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 codeName="{37E998C4-C9E5-D4B9-71C8-EB1FF731991C}"/>
  <workbookPr codeName="ThisWorkbook"/>
  <bookViews>
    <workbookView xWindow="-15" yWindow="-15" windowWidth="19260" windowHeight="3960" activeTab="1"/>
  </bookViews>
  <sheets>
    <sheet name="292 Club" sheetId="4" r:id="rId1"/>
    <sheet name="2019" sheetId="5" r:id="rId2"/>
    <sheet name="TEAMS" sheetId="2" r:id="rId3"/>
    <sheet name="OVERALL" sheetId="3" r:id="rId4"/>
    <sheet name="Individual High Scores" sheetId="6" r:id="rId5"/>
    <sheet name="Team High  Scores" sheetId="7" r:id="rId6"/>
  </sheets>
  <definedNames>
    <definedName name="_xlnm._FilterDatabase" localSheetId="1" hidden="1">'2019'!$I$2:$K$2</definedName>
    <definedName name="_xlnm._FilterDatabase" localSheetId="4" hidden="1">'Individual High Scores'!$A$2:$S$152</definedName>
    <definedName name="_xlnm._FilterDatabase" localSheetId="3" hidden="1">OVERALL!$A$2:$W$152</definedName>
    <definedName name="_xlnm._FilterDatabase" localSheetId="5" hidden="1">'Team High  Scores'!$E$2:$S$100</definedName>
    <definedName name="_xlnm.Print_Area" localSheetId="1">'2019'!$A$1:$O$103</definedName>
    <definedName name="_xlnm.Print_Area" localSheetId="0">'292 Club'!$A$1:$C$25</definedName>
    <definedName name="_xlnm.Print_Area" localSheetId="4">'Individual High Scores'!$A$1:$S$192</definedName>
    <definedName name="_xlnm.Print_Area" localSheetId="3">OVERALL!$A$1:$W$192</definedName>
    <definedName name="_xlnm.Print_Area" localSheetId="5">'Team High  Scores'!$E$1:$S$100</definedName>
    <definedName name="_xlnm.Print_Area" localSheetId="2">TEAMS!$A$1:$AE$1098</definedName>
    <definedName name="_xlnm.Print_Titles" localSheetId="4">'Individual High Scores'!$1:$1</definedName>
    <definedName name="_xlnm.Print_Titles" localSheetId="3">OVERALL!$1:$1</definedName>
    <definedName name="_xlnm.Print_Titles" localSheetId="5">'Team High  Scores'!$1:$1</definedName>
    <definedName name="solver_cvg" localSheetId="2" hidden="1">0.001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neg" localSheetId="2" hidden="1">2</definedName>
    <definedName name="solver_num" localSheetId="2" hidden="1">0</definedName>
    <definedName name="solver_nwt" localSheetId="2" hidden="1">1</definedName>
    <definedName name="solver_opt" localSheetId="2" hidden="1">TEAMS!$AA$187</definedName>
    <definedName name="solver_pre" localSheetId="2" hidden="1">0.000001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  <definedName name="TABLE" localSheetId="1">'2019'!$B$103:$M$103</definedName>
    <definedName name="TABLE_2" localSheetId="1">'2019'!$B$103:$M$103</definedName>
    <definedName name="Z_04EE3A53_150D_4B81_905B_0B5EC5F211F5_.wvu.Cols" localSheetId="2" hidden="1">TEAMS!$AC:$AG</definedName>
    <definedName name="Z_04EE3A53_150D_4B81_905B_0B5EC5F211F5_.wvu.FilterData" localSheetId="1" hidden="1">'2019'!$I$2:$K$2</definedName>
    <definedName name="Z_04EE3A53_150D_4B81_905B_0B5EC5F211F5_.wvu.FilterData" localSheetId="4" hidden="1">'Individual High Scores'!$A$2:$S$152</definedName>
    <definedName name="Z_04EE3A53_150D_4B81_905B_0B5EC5F211F5_.wvu.FilterData" localSheetId="3" hidden="1">OVERALL!$A$2:$W$152</definedName>
    <definedName name="Z_04EE3A53_150D_4B81_905B_0B5EC5F211F5_.wvu.FilterData" localSheetId="5" hidden="1">'Team High  Scores'!$E$2:$S$100</definedName>
    <definedName name="Z_04EE3A53_150D_4B81_905B_0B5EC5F211F5_.wvu.PrintArea" localSheetId="0" hidden="1">'292 Club'!$A$1:$C$14</definedName>
    <definedName name="Z_04EE3A53_150D_4B81_905B_0B5EC5F211F5_.wvu.PrintArea" localSheetId="4" hidden="1">'Individual High Scores'!$A$1:$S$104</definedName>
    <definedName name="Z_04EE3A53_150D_4B81_905B_0B5EC5F211F5_.wvu.PrintArea" localSheetId="3" hidden="1">OVERALL!$A$1:$W$104</definedName>
    <definedName name="Z_04EE3A53_150D_4B81_905B_0B5EC5F211F5_.wvu.PrintArea" localSheetId="5" hidden="1">'Team High  Scores'!$E$1:$S$100</definedName>
    <definedName name="Z_04EE3A53_150D_4B81_905B_0B5EC5F211F5_.wvu.PrintArea" localSheetId="2" hidden="1">TEAMS!$A$62:$AA$1098</definedName>
    <definedName name="Z_04EE3A53_150D_4B81_905B_0B5EC5F211F5_.wvu.PrintTitles" localSheetId="4" hidden="1">'Individual High Scores'!$1:$1</definedName>
    <definedName name="Z_04EE3A53_150D_4B81_905B_0B5EC5F211F5_.wvu.PrintTitles" localSheetId="3" hidden="1">OVERALL!$1:$1</definedName>
    <definedName name="Z_04EE3A53_150D_4B81_905B_0B5EC5F211F5_.wvu.PrintTitles" localSheetId="5" hidden="1">'Team High  Scores'!$1:$1</definedName>
  </definedNames>
  <calcPr calcId="124519" concurrentCalc="0"/>
  <customWorkbookViews>
    <customWorkbookView name="CSMS - Personal View" guid="{04EE3A53-150D-4B81-905B-0B5EC5F211F5}" mergeInterval="0" personalView="1" maximized="1" windowWidth="1020" windowHeight="551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1219" i="2"/>
  <c r="X1219"/>
  <c r="W1219"/>
  <c r="V1219"/>
  <c r="T1219"/>
  <c r="S1219"/>
  <c r="R1219"/>
  <c r="Q1219"/>
  <c r="O1219"/>
  <c r="N1219"/>
  <c r="M1219"/>
  <c r="L1219"/>
  <c r="J1219"/>
  <c r="I1219"/>
  <c r="H1219"/>
  <c r="G1219"/>
  <c r="E1219"/>
  <c r="D1219"/>
  <c r="C1219"/>
  <c r="B1219"/>
  <c r="Y1199"/>
  <c r="X1199"/>
  <c r="W1199"/>
  <c r="V1199"/>
  <c r="T1199"/>
  <c r="S1199"/>
  <c r="R1199"/>
  <c r="Q1199"/>
  <c r="O1199"/>
  <c r="N1199"/>
  <c r="M1199"/>
  <c r="L1199"/>
  <c r="J1199"/>
  <c r="I1199"/>
  <c r="H1199"/>
  <c r="G1199"/>
  <c r="E1199"/>
  <c r="D1199"/>
  <c r="C1199"/>
  <c r="B1199"/>
  <c r="Y1179"/>
  <c r="X1179"/>
  <c r="W1179"/>
  <c r="V1179"/>
  <c r="T1179"/>
  <c r="S1179"/>
  <c r="R1179"/>
  <c r="Q1179"/>
  <c r="O1179"/>
  <c r="N1179"/>
  <c r="M1179"/>
  <c r="L1179"/>
  <c r="J1179"/>
  <c r="I1179"/>
  <c r="H1179"/>
  <c r="G1179"/>
  <c r="E1179"/>
  <c r="D1179"/>
  <c r="C1179"/>
  <c r="B1179"/>
  <c r="Y1158"/>
  <c r="X1158"/>
  <c r="W1158"/>
  <c r="V1158"/>
  <c r="T1158"/>
  <c r="S1158"/>
  <c r="R1158"/>
  <c r="Q1158"/>
  <c r="O1158"/>
  <c r="N1158"/>
  <c r="M1158"/>
  <c r="L1158"/>
  <c r="J1158"/>
  <c r="I1158"/>
  <c r="H1158"/>
  <c r="G1158"/>
  <c r="E1158"/>
  <c r="D1158"/>
  <c r="C1158"/>
  <c r="B1158"/>
  <c r="Y1138"/>
  <c r="X1138"/>
  <c r="W1138"/>
  <c r="V1138"/>
  <c r="T1138"/>
  <c r="S1138"/>
  <c r="R1138"/>
  <c r="Q1138"/>
  <c r="O1138"/>
  <c r="N1138"/>
  <c r="M1138"/>
  <c r="L1138"/>
  <c r="J1138"/>
  <c r="I1138"/>
  <c r="H1138"/>
  <c r="G1138"/>
  <c r="E1138"/>
  <c r="D1138"/>
  <c r="C1138"/>
  <c r="B1138"/>
  <c r="Y1118"/>
  <c r="X1118"/>
  <c r="W1118"/>
  <c r="V1118"/>
  <c r="T1118"/>
  <c r="S1118"/>
  <c r="R1118"/>
  <c r="Q1118"/>
  <c r="O1118"/>
  <c r="N1118"/>
  <c r="M1118"/>
  <c r="L1118"/>
  <c r="J1118"/>
  <c r="I1118"/>
  <c r="H1118"/>
  <c r="G1118"/>
  <c r="E1118"/>
  <c r="D1118"/>
  <c r="C1118"/>
  <c r="B1118"/>
  <c r="Y1097"/>
  <c r="X1097"/>
  <c r="W1097"/>
  <c r="V1097"/>
  <c r="T1097"/>
  <c r="S1097"/>
  <c r="R1097"/>
  <c r="Q1097"/>
  <c r="O1097"/>
  <c r="N1097"/>
  <c r="M1097"/>
  <c r="L1097"/>
  <c r="J1097"/>
  <c r="I1097"/>
  <c r="H1097"/>
  <c r="G1097"/>
  <c r="E1097"/>
  <c r="D1097"/>
  <c r="C1097"/>
  <c r="B1097"/>
  <c r="Y1077"/>
  <c r="X1077"/>
  <c r="W1077"/>
  <c r="V1077"/>
  <c r="T1077"/>
  <c r="S1077"/>
  <c r="R1077"/>
  <c r="Q1077"/>
  <c r="O1077"/>
  <c r="N1077"/>
  <c r="M1077"/>
  <c r="L1077"/>
  <c r="J1077"/>
  <c r="I1077"/>
  <c r="H1077"/>
  <c r="G1077"/>
  <c r="E1077"/>
  <c r="D1077"/>
  <c r="C1077"/>
  <c r="B1077"/>
  <c r="Y1057"/>
  <c r="X1057"/>
  <c r="W1057"/>
  <c r="V1057"/>
  <c r="T1057"/>
  <c r="S1057"/>
  <c r="R1057"/>
  <c r="Q1057"/>
  <c r="O1057"/>
  <c r="N1057"/>
  <c r="M1057"/>
  <c r="L1057"/>
  <c r="J1057"/>
  <c r="I1057"/>
  <c r="H1057"/>
  <c r="G1057"/>
  <c r="E1057"/>
  <c r="D1057"/>
  <c r="C1057"/>
  <c r="B1057"/>
  <c r="Y1036"/>
  <c r="X1036"/>
  <c r="W1036"/>
  <c r="V1036"/>
  <c r="T1036"/>
  <c r="S1036"/>
  <c r="R1036"/>
  <c r="Q1036"/>
  <c r="O1036"/>
  <c r="N1036"/>
  <c r="M1036"/>
  <c r="L1036"/>
  <c r="J1036"/>
  <c r="I1036"/>
  <c r="H1036"/>
  <c r="G1036"/>
  <c r="E1036"/>
  <c r="D1036"/>
  <c r="C1036"/>
  <c r="B1036"/>
  <c r="Y1016"/>
  <c r="X1016"/>
  <c r="W1016"/>
  <c r="V1016"/>
  <c r="T1016"/>
  <c r="S1016"/>
  <c r="R1016"/>
  <c r="Q1016"/>
  <c r="O1016"/>
  <c r="N1016"/>
  <c r="M1016"/>
  <c r="L1016"/>
  <c r="J1016"/>
  <c r="I1016"/>
  <c r="H1016"/>
  <c r="G1016"/>
  <c r="E1016"/>
  <c r="D1016"/>
  <c r="C1016"/>
  <c r="B1016"/>
  <c r="Y996"/>
  <c r="X996"/>
  <c r="W996"/>
  <c r="V996"/>
  <c r="T996"/>
  <c r="S996"/>
  <c r="R996"/>
  <c r="Q996"/>
  <c r="O996"/>
  <c r="N996"/>
  <c r="M996"/>
  <c r="L996"/>
  <c r="J996"/>
  <c r="I996"/>
  <c r="H996"/>
  <c r="G996"/>
  <c r="E996"/>
  <c r="D996"/>
  <c r="C996"/>
  <c r="B996"/>
  <c r="Y975"/>
  <c r="X975"/>
  <c r="W975"/>
  <c r="V975"/>
  <c r="T975"/>
  <c r="S975"/>
  <c r="R975"/>
  <c r="Q975"/>
  <c r="O975"/>
  <c r="N975"/>
  <c r="M975"/>
  <c r="L975"/>
  <c r="J975"/>
  <c r="I975"/>
  <c r="H975"/>
  <c r="G975"/>
  <c r="E975"/>
  <c r="D975"/>
  <c r="C975"/>
  <c r="B975"/>
  <c r="Y955"/>
  <c r="X955"/>
  <c r="W955"/>
  <c r="V955"/>
  <c r="T955"/>
  <c r="S955"/>
  <c r="R955"/>
  <c r="Q955"/>
  <c r="O955"/>
  <c r="N955"/>
  <c r="M955"/>
  <c r="L955"/>
  <c r="J955"/>
  <c r="I955"/>
  <c r="H955"/>
  <c r="G955"/>
  <c r="E955"/>
  <c r="D955"/>
  <c r="C955"/>
  <c r="B955"/>
  <c r="Y935"/>
  <c r="X935"/>
  <c r="W935"/>
  <c r="V935"/>
  <c r="T935"/>
  <c r="S935"/>
  <c r="R935"/>
  <c r="Q935"/>
  <c r="O935"/>
  <c r="N935"/>
  <c r="M935"/>
  <c r="L935"/>
  <c r="J935"/>
  <c r="I935"/>
  <c r="H935"/>
  <c r="G935"/>
  <c r="E935"/>
  <c r="D935"/>
  <c r="C935"/>
  <c r="B935"/>
  <c r="Y914"/>
  <c r="X914"/>
  <c r="W914"/>
  <c r="V914"/>
  <c r="T914"/>
  <c r="S914"/>
  <c r="R914"/>
  <c r="Q914"/>
  <c r="O914"/>
  <c r="N914"/>
  <c r="M914"/>
  <c r="L914"/>
  <c r="J914"/>
  <c r="I914"/>
  <c r="H914"/>
  <c r="G914"/>
  <c r="E914"/>
  <c r="D914"/>
  <c r="C914"/>
  <c r="B914"/>
  <c r="Y894"/>
  <c r="X894"/>
  <c r="W894"/>
  <c r="V894"/>
  <c r="T894"/>
  <c r="S894"/>
  <c r="R894"/>
  <c r="Q894"/>
  <c r="O894"/>
  <c r="N894"/>
  <c r="M894"/>
  <c r="L894"/>
  <c r="J894"/>
  <c r="I894"/>
  <c r="H894"/>
  <c r="G894"/>
  <c r="E894"/>
  <c r="D894"/>
  <c r="C894"/>
  <c r="B894"/>
  <c r="Y874"/>
  <c r="X874"/>
  <c r="W874"/>
  <c r="V874"/>
  <c r="T874"/>
  <c r="S874"/>
  <c r="R874"/>
  <c r="Q874"/>
  <c r="O874"/>
  <c r="N874"/>
  <c r="M874"/>
  <c r="L874"/>
  <c r="J874"/>
  <c r="I874"/>
  <c r="H874"/>
  <c r="G874"/>
  <c r="E874"/>
  <c r="D874"/>
  <c r="C874"/>
  <c r="B874"/>
  <c r="Y853"/>
  <c r="X853"/>
  <c r="W853"/>
  <c r="V853"/>
  <c r="T853"/>
  <c r="S853"/>
  <c r="R853"/>
  <c r="Q853"/>
  <c r="O853"/>
  <c r="N853"/>
  <c r="M853"/>
  <c r="L853"/>
  <c r="J853"/>
  <c r="I853"/>
  <c r="H853"/>
  <c r="G853"/>
  <c r="E853"/>
  <c r="D853"/>
  <c r="C853"/>
  <c r="B853"/>
  <c r="Y833"/>
  <c r="X833"/>
  <c r="W833"/>
  <c r="V833"/>
  <c r="T833"/>
  <c r="S833"/>
  <c r="R833"/>
  <c r="Q833"/>
  <c r="O833"/>
  <c r="N833"/>
  <c r="M833"/>
  <c r="L833"/>
  <c r="J833"/>
  <c r="I833"/>
  <c r="H833"/>
  <c r="G833"/>
  <c r="E833"/>
  <c r="D833"/>
  <c r="C833"/>
  <c r="B833"/>
  <c r="Y813"/>
  <c r="X813"/>
  <c r="W813"/>
  <c r="V813"/>
  <c r="T813"/>
  <c r="S813"/>
  <c r="R813"/>
  <c r="Q813"/>
  <c r="O813"/>
  <c r="N813"/>
  <c r="M813"/>
  <c r="L813"/>
  <c r="J813"/>
  <c r="I813"/>
  <c r="H813"/>
  <c r="G813"/>
  <c r="E813"/>
  <c r="D813"/>
  <c r="C813"/>
  <c r="B813"/>
  <c r="Y792"/>
  <c r="X792"/>
  <c r="W792"/>
  <c r="V792"/>
  <c r="T792"/>
  <c r="S792"/>
  <c r="R792"/>
  <c r="Q792"/>
  <c r="O792"/>
  <c r="N792"/>
  <c r="M792"/>
  <c r="L792"/>
  <c r="J792"/>
  <c r="I792"/>
  <c r="H792"/>
  <c r="G792"/>
  <c r="E792"/>
  <c r="D792"/>
  <c r="C792"/>
  <c r="B792"/>
  <c r="Y772"/>
  <c r="X772"/>
  <c r="W772"/>
  <c r="V772"/>
  <c r="T772"/>
  <c r="S772"/>
  <c r="R772"/>
  <c r="Q772"/>
  <c r="O772"/>
  <c r="N772"/>
  <c r="M772"/>
  <c r="L772"/>
  <c r="J772"/>
  <c r="I772"/>
  <c r="H772"/>
  <c r="G772"/>
  <c r="E772"/>
  <c r="D772"/>
  <c r="C772"/>
  <c r="B772"/>
  <c r="Y752"/>
  <c r="X752"/>
  <c r="W752"/>
  <c r="V752"/>
  <c r="T752"/>
  <c r="S752"/>
  <c r="R752"/>
  <c r="Q752"/>
  <c r="O752"/>
  <c r="N752"/>
  <c r="M752"/>
  <c r="L752"/>
  <c r="J752"/>
  <c r="I752"/>
  <c r="H752"/>
  <c r="G752"/>
  <c r="E752"/>
  <c r="D752"/>
  <c r="C752"/>
  <c r="B752"/>
  <c r="Y731"/>
  <c r="X731"/>
  <c r="W731"/>
  <c r="V731"/>
  <c r="T731"/>
  <c r="S731"/>
  <c r="R731"/>
  <c r="Q731"/>
  <c r="O731"/>
  <c r="N731"/>
  <c r="M731"/>
  <c r="L731"/>
  <c r="J731"/>
  <c r="I731"/>
  <c r="H731"/>
  <c r="G731"/>
  <c r="E731"/>
  <c r="D731"/>
  <c r="C731"/>
  <c r="B731"/>
  <c r="Y711"/>
  <c r="X711"/>
  <c r="W711"/>
  <c r="V711"/>
  <c r="T711"/>
  <c r="S711"/>
  <c r="R711"/>
  <c r="Q711"/>
  <c r="O711"/>
  <c r="N711"/>
  <c r="M711"/>
  <c r="L711"/>
  <c r="J711"/>
  <c r="I711"/>
  <c r="H711"/>
  <c r="G711"/>
  <c r="E711"/>
  <c r="D711"/>
  <c r="C711"/>
  <c r="B711"/>
  <c r="Y691"/>
  <c r="X691"/>
  <c r="W691"/>
  <c r="V691"/>
  <c r="T691"/>
  <c r="S691"/>
  <c r="R691"/>
  <c r="Q691"/>
  <c r="O691"/>
  <c r="N691"/>
  <c r="M691"/>
  <c r="L691"/>
  <c r="J691"/>
  <c r="I691"/>
  <c r="H691"/>
  <c r="G691"/>
  <c r="E691"/>
  <c r="D691"/>
  <c r="C691"/>
  <c r="B691"/>
  <c r="Y670"/>
  <c r="X670"/>
  <c r="W670"/>
  <c r="V670"/>
  <c r="T670"/>
  <c r="S670"/>
  <c r="R670"/>
  <c r="Q670"/>
  <c r="O670"/>
  <c r="N670"/>
  <c r="M670"/>
  <c r="L670"/>
  <c r="J670"/>
  <c r="I670"/>
  <c r="H670"/>
  <c r="G670"/>
  <c r="E670"/>
  <c r="D670"/>
  <c r="C670"/>
  <c r="B670"/>
  <c r="Y650"/>
  <c r="X650"/>
  <c r="W650"/>
  <c r="V650"/>
  <c r="T650"/>
  <c r="S650"/>
  <c r="R650"/>
  <c r="Q650"/>
  <c r="O650"/>
  <c r="N650"/>
  <c r="M650"/>
  <c r="L650"/>
  <c r="J650"/>
  <c r="I650"/>
  <c r="H650"/>
  <c r="G650"/>
  <c r="E650"/>
  <c r="D650"/>
  <c r="C650"/>
  <c r="B650"/>
  <c r="Y630"/>
  <c r="X630"/>
  <c r="W630"/>
  <c r="V630"/>
  <c r="T630"/>
  <c r="S630"/>
  <c r="R630"/>
  <c r="Q630"/>
  <c r="O630"/>
  <c r="N630"/>
  <c r="M630"/>
  <c r="L630"/>
  <c r="J630"/>
  <c r="I630"/>
  <c r="H630"/>
  <c r="G630"/>
  <c r="E630"/>
  <c r="D630"/>
  <c r="C630"/>
  <c r="B630"/>
  <c r="Y609"/>
  <c r="X609"/>
  <c r="W609"/>
  <c r="V609"/>
  <c r="T609"/>
  <c r="S609"/>
  <c r="R609"/>
  <c r="Q609"/>
  <c r="O609"/>
  <c r="N609"/>
  <c r="M609"/>
  <c r="L609"/>
  <c r="J609"/>
  <c r="I609"/>
  <c r="H609"/>
  <c r="G609"/>
  <c r="E609"/>
  <c r="D609"/>
  <c r="C609"/>
  <c r="B609"/>
  <c r="Y589"/>
  <c r="X589"/>
  <c r="W589"/>
  <c r="V589"/>
  <c r="T589"/>
  <c r="S589"/>
  <c r="R589"/>
  <c r="Q589"/>
  <c r="O589"/>
  <c r="N589"/>
  <c r="M589"/>
  <c r="L589"/>
  <c r="J589"/>
  <c r="I589"/>
  <c r="H589"/>
  <c r="G589"/>
  <c r="E589"/>
  <c r="D589"/>
  <c r="C589"/>
  <c r="B589"/>
  <c r="Y569"/>
  <c r="X569"/>
  <c r="W569"/>
  <c r="V569"/>
  <c r="T569"/>
  <c r="S569"/>
  <c r="R569"/>
  <c r="Q569"/>
  <c r="O569"/>
  <c r="N569"/>
  <c r="M569"/>
  <c r="L569"/>
  <c r="J569"/>
  <c r="I569"/>
  <c r="H569"/>
  <c r="G569"/>
  <c r="E569"/>
  <c r="D569"/>
  <c r="C569"/>
  <c r="B569"/>
  <c r="Y548"/>
  <c r="X548"/>
  <c r="W548"/>
  <c r="V548"/>
  <c r="T548"/>
  <c r="S548"/>
  <c r="R548"/>
  <c r="Q548"/>
  <c r="O548"/>
  <c r="N548"/>
  <c r="M548"/>
  <c r="L548"/>
  <c r="J548"/>
  <c r="I548"/>
  <c r="H548"/>
  <c r="G548"/>
  <c r="E548"/>
  <c r="D548"/>
  <c r="C548"/>
  <c r="B548"/>
  <c r="Y528"/>
  <c r="X528"/>
  <c r="W528"/>
  <c r="V528"/>
  <c r="T528"/>
  <c r="S528"/>
  <c r="R528"/>
  <c r="Q528"/>
  <c r="O528"/>
  <c r="N528"/>
  <c r="M528"/>
  <c r="L528"/>
  <c r="J528"/>
  <c r="I528"/>
  <c r="H528"/>
  <c r="G528"/>
  <c r="E528"/>
  <c r="D528"/>
  <c r="C528"/>
  <c r="B528"/>
  <c r="Y508"/>
  <c r="X508"/>
  <c r="W508"/>
  <c r="V508"/>
  <c r="T508"/>
  <c r="S508"/>
  <c r="R508"/>
  <c r="Q508"/>
  <c r="O508"/>
  <c r="N508"/>
  <c r="M508"/>
  <c r="L508"/>
  <c r="J508"/>
  <c r="I508"/>
  <c r="H508"/>
  <c r="G508"/>
  <c r="E508"/>
  <c r="D508"/>
  <c r="C508"/>
  <c r="B508"/>
  <c r="Y487"/>
  <c r="X487"/>
  <c r="W487"/>
  <c r="V487"/>
  <c r="T487"/>
  <c r="S487"/>
  <c r="R487"/>
  <c r="Q487"/>
  <c r="O487"/>
  <c r="N487"/>
  <c r="M487"/>
  <c r="L487"/>
  <c r="J487"/>
  <c r="I487"/>
  <c r="H487"/>
  <c r="G487"/>
  <c r="E487"/>
  <c r="D487"/>
  <c r="C487"/>
  <c r="B487"/>
  <c r="Y467"/>
  <c r="X467"/>
  <c r="W467"/>
  <c r="V467"/>
  <c r="T467"/>
  <c r="S467"/>
  <c r="R467"/>
  <c r="Q467"/>
  <c r="O467"/>
  <c r="N467"/>
  <c r="M467"/>
  <c r="L467"/>
  <c r="J467"/>
  <c r="I467"/>
  <c r="H467"/>
  <c r="G467"/>
  <c r="E467"/>
  <c r="D467"/>
  <c r="C467"/>
  <c r="B467"/>
  <c r="Y447"/>
  <c r="X447"/>
  <c r="W447"/>
  <c r="V447"/>
  <c r="T447"/>
  <c r="S447"/>
  <c r="R447"/>
  <c r="Q447"/>
  <c r="O447"/>
  <c r="N447"/>
  <c r="M447"/>
  <c r="L447"/>
  <c r="J447"/>
  <c r="I447"/>
  <c r="H447"/>
  <c r="G447"/>
  <c r="E447"/>
  <c r="D447"/>
  <c r="C447"/>
  <c r="B447"/>
  <c r="Y426"/>
  <c r="X426"/>
  <c r="W426"/>
  <c r="V426"/>
  <c r="T426"/>
  <c r="S426"/>
  <c r="R426"/>
  <c r="Q426"/>
  <c r="O426"/>
  <c r="N426"/>
  <c r="M426"/>
  <c r="L426"/>
  <c r="J426"/>
  <c r="I426"/>
  <c r="H426"/>
  <c r="G426"/>
  <c r="E426"/>
  <c r="D426"/>
  <c r="C426"/>
  <c r="B426"/>
  <c r="Y406"/>
  <c r="X406"/>
  <c r="W406"/>
  <c r="V406"/>
  <c r="T406"/>
  <c r="S406"/>
  <c r="R406"/>
  <c r="Q406"/>
  <c r="O406"/>
  <c r="N406"/>
  <c r="M406"/>
  <c r="L406"/>
  <c r="J406"/>
  <c r="I406"/>
  <c r="H406"/>
  <c r="G406"/>
  <c r="E406"/>
  <c r="D406"/>
  <c r="C406"/>
  <c r="B406"/>
  <c r="Y386"/>
  <c r="X386"/>
  <c r="W386"/>
  <c r="V386"/>
  <c r="T386"/>
  <c r="S386"/>
  <c r="R386"/>
  <c r="Q386"/>
  <c r="O386"/>
  <c r="N386"/>
  <c r="M386"/>
  <c r="L386"/>
  <c r="J386"/>
  <c r="I386"/>
  <c r="H386"/>
  <c r="G386"/>
  <c r="E386"/>
  <c r="D386"/>
  <c r="C386"/>
  <c r="B386"/>
  <c r="Y365"/>
  <c r="X365"/>
  <c r="W365"/>
  <c r="V365"/>
  <c r="T365"/>
  <c r="S365"/>
  <c r="R365"/>
  <c r="Q365"/>
  <c r="O365"/>
  <c r="N365"/>
  <c r="M365"/>
  <c r="L365"/>
  <c r="J365"/>
  <c r="I365"/>
  <c r="H365"/>
  <c r="G365"/>
  <c r="E365"/>
  <c r="D365"/>
  <c r="C365"/>
  <c r="B365"/>
  <c r="Y345"/>
  <c r="X345"/>
  <c r="W345"/>
  <c r="V345"/>
  <c r="T345"/>
  <c r="S345"/>
  <c r="R345"/>
  <c r="Q345"/>
  <c r="O345"/>
  <c r="N345"/>
  <c r="M345"/>
  <c r="L345"/>
  <c r="J345"/>
  <c r="I345"/>
  <c r="H345"/>
  <c r="G345"/>
  <c r="E345"/>
  <c r="D345"/>
  <c r="C345"/>
  <c r="B345"/>
  <c r="Y325"/>
  <c r="X325"/>
  <c r="W325"/>
  <c r="V325"/>
  <c r="T325"/>
  <c r="S325"/>
  <c r="R325"/>
  <c r="Q325"/>
  <c r="O325"/>
  <c r="N325"/>
  <c r="M325"/>
  <c r="L325"/>
  <c r="J325"/>
  <c r="I325"/>
  <c r="H325"/>
  <c r="G325"/>
  <c r="E325"/>
  <c r="D325"/>
  <c r="C325"/>
  <c r="B325"/>
  <c r="Y304"/>
  <c r="X304"/>
  <c r="W304"/>
  <c r="V304"/>
  <c r="T304"/>
  <c r="S304"/>
  <c r="R304"/>
  <c r="Q304"/>
  <c r="O304"/>
  <c r="N304"/>
  <c r="M304"/>
  <c r="L304"/>
  <c r="J304"/>
  <c r="I304"/>
  <c r="H304"/>
  <c r="G304"/>
  <c r="E304"/>
  <c r="D304"/>
  <c r="C304"/>
  <c r="B304"/>
  <c r="Y284"/>
  <c r="X284"/>
  <c r="W284"/>
  <c r="V284"/>
  <c r="T284"/>
  <c r="S284"/>
  <c r="R284"/>
  <c r="Q284"/>
  <c r="O284"/>
  <c r="N284"/>
  <c r="M284"/>
  <c r="L284"/>
  <c r="J284"/>
  <c r="I284"/>
  <c r="H284"/>
  <c r="G284"/>
  <c r="E284"/>
  <c r="D284"/>
  <c r="C284"/>
  <c r="B284"/>
  <c r="Y264"/>
  <c r="X264"/>
  <c r="W264"/>
  <c r="V264"/>
  <c r="T264"/>
  <c r="S264"/>
  <c r="R264"/>
  <c r="Q264"/>
  <c r="O264"/>
  <c r="N264"/>
  <c r="M264"/>
  <c r="L264"/>
  <c r="J264"/>
  <c r="I264"/>
  <c r="H264"/>
  <c r="G264"/>
  <c r="E264"/>
  <c r="D264"/>
  <c r="C264"/>
  <c r="B264"/>
  <c r="Y243"/>
  <c r="X243"/>
  <c r="W243"/>
  <c r="V243"/>
  <c r="T243"/>
  <c r="S243"/>
  <c r="R243"/>
  <c r="Q243"/>
  <c r="O243"/>
  <c r="N243"/>
  <c r="M243"/>
  <c r="L243"/>
  <c r="J243"/>
  <c r="I243"/>
  <c r="H243"/>
  <c r="G243"/>
  <c r="E243"/>
  <c r="D243"/>
  <c r="C243"/>
  <c r="B243"/>
  <c r="Y223"/>
  <c r="X223"/>
  <c r="W223"/>
  <c r="V223"/>
  <c r="T223"/>
  <c r="S223"/>
  <c r="R223"/>
  <c r="Q223"/>
  <c r="O223"/>
  <c r="N223"/>
  <c r="M223"/>
  <c r="L223"/>
  <c r="J223"/>
  <c r="I223"/>
  <c r="H223"/>
  <c r="G223"/>
  <c r="E223"/>
  <c r="D223"/>
  <c r="C223"/>
  <c r="B223"/>
  <c r="Y203"/>
  <c r="X203"/>
  <c r="W203"/>
  <c r="V203"/>
  <c r="T203"/>
  <c r="S203"/>
  <c r="R203"/>
  <c r="Q203"/>
  <c r="O203"/>
  <c r="N203"/>
  <c r="M203"/>
  <c r="L203"/>
  <c r="J203"/>
  <c r="I203"/>
  <c r="H203"/>
  <c r="G203"/>
  <c r="E203"/>
  <c r="D203"/>
  <c r="C203"/>
  <c r="B203"/>
  <c r="Y182"/>
  <c r="X182"/>
  <c r="W182"/>
  <c r="V182"/>
  <c r="T182"/>
  <c r="S182"/>
  <c r="R182"/>
  <c r="Q182"/>
  <c r="O182"/>
  <c r="N182"/>
  <c r="M182"/>
  <c r="L182"/>
  <c r="J182"/>
  <c r="I182"/>
  <c r="H182"/>
  <c r="G182"/>
  <c r="E182"/>
  <c r="D182"/>
  <c r="C182"/>
  <c r="B182"/>
  <c r="Y162"/>
  <c r="X162"/>
  <c r="W162"/>
  <c r="V162"/>
  <c r="T162"/>
  <c r="S162"/>
  <c r="R162"/>
  <c r="Q162"/>
  <c r="O162"/>
  <c r="N162"/>
  <c r="M162"/>
  <c r="L162"/>
  <c r="J162"/>
  <c r="I162"/>
  <c r="H162"/>
  <c r="G162"/>
  <c r="E162"/>
  <c r="D162"/>
  <c r="C162"/>
  <c r="B162"/>
  <c r="Y142"/>
  <c r="X142"/>
  <c r="W142"/>
  <c r="V142"/>
  <c r="T142"/>
  <c r="S142"/>
  <c r="R142"/>
  <c r="Q142"/>
  <c r="O142"/>
  <c r="N142"/>
  <c r="M142"/>
  <c r="L142"/>
  <c r="J142"/>
  <c r="I142"/>
  <c r="H142"/>
  <c r="G142"/>
  <c r="E142"/>
  <c r="D142"/>
  <c r="C142"/>
  <c r="B142"/>
  <c r="Y121"/>
  <c r="X121"/>
  <c r="W121"/>
  <c r="V121"/>
  <c r="T121"/>
  <c r="S121"/>
  <c r="R121"/>
  <c r="Q121"/>
  <c r="O121"/>
  <c r="N121"/>
  <c r="M121"/>
  <c r="L121"/>
  <c r="J121"/>
  <c r="I121"/>
  <c r="H121"/>
  <c r="G121"/>
  <c r="E121"/>
  <c r="D121"/>
  <c r="C121"/>
  <c r="B121"/>
  <c r="Y101"/>
  <c r="X101"/>
  <c r="W101"/>
  <c r="V101"/>
  <c r="T101"/>
  <c r="S101"/>
  <c r="R101"/>
  <c r="Q101"/>
  <c r="O101"/>
  <c r="N101"/>
  <c r="M101"/>
  <c r="L101"/>
  <c r="J101"/>
  <c r="I101"/>
  <c r="H101"/>
  <c r="G101"/>
  <c r="E101"/>
  <c r="D101"/>
  <c r="C101"/>
  <c r="B101"/>
  <c r="Y81"/>
  <c r="X81"/>
  <c r="W81"/>
  <c r="V81"/>
  <c r="T81"/>
  <c r="S81"/>
  <c r="R81"/>
  <c r="Q81"/>
  <c r="O81"/>
  <c r="N81"/>
  <c r="M81"/>
  <c r="L81"/>
  <c r="J81"/>
  <c r="I81"/>
  <c r="H81"/>
  <c r="G81"/>
  <c r="E81"/>
  <c r="D81"/>
  <c r="C81"/>
  <c r="B81"/>
  <c r="Y60"/>
  <c r="X60"/>
  <c r="W60"/>
  <c r="V60"/>
  <c r="T60"/>
  <c r="S60"/>
  <c r="R60"/>
  <c r="Q60"/>
  <c r="O60"/>
  <c r="N60"/>
  <c r="M60"/>
  <c r="L60"/>
  <c r="J60"/>
  <c r="I60"/>
  <c r="H60"/>
  <c r="G60"/>
  <c r="E60"/>
  <c r="D60"/>
  <c r="C60"/>
  <c r="B60"/>
  <c r="Y40"/>
  <c r="X40"/>
  <c r="W40"/>
  <c r="V40"/>
  <c r="T40"/>
  <c r="S40"/>
  <c r="R40"/>
  <c r="Q40"/>
  <c r="O40"/>
  <c r="N40"/>
  <c r="M40"/>
  <c r="L40"/>
  <c r="J40"/>
  <c r="I40"/>
  <c r="H40"/>
  <c r="G40"/>
  <c r="E40"/>
  <c r="D40"/>
  <c r="C40"/>
  <c r="B40"/>
  <c r="T398"/>
  <c r="J10"/>
  <c r="J76"/>
  <c r="J7"/>
  <c r="Y66"/>
  <c r="Y67"/>
  <c r="Y68"/>
  <c r="Y69"/>
  <c r="Y70"/>
  <c r="Y71"/>
  <c r="Y72"/>
  <c r="Y73"/>
  <c r="Y74"/>
  <c r="Y75"/>
  <c r="Y76"/>
  <c r="Y77"/>
  <c r="Y78"/>
  <c r="Y79"/>
  <c r="Y80"/>
  <c r="O70"/>
  <c r="E9"/>
  <c r="J9"/>
  <c r="O9"/>
  <c r="T9"/>
  <c r="Y9"/>
  <c r="Y29"/>
  <c r="T29"/>
  <c r="O29"/>
  <c r="J29"/>
  <c r="E29"/>
  <c r="E49"/>
  <c r="J49"/>
  <c r="O49"/>
  <c r="T49"/>
  <c r="Y49"/>
  <c r="E11"/>
  <c r="J11"/>
  <c r="O11"/>
  <c r="T11"/>
  <c r="Y11"/>
  <c r="Y31"/>
  <c r="T31"/>
  <c r="O31"/>
  <c r="J31"/>
  <c r="E31"/>
  <c r="E51"/>
  <c r="J51"/>
  <c r="O51"/>
  <c r="T51"/>
  <c r="Y51"/>
  <c r="E16"/>
  <c r="J16"/>
  <c r="O16"/>
  <c r="T16"/>
  <c r="Y16"/>
  <c r="Y36"/>
  <c r="T36"/>
  <c r="O36"/>
  <c r="J36"/>
  <c r="E36"/>
  <c r="E56"/>
  <c r="J56"/>
  <c r="O56"/>
  <c r="T56"/>
  <c r="Y56"/>
  <c r="E187"/>
  <c r="J187"/>
  <c r="O187"/>
  <c r="T187"/>
  <c r="Y187"/>
  <c r="Y207"/>
  <c r="T207"/>
  <c r="O207"/>
  <c r="J207"/>
  <c r="E207"/>
  <c r="E227"/>
  <c r="J227"/>
  <c r="O227"/>
  <c r="T227"/>
  <c r="Y227"/>
  <c r="J261"/>
  <c r="E261"/>
  <c r="T261"/>
  <c r="O281"/>
  <c r="R302" i="6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39"/>
  <c r="R107"/>
  <c r="R106"/>
  <c r="R105"/>
  <c r="R104"/>
  <c r="R103"/>
  <c r="R61"/>
  <c r="R99"/>
  <c r="R98"/>
  <c r="R97"/>
  <c r="R96"/>
  <c r="R95"/>
  <c r="R94"/>
  <c r="R30"/>
  <c r="R92"/>
  <c r="R91"/>
  <c r="R90"/>
  <c r="R89"/>
  <c r="R88"/>
  <c r="R87"/>
  <c r="R86"/>
  <c r="R50"/>
  <c r="R85"/>
  <c r="R84"/>
  <c r="R83"/>
  <c r="R82"/>
  <c r="R81"/>
  <c r="R78"/>
  <c r="R77"/>
  <c r="R76"/>
  <c r="R75"/>
  <c r="R74"/>
  <c r="R42"/>
  <c r="R43"/>
  <c r="R73"/>
  <c r="R72"/>
  <c r="R71"/>
  <c r="R70"/>
  <c r="R69"/>
  <c r="R31"/>
  <c r="R68"/>
  <c r="R67"/>
  <c r="R66"/>
  <c r="R65"/>
  <c r="R64"/>
  <c r="R59"/>
  <c r="R29"/>
  <c r="R80"/>
  <c r="R54"/>
  <c r="R53"/>
  <c r="R46"/>
  <c r="R60"/>
  <c r="R51"/>
  <c r="R17"/>
  <c r="R26"/>
  <c r="R36"/>
  <c r="R32"/>
  <c r="R63"/>
  <c r="R45"/>
  <c r="R79"/>
  <c r="R52"/>
  <c r="R47"/>
  <c r="R62"/>
  <c r="R58"/>
  <c r="R35"/>
  <c r="R41"/>
  <c r="R40"/>
  <c r="R93"/>
  <c r="R34"/>
  <c r="R27"/>
  <c r="R19"/>
  <c r="R9"/>
  <c r="R48"/>
  <c r="R101"/>
  <c r="R33"/>
  <c r="R24"/>
  <c r="R49"/>
  <c r="R37"/>
  <c r="R14"/>
  <c r="R102"/>
  <c r="R100"/>
  <c r="R28"/>
  <c r="R8"/>
  <c r="R56"/>
  <c r="R18"/>
  <c r="R20"/>
  <c r="R16"/>
  <c r="R22"/>
  <c r="R21"/>
  <c r="R25"/>
  <c r="R23"/>
  <c r="R11"/>
  <c r="R38"/>
  <c r="R15"/>
  <c r="R12"/>
  <c r="R7"/>
  <c r="R10"/>
  <c r="R6"/>
  <c r="R44"/>
  <c r="R13"/>
  <c r="R4"/>
  <c r="R3"/>
  <c r="R55"/>
  <c r="R57"/>
  <c r="R5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36"/>
  <c r="M107"/>
  <c r="M106"/>
  <c r="M105"/>
  <c r="M104"/>
  <c r="M103"/>
  <c r="M62"/>
  <c r="M99"/>
  <c r="M98"/>
  <c r="M97"/>
  <c r="M96"/>
  <c r="M95"/>
  <c r="M94"/>
  <c r="M35"/>
  <c r="M92"/>
  <c r="M91"/>
  <c r="M90"/>
  <c r="M89"/>
  <c r="M88"/>
  <c r="M87"/>
  <c r="M86"/>
  <c r="M50"/>
  <c r="M85"/>
  <c r="M84"/>
  <c r="M83"/>
  <c r="M82"/>
  <c r="M81"/>
  <c r="M78"/>
  <c r="M77"/>
  <c r="M76"/>
  <c r="M75"/>
  <c r="M74"/>
  <c r="M51"/>
  <c r="M55"/>
  <c r="M73"/>
  <c r="M72"/>
  <c r="M71"/>
  <c r="M70"/>
  <c r="M69"/>
  <c r="M28"/>
  <c r="M68"/>
  <c r="M67"/>
  <c r="M66"/>
  <c r="M65"/>
  <c r="M64"/>
  <c r="M53"/>
  <c r="M27"/>
  <c r="M80"/>
  <c r="M56"/>
  <c r="M39"/>
  <c r="M42"/>
  <c r="M58"/>
  <c r="M46"/>
  <c r="M79"/>
  <c r="M93"/>
  <c r="M54"/>
  <c r="M48"/>
  <c r="M41"/>
  <c r="M49"/>
  <c r="M17"/>
  <c r="M47"/>
  <c r="M3"/>
  <c r="M45"/>
  <c r="M30"/>
  <c r="M38"/>
  <c r="M37"/>
  <c r="M40"/>
  <c r="M25"/>
  <c r="M32"/>
  <c r="M63"/>
  <c r="M34"/>
  <c r="M52"/>
  <c r="M26"/>
  <c r="M24"/>
  <c r="M43"/>
  <c r="M102"/>
  <c r="M101"/>
  <c r="M100"/>
  <c r="M18"/>
  <c r="M6"/>
  <c r="M20"/>
  <c r="M33"/>
  <c r="M29"/>
  <c r="M57"/>
  <c r="M14"/>
  <c r="M31"/>
  <c r="M61"/>
  <c r="M13"/>
  <c r="M21"/>
  <c r="M8"/>
  <c r="M60"/>
  <c r="M22"/>
  <c r="M12"/>
  <c r="M15"/>
  <c r="M23"/>
  <c r="M9"/>
  <c r="M10"/>
  <c r="M7"/>
  <c r="M44"/>
  <c r="M16"/>
  <c r="M59"/>
  <c r="M19"/>
  <c r="M11"/>
  <c r="M5"/>
  <c r="M4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45"/>
  <c r="H107"/>
  <c r="H106"/>
  <c r="H105"/>
  <c r="H104"/>
  <c r="H103"/>
  <c r="H61"/>
  <c r="H99"/>
  <c r="H98"/>
  <c r="H97"/>
  <c r="H96"/>
  <c r="H95"/>
  <c r="H94"/>
  <c r="H32"/>
  <c r="H92"/>
  <c r="H91"/>
  <c r="H90"/>
  <c r="H89"/>
  <c r="H88"/>
  <c r="H87"/>
  <c r="H86"/>
  <c r="H53"/>
  <c r="H85"/>
  <c r="H84"/>
  <c r="H83"/>
  <c r="H82"/>
  <c r="H81"/>
  <c r="H78"/>
  <c r="H77"/>
  <c r="H76"/>
  <c r="H75"/>
  <c r="H74"/>
  <c r="H48"/>
  <c r="H39"/>
  <c r="H73"/>
  <c r="H72"/>
  <c r="H71"/>
  <c r="H70"/>
  <c r="H69"/>
  <c r="H26"/>
  <c r="H68"/>
  <c r="H67"/>
  <c r="H66"/>
  <c r="H65"/>
  <c r="H64"/>
  <c r="H40"/>
  <c r="H25"/>
  <c r="H80"/>
  <c r="H42"/>
  <c r="H47"/>
  <c r="H59"/>
  <c r="H37"/>
  <c r="H38"/>
  <c r="H62"/>
  <c r="H49"/>
  <c r="H57"/>
  <c r="H27"/>
  <c r="H79"/>
  <c r="H51"/>
  <c r="H16"/>
  <c r="H46"/>
  <c r="H101"/>
  <c r="H35"/>
  <c r="H14"/>
  <c r="H33"/>
  <c r="H93"/>
  <c r="H102"/>
  <c r="H60"/>
  <c r="H43"/>
  <c r="H28"/>
  <c r="H29"/>
  <c r="H13"/>
  <c r="H58"/>
  <c r="H36"/>
  <c r="H34"/>
  <c r="H9"/>
  <c r="H63"/>
  <c r="H100"/>
  <c r="H44"/>
  <c r="H50"/>
  <c r="H55"/>
  <c r="H24"/>
  <c r="H19"/>
  <c r="H31"/>
  <c r="H18"/>
  <c r="H21"/>
  <c r="H22"/>
  <c r="H20"/>
  <c r="H15"/>
  <c r="H11"/>
  <c r="H54"/>
  <c r="H6"/>
  <c r="H30"/>
  <c r="H3"/>
  <c r="H10"/>
  <c r="H17"/>
  <c r="H5"/>
  <c r="H23"/>
  <c r="H41"/>
  <c r="H4"/>
  <c r="H56"/>
  <c r="H52"/>
  <c r="H8"/>
  <c r="H12"/>
  <c r="H7"/>
  <c r="T512" i="2"/>
  <c r="T513"/>
  <c r="T514"/>
  <c r="T515"/>
  <c r="T516"/>
  <c r="T517"/>
  <c r="T518"/>
  <c r="E498"/>
  <c r="J498"/>
  <c r="O498"/>
  <c r="T498"/>
  <c r="Y498"/>
  <c r="Y518"/>
  <c r="O518"/>
  <c r="J518"/>
  <c r="E518"/>
  <c r="E538"/>
  <c r="J538"/>
  <c r="O538"/>
  <c r="T538"/>
  <c r="Y538"/>
  <c r="AA498"/>
  <c r="T519"/>
  <c r="T520"/>
  <c r="T521"/>
  <c r="T522"/>
  <c r="E502"/>
  <c r="J502"/>
  <c r="O502"/>
  <c r="T502"/>
  <c r="Y502"/>
  <c r="Y522"/>
  <c r="O522"/>
  <c r="J522"/>
  <c r="E522"/>
  <c r="E542"/>
  <c r="J542"/>
  <c r="O542"/>
  <c r="T542"/>
  <c r="Y542"/>
  <c r="AA502"/>
  <c r="T523"/>
  <c r="T524"/>
  <c r="T525"/>
  <c r="T526"/>
  <c r="E506"/>
  <c r="J506"/>
  <c r="O506"/>
  <c r="T506"/>
  <c r="Y506"/>
  <c r="Y526"/>
  <c r="O526"/>
  <c r="J526"/>
  <c r="E526"/>
  <c r="E546"/>
  <c r="J546"/>
  <c r="O546"/>
  <c r="T546"/>
  <c r="Y546"/>
  <c r="AA506"/>
  <c r="T527"/>
  <c r="O512"/>
  <c r="O513"/>
  <c r="O514"/>
  <c r="O515"/>
  <c r="O516"/>
  <c r="O517"/>
  <c r="O519"/>
  <c r="O520"/>
  <c r="O521"/>
  <c r="O523"/>
  <c r="O524"/>
  <c r="O525"/>
  <c r="O527"/>
  <c r="J512"/>
  <c r="J513"/>
  <c r="J514"/>
  <c r="J515"/>
  <c r="J516"/>
  <c r="J517"/>
  <c r="J519"/>
  <c r="J520"/>
  <c r="J521"/>
  <c r="J523"/>
  <c r="J524"/>
  <c r="J525"/>
  <c r="J527"/>
  <c r="E512"/>
  <c r="E513"/>
  <c r="E514"/>
  <c r="E515"/>
  <c r="E516"/>
  <c r="E517"/>
  <c r="E519"/>
  <c r="E520"/>
  <c r="E521"/>
  <c r="E523"/>
  <c r="E524"/>
  <c r="E525"/>
  <c r="E527"/>
  <c r="Y492"/>
  <c r="Y493"/>
  <c r="Y494"/>
  <c r="Y495"/>
  <c r="Y496"/>
  <c r="Y497"/>
  <c r="Y499"/>
  <c r="Y500"/>
  <c r="Y501"/>
  <c r="Y503"/>
  <c r="Y504"/>
  <c r="Y505"/>
  <c r="Y507"/>
  <c r="T492"/>
  <c r="T493"/>
  <c r="T494"/>
  <c r="T495"/>
  <c r="T496"/>
  <c r="T497"/>
  <c r="T499"/>
  <c r="T500"/>
  <c r="T501"/>
  <c r="T503"/>
  <c r="T504"/>
  <c r="T505"/>
  <c r="T507"/>
  <c r="O492"/>
  <c r="O493"/>
  <c r="O494"/>
  <c r="O495"/>
  <c r="O496"/>
  <c r="O497"/>
  <c r="O499"/>
  <c r="O500"/>
  <c r="O501"/>
  <c r="O503"/>
  <c r="O504"/>
  <c r="O505"/>
  <c r="O507"/>
  <c r="J492"/>
  <c r="J493"/>
  <c r="J494"/>
  <c r="J495"/>
  <c r="J496"/>
  <c r="J497"/>
  <c r="J499"/>
  <c r="J500"/>
  <c r="J501"/>
  <c r="J503"/>
  <c r="J504"/>
  <c r="J505"/>
  <c r="J507"/>
  <c r="Y532"/>
  <c r="Y533"/>
  <c r="Y534"/>
  <c r="Y535"/>
  <c r="Y536"/>
  <c r="Y537"/>
  <c r="Y539"/>
  <c r="Y540"/>
  <c r="Y541"/>
  <c r="Y543"/>
  <c r="Y544"/>
  <c r="Y545"/>
  <c r="Y547"/>
  <c r="T532"/>
  <c r="T533"/>
  <c r="T534"/>
  <c r="T535"/>
  <c r="T536"/>
  <c r="T537"/>
  <c r="T539"/>
  <c r="T540"/>
  <c r="T541"/>
  <c r="T543"/>
  <c r="T544"/>
  <c r="T545"/>
  <c r="T547"/>
  <c r="O532"/>
  <c r="O533"/>
  <c r="O534"/>
  <c r="O535"/>
  <c r="O536"/>
  <c r="O537"/>
  <c r="O539"/>
  <c r="O540"/>
  <c r="O541"/>
  <c r="O543"/>
  <c r="O544"/>
  <c r="O545"/>
  <c r="O547"/>
  <c r="J532"/>
  <c r="J533"/>
  <c r="J534"/>
  <c r="J535"/>
  <c r="J536"/>
  <c r="J537"/>
  <c r="J539"/>
  <c r="J540"/>
  <c r="J541"/>
  <c r="J543"/>
  <c r="J544"/>
  <c r="J545"/>
  <c r="J547"/>
  <c r="E532"/>
  <c r="E533"/>
  <c r="E534"/>
  <c r="E535"/>
  <c r="E536"/>
  <c r="E537"/>
  <c r="E539"/>
  <c r="E540"/>
  <c r="E541"/>
  <c r="E543"/>
  <c r="E544"/>
  <c r="E545"/>
  <c r="E547"/>
  <c r="C290" i="6"/>
  <c r="Y512" i="2"/>
  <c r="Y513"/>
  <c r="Y514"/>
  <c r="Y515"/>
  <c r="Y516"/>
  <c r="Y517"/>
  <c r="Y519"/>
  <c r="Y520"/>
  <c r="Y521"/>
  <c r="Y523"/>
  <c r="Y524"/>
  <c r="Y525"/>
  <c r="Y527"/>
  <c r="C289" i="6"/>
  <c r="E492" i="2"/>
  <c r="E493"/>
  <c r="E494"/>
  <c r="E495"/>
  <c r="E496"/>
  <c r="E497"/>
  <c r="E499"/>
  <c r="E500"/>
  <c r="E501"/>
  <c r="E503"/>
  <c r="E504"/>
  <c r="E505"/>
  <c r="E507"/>
  <c r="T451"/>
  <c r="T452"/>
  <c r="T453"/>
  <c r="T454"/>
  <c r="T455"/>
  <c r="T456"/>
  <c r="T457"/>
  <c r="T458"/>
  <c r="T459"/>
  <c r="T460"/>
  <c r="T461"/>
  <c r="T462"/>
  <c r="T463"/>
  <c r="T464"/>
  <c r="T465"/>
  <c r="T466"/>
  <c r="O451"/>
  <c r="O452"/>
  <c r="O453"/>
  <c r="O454"/>
  <c r="O455"/>
  <c r="O456"/>
  <c r="O457"/>
  <c r="O458"/>
  <c r="O459"/>
  <c r="O460"/>
  <c r="O461"/>
  <c r="O462"/>
  <c r="O463"/>
  <c r="O464"/>
  <c r="O465"/>
  <c r="O466"/>
  <c r="J451"/>
  <c r="J452"/>
  <c r="J453"/>
  <c r="J454"/>
  <c r="J455"/>
  <c r="J456"/>
  <c r="J457"/>
  <c r="J458"/>
  <c r="J459"/>
  <c r="J460"/>
  <c r="J461"/>
  <c r="J462"/>
  <c r="J463"/>
  <c r="J464"/>
  <c r="J465"/>
  <c r="J466"/>
  <c r="C285" i="6"/>
  <c r="E451" i="2"/>
  <c r="E452"/>
  <c r="E453"/>
  <c r="E454"/>
  <c r="E455"/>
  <c r="E456"/>
  <c r="E457"/>
  <c r="E458"/>
  <c r="E459"/>
  <c r="E460"/>
  <c r="E461"/>
  <c r="E462"/>
  <c r="E463"/>
  <c r="E464"/>
  <c r="E465"/>
  <c r="E466"/>
  <c r="Y431"/>
  <c r="Y432"/>
  <c r="Y433"/>
  <c r="Y434"/>
  <c r="Y435"/>
  <c r="Y436"/>
  <c r="Y437"/>
  <c r="Y438"/>
  <c r="Y439"/>
  <c r="Y440"/>
  <c r="Y441"/>
  <c r="Y442"/>
  <c r="Y443"/>
  <c r="Y444"/>
  <c r="Y445"/>
  <c r="Y446"/>
  <c r="T431"/>
  <c r="T432"/>
  <c r="T433"/>
  <c r="T434"/>
  <c r="T435"/>
  <c r="T436"/>
  <c r="T437"/>
  <c r="T438"/>
  <c r="T439"/>
  <c r="T440"/>
  <c r="T441"/>
  <c r="T442"/>
  <c r="T443"/>
  <c r="T444"/>
  <c r="T445"/>
  <c r="T446"/>
  <c r="O431"/>
  <c r="O432"/>
  <c r="O433"/>
  <c r="O434"/>
  <c r="O435"/>
  <c r="O436"/>
  <c r="O437"/>
  <c r="O438"/>
  <c r="O439"/>
  <c r="O440"/>
  <c r="O441"/>
  <c r="O442"/>
  <c r="O443"/>
  <c r="O444"/>
  <c r="O445"/>
  <c r="O446"/>
  <c r="C281" i="6"/>
  <c r="J431" i="2"/>
  <c r="J432"/>
  <c r="J433"/>
  <c r="J434"/>
  <c r="J435"/>
  <c r="J436"/>
  <c r="J437"/>
  <c r="J438"/>
  <c r="J439"/>
  <c r="J440"/>
  <c r="J441"/>
  <c r="J442"/>
  <c r="J443"/>
  <c r="J444"/>
  <c r="J445"/>
  <c r="J446"/>
  <c r="Y471"/>
  <c r="Y472"/>
  <c r="Y473"/>
  <c r="Y474"/>
  <c r="Y475"/>
  <c r="Y476"/>
  <c r="Y477"/>
  <c r="Y478"/>
  <c r="Y479"/>
  <c r="Y480"/>
  <c r="Y481"/>
  <c r="Y482"/>
  <c r="Y483"/>
  <c r="Y484"/>
  <c r="Y485"/>
  <c r="Y486"/>
  <c r="T471"/>
  <c r="T472"/>
  <c r="T473"/>
  <c r="T474"/>
  <c r="T475"/>
  <c r="T476"/>
  <c r="T477"/>
  <c r="T478"/>
  <c r="T479"/>
  <c r="T480"/>
  <c r="T481"/>
  <c r="T482"/>
  <c r="T483"/>
  <c r="T484"/>
  <c r="T485"/>
  <c r="T486"/>
  <c r="O471"/>
  <c r="O472"/>
  <c r="O473"/>
  <c r="O474"/>
  <c r="O475"/>
  <c r="O476"/>
  <c r="O477"/>
  <c r="O478"/>
  <c r="O479"/>
  <c r="O480"/>
  <c r="O481"/>
  <c r="O482"/>
  <c r="O483"/>
  <c r="O484"/>
  <c r="O485"/>
  <c r="O486"/>
  <c r="J471"/>
  <c r="J472"/>
  <c r="J473"/>
  <c r="J474"/>
  <c r="J475"/>
  <c r="J476"/>
  <c r="J477"/>
  <c r="J478"/>
  <c r="J479"/>
  <c r="J480"/>
  <c r="J481"/>
  <c r="J482"/>
  <c r="J483"/>
  <c r="J484"/>
  <c r="J485"/>
  <c r="J486"/>
  <c r="E471"/>
  <c r="E472"/>
  <c r="E473"/>
  <c r="E474"/>
  <c r="E475"/>
  <c r="E476"/>
  <c r="E477"/>
  <c r="E478"/>
  <c r="E479"/>
  <c r="E480"/>
  <c r="E481"/>
  <c r="E482"/>
  <c r="E483"/>
  <c r="E484"/>
  <c r="E485"/>
  <c r="E486"/>
  <c r="Y451"/>
  <c r="Y452"/>
  <c r="Y453"/>
  <c r="Y454"/>
  <c r="Y455"/>
  <c r="Y456"/>
  <c r="Y457"/>
  <c r="Y458"/>
  <c r="Y459"/>
  <c r="Y460"/>
  <c r="Y461"/>
  <c r="Y462"/>
  <c r="Y463"/>
  <c r="Y464"/>
  <c r="Y465"/>
  <c r="Y466"/>
  <c r="E431"/>
  <c r="E432"/>
  <c r="E433"/>
  <c r="E434"/>
  <c r="E435"/>
  <c r="E436"/>
  <c r="E437"/>
  <c r="E438"/>
  <c r="E439"/>
  <c r="E440"/>
  <c r="E441"/>
  <c r="E442"/>
  <c r="E443"/>
  <c r="E444"/>
  <c r="E445"/>
  <c r="E446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Y1163"/>
  <c r="Y1164"/>
  <c r="Y1165"/>
  <c r="Y1166"/>
  <c r="Y1167"/>
  <c r="Y1168"/>
  <c r="Y1169"/>
  <c r="Y1170"/>
  <c r="Y1171"/>
  <c r="Y1172"/>
  <c r="Y1173"/>
  <c r="Y1174"/>
  <c r="Y1175"/>
  <c r="Y1176"/>
  <c r="Y1177"/>
  <c r="Y1178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C267" i="6"/>
  <c r="O1163" i="2"/>
  <c r="O1164"/>
  <c r="O1165"/>
  <c r="O1166"/>
  <c r="O1167"/>
  <c r="O1168"/>
  <c r="O1169"/>
  <c r="O1170"/>
  <c r="O1171"/>
  <c r="O1172"/>
  <c r="O1173"/>
  <c r="O1174"/>
  <c r="O1175"/>
  <c r="O1176"/>
  <c r="O1177"/>
  <c r="O1178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Y1203"/>
  <c r="Y1204"/>
  <c r="Y1205"/>
  <c r="Y1206"/>
  <c r="Y1207"/>
  <c r="Y1208"/>
  <c r="Y1209"/>
  <c r="Y1210"/>
  <c r="Y1211"/>
  <c r="Y1212"/>
  <c r="Y1213"/>
  <c r="Y1214"/>
  <c r="Y1215"/>
  <c r="Y1216"/>
  <c r="Y1217"/>
  <c r="Y1218"/>
  <c r="C264" i="6"/>
  <c r="T1203" i="2"/>
  <c r="T1204"/>
  <c r="T1205"/>
  <c r="T1206"/>
  <c r="T1207"/>
  <c r="T1208"/>
  <c r="T1209"/>
  <c r="T1210"/>
  <c r="T1211"/>
  <c r="T1212"/>
  <c r="T1213"/>
  <c r="T1214"/>
  <c r="T1215"/>
  <c r="T1216"/>
  <c r="T1217"/>
  <c r="T1218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Y1183"/>
  <c r="Y1184"/>
  <c r="Y1185"/>
  <c r="Y1186"/>
  <c r="Y1187"/>
  <c r="Y1188"/>
  <c r="Y1189"/>
  <c r="Y1190"/>
  <c r="Y1191"/>
  <c r="Y1192"/>
  <c r="Y1193"/>
  <c r="Y1194"/>
  <c r="Y1195"/>
  <c r="Y1196"/>
  <c r="Y1197"/>
  <c r="Y1198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Y1102"/>
  <c r="Y1103"/>
  <c r="Y1104"/>
  <c r="Y1105"/>
  <c r="Y1106"/>
  <c r="Y1107"/>
  <c r="Y1108"/>
  <c r="Y1109"/>
  <c r="Y1110"/>
  <c r="Y1111"/>
  <c r="Y1112"/>
  <c r="Y1113"/>
  <c r="Y1114"/>
  <c r="Y1115"/>
  <c r="Y1116"/>
  <c r="Y1117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Y1142"/>
  <c r="Y1143"/>
  <c r="Y1144"/>
  <c r="Y1145"/>
  <c r="Y1146"/>
  <c r="Y1147"/>
  <c r="Y1148"/>
  <c r="Y1149"/>
  <c r="Y1150"/>
  <c r="Y1151"/>
  <c r="Y1152"/>
  <c r="Y1153"/>
  <c r="Y1154"/>
  <c r="Y1155"/>
  <c r="Y1156"/>
  <c r="Y1157"/>
  <c r="C249" i="6"/>
  <c r="T1142" i="2"/>
  <c r="T1143"/>
  <c r="T1144"/>
  <c r="T1145"/>
  <c r="T1146"/>
  <c r="T1147"/>
  <c r="T1148"/>
  <c r="T1149"/>
  <c r="T1150"/>
  <c r="T1151"/>
  <c r="T1152"/>
  <c r="T1153"/>
  <c r="T1154"/>
  <c r="T1155"/>
  <c r="T1156"/>
  <c r="T1157"/>
  <c r="O1142"/>
  <c r="O1143"/>
  <c r="O1144"/>
  <c r="O1145"/>
  <c r="O1146"/>
  <c r="O1147"/>
  <c r="O1148"/>
  <c r="O1149"/>
  <c r="E1109"/>
  <c r="Y1129"/>
  <c r="E1149"/>
  <c r="J1149"/>
  <c r="AA1109"/>
  <c r="O1150"/>
  <c r="O1151"/>
  <c r="O1152"/>
  <c r="O1153"/>
  <c r="E1113"/>
  <c r="Y1133"/>
  <c r="E1153"/>
  <c r="J1153"/>
  <c r="AA1113"/>
  <c r="O1154"/>
  <c r="O1155"/>
  <c r="O1156"/>
  <c r="O1157"/>
  <c r="E1117"/>
  <c r="Y1137"/>
  <c r="E1157"/>
  <c r="J1157"/>
  <c r="AA1117"/>
  <c r="J1142"/>
  <c r="J1143"/>
  <c r="J1144"/>
  <c r="J1145"/>
  <c r="J1146"/>
  <c r="J1147"/>
  <c r="J1148"/>
  <c r="J1150"/>
  <c r="J1151"/>
  <c r="J1152"/>
  <c r="J1154"/>
  <c r="J1155"/>
  <c r="J1156"/>
  <c r="E1142"/>
  <c r="E1143"/>
  <c r="E1144"/>
  <c r="E1145"/>
  <c r="E1146"/>
  <c r="E1147"/>
  <c r="E1148"/>
  <c r="E1150"/>
  <c r="E1151"/>
  <c r="E1152"/>
  <c r="E1154"/>
  <c r="E1155"/>
  <c r="E1156"/>
  <c r="Y1122"/>
  <c r="Y1123"/>
  <c r="Y1124"/>
  <c r="Y1125"/>
  <c r="Y1126"/>
  <c r="Y1127"/>
  <c r="Y1128"/>
  <c r="Y1130"/>
  <c r="Y1131"/>
  <c r="Y1132"/>
  <c r="Y1134"/>
  <c r="Y1135"/>
  <c r="Y1136"/>
  <c r="E1102"/>
  <c r="E1103"/>
  <c r="E1104"/>
  <c r="E1105"/>
  <c r="E1106"/>
  <c r="E1107"/>
  <c r="E1108"/>
  <c r="E1110"/>
  <c r="E1111"/>
  <c r="E1112"/>
  <c r="E1114"/>
  <c r="E1115"/>
  <c r="E1116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Y1041"/>
  <c r="Y1042"/>
  <c r="Y1043"/>
  <c r="Y1044"/>
  <c r="Y1045"/>
  <c r="Y1046"/>
  <c r="Y1047"/>
  <c r="Y1048"/>
  <c r="Y1049"/>
  <c r="Y1050"/>
  <c r="Y1051"/>
  <c r="Y1052"/>
  <c r="Y1053"/>
  <c r="Y1054"/>
  <c r="Y1055"/>
  <c r="Y1056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C237" i="6"/>
  <c r="O1041" i="2"/>
  <c r="O1042"/>
  <c r="O1043"/>
  <c r="O1044"/>
  <c r="O1045"/>
  <c r="O1046"/>
  <c r="O1047"/>
  <c r="O1048"/>
  <c r="O1049"/>
  <c r="O1050"/>
  <c r="O1051"/>
  <c r="O1052"/>
  <c r="O1053"/>
  <c r="O1054"/>
  <c r="O1055"/>
  <c r="O1056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Y1081"/>
  <c r="Y1082"/>
  <c r="Y1083"/>
  <c r="Y1084"/>
  <c r="Y1085"/>
  <c r="Y1086"/>
  <c r="Y1087"/>
  <c r="Y1088"/>
  <c r="Y1089"/>
  <c r="Y1090"/>
  <c r="Y1091"/>
  <c r="Y1092"/>
  <c r="Y1093"/>
  <c r="Y1094"/>
  <c r="Y1095"/>
  <c r="Y1096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C231" i="6"/>
  <c r="E1081" i="2"/>
  <c r="E1082"/>
  <c r="E1083"/>
  <c r="E1084"/>
  <c r="E1085"/>
  <c r="E1086"/>
  <c r="E1087"/>
  <c r="E1088"/>
  <c r="E1089"/>
  <c r="E1090"/>
  <c r="E1091"/>
  <c r="E1092"/>
  <c r="E1093"/>
  <c r="E1094"/>
  <c r="E1095"/>
  <c r="E1096"/>
  <c r="Y1061"/>
  <c r="Y1062"/>
  <c r="Y1063"/>
  <c r="Y1064"/>
  <c r="Y1065"/>
  <c r="Y1066"/>
  <c r="Y1067"/>
  <c r="Y1068"/>
  <c r="Y1069"/>
  <c r="Y1070"/>
  <c r="Y1071"/>
  <c r="Y1072"/>
  <c r="Y1073"/>
  <c r="Y1074"/>
  <c r="Y1075"/>
  <c r="Y1076"/>
  <c r="E1041"/>
  <c r="E1042"/>
  <c r="E1043"/>
  <c r="E1044"/>
  <c r="E1045"/>
  <c r="E1046"/>
  <c r="E1047"/>
  <c r="AA1047"/>
  <c r="E1048"/>
  <c r="E1049"/>
  <c r="E1050"/>
  <c r="E1051"/>
  <c r="E1052"/>
  <c r="E1053"/>
  <c r="E1054"/>
  <c r="E1055"/>
  <c r="AA1055"/>
  <c r="E1056"/>
  <c r="T1000"/>
  <c r="T1001"/>
  <c r="T1002"/>
  <c r="T1003"/>
  <c r="T1004"/>
  <c r="T1005"/>
  <c r="T1006"/>
  <c r="E986"/>
  <c r="J986"/>
  <c r="O986"/>
  <c r="T986"/>
  <c r="Y986"/>
  <c r="Y1006"/>
  <c r="O1006"/>
  <c r="J1006"/>
  <c r="E1006"/>
  <c r="E1026"/>
  <c r="J1026"/>
  <c r="O1026"/>
  <c r="T1026"/>
  <c r="Y1026"/>
  <c r="AA986"/>
  <c r="T1007"/>
  <c r="T1008"/>
  <c r="T1009"/>
  <c r="T1010"/>
  <c r="E990"/>
  <c r="J990"/>
  <c r="O990"/>
  <c r="T990"/>
  <c r="Y990"/>
  <c r="Y1010"/>
  <c r="O1010"/>
  <c r="J1010"/>
  <c r="E1010"/>
  <c r="E1030"/>
  <c r="J1030"/>
  <c r="O1030"/>
  <c r="T1030"/>
  <c r="Y1030"/>
  <c r="AA990"/>
  <c r="T1011"/>
  <c r="T1012"/>
  <c r="T1013"/>
  <c r="T1014"/>
  <c r="E994"/>
  <c r="J994"/>
  <c r="O994"/>
  <c r="T994"/>
  <c r="Y994"/>
  <c r="Y1014"/>
  <c r="O1014"/>
  <c r="J1014"/>
  <c r="E1014"/>
  <c r="E1034"/>
  <c r="J1034"/>
  <c r="O1034"/>
  <c r="T1034"/>
  <c r="Y1034"/>
  <c r="AA994"/>
  <c r="T1015"/>
  <c r="O1000"/>
  <c r="O1001"/>
  <c r="O1002"/>
  <c r="O1003"/>
  <c r="O1004"/>
  <c r="O1005"/>
  <c r="O1007"/>
  <c r="O1008"/>
  <c r="O1009"/>
  <c r="O1011"/>
  <c r="O1012"/>
  <c r="O1013"/>
  <c r="O1015"/>
  <c r="J1000"/>
  <c r="J1001"/>
  <c r="J1002"/>
  <c r="J1003"/>
  <c r="J1004"/>
  <c r="J1005"/>
  <c r="J1007"/>
  <c r="J1008"/>
  <c r="J1009"/>
  <c r="J1011"/>
  <c r="J1012"/>
  <c r="J1013"/>
  <c r="J1015"/>
  <c r="E1000"/>
  <c r="E1001"/>
  <c r="E1002"/>
  <c r="E1003"/>
  <c r="E1004"/>
  <c r="E1005"/>
  <c r="E1007"/>
  <c r="E1008"/>
  <c r="E1009"/>
  <c r="E1011"/>
  <c r="E1012"/>
  <c r="E1013"/>
  <c r="E1015"/>
  <c r="Y980"/>
  <c r="Y981"/>
  <c r="Y982"/>
  <c r="Y983"/>
  <c r="Y984"/>
  <c r="Y985"/>
  <c r="Y987"/>
  <c r="Y988"/>
  <c r="Y989"/>
  <c r="Y991"/>
  <c r="Y992"/>
  <c r="Y993"/>
  <c r="Y995"/>
  <c r="T980"/>
  <c r="T981"/>
  <c r="T982"/>
  <c r="T983"/>
  <c r="T984"/>
  <c r="T985"/>
  <c r="T987"/>
  <c r="T988"/>
  <c r="T989"/>
  <c r="T991"/>
  <c r="T992"/>
  <c r="T993"/>
  <c r="T995"/>
  <c r="O980"/>
  <c r="O981"/>
  <c r="O982"/>
  <c r="O983"/>
  <c r="O984"/>
  <c r="O985"/>
  <c r="O987"/>
  <c r="O988"/>
  <c r="O989"/>
  <c r="O991"/>
  <c r="O992"/>
  <c r="O993"/>
  <c r="O995"/>
  <c r="J980"/>
  <c r="J981"/>
  <c r="J982"/>
  <c r="J983"/>
  <c r="J984"/>
  <c r="J985"/>
  <c r="J987"/>
  <c r="J988"/>
  <c r="J989"/>
  <c r="J991"/>
  <c r="J992"/>
  <c r="J993"/>
  <c r="J995"/>
  <c r="Y1020"/>
  <c r="Y1021"/>
  <c r="Y1022"/>
  <c r="Y1023"/>
  <c r="Y1024"/>
  <c r="Y1025"/>
  <c r="Y1027"/>
  <c r="Y1028"/>
  <c r="Y1029"/>
  <c r="Y1031"/>
  <c r="Y1032"/>
  <c r="Y1033"/>
  <c r="Y1035"/>
  <c r="T1020"/>
  <c r="T1021"/>
  <c r="T1022"/>
  <c r="T1023"/>
  <c r="T1024"/>
  <c r="T1025"/>
  <c r="T1027"/>
  <c r="T1028"/>
  <c r="T1029"/>
  <c r="T1031"/>
  <c r="T1032"/>
  <c r="T1033"/>
  <c r="T1035"/>
  <c r="C218" i="6"/>
  <c r="O1020" i="2"/>
  <c r="O1021"/>
  <c r="O1022"/>
  <c r="O1023"/>
  <c r="O1024"/>
  <c r="O1025"/>
  <c r="O1027"/>
  <c r="O1028"/>
  <c r="O1029"/>
  <c r="O1031"/>
  <c r="O1032"/>
  <c r="O1033"/>
  <c r="O1035"/>
  <c r="J1020"/>
  <c r="J1021"/>
  <c r="J1022"/>
  <c r="J1023"/>
  <c r="J1024"/>
  <c r="J1025"/>
  <c r="J1027"/>
  <c r="J1028"/>
  <c r="J1029"/>
  <c r="J1031"/>
  <c r="J1032"/>
  <c r="J1033"/>
  <c r="J1035"/>
  <c r="E1020"/>
  <c r="E1021"/>
  <c r="E1022"/>
  <c r="E1023"/>
  <c r="E1024"/>
  <c r="E1025"/>
  <c r="E1027"/>
  <c r="E1028"/>
  <c r="E1029"/>
  <c r="E1031"/>
  <c r="E1032"/>
  <c r="E1033"/>
  <c r="E1035"/>
  <c r="Y1000"/>
  <c r="Y1001"/>
  <c r="Y1002"/>
  <c r="Y1003"/>
  <c r="Y1004"/>
  <c r="Y1005"/>
  <c r="Y1007"/>
  <c r="Y1008"/>
  <c r="Y1009"/>
  <c r="Y1011"/>
  <c r="Y1012"/>
  <c r="Y1013"/>
  <c r="Y1015"/>
  <c r="E980"/>
  <c r="E981"/>
  <c r="E982"/>
  <c r="E983"/>
  <c r="E984"/>
  <c r="E985"/>
  <c r="E987"/>
  <c r="E988"/>
  <c r="E989"/>
  <c r="E991"/>
  <c r="E992"/>
  <c r="E993"/>
  <c r="E995"/>
  <c r="C213" i="6"/>
  <c r="T939" i="2"/>
  <c r="T940"/>
  <c r="T941"/>
  <c r="T942"/>
  <c r="T943"/>
  <c r="T944"/>
  <c r="T945"/>
  <c r="T946"/>
  <c r="T947"/>
  <c r="T948"/>
  <c r="T949"/>
  <c r="T950"/>
  <c r="T951"/>
  <c r="T952"/>
  <c r="T953"/>
  <c r="T954"/>
  <c r="O939"/>
  <c r="O940"/>
  <c r="O941"/>
  <c r="O942"/>
  <c r="O943"/>
  <c r="O944"/>
  <c r="O945"/>
  <c r="O946"/>
  <c r="O947"/>
  <c r="O948"/>
  <c r="O949"/>
  <c r="O950"/>
  <c r="O951"/>
  <c r="O952"/>
  <c r="O953"/>
  <c r="O954"/>
  <c r="C211" i="6"/>
  <c r="J939" i="2"/>
  <c r="J940"/>
  <c r="J941"/>
  <c r="J942"/>
  <c r="J943"/>
  <c r="J944"/>
  <c r="J945"/>
  <c r="J946"/>
  <c r="J947"/>
  <c r="J948"/>
  <c r="J949"/>
  <c r="J950"/>
  <c r="J951"/>
  <c r="J952"/>
  <c r="J953"/>
  <c r="J954"/>
  <c r="E939"/>
  <c r="E940"/>
  <c r="E941"/>
  <c r="E942"/>
  <c r="E943"/>
  <c r="E944"/>
  <c r="E945"/>
  <c r="E946"/>
  <c r="E947"/>
  <c r="E948"/>
  <c r="E949"/>
  <c r="E950"/>
  <c r="E951"/>
  <c r="E952"/>
  <c r="E953"/>
  <c r="E954"/>
  <c r="Y919"/>
  <c r="Y920"/>
  <c r="Y921"/>
  <c r="Y922"/>
  <c r="Y923"/>
  <c r="Y924"/>
  <c r="Y925"/>
  <c r="Y926"/>
  <c r="Y927"/>
  <c r="Y928"/>
  <c r="Y929"/>
  <c r="Y930"/>
  <c r="Y931"/>
  <c r="Y932"/>
  <c r="Y933"/>
  <c r="Y934"/>
  <c r="T919"/>
  <c r="T920"/>
  <c r="T921"/>
  <c r="T922"/>
  <c r="T923"/>
  <c r="T924"/>
  <c r="T925"/>
  <c r="T926"/>
  <c r="T927"/>
  <c r="T928"/>
  <c r="T929"/>
  <c r="T930"/>
  <c r="T931"/>
  <c r="T932"/>
  <c r="T933"/>
  <c r="T934"/>
  <c r="C207" i="6"/>
  <c r="O919" i="2"/>
  <c r="O920"/>
  <c r="O921"/>
  <c r="O922"/>
  <c r="O923"/>
  <c r="O924"/>
  <c r="O925"/>
  <c r="O926"/>
  <c r="O927"/>
  <c r="O928"/>
  <c r="O929"/>
  <c r="O930"/>
  <c r="O931"/>
  <c r="O932"/>
  <c r="O933"/>
  <c r="O934"/>
  <c r="J919"/>
  <c r="J920"/>
  <c r="J921"/>
  <c r="J922"/>
  <c r="J923"/>
  <c r="J924"/>
  <c r="J925"/>
  <c r="J926"/>
  <c r="J927"/>
  <c r="J928"/>
  <c r="J929"/>
  <c r="J930"/>
  <c r="J931"/>
  <c r="J932"/>
  <c r="J933"/>
  <c r="J934"/>
  <c r="Y959"/>
  <c r="Y960"/>
  <c r="Y961"/>
  <c r="Y962"/>
  <c r="Y963"/>
  <c r="Y964"/>
  <c r="Y965"/>
  <c r="Y966"/>
  <c r="Y967"/>
  <c r="Y968"/>
  <c r="Y969"/>
  <c r="Y970"/>
  <c r="Y971"/>
  <c r="Y972"/>
  <c r="Y973"/>
  <c r="Y974"/>
  <c r="T959"/>
  <c r="T960"/>
  <c r="T961"/>
  <c r="T962"/>
  <c r="T963"/>
  <c r="T964"/>
  <c r="T965"/>
  <c r="T966"/>
  <c r="T967"/>
  <c r="T968"/>
  <c r="T969"/>
  <c r="T970"/>
  <c r="T971"/>
  <c r="T972"/>
  <c r="T973"/>
  <c r="T974"/>
  <c r="O959"/>
  <c r="O960"/>
  <c r="O961"/>
  <c r="O962"/>
  <c r="O963"/>
  <c r="O964"/>
  <c r="O965"/>
  <c r="O966"/>
  <c r="O967"/>
  <c r="O968"/>
  <c r="O969"/>
  <c r="O970"/>
  <c r="O971"/>
  <c r="O972"/>
  <c r="O973"/>
  <c r="O974"/>
  <c r="J959"/>
  <c r="J960"/>
  <c r="J961"/>
  <c r="J962"/>
  <c r="J963"/>
  <c r="J964"/>
  <c r="J965"/>
  <c r="J966"/>
  <c r="J967"/>
  <c r="J968"/>
  <c r="J969"/>
  <c r="J970"/>
  <c r="J971"/>
  <c r="J972"/>
  <c r="J973"/>
  <c r="J974"/>
  <c r="E959"/>
  <c r="E960"/>
  <c r="E961"/>
  <c r="E962"/>
  <c r="E963"/>
  <c r="E964"/>
  <c r="E965"/>
  <c r="E966"/>
  <c r="E967"/>
  <c r="E968"/>
  <c r="E969"/>
  <c r="E970"/>
  <c r="E971"/>
  <c r="E972"/>
  <c r="E973"/>
  <c r="E974"/>
  <c r="Y939"/>
  <c r="Y940"/>
  <c r="Y941"/>
  <c r="Y942"/>
  <c r="Y943"/>
  <c r="Y944"/>
  <c r="Y945"/>
  <c r="Y946"/>
  <c r="Y947"/>
  <c r="Y948"/>
  <c r="Y949"/>
  <c r="Y950"/>
  <c r="Y951"/>
  <c r="Y952"/>
  <c r="Y953"/>
  <c r="Y954"/>
  <c r="E919"/>
  <c r="E920"/>
  <c r="E921"/>
  <c r="E922"/>
  <c r="E923"/>
  <c r="E924"/>
  <c r="E925"/>
  <c r="E926"/>
  <c r="E927"/>
  <c r="E928"/>
  <c r="E929"/>
  <c r="E930"/>
  <c r="E931"/>
  <c r="E932"/>
  <c r="E933"/>
  <c r="E934"/>
  <c r="T878"/>
  <c r="T879"/>
  <c r="T880"/>
  <c r="T881"/>
  <c r="T882"/>
  <c r="T883"/>
  <c r="T884"/>
  <c r="T885"/>
  <c r="T886"/>
  <c r="T887"/>
  <c r="T888"/>
  <c r="T889"/>
  <c r="T890"/>
  <c r="T891"/>
  <c r="T892"/>
  <c r="T893"/>
  <c r="O878"/>
  <c r="O879"/>
  <c r="O880"/>
  <c r="O881"/>
  <c r="O882"/>
  <c r="O883"/>
  <c r="O884"/>
  <c r="O885"/>
  <c r="O886"/>
  <c r="O887"/>
  <c r="O888"/>
  <c r="O889"/>
  <c r="O890"/>
  <c r="O891"/>
  <c r="O892"/>
  <c r="O893"/>
  <c r="J878"/>
  <c r="J879"/>
  <c r="J880"/>
  <c r="J881"/>
  <c r="J882"/>
  <c r="J883"/>
  <c r="J884"/>
  <c r="J885"/>
  <c r="J886"/>
  <c r="J887"/>
  <c r="J888"/>
  <c r="J889"/>
  <c r="J890"/>
  <c r="J891"/>
  <c r="J892"/>
  <c r="J893"/>
  <c r="E878"/>
  <c r="E879"/>
  <c r="E880"/>
  <c r="E881"/>
  <c r="E882"/>
  <c r="E883"/>
  <c r="E884"/>
  <c r="E885"/>
  <c r="E886"/>
  <c r="E887"/>
  <c r="E888"/>
  <c r="E889"/>
  <c r="E890"/>
  <c r="E891"/>
  <c r="E892"/>
  <c r="E893"/>
  <c r="C194" i="6"/>
  <c r="Y858" i="2"/>
  <c r="Y859"/>
  <c r="Y860"/>
  <c r="Y861"/>
  <c r="Y862"/>
  <c r="Y863"/>
  <c r="Y864"/>
  <c r="Y865"/>
  <c r="Y866"/>
  <c r="Y867"/>
  <c r="Y868"/>
  <c r="Y869"/>
  <c r="Y870"/>
  <c r="Y871"/>
  <c r="Y872"/>
  <c r="Y873"/>
  <c r="T858"/>
  <c r="T859"/>
  <c r="T860"/>
  <c r="T861"/>
  <c r="T862"/>
  <c r="T863"/>
  <c r="T864"/>
  <c r="T865"/>
  <c r="T866"/>
  <c r="T867"/>
  <c r="T868"/>
  <c r="T869"/>
  <c r="T870"/>
  <c r="T871"/>
  <c r="T872"/>
  <c r="T873"/>
  <c r="O858"/>
  <c r="O859"/>
  <c r="O860"/>
  <c r="O861"/>
  <c r="O862"/>
  <c r="O863"/>
  <c r="O864"/>
  <c r="O865"/>
  <c r="O866"/>
  <c r="O867"/>
  <c r="O868"/>
  <c r="O869"/>
  <c r="O870"/>
  <c r="O871"/>
  <c r="O872"/>
  <c r="O873"/>
  <c r="J858"/>
  <c r="J859"/>
  <c r="J860"/>
  <c r="J861"/>
  <c r="J862"/>
  <c r="J863"/>
  <c r="J864"/>
  <c r="J865"/>
  <c r="E865"/>
  <c r="Y885"/>
  <c r="E905"/>
  <c r="J905"/>
  <c r="O905"/>
  <c r="T905"/>
  <c r="Y905"/>
  <c r="AA865"/>
  <c r="J866"/>
  <c r="J867"/>
  <c r="J868"/>
  <c r="J869"/>
  <c r="E869"/>
  <c r="Y889"/>
  <c r="E909"/>
  <c r="J909"/>
  <c r="O909"/>
  <c r="T909"/>
  <c r="Y909"/>
  <c r="AA869"/>
  <c r="J870"/>
  <c r="J871"/>
  <c r="J872"/>
  <c r="J873"/>
  <c r="E873"/>
  <c r="Y893"/>
  <c r="E913"/>
  <c r="J913"/>
  <c r="O913"/>
  <c r="T913"/>
  <c r="Y913"/>
  <c r="AA873"/>
  <c r="Y898"/>
  <c r="Y899"/>
  <c r="Y900"/>
  <c r="Y901"/>
  <c r="Y902"/>
  <c r="Y903"/>
  <c r="Y904"/>
  <c r="Y906"/>
  <c r="Y907"/>
  <c r="Y908"/>
  <c r="Y910"/>
  <c r="Y911"/>
  <c r="Y912"/>
  <c r="T898"/>
  <c r="T899"/>
  <c r="T900"/>
  <c r="T901"/>
  <c r="T902"/>
  <c r="T903"/>
  <c r="T904"/>
  <c r="T906"/>
  <c r="T907"/>
  <c r="T908"/>
  <c r="T910"/>
  <c r="T911"/>
  <c r="T912"/>
  <c r="O898"/>
  <c r="O899"/>
  <c r="O900"/>
  <c r="O901"/>
  <c r="O902"/>
  <c r="O903"/>
  <c r="O904"/>
  <c r="O906"/>
  <c r="O907"/>
  <c r="O908"/>
  <c r="O910"/>
  <c r="O911"/>
  <c r="O912"/>
  <c r="J898"/>
  <c r="J899"/>
  <c r="J900"/>
  <c r="J901"/>
  <c r="J902"/>
  <c r="J903"/>
  <c r="J904"/>
  <c r="J906"/>
  <c r="J907"/>
  <c r="J908"/>
  <c r="J910"/>
  <c r="J911"/>
  <c r="J912"/>
  <c r="E898"/>
  <c r="E899"/>
  <c r="E900"/>
  <c r="E901"/>
  <c r="E902"/>
  <c r="E903"/>
  <c r="E904"/>
  <c r="E906"/>
  <c r="E907"/>
  <c r="E908"/>
  <c r="E910"/>
  <c r="E911"/>
  <c r="E912"/>
  <c r="Y878"/>
  <c r="Y879"/>
  <c r="Y880"/>
  <c r="Y881"/>
  <c r="Y882"/>
  <c r="Y883"/>
  <c r="Y884"/>
  <c r="Y886"/>
  <c r="Y887"/>
  <c r="Y888"/>
  <c r="Y890"/>
  <c r="Y891"/>
  <c r="Y892"/>
  <c r="E858"/>
  <c r="E859"/>
  <c r="E860"/>
  <c r="E861"/>
  <c r="E862"/>
  <c r="E863"/>
  <c r="E864"/>
  <c r="E866"/>
  <c r="E867"/>
  <c r="E868"/>
  <c r="E870"/>
  <c r="E871"/>
  <c r="E872"/>
  <c r="T817"/>
  <c r="T818"/>
  <c r="T819"/>
  <c r="T820"/>
  <c r="T821"/>
  <c r="T822"/>
  <c r="T823"/>
  <c r="T824"/>
  <c r="T825"/>
  <c r="T826"/>
  <c r="T827"/>
  <c r="T828"/>
  <c r="T829"/>
  <c r="T830"/>
  <c r="T831"/>
  <c r="T832"/>
  <c r="O817"/>
  <c r="O818"/>
  <c r="O819"/>
  <c r="O820"/>
  <c r="O821"/>
  <c r="O822"/>
  <c r="O823"/>
  <c r="O824"/>
  <c r="O825"/>
  <c r="O826"/>
  <c r="O827"/>
  <c r="O828"/>
  <c r="O829"/>
  <c r="O830"/>
  <c r="O831"/>
  <c r="O832"/>
  <c r="J817"/>
  <c r="J818"/>
  <c r="J819"/>
  <c r="J820"/>
  <c r="J821"/>
  <c r="J822"/>
  <c r="J823"/>
  <c r="J824"/>
  <c r="J825"/>
  <c r="J826"/>
  <c r="J827"/>
  <c r="J828"/>
  <c r="J829"/>
  <c r="J830"/>
  <c r="J831"/>
  <c r="J832"/>
  <c r="E817"/>
  <c r="E818"/>
  <c r="E819"/>
  <c r="E820"/>
  <c r="E821"/>
  <c r="E822"/>
  <c r="E823"/>
  <c r="E824"/>
  <c r="E825"/>
  <c r="E826"/>
  <c r="E827"/>
  <c r="E828"/>
  <c r="E829"/>
  <c r="E830"/>
  <c r="E831"/>
  <c r="E832"/>
  <c r="Y797"/>
  <c r="Y798"/>
  <c r="Y799"/>
  <c r="Y800"/>
  <c r="Y801"/>
  <c r="Y802"/>
  <c r="Y803"/>
  <c r="Y804"/>
  <c r="Y805"/>
  <c r="Y806"/>
  <c r="Y807"/>
  <c r="Y808"/>
  <c r="Y809"/>
  <c r="Y810"/>
  <c r="Y811"/>
  <c r="Y812"/>
  <c r="T797"/>
  <c r="T798"/>
  <c r="T799"/>
  <c r="T800"/>
  <c r="T801"/>
  <c r="T802"/>
  <c r="T803"/>
  <c r="T804"/>
  <c r="T805"/>
  <c r="T806"/>
  <c r="T807"/>
  <c r="T808"/>
  <c r="T809"/>
  <c r="T810"/>
  <c r="T811"/>
  <c r="T812"/>
  <c r="O797"/>
  <c r="O798"/>
  <c r="O799"/>
  <c r="O800"/>
  <c r="O801"/>
  <c r="O802"/>
  <c r="O803"/>
  <c r="O804"/>
  <c r="O805"/>
  <c r="O806"/>
  <c r="O807"/>
  <c r="O808"/>
  <c r="O809"/>
  <c r="O810"/>
  <c r="O811"/>
  <c r="O812"/>
  <c r="J797"/>
  <c r="J798"/>
  <c r="J799"/>
  <c r="J800"/>
  <c r="J801"/>
  <c r="J802"/>
  <c r="J803"/>
  <c r="J804"/>
  <c r="J805"/>
  <c r="J806"/>
  <c r="J807"/>
  <c r="J808"/>
  <c r="J809"/>
  <c r="J810"/>
  <c r="J811"/>
  <c r="J812"/>
  <c r="C175" i="6"/>
  <c r="Y837" i="2"/>
  <c r="Y838"/>
  <c r="Y839"/>
  <c r="Y840"/>
  <c r="Y841"/>
  <c r="Y842"/>
  <c r="Y843"/>
  <c r="Y844"/>
  <c r="Y845"/>
  <c r="Y846"/>
  <c r="Y847"/>
  <c r="Y848"/>
  <c r="Y849"/>
  <c r="Y850"/>
  <c r="Y851"/>
  <c r="Y852"/>
  <c r="T837"/>
  <c r="T838"/>
  <c r="T839"/>
  <c r="T840"/>
  <c r="T841"/>
  <c r="T842"/>
  <c r="T843"/>
  <c r="T844"/>
  <c r="T845"/>
  <c r="T846"/>
  <c r="T847"/>
  <c r="T848"/>
  <c r="T849"/>
  <c r="T850"/>
  <c r="T851"/>
  <c r="T852"/>
  <c r="O837"/>
  <c r="O838"/>
  <c r="O839"/>
  <c r="O840"/>
  <c r="O841"/>
  <c r="O842"/>
  <c r="O843"/>
  <c r="O844"/>
  <c r="O845"/>
  <c r="O846"/>
  <c r="O847"/>
  <c r="O848"/>
  <c r="O849"/>
  <c r="O850"/>
  <c r="O851"/>
  <c r="O852"/>
  <c r="J837"/>
  <c r="J838"/>
  <c r="J839"/>
  <c r="J840"/>
  <c r="J841"/>
  <c r="J842"/>
  <c r="J843"/>
  <c r="J844"/>
  <c r="J845"/>
  <c r="J846"/>
  <c r="J847"/>
  <c r="J848"/>
  <c r="J849"/>
  <c r="J850"/>
  <c r="J851"/>
  <c r="J852"/>
  <c r="E837"/>
  <c r="E838"/>
  <c r="E839"/>
  <c r="E840"/>
  <c r="E841"/>
  <c r="E842"/>
  <c r="E843"/>
  <c r="E844"/>
  <c r="E845"/>
  <c r="E846"/>
  <c r="E847"/>
  <c r="E848"/>
  <c r="E849"/>
  <c r="E850"/>
  <c r="E851"/>
  <c r="E852"/>
  <c r="Y817"/>
  <c r="Y818"/>
  <c r="Y819"/>
  <c r="Y820"/>
  <c r="Y821"/>
  <c r="Y822"/>
  <c r="Y823"/>
  <c r="Y824"/>
  <c r="Y825"/>
  <c r="Y826"/>
  <c r="Y827"/>
  <c r="Y828"/>
  <c r="Y829"/>
  <c r="Y830"/>
  <c r="Y831"/>
  <c r="Y832"/>
  <c r="E797"/>
  <c r="E798"/>
  <c r="E799"/>
  <c r="E800"/>
  <c r="E801"/>
  <c r="E802"/>
  <c r="E803"/>
  <c r="E804"/>
  <c r="E805"/>
  <c r="E806"/>
  <c r="E807"/>
  <c r="E808"/>
  <c r="E809"/>
  <c r="E810"/>
  <c r="E811"/>
  <c r="E812"/>
  <c r="C168" i="6"/>
  <c r="T756" i="2"/>
  <c r="T757"/>
  <c r="T758"/>
  <c r="T759"/>
  <c r="T760"/>
  <c r="T761"/>
  <c r="T762"/>
  <c r="E742"/>
  <c r="J742"/>
  <c r="O742"/>
  <c r="T742"/>
  <c r="Y742"/>
  <c r="Y762"/>
  <c r="O762"/>
  <c r="J762"/>
  <c r="E762"/>
  <c r="E782"/>
  <c r="J782"/>
  <c r="O782"/>
  <c r="T782"/>
  <c r="Y782"/>
  <c r="AA742"/>
  <c r="T763"/>
  <c r="T764"/>
  <c r="T765"/>
  <c r="T766"/>
  <c r="T767"/>
  <c r="T768"/>
  <c r="T769"/>
  <c r="T770"/>
  <c r="T771"/>
  <c r="O756"/>
  <c r="O757"/>
  <c r="O758"/>
  <c r="O759"/>
  <c r="O760"/>
  <c r="O761"/>
  <c r="O763"/>
  <c r="O764"/>
  <c r="O765"/>
  <c r="O766"/>
  <c r="O767"/>
  <c r="O768"/>
  <c r="O769"/>
  <c r="O770"/>
  <c r="O771"/>
  <c r="J756"/>
  <c r="J757"/>
  <c r="J758"/>
  <c r="J759"/>
  <c r="J760"/>
  <c r="J761"/>
  <c r="J763"/>
  <c r="J764"/>
  <c r="J765"/>
  <c r="J766"/>
  <c r="J767"/>
  <c r="J768"/>
  <c r="J769"/>
  <c r="J770"/>
  <c r="J771"/>
  <c r="E756"/>
  <c r="E757"/>
  <c r="E758"/>
  <c r="E759"/>
  <c r="E760"/>
  <c r="E761"/>
  <c r="E763"/>
  <c r="E764"/>
  <c r="E765"/>
  <c r="E766"/>
  <c r="E767"/>
  <c r="E768"/>
  <c r="E769"/>
  <c r="E770"/>
  <c r="E771"/>
  <c r="Y736"/>
  <c r="Y737"/>
  <c r="Y738"/>
  <c r="Y739"/>
  <c r="Y740"/>
  <c r="Y741"/>
  <c r="Y743"/>
  <c r="Y744"/>
  <c r="Y745"/>
  <c r="Y746"/>
  <c r="Y747"/>
  <c r="Y748"/>
  <c r="Y749"/>
  <c r="Y750"/>
  <c r="Y751"/>
  <c r="T736"/>
  <c r="T737"/>
  <c r="T738"/>
  <c r="T739"/>
  <c r="T740"/>
  <c r="T741"/>
  <c r="T743"/>
  <c r="T744"/>
  <c r="T745"/>
  <c r="T746"/>
  <c r="T747"/>
  <c r="T748"/>
  <c r="T749"/>
  <c r="T750"/>
  <c r="T751"/>
  <c r="O736"/>
  <c r="O737"/>
  <c r="O738"/>
  <c r="O739"/>
  <c r="O740"/>
  <c r="O741"/>
  <c r="O743"/>
  <c r="O744"/>
  <c r="O745"/>
  <c r="O746"/>
  <c r="O747"/>
  <c r="O748"/>
  <c r="O749"/>
  <c r="O750"/>
  <c r="O751"/>
  <c r="J736"/>
  <c r="J737"/>
  <c r="J738"/>
  <c r="J739"/>
  <c r="J740"/>
  <c r="J741"/>
  <c r="J743"/>
  <c r="J744"/>
  <c r="J745"/>
  <c r="J746"/>
  <c r="J747"/>
  <c r="J748"/>
  <c r="J749"/>
  <c r="J750"/>
  <c r="J751"/>
  <c r="Y776"/>
  <c r="Y777"/>
  <c r="Y778"/>
  <c r="Y779"/>
  <c r="Y780"/>
  <c r="Y781"/>
  <c r="Y783"/>
  <c r="Y784"/>
  <c r="Y785"/>
  <c r="Y786"/>
  <c r="Y787"/>
  <c r="Y788"/>
  <c r="Y789"/>
  <c r="Y790"/>
  <c r="Y791"/>
  <c r="T776"/>
  <c r="T777"/>
  <c r="T778"/>
  <c r="T779"/>
  <c r="T780"/>
  <c r="T781"/>
  <c r="T783"/>
  <c r="T784"/>
  <c r="T785"/>
  <c r="T786"/>
  <c r="T787"/>
  <c r="T788"/>
  <c r="T789"/>
  <c r="T790"/>
  <c r="T791"/>
  <c r="C158" i="6"/>
  <c r="O776" i="2"/>
  <c r="O777"/>
  <c r="O778"/>
  <c r="O779"/>
  <c r="O780"/>
  <c r="O781"/>
  <c r="O783"/>
  <c r="O784"/>
  <c r="O785"/>
  <c r="O786"/>
  <c r="O787"/>
  <c r="O788"/>
  <c r="O789"/>
  <c r="O790"/>
  <c r="O791"/>
  <c r="J776"/>
  <c r="J777"/>
  <c r="J778"/>
  <c r="J779"/>
  <c r="J780"/>
  <c r="J781"/>
  <c r="J783"/>
  <c r="J784"/>
  <c r="J785"/>
  <c r="J786"/>
  <c r="J787"/>
  <c r="J788"/>
  <c r="J789"/>
  <c r="J790"/>
  <c r="J791"/>
  <c r="C156" i="6"/>
  <c r="E776" i="2"/>
  <c r="E777"/>
  <c r="E778"/>
  <c r="E779"/>
  <c r="E780"/>
  <c r="E781"/>
  <c r="E783"/>
  <c r="E784"/>
  <c r="E785"/>
  <c r="E786"/>
  <c r="E787"/>
  <c r="E788"/>
  <c r="E789"/>
  <c r="E790"/>
  <c r="E791"/>
  <c r="Y756"/>
  <c r="Y757"/>
  <c r="Y758"/>
  <c r="Y759"/>
  <c r="Y760"/>
  <c r="Y761"/>
  <c r="Y763"/>
  <c r="Y764"/>
  <c r="Y765"/>
  <c r="Y766"/>
  <c r="Y767"/>
  <c r="Y768"/>
  <c r="Y769"/>
  <c r="Y770"/>
  <c r="Y771"/>
  <c r="E736"/>
  <c r="E737"/>
  <c r="E738"/>
  <c r="E739"/>
  <c r="E740"/>
  <c r="E741"/>
  <c r="E743"/>
  <c r="E744"/>
  <c r="E745"/>
  <c r="E746"/>
  <c r="E747"/>
  <c r="E748"/>
  <c r="E749"/>
  <c r="E750"/>
  <c r="E751"/>
  <c r="C153" i="6"/>
  <c r="T695" i="2"/>
  <c r="T696"/>
  <c r="T697"/>
  <c r="T698"/>
  <c r="T699"/>
  <c r="T700"/>
  <c r="T701"/>
  <c r="T702"/>
  <c r="T703"/>
  <c r="T704"/>
  <c r="T705"/>
  <c r="T706"/>
  <c r="T707"/>
  <c r="T708"/>
  <c r="T709"/>
  <c r="T710"/>
  <c r="O695"/>
  <c r="O696"/>
  <c r="O697"/>
  <c r="O698"/>
  <c r="O699"/>
  <c r="O700"/>
  <c r="O701"/>
  <c r="O702"/>
  <c r="O703"/>
  <c r="O704"/>
  <c r="O705"/>
  <c r="O706"/>
  <c r="O707"/>
  <c r="O708"/>
  <c r="O709"/>
  <c r="O710"/>
  <c r="J695"/>
  <c r="J696"/>
  <c r="J697"/>
  <c r="J698"/>
  <c r="J699"/>
  <c r="J700"/>
  <c r="J701"/>
  <c r="J702"/>
  <c r="J703"/>
  <c r="J704"/>
  <c r="J705"/>
  <c r="J706"/>
  <c r="J707"/>
  <c r="J708"/>
  <c r="J709"/>
  <c r="J710"/>
  <c r="E695"/>
  <c r="E696"/>
  <c r="E697"/>
  <c r="E698"/>
  <c r="E699"/>
  <c r="E700"/>
  <c r="E701"/>
  <c r="E702"/>
  <c r="E703"/>
  <c r="E704"/>
  <c r="E705"/>
  <c r="E706"/>
  <c r="E707"/>
  <c r="E708"/>
  <c r="E709"/>
  <c r="E710"/>
  <c r="Y675"/>
  <c r="Y676"/>
  <c r="Y677"/>
  <c r="Y678"/>
  <c r="Y679"/>
  <c r="Y680"/>
  <c r="Y681"/>
  <c r="Y682"/>
  <c r="Y683"/>
  <c r="Y684"/>
  <c r="Y685"/>
  <c r="Y686"/>
  <c r="Y687"/>
  <c r="Y688"/>
  <c r="Y689"/>
  <c r="Y690"/>
  <c r="T675"/>
  <c r="T676"/>
  <c r="T677"/>
  <c r="T678"/>
  <c r="T679"/>
  <c r="T680"/>
  <c r="T681"/>
  <c r="T682"/>
  <c r="T683"/>
  <c r="T684"/>
  <c r="T685"/>
  <c r="T686"/>
  <c r="T687"/>
  <c r="T688"/>
  <c r="T689"/>
  <c r="T690"/>
  <c r="O675"/>
  <c r="O676"/>
  <c r="O677"/>
  <c r="O678"/>
  <c r="O679"/>
  <c r="O680"/>
  <c r="O681"/>
  <c r="O682"/>
  <c r="O683"/>
  <c r="O684"/>
  <c r="O685"/>
  <c r="O686"/>
  <c r="O687"/>
  <c r="O688"/>
  <c r="O689"/>
  <c r="O690"/>
  <c r="J675"/>
  <c r="J676"/>
  <c r="J677"/>
  <c r="J678"/>
  <c r="J679"/>
  <c r="J680"/>
  <c r="J681"/>
  <c r="J682"/>
  <c r="J683"/>
  <c r="J684"/>
  <c r="J685"/>
  <c r="J686"/>
  <c r="J687"/>
  <c r="J688"/>
  <c r="J689"/>
  <c r="J690"/>
  <c r="C145" i="6"/>
  <c r="Y715" i="2"/>
  <c r="Y716"/>
  <c r="Y717"/>
  <c r="Y718"/>
  <c r="Y719"/>
  <c r="Y720"/>
  <c r="Y721"/>
  <c r="Y722"/>
  <c r="Y723"/>
  <c r="Y724"/>
  <c r="Y725"/>
  <c r="Y726"/>
  <c r="Y727"/>
  <c r="Y728"/>
  <c r="Y729"/>
  <c r="Y730"/>
  <c r="T715"/>
  <c r="T716"/>
  <c r="T717"/>
  <c r="T718"/>
  <c r="T719"/>
  <c r="T720"/>
  <c r="T721"/>
  <c r="T722"/>
  <c r="T723"/>
  <c r="T724"/>
  <c r="T725"/>
  <c r="T726"/>
  <c r="T727"/>
  <c r="T728"/>
  <c r="T729"/>
  <c r="T730"/>
  <c r="O715"/>
  <c r="O716"/>
  <c r="O717"/>
  <c r="O718"/>
  <c r="O719"/>
  <c r="O720"/>
  <c r="O721"/>
  <c r="O722"/>
  <c r="O723"/>
  <c r="O724"/>
  <c r="O725"/>
  <c r="O726"/>
  <c r="O727"/>
  <c r="O728"/>
  <c r="O729"/>
  <c r="O730"/>
  <c r="J715"/>
  <c r="J716"/>
  <c r="J717"/>
  <c r="J718"/>
  <c r="J719"/>
  <c r="J720"/>
  <c r="J721"/>
  <c r="J722"/>
  <c r="J723"/>
  <c r="J724"/>
  <c r="J725"/>
  <c r="J726"/>
  <c r="J727"/>
  <c r="J728"/>
  <c r="J729"/>
  <c r="J730"/>
  <c r="E715"/>
  <c r="E716"/>
  <c r="E717"/>
  <c r="E718"/>
  <c r="E719"/>
  <c r="E720"/>
  <c r="E721"/>
  <c r="E722"/>
  <c r="E723"/>
  <c r="E724"/>
  <c r="E725"/>
  <c r="E726"/>
  <c r="E727"/>
  <c r="E728"/>
  <c r="E729"/>
  <c r="E730"/>
  <c r="Y695"/>
  <c r="Y696"/>
  <c r="Y697"/>
  <c r="Y698"/>
  <c r="Y699"/>
  <c r="Y700"/>
  <c r="Y701"/>
  <c r="Y702"/>
  <c r="Y703"/>
  <c r="Y704"/>
  <c r="Y705"/>
  <c r="Y706"/>
  <c r="Y707"/>
  <c r="Y708"/>
  <c r="Y709"/>
  <c r="Y710"/>
  <c r="E675"/>
  <c r="E676"/>
  <c r="E677"/>
  <c r="E678"/>
  <c r="E679"/>
  <c r="E680"/>
  <c r="E681"/>
  <c r="E682"/>
  <c r="E683"/>
  <c r="E684"/>
  <c r="E685"/>
  <c r="E686"/>
  <c r="E687"/>
  <c r="E688"/>
  <c r="E689"/>
  <c r="E690"/>
  <c r="T634"/>
  <c r="T635"/>
  <c r="T636"/>
  <c r="T637"/>
  <c r="T638"/>
  <c r="T639"/>
  <c r="T640"/>
  <c r="T641"/>
  <c r="T642"/>
  <c r="T643"/>
  <c r="T644"/>
  <c r="T645"/>
  <c r="T646"/>
  <c r="T647"/>
  <c r="T648"/>
  <c r="T649"/>
  <c r="O634"/>
  <c r="O635"/>
  <c r="O636"/>
  <c r="O637"/>
  <c r="O638"/>
  <c r="E618"/>
  <c r="J618"/>
  <c r="O618"/>
  <c r="T618"/>
  <c r="Y618"/>
  <c r="Y638"/>
  <c r="J638"/>
  <c r="E638"/>
  <c r="E658"/>
  <c r="J658"/>
  <c r="O658"/>
  <c r="T658"/>
  <c r="Y658"/>
  <c r="AA618"/>
  <c r="O639"/>
  <c r="O640"/>
  <c r="O641"/>
  <c r="O642"/>
  <c r="E622"/>
  <c r="J622"/>
  <c r="O622"/>
  <c r="T622"/>
  <c r="Y622"/>
  <c r="Y642"/>
  <c r="J642"/>
  <c r="E642"/>
  <c r="E662"/>
  <c r="J662"/>
  <c r="O662"/>
  <c r="T662"/>
  <c r="Y662"/>
  <c r="AA622"/>
  <c r="O643"/>
  <c r="O644"/>
  <c r="O645"/>
  <c r="O646"/>
  <c r="E626"/>
  <c r="J626"/>
  <c r="O626"/>
  <c r="T626"/>
  <c r="Y626"/>
  <c r="Y646"/>
  <c r="J646"/>
  <c r="E646"/>
  <c r="E666"/>
  <c r="J666"/>
  <c r="O666"/>
  <c r="T666"/>
  <c r="Y666"/>
  <c r="AA626"/>
  <c r="O647"/>
  <c r="O648"/>
  <c r="O649"/>
  <c r="J634"/>
  <c r="J635"/>
  <c r="J636"/>
  <c r="J637"/>
  <c r="J639"/>
  <c r="J640"/>
  <c r="J641"/>
  <c r="J643"/>
  <c r="J644"/>
  <c r="J645"/>
  <c r="J647"/>
  <c r="J648"/>
  <c r="J649"/>
  <c r="C135" i="6"/>
  <c r="E634" i="2"/>
  <c r="E635"/>
  <c r="E636"/>
  <c r="E637"/>
  <c r="E639"/>
  <c r="E640"/>
  <c r="E641"/>
  <c r="E643"/>
  <c r="E644"/>
  <c r="E645"/>
  <c r="E647"/>
  <c r="E648"/>
  <c r="E649"/>
  <c r="Y614"/>
  <c r="Y615"/>
  <c r="Y616"/>
  <c r="Y617"/>
  <c r="Y619"/>
  <c r="Y620"/>
  <c r="Y621"/>
  <c r="E621"/>
  <c r="J621"/>
  <c r="O621"/>
  <c r="T621"/>
  <c r="Y641"/>
  <c r="E661"/>
  <c r="J661"/>
  <c r="O661"/>
  <c r="T661"/>
  <c r="Y661"/>
  <c r="AA621"/>
  <c r="Y623"/>
  <c r="Y624"/>
  <c r="Y625"/>
  <c r="E625"/>
  <c r="J625"/>
  <c r="O625"/>
  <c r="T625"/>
  <c r="Y645"/>
  <c r="E665"/>
  <c r="J665"/>
  <c r="O665"/>
  <c r="T665"/>
  <c r="Y665"/>
  <c r="AA625"/>
  <c r="Y627"/>
  <c r="Y628"/>
  <c r="Y629"/>
  <c r="E629"/>
  <c r="J629"/>
  <c r="O629"/>
  <c r="T629"/>
  <c r="Y649"/>
  <c r="E669"/>
  <c r="J669"/>
  <c r="O669"/>
  <c r="T669"/>
  <c r="Y669"/>
  <c r="AA629"/>
  <c r="T614"/>
  <c r="T615"/>
  <c r="T616"/>
  <c r="T617"/>
  <c r="T619"/>
  <c r="T620"/>
  <c r="T623"/>
  <c r="T624"/>
  <c r="T627"/>
  <c r="T628"/>
  <c r="O614"/>
  <c r="O615"/>
  <c r="O616"/>
  <c r="O617"/>
  <c r="O619"/>
  <c r="O620"/>
  <c r="O623"/>
  <c r="O624"/>
  <c r="O627"/>
  <c r="O628"/>
  <c r="J614"/>
  <c r="J615"/>
  <c r="J616"/>
  <c r="J617"/>
  <c r="J619"/>
  <c r="J620"/>
  <c r="J623"/>
  <c r="J624"/>
  <c r="J627"/>
  <c r="J628"/>
  <c r="Y654"/>
  <c r="Y655"/>
  <c r="Y656"/>
  <c r="Y657"/>
  <c r="Y659"/>
  <c r="Y660"/>
  <c r="Y663"/>
  <c r="Y664"/>
  <c r="Y667"/>
  <c r="Y668"/>
  <c r="T654"/>
  <c r="T655"/>
  <c r="T656"/>
  <c r="T657"/>
  <c r="T659"/>
  <c r="T660"/>
  <c r="T663"/>
  <c r="T664"/>
  <c r="T667"/>
  <c r="T668"/>
  <c r="O654"/>
  <c r="O655"/>
  <c r="O656"/>
  <c r="O657"/>
  <c r="O659"/>
  <c r="O660"/>
  <c r="O663"/>
  <c r="O664"/>
  <c r="O667"/>
  <c r="O668"/>
  <c r="J654"/>
  <c r="J655"/>
  <c r="J656"/>
  <c r="J657"/>
  <c r="J659"/>
  <c r="J660"/>
  <c r="J663"/>
  <c r="J664"/>
  <c r="J667"/>
  <c r="J668"/>
  <c r="E654"/>
  <c r="E655"/>
  <c r="E656"/>
  <c r="E657"/>
  <c r="E659"/>
  <c r="E660"/>
  <c r="E663"/>
  <c r="E664"/>
  <c r="E667"/>
  <c r="E668"/>
  <c r="Y634"/>
  <c r="Y635"/>
  <c r="Y636"/>
  <c r="Y637"/>
  <c r="Y639"/>
  <c r="Y640"/>
  <c r="Y643"/>
  <c r="Y644"/>
  <c r="Y647"/>
  <c r="Y648"/>
  <c r="C124" i="6"/>
  <c r="E614" i="2"/>
  <c r="E615"/>
  <c r="E616"/>
  <c r="E617"/>
  <c r="E619"/>
  <c r="E620"/>
  <c r="E623"/>
  <c r="E624"/>
  <c r="E627"/>
  <c r="E628"/>
  <c r="T573"/>
  <c r="T574"/>
  <c r="T575"/>
  <c r="T576"/>
  <c r="T577"/>
  <c r="T578"/>
  <c r="T579"/>
  <c r="T580"/>
  <c r="T581"/>
  <c r="T582"/>
  <c r="T583"/>
  <c r="T584"/>
  <c r="T585"/>
  <c r="T586"/>
  <c r="T587"/>
  <c r="T588"/>
  <c r="O573"/>
  <c r="O574"/>
  <c r="O575"/>
  <c r="O576"/>
  <c r="O577"/>
  <c r="O578"/>
  <c r="O579"/>
  <c r="O580"/>
  <c r="O581"/>
  <c r="O582"/>
  <c r="O583"/>
  <c r="O584"/>
  <c r="O585"/>
  <c r="O586"/>
  <c r="O587"/>
  <c r="O588"/>
  <c r="J573"/>
  <c r="J574"/>
  <c r="J575"/>
  <c r="J576"/>
  <c r="J577"/>
  <c r="J578"/>
  <c r="J579"/>
  <c r="J580"/>
  <c r="J581"/>
  <c r="J582"/>
  <c r="J583"/>
  <c r="J584"/>
  <c r="J585"/>
  <c r="J586"/>
  <c r="J587"/>
  <c r="J588"/>
  <c r="C120" i="6"/>
  <c r="E573" i="2"/>
  <c r="E574"/>
  <c r="E575"/>
  <c r="E576"/>
  <c r="E577"/>
  <c r="E578"/>
  <c r="E579"/>
  <c r="E580"/>
  <c r="E581"/>
  <c r="E582"/>
  <c r="E583"/>
  <c r="E584"/>
  <c r="E585"/>
  <c r="E586"/>
  <c r="E587"/>
  <c r="E588"/>
  <c r="Y553"/>
  <c r="Y554"/>
  <c r="Y555"/>
  <c r="Y556"/>
  <c r="Y557"/>
  <c r="Y558"/>
  <c r="Y559"/>
  <c r="Y560"/>
  <c r="Y561"/>
  <c r="Y562"/>
  <c r="Y563"/>
  <c r="Y564"/>
  <c r="Y565"/>
  <c r="Y566"/>
  <c r="Y567"/>
  <c r="Y568"/>
  <c r="T553"/>
  <c r="T554"/>
  <c r="T555"/>
  <c r="T556"/>
  <c r="T557"/>
  <c r="T558"/>
  <c r="T559"/>
  <c r="T560"/>
  <c r="T561"/>
  <c r="T562"/>
  <c r="T563"/>
  <c r="T564"/>
  <c r="T565"/>
  <c r="T566"/>
  <c r="T567"/>
  <c r="T568"/>
  <c r="O553"/>
  <c r="O554"/>
  <c r="O555"/>
  <c r="O556"/>
  <c r="O557"/>
  <c r="O558"/>
  <c r="O559"/>
  <c r="E559"/>
  <c r="J559"/>
  <c r="Y579"/>
  <c r="E599"/>
  <c r="J599"/>
  <c r="O599"/>
  <c r="T599"/>
  <c r="Y599"/>
  <c r="AA559"/>
  <c r="O560"/>
  <c r="O561"/>
  <c r="O562"/>
  <c r="O563"/>
  <c r="E563"/>
  <c r="J563"/>
  <c r="Y583"/>
  <c r="E603"/>
  <c r="J603"/>
  <c r="O603"/>
  <c r="T603"/>
  <c r="Y603"/>
  <c r="AA563"/>
  <c r="O564"/>
  <c r="O565"/>
  <c r="O566"/>
  <c r="O567"/>
  <c r="E567"/>
  <c r="J567"/>
  <c r="Y587"/>
  <c r="E607"/>
  <c r="J607"/>
  <c r="O607"/>
  <c r="T607"/>
  <c r="Y607"/>
  <c r="AA567"/>
  <c r="O568"/>
  <c r="J553"/>
  <c r="J554"/>
  <c r="J555"/>
  <c r="J556"/>
  <c r="J557"/>
  <c r="J558"/>
  <c r="J560"/>
  <c r="J561"/>
  <c r="J562"/>
  <c r="J564"/>
  <c r="J565"/>
  <c r="J566"/>
  <c r="J568"/>
  <c r="Y593"/>
  <c r="Y594"/>
  <c r="Y595"/>
  <c r="Y596"/>
  <c r="Y597"/>
  <c r="Y598"/>
  <c r="Y600"/>
  <c r="Y601"/>
  <c r="Y602"/>
  <c r="Y604"/>
  <c r="Y605"/>
  <c r="Y606"/>
  <c r="Y608"/>
  <c r="T593"/>
  <c r="T594"/>
  <c r="T595"/>
  <c r="T596"/>
  <c r="T597"/>
  <c r="T598"/>
  <c r="T600"/>
  <c r="T601"/>
  <c r="T602"/>
  <c r="T604"/>
  <c r="T605"/>
  <c r="T606"/>
  <c r="T608"/>
  <c r="O593"/>
  <c r="O594"/>
  <c r="O595"/>
  <c r="O596"/>
  <c r="O597"/>
  <c r="O598"/>
  <c r="O600"/>
  <c r="O601"/>
  <c r="O602"/>
  <c r="O604"/>
  <c r="O605"/>
  <c r="O606"/>
  <c r="O608"/>
  <c r="J593"/>
  <c r="J594"/>
  <c r="J595"/>
  <c r="J596"/>
  <c r="J597"/>
  <c r="J598"/>
  <c r="J600"/>
  <c r="J601"/>
  <c r="J602"/>
  <c r="J604"/>
  <c r="J605"/>
  <c r="J606"/>
  <c r="J608"/>
  <c r="E593"/>
  <c r="E594"/>
  <c r="E595"/>
  <c r="E596"/>
  <c r="E597"/>
  <c r="E598"/>
  <c r="E600"/>
  <c r="E601"/>
  <c r="E602"/>
  <c r="E604"/>
  <c r="E605"/>
  <c r="E606"/>
  <c r="E608"/>
  <c r="Y573"/>
  <c r="Y574"/>
  <c r="Y575"/>
  <c r="Y576"/>
  <c r="Y577"/>
  <c r="Y578"/>
  <c r="Y580"/>
  <c r="Y581"/>
  <c r="Y582"/>
  <c r="Y584"/>
  <c r="Y585"/>
  <c r="Y586"/>
  <c r="Y588"/>
  <c r="E553"/>
  <c r="E554"/>
  <c r="E555"/>
  <c r="E556"/>
  <c r="E557"/>
  <c r="E558"/>
  <c r="E560"/>
  <c r="E561"/>
  <c r="E562"/>
  <c r="E564"/>
  <c r="E565"/>
  <c r="E566"/>
  <c r="E568"/>
  <c r="T390"/>
  <c r="T391"/>
  <c r="T392"/>
  <c r="T393"/>
  <c r="T394"/>
  <c r="T395"/>
  <c r="T396"/>
  <c r="T397"/>
  <c r="T399"/>
  <c r="T400"/>
  <c r="T401"/>
  <c r="T402"/>
  <c r="T403"/>
  <c r="T404"/>
  <c r="T405"/>
  <c r="Y410"/>
  <c r="Y411"/>
  <c r="Y412"/>
  <c r="Y413"/>
  <c r="Y414"/>
  <c r="Y415"/>
  <c r="Y416"/>
  <c r="Y417"/>
  <c r="Y418"/>
  <c r="Y419"/>
  <c r="Y420"/>
  <c r="Y421"/>
  <c r="Y422"/>
  <c r="Y423"/>
  <c r="Y424"/>
  <c r="Y425"/>
  <c r="T410"/>
  <c r="T411"/>
  <c r="T412"/>
  <c r="T413"/>
  <c r="T414"/>
  <c r="T415"/>
  <c r="T416"/>
  <c r="T417"/>
  <c r="T418"/>
  <c r="T419"/>
  <c r="T420"/>
  <c r="T421"/>
  <c r="T422"/>
  <c r="T423"/>
  <c r="T424"/>
  <c r="T425"/>
  <c r="O410"/>
  <c r="O411"/>
  <c r="O412"/>
  <c r="O413"/>
  <c r="O414"/>
  <c r="O415"/>
  <c r="O416"/>
  <c r="O417"/>
  <c r="O418"/>
  <c r="O419"/>
  <c r="O420"/>
  <c r="O421"/>
  <c r="O422"/>
  <c r="O423"/>
  <c r="O424"/>
  <c r="O425"/>
  <c r="J410"/>
  <c r="J411"/>
  <c r="J412"/>
  <c r="J413"/>
  <c r="J414"/>
  <c r="J415"/>
  <c r="J416"/>
  <c r="J417"/>
  <c r="J418"/>
  <c r="J419"/>
  <c r="J420"/>
  <c r="J421"/>
  <c r="J422"/>
  <c r="J423"/>
  <c r="J424"/>
  <c r="J425"/>
  <c r="C104" i="6"/>
  <c r="Y390" i="2"/>
  <c r="Y391"/>
  <c r="Y392"/>
  <c r="Y393"/>
  <c r="Y394"/>
  <c r="Y395"/>
  <c r="Y396"/>
  <c r="Y397"/>
  <c r="Y398"/>
  <c r="Y399"/>
  <c r="Y400"/>
  <c r="Y401"/>
  <c r="Y402"/>
  <c r="Y403"/>
  <c r="Y404"/>
  <c r="Y405"/>
  <c r="E410"/>
  <c r="E411"/>
  <c r="E412"/>
  <c r="E413"/>
  <c r="E414"/>
  <c r="E415"/>
  <c r="E416"/>
  <c r="E417"/>
  <c r="E418"/>
  <c r="E419"/>
  <c r="E420"/>
  <c r="E421"/>
  <c r="E422"/>
  <c r="E423"/>
  <c r="E424"/>
  <c r="E425"/>
  <c r="Y349"/>
  <c r="Y350"/>
  <c r="Y351"/>
  <c r="Y352"/>
  <c r="Y353"/>
  <c r="Y354"/>
  <c r="Y355"/>
  <c r="Y356"/>
  <c r="Y357"/>
  <c r="Y358"/>
  <c r="Y359"/>
  <c r="Y360"/>
  <c r="Y361"/>
  <c r="Y362"/>
  <c r="Y363"/>
  <c r="Y364"/>
  <c r="T349"/>
  <c r="T350"/>
  <c r="T351"/>
  <c r="T352"/>
  <c r="T353"/>
  <c r="T354"/>
  <c r="T355"/>
  <c r="T356"/>
  <c r="T357"/>
  <c r="T358"/>
  <c r="T359"/>
  <c r="T360"/>
  <c r="T361"/>
  <c r="T362"/>
  <c r="T363"/>
  <c r="T364"/>
  <c r="O349"/>
  <c r="O350"/>
  <c r="O351"/>
  <c r="O352"/>
  <c r="O353"/>
  <c r="O354"/>
  <c r="O355"/>
  <c r="O356"/>
  <c r="O357"/>
  <c r="O358"/>
  <c r="O359"/>
  <c r="O360"/>
  <c r="O361"/>
  <c r="O362"/>
  <c r="O363"/>
  <c r="O364"/>
  <c r="J349"/>
  <c r="J350"/>
  <c r="J351"/>
  <c r="J352"/>
  <c r="J353"/>
  <c r="J354"/>
  <c r="J355"/>
  <c r="J356"/>
  <c r="J357"/>
  <c r="J358"/>
  <c r="J359"/>
  <c r="J360"/>
  <c r="J361"/>
  <c r="J362"/>
  <c r="J363"/>
  <c r="J364"/>
  <c r="E349"/>
  <c r="E350"/>
  <c r="E351"/>
  <c r="E352"/>
  <c r="E353"/>
  <c r="E354"/>
  <c r="E355"/>
  <c r="E356"/>
  <c r="E357"/>
  <c r="E358"/>
  <c r="E359"/>
  <c r="E360"/>
  <c r="E361"/>
  <c r="E362"/>
  <c r="E363"/>
  <c r="E364"/>
  <c r="Y329"/>
  <c r="Y330"/>
  <c r="Y331"/>
  <c r="Y332"/>
  <c r="Y333"/>
  <c r="Y334"/>
  <c r="Y335"/>
  <c r="Y336"/>
  <c r="Y337"/>
  <c r="Y338"/>
  <c r="Y339"/>
  <c r="Y340"/>
  <c r="Y341"/>
  <c r="Y342"/>
  <c r="Y343"/>
  <c r="Y344"/>
  <c r="T309"/>
  <c r="T310"/>
  <c r="T311"/>
  <c r="T312"/>
  <c r="T313"/>
  <c r="T314"/>
  <c r="T315"/>
  <c r="T316"/>
  <c r="T317"/>
  <c r="T318"/>
  <c r="T319"/>
  <c r="T320"/>
  <c r="T321"/>
  <c r="T322"/>
  <c r="T323"/>
  <c r="T324"/>
  <c r="Y288"/>
  <c r="Y289"/>
  <c r="Y290"/>
  <c r="Y291"/>
  <c r="Y292"/>
  <c r="Y293"/>
  <c r="Y294"/>
  <c r="Y295"/>
  <c r="Y296"/>
  <c r="Y297"/>
  <c r="Y298"/>
  <c r="Y299"/>
  <c r="Y300"/>
  <c r="Y301"/>
  <c r="Y302"/>
  <c r="Y303"/>
  <c r="T288"/>
  <c r="T289"/>
  <c r="T290"/>
  <c r="T291"/>
  <c r="T292"/>
  <c r="T293"/>
  <c r="T294"/>
  <c r="T295"/>
  <c r="T296"/>
  <c r="T297"/>
  <c r="T298"/>
  <c r="T299"/>
  <c r="T300"/>
  <c r="T301"/>
  <c r="T302"/>
  <c r="T303"/>
  <c r="O288"/>
  <c r="O289"/>
  <c r="O290"/>
  <c r="O291"/>
  <c r="O292"/>
  <c r="O293"/>
  <c r="O294"/>
  <c r="O295"/>
  <c r="O296"/>
  <c r="O297"/>
  <c r="O298"/>
  <c r="O299"/>
  <c r="O300"/>
  <c r="O301"/>
  <c r="O302"/>
  <c r="O303"/>
  <c r="J288"/>
  <c r="J289"/>
  <c r="J290"/>
  <c r="J291"/>
  <c r="J292"/>
  <c r="J293"/>
  <c r="J294"/>
  <c r="J295"/>
  <c r="J296"/>
  <c r="J297"/>
  <c r="J298"/>
  <c r="J299"/>
  <c r="J300"/>
  <c r="J301"/>
  <c r="J302"/>
  <c r="J303"/>
  <c r="E288"/>
  <c r="E289"/>
  <c r="E290"/>
  <c r="E291"/>
  <c r="E292"/>
  <c r="E293"/>
  <c r="E294"/>
  <c r="E295"/>
  <c r="E296"/>
  <c r="E297"/>
  <c r="E298"/>
  <c r="E299"/>
  <c r="E300"/>
  <c r="E301"/>
  <c r="E302"/>
  <c r="E303"/>
  <c r="Y268"/>
  <c r="Y269"/>
  <c r="Y270"/>
  <c r="Y271"/>
  <c r="Y272"/>
  <c r="Y273"/>
  <c r="Y274"/>
  <c r="Y275"/>
  <c r="Y276"/>
  <c r="Y277"/>
  <c r="Y278"/>
  <c r="Y279"/>
  <c r="Y280"/>
  <c r="Y281"/>
  <c r="Y282"/>
  <c r="Y283"/>
  <c r="T208"/>
  <c r="T209"/>
  <c r="T210"/>
  <c r="T211"/>
  <c r="T212"/>
  <c r="T213"/>
  <c r="T214"/>
  <c r="T215"/>
  <c r="T216"/>
  <c r="T217"/>
  <c r="T218"/>
  <c r="T219"/>
  <c r="T220"/>
  <c r="T221"/>
  <c r="T222"/>
  <c r="J208"/>
  <c r="J209"/>
  <c r="J210"/>
  <c r="J211"/>
  <c r="J212"/>
  <c r="J213"/>
  <c r="J214"/>
  <c r="J215"/>
  <c r="J216"/>
  <c r="J217"/>
  <c r="J218"/>
  <c r="J219"/>
  <c r="J220"/>
  <c r="J221"/>
  <c r="J222"/>
  <c r="O208"/>
  <c r="O209"/>
  <c r="O210"/>
  <c r="O211"/>
  <c r="O212"/>
  <c r="O213"/>
  <c r="O214"/>
  <c r="O215"/>
  <c r="O216"/>
  <c r="O217"/>
  <c r="O218"/>
  <c r="O219"/>
  <c r="O220"/>
  <c r="O221"/>
  <c r="O222"/>
  <c r="Y228"/>
  <c r="Y229"/>
  <c r="Y230"/>
  <c r="Y231"/>
  <c r="Y232"/>
  <c r="Y233"/>
  <c r="Y234"/>
  <c r="Y235"/>
  <c r="Y236"/>
  <c r="Y237"/>
  <c r="Y238"/>
  <c r="Y239"/>
  <c r="Y240"/>
  <c r="Y241"/>
  <c r="Y242"/>
  <c r="T228"/>
  <c r="T229"/>
  <c r="T230"/>
  <c r="T231"/>
  <c r="T232"/>
  <c r="T233"/>
  <c r="T234"/>
  <c r="T235"/>
  <c r="T236"/>
  <c r="T237"/>
  <c r="T238"/>
  <c r="T239"/>
  <c r="T240"/>
  <c r="T241"/>
  <c r="T242"/>
  <c r="O228"/>
  <c r="O229"/>
  <c r="O230"/>
  <c r="O231"/>
  <c r="O232"/>
  <c r="O233"/>
  <c r="O234"/>
  <c r="O235"/>
  <c r="O236"/>
  <c r="O237"/>
  <c r="O238"/>
  <c r="O239"/>
  <c r="O240"/>
  <c r="O241"/>
  <c r="O242"/>
  <c r="J228"/>
  <c r="J229"/>
  <c r="J230"/>
  <c r="J231"/>
  <c r="J232"/>
  <c r="J233"/>
  <c r="J234"/>
  <c r="J235"/>
  <c r="J236"/>
  <c r="J237"/>
  <c r="J238"/>
  <c r="J239"/>
  <c r="J240"/>
  <c r="J241"/>
  <c r="J242"/>
  <c r="Y166"/>
  <c r="Y167"/>
  <c r="Y168"/>
  <c r="Y169"/>
  <c r="Y170"/>
  <c r="Y171"/>
  <c r="Y172"/>
  <c r="Y173"/>
  <c r="Y174"/>
  <c r="Y175"/>
  <c r="Y176"/>
  <c r="Y177"/>
  <c r="Y178"/>
  <c r="Y179"/>
  <c r="Y180"/>
  <c r="Y181"/>
  <c r="T166"/>
  <c r="T167"/>
  <c r="T168"/>
  <c r="T169"/>
  <c r="T170"/>
  <c r="T171"/>
  <c r="T172"/>
  <c r="T173"/>
  <c r="T174"/>
  <c r="T175"/>
  <c r="T176"/>
  <c r="T177"/>
  <c r="T178"/>
  <c r="T179"/>
  <c r="T180"/>
  <c r="T181"/>
  <c r="O166"/>
  <c r="O167"/>
  <c r="O168"/>
  <c r="O169"/>
  <c r="O170"/>
  <c r="O171"/>
  <c r="O172"/>
  <c r="O173"/>
  <c r="O174"/>
  <c r="O175"/>
  <c r="O176"/>
  <c r="O177"/>
  <c r="O178"/>
  <c r="O179"/>
  <c r="O180"/>
  <c r="O181"/>
  <c r="J166"/>
  <c r="J167"/>
  <c r="J168"/>
  <c r="J169"/>
  <c r="J170"/>
  <c r="J171"/>
  <c r="J172"/>
  <c r="J173"/>
  <c r="J174"/>
  <c r="J175"/>
  <c r="J176"/>
  <c r="J177"/>
  <c r="J178"/>
  <c r="J179"/>
  <c r="J180"/>
  <c r="J181"/>
  <c r="E166"/>
  <c r="E167"/>
  <c r="E168"/>
  <c r="E169"/>
  <c r="E170"/>
  <c r="E171"/>
  <c r="E172"/>
  <c r="E173"/>
  <c r="E174"/>
  <c r="E175"/>
  <c r="E176"/>
  <c r="E177"/>
  <c r="E178"/>
  <c r="E179"/>
  <c r="E180"/>
  <c r="E181"/>
  <c r="Y146"/>
  <c r="Y147"/>
  <c r="Y148"/>
  <c r="Y149"/>
  <c r="Y150"/>
  <c r="Y151"/>
  <c r="Y152"/>
  <c r="Y153"/>
  <c r="Y154"/>
  <c r="Y155"/>
  <c r="Y156"/>
  <c r="Y157"/>
  <c r="Y158"/>
  <c r="Y159"/>
  <c r="Y160"/>
  <c r="Y161"/>
  <c r="T85"/>
  <c r="T86"/>
  <c r="T87"/>
  <c r="T88"/>
  <c r="T89"/>
  <c r="T90"/>
  <c r="T91"/>
  <c r="T92"/>
  <c r="T93"/>
  <c r="T94"/>
  <c r="T95"/>
  <c r="T96"/>
  <c r="T97"/>
  <c r="T98"/>
  <c r="T99"/>
  <c r="T100"/>
  <c r="Y105"/>
  <c r="Y106"/>
  <c r="Y107"/>
  <c r="Y108"/>
  <c r="Y109"/>
  <c r="Y110"/>
  <c r="Y111"/>
  <c r="Y112"/>
  <c r="Y113"/>
  <c r="Y114"/>
  <c r="Y115"/>
  <c r="Y116"/>
  <c r="Y117"/>
  <c r="Y118"/>
  <c r="Y119"/>
  <c r="Y120"/>
  <c r="C73" i="6"/>
  <c r="T105" i="2"/>
  <c r="T106"/>
  <c r="T107"/>
  <c r="T108"/>
  <c r="T109"/>
  <c r="T110"/>
  <c r="T111"/>
  <c r="T112"/>
  <c r="T113"/>
  <c r="T114"/>
  <c r="T115"/>
  <c r="T116"/>
  <c r="T117"/>
  <c r="T118"/>
  <c r="T119"/>
  <c r="T120"/>
  <c r="O105"/>
  <c r="O106"/>
  <c r="O107"/>
  <c r="O108"/>
  <c r="O109"/>
  <c r="O110"/>
  <c r="O111"/>
  <c r="O112"/>
  <c r="O113"/>
  <c r="O114"/>
  <c r="O115"/>
  <c r="O116"/>
  <c r="O117"/>
  <c r="O118"/>
  <c r="O119"/>
  <c r="O120"/>
  <c r="J105"/>
  <c r="J106"/>
  <c r="J107"/>
  <c r="J108"/>
  <c r="J109"/>
  <c r="J110"/>
  <c r="J111"/>
  <c r="J112"/>
  <c r="J113"/>
  <c r="J114"/>
  <c r="J115"/>
  <c r="J116"/>
  <c r="J117"/>
  <c r="J118"/>
  <c r="J119"/>
  <c r="J120"/>
  <c r="E105"/>
  <c r="E106"/>
  <c r="E107"/>
  <c r="E108"/>
  <c r="E109"/>
  <c r="E110"/>
  <c r="E111"/>
  <c r="E112"/>
  <c r="E113"/>
  <c r="E114"/>
  <c r="E115"/>
  <c r="E116"/>
  <c r="E117"/>
  <c r="E118"/>
  <c r="E119"/>
  <c r="E120"/>
  <c r="Y4"/>
  <c r="Y5"/>
  <c r="Y6"/>
  <c r="Y7"/>
  <c r="Y8"/>
  <c r="Y10"/>
  <c r="Y12"/>
  <c r="Y13"/>
  <c r="Y14"/>
  <c r="Y15"/>
  <c r="Y17"/>
  <c r="Y18"/>
  <c r="Y19"/>
  <c r="Y44"/>
  <c r="Y45"/>
  <c r="Y46"/>
  <c r="Y47"/>
  <c r="Y48"/>
  <c r="Y50"/>
  <c r="Y52"/>
  <c r="Y53"/>
  <c r="Y54"/>
  <c r="Y55"/>
  <c r="Y57"/>
  <c r="Y58"/>
  <c r="Y59"/>
  <c r="T44"/>
  <c r="T45"/>
  <c r="T46"/>
  <c r="T47"/>
  <c r="T48"/>
  <c r="T50"/>
  <c r="T52"/>
  <c r="T53"/>
  <c r="T54"/>
  <c r="T55"/>
  <c r="T57"/>
  <c r="T58"/>
  <c r="T59"/>
  <c r="O44"/>
  <c r="O45"/>
  <c r="O46"/>
  <c r="O47"/>
  <c r="O48"/>
  <c r="O50"/>
  <c r="O52"/>
  <c r="O53"/>
  <c r="O54"/>
  <c r="O55"/>
  <c r="O57"/>
  <c r="O58"/>
  <c r="O59"/>
  <c r="C66" i="6"/>
  <c r="J44" i="2"/>
  <c r="J45"/>
  <c r="J46"/>
  <c r="J47"/>
  <c r="J48"/>
  <c r="J50"/>
  <c r="J52"/>
  <c r="J53"/>
  <c r="J54"/>
  <c r="J55"/>
  <c r="J57"/>
  <c r="J58"/>
  <c r="J59"/>
  <c r="C65" i="6"/>
  <c r="E44" i="2"/>
  <c r="E45"/>
  <c r="E46"/>
  <c r="E47"/>
  <c r="E48"/>
  <c r="E50"/>
  <c r="E52"/>
  <c r="E53"/>
  <c r="E54"/>
  <c r="E55"/>
  <c r="E57"/>
  <c r="E58"/>
  <c r="E59"/>
  <c r="Y24"/>
  <c r="Y25"/>
  <c r="Y26"/>
  <c r="Y27"/>
  <c r="Y28"/>
  <c r="Y30"/>
  <c r="Y32"/>
  <c r="Y33"/>
  <c r="Y34"/>
  <c r="Y35"/>
  <c r="Y37"/>
  <c r="Y38"/>
  <c r="Y39"/>
  <c r="T24"/>
  <c r="T25"/>
  <c r="T26"/>
  <c r="T27"/>
  <c r="T28"/>
  <c r="T30"/>
  <c r="T32"/>
  <c r="T33"/>
  <c r="T34"/>
  <c r="T35"/>
  <c r="T37"/>
  <c r="T38"/>
  <c r="T39"/>
  <c r="C26" i="6"/>
  <c r="E228" i="2"/>
  <c r="E229"/>
  <c r="E230"/>
  <c r="E231"/>
  <c r="E232"/>
  <c r="E233"/>
  <c r="E234"/>
  <c r="E235"/>
  <c r="E236"/>
  <c r="E237"/>
  <c r="E238"/>
  <c r="E239"/>
  <c r="E240"/>
  <c r="E241"/>
  <c r="E242"/>
  <c r="T126"/>
  <c r="T127"/>
  <c r="T128"/>
  <c r="T129"/>
  <c r="T130"/>
  <c r="T131"/>
  <c r="T132"/>
  <c r="T133"/>
  <c r="T134"/>
  <c r="T135"/>
  <c r="T136"/>
  <c r="T137"/>
  <c r="T138"/>
  <c r="T139"/>
  <c r="T140"/>
  <c r="T141"/>
  <c r="T146"/>
  <c r="T147"/>
  <c r="T148"/>
  <c r="T149"/>
  <c r="T150"/>
  <c r="T151"/>
  <c r="T152"/>
  <c r="T153"/>
  <c r="T154"/>
  <c r="T155"/>
  <c r="T156"/>
  <c r="T157"/>
  <c r="T158"/>
  <c r="T159"/>
  <c r="C63" i="3"/>
  <c r="T160" i="2"/>
  <c r="T161"/>
  <c r="T188"/>
  <c r="T189"/>
  <c r="T190"/>
  <c r="T191"/>
  <c r="T192"/>
  <c r="T193"/>
  <c r="T194"/>
  <c r="T195"/>
  <c r="T196"/>
  <c r="T197"/>
  <c r="T198"/>
  <c r="T199"/>
  <c r="T200"/>
  <c r="T201"/>
  <c r="T202"/>
  <c r="O390"/>
  <c r="O391"/>
  <c r="O392"/>
  <c r="O393"/>
  <c r="O394"/>
  <c r="O395"/>
  <c r="O396"/>
  <c r="O397"/>
  <c r="O398"/>
  <c r="O399"/>
  <c r="O400"/>
  <c r="O401"/>
  <c r="O402"/>
  <c r="O403"/>
  <c r="O404"/>
  <c r="O405"/>
  <c r="E208"/>
  <c r="E209"/>
  <c r="E210"/>
  <c r="E211"/>
  <c r="E212"/>
  <c r="E213"/>
  <c r="E214"/>
  <c r="E215"/>
  <c r="E216"/>
  <c r="E217"/>
  <c r="E218"/>
  <c r="E219"/>
  <c r="E220"/>
  <c r="E221"/>
  <c r="E222"/>
  <c r="O188"/>
  <c r="O189"/>
  <c r="O190"/>
  <c r="O191"/>
  <c r="O192"/>
  <c r="O193"/>
  <c r="O194"/>
  <c r="O195"/>
  <c r="O196"/>
  <c r="O197"/>
  <c r="O198"/>
  <c r="O199"/>
  <c r="O200"/>
  <c r="O201"/>
  <c r="O202"/>
  <c r="E202"/>
  <c r="J202"/>
  <c r="Y202"/>
  <c r="Y222"/>
  <c r="AA202"/>
  <c r="Y188"/>
  <c r="Y189"/>
  <c r="Y190"/>
  <c r="Y191"/>
  <c r="Y192"/>
  <c r="Y193"/>
  <c r="Y194"/>
  <c r="Y195"/>
  <c r="Y196"/>
  <c r="Y197"/>
  <c r="Y198"/>
  <c r="Y199"/>
  <c r="E199"/>
  <c r="J199"/>
  <c r="Y219"/>
  <c r="AA199"/>
  <c r="Y200"/>
  <c r="Y201"/>
  <c r="E146"/>
  <c r="E147"/>
  <c r="E148"/>
  <c r="E149"/>
  <c r="E150"/>
  <c r="E151"/>
  <c r="E152"/>
  <c r="E153"/>
  <c r="E154"/>
  <c r="E155"/>
  <c r="E156"/>
  <c r="E157"/>
  <c r="E158"/>
  <c r="E159"/>
  <c r="E160"/>
  <c r="E161"/>
  <c r="Y126"/>
  <c r="Y127"/>
  <c r="Y128"/>
  <c r="Y129"/>
  <c r="Y130"/>
  <c r="Y131"/>
  <c r="Y132"/>
  <c r="Y133"/>
  <c r="Y134"/>
  <c r="Y135"/>
  <c r="Y136"/>
  <c r="Y137"/>
  <c r="Y138"/>
  <c r="Y139"/>
  <c r="Y140"/>
  <c r="Y141"/>
  <c r="Y208"/>
  <c r="Y209"/>
  <c r="Y210"/>
  <c r="Y211"/>
  <c r="Y212"/>
  <c r="Y213"/>
  <c r="Y214"/>
  <c r="Y215"/>
  <c r="Y216"/>
  <c r="Y217"/>
  <c r="Y218"/>
  <c r="Y220"/>
  <c r="Y221"/>
  <c r="Y65"/>
  <c r="C29" i="6"/>
  <c r="J390" i="2"/>
  <c r="J391"/>
  <c r="J392"/>
  <c r="J393"/>
  <c r="J394"/>
  <c r="J395"/>
  <c r="J396"/>
  <c r="J397"/>
  <c r="J398"/>
  <c r="E378"/>
  <c r="J378"/>
  <c r="O378"/>
  <c r="T378"/>
  <c r="Y378"/>
  <c r="E398"/>
  <c r="J399"/>
  <c r="J400"/>
  <c r="J401"/>
  <c r="J402"/>
  <c r="E382"/>
  <c r="J382"/>
  <c r="O382"/>
  <c r="T382"/>
  <c r="Y382"/>
  <c r="E402"/>
  <c r="J403"/>
  <c r="J404"/>
  <c r="J405"/>
  <c r="E390"/>
  <c r="E391"/>
  <c r="E392"/>
  <c r="E393"/>
  <c r="E394"/>
  <c r="E395"/>
  <c r="E396"/>
  <c r="E397"/>
  <c r="E399"/>
  <c r="E400"/>
  <c r="E401"/>
  <c r="E403"/>
  <c r="E404"/>
  <c r="E405"/>
  <c r="O146"/>
  <c r="O147"/>
  <c r="O148"/>
  <c r="O149"/>
  <c r="O150"/>
  <c r="O151"/>
  <c r="O152"/>
  <c r="O153"/>
  <c r="O154"/>
  <c r="O155"/>
  <c r="O156"/>
  <c r="O157"/>
  <c r="O158"/>
  <c r="O159"/>
  <c r="O160"/>
  <c r="O161"/>
  <c r="E329"/>
  <c r="E330"/>
  <c r="E331"/>
  <c r="E332"/>
  <c r="E333"/>
  <c r="E334"/>
  <c r="E335"/>
  <c r="E336"/>
  <c r="E337"/>
  <c r="E317"/>
  <c r="J317"/>
  <c r="O317"/>
  <c r="Y317"/>
  <c r="T337"/>
  <c r="O337"/>
  <c r="J337"/>
  <c r="E338"/>
  <c r="E339"/>
  <c r="E340"/>
  <c r="E341"/>
  <c r="E321"/>
  <c r="J321"/>
  <c r="O321"/>
  <c r="Y321"/>
  <c r="T341"/>
  <c r="O341"/>
  <c r="J341"/>
  <c r="E342"/>
  <c r="E343"/>
  <c r="E344"/>
  <c r="J188"/>
  <c r="J189"/>
  <c r="J190"/>
  <c r="J191"/>
  <c r="J192"/>
  <c r="J193"/>
  <c r="J194"/>
  <c r="J195"/>
  <c r="J196"/>
  <c r="E196"/>
  <c r="AA196"/>
  <c r="J197"/>
  <c r="J198"/>
  <c r="J200"/>
  <c r="E200"/>
  <c r="AA200"/>
  <c r="J201"/>
  <c r="T370"/>
  <c r="T371"/>
  <c r="T372"/>
  <c r="T373"/>
  <c r="T374"/>
  <c r="T375"/>
  <c r="T376"/>
  <c r="T377"/>
  <c r="T379"/>
  <c r="T380"/>
  <c r="T381"/>
  <c r="T383"/>
  <c r="T384"/>
  <c r="T385"/>
  <c r="J146"/>
  <c r="J147"/>
  <c r="J148"/>
  <c r="J149"/>
  <c r="J150"/>
  <c r="J151"/>
  <c r="J152"/>
  <c r="J153"/>
  <c r="J154"/>
  <c r="J155"/>
  <c r="J156"/>
  <c r="J157"/>
  <c r="J158"/>
  <c r="J159"/>
  <c r="J160"/>
  <c r="J161"/>
  <c r="J370"/>
  <c r="J371"/>
  <c r="J372"/>
  <c r="J373"/>
  <c r="J374"/>
  <c r="J375"/>
  <c r="E375"/>
  <c r="O375"/>
  <c r="Y375"/>
  <c r="AA375"/>
  <c r="J376"/>
  <c r="J377"/>
  <c r="J379"/>
  <c r="E379"/>
  <c r="O379"/>
  <c r="Y379"/>
  <c r="J380"/>
  <c r="J381"/>
  <c r="J383"/>
  <c r="E383"/>
  <c r="O383"/>
  <c r="Y383"/>
  <c r="J384"/>
  <c r="J385"/>
  <c r="T268"/>
  <c r="T269"/>
  <c r="T270"/>
  <c r="T271"/>
  <c r="T272"/>
  <c r="T273"/>
  <c r="T274"/>
  <c r="T275"/>
  <c r="T276"/>
  <c r="T277"/>
  <c r="T278"/>
  <c r="T279"/>
  <c r="T280"/>
  <c r="T281"/>
  <c r="T282"/>
  <c r="T283"/>
  <c r="E188"/>
  <c r="E189"/>
  <c r="E190"/>
  <c r="E191"/>
  <c r="E192"/>
  <c r="E193"/>
  <c r="AA193"/>
  <c r="E194"/>
  <c r="E195"/>
  <c r="E197"/>
  <c r="E198"/>
  <c r="E201"/>
  <c r="AA201"/>
  <c r="E85"/>
  <c r="E86"/>
  <c r="E87"/>
  <c r="E88"/>
  <c r="E89"/>
  <c r="E90"/>
  <c r="E91"/>
  <c r="E92"/>
  <c r="E93"/>
  <c r="E94"/>
  <c r="E95"/>
  <c r="E96"/>
  <c r="E97"/>
  <c r="E98"/>
  <c r="E99"/>
  <c r="E100"/>
  <c r="J85"/>
  <c r="J86"/>
  <c r="J87"/>
  <c r="J88"/>
  <c r="J89"/>
  <c r="J90"/>
  <c r="J91"/>
  <c r="J92"/>
  <c r="J93"/>
  <c r="J94"/>
  <c r="J95"/>
  <c r="J96"/>
  <c r="J97"/>
  <c r="J98"/>
  <c r="J99"/>
  <c r="J100"/>
  <c r="O370"/>
  <c r="O371"/>
  <c r="O372"/>
  <c r="O373"/>
  <c r="O374"/>
  <c r="O376"/>
  <c r="O377"/>
  <c r="O380"/>
  <c r="O381"/>
  <c r="O384"/>
  <c r="O385"/>
  <c r="J126"/>
  <c r="J127"/>
  <c r="J128"/>
  <c r="J129"/>
  <c r="J130"/>
  <c r="J131"/>
  <c r="J132"/>
  <c r="J133"/>
  <c r="J134"/>
  <c r="J135"/>
  <c r="J136"/>
  <c r="J137"/>
  <c r="J138"/>
  <c r="J139"/>
  <c r="J140"/>
  <c r="J141"/>
  <c r="O329"/>
  <c r="O330"/>
  <c r="O331"/>
  <c r="O332"/>
  <c r="O333"/>
  <c r="O334"/>
  <c r="O335"/>
  <c r="O336"/>
  <c r="O338"/>
  <c r="O339"/>
  <c r="O340"/>
  <c r="O342"/>
  <c r="O343"/>
  <c r="O344"/>
  <c r="T329"/>
  <c r="T330"/>
  <c r="T331"/>
  <c r="T332"/>
  <c r="T333"/>
  <c r="T334"/>
  <c r="T335"/>
  <c r="E315"/>
  <c r="J315"/>
  <c r="O315"/>
  <c r="Y315"/>
  <c r="J335"/>
  <c r="T336"/>
  <c r="T338"/>
  <c r="T339"/>
  <c r="E319"/>
  <c r="J319"/>
  <c r="O319"/>
  <c r="Y319"/>
  <c r="J339"/>
  <c r="T340"/>
  <c r="T342"/>
  <c r="T343"/>
  <c r="T344"/>
  <c r="Y370"/>
  <c r="Y371"/>
  <c r="Y372"/>
  <c r="Y373"/>
  <c r="Y374"/>
  <c r="Y376"/>
  <c r="Y377"/>
  <c r="Y380"/>
  <c r="Y381"/>
  <c r="Y384"/>
  <c r="Y385"/>
  <c r="E370"/>
  <c r="E371"/>
  <c r="E372"/>
  <c r="E373"/>
  <c r="E374"/>
  <c r="E376"/>
  <c r="E377"/>
  <c r="E380"/>
  <c r="AA380"/>
  <c r="E381"/>
  <c r="E384"/>
  <c r="AA384"/>
  <c r="E385"/>
  <c r="O268"/>
  <c r="O269"/>
  <c r="O270"/>
  <c r="O271"/>
  <c r="O272"/>
  <c r="O273"/>
  <c r="O274"/>
  <c r="O275"/>
  <c r="O276"/>
  <c r="O277"/>
  <c r="O278"/>
  <c r="O279"/>
  <c r="O280"/>
  <c r="O282"/>
  <c r="O283"/>
  <c r="E263"/>
  <c r="J263"/>
  <c r="O263"/>
  <c r="T263"/>
  <c r="Y263"/>
  <c r="J283"/>
  <c r="E283"/>
  <c r="AA263"/>
  <c r="J329"/>
  <c r="J330"/>
  <c r="J331"/>
  <c r="J332"/>
  <c r="J333"/>
  <c r="J334"/>
  <c r="J336"/>
  <c r="J338"/>
  <c r="J340"/>
  <c r="E320"/>
  <c r="J320"/>
  <c r="O320"/>
  <c r="Y320"/>
  <c r="J342"/>
  <c r="J343"/>
  <c r="J344"/>
  <c r="E324"/>
  <c r="J324"/>
  <c r="O324"/>
  <c r="Y324"/>
  <c r="AA324"/>
  <c r="J24"/>
  <c r="J25"/>
  <c r="J26"/>
  <c r="J27"/>
  <c r="J28"/>
  <c r="J30"/>
  <c r="J32"/>
  <c r="J33"/>
  <c r="J34"/>
  <c r="J35"/>
  <c r="J37"/>
  <c r="J38"/>
  <c r="J39"/>
  <c r="T65"/>
  <c r="T66"/>
  <c r="T67"/>
  <c r="T68"/>
  <c r="T69"/>
  <c r="T70"/>
  <c r="E70"/>
  <c r="J70"/>
  <c r="Y90"/>
  <c r="O90"/>
  <c r="AA70"/>
  <c r="T71"/>
  <c r="T72"/>
  <c r="T73"/>
  <c r="T74"/>
  <c r="T75"/>
  <c r="T76"/>
  <c r="T77"/>
  <c r="T78"/>
  <c r="T79"/>
  <c r="T80"/>
  <c r="Y309"/>
  <c r="Y310"/>
  <c r="Y311"/>
  <c r="Y312"/>
  <c r="Y313"/>
  <c r="Y314"/>
  <c r="Y316"/>
  <c r="Y318"/>
  <c r="Y322"/>
  <c r="Y323"/>
  <c r="Y248"/>
  <c r="Y249"/>
  <c r="Y250"/>
  <c r="Y251"/>
  <c r="Y252"/>
  <c r="Y253"/>
  <c r="Y254"/>
  <c r="Y255"/>
  <c r="Y256"/>
  <c r="Y257"/>
  <c r="Y258"/>
  <c r="Y259"/>
  <c r="Y260"/>
  <c r="Y261"/>
  <c r="Y262"/>
  <c r="O309"/>
  <c r="O310"/>
  <c r="O311"/>
  <c r="O312"/>
  <c r="O313"/>
  <c r="O314"/>
  <c r="O316"/>
  <c r="O318"/>
  <c r="O322"/>
  <c r="O323"/>
  <c r="T4"/>
  <c r="T5"/>
  <c r="T6"/>
  <c r="T7"/>
  <c r="T8"/>
  <c r="T10"/>
  <c r="T12"/>
  <c r="T13"/>
  <c r="T14"/>
  <c r="T15"/>
  <c r="T17"/>
  <c r="T18"/>
  <c r="T19"/>
  <c r="E268"/>
  <c r="E269"/>
  <c r="E270"/>
  <c r="E271"/>
  <c r="E272"/>
  <c r="E273"/>
  <c r="E274"/>
  <c r="E275"/>
  <c r="E276"/>
  <c r="E277"/>
  <c r="E278"/>
  <c r="E279"/>
  <c r="E280"/>
  <c r="E281"/>
  <c r="E282"/>
  <c r="E24"/>
  <c r="E25"/>
  <c r="E26"/>
  <c r="E27"/>
  <c r="E28"/>
  <c r="E30"/>
  <c r="E32"/>
  <c r="E33"/>
  <c r="E34"/>
  <c r="E35"/>
  <c r="E37"/>
  <c r="E38"/>
  <c r="E39"/>
  <c r="Y85"/>
  <c r="Y86"/>
  <c r="Y87"/>
  <c r="Y88"/>
  <c r="Y89"/>
  <c r="Y91"/>
  <c r="Y92"/>
  <c r="Y93"/>
  <c r="Y94"/>
  <c r="Y95"/>
  <c r="Y96"/>
  <c r="Y97"/>
  <c r="Y98"/>
  <c r="Y99"/>
  <c r="Y100"/>
  <c r="E126"/>
  <c r="E127"/>
  <c r="E128"/>
  <c r="E129"/>
  <c r="E130"/>
  <c r="E131"/>
  <c r="E132"/>
  <c r="E133"/>
  <c r="E134"/>
  <c r="E135"/>
  <c r="E136"/>
  <c r="E137"/>
  <c r="E138"/>
  <c r="E139"/>
  <c r="E140"/>
  <c r="E141"/>
  <c r="E309"/>
  <c r="E310"/>
  <c r="E311"/>
  <c r="E312"/>
  <c r="E313"/>
  <c r="E314"/>
  <c r="E316"/>
  <c r="E318"/>
  <c r="E322"/>
  <c r="E323"/>
  <c r="J309"/>
  <c r="J310"/>
  <c r="J311"/>
  <c r="J312"/>
  <c r="J313"/>
  <c r="J314"/>
  <c r="J316"/>
  <c r="J318"/>
  <c r="J322"/>
  <c r="J323"/>
  <c r="J268"/>
  <c r="J269"/>
  <c r="J270"/>
  <c r="J271"/>
  <c r="J272"/>
  <c r="J273"/>
  <c r="J274"/>
  <c r="J275"/>
  <c r="J276"/>
  <c r="J277"/>
  <c r="J278"/>
  <c r="J279"/>
  <c r="J280"/>
  <c r="J281"/>
  <c r="J282"/>
  <c r="O65"/>
  <c r="O66"/>
  <c r="O67"/>
  <c r="O68"/>
  <c r="O69"/>
  <c r="O71"/>
  <c r="O72"/>
  <c r="O73"/>
  <c r="O74"/>
  <c r="O75"/>
  <c r="O76"/>
  <c r="O77"/>
  <c r="O78"/>
  <c r="O79"/>
  <c r="O80"/>
  <c r="T248"/>
  <c r="T249"/>
  <c r="T250"/>
  <c r="T251"/>
  <c r="T252"/>
  <c r="T253"/>
  <c r="T254"/>
  <c r="T255"/>
  <c r="T256"/>
  <c r="T257"/>
  <c r="T258"/>
  <c r="T259"/>
  <c r="T260"/>
  <c r="T262"/>
  <c r="O248"/>
  <c r="O249"/>
  <c r="O250"/>
  <c r="O251"/>
  <c r="O252"/>
  <c r="O253"/>
  <c r="O254"/>
  <c r="O255"/>
  <c r="O256"/>
  <c r="O257"/>
  <c r="O258"/>
  <c r="O259"/>
  <c r="O260"/>
  <c r="O261"/>
  <c r="O262"/>
  <c r="O85"/>
  <c r="O86"/>
  <c r="O87"/>
  <c r="O88"/>
  <c r="O89"/>
  <c r="O91"/>
  <c r="O92"/>
  <c r="O93"/>
  <c r="O94"/>
  <c r="O95"/>
  <c r="O96"/>
  <c r="O97"/>
  <c r="O98"/>
  <c r="O99"/>
  <c r="O100"/>
  <c r="J65"/>
  <c r="J66"/>
  <c r="J67"/>
  <c r="J68"/>
  <c r="J69"/>
  <c r="J71"/>
  <c r="J72"/>
  <c r="J73"/>
  <c r="J74"/>
  <c r="J75"/>
  <c r="J77"/>
  <c r="J78"/>
  <c r="J79"/>
  <c r="J80"/>
  <c r="E4"/>
  <c r="E5"/>
  <c r="E6"/>
  <c r="E7"/>
  <c r="E8"/>
  <c r="E10"/>
  <c r="E12"/>
  <c r="E13"/>
  <c r="E14"/>
  <c r="E15"/>
  <c r="E17"/>
  <c r="E18"/>
  <c r="E19"/>
  <c r="O4"/>
  <c r="O5"/>
  <c r="O6"/>
  <c r="O7"/>
  <c r="O8"/>
  <c r="O10"/>
  <c r="O12"/>
  <c r="O13"/>
  <c r="O14"/>
  <c r="O15"/>
  <c r="O17"/>
  <c r="O18"/>
  <c r="O19"/>
  <c r="J4"/>
  <c r="J5"/>
  <c r="J6"/>
  <c r="J8"/>
  <c r="J12"/>
  <c r="J13"/>
  <c r="J14"/>
  <c r="J15"/>
  <c r="J17"/>
  <c r="J18"/>
  <c r="J19"/>
  <c r="O24"/>
  <c r="O25"/>
  <c r="O26"/>
  <c r="O27"/>
  <c r="O28"/>
  <c r="O30"/>
  <c r="O32"/>
  <c r="O33"/>
  <c r="O34"/>
  <c r="O35"/>
  <c r="O37"/>
  <c r="O38"/>
  <c r="O39"/>
  <c r="J248"/>
  <c r="J249"/>
  <c r="J250"/>
  <c r="J251"/>
  <c r="J252"/>
  <c r="J253"/>
  <c r="J254"/>
  <c r="J255"/>
  <c r="J256"/>
  <c r="E256"/>
  <c r="AA256"/>
  <c r="J257"/>
  <c r="J258"/>
  <c r="J259"/>
  <c r="J260"/>
  <c r="J262"/>
  <c r="E248"/>
  <c r="E249"/>
  <c r="E250"/>
  <c r="E251"/>
  <c r="E252"/>
  <c r="E253"/>
  <c r="E254"/>
  <c r="E255"/>
  <c r="E257"/>
  <c r="E258"/>
  <c r="E259"/>
  <c r="E260"/>
  <c r="E262"/>
  <c r="E65"/>
  <c r="E66"/>
  <c r="E67"/>
  <c r="E68"/>
  <c r="E69"/>
  <c r="E71"/>
  <c r="E72"/>
  <c r="E73"/>
  <c r="E74"/>
  <c r="E75"/>
  <c r="E76"/>
  <c r="E77"/>
  <c r="AA77"/>
  <c r="E78"/>
  <c r="E79"/>
  <c r="E80"/>
  <c r="AH187"/>
  <c r="AI187"/>
  <c r="AL187"/>
  <c r="AK187"/>
  <c r="AJ187"/>
  <c r="AH188"/>
  <c r="AI188"/>
  <c r="AL188"/>
  <c r="AK188"/>
  <c r="AJ188"/>
  <c r="AH189"/>
  <c r="AI189"/>
  <c r="AL189"/>
  <c r="AK189"/>
  <c r="AJ189"/>
  <c r="AH190"/>
  <c r="AI190"/>
  <c r="AL190"/>
  <c r="AK190"/>
  <c r="AJ190"/>
  <c r="AH191"/>
  <c r="AI191"/>
  <c r="AL191"/>
  <c r="AK191"/>
  <c r="AJ191"/>
  <c r="AH192"/>
  <c r="AI192"/>
  <c r="AL192"/>
  <c r="AK192"/>
  <c r="AJ192"/>
  <c r="AH193"/>
  <c r="AI193"/>
  <c r="AL193"/>
  <c r="AK193"/>
  <c r="AJ193"/>
  <c r="AH194"/>
  <c r="AI194"/>
  <c r="AL194"/>
  <c r="AK194"/>
  <c r="AJ194"/>
  <c r="AH195"/>
  <c r="AI195"/>
  <c r="AL195"/>
  <c r="AK195"/>
  <c r="AJ195"/>
  <c r="AH196"/>
  <c r="AI196"/>
  <c r="AL196"/>
  <c r="AK196"/>
  <c r="AJ196"/>
  <c r="AH197"/>
  <c r="AI197"/>
  <c r="AL197"/>
  <c r="AK197"/>
  <c r="AJ197"/>
  <c r="AH198"/>
  <c r="AI198"/>
  <c r="AL198"/>
  <c r="AK198"/>
  <c r="AJ198"/>
  <c r="AH199"/>
  <c r="AI199"/>
  <c r="AL199"/>
  <c r="AK199"/>
  <c r="AJ199"/>
  <c r="AH200"/>
  <c r="AI200"/>
  <c r="AL200"/>
  <c r="AK200"/>
  <c r="AJ200"/>
  <c r="AH201"/>
  <c r="AI201"/>
  <c r="AL201"/>
  <c r="AK201"/>
  <c r="AJ201"/>
  <c r="AH370"/>
  <c r="AI370"/>
  <c r="AL370"/>
  <c r="AK370"/>
  <c r="AJ370"/>
  <c r="AH371"/>
  <c r="AI371"/>
  <c r="AL371"/>
  <c r="AK371"/>
  <c r="AJ371"/>
  <c r="AH372"/>
  <c r="AI372"/>
  <c r="AL372"/>
  <c r="AK372"/>
  <c r="AJ372"/>
  <c r="AH373"/>
  <c r="AI373"/>
  <c r="AL373"/>
  <c r="AK373"/>
  <c r="AJ373"/>
  <c r="AH374"/>
  <c r="AI374"/>
  <c r="AL374"/>
  <c r="AK374"/>
  <c r="AJ374"/>
  <c r="AH375"/>
  <c r="AI375"/>
  <c r="AL375"/>
  <c r="AK375"/>
  <c r="AJ375"/>
  <c r="AK391"/>
  <c r="AH376"/>
  <c r="AI376"/>
  <c r="AL376"/>
  <c r="AK376"/>
  <c r="AJ376"/>
  <c r="AH377"/>
  <c r="AI377"/>
  <c r="AL377"/>
  <c r="AK377"/>
  <c r="AJ377"/>
  <c r="AH378"/>
  <c r="AI378"/>
  <c r="AL378"/>
  <c r="AK378"/>
  <c r="AJ378"/>
  <c r="AH379"/>
  <c r="AI379"/>
  <c r="AL379"/>
  <c r="AK379"/>
  <c r="AJ379"/>
  <c r="AH380"/>
  <c r="AI380"/>
  <c r="AL380"/>
  <c r="AK380"/>
  <c r="AJ380"/>
  <c r="AH381"/>
  <c r="AI381"/>
  <c r="AL381"/>
  <c r="AK381"/>
  <c r="AJ381"/>
  <c r="AH382"/>
  <c r="AI382"/>
  <c r="AL382"/>
  <c r="AK382"/>
  <c r="AJ382"/>
  <c r="AH383"/>
  <c r="AI383"/>
  <c r="AL383"/>
  <c r="AK383"/>
  <c r="AJ383"/>
  <c r="AK399"/>
  <c r="AH384"/>
  <c r="AI384"/>
  <c r="AL384"/>
  <c r="AK384"/>
  <c r="AJ384"/>
  <c r="AZ187"/>
  <c r="BA187"/>
  <c r="BD187"/>
  <c r="BC187"/>
  <c r="BB187"/>
  <c r="AZ188"/>
  <c r="BA188"/>
  <c r="BD188"/>
  <c r="BC188"/>
  <c r="BB188"/>
  <c r="AZ189"/>
  <c r="BA189"/>
  <c r="BD189"/>
  <c r="BC189"/>
  <c r="BB189"/>
  <c r="AZ190"/>
  <c r="BA190"/>
  <c r="BD190"/>
  <c r="BC190"/>
  <c r="BB190"/>
  <c r="AZ191"/>
  <c r="BA191"/>
  <c r="BD191"/>
  <c r="BC191"/>
  <c r="BB191"/>
  <c r="AZ192"/>
  <c r="BA192"/>
  <c r="BD192"/>
  <c r="BC192"/>
  <c r="BB192"/>
  <c r="AZ193"/>
  <c r="BA193"/>
  <c r="BD193"/>
  <c r="BC193"/>
  <c r="BB193"/>
  <c r="AZ194"/>
  <c r="BA194"/>
  <c r="BD194"/>
  <c r="BC194"/>
  <c r="BB194"/>
  <c r="AZ195"/>
  <c r="BA195"/>
  <c r="BD195"/>
  <c r="BC195"/>
  <c r="BB195"/>
  <c r="AZ196"/>
  <c r="BA196"/>
  <c r="BD196"/>
  <c r="BC196"/>
  <c r="BB196"/>
  <c r="AZ197"/>
  <c r="BA197"/>
  <c r="BD197"/>
  <c r="BC197"/>
  <c r="BB197"/>
  <c r="AZ198"/>
  <c r="BA198"/>
  <c r="BD198"/>
  <c r="BC198"/>
  <c r="BB198"/>
  <c r="AZ199"/>
  <c r="BA199"/>
  <c r="BD199"/>
  <c r="BC199"/>
  <c r="BB199"/>
  <c r="AZ200"/>
  <c r="BA200"/>
  <c r="BD200"/>
  <c r="BC200"/>
  <c r="BB200"/>
  <c r="AZ201"/>
  <c r="BA201"/>
  <c r="BD201"/>
  <c r="BC201"/>
  <c r="BB201"/>
  <c r="AZ4"/>
  <c r="BA4"/>
  <c r="BD4"/>
  <c r="BC4"/>
  <c r="BB4"/>
  <c r="AZ5"/>
  <c r="BA5"/>
  <c r="BD5"/>
  <c r="BC5"/>
  <c r="BB5"/>
  <c r="AZ6"/>
  <c r="BA6"/>
  <c r="BD6"/>
  <c r="BC6"/>
  <c r="BB6"/>
  <c r="AZ7"/>
  <c r="BA7"/>
  <c r="BD7"/>
  <c r="BC7"/>
  <c r="BB7"/>
  <c r="AZ8"/>
  <c r="BA8"/>
  <c r="BD8"/>
  <c r="BC8"/>
  <c r="BB8"/>
  <c r="AZ9"/>
  <c r="BA9"/>
  <c r="BD9"/>
  <c r="BC9"/>
  <c r="BB9"/>
  <c r="AZ10"/>
  <c r="BA10"/>
  <c r="BD10"/>
  <c r="BC10"/>
  <c r="BB10"/>
  <c r="AZ11"/>
  <c r="BA11"/>
  <c r="BD11"/>
  <c r="BC11"/>
  <c r="BB11"/>
  <c r="AZ12"/>
  <c r="BA12"/>
  <c r="BD12"/>
  <c r="BC12"/>
  <c r="BB12"/>
  <c r="AZ13"/>
  <c r="BA13"/>
  <c r="BD13"/>
  <c r="BC13"/>
  <c r="BB13"/>
  <c r="AZ14"/>
  <c r="BA14"/>
  <c r="BD14"/>
  <c r="BC14"/>
  <c r="BB14"/>
  <c r="AZ15"/>
  <c r="BA15"/>
  <c r="BD15"/>
  <c r="BC15"/>
  <c r="BB15"/>
  <c r="AZ16"/>
  <c r="BA16"/>
  <c r="BD16"/>
  <c r="BC16"/>
  <c r="BB16"/>
  <c r="AZ17"/>
  <c r="BA17"/>
  <c r="BD17"/>
  <c r="BC17"/>
  <c r="BB17"/>
  <c r="AZ18"/>
  <c r="BA18"/>
  <c r="BD18"/>
  <c r="BC18"/>
  <c r="BB18"/>
  <c r="BF187"/>
  <c r="BG187"/>
  <c r="BJ187"/>
  <c r="BI187"/>
  <c r="BH187"/>
  <c r="BF188"/>
  <c r="BG188"/>
  <c r="BJ188"/>
  <c r="BI188"/>
  <c r="BH188"/>
  <c r="BF189"/>
  <c r="BG189"/>
  <c r="BJ189"/>
  <c r="BI189"/>
  <c r="BH189"/>
  <c r="BF190"/>
  <c r="BG190"/>
  <c r="BJ190"/>
  <c r="BI190"/>
  <c r="BH190"/>
  <c r="BF191"/>
  <c r="BG191"/>
  <c r="BJ191"/>
  <c r="BI191"/>
  <c r="BH191"/>
  <c r="BF192"/>
  <c r="BG192"/>
  <c r="BJ192"/>
  <c r="BI192"/>
  <c r="BH192"/>
  <c r="BF193"/>
  <c r="BG193"/>
  <c r="BJ193"/>
  <c r="BI193"/>
  <c r="BH193"/>
  <c r="BF194"/>
  <c r="BG194"/>
  <c r="BJ194"/>
  <c r="BI194"/>
  <c r="BH194"/>
  <c r="BF195"/>
  <c r="BG195"/>
  <c r="BJ195"/>
  <c r="BI195"/>
  <c r="BH195"/>
  <c r="BF196"/>
  <c r="BG196"/>
  <c r="BJ196"/>
  <c r="BI196"/>
  <c r="BH196"/>
  <c r="BF197"/>
  <c r="BG197"/>
  <c r="BJ197"/>
  <c r="BI197"/>
  <c r="BH197"/>
  <c r="BF198"/>
  <c r="BG198"/>
  <c r="BJ198"/>
  <c r="BI198"/>
  <c r="BH198"/>
  <c r="BF199"/>
  <c r="BG199"/>
  <c r="BJ199"/>
  <c r="BI199"/>
  <c r="BH199"/>
  <c r="BF200"/>
  <c r="BG200"/>
  <c r="BJ200"/>
  <c r="BI200"/>
  <c r="BH200"/>
  <c r="BF201"/>
  <c r="BG201"/>
  <c r="BJ201"/>
  <c r="BI201"/>
  <c r="BH201"/>
  <c r="O130"/>
  <c r="BF126"/>
  <c r="BG126"/>
  <c r="BJ126"/>
  <c r="BI126"/>
  <c r="BH126"/>
  <c r="BI142"/>
  <c r="BF127"/>
  <c r="BG127"/>
  <c r="BJ127"/>
  <c r="BI127"/>
  <c r="BH127"/>
  <c r="BF128"/>
  <c r="BG128"/>
  <c r="BJ128"/>
  <c r="BI128"/>
  <c r="BH128"/>
  <c r="BF129"/>
  <c r="BG129"/>
  <c r="BJ129"/>
  <c r="BI129"/>
  <c r="BH129"/>
  <c r="BF130"/>
  <c r="BG130"/>
  <c r="BJ130"/>
  <c r="BI130"/>
  <c r="BH130"/>
  <c r="BF131"/>
  <c r="BG131"/>
  <c r="BJ131"/>
  <c r="BI131"/>
  <c r="BH131"/>
  <c r="BF132"/>
  <c r="BG132"/>
  <c r="BJ132"/>
  <c r="BI132"/>
  <c r="BH132"/>
  <c r="BF133"/>
  <c r="BG133"/>
  <c r="BJ133"/>
  <c r="BI133"/>
  <c r="BH133"/>
  <c r="BI149"/>
  <c r="BF134"/>
  <c r="BG134"/>
  <c r="BJ134"/>
  <c r="BI134"/>
  <c r="BH134"/>
  <c r="BI150"/>
  <c r="BF135"/>
  <c r="BG135"/>
  <c r="BJ135"/>
  <c r="BI135"/>
  <c r="BH135"/>
  <c r="BF136"/>
  <c r="BG136"/>
  <c r="BJ136"/>
  <c r="BI136"/>
  <c r="BH136"/>
  <c r="BF137"/>
  <c r="BG137"/>
  <c r="BJ137"/>
  <c r="BI137"/>
  <c r="BH137"/>
  <c r="BF138"/>
  <c r="BG138"/>
  <c r="BJ138"/>
  <c r="BI138"/>
  <c r="BH138"/>
  <c r="BF139"/>
  <c r="BG139"/>
  <c r="BJ139"/>
  <c r="BI139"/>
  <c r="BH139"/>
  <c r="BF140"/>
  <c r="BG140"/>
  <c r="BJ140"/>
  <c r="BI140"/>
  <c r="BH140"/>
  <c r="BL187"/>
  <c r="BM187"/>
  <c r="BP187"/>
  <c r="BO187"/>
  <c r="BN187"/>
  <c r="BL188"/>
  <c r="BM188"/>
  <c r="BP188"/>
  <c r="BO188"/>
  <c r="BN188"/>
  <c r="BL189"/>
  <c r="BM189"/>
  <c r="BP189"/>
  <c r="BO189"/>
  <c r="BN189"/>
  <c r="BL190"/>
  <c r="BM190"/>
  <c r="BP190"/>
  <c r="BO190"/>
  <c r="BN190"/>
  <c r="BL191"/>
  <c r="BM191"/>
  <c r="BP191"/>
  <c r="BO191"/>
  <c r="BN191"/>
  <c r="BL192"/>
  <c r="BM192"/>
  <c r="BP192"/>
  <c r="BO192"/>
  <c r="BN192"/>
  <c r="BL193"/>
  <c r="BM193"/>
  <c r="BP193"/>
  <c r="BO193"/>
  <c r="BN193"/>
  <c r="BO209"/>
  <c r="BL194"/>
  <c r="BM194"/>
  <c r="BP194"/>
  <c r="BO194"/>
  <c r="BN194"/>
  <c r="BL195"/>
  <c r="BM195"/>
  <c r="BP195"/>
  <c r="BO195"/>
  <c r="BN195"/>
  <c r="BL196"/>
  <c r="BM196"/>
  <c r="BP196"/>
  <c r="BO196"/>
  <c r="BN196"/>
  <c r="BL197"/>
  <c r="BM197"/>
  <c r="BP197"/>
  <c r="BO197"/>
  <c r="BN197"/>
  <c r="BO213"/>
  <c r="BL198"/>
  <c r="BM198"/>
  <c r="BP198"/>
  <c r="BO198"/>
  <c r="BN198"/>
  <c r="BO214"/>
  <c r="BL199"/>
  <c r="BM199"/>
  <c r="BP199"/>
  <c r="BO199"/>
  <c r="BN199"/>
  <c r="BO215"/>
  <c r="BL200"/>
  <c r="BM200"/>
  <c r="BP200"/>
  <c r="BO200"/>
  <c r="BN200"/>
  <c r="BL201"/>
  <c r="BM201"/>
  <c r="BP201"/>
  <c r="BO201"/>
  <c r="BN201"/>
  <c r="BO217"/>
  <c r="BL65"/>
  <c r="BM65"/>
  <c r="BP65"/>
  <c r="BO65"/>
  <c r="BN65"/>
  <c r="BL66"/>
  <c r="BM66"/>
  <c r="BP66"/>
  <c r="BO66"/>
  <c r="BN66"/>
  <c r="BL67"/>
  <c r="BM67"/>
  <c r="BP67"/>
  <c r="BO67"/>
  <c r="BN67"/>
  <c r="BL68"/>
  <c r="BM68"/>
  <c r="BP68"/>
  <c r="BO68"/>
  <c r="BN68"/>
  <c r="BL69"/>
  <c r="BM69"/>
  <c r="BP69"/>
  <c r="BO69"/>
  <c r="BN69"/>
  <c r="BL70"/>
  <c r="BM70"/>
  <c r="BP70"/>
  <c r="BO70"/>
  <c r="BN70"/>
  <c r="BL71"/>
  <c r="BM71"/>
  <c r="BP71"/>
  <c r="BO71"/>
  <c r="BN71"/>
  <c r="BL72"/>
  <c r="BM72"/>
  <c r="BP72"/>
  <c r="BO72"/>
  <c r="BN72"/>
  <c r="BL73"/>
  <c r="BM73"/>
  <c r="BP73"/>
  <c r="BO73"/>
  <c r="BN73"/>
  <c r="BL74"/>
  <c r="BM74"/>
  <c r="BP74"/>
  <c r="BO74"/>
  <c r="BN74"/>
  <c r="BL75"/>
  <c r="BM75"/>
  <c r="BP75"/>
  <c r="BO75"/>
  <c r="BN75"/>
  <c r="BL76"/>
  <c r="BM76"/>
  <c r="BP76"/>
  <c r="BO76"/>
  <c r="BN76"/>
  <c r="BL77"/>
  <c r="BM77"/>
  <c r="BP77"/>
  <c r="BO77"/>
  <c r="BN77"/>
  <c r="BL78"/>
  <c r="BM78"/>
  <c r="BP78"/>
  <c r="BO78"/>
  <c r="BN78"/>
  <c r="BL79"/>
  <c r="BM79"/>
  <c r="BP79"/>
  <c r="BO79"/>
  <c r="BN79"/>
  <c r="BR187"/>
  <c r="BS187"/>
  <c r="BV187"/>
  <c r="BU187"/>
  <c r="BT187"/>
  <c r="BR188"/>
  <c r="BS188"/>
  <c r="BV188"/>
  <c r="BU188"/>
  <c r="BT188"/>
  <c r="BR189"/>
  <c r="BS189"/>
  <c r="BV189"/>
  <c r="BU189"/>
  <c r="BT189"/>
  <c r="BR190"/>
  <c r="BR191"/>
  <c r="BR192"/>
  <c r="BR193"/>
  <c r="BR194"/>
  <c r="BR195"/>
  <c r="BR196"/>
  <c r="BR197"/>
  <c r="BR198"/>
  <c r="BR199"/>
  <c r="BR200"/>
  <c r="BR201"/>
  <c r="BR202"/>
  <c r="BS190"/>
  <c r="BV190"/>
  <c r="BU190"/>
  <c r="BT190"/>
  <c r="BT191"/>
  <c r="BT192"/>
  <c r="BT193"/>
  <c r="BT194"/>
  <c r="BT195"/>
  <c r="BT196"/>
  <c r="BT197"/>
  <c r="BT198"/>
  <c r="BT199"/>
  <c r="BT200"/>
  <c r="BT201"/>
  <c r="BT202"/>
  <c r="BS191"/>
  <c r="BV191"/>
  <c r="BU191"/>
  <c r="BU192"/>
  <c r="BU193"/>
  <c r="BU194"/>
  <c r="BU195"/>
  <c r="BU196"/>
  <c r="BU197"/>
  <c r="BU198"/>
  <c r="BU199"/>
  <c r="BU200"/>
  <c r="BU201"/>
  <c r="BU202"/>
  <c r="BS192"/>
  <c r="BV192"/>
  <c r="BV193"/>
  <c r="BV194"/>
  <c r="BV195"/>
  <c r="BV196"/>
  <c r="BV197"/>
  <c r="BV198"/>
  <c r="BV199"/>
  <c r="BV200"/>
  <c r="BV201"/>
  <c r="BV202"/>
  <c r="BS193"/>
  <c r="BS194"/>
  <c r="BS195"/>
  <c r="BS196"/>
  <c r="BS197"/>
  <c r="BS198"/>
  <c r="BS199"/>
  <c r="BS200"/>
  <c r="BS201"/>
  <c r="BS202"/>
  <c r="BR4"/>
  <c r="BS4"/>
  <c r="BV4"/>
  <c r="BU4"/>
  <c r="BT4"/>
  <c r="BR5"/>
  <c r="BS5"/>
  <c r="BV5"/>
  <c r="BU5"/>
  <c r="BT5"/>
  <c r="BR6"/>
  <c r="BS6"/>
  <c r="BV6"/>
  <c r="BU6"/>
  <c r="BT6"/>
  <c r="BR7"/>
  <c r="BS7"/>
  <c r="BV7"/>
  <c r="BU7"/>
  <c r="BT7"/>
  <c r="BT8"/>
  <c r="BT9"/>
  <c r="BT10"/>
  <c r="BT11"/>
  <c r="BT12"/>
  <c r="BT13"/>
  <c r="BT14"/>
  <c r="BT15"/>
  <c r="BT16"/>
  <c r="BT17"/>
  <c r="BT18"/>
  <c r="BT19"/>
  <c r="BR8"/>
  <c r="BS8"/>
  <c r="BV8"/>
  <c r="BU8"/>
  <c r="BR9"/>
  <c r="BS9"/>
  <c r="BV9"/>
  <c r="BU9"/>
  <c r="BU25"/>
  <c r="BR10"/>
  <c r="BS10"/>
  <c r="BV10"/>
  <c r="BU10"/>
  <c r="BR11"/>
  <c r="BS11"/>
  <c r="BV11"/>
  <c r="BU11"/>
  <c r="BR12"/>
  <c r="BS12"/>
  <c r="BV12"/>
  <c r="BU12"/>
  <c r="BR13"/>
  <c r="BS13"/>
  <c r="BV13"/>
  <c r="BU13"/>
  <c r="BR14"/>
  <c r="BS14"/>
  <c r="BV14"/>
  <c r="BU14"/>
  <c r="BR15"/>
  <c r="BS15"/>
  <c r="BV15"/>
  <c r="BU15"/>
  <c r="BR16"/>
  <c r="BS16"/>
  <c r="BV16"/>
  <c r="BU16"/>
  <c r="BR17"/>
  <c r="BS17"/>
  <c r="BV17"/>
  <c r="BU17"/>
  <c r="BR18"/>
  <c r="BS18"/>
  <c r="BV18"/>
  <c r="BU18"/>
  <c r="BX187"/>
  <c r="BY187"/>
  <c r="CB187"/>
  <c r="CA187"/>
  <c r="BZ187"/>
  <c r="BX188"/>
  <c r="BY188"/>
  <c r="CB188"/>
  <c r="CA188"/>
  <c r="BZ188"/>
  <c r="BX189"/>
  <c r="BY189"/>
  <c r="CB189"/>
  <c r="CA189"/>
  <c r="BZ189"/>
  <c r="BX190"/>
  <c r="BY190"/>
  <c r="CB190"/>
  <c r="CA190"/>
  <c r="BZ190"/>
  <c r="BX191"/>
  <c r="BY191"/>
  <c r="CB191"/>
  <c r="CA191"/>
  <c r="BZ191"/>
  <c r="BX192"/>
  <c r="BY192"/>
  <c r="CB192"/>
  <c r="CA192"/>
  <c r="BZ192"/>
  <c r="BX193"/>
  <c r="BY193"/>
  <c r="CB193"/>
  <c r="CA193"/>
  <c r="BZ193"/>
  <c r="BX194"/>
  <c r="BY194"/>
  <c r="CB194"/>
  <c r="CA194"/>
  <c r="BZ194"/>
  <c r="BX195"/>
  <c r="BY195"/>
  <c r="CB195"/>
  <c r="CA195"/>
  <c r="BZ195"/>
  <c r="BX196"/>
  <c r="BY196"/>
  <c r="CB196"/>
  <c r="CA196"/>
  <c r="BZ196"/>
  <c r="BX197"/>
  <c r="BY197"/>
  <c r="CB197"/>
  <c r="CA197"/>
  <c r="BZ197"/>
  <c r="BX198"/>
  <c r="BY198"/>
  <c r="CB198"/>
  <c r="CA198"/>
  <c r="BZ198"/>
  <c r="BX199"/>
  <c r="BY199"/>
  <c r="CB199"/>
  <c r="CA199"/>
  <c r="BZ199"/>
  <c r="BX200"/>
  <c r="BY200"/>
  <c r="CB200"/>
  <c r="CA200"/>
  <c r="BZ200"/>
  <c r="BX201"/>
  <c r="BY201"/>
  <c r="CB201"/>
  <c r="CA201"/>
  <c r="BZ201"/>
  <c r="O133"/>
  <c r="AA133"/>
  <c r="BX126"/>
  <c r="BY126"/>
  <c r="CB126"/>
  <c r="CA126"/>
  <c r="BZ126"/>
  <c r="CA142"/>
  <c r="BX127"/>
  <c r="BY127"/>
  <c r="CB127"/>
  <c r="CA127"/>
  <c r="BZ127"/>
  <c r="BX128"/>
  <c r="BY128"/>
  <c r="CB128"/>
  <c r="CA128"/>
  <c r="BZ128"/>
  <c r="BX129"/>
  <c r="BY129"/>
  <c r="CB129"/>
  <c r="CA129"/>
  <c r="BZ129"/>
  <c r="CA145"/>
  <c r="BZ130"/>
  <c r="BZ131"/>
  <c r="BZ132"/>
  <c r="BZ133"/>
  <c r="BZ134"/>
  <c r="BZ135"/>
  <c r="BZ136"/>
  <c r="BZ137"/>
  <c r="BZ138"/>
  <c r="BZ139"/>
  <c r="BZ140"/>
  <c r="BZ141"/>
  <c r="BX130"/>
  <c r="BY130"/>
  <c r="CB130"/>
  <c r="CA130"/>
  <c r="CA146"/>
  <c r="BX131"/>
  <c r="BY131"/>
  <c r="CB131"/>
  <c r="CA131"/>
  <c r="CA147"/>
  <c r="BX132"/>
  <c r="BY132"/>
  <c r="CB132"/>
  <c r="CA132"/>
  <c r="CA148"/>
  <c r="BX133"/>
  <c r="BY133"/>
  <c r="CB133"/>
  <c r="CA133"/>
  <c r="BX134"/>
  <c r="BY134"/>
  <c r="CB134"/>
  <c r="CA134"/>
  <c r="CA150"/>
  <c r="BX135"/>
  <c r="BY135"/>
  <c r="CB135"/>
  <c r="CA135"/>
  <c r="BX136"/>
  <c r="BY136"/>
  <c r="CB136"/>
  <c r="CA136"/>
  <c r="BX137"/>
  <c r="BY137"/>
  <c r="CB137"/>
  <c r="CA137"/>
  <c r="BX138"/>
  <c r="BY138"/>
  <c r="CB138"/>
  <c r="CA138"/>
  <c r="CA154"/>
  <c r="BX139"/>
  <c r="BY139"/>
  <c r="CB139"/>
  <c r="CA139"/>
  <c r="BX140"/>
  <c r="BY140"/>
  <c r="CB140"/>
  <c r="CA140"/>
  <c r="CD187"/>
  <c r="CE187"/>
  <c r="CH187"/>
  <c r="CG187"/>
  <c r="CF187"/>
  <c r="CD188"/>
  <c r="CE188"/>
  <c r="CH188"/>
  <c r="CG188"/>
  <c r="CF188"/>
  <c r="CD189"/>
  <c r="CE189"/>
  <c r="CH189"/>
  <c r="CG189"/>
  <c r="CF189"/>
  <c r="CD190"/>
  <c r="CE190"/>
  <c r="CH190"/>
  <c r="CG190"/>
  <c r="CF190"/>
  <c r="CD191"/>
  <c r="CE191"/>
  <c r="CH191"/>
  <c r="CG191"/>
  <c r="CF191"/>
  <c r="CD192"/>
  <c r="CE192"/>
  <c r="CH192"/>
  <c r="CG192"/>
  <c r="CF192"/>
  <c r="CD193"/>
  <c r="CE193"/>
  <c r="CH193"/>
  <c r="CG193"/>
  <c r="CF193"/>
  <c r="CD194"/>
  <c r="CE194"/>
  <c r="CH194"/>
  <c r="CG194"/>
  <c r="CF194"/>
  <c r="CD195"/>
  <c r="CE195"/>
  <c r="CH195"/>
  <c r="CG195"/>
  <c r="CF195"/>
  <c r="CD196"/>
  <c r="CE196"/>
  <c r="CH196"/>
  <c r="CG196"/>
  <c r="CF196"/>
  <c r="CD197"/>
  <c r="CE197"/>
  <c r="CH197"/>
  <c r="CG197"/>
  <c r="CF197"/>
  <c r="CD198"/>
  <c r="CE198"/>
  <c r="CH198"/>
  <c r="CG198"/>
  <c r="CF198"/>
  <c r="CD199"/>
  <c r="CE199"/>
  <c r="CH199"/>
  <c r="CG199"/>
  <c r="CF199"/>
  <c r="CD200"/>
  <c r="CE200"/>
  <c r="CH200"/>
  <c r="CG200"/>
  <c r="CF200"/>
  <c r="CD201"/>
  <c r="CE201"/>
  <c r="CH201"/>
  <c r="CG201"/>
  <c r="CF201"/>
  <c r="CD248"/>
  <c r="CE248"/>
  <c r="CH248"/>
  <c r="CG248"/>
  <c r="CF248"/>
  <c r="CD249"/>
  <c r="CE249"/>
  <c r="CH249"/>
  <c r="CG249"/>
  <c r="CF249"/>
  <c r="CD250"/>
  <c r="CE250"/>
  <c r="CH250"/>
  <c r="CG250"/>
  <c r="CF250"/>
  <c r="CD251"/>
  <c r="CE251"/>
  <c r="CH251"/>
  <c r="CG251"/>
  <c r="CF251"/>
  <c r="CD252"/>
  <c r="CE252"/>
  <c r="CH252"/>
  <c r="CG252"/>
  <c r="CF252"/>
  <c r="CG268"/>
  <c r="CD253"/>
  <c r="CE253"/>
  <c r="CH253"/>
  <c r="CG253"/>
  <c r="CF253"/>
  <c r="CG269"/>
  <c r="CD254"/>
  <c r="CE254"/>
  <c r="CH254"/>
  <c r="CG254"/>
  <c r="CF254"/>
  <c r="CD255"/>
  <c r="CE255"/>
  <c r="CH255"/>
  <c r="CG255"/>
  <c r="CF255"/>
  <c r="CD256"/>
  <c r="CE256"/>
  <c r="CH256"/>
  <c r="CG256"/>
  <c r="CF256"/>
  <c r="CD257"/>
  <c r="CE257"/>
  <c r="CH257"/>
  <c r="CG257"/>
  <c r="CF257"/>
  <c r="CD258"/>
  <c r="CE258"/>
  <c r="CH258"/>
  <c r="CG258"/>
  <c r="CF258"/>
  <c r="CD259"/>
  <c r="CE259"/>
  <c r="CH259"/>
  <c r="CG259"/>
  <c r="CF259"/>
  <c r="CD260"/>
  <c r="CE260"/>
  <c r="CH260"/>
  <c r="CG260"/>
  <c r="CF260"/>
  <c r="CD261"/>
  <c r="CE261"/>
  <c r="CH261"/>
  <c r="CG261"/>
  <c r="CF261"/>
  <c r="CD262"/>
  <c r="CE262"/>
  <c r="CH262"/>
  <c r="CG262"/>
  <c r="CF262"/>
  <c r="CJ187"/>
  <c r="CK187"/>
  <c r="CN187"/>
  <c r="CM187"/>
  <c r="CL187"/>
  <c r="CJ188"/>
  <c r="CK188"/>
  <c r="CN188"/>
  <c r="CM188"/>
  <c r="CL188"/>
  <c r="CJ189"/>
  <c r="CK189"/>
  <c r="CN189"/>
  <c r="CM189"/>
  <c r="CL189"/>
  <c r="CJ190"/>
  <c r="CK190"/>
  <c r="CN190"/>
  <c r="CM190"/>
  <c r="CL190"/>
  <c r="CJ191"/>
  <c r="CK191"/>
  <c r="CN191"/>
  <c r="CM191"/>
  <c r="CL191"/>
  <c r="CJ192"/>
  <c r="CK192"/>
  <c r="CN192"/>
  <c r="CM192"/>
  <c r="CL192"/>
  <c r="CJ193"/>
  <c r="CK193"/>
  <c r="CN193"/>
  <c r="CM193"/>
  <c r="CL193"/>
  <c r="CJ194"/>
  <c r="CK194"/>
  <c r="CN194"/>
  <c r="CM194"/>
  <c r="CL194"/>
  <c r="CJ195"/>
  <c r="CK195"/>
  <c r="CN195"/>
  <c r="CM195"/>
  <c r="CL195"/>
  <c r="CJ196"/>
  <c r="CK196"/>
  <c r="CN196"/>
  <c r="CM196"/>
  <c r="CL196"/>
  <c r="CJ197"/>
  <c r="CK197"/>
  <c r="CN197"/>
  <c r="CM197"/>
  <c r="CL197"/>
  <c r="CJ198"/>
  <c r="CK198"/>
  <c r="CN198"/>
  <c r="CM198"/>
  <c r="CL198"/>
  <c r="CJ199"/>
  <c r="CK199"/>
  <c r="CN199"/>
  <c r="CM199"/>
  <c r="CL199"/>
  <c r="CJ200"/>
  <c r="CK200"/>
  <c r="CN200"/>
  <c r="CM200"/>
  <c r="CL200"/>
  <c r="CJ201"/>
  <c r="CK201"/>
  <c r="CN201"/>
  <c r="CM201"/>
  <c r="CL201"/>
  <c r="CJ309"/>
  <c r="CK309"/>
  <c r="CN309"/>
  <c r="CM309"/>
  <c r="CL309"/>
  <c r="CJ310"/>
  <c r="CK310"/>
  <c r="CN310"/>
  <c r="CM310"/>
  <c r="CL310"/>
  <c r="CJ311"/>
  <c r="CK311"/>
  <c r="CN311"/>
  <c r="CM311"/>
  <c r="CL311"/>
  <c r="CJ312"/>
  <c r="CK312"/>
  <c r="CN312"/>
  <c r="CM312"/>
  <c r="CL312"/>
  <c r="CJ313"/>
  <c r="CK313"/>
  <c r="CN313"/>
  <c r="CM313"/>
  <c r="CL313"/>
  <c r="CJ314"/>
  <c r="CK314"/>
  <c r="CN314"/>
  <c r="CM314"/>
  <c r="CL314"/>
  <c r="CJ315"/>
  <c r="CK315"/>
  <c r="CN315"/>
  <c r="CM315"/>
  <c r="CL315"/>
  <c r="CJ316"/>
  <c r="CK316"/>
  <c r="CN316"/>
  <c r="CM316"/>
  <c r="CL316"/>
  <c r="CJ317"/>
  <c r="CK317"/>
  <c r="CN317"/>
  <c r="CM317"/>
  <c r="CL317"/>
  <c r="CJ318"/>
  <c r="CK318"/>
  <c r="CN318"/>
  <c r="CM318"/>
  <c r="CL318"/>
  <c r="CJ319"/>
  <c r="CK319"/>
  <c r="CN319"/>
  <c r="CM319"/>
  <c r="CL319"/>
  <c r="CJ320"/>
  <c r="CK320"/>
  <c r="CN320"/>
  <c r="CM320"/>
  <c r="CL320"/>
  <c r="CJ321"/>
  <c r="CK321"/>
  <c r="CN321"/>
  <c r="CM321"/>
  <c r="CL321"/>
  <c r="CJ322"/>
  <c r="CK322"/>
  <c r="CN322"/>
  <c r="CM322"/>
  <c r="CL322"/>
  <c r="CJ323"/>
  <c r="CK323"/>
  <c r="CN323"/>
  <c r="CM323"/>
  <c r="CL323"/>
  <c r="CP187"/>
  <c r="CQ187"/>
  <c r="CT187"/>
  <c r="CS187"/>
  <c r="CR187"/>
  <c r="CS203"/>
  <c r="CP188"/>
  <c r="CQ188"/>
  <c r="CT188"/>
  <c r="CS188"/>
  <c r="CR188"/>
  <c r="CP189"/>
  <c r="CQ189"/>
  <c r="CT189"/>
  <c r="CS189"/>
  <c r="CR189"/>
  <c r="CP190"/>
  <c r="CQ190"/>
  <c r="CT190"/>
  <c r="CS190"/>
  <c r="CR190"/>
  <c r="CP191"/>
  <c r="CQ191"/>
  <c r="CT191"/>
  <c r="CS191"/>
  <c r="CR191"/>
  <c r="CP192"/>
  <c r="CQ192"/>
  <c r="CT192"/>
  <c r="CS192"/>
  <c r="CR192"/>
  <c r="CS208"/>
  <c r="CP193"/>
  <c r="CQ193"/>
  <c r="CT193"/>
  <c r="CS193"/>
  <c r="CR193"/>
  <c r="CS209"/>
  <c r="CP194"/>
  <c r="CQ194"/>
  <c r="CT194"/>
  <c r="CS194"/>
  <c r="CR194"/>
  <c r="CS210"/>
  <c r="CP195"/>
  <c r="CQ195"/>
  <c r="CT195"/>
  <c r="CS195"/>
  <c r="CR195"/>
  <c r="CP196"/>
  <c r="CQ196"/>
  <c r="CT196"/>
  <c r="CS196"/>
  <c r="CR196"/>
  <c r="CP197"/>
  <c r="CQ197"/>
  <c r="CT197"/>
  <c r="CS197"/>
  <c r="CR197"/>
  <c r="CP198"/>
  <c r="CQ198"/>
  <c r="CT198"/>
  <c r="CS198"/>
  <c r="CR198"/>
  <c r="CS214"/>
  <c r="CP199"/>
  <c r="CQ199"/>
  <c r="CT199"/>
  <c r="CS199"/>
  <c r="CR199"/>
  <c r="CS215"/>
  <c r="CP200"/>
  <c r="CQ200"/>
  <c r="CT200"/>
  <c r="CS200"/>
  <c r="CR200"/>
  <c r="CS216"/>
  <c r="CP201"/>
  <c r="CQ201"/>
  <c r="CT201"/>
  <c r="CS201"/>
  <c r="CR201"/>
  <c r="CP370"/>
  <c r="CQ370"/>
  <c r="CT370"/>
  <c r="CS370"/>
  <c r="CR370"/>
  <c r="CS386"/>
  <c r="CP371"/>
  <c r="CQ371"/>
  <c r="CT371"/>
  <c r="CS371"/>
  <c r="CR371"/>
  <c r="CS387"/>
  <c r="CP372"/>
  <c r="CQ372"/>
  <c r="CT372"/>
  <c r="CS372"/>
  <c r="CR372"/>
  <c r="CS388"/>
  <c r="CP373"/>
  <c r="CQ373"/>
  <c r="CT373"/>
  <c r="CS373"/>
  <c r="CR373"/>
  <c r="CP374"/>
  <c r="CQ374"/>
  <c r="CT374"/>
  <c r="CS374"/>
  <c r="CR374"/>
  <c r="CS390"/>
  <c r="CP375"/>
  <c r="CQ375"/>
  <c r="CT375"/>
  <c r="CS375"/>
  <c r="CR375"/>
  <c r="CP376"/>
  <c r="CQ376"/>
  <c r="CT376"/>
  <c r="CS376"/>
  <c r="CR376"/>
  <c r="CP377"/>
  <c r="CQ377"/>
  <c r="CT377"/>
  <c r="CS377"/>
  <c r="CR377"/>
  <c r="CP378"/>
  <c r="CQ378"/>
  <c r="CT378"/>
  <c r="CS378"/>
  <c r="CR378"/>
  <c r="CS394"/>
  <c r="CP379"/>
  <c r="CQ379"/>
  <c r="CT379"/>
  <c r="CS379"/>
  <c r="CR379"/>
  <c r="CP380"/>
  <c r="CQ380"/>
  <c r="CT380"/>
  <c r="CS380"/>
  <c r="CR380"/>
  <c r="CP381"/>
  <c r="CQ381"/>
  <c r="CT381"/>
  <c r="CS381"/>
  <c r="CR381"/>
  <c r="CP382"/>
  <c r="CQ382"/>
  <c r="CT382"/>
  <c r="CS382"/>
  <c r="CR382"/>
  <c r="CS398"/>
  <c r="CP383"/>
  <c r="CQ383"/>
  <c r="CT383"/>
  <c r="CS383"/>
  <c r="CR383"/>
  <c r="CS399"/>
  <c r="CP384"/>
  <c r="CQ384"/>
  <c r="CT384"/>
  <c r="CS384"/>
  <c r="CR384"/>
  <c r="DB187"/>
  <c r="DC187"/>
  <c r="DF187"/>
  <c r="DE187"/>
  <c r="DD187"/>
  <c r="DB188"/>
  <c r="DC188"/>
  <c r="DF188"/>
  <c r="DE188"/>
  <c r="DD188"/>
  <c r="DB189"/>
  <c r="DC189"/>
  <c r="DF189"/>
  <c r="DE189"/>
  <c r="DD189"/>
  <c r="DB190"/>
  <c r="DC190"/>
  <c r="DF190"/>
  <c r="DE190"/>
  <c r="DD190"/>
  <c r="DE206"/>
  <c r="DB191"/>
  <c r="DC191"/>
  <c r="DF191"/>
  <c r="DE191"/>
  <c r="DD191"/>
  <c r="DE207"/>
  <c r="DB192"/>
  <c r="DC192"/>
  <c r="DF192"/>
  <c r="DE192"/>
  <c r="DD192"/>
  <c r="DE208"/>
  <c r="DB193"/>
  <c r="DC193"/>
  <c r="DF193"/>
  <c r="DE193"/>
  <c r="DD193"/>
  <c r="DB194"/>
  <c r="DC194"/>
  <c r="DF194"/>
  <c r="DE194"/>
  <c r="DD194"/>
  <c r="DE210"/>
  <c r="DB195"/>
  <c r="DC195"/>
  <c r="DF195"/>
  <c r="DE195"/>
  <c r="DD195"/>
  <c r="DB196"/>
  <c r="DC196"/>
  <c r="DF196"/>
  <c r="DE196"/>
  <c r="DD196"/>
  <c r="DB197"/>
  <c r="DC197"/>
  <c r="DF197"/>
  <c r="DE197"/>
  <c r="DD197"/>
  <c r="DB198"/>
  <c r="DC198"/>
  <c r="DF198"/>
  <c r="DE198"/>
  <c r="DD198"/>
  <c r="DE214"/>
  <c r="DB199"/>
  <c r="DC199"/>
  <c r="DF199"/>
  <c r="DE199"/>
  <c r="DD199"/>
  <c r="DE215"/>
  <c r="DB200"/>
  <c r="DC200"/>
  <c r="DF200"/>
  <c r="DE200"/>
  <c r="DD200"/>
  <c r="DE216"/>
  <c r="DB201"/>
  <c r="DC201"/>
  <c r="DF201"/>
  <c r="DE201"/>
  <c r="DD201"/>
  <c r="DB65"/>
  <c r="DC65"/>
  <c r="DF65"/>
  <c r="DE65"/>
  <c r="DD65"/>
  <c r="DB66"/>
  <c r="DC66"/>
  <c r="DF66"/>
  <c r="DE66"/>
  <c r="DD66"/>
  <c r="DB67"/>
  <c r="DC67"/>
  <c r="DF67"/>
  <c r="DE67"/>
  <c r="DD67"/>
  <c r="DB68"/>
  <c r="DC68"/>
  <c r="DF68"/>
  <c r="DE68"/>
  <c r="DD68"/>
  <c r="DE84"/>
  <c r="DB69"/>
  <c r="DC69"/>
  <c r="DF69"/>
  <c r="DE69"/>
  <c r="DD69"/>
  <c r="DB70"/>
  <c r="DC70"/>
  <c r="DF70"/>
  <c r="DE70"/>
  <c r="DD70"/>
  <c r="DB71"/>
  <c r="DC71"/>
  <c r="DF71"/>
  <c r="DE71"/>
  <c r="DD71"/>
  <c r="DB72"/>
  <c r="DC72"/>
  <c r="DF72"/>
  <c r="DE72"/>
  <c r="DD72"/>
  <c r="DB73"/>
  <c r="DC73"/>
  <c r="DF73"/>
  <c r="DE73"/>
  <c r="DD73"/>
  <c r="DE89"/>
  <c r="DB74"/>
  <c r="DC74"/>
  <c r="DF74"/>
  <c r="DE74"/>
  <c r="DD74"/>
  <c r="DE90"/>
  <c r="DB75"/>
  <c r="DC75"/>
  <c r="DF75"/>
  <c r="DE75"/>
  <c r="DD75"/>
  <c r="DE91"/>
  <c r="DB76"/>
  <c r="DC76"/>
  <c r="DF76"/>
  <c r="DE76"/>
  <c r="DD76"/>
  <c r="DB77"/>
  <c r="DC77"/>
  <c r="DF77"/>
  <c r="DE77"/>
  <c r="DD77"/>
  <c r="DB78"/>
  <c r="DC78"/>
  <c r="DF78"/>
  <c r="DE78"/>
  <c r="DD78"/>
  <c r="DB79"/>
  <c r="DC79"/>
  <c r="DF79"/>
  <c r="DE79"/>
  <c r="DD79"/>
  <c r="DE95"/>
  <c r="DH187"/>
  <c r="DI187"/>
  <c r="DL187"/>
  <c r="DK187"/>
  <c r="DJ187"/>
  <c r="DH188"/>
  <c r="DI188"/>
  <c r="DL188"/>
  <c r="DK188"/>
  <c r="DJ188"/>
  <c r="DH189"/>
  <c r="DI189"/>
  <c r="DL189"/>
  <c r="DK189"/>
  <c r="DJ189"/>
  <c r="DH190"/>
  <c r="DI190"/>
  <c r="DL190"/>
  <c r="DK190"/>
  <c r="DJ190"/>
  <c r="DH191"/>
  <c r="DI191"/>
  <c r="DL191"/>
  <c r="DK191"/>
  <c r="DJ191"/>
  <c r="DH192"/>
  <c r="DI192"/>
  <c r="DL192"/>
  <c r="DK192"/>
  <c r="DJ192"/>
  <c r="DH193"/>
  <c r="DI193"/>
  <c r="DL193"/>
  <c r="DK193"/>
  <c r="DK194"/>
  <c r="DK195"/>
  <c r="DK196"/>
  <c r="DK197"/>
  <c r="DK198"/>
  <c r="DK199"/>
  <c r="DK200"/>
  <c r="DK201"/>
  <c r="DK202"/>
  <c r="DJ193"/>
  <c r="DH194"/>
  <c r="DI194"/>
  <c r="DL194"/>
  <c r="DJ194"/>
  <c r="DK210"/>
  <c r="DH195"/>
  <c r="DI195"/>
  <c r="DL195"/>
  <c r="DJ195"/>
  <c r="DK211"/>
  <c r="DH196"/>
  <c r="DI196"/>
  <c r="DL196"/>
  <c r="DJ196"/>
  <c r="DH197"/>
  <c r="DI197"/>
  <c r="DL197"/>
  <c r="DJ197"/>
  <c r="DK213"/>
  <c r="DH198"/>
  <c r="DI198"/>
  <c r="DL198"/>
  <c r="DJ198"/>
  <c r="DH199"/>
  <c r="DI199"/>
  <c r="DL199"/>
  <c r="DJ199"/>
  <c r="DH200"/>
  <c r="DI200"/>
  <c r="DL200"/>
  <c r="DJ200"/>
  <c r="DH201"/>
  <c r="DI201"/>
  <c r="DL201"/>
  <c r="DJ201"/>
  <c r="DK217"/>
  <c r="DH248"/>
  <c r="DI248"/>
  <c r="DL248"/>
  <c r="DK248"/>
  <c r="DJ248"/>
  <c r="DH249"/>
  <c r="DI249"/>
  <c r="DL249"/>
  <c r="DK249"/>
  <c r="DJ249"/>
  <c r="DH250"/>
  <c r="DI250"/>
  <c r="DL250"/>
  <c r="DK250"/>
  <c r="DJ250"/>
  <c r="DH251"/>
  <c r="DI251"/>
  <c r="DL251"/>
  <c r="DK251"/>
  <c r="DJ251"/>
  <c r="DH252"/>
  <c r="DI252"/>
  <c r="DL252"/>
  <c r="DK252"/>
  <c r="DJ252"/>
  <c r="DH253"/>
  <c r="DI253"/>
  <c r="DL253"/>
  <c r="DK253"/>
  <c r="DJ253"/>
  <c r="DH254"/>
  <c r="DI254"/>
  <c r="DL254"/>
  <c r="DK254"/>
  <c r="DJ254"/>
  <c r="DH255"/>
  <c r="DI255"/>
  <c r="DL255"/>
  <c r="DK255"/>
  <c r="DJ255"/>
  <c r="DH256"/>
  <c r="DI256"/>
  <c r="DL256"/>
  <c r="DK256"/>
  <c r="DJ256"/>
  <c r="DH257"/>
  <c r="DI257"/>
  <c r="DL257"/>
  <c r="DK257"/>
  <c r="DJ257"/>
  <c r="DH258"/>
  <c r="DI258"/>
  <c r="DL258"/>
  <c r="DK258"/>
  <c r="DJ258"/>
  <c r="DH259"/>
  <c r="DI259"/>
  <c r="DL259"/>
  <c r="DK259"/>
  <c r="DJ259"/>
  <c r="DH260"/>
  <c r="DI260"/>
  <c r="DL260"/>
  <c r="DK260"/>
  <c r="DJ260"/>
  <c r="DH261"/>
  <c r="DI261"/>
  <c r="DL261"/>
  <c r="DK261"/>
  <c r="DJ261"/>
  <c r="DH262"/>
  <c r="DI262"/>
  <c r="DL262"/>
  <c r="DK262"/>
  <c r="DJ262"/>
  <c r="O102" i="7"/>
  <c r="O101"/>
  <c r="AA1056" i="2"/>
  <c r="DT1041"/>
  <c r="DU1041"/>
  <c r="DX1041"/>
  <c r="DW1041"/>
  <c r="DV1041"/>
  <c r="DT1042"/>
  <c r="DU1042"/>
  <c r="DX1042"/>
  <c r="DW1042"/>
  <c r="DV1042"/>
  <c r="DT1043"/>
  <c r="DU1043"/>
  <c r="DX1043"/>
  <c r="DW1043"/>
  <c r="DV1043"/>
  <c r="DT1044"/>
  <c r="DU1044"/>
  <c r="DX1044"/>
  <c r="DW1044"/>
  <c r="DV1044"/>
  <c r="DT1045"/>
  <c r="DU1045"/>
  <c r="DX1045"/>
  <c r="DW1045"/>
  <c r="DV1045"/>
  <c r="DT1046"/>
  <c r="DU1046"/>
  <c r="DX1046"/>
  <c r="DW1046"/>
  <c r="DV1046"/>
  <c r="DT1047"/>
  <c r="DU1047"/>
  <c r="DX1047"/>
  <c r="DW1047"/>
  <c r="DV1047"/>
  <c r="DT1048"/>
  <c r="DU1048"/>
  <c r="DX1048"/>
  <c r="DW1048"/>
  <c r="DV1048"/>
  <c r="DT1049"/>
  <c r="DU1049"/>
  <c r="DX1049"/>
  <c r="DW1049"/>
  <c r="DV1049"/>
  <c r="DT1050"/>
  <c r="DU1050"/>
  <c r="DX1050"/>
  <c r="DW1050"/>
  <c r="DV1050"/>
  <c r="DT1051"/>
  <c r="DU1051"/>
  <c r="DX1051"/>
  <c r="DW1051"/>
  <c r="DV1051"/>
  <c r="DT1052"/>
  <c r="DU1052"/>
  <c r="DX1052"/>
  <c r="DW1052"/>
  <c r="DV1052"/>
  <c r="DT1053"/>
  <c r="DU1053"/>
  <c r="DX1053"/>
  <c r="DW1053"/>
  <c r="DV1053"/>
  <c r="DT1054"/>
  <c r="DU1054"/>
  <c r="DX1054"/>
  <c r="DW1054"/>
  <c r="DV1054"/>
  <c r="DT1055"/>
  <c r="DU1055"/>
  <c r="DX1055"/>
  <c r="DW1055"/>
  <c r="DV1055"/>
  <c r="AA995"/>
  <c r="DT980"/>
  <c r="DU980"/>
  <c r="DX980"/>
  <c r="DW980"/>
  <c r="DV980"/>
  <c r="DW996"/>
  <c r="DT981"/>
  <c r="DU981"/>
  <c r="DX981"/>
  <c r="DW981"/>
  <c r="DV981"/>
  <c r="DT982"/>
  <c r="DU982"/>
  <c r="DX982"/>
  <c r="DW982"/>
  <c r="DV982"/>
  <c r="DW998"/>
  <c r="DT983"/>
  <c r="DU983"/>
  <c r="DX983"/>
  <c r="DW983"/>
  <c r="DV983"/>
  <c r="DT984"/>
  <c r="DU984"/>
  <c r="DX984"/>
  <c r="DW984"/>
  <c r="DV984"/>
  <c r="DT985"/>
  <c r="DU985"/>
  <c r="DX985"/>
  <c r="DW985"/>
  <c r="DV985"/>
  <c r="DT986"/>
  <c r="DU986"/>
  <c r="DX986"/>
  <c r="DW986"/>
  <c r="DV986"/>
  <c r="DT987"/>
  <c r="DU987"/>
  <c r="DX987"/>
  <c r="DW987"/>
  <c r="DV987"/>
  <c r="DT988"/>
  <c r="DU988"/>
  <c r="DX988"/>
  <c r="DW988"/>
  <c r="DV988"/>
  <c r="DT989"/>
  <c r="DU989"/>
  <c r="DX989"/>
  <c r="DW989"/>
  <c r="DV989"/>
  <c r="DT990"/>
  <c r="DU990"/>
  <c r="DX990"/>
  <c r="DW990"/>
  <c r="DV990"/>
  <c r="DW1006"/>
  <c r="DT991"/>
  <c r="DU991"/>
  <c r="DX991"/>
  <c r="DW991"/>
  <c r="DV991"/>
  <c r="DT992"/>
  <c r="DU992"/>
  <c r="DX992"/>
  <c r="DW992"/>
  <c r="DV992"/>
  <c r="DT993"/>
  <c r="DU993"/>
  <c r="DX993"/>
  <c r="DW993"/>
  <c r="DV993"/>
  <c r="DT994"/>
  <c r="DU994"/>
  <c r="DX994"/>
  <c r="DW994"/>
  <c r="DV994"/>
  <c r="AA934"/>
  <c r="DT919"/>
  <c r="DU919"/>
  <c r="DX919"/>
  <c r="DW919"/>
  <c r="DV919"/>
  <c r="DT920"/>
  <c r="DU920"/>
  <c r="DX920"/>
  <c r="DW920"/>
  <c r="DV920"/>
  <c r="DT921"/>
  <c r="DU921"/>
  <c r="DX921"/>
  <c r="DW921"/>
  <c r="DV921"/>
  <c r="DT922"/>
  <c r="DU922"/>
  <c r="DX922"/>
  <c r="DW922"/>
  <c r="DV922"/>
  <c r="DT923"/>
  <c r="DU923"/>
  <c r="DX923"/>
  <c r="DW923"/>
  <c r="DV923"/>
  <c r="DT924"/>
  <c r="DU924"/>
  <c r="DX924"/>
  <c r="DW924"/>
  <c r="DV924"/>
  <c r="DT925"/>
  <c r="DU925"/>
  <c r="DX925"/>
  <c r="DW925"/>
  <c r="DV925"/>
  <c r="DT926"/>
  <c r="DU926"/>
  <c r="DX926"/>
  <c r="DW926"/>
  <c r="DV926"/>
  <c r="DT927"/>
  <c r="DU927"/>
  <c r="DX927"/>
  <c r="DW927"/>
  <c r="DV927"/>
  <c r="DT928"/>
  <c r="DU928"/>
  <c r="DX928"/>
  <c r="DW928"/>
  <c r="DV928"/>
  <c r="DT929"/>
  <c r="DU929"/>
  <c r="DX929"/>
  <c r="DW929"/>
  <c r="DV929"/>
  <c r="DT930"/>
  <c r="DU930"/>
  <c r="DX930"/>
  <c r="DW930"/>
  <c r="DV930"/>
  <c r="DT931"/>
  <c r="DU931"/>
  <c r="DX931"/>
  <c r="DW931"/>
  <c r="DV931"/>
  <c r="DT932"/>
  <c r="DU932"/>
  <c r="DX932"/>
  <c r="DW932"/>
  <c r="DV932"/>
  <c r="DT933"/>
  <c r="DU933"/>
  <c r="DX933"/>
  <c r="DW933"/>
  <c r="DV933"/>
  <c r="DT858"/>
  <c r="DU858"/>
  <c r="DX858"/>
  <c r="DW858"/>
  <c r="DV858"/>
  <c r="DT859"/>
  <c r="DU859"/>
  <c r="DX859"/>
  <c r="DW859"/>
  <c r="DV859"/>
  <c r="DT860"/>
  <c r="DU860"/>
  <c r="DX860"/>
  <c r="DW860"/>
  <c r="DV860"/>
  <c r="DT861"/>
  <c r="DU861"/>
  <c r="DX861"/>
  <c r="DW861"/>
  <c r="DV861"/>
  <c r="DT862"/>
  <c r="DU862"/>
  <c r="DX862"/>
  <c r="DW862"/>
  <c r="DV862"/>
  <c r="DT863"/>
  <c r="DU863"/>
  <c r="DX863"/>
  <c r="DW863"/>
  <c r="DV863"/>
  <c r="DT864"/>
  <c r="DU864"/>
  <c r="DX864"/>
  <c r="DW864"/>
  <c r="DV864"/>
  <c r="DT865"/>
  <c r="DU865"/>
  <c r="DX865"/>
  <c r="DW865"/>
  <c r="DV865"/>
  <c r="DT866"/>
  <c r="DU866"/>
  <c r="DX866"/>
  <c r="DW866"/>
  <c r="DV866"/>
  <c r="DT867"/>
  <c r="DU867"/>
  <c r="DX867"/>
  <c r="DW867"/>
  <c r="DV867"/>
  <c r="DT868"/>
  <c r="DU868"/>
  <c r="DX868"/>
  <c r="DW868"/>
  <c r="DV868"/>
  <c r="DT869"/>
  <c r="DU869"/>
  <c r="DX869"/>
  <c r="DW869"/>
  <c r="DV869"/>
  <c r="DT870"/>
  <c r="DU870"/>
  <c r="DX870"/>
  <c r="DW870"/>
  <c r="DV870"/>
  <c r="DT871"/>
  <c r="DU871"/>
  <c r="DX871"/>
  <c r="DW871"/>
  <c r="DV871"/>
  <c r="DT872"/>
  <c r="DU872"/>
  <c r="DX872"/>
  <c r="DW872"/>
  <c r="DV872"/>
  <c r="AA812"/>
  <c r="DT797"/>
  <c r="DU797"/>
  <c r="DX797"/>
  <c r="DW797"/>
  <c r="DV797"/>
  <c r="DT798"/>
  <c r="DU798"/>
  <c r="DX798"/>
  <c r="DW798"/>
  <c r="DV798"/>
  <c r="DT799"/>
  <c r="DU799"/>
  <c r="DX799"/>
  <c r="DW799"/>
  <c r="DV799"/>
  <c r="DT800"/>
  <c r="DU800"/>
  <c r="DX800"/>
  <c r="DW800"/>
  <c r="DV800"/>
  <c r="DT801"/>
  <c r="DU801"/>
  <c r="DX801"/>
  <c r="DW801"/>
  <c r="DV801"/>
  <c r="DT802"/>
  <c r="DU802"/>
  <c r="DX802"/>
  <c r="DW802"/>
  <c r="DV802"/>
  <c r="DT803"/>
  <c r="DU803"/>
  <c r="DX803"/>
  <c r="DW803"/>
  <c r="DV803"/>
  <c r="DT804"/>
  <c r="DU804"/>
  <c r="DX804"/>
  <c r="DW804"/>
  <c r="DV804"/>
  <c r="DT805"/>
  <c r="DU805"/>
  <c r="DX805"/>
  <c r="DW805"/>
  <c r="DV805"/>
  <c r="DT806"/>
  <c r="DU806"/>
  <c r="DX806"/>
  <c r="DW806"/>
  <c r="DV806"/>
  <c r="DT807"/>
  <c r="DU807"/>
  <c r="DX807"/>
  <c r="DW807"/>
  <c r="DV807"/>
  <c r="DT808"/>
  <c r="DU808"/>
  <c r="DX808"/>
  <c r="DW808"/>
  <c r="DV808"/>
  <c r="DT809"/>
  <c r="DU809"/>
  <c r="DX809"/>
  <c r="DW809"/>
  <c r="DV809"/>
  <c r="DT810"/>
  <c r="DU810"/>
  <c r="DX810"/>
  <c r="DW810"/>
  <c r="DV810"/>
  <c r="DT811"/>
  <c r="DU811"/>
  <c r="DX811"/>
  <c r="DW811"/>
  <c r="DV811"/>
  <c r="AA751"/>
  <c r="DT736"/>
  <c r="DU736"/>
  <c r="DX736"/>
  <c r="DW736"/>
  <c r="DV736"/>
  <c r="DT737"/>
  <c r="DU737"/>
  <c r="DX737"/>
  <c r="DW737"/>
  <c r="DV737"/>
  <c r="DT738"/>
  <c r="DU738"/>
  <c r="DX738"/>
  <c r="DW738"/>
  <c r="DV738"/>
  <c r="DT739"/>
  <c r="DU739"/>
  <c r="DX739"/>
  <c r="DW739"/>
  <c r="DV739"/>
  <c r="DW755"/>
  <c r="DT740"/>
  <c r="DU740"/>
  <c r="DX740"/>
  <c r="DW740"/>
  <c r="DV740"/>
  <c r="DT741"/>
  <c r="DU741"/>
  <c r="DX741"/>
  <c r="DW741"/>
  <c r="DV741"/>
  <c r="DT742"/>
  <c r="DU742"/>
  <c r="DX742"/>
  <c r="DW742"/>
  <c r="DV742"/>
  <c r="DT743"/>
  <c r="DU743"/>
  <c r="DX743"/>
  <c r="DW743"/>
  <c r="DV743"/>
  <c r="DT744"/>
  <c r="DU744"/>
  <c r="DX744"/>
  <c r="DW744"/>
  <c r="DV744"/>
  <c r="DT745"/>
  <c r="DU745"/>
  <c r="DX745"/>
  <c r="DW745"/>
  <c r="DV745"/>
  <c r="DT746"/>
  <c r="DU746"/>
  <c r="DX746"/>
  <c r="DW746"/>
  <c r="DV746"/>
  <c r="DT747"/>
  <c r="DU747"/>
  <c r="DX747"/>
  <c r="DW747"/>
  <c r="DV747"/>
  <c r="DW763"/>
  <c r="DT748"/>
  <c r="DU748"/>
  <c r="DX748"/>
  <c r="DW748"/>
  <c r="DV748"/>
  <c r="DT749"/>
  <c r="DU749"/>
  <c r="DX749"/>
  <c r="DW749"/>
  <c r="DV749"/>
  <c r="DT750"/>
  <c r="DU750"/>
  <c r="DX750"/>
  <c r="DW750"/>
  <c r="DV750"/>
  <c r="AA690"/>
  <c r="DT675"/>
  <c r="DU675"/>
  <c r="DX675"/>
  <c r="DW675"/>
  <c r="DV675"/>
  <c r="DT676"/>
  <c r="DU676"/>
  <c r="DX676"/>
  <c r="DW676"/>
  <c r="DV676"/>
  <c r="DT677"/>
  <c r="DU677"/>
  <c r="DX677"/>
  <c r="DW677"/>
  <c r="DV677"/>
  <c r="DT678"/>
  <c r="DU678"/>
  <c r="DX678"/>
  <c r="DW678"/>
  <c r="DV678"/>
  <c r="DT679"/>
  <c r="DU679"/>
  <c r="DX679"/>
  <c r="DW679"/>
  <c r="DV679"/>
  <c r="DT680"/>
  <c r="DU680"/>
  <c r="DX680"/>
  <c r="DW680"/>
  <c r="DV680"/>
  <c r="DT681"/>
  <c r="DU681"/>
  <c r="DX681"/>
  <c r="DW681"/>
  <c r="DV681"/>
  <c r="DT682"/>
  <c r="DU682"/>
  <c r="DX682"/>
  <c r="DW682"/>
  <c r="DV682"/>
  <c r="DT683"/>
  <c r="DU683"/>
  <c r="DX683"/>
  <c r="DW683"/>
  <c r="DV683"/>
  <c r="DT684"/>
  <c r="DU684"/>
  <c r="DX684"/>
  <c r="DW684"/>
  <c r="DV684"/>
  <c r="DT685"/>
  <c r="DU685"/>
  <c r="DX685"/>
  <c r="DW685"/>
  <c r="DV685"/>
  <c r="DT686"/>
  <c r="DU686"/>
  <c r="DX686"/>
  <c r="DW686"/>
  <c r="DV686"/>
  <c r="DT687"/>
  <c r="DU687"/>
  <c r="DX687"/>
  <c r="DW687"/>
  <c r="DV687"/>
  <c r="DT688"/>
  <c r="DU688"/>
  <c r="DX688"/>
  <c r="DW688"/>
  <c r="DV688"/>
  <c r="DT689"/>
  <c r="DU689"/>
  <c r="DX689"/>
  <c r="DW689"/>
  <c r="DV689"/>
  <c r="DT614"/>
  <c r="DU614"/>
  <c r="DX614"/>
  <c r="DW614"/>
  <c r="DV614"/>
  <c r="DT615"/>
  <c r="DU615"/>
  <c r="DX615"/>
  <c r="DW615"/>
  <c r="DV615"/>
  <c r="DT616"/>
  <c r="DU616"/>
  <c r="DX616"/>
  <c r="DW616"/>
  <c r="DV616"/>
  <c r="DT617"/>
  <c r="DU617"/>
  <c r="DX617"/>
  <c r="DW617"/>
  <c r="DV617"/>
  <c r="DT618"/>
  <c r="DU618"/>
  <c r="DX618"/>
  <c r="DW618"/>
  <c r="DV618"/>
  <c r="DT619"/>
  <c r="DU619"/>
  <c r="DX619"/>
  <c r="DW619"/>
  <c r="DV619"/>
  <c r="DT620"/>
  <c r="DU620"/>
  <c r="DX620"/>
  <c r="DW620"/>
  <c r="DV620"/>
  <c r="DW636"/>
  <c r="DT621"/>
  <c r="DU621"/>
  <c r="DX621"/>
  <c r="DW621"/>
  <c r="DV621"/>
  <c r="DT622"/>
  <c r="DU622"/>
  <c r="DX622"/>
  <c r="DW622"/>
  <c r="DV622"/>
  <c r="DT623"/>
  <c r="DU623"/>
  <c r="DX623"/>
  <c r="DW623"/>
  <c r="DV623"/>
  <c r="DT624"/>
  <c r="DU624"/>
  <c r="DX624"/>
  <c r="DW624"/>
  <c r="DV624"/>
  <c r="DT625"/>
  <c r="DU625"/>
  <c r="DX625"/>
  <c r="DW625"/>
  <c r="DV625"/>
  <c r="DT626"/>
  <c r="DU626"/>
  <c r="DX626"/>
  <c r="DW626"/>
  <c r="DV626"/>
  <c r="DT627"/>
  <c r="DU627"/>
  <c r="DX627"/>
  <c r="DW627"/>
  <c r="DV627"/>
  <c r="DT628"/>
  <c r="DU628"/>
  <c r="DX628"/>
  <c r="DW628"/>
  <c r="DV628"/>
  <c r="AA568"/>
  <c r="DT553"/>
  <c r="DU553"/>
  <c r="DX553"/>
  <c r="DW553"/>
  <c r="DV553"/>
  <c r="DT554"/>
  <c r="DU554"/>
  <c r="DX554"/>
  <c r="DW554"/>
  <c r="DV554"/>
  <c r="DT555"/>
  <c r="DU555"/>
  <c r="DX555"/>
  <c r="DW555"/>
  <c r="DV555"/>
  <c r="DT556"/>
  <c r="DU556"/>
  <c r="DX556"/>
  <c r="DW556"/>
  <c r="DV556"/>
  <c r="DT557"/>
  <c r="DU557"/>
  <c r="DX557"/>
  <c r="DW557"/>
  <c r="DV557"/>
  <c r="DT558"/>
  <c r="DU558"/>
  <c r="DX558"/>
  <c r="DW558"/>
  <c r="DV558"/>
  <c r="DT559"/>
  <c r="DU559"/>
  <c r="DX559"/>
  <c r="DW559"/>
  <c r="DV559"/>
  <c r="DT560"/>
  <c r="DU560"/>
  <c r="DX560"/>
  <c r="DW560"/>
  <c r="DV560"/>
  <c r="DT561"/>
  <c r="DU561"/>
  <c r="DX561"/>
  <c r="DW561"/>
  <c r="DV561"/>
  <c r="DT562"/>
  <c r="DU562"/>
  <c r="DX562"/>
  <c r="DW562"/>
  <c r="DV562"/>
  <c r="DT563"/>
  <c r="DU563"/>
  <c r="DX563"/>
  <c r="DW563"/>
  <c r="DV563"/>
  <c r="DT564"/>
  <c r="DU564"/>
  <c r="DX564"/>
  <c r="DW564"/>
  <c r="DV564"/>
  <c r="DT565"/>
  <c r="DU565"/>
  <c r="DX565"/>
  <c r="DW565"/>
  <c r="DV565"/>
  <c r="DT566"/>
  <c r="DU566"/>
  <c r="DX566"/>
  <c r="DW566"/>
  <c r="DV566"/>
  <c r="DT567"/>
  <c r="DU567"/>
  <c r="DX567"/>
  <c r="DW567"/>
  <c r="DV567"/>
  <c r="AA507"/>
  <c r="DT492"/>
  <c r="DU492"/>
  <c r="DX492"/>
  <c r="DW492"/>
  <c r="DV492"/>
  <c r="DT493"/>
  <c r="DU493"/>
  <c r="DX493"/>
  <c r="DW493"/>
  <c r="DV493"/>
  <c r="DT494"/>
  <c r="DU494"/>
  <c r="DX494"/>
  <c r="DW494"/>
  <c r="DV494"/>
  <c r="DT495"/>
  <c r="DU495"/>
  <c r="DX495"/>
  <c r="DW495"/>
  <c r="DV495"/>
  <c r="DW511"/>
  <c r="DT496"/>
  <c r="DU496"/>
  <c r="DX496"/>
  <c r="DW496"/>
  <c r="DV496"/>
  <c r="DT497"/>
  <c r="DU497"/>
  <c r="DX497"/>
  <c r="DW497"/>
  <c r="DV497"/>
  <c r="DT498"/>
  <c r="DU498"/>
  <c r="DX498"/>
  <c r="DW498"/>
  <c r="DV498"/>
  <c r="DT499"/>
  <c r="DU499"/>
  <c r="DX499"/>
  <c r="DW499"/>
  <c r="DV499"/>
  <c r="DT500"/>
  <c r="DU500"/>
  <c r="DX500"/>
  <c r="DW500"/>
  <c r="DV500"/>
  <c r="DT501"/>
  <c r="DU501"/>
  <c r="DX501"/>
  <c r="DW501"/>
  <c r="DV501"/>
  <c r="DT502"/>
  <c r="DU502"/>
  <c r="DX502"/>
  <c r="DW502"/>
  <c r="DV502"/>
  <c r="DT503"/>
  <c r="DU503"/>
  <c r="DX503"/>
  <c r="DW503"/>
  <c r="DV503"/>
  <c r="DT504"/>
  <c r="DU504"/>
  <c r="DX504"/>
  <c r="DW504"/>
  <c r="DV504"/>
  <c r="DT505"/>
  <c r="DU505"/>
  <c r="DX505"/>
  <c r="DW505"/>
  <c r="DV505"/>
  <c r="DT506"/>
  <c r="DU506"/>
  <c r="DX506"/>
  <c r="DW506"/>
  <c r="DV506"/>
  <c r="AA446"/>
  <c r="DT431"/>
  <c r="DU431"/>
  <c r="DX431"/>
  <c r="DW431"/>
  <c r="DV431"/>
  <c r="DT432"/>
  <c r="DU432"/>
  <c r="DX432"/>
  <c r="DW432"/>
  <c r="DV432"/>
  <c r="DT433"/>
  <c r="DU433"/>
  <c r="DX433"/>
  <c r="DW433"/>
  <c r="DV433"/>
  <c r="DT434"/>
  <c r="DU434"/>
  <c r="DX434"/>
  <c r="DW434"/>
  <c r="DV434"/>
  <c r="DT435"/>
  <c r="DU435"/>
  <c r="DX435"/>
  <c r="DW435"/>
  <c r="DV435"/>
  <c r="DT436"/>
  <c r="DU436"/>
  <c r="DX436"/>
  <c r="DW436"/>
  <c r="DV436"/>
  <c r="DT437"/>
  <c r="DU437"/>
  <c r="DX437"/>
  <c r="DW437"/>
  <c r="DV437"/>
  <c r="DT438"/>
  <c r="DU438"/>
  <c r="DX438"/>
  <c r="DW438"/>
  <c r="DV438"/>
  <c r="DT439"/>
  <c r="DU439"/>
  <c r="DX439"/>
  <c r="DW439"/>
  <c r="DV439"/>
  <c r="DT440"/>
  <c r="DU440"/>
  <c r="DX440"/>
  <c r="DW440"/>
  <c r="DV440"/>
  <c r="DT441"/>
  <c r="DU441"/>
  <c r="DX441"/>
  <c r="DW441"/>
  <c r="DV441"/>
  <c r="DT442"/>
  <c r="DU442"/>
  <c r="DX442"/>
  <c r="DW442"/>
  <c r="DV442"/>
  <c r="DT443"/>
  <c r="DU443"/>
  <c r="DX443"/>
  <c r="DW443"/>
  <c r="DV443"/>
  <c r="DT444"/>
  <c r="DU444"/>
  <c r="DX444"/>
  <c r="DW444"/>
  <c r="DV444"/>
  <c r="DT445"/>
  <c r="DU445"/>
  <c r="DX445"/>
  <c r="DW445"/>
  <c r="DV445"/>
  <c r="AA385"/>
  <c r="DT370"/>
  <c r="DU370"/>
  <c r="DX370"/>
  <c r="DW370"/>
  <c r="DV370"/>
  <c r="DT371"/>
  <c r="DU371"/>
  <c r="DX371"/>
  <c r="DW371"/>
  <c r="DV371"/>
  <c r="DT372"/>
  <c r="DU372"/>
  <c r="DX372"/>
  <c r="DW372"/>
  <c r="DV372"/>
  <c r="DT373"/>
  <c r="DU373"/>
  <c r="DX373"/>
  <c r="DW373"/>
  <c r="DV373"/>
  <c r="DT374"/>
  <c r="DU374"/>
  <c r="DX374"/>
  <c r="DW374"/>
  <c r="DV374"/>
  <c r="DT375"/>
  <c r="DU375"/>
  <c r="DX375"/>
  <c r="DW375"/>
  <c r="DV375"/>
  <c r="DT376"/>
  <c r="DU376"/>
  <c r="DX376"/>
  <c r="DW376"/>
  <c r="DV376"/>
  <c r="DT377"/>
  <c r="DU377"/>
  <c r="DX377"/>
  <c r="DW377"/>
  <c r="DV377"/>
  <c r="DT378"/>
  <c r="DU378"/>
  <c r="DX378"/>
  <c r="DW378"/>
  <c r="DV378"/>
  <c r="DT379"/>
  <c r="DU379"/>
  <c r="DX379"/>
  <c r="DW379"/>
  <c r="DV379"/>
  <c r="DT380"/>
  <c r="DU380"/>
  <c r="DX380"/>
  <c r="DW380"/>
  <c r="DV380"/>
  <c r="DT381"/>
  <c r="DU381"/>
  <c r="DX381"/>
  <c r="DW381"/>
  <c r="DV381"/>
  <c r="DT382"/>
  <c r="DU382"/>
  <c r="DX382"/>
  <c r="DW382"/>
  <c r="DV382"/>
  <c r="DT383"/>
  <c r="DU383"/>
  <c r="DX383"/>
  <c r="DW383"/>
  <c r="DV383"/>
  <c r="DT384"/>
  <c r="DU384"/>
  <c r="DX384"/>
  <c r="DW384"/>
  <c r="DV384"/>
  <c r="DT309"/>
  <c r="DU309"/>
  <c r="DX309"/>
  <c r="DW309"/>
  <c r="DV309"/>
  <c r="DT310"/>
  <c r="DU310"/>
  <c r="DX310"/>
  <c r="DW310"/>
  <c r="DV310"/>
  <c r="DT311"/>
  <c r="DU311"/>
  <c r="DX311"/>
  <c r="DW311"/>
  <c r="DV311"/>
  <c r="DT312"/>
  <c r="DU312"/>
  <c r="DX312"/>
  <c r="DW312"/>
  <c r="DV312"/>
  <c r="DT313"/>
  <c r="DU313"/>
  <c r="DX313"/>
  <c r="DW313"/>
  <c r="DV313"/>
  <c r="DT314"/>
  <c r="DU314"/>
  <c r="DX314"/>
  <c r="DW314"/>
  <c r="DV314"/>
  <c r="DT315"/>
  <c r="DU315"/>
  <c r="DX315"/>
  <c r="DW315"/>
  <c r="DV315"/>
  <c r="DT316"/>
  <c r="DU316"/>
  <c r="DX316"/>
  <c r="DW316"/>
  <c r="DV316"/>
  <c r="DT317"/>
  <c r="DU317"/>
  <c r="DX317"/>
  <c r="DW317"/>
  <c r="DV317"/>
  <c r="DT318"/>
  <c r="DU318"/>
  <c r="DX318"/>
  <c r="DW318"/>
  <c r="DV318"/>
  <c r="DT319"/>
  <c r="DU319"/>
  <c r="DX319"/>
  <c r="DW319"/>
  <c r="DV319"/>
  <c r="DT320"/>
  <c r="DU320"/>
  <c r="DX320"/>
  <c r="DW320"/>
  <c r="DV320"/>
  <c r="DT321"/>
  <c r="DU321"/>
  <c r="DX321"/>
  <c r="DW321"/>
  <c r="DV321"/>
  <c r="DT322"/>
  <c r="DU322"/>
  <c r="DX322"/>
  <c r="DW322"/>
  <c r="DV322"/>
  <c r="DT323"/>
  <c r="DU323"/>
  <c r="DX323"/>
  <c r="DW323"/>
  <c r="DV323"/>
  <c r="DT248"/>
  <c r="DU248"/>
  <c r="DX248"/>
  <c r="DW248"/>
  <c r="DV248"/>
  <c r="DT249"/>
  <c r="DU249"/>
  <c r="DX249"/>
  <c r="DW249"/>
  <c r="DV249"/>
  <c r="DT250"/>
  <c r="DU250"/>
  <c r="DX250"/>
  <c r="DW250"/>
  <c r="DV250"/>
  <c r="DT251"/>
  <c r="DU251"/>
  <c r="DX251"/>
  <c r="DW251"/>
  <c r="DV251"/>
  <c r="DT252"/>
  <c r="DU252"/>
  <c r="DX252"/>
  <c r="DW252"/>
  <c r="DV252"/>
  <c r="DT253"/>
  <c r="DU253"/>
  <c r="DX253"/>
  <c r="DW253"/>
  <c r="DV253"/>
  <c r="DT254"/>
  <c r="DU254"/>
  <c r="DX254"/>
  <c r="DW254"/>
  <c r="DV254"/>
  <c r="DT255"/>
  <c r="DU255"/>
  <c r="DX255"/>
  <c r="DW255"/>
  <c r="DV255"/>
  <c r="DT256"/>
  <c r="DU256"/>
  <c r="DX256"/>
  <c r="DW256"/>
  <c r="DV256"/>
  <c r="DT257"/>
  <c r="DU257"/>
  <c r="DX257"/>
  <c r="DW257"/>
  <c r="DV257"/>
  <c r="DT258"/>
  <c r="DU258"/>
  <c r="DX258"/>
  <c r="DW258"/>
  <c r="DV258"/>
  <c r="DT259"/>
  <c r="DU259"/>
  <c r="DX259"/>
  <c r="DW259"/>
  <c r="DV259"/>
  <c r="DT260"/>
  <c r="DU260"/>
  <c r="DX260"/>
  <c r="DW260"/>
  <c r="DV260"/>
  <c r="DT261"/>
  <c r="DU261"/>
  <c r="DX261"/>
  <c r="DW261"/>
  <c r="DV261"/>
  <c r="DT262"/>
  <c r="DU262"/>
  <c r="DX262"/>
  <c r="DW262"/>
  <c r="DV262"/>
  <c r="DT187"/>
  <c r="DU187"/>
  <c r="DX187"/>
  <c r="DW187"/>
  <c r="DV187"/>
  <c r="DT188"/>
  <c r="DU188"/>
  <c r="DX188"/>
  <c r="DW188"/>
  <c r="DV188"/>
  <c r="DT189"/>
  <c r="DU189"/>
  <c r="DX189"/>
  <c r="DW189"/>
  <c r="DV189"/>
  <c r="DT190"/>
  <c r="DU190"/>
  <c r="DX190"/>
  <c r="DW190"/>
  <c r="DV190"/>
  <c r="DT191"/>
  <c r="DU191"/>
  <c r="DX191"/>
  <c r="DW191"/>
  <c r="DV191"/>
  <c r="DT192"/>
  <c r="DU192"/>
  <c r="DX192"/>
  <c r="DW192"/>
  <c r="DV192"/>
  <c r="DT193"/>
  <c r="DU193"/>
  <c r="DX193"/>
  <c r="DW193"/>
  <c r="DV193"/>
  <c r="DT194"/>
  <c r="DU194"/>
  <c r="DX194"/>
  <c r="DW194"/>
  <c r="DV194"/>
  <c r="DT195"/>
  <c r="DU195"/>
  <c r="DX195"/>
  <c r="DW195"/>
  <c r="DV195"/>
  <c r="DT196"/>
  <c r="DU196"/>
  <c r="DX196"/>
  <c r="DW196"/>
  <c r="DV196"/>
  <c r="DT197"/>
  <c r="DU197"/>
  <c r="DX197"/>
  <c r="DW197"/>
  <c r="DV197"/>
  <c r="DT198"/>
  <c r="DU198"/>
  <c r="DX198"/>
  <c r="DW198"/>
  <c r="DV198"/>
  <c r="DT199"/>
  <c r="DU199"/>
  <c r="DX199"/>
  <c r="DW199"/>
  <c r="DV199"/>
  <c r="DT200"/>
  <c r="DU200"/>
  <c r="DX200"/>
  <c r="DW200"/>
  <c r="DV200"/>
  <c r="DT201"/>
  <c r="DU201"/>
  <c r="DX201"/>
  <c r="DW201"/>
  <c r="DV201"/>
  <c r="O141"/>
  <c r="AA141"/>
  <c r="DT126"/>
  <c r="DU126"/>
  <c r="DX126"/>
  <c r="DW126"/>
  <c r="DV126"/>
  <c r="DW142"/>
  <c r="DT127"/>
  <c r="DU127"/>
  <c r="DX127"/>
  <c r="DW127"/>
  <c r="DV127"/>
  <c r="DT128"/>
  <c r="DU128"/>
  <c r="DX128"/>
  <c r="DW128"/>
  <c r="DV128"/>
  <c r="DT129"/>
  <c r="DU129"/>
  <c r="DX129"/>
  <c r="DW129"/>
  <c r="DV129"/>
  <c r="DT130"/>
  <c r="DU130"/>
  <c r="DX130"/>
  <c r="DW130"/>
  <c r="DV130"/>
  <c r="DW146"/>
  <c r="DT131"/>
  <c r="DU131"/>
  <c r="DX131"/>
  <c r="DW131"/>
  <c r="DV131"/>
  <c r="DT132"/>
  <c r="DU132"/>
  <c r="DX132"/>
  <c r="DW132"/>
  <c r="DV132"/>
  <c r="DW148"/>
  <c r="DT133"/>
  <c r="DU133"/>
  <c r="DX133"/>
  <c r="DW133"/>
  <c r="DV133"/>
  <c r="DT134"/>
  <c r="DU134"/>
  <c r="DX134"/>
  <c r="DW134"/>
  <c r="DV134"/>
  <c r="DW150"/>
  <c r="DT135"/>
  <c r="DU135"/>
  <c r="DX135"/>
  <c r="DW135"/>
  <c r="DV135"/>
  <c r="DT136"/>
  <c r="DU136"/>
  <c r="DX136"/>
  <c r="DW136"/>
  <c r="DV136"/>
  <c r="DT137"/>
  <c r="DU137"/>
  <c r="DX137"/>
  <c r="DW137"/>
  <c r="DV137"/>
  <c r="DT138"/>
  <c r="DU138"/>
  <c r="DX138"/>
  <c r="DW138"/>
  <c r="DV138"/>
  <c r="DT139"/>
  <c r="DU139"/>
  <c r="DX139"/>
  <c r="DW139"/>
  <c r="DV139"/>
  <c r="DT140"/>
  <c r="DU140"/>
  <c r="DX140"/>
  <c r="DW140"/>
  <c r="DV140"/>
  <c r="DW156"/>
  <c r="AA80"/>
  <c r="DT65"/>
  <c r="DU65"/>
  <c r="DX65"/>
  <c r="DW65"/>
  <c r="DV65"/>
  <c r="DT66"/>
  <c r="DU66"/>
  <c r="DX66"/>
  <c r="DW66"/>
  <c r="DV66"/>
  <c r="DT67"/>
  <c r="DU67"/>
  <c r="DX67"/>
  <c r="DW67"/>
  <c r="DV67"/>
  <c r="DT68"/>
  <c r="DU68"/>
  <c r="DX68"/>
  <c r="DW68"/>
  <c r="DV68"/>
  <c r="DT69"/>
  <c r="DU69"/>
  <c r="DX69"/>
  <c r="DW69"/>
  <c r="DV69"/>
  <c r="DT70"/>
  <c r="DU70"/>
  <c r="DX70"/>
  <c r="DW70"/>
  <c r="DV70"/>
  <c r="DT71"/>
  <c r="DU71"/>
  <c r="DX71"/>
  <c r="DW71"/>
  <c r="DV71"/>
  <c r="DT72"/>
  <c r="DU72"/>
  <c r="DX72"/>
  <c r="DW72"/>
  <c r="DV72"/>
  <c r="DT73"/>
  <c r="DU73"/>
  <c r="DX73"/>
  <c r="DW73"/>
  <c r="DV73"/>
  <c r="DT74"/>
  <c r="DU74"/>
  <c r="DX74"/>
  <c r="DW74"/>
  <c r="DV74"/>
  <c r="DT75"/>
  <c r="DU75"/>
  <c r="DX75"/>
  <c r="DW75"/>
  <c r="DV75"/>
  <c r="DT76"/>
  <c r="DU76"/>
  <c r="DX76"/>
  <c r="DW76"/>
  <c r="DV76"/>
  <c r="DT77"/>
  <c r="DU77"/>
  <c r="DX77"/>
  <c r="DW77"/>
  <c r="DV77"/>
  <c r="DT78"/>
  <c r="DU78"/>
  <c r="DX78"/>
  <c r="DW78"/>
  <c r="DV78"/>
  <c r="DT79"/>
  <c r="DU79"/>
  <c r="DX79"/>
  <c r="DW79"/>
  <c r="DV79"/>
  <c r="AA19"/>
  <c r="DT4"/>
  <c r="DU4"/>
  <c r="DX4"/>
  <c r="DW4"/>
  <c r="DV4"/>
  <c r="DT5"/>
  <c r="DU5"/>
  <c r="DX5"/>
  <c r="DW5"/>
  <c r="DV5"/>
  <c r="DW21"/>
  <c r="DT6"/>
  <c r="DU6"/>
  <c r="DX6"/>
  <c r="DW6"/>
  <c r="DV6"/>
  <c r="DT7"/>
  <c r="DU7"/>
  <c r="DX7"/>
  <c r="DW7"/>
  <c r="DV7"/>
  <c r="DW23"/>
  <c r="DT8"/>
  <c r="DU8"/>
  <c r="DX8"/>
  <c r="DW8"/>
  <c r="DV8"/>
  <c r="DT9"/>
  <c r="DU9"/>
  <c r="DX9"/>
  <c r="DW9"/>
  <c r="DV9"/>
  <c r="DT10"/>
  <c r="DU10"/>
  <c r="DX10"/>
  <c r="DW10"/>
  <c r="DV10"/>
  <c r="DT11"/>
  <c r="DU11"/>
  <c r="DX11"/>
  <c r="DW11"/>
  <c r="DV11"/>
  <c r="DW27"/>
  <c r="DT12"/>
  <c r="DU12"/>
  <c r="DX12"/>
  <c r="DW12"/>
  <c r="DV12"/>
  <c r="DT13"/>
  <c r="DU13"/>
  <c r="DX13"/>
  <c r="DW13"/>
  <c r="DV13"/>
  <c r="DW29"/>
  <c r="DT14"/>
  <c r="DU14"/>
  <c r="DX14"/>
  <c r="DW14"/>
  <c r="DV14"/>
  <c r="DT15"/>
  <c r="DU15"/>
  <c r="DX15"/>
  <c r="DW15"/>
  <c r="DV15"/>
  <c r="DW31"/>
  <c r="DT16"/>
  <c r="DU16"/>
  <c r="DX16"/>
  <c r="DW16"/>
  <c r="DV16"/>
  <c r="DT17"/>
  <c r="DU17"/>
  <c r="DX17"/>
  <c r="DW17"/>
  <c r="DV17"/>
  <c r="DT18"/>
  <c r="DU18"/>
  <c r="DX18"/>
  <c r="DW18"/>
  <c r="DV18"/>
  <c r="K102" i="7"/>
  <c r="K101"/>
  <c r="G102"/>
  <c r="G101"/>
  <c r="AA1178" i="2"/>
  <c r="DT1163"/>
  <c r="DU1163"/>
  <c r="DX1163"/>
  <c r="DW1163"/>
  <c r="DV1163"/>
  <c r="DT1164"/>
  <c r="DU1164"/>
  <c r="DX1164"/>
  <c r="DW1164"/>
  <c r="DV1164"/>
  <c r="DT1165"/>
  <c r="DU1165"/>
  <c r="DX1165"/>
  <c r="DW1165"/>
  <c r="DV1165"/>
  <c r="DT1166"/>
  <c r="DU1166"/>
  <c r="DX1166"/>
  <c r="DW1166"/>
  <c r="DV1166"/>
  <c r="DT1167"/>
  <c r="DU1167"/>
  <c r="DX1167"/>
  <c r="DW1167"/>
  <c r="DV1167"/>
  <c r="DT1168"/>
  <c r="DU1168"/>
  <c r="DX1168"/>
  <c r="DW1168"/>
  <c r="DV1168"/>
  <c r="DT1169"/>
  <c r="DU1169"/>
  <c r="DX1169"/>
  <c r="DW1169"/>
  <c r="DV1169"/>
  <c r="DT1170"/>
  <c r="DU1170"/>
  <c r="DX1170"/>
  <c r="DW1170"/>
  <c r="DV1170"/>
  <c r="DT1171"/>
  <c r="DU1171"/>
  <c r="DX1171"/>
  <c r="DW1171"/>
  <c r="DV1171"/>
  <c r="DT1172"/>
  <c r="DU1172"/>
  <c r="DX1172"/>
  <c r="DW1172"/>
  <c r="DV1172"/>
  <c r="DT1173"/>
  <c r="DU1173"/>
  <c r="DX1173"/>
  <c r="DW1173"/>
  <c r="DV1173"/>
  <c r="DT1174"/>
  <c r="DU1174"/>
  <c r="DX1174"/>
  <c r="DW1174"/>
  <c r="DV1174"/>
  <c r="DT1175"/>
  <c r="DU1175"/>
  <c r="DX1175"/>
  <c r="DW1175"/>
  <c r="DV1175"/>
  <c r="DT1176"/>
  <c r="DU1176"/>
  <c r="DX1176"/>
  <c r="DW1176"/>
  <c r="DV1176"/>
  <c r="DT1177"/>
  <c r="DU1177"/>
  <c r="DX1177"/>
  <c r="DW1177"/>
  <c r="DV1177"/>
  <c r="DT1102"/>
  <c r="DU1102"/>
  <c r="DX1102"/>
  <c r="DW1102"/>
  <c r="DV1102"/>
  <c r="DT1103"/>
  <c r="DU1103"/>
  <c r="DX1103"/>
  <c r="DW1103"/>
  <c r="DV1103"/>
  <c r="DT1104"/>
  <c r="DU1104"/>
  <c r="DX1104"/>
  <c r="DW1104"/>
  <c r="DV1104"/>
  <c r="DT1105"/>
  <c r="DU1105"/>
  <c r="DX1105"/>
  <c r="DW1105"/>
  <c r="DV1105"/>
  <c r="DT1106"/>
  <c r="DU1106"/>
  <c r="DX1106"/>
  <c r="DW1106"/>
  <c r="DV1106"/>
  <c r="DT1107"/>
  <c r="DU1107"/>
  <c r="DX1107"/>
  <c r="DW1107"/>
  <c r="DV1107"/>
  <c r="DT1108"/>
  <c r="DU1108"/>
  <c r="DX1108"/>
  <c r="DW1108"/>
  <c r="DV1108"/>
  <c r="DT1109"/>
  <c r="DU1109"/>
  <c r="DX1109"/>
  <c r="DW1109"/>
  <c r="DV1109"/>
  <c r="DT1110"/>
  <c r="DU1110"/>
  <c r="DX1110"/>
  <c r="DW1110"/>
  <c r="DV1110"/>
  <c r="DT1111"/>
  <c r="DU1111"/>
  <c r="DX1111"/>
  <c r="DW1111"/>
  <c r="DV1111"/>
  <c r="DT1112"/>
  <c r="DU1112"/>
  <c r="DX1112"/>
  <c r="DW1112"/>
  <c r="DV1112"/>
  <c r="DT1113"/>
  <c r="DU1113"/>
  <c r="DX1113"/>
  <c r="DW1113"/>
  <c r="DV1113"/>
  <c r="DT1114"/>
  <c r="DU1114"/>
  <c r="DX1114"/>
  <c r="DW1114"/>
  <c r="DV1114"/>
  <c r="DT1115"/>
  <c r="DU1115"/>
  <c r="DX1115"/>
  <c r="DW1115"/>
  <c r="DV1115"/>
  <c r="DT1116"/>
  <c r="DU1116"/>
  <c r="DX1116"/>
  <c r="DW1116"/>
  <c r="DV1116"/>
  <c r="N102" i="7"/>
  <c r="N101"/>
  <c r="N100"/>
  <c r="N99"/>
  <c r="N98"/>
  <c r="N97"/>
  <c r="N96"/>
  <c r="N95"/>
  <c r="N94"/>
  <c r="N93"/>
  <c r="N92"/>
  <c r="N104"/>
  <c r="N103"/>
  <c r="N60"/>
  <c r="N51"/>
  <c r="N19"/>
  <c r="N75"/>
  <c r="N59"/>
  <c r="N12"/>
  <c r="N8"/>
  <c r="J102"/>
  <c r="J101"/>
  <c r="J100"/>
  <c r="J99"/>
  <c r="J98"/>
  <c r="J97"/>
  <c r="J96"/>
  <c r="J95"/>
  <c r="J94"/>
  <c r="J93"/>
  <c r="J92"/>
  <c r="J104"/>
  <c r="J103"/>
  <c r="J54"/>
  <c r="J41"/>
  <c r="J14"/>
  <c r="J71"/>
  <c r="J69"/>
  <c r="J8"/>
  <c r="J5"/>
  <c r="F102"/>
  <c r="F101"/>
  <c r="F100"/>
  <c r="F99"/>
  <c r="F98"/>
  <c r="F97"/>
  <c r="F96"/>
  <c r="F95"/>
  <c r="F94"/>
  <c r="F93"/>
  <c r="F92"/>
  <c r="F104"/>
  <c r="F103"/>
  <c r="F57"/>
  <c r="F22"/>
  <c r="F21"/>
  <c r="F64"/>
  <c r="F58"/>
  <c r="F7"/>
  <c r="F4"/>
  <c r="B102"/>
  <c r="B101"/>
  <c r="B100"/>
  <c r="B99"/>
  <c r="B98"/>
  <c r="B97"/>
  <c r="B96"/>
  <c r="B95"/>
  <c r="B94"/>
  <c r="B93"/>
  <c r="B92"/>
  <c r="B104"/>
  <c r="B103"/>
  <c r="B54"/>
  <c r="B45"/>
  <c r="B20"/>
  <c r="B73"/>
  <c r="B60"/>
  <c r="B6"/>
  <c r="B3"/>
  <c r="O122"/>
  <c r="O121"/>
  <c r="DN1041" i="2"/>
  <c r="DO1041"/>
  <c r="DR1041"/>
  <c r="DQ1041"/>
  <c r="DP1041"/>
  <c r="DN1042"/>
  <c r="DO1042"/>
  <c r="DR1042"/>
  <c r="DQ1042"/>
  <c r="DP1042"/>
  <c r="DN1043"/>
  <c r="DO1043"/>
  <c r="DR1043"/>
  <c r="DQ1043"/>
  <c r="DP1043"/>
  <c r="DN1044"/>
  <c r="DO1044"/>
  <c r="DR1044"/>
  <c r="DQ1044"/>
  <c r="DP1044"/>
  <c r="DN1045"/>
  <c r="DO1045"/>
  <c r="DR1045"/>
  <c r="DQ1045"/>
  <c r="DP1045"/>
  <c r="DN1046"/>
  <c r="DO1046"/>
  <c r="DR1046"/>
  <c r="DQ1046"/>
  <c r="DP1046"/>
  <c r="DN1047"/>
  <c r="DO1047"/>
  <c r="DR1047"/>
  <c r="DQ1047"/>
  <c r="DP1047"/>
  <c r="DN1048"/>
  <c r="DO1048"/>
  <c r="DR1048"/>
  <c r="DQ1048"/>
  <c r="DP1048"/>
  <c r="DN1049"/>
  <c r="DO1049"/>
  <c r="DR1049"/>
  <c r="DQ1049"/>
  <c r="DP1049"/>
  <c r="DN1050"/>
  <c r="DO1050"/>
  <c r="DR1050"/>
  <c r="DQ1050"/>
  <c r="DP1050"/>
  <c r="DN1051"/>
  <c r="DO1051"/>
  <c r="DR1051"/>
  <c r="DQ1051"/>
  <c r="DP1051"/>
  <c r="DN1052"/>
  <c r="DO1052"/>
  <c r="DR1052"/>
  <c r="DQ1052"/>
  <c r="DP1052"/>
  <c r="DN1053"/>
  <c r="DO1053"/>
  <c r="DR1053"/>
  <c r="DQ1053"/>
  <c r="DP1053"/>
  <c r="DN1054"/>
  <c r="DO1054"/>
  <c r="DR1054"/>
  <c r="DQ1054"/>
  <c r="DP1054"/>
  <c r="DN1055"/>
  <c r="DO1055"/>
  <c r="DR1055"/>
  <c r="DQ1055"/>
  <c r="DP1055"/>
  <c r="DN980"/>
  <c r="DO980"/>
  <c r="DR980"/>
  <c r="DQ980"/>
  <c r="DP980"/>
  <c r="DN981"/>
  <c r="DO981"/>
  <c r="DR981"/>
  <c r="DQ981"/>
  <c r="DP981"/>
  <c r="DQ997"/>
  <c r="DN982"/>
  <c r="DO982"/>
  <c r="DR982"/>
  <c r="DQ982"/>
  <c r="DP982"/>
  <c r="DN983"/>
  <c r="DO983"/>
  <c r="DR983"/>
  <c r="DQ983"/>
  <c r="DP983"/>
  <c r="DQ999"/>
  <c r="DN984"/>
  <c r="DO984"/>
  <c r="DR984"/>
  <c r="DQ984"/>
  <c r="DP984"/>
  <c r="DN985"/>
  <c r="DO985"/>
  <c r="DR985"/>
  <c r="DQ985"/>
  <c r="DP985"/>
  <c r="DQ1001"/>
  <c r="DN986"/>
  <c r="DO986"/>
  <c r="DR986"/>
  <c r="DQ986"/>
  <c r="DP986"/>
  <c r="DN987"/>
  <c r="DO987"/>
  <c r="DR987"/>
  <c r="DQ987"/>
  <c r="DP987"/>
  <c r="DN988"/>
  <c r="DO988"/>
  <c r="DR988"/>
  <c r="DQ988"/>
  <c r="DP988"/>
  <c r="DN989"/>
  <c r="DO989"/>
  <c r="DR989"/>
  <c r="DQ989"/>
  <c r="DP989"/>
  <c r="DN990"/>
  <c r="DO990"/>
  <c r="DR990"/>
  <c r="DQ990"/>
  <c r="DP990"/>
  <c r="DN991"/>
  <c r="DO991"/>
  <c r="DR991"/>
  <c r="DQ991"/>
  <c r="DP991"/>
  <c r="DQ1007"/>
  <c r="DN992"/>
  <c r="DO992"/>
  <c r="DR992"/>
  <c r="DQ992"/>
  <c r="DP992"/>
  <c r="DN993"/>
  <c r="DO993"/>
  <c r="DR993"/>
  <c r="DQ993"/>
  <c r="DP993"/>
  <c r="DQ1009"/>
  <c r="DN994"/>
  <c r="DO994"/>
  <c r="DR994"/>
  <c r="DQ994"/>
  <c r="DP994"/>
  <c r="AA933"/>
  <c r="DN919"/>
  <c r="DO919"/>
  <c r="DR919"/>
  <c r="DQ919"/>
  <c r="DP919"/>
  <c r="DN920"/>
  <c r="DO920"/>
  <c r="DR920"/>
  <c r="DQ920"/>
  <c r="DP920"/>
  <c r="DN921"/>
  <c r="DO921"/>
  <c r="DR921"/>
  <c r="DQ921"/>
  <c r="DP921"/>
  <c r="DN922"/>
  <c r="DO922"/>
  <c r="DR922"/>
  <c r="DQ922"/>
  <c r="DP922"/>
  <c r="DN923"/>
  <c r="DO923"/>
  <c r="DR923"/>
  <c r="DQ923"/>
  <c r="DP923"/>
  <c r="DN924"/>
  <c r="DO924"/>
  <c r="DR924"/>
  <c r="DQ924"/>
  <c r="DP924"/>
  <c r="DN925"/>
  <c r="DO925"/>
  <c r="DR925"/>
  <c r="DQ925"/>
  <c r="DP925"/>
  <c r="DN926"/>
  <c r="DO926"/>
  <c r="DR926"/>
  <c r="DQ926"/>
  <c r="DP926"/>
  <c r="DN927"/>
  <c r="DO927"/>
  <c r="DR927"/>
  <c r="DQ927"/>
  <c r="DP927"/>
  <c r="DN928"/>
  <c r="DO928"/>
  <c r="DR928"/>
  <c r="DQ928"/>
  <c r="DP928"/>
  <c r="DN929"/>
  <c r="DO929"/>
  <c r="DR929"/>
  <c r="DQ929"/>
  <c r="DP929"/>
  <c r="DN930"/>
  <c r="DO930"/>
  <c r="DR930"/>
  <c r="DQ930"/>
  <c r="DP930"/>
  <c r="DN931"/>
  <c r="DO931"/>
  <c r="DR931"/>
  <c r="DQ931"/>
  <c r="DP931"/>
  <c r="DN932"/>
  <c r="DO932"/>
  <c r="DR932"/>
  <c r="DQ932"/>
  <c r="DP932"/>
  <c r="DN933"/>
  <c r="DO933"/>
  <c r="DR933"/>
  <c r="DQ933"/>
  <c r="DP933"/>
  <c r="AA872"/>
  <c r="DN858"/>
  <c r="DO858"/>
  <c r="DR858"/>
  <c r="DQ858"/>
  <c r="DP858"/>
  <c r="DN859"/>
  <c r="DO859"/>
  <c r="DR859"/>
  <c r="DQ859"/>
  <c r="DP859"/>
  <c r="DN860"/>
  <c r="DO860"/>
  <c r="DR860"/>
  <c r="DQ860"/>
  <c r="DP860"/>
  <c r="DN861"/>
  <c r="DO861"/>
  <c r="DR861"/>
  <c r="DQ861"/>
  <c r="DP861"/>
  <c r="DN862"/>
  <c r="DO862"/>
  <c r="DR862"/>
  <c r="DQ862"/>
  <c r="DP862"/>
  <c r="DQ878"/>
  <c r="DN863"/>
  <c r="DO863"/>
  <c r="DR863"/>
  <c r="DQ863"/>
  <c r="DP863"/>
  <c r="DN864"/>
  <c r="DO864"/>
  <c r="DR864"/>
  <c r="DQ864"/>
  <c r="DP864"/>
  <c r="DQ880"/>
  <c r="DN865"/>
  <c r="DO865"/>
  <c r="DR865"/>
  <c r="DQ865"/>
  <c r="DP865"/>
  <c r="DN866"/>
  <c r="DO866"/>
  <c r="DR866"/>
  <c r="DQ866"/>
  <c r="DP866"/>
  <c r="DN867"/>
  <c r="DO867"/>
  <c r="DR867"/>
  <c r="DQ867"/>
  <c r="DP867"/>
  <c r="DN868"/>
  <c r="DO868"/>
  <c r="DR868"/>
  <c r="DQ868"/>
  <c r="DP868"/>
  <c r="DN869"/>
  <c r="DO869"/>
  <c r="DR869"/>
  <c r="DQ869"/>
  <c r="DP869"/>
  <c r="DN870"/>
  <c r="DO870"/>
  <c r="DR870"/>
  <c r="DQ870"/>
  <c r="DP870"/>
  <c r="DQ886"/>
  <c r="DN871"/>
  <c r="DO871"/>
  <c r="DR871"/>
  <c r="DQ871"/>
  <c r="DP871"/>
  <c r="DN872"/>
  <c r="DO872"/>
  <c r="DR872"/>
  <c r="DQ872"/>
  <c r="DP872"/>
  <c r="DQ888"/>
  <c r="AA811"/>
  <c r="DN797"/>
  <c r="DO797"/>
  <c r="DR797"/>
  <c r="DQ797"/>
  <c r="DP797"/>
  <c r="DN798"/>
  <c r="DO798"/>
  <c r="DR798"/>
  <c r="DQ798"/>
  <c r="DP798"/>
  <c r="DN799"/>
  <c r="DO799"/>
  <c r="DR799"/>
  <c r="DQ799"/>
  <c r="DP799"/>
  <c r="DN800"/>
  <c r="DO800"/>
  <c r="DR800"/>
  <c r="DQ800"/>
  <c r="DP800"/>
  <c r="DN801"/>
  <c r="DO801"/>
  <c r="DR801"/>
  <c r="DQ801"/>
  <c r="DP801"/>
  <c r="DN802"/>
  <c r="DO802"/>
  <c r="DR802"/>
  <c r="DQ802"/>
  <c r="DP802"/>
  <c r="DN803"/>
  <c r="DO803"/>
  <c r="DR803"/>
  <c r="DQ803"/>
  <c r="DP803"/>
  <c r="DN804"/>
  <c r="DO804"/>
  <c r="DR804"/>
  <c r="DQ804"/>
  <c r="DP804"/>
  <c r="DN805"/>
  <c r="DO805"/>
  <c r="DR805"/>
  <c r="DQ805"/>
  <c r="DP805"/>
  <c r="DN806"/>
  <c r="DO806"/>
  <c r="DR806"/>
  <c r="DQ806"/>
  <c r="DP806"/>
  <c r="DN807"/>
  <c r="DO807"/>
  <c r="DR807"/>
  <c r="DQ807"/>
  <c r="DP807"/>
  <c r="DN808"/>
  <c r="DO808"/>
  <c r="DR808"/>
  <c r="DQ808"/>
  <c r="DP808"/>
  <c r="DN809"/>
  <c r="DO809"/>
  <c r="DR809"/>
  <c r="DQ809"/>
  <c r="DP809"/>
  <c r="DN810"/>
  <c r="DO810"/>
  <c r="DR810"/>
  <c r="DQ810"/>
  <c r="DP810"/>
  <c r="DN811"/>
  <c r="DO811"/>
  <c r="DR811"/>
  <c r="DQ811"/>
  <c r="DP811"/>
  <c r="DN736"/>
  <c r="DO736"/>
  <c r="DR736"/>
  <c r="DQ736"/>
  <c r="DP736"/>
  <c r="DN737"/>
  <c r="DO737"/>
  <c r="DR737"/>
  <c r="DQ737"/>
  <c r="DP737"/>
  <c r="DQ753"/>
  <c r="DN738"/>
  <c r="DO738"/>
  <c r="DR738"/>
  <c r="DQ738"/>
  <c r="DP738"/>
  <c r="DN739"/>
  <c r="DO739"/>
  <c r="DR739"/>
  <c r="DQ739"/>
  <c r="DP739"/>
  <c r="DN740"/>
  <c r="DO740"/>
  <c r="DR740"/>
  <c r="DQ740"/>
  <c r="DP740"/>
  <c r="DN741"/>
  <c r="DO741"/>
  <c r="DR741"/>
  <c r="DQ741"/>
  <c r="DP741"/>
  <c r="DN742"/>
  <c r="DO742"/>
  <c r="DR742"/>
  <c r="DQ742"/>
  <c r="DP742"/>
  <c r="DN743"/>
  <c r="DO743"/>
  <c r="DR743"/>
  <c r="DQ743"/>
  <c r="DP743"/>
  <c r="DQ759"/>
  <c r="DN744"/>
  <c r="DO744"/>
  <c r="DR744"/>
  <c r="DQ744"/>
  <c r="DP744"/>
  <c r="DN745"/>
  <c r="DO745"/>
  <c r="DR745"/>
  <c r="DQ745"/>
  <c r="DP745"/>
  <c r="DQ761"/>
  <c r="DN746"/>
  <c r="DO746"/>
  <c r="DR746"/>
  <c r="DQ746"/>
  <c r="DP746"/>
  <c r="DN747"/>
  <c r="DO747"/>
  <c r="DR747"/>
  <c r="DQ747"/>
  <c r="DP747"/>
  <c r="DN748"/>
  <c r="DO748"/>
  <c r="DR748"/>
  <c r="DQ748"/>
  <c r="DP748"/>
  <c r="DN749"/>
  <c r="DO749"/>
  <c r="DR749"/>
  <c r="DQ749"/>
  <c r="DP749"/>
  <c r="DN750"/>
  <c r="DO750"/>
  <c r="DR750"/>
  <c r="DQ750"/>
  <c r="DP750"/>
  <c r="AA689"/>
  <c r="DN675"/>
  <c r="DO675"/>
  <c r="DR675"/>
  <c r="DQ675"/>
  <c r="DP675"/>
  <c r="DN676"/>
  <c r="DO676"/>
  <c r="DR676"/>
  <c r="DQ676"/>
  <c r="DP676"/>
  <c r="DN677"/>
  <c r="DO677"/>
  <c r="DR677"/>
  <c r="DQ677"/>
  <c r="DP677"/>
  <c r="DN678"/>
  <c r="DO678"/>
  <c r="DR678"/>
  <c r="DQ678"/>
  <c r="DP678"/>
  <c r="DN679"/>
  <c r="DO679"/>
  <c r="DR679"/>
  <c r="DQ679"/>
  <c r="DP679"/>
  <c r="DN680"/>
  <c r="DO680"/>
  <c r="DR680"/>
  <c r="DQ680"/>
  <c r="DP680"/>
  <c r="DN681"/>
  <c r="DO681"/>
  <c r="DR681"/>
  <c r="DQ681"/>
  <c r="DP681"/>
  <c r="DN682"/>
  <c r="DO682"/>
  <c r="DR682"/>
  <c r="DQ682"/>
  <c r="DP682"/>
  <c r="DN683"/>
  <c r="DO683"/>
  <c r="DR683"/>
  <c r="DQ683"/>
  <c r="DP683"/>
  <c r="DN684"/>
  <c r="DO684"/>
  <c r="DR684"/>
  <c r="DQ684"/>
  <c r="DP684"/>
  <c r="DN685"/>
  <c r="DO685"/>
  <c r="DR685"/>
  <c r="DQ685"/>
  <c r="DP685"/>
  <c r="DN686"/>
  <c r="DO686"/>
  <c r="DR686"/>
  <c r="DQ686"/>
  <c r="DP686"/>
  <c r="DN687"/>
  <c r="DO687"/>
  <c r="DR687"/>
  <c r="DQ687"/>
  <c r="DP687"/>
  <c r="DN688"/>
  <c r="DO688"/>
  <c r="DR688"/>
  <c r="DQ688"/>
  <c r="DP688"/>
  <c r="DN689"/>
  <c r="DO689"/>
  <c r="DR689"/>
  <c r="DQ689"/>
  <c r="DP689"/>
  <c r="AA628"/>
  <c r="DN614"/>
  <c r="DO614"/>
  <c r="DR614"/>
  <c r="DQ614"/>
  <c r="DP614"/>
  <c r="DN615"/>
  <c r="DO615"/>
  <c r="DR615"/>
  <c r="DQ615"/>
  <c r="DP615"/>
  <c r="DN616"/>
  <c r="DO616"/>
  <c r="DR616"/>
  <c r="DQ616"/>
  <c r="DP616"/>
  <c r="DQ632"/>
  <c r="DN617"/>
  <c r="DO617"/>
  <c r="DR617"/>
  <c r="DQ617"/>
  <c r="DP617"/>
  <c r="DN618"/>
  <c r="DO618"/>
  <c r="DR618"/>
  <c r="DQ618"/>
  <c r="DP618"/>
  <c r="DQ634"/>
  <c r="DN619"/>
  <c r="DO619"/>
  <c r="DR619"/>
  <c r="DQ619"/>
  <c r="DP619"/>
  <c r="DN620"/>
  <c r="DO620"/>
  <c r="DR620"/>
  <c r="DQ620"/>
  <c r="DP620"/>
  <c r="DQ636"/>
  <c r="DN621"/>
  <c r="DO621"/>
  <c r="DR621"/>
  <c r="DQ621"/>
  <c r="DP621"/>
  <c r="DN622"/>
  <c r="DO622"/>
  <c r="DR622"/>
  <c r="DQ622"/>
  <c r="DP622"/>
  <c r="DN623"/>
  <c r="DO623"/>
  <c r="DR623"/>
  <c r="DQ623"/>
  <c r="DP623"/>
  <c r="DN624"/>
  <c r="DO624"/>
  <c r="DR624"/>
  <c r="DQ624"/>
  <c r="DP624"/>
  <c r="DN625"/>
  <c r="DO625"/>
  <c r="DR625"/>
  <c r="DQ625"/>
  <c r="DP625"/>
  <c r="DN626"/>
  <c r="DO626"/>
  <c r="DR626"/>
  <c r="DQ626"/>
  <c r="DP626"/>
  <c r="DQ642"/>
  <c r="DN627"/>
  <c r="DO627"/>
  <c r="DR627"/>
  <c r="DQ627"/>
  <c r="DP627"/>
  <c r="DN628"/>
  <c r="DO628"/>
  <c r="DR628"/>
  <c r="DQ628"/>
  <c r="DP628"/>
  <c r="DQ644"/>
  <c r="DN553"/>
  <c r="DO553"/>
  <c r="DR553"/>
  <c r="DQ553"/>
  <c r="DP553"/>
  <c r="DN554"/>
  <c r="DO554"/>
  <c r="DR554"/>
  <c r="DQ554"/>
  <c r="DP554"/>
  <c r="DN555"/>
  <c r="DO555"/>
  <c r="DR555"/>
  <c r="DQ555"/>
  <c r="DP555"/>
  <c r="DN556"/>
  <c r="DO556"/>
  <c r="DR556"/>
  <c r="DQ556"/>
  <c r="DP556"/>
  <c r="DN557"/>
  <c r="DO557"/>
  <c r="DR557"/>
  <c r="DQ557"/>
  <c r="DP557"/>
  <c r="DN558"/>
  <c r="DO558"/>
  <c r="DR558"/>
  <c r="DQ558"/>
  <c r="DP558"/>
  <c r="DN559"/>
  <c r="DO559"/>
  <c r="DR559"/>
  <c r="DQ559"/>
  <c r="DP559"/>
  <c r="DN560"/>
  <c r="DO560"/>
  <c r="DR560"/>
  <c r="DQ560"/>
  <c r="DP560"/>
  <c r="DN561"/>
  <c r="DO561"/>
  <c r="DR561"/>
  <c r="DQ561"/>
  <c r="DP561"/>
  <c r="DN562"/>
  <c r="DO562"/>
  <c r="DR562"/>
  <c r="DQ562"/>
  <c r="DP562"/>
  <c r="DN563"/>
  <c r="DO563"/>
  <c r="DR563"/>
  <c r="DQ563"/>
  <c r="DP563"/>
  <c r="DN564"/>
  <c r="DO564"/>
  <c r="DR564"/>
  <c r="DQ564"/>
  <c r="DP564"/>
  <c r="DN565"/>
  <c r="DO565"/>
  <c r="DR565"/>
  <c r="DQ565"/>
  <c r="DP565"/>
  <c r="DN566"/>
  <c r="DO566"/>
  <c r="DR566"/>
  <c r="DQ566"/>
  <c r="DP566"/>
  <c r="DN567"/>
  <c r="DO567"/>
  <c r="DR567"/>
  <c r="DQ567"/>
  <c r="DP567"/>
  <c r="DN492"/>
  <c r="DO492"/>
  <c r="DR492"/>
  <c r="DQ492"/>
  <c r="DP492"/>
  <c r="DN493"/>
  <c r="DO493"/>
  <c r="DR493"/>
  <c r="DQ493"/>
  <c r="DP493"/>
  <c r="DN494"/>
  <c r="DO494"/>
  <c r="DR494"/>
  <c r="DQ494"/>
  <c r="DP494"/>
  <c r="DN495"/>
  <c r="DO495"/>
  <c r="DR495"/>
  <c r="DQ495"/>
  <c r="DP495"/>
  <c r="DN496"/>
  <c r="DO496"/>
  <c r="DR496"/>
  <c r="DQ496"/>
  <c r="DP496"/>
  <c r="DN497"/>
  <c r="DO497"/>
  <c r="DR497"/>
  <c r="DQ497"/>
  <c r="DP497"/>
  <c r="DQ513"/>
  <c r="DN498"/>
  <c r="DO498"/>
  <c r="DR498"/>
  <c r="DQ498"/>
  <c r="DP498"/>
  <c r="DN499"/>
  <c r="DO499"/>
  <c r="DR499"/>
  <c r="DQ499"/>
  <c r="DP499"/>
  <c r="DQ515"/>
  <c r="DN500"/>
  <c r="DO500"/>
  <c r="DR500"/>
  <c r="DQ500"/>
  <c r="DP500"/>
  <c r="DN501"/>
  <c r="DO501"/>
  <c r="DR501"/>
  <c r="DQ501"/>
  <c r="DP501"/>
  <c r="DN502"/>
  <c r="DO502"/>
  <c r="DR502"/>
  <c r="DQ502"/>
  <c r="DP502"/>
  <c r="DN503"/>
  <c r="DO503"/>
  <c r="DR503"/>
  <c r="DQ503"/>
  <c r="DP503"/>
  <c r="DN504"/>
  <c r="DO504"/>
  <c r="DR504"/>
  <c r="DQ504"/>
  <c r="DP504"/>
  <c r="DN505"/>
  <c r="DO505"/>
  <c r="DR505"/>
  <c r="DQ505"/>
  <c r="DP505"/>
  <c r="DQ521"/>
  <c r="DN506"/>
  <c r="DO506"/>
  <c r="DR506"/>
  <c r="DQ506"/>
  <c r="DP506"/>
  <c r="AA445"/>
  <c r="DN431"/>
  <c r="DO431"/>
  <c r="DR431"/>
  <c r="DQ431"/>
  <c r="DP431"/>
  <c r="DN432"/>
  <c r="DO432"/>
  <c r="DR432"/>
  <c r="DQ432"/>
  <c r="DP432"/>
  <c r="DN433"/>
  <c r="DO433"/>
  <c r="DR433"/>
  <c r="DQ433"/>
  <c r="DP433"/>
  <c r="DN434"/>
  <c r="DO434"/>
  <c r="DR434"/>
  <c r="DQ434"/>
  <c r="DP434"/>
  <c r="DN435"/>
  <c r="DO435"/>
  <c r="DR435"/>
  <c r="DQ435"/>
  <c r="DP435"/>
  <c r="DN436"/>
  <c r="DO436"/>
  <c r="DR436"/>
  <c r="DQ436"/>
  <c r="DP436"/>
  <c r="DN437"/>
  <c r="DO437"/>
  <c r="DR437"/>
  <c r="DQ437"/>
  <c r="DP437"/>
  <c r="DN438"/>
  <c r="DO438"/>
  <c r="DR438"/>
  <c r="DQ438"/>
  <c r="DP438"/>
  <c r="DN439"/>
  <c r="DO439"/>
  <c r="DR439"/>
  <c r="DQ439"/>
  <c r="DP439"/>
  <c r="DN440"/>
  <c r="DO440"/>
  <c r="DR440"/>
  <c r="DQ440"/>
  <c r="DP440"/>
  <c r="DN441"/>
  <c r="DO441"/>
  <c r="DR441"/>
  <c r="DQ441"/>
  <c r="DP441"/>
  <c r="DN442"/>
  <c r="DO442"/>
  <c r="DR442"/>
  <c r="DQ442"/>
  <c r="DP442"/>
  <c r="DN443"/>
  <c r="DO443"/>
  <c r="DR443"/>
  <c r="DQ443"/>
  <c r="DP443"/>
  <c r="DN444"/>
  <c r="DO444"/>
  <c r="DR444"/>
  <c r="DQ444"/>
  <c r="DP444"/>
  <c r="DN445"/>
  <c r="DO445"/>
  <c r="DR445"/>
  <c r="DQ445"/>
  <c r="DP445"/>
  <c r="DN370"/>
  <c r="DO370"/>
  <c r="DR370"/>
  <c r="DQ370"/>
  <c r="DP370"/>
  <c r="DQ386"/>
  <c r="DN371"/>
  <c r="DO371"/>
  <c r="DR371"/>
  <c r="DQ371"/>
  <c r="DP371"/>
  <c r="DN372"/>
  <c r="DO372"/>
  <c r="DR372"/>
  <c r="DQ372"/>
  <c r="DP372"/>
  <c r="DQ388"/>
  <c r="DN373"/>
  <c r="DO373"/>
  <c r="DR373"/>
  <c r="DQ373"/>
  <c r="DP373"/>
  <c r="DN374"/>
  <c r="DO374"/>
  <c r="DR374"/>
  <c r="DQ374"/>
  <c r="DP374"/>
  <c r="DQ390"/>
  <c r="DN375"/>
  <c r="DO375"/>
  <c r="DR375"/>
  <c r="DQ375"/>
  <c r="DP375"/>
  <c r="DN376"/>
  <c r="DO376"/>
  <c r="DR376"/>
  <c r="DQ376"/>
  <c r="DP376"/>
  <c r="DN377"/>
  <c r="DO377"/>
  <c r="DR377"/>
  <c r="DQ377"/>
  <c r="DP377"/>
  <c r="DN378"/>
  <c r="DO378"/>
  <c r="DR378"/>
  <c r="DQ378"/>
  <c r="DP378"/>
  <c r="DN379"/>
  <c r="DO379"/>
  <c r="DR379"/>
  <c r="DQ379"/>
  <c r="DP379"/>
  <c r="DN380"/>
  <c r="DO380"/>
  <c r="DR380"/>
  <c r="DQ380"/>
  <c r="DP380"/>
  <c r="DQ396"/>
  <c r="DN381"/>
  <c r="DO381"/>
  <c r="DR381"/>
  <c r="DQ381"/>
  <c r="DP381"/>
  <c r="DN382"/>
  <c r="DO382"/>
  <c r="DR382"/>
  <c r="DQ382"/>
  <c r="DP382"/>
  <c r="DQ398"/>
  <c r="DN383"/>
  <c r="DO383"/>
  <c r="DR383"/>
  <c r="DQ383"/>
  <c r="DP383"/>
  <c r="DN384"/>
  <c r="DO384"/>
  <c r="DR384"/>
  <c r="DQ384"/>
  <c r="DP384"/>
  <c r="DN309"/>
  <c r="DO309"/>
  <c r="DR309"/>
  <c r="DQ309"/>
  <c r="DP309"/>
  <c r="DN310"/>
  <c r="DO310"/>
  <c r="DR310"/>
  <c r="DQ310"/>
  <c r="DP310"/>
  <c r="DN311"/>
  <c r="DO311"/>
  <c r="DR311"/>
  <c r="DQ311"/>
  <c r="DP311"/>
  <c r="DN312"/>
  <c r="DO312"/>
  <c r="DR312"/>
  <c r="DQ312"/>
  <c r="DP312"/>
  <c r="DN313"/>
  <c r="DO313"/>
  <c r="DR313"/>
  <c r="DQ313"/>
  <c r="DP313"/>
  <c r="DN314"/>
  <c r="DO314"/>
  <c r="DR314"/>
  <c r="DQ314"/>
  <c r="DP314"/>
  <c r="DN315"/>
  <c r="DO315"/>
  <c r="DR315"/>
  <c r="DQ315"/>
  <c r="DP315"/>
  <c r="DN316"/>
  <c r="DO316"/>
  <c r="DR316"/>
  <c r="DQ316"/>
  <c r="DP316"/>
  <c r="DN317"/>
  <c r="DO317"/>
  <c r="DR317"/>
  <c r="DQ317"/>
  <c r="DP317"/>
  <c r="DN318"/>
  <c r="DO318"/>
  <c r="DR318"/>
  <c r="DQ318"/>
  <c r="DP318"/>
  <c r="DN319"/>
  <c r="DO319"/>
  <c r="DR319"/>
  <c r="DQ319"/>
  <c r="DP319"/>
  <c r="DN320"/>
  <c r="DO320"/>
  <c r="DR320"/>
  <c r="DQ320"/>
  <c r="DP320"/>
  <c r="DN321"/>
  <c r="DO321"/>
  <c r="DR321"/>
  <c r="DQ321"/>
  <c r="DP321"/>
  <c r="DN322"/>
  <c r="DO322"/>
  <c r="DR322"/>
  <c r="DQ322"/>
  <c r="DP322"/>
  <c r="DN323"/>
  <c r="DO323"/>
  <c r="DR323"/>
  <c r="DQ323"/>
  <c r="DP323"/>
  <c r="AA262"/>
  <c r="DN248"/>
  <c r="DO248"/>
  <c r="DR248"/>
  <c r="DQ248"/>
  <c r="DP248"/>
  <c r="DN249"/>
  <c r="DO249"/>
  <c r="DR249"/>
  <c r="DQ249"/>
  <c r="DP249"/>
  <c r="DN250"/>
  <c r="DO250"/>
  <c r="DR250"/>
  <c r="DQ250"/>
  <c r="DP250"/>
  <c r="DN251"/>
  <c r="DO251"/>
  <c r="DR251"/>
  <c r="DQ251"/>
  <c r="DP251"/>
  <c r="DN252"/>
  <c r="DO252"/>
  <c r="DR252"/>
  <c r="DQ252"/>
  <c r="DP252"/>
  <c r="DN253"/>
  <c r="DO253"/>
  <c r="DR253"/>
  <c r="DQ253"/>
  <c r="DP253"/>
  <c r="DQ269"/>
  <c r="DN254"/>
  <c r="DO254"/>
  <c r="DR254"/>
  <c r="DQ254"/>
  <c r="DP254"/>
  <c r="DN255"/>
  <c r="DO255"/>
  <c r="DR255"/>
  <c r="DQ255"/>
  <c r="DP255"/>
  <c r="DQ271"/>
  <c r="DN256"/>
  <c r="DO256"/>
  <c r="DR256"/>
  <c r="DQ256"/>
  <c r="DP256"/>
  <c r="DN257"/>
  <c r="DO257"/>
  <c r="DR257"/>
  <c r="DQ257"/>
  <c r="DP257"/>
  <c r="DN258"/>
  <c r="DO258"/>
  <c r="DR258"/>
  <c r="DQ258"/>
  <c r="DP258"/>
  <c r="DN259"/>
  <c r="DO259"/>
  <c r="DR259"/>
  <c r="DQ259"/>
  <c r="DP259"/>
  <c r="DQ275"/>
  <c r="DN260"/>
  <c r="DO260"/>
  <c r="DR260"/>
  <c r="DQ260"/>
  <c r="DP260"/>
  <c r="DN261"/>
  <c r="DO261"/>
  <c r="DR261"/>
  <c r="DQ261"/>
  <c r="DP261"/>
  <c r="DQ277"/>
  <c r="DN262"/>
  <c r="DO262"/>
  <c r="DR262"/>
  <c r="DQ262"/>
  <c r="DP262"/>
  <c r="DN187"/>
  <c r="DO187"/>
  <c r="DR187"/>
  <c r="DQ187"/>
  <c r="DP187"/>
  <c r="DN188"/>
  <c r="DO188"/>
  <c r="DR188"/>
  <c r="DQ188"/>
  <c r="DP188"/>
  <c r="DN189"/>
  <c r="DO189"/>
  <c r="DR189"/>
  <c r="DQ189"/>
  <c r="DP189"/>
  <c r="DN190"/>
  <c r="DO190"/>
  <c r="DR190"/>
  <c r="DQ190"/>
  <c r="DP190"/>
  <c r="DN191"/>
  <c r="DO191"/>
  <c r="DR191"/>
  <c r="DQ191"/>
  <c r="DP191"/>
  <c r="DN192"/>
  <c r="DO192"/>
  <c r="DR192"/>
  <c r="DQ192"/>
  <c r="DP192"/>
  <c r="DN193"/>
  <c r="DO193"/>
  <c r="DR193"/>
  <c r="DQ193"/>
  <c r="DP193"/>
  <c r="DN194"/>
  <c r="DO194"/>
  <c r="DR194"/>
  <c r="DQ194"/>
  <c r="DP194"/>
  <c r="DN195"/>
  <c r="DO195"/>
  <c r="DR195"/>
  <c r="DQ195"/>
  <c r="DP195"/>
  <c r="DN196"/>
  <c r="DO196"/>
  <c r="DR196"/>
  <c r="DQ196"/>
  <c r="DP196"/>
  <c r="DN197"/>
  <c r="DO197"/>
  <c r="DR197"/>
  <c r="DQ197"/>
  <c r="DP197"/>
  <c r="DN198"/>
  <c r="DO198"/>
  <c r="DR198"/>
  <c r="DQ198"/>
  <c r="DP198"/>
  <c r="DN199"/>
  <c r="DO199"/>
  <c r="DR199"/>
  <c r="DQ199"/>
  <c r="DP199"/>
  <c r="DN200"/>
  <c r="DO200"/>
  <c r="DR200"/>
  <c r="DQ200"/>
  <c r="DP200"/>
  <c r="DN201"/>
  <c r="DO201"/>
  <c r="DR201"/>
  <c r="DQ201"/>
  <c r="DP201"/>
  <c r="O140"/>
  <c r="DN126"/>
  <c r="DO126"/>
  <c r="DR126"/>
  <c r="DQ126"/>
  <c r="DP126"/>
  <c r="DN127"/>
  <c r="DO127"/>
  <c r="DR127"/>
  <c r="DQ127"/>
  <c r="DP127"/>
  <c r="DN128"/>
  <c r="DO128"/>
  <c r="DR128"/>
  <c r="DQ128"/>
  <c r="DP128"/>
  <c r="DN129"/>
  <c r="DO129"/>
  <c r="DR129"/>
  <c r="DQ129"/>
  <c r="DP129"/>
  <c r="DN130"/>
  <c r="DO130"/>
  <c r="DR130"/>
  <c r="DQ130"/>
  <c r="DP130"/>
  <c r="DN131"/>
  <c r="DO131"/>
  <c r="DR131"/>
  <c r="DQ131"/>
  <c r="DP131"/>
  <c r="DN132"/>
  <c r="DO132"/>
  <c r="DR132"/>
  <c r="DQ132"/>
  <c r="DP132"/>
  <c r="DN133"/>
  <c r="DO133"/>
  <c r="DR133"/>
  <c r="DQ133"/>
  <c r="DP133"/>
  <c r="DN134"/>
  <c r="DO134"/>
  <c r="DR134"/>
  <c r="DQ134"/>
  <c r="DP134"/>
  <c r="DN135"/>
  <c r="DO135"/>
  <c r="DR135"/>
  <c r="DQ135"/>
  <c r="DP135"/>
  <c r="DN136"/>
  <c r="DO136"/>
  <c r="DR136"/>
  <c r="DQ136"/>
  <c r="DP136"/>
  <c r="DN137"/>
  <c r="DO137"/>
  <c r="DR137"/>
  <c r="DQ137"/>
  <c r="DP137"/>
  <c r="DN138"/>
  <c r="DO138"/>
  <c r="DR138"/>
  <c r="DQ138"/>
  <c r="DP138"/>
  <c r="DN139"/>
  <c r="DO139"/>
  <c r="DR139"/>
  <c r="DQ139"/>
  <c r="DP139"/>
  <c r="DN140"/>
  <c r="DO140"/>
  <c r="DR140"/>
  <c r="DQ140"/>
  <c r="DP140"/>
  <c r="DN65"/>
  <c r="DO65"/>
  <c r="DR65"/>
  <c r="DQ65"/>
  <c r="DP65"/>
  <c r="DN66"/>
  <c r="DO66"/>
  <c r="DR66"/>
  <c r="DQ66"/>
  <c r="DP66"/>
  <c r="DN67"/>
  <c r="DO67"/>
  <c r="DR67"/>
  <c r="DQ67"/>
  <c r="DP67"/>
  <c r="DN68"/>
  <c r="DO68"/>
  <c r="DR68"/>
  <c r="DQ68"/>
  <c r="DP68"/>
  <c r="DN69"/>
  <c r="DO69"/>
  <c r="DR69"/>
  <c r="DQ69"/>
  <c r="DP69"/>
  <c r="DN70"/>
  <c r="DO70"/>
  <c r="DR70"/>
  <c r="DQ70"/>
  <c r="DP70"/>
  <c r="DN71"/>
  <c r="DO71"/>
  <c r="DR71"/>
  <c r="DQ71"/>
  <c r="DP71"/>
  <c r="DQ87"/>
  <c r="DN72"/>
  <c r="DO72"/>
  <c r="DR72"/>
  <c r="DQ72"/>
  <c r="DP72"/>
  <c r="DN73"/>
  <c r="DO73"/>
  <c r="DR73"/>
  <c r="DQ73"/>
  <c r="DP73"/>
  <c r="DN74"/>
  <c r="DO74"/>
  <c r="DR74"/>
  <c r="DQ74"/>
  <c r="DP74"/>
  <c r="DN75"/>
  <c r="DO75"/>
  <c r="DR75"/>
  <c r="DQ75"/>
  <c r="DP75"/>
  <c r="DN76"/>
  <c r="DO76"/>
  <c r="DR76"/>
  <c r="DQ76"/>
  <c r="DP76"/>
  <c r="DN77"/>
  <c r="DO77"/>
  <c r="DR77"/>
  <c r="DQ77"/>
  <c r="DP77"/>
  <c r="DQ93"/>
  <c r="DN78"/>
  <c r="DO78"/>
  <c r="DR78"/>
  <c r="DQ78"/>
  <c r="DP78"/>
  <c r="DN79"/>
  <c r="DO79"/>
  <c r="DR79"/>
  <c r="DQ79"/>
  <c r="DP79"/>
  <c r="DN4"/>
  <c r="DO4"/>
  <c r="DR4"/>
  <c r="DQ4"/>
  <c r="DP4"/>
  <c r="DN5"/>
  <c r="DO5"/>
  <c r="DR5"/>
  <c r="DQ5"/>
  <c r="DP5"/>
  <c r="DN6"/>
  <c r="DO6"/>
  <c r="DR6"/>
  <c r="DQ6"/>
  <c r="DP6"/>
  <c r="DN7"/>
  <c r="DO7"/>
  <c r="DR7"/>
  <c r="DQ7"/>
  <c r="DP7"/>
  <c r="DN8"/>
  <c r="DO8"/>
  <c r="DR8"/>
  <c r="DQ8"/>
  <c r="DP8"/>
  <c r="DN9"/>
  <c r="DO9"/>
  <c r="DR9"/>
  <c r="DQ9"/>
  <c r="DP9"/>
  <c r="DN10"/>
  <c r="DO10"/>
  <c r="DR10"/>
  <c r="DQ10"/>
  <c r="DP10"/>
  <c r="DN11"/>
  <c r="DO11"/>
  <c r="DR11"/>
  <c r="DQ11"/>
  <c r="DP11"/>
  <c r="DN12"/>
  <c r="DO12"/>
  <c r="DR12"/>
  <c r="DQ12"/>
  <c r="DP12"/>
  <c r="DN13"/>
  <c r="DO13"/>
  <c r="DR13"/>
  <c r="DQ13"/>
  <c r="DP13"/>
  <c r="DN14"/>
  <c r="DO14"/>
  <c r="DR14"/>
  <c r="DQ14"/>
  <c r="DP14"/>
  <c r="DN15"/>
  <c r="DO15"/>
  <c r="DR15"/>
  <c r="DQ15"/>
  <c r="DP15"/>
  <c r="DN16"/>
  <c r="DO16"/>
  <c r="DR16"/>
  <c r="DQ16"/>
  <c r="DP16"/>
  <c r="DN17"/>
  <c r="DO17"/>
  <c r="DR17"/>
  <c r="DQ17"/>
  <c r="DP17"/>
  <c r="DN18"/>
  <c r="DO18"/>
  <c r="DR18"/>
  <c r="DQ18"/>
  <c r="DP18"/>
  <c r="N122" i="7"/>
  <c r="N121"/>
  <c r="N120"/>
  <c r="N119"/>
  <c r="N118"/>
  <c r="N117"/>
  <c r="N116"/>
  <c r="N115"/>
  <c r="N114"/>
  <c r="N113"/>
  <c r="N112"/>
  <c r="N124"/>
  <c r="N123"/>
  <c r="N111"/>
  <c r="N110"/>
  <c r="N109"/>
  <c r="N108"/>
  <c r="N107"/>
  <c r="N106"/>
  <c r="N105"/>
  <c r="K122"/>
  <c r="K121"/>
  <c r="J122"/>
  <c r="J121"/>
  <c r="J120"/>
  <c r="J119"/>
  <c r="J118"/>
  <c r="J117"/>
  <c r="J116"/>
  <c r="J115"/>
  <c r="J114"/>
  <c r="J113"/>
  <c r="J112"/>
  <c r="J124"/>
  <c r="J123"/>
  <c r="J111"/>
  <c r="J110"/>
  <c r="J109"/>
  <c r="J108"/>
  <c r="J107"/>
  <c r="J106"/>
  <c r="J105"/>
  <c r="G122"/>
  <c r="G121"/>
  <c r="F122"/>
  <c r="F121"/>
  <c r="F120"/>
  <c r="F119"/>
  <c r="F118"/>
  <c r="F117"/>
  <c r="F116"/>
  <c r="F115"/>
  <c r="F114"/>
  <c r="F113"/>
  <c r="F112"/>
  <c r="F124"/>
  <c r="F123"/>
  <c r="F111"/>
  <c r="F110"/>
  <c r="F109"/>
  <c r="F108"/>
  <c r="F107"/>
  <c r="F106"/>
  <c r="F105"/>
  <c r="AA1177" i="2"/>
  <c r="DN1163"/>
  <c r="DO1163"/>
  <c r="DR1163"/>
  <c r="DQ1163"/>
  <c r="DP1163"/>
  <c r="DN1164"/>
  <c r="DO1164"/>
  <c r="DR1164"/>
  <c r="DQ1164"/>
  <c r="DP1164"/>
  <c r="DQ1180"/>
  <c r="DN1165"/>
  <c r="DO1165"/>
  <c r="DR1165"/>
  <c r="DQ1165"/>
  <c r="DP1165"/>
  <c r="DN1166"/>
  <c r="DO1166"/>
  <c r="DR1166"/>
  <c r="DQ1166"/>
  <c r="DP1166"/>
  <c r="DQ1182"/>
  <c r="DN1167"/>
  <c r="DO1167"/>
  <c r="DR1167"/>
  <c r="DQ1167"/>
  <c r="DP1167"/>
  <c r="DN1168"/>
  <c r="DO1168"/>
  <c r="DR1168"/>
  <c r="DQ1168"/>
  <c r="DP1168"/>
  <c r="DN1169"/>
  <c r="DO1169"/>
  <c r="DR1169"/>
  <c r="DQ1169"/>
  <c r="DP1169"/>
  <c r="DN1170"/>
  <c r="DO1170"/>
  <c r="DR1170"/>
  <c r="DQ1170"/>
  <c r="DP1170"/>
  <c r="DN1171"/>
  <c r="DO1171"/>
  <c r="DR1171"/>
  <c r="DQ1171"/>
  <c r="DP1171"/>
  <c r="DN1172"/>
  <c r="DO1172"/>
  <c r="DR1172"/>
  <c r="DQ1172"/>
  <c r="DP1172"/>
  <c r="DQ1188"/>
  <c r="DN1173"/>
  <c r="DO1173"/>
  <c r="DR1173"/>
  <c r="DQ1173"/>
  <c r="DP1173"/>
  <c r="DN1174"/>
  <c r="DO1174"/>
  <c r="DR1174"/>
  <c r="DQ1174"/>
  <c r="DP1174"/>
  <c r="DQ1190"/>
  <c r="DN1175"/>
  <c r="DO1175"/>
  <c r="DR1175"/>
  <c r="DQ1175"/>
  <c r="DP1175"/>
  <c r="DN1176"/>
  <c r="DO1176"/>
  <c r="DR1176"/>
  <c r="DQ1176"/>
  <c r="DP1176"/>
  <c r="DN1177"/>
  <c r="DO1177"/>
  <c r="DR1177"/>
  <c r="DQ1177"/>
  <c r="DP1177"/>
  <c r="AA1116"/>
  <c r="DN1102"/>
  <c r="DO1102"/>
  <c r="DR1102"/>
  <c r="DQ1102"/>
  <c r="DP1102"/>
  <c r="DN1103"/>
  <c r="DO1103"/>
  <c r="DR1103"/>
  <c r="DQ1103"/>
  <c r="DP1103"/>
  <c r="DN1104"/>
  <c r="DO1104"/>
  <c r="DR1104"/>
  <c r="DQ1104"/>
  <c r="DP1104"/>
  <c r="DQ1120"/>
  <c r="DN1105"/>
  <c r="DO1105"/>
  <c r="DR1105"/>
  <c r="DQ1105"/>
  <c r="DP1105"/>
  <c r="DN1106"/>
  <c r="DO1106"/>
  <c r="DR1106"/>
  <c r="DQ1106"/>
  <c r="DP1106"/>
  <c r="DN1107"/>
  <c r="DO1107"/>
  <c r="DR1107"/>
  <c r="DQ1107"/>
  <c r="DP1107"/>
  <c r="DN1108"/>
  <c r="DO1108"/>
  <c r="DR1108"/>
  <c r="DQ1108"/>
  <c r="DP1108"/>
  <c r="DN1109"/>
  <c r="DO1109"/>
  <c r="DR1109"/>
  <c r="DQ1109"/>
  <c r="DP1109"/>
  <c r="DN1110"/>
  <c r="DO1110"/>
  <c r="DR1110"/>
  <c r="DQ1110"/>
  <c r="DP1110"/>
  <c r="DN1111"/>
  <c r="DO1111"/>
  <c r="DR1111"/>
  <c r="DQ1111"/>
  <c r="DP1111"/>
  <c r="DN1112"/>
  <c r="DO1112"/>
  <c r="DR1112"/>
  <c r="DQ1112"/>
  <c r="DP1112"/>
  <c r="DQ1128"/>
  <c r="DN1113"/>
  <c r="DO1113"/>
  <c r="DR1113"/>
  <c r="DQ1113"/>
  <c r="DP1113"/>
  <c r="DN1114"/>
  <c r="DO1114"/>
  <c r="DR1114"/>
  <c r="DQ1114"/>
  <c r="DP1114"/>
  <c r="DN1115"/>
  <c r="DO1115"/>
  <c r="DR1115"/>
  <c r="DQ1115"/>
  <c r="DP1115"/>
  <c r="DN1116"/>
  <c r="DO1116"/>
  <c r="DR1116"/>
  <c r="DQ1116"/>
  <c r="DP1116"/>
  <c r="B122" i="7"/>
  <c r="B121"/>
  <c r="B120"/>
  <c r="B119"/>
  <c r="B118"/>
  <c r="B117"/>
  <c r="B116"/>
  <c r="B115"/>
  <c r="B114"/>
  <c r="B113"/>
  <c r="B112"/>
  <c r="B124"/>
  <c r="B123"/>
  <c r="B111"/>
  <c r="B110"/>
  <c r="B109"/>
  <c r="B108"/>
  <c r="B107"/>
  <c r="B106"/>
  <c r="B105"/>
  <c r="T272" i="6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46"/>
  <c r="T245"/>
  <c r="T244"/>
  <c r="T243"/>
  <c r="T242"/>
  <c r="T241"/>
  <c r="T240"/>
  <c r="T239"/>
  <c r="T238"/>
  <c r="T237"/>
  <c r="T236"/>
  <c r="T235"/>
  <c r="T234"/>
  <c r="T233"/>
  <c r="T232"/>
  <c r="T231"/>
  <c r="T226"/>
  <c r="T225"/>
  <c r="T224"/>
  <c r="T223"/>
  <c r="T222"/>
  <c r="T221"/>
  <c r="T220"/>
  <c r="T219"/>
  <c r="T218"/>
  <c r="T217"/>
  <c r="T216"/>
  <c r="T215"/>
  <c r="T214"/>
  <c r="T213"/>
  <c r="T212"/>
  <c r="T211"/>
  <c r="T208"/>
  <c r="T207"/>
  <c r="T206"/>
  <c r="T205"/>
  <c r="T204"/>
  <c r="T203"/>
  <c r="T202"/>
  <c r="T201"/>
  <c r="T200"/>
  <c r="T199"/>
  <c r="T198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3"/>
  <c r="T162"/>
  <c r="T161"/>
  <c r="T160"/>
  <c r="T159"/>
  <c r="T158"/>
  <c r="T157"/>
  <c r="T156"/>
  <c r="T155"/>
  <c r="T154"/>
  <c r="T153"/>
  <c r="T152"/>
  <c r="T151"/>
  <c r="T148"/>
  <c r="T147"/>
  <c r="T146"/>
  <c r="T145"/>
  <c r="T144"/>
  <c r="T143"/>
  <c r="T142"/>
  <c r="T141"/>
  <c r="T140"/>
  <c r="T139"/>
  <c r="T138"/>
  <c r="T127"/>
  <c r="T126"/>
  <c r="T137"/>
  <c r="T132"/>
  <c r="T131"/>
  <c r="T130"/>
  <c r="T129"/>
  <c r="T128"/>
  <c r="T125"/>
  <c r="T124"/>
  <c r="T123"/>
  <c r="T122"/>
  <c r="T121"/>
  <c r="T120"/>
  <c r="T115"/>
  <c r="T114"/>
  <c r="T113"/>
  <c r="T112"/>
  <c r="T111"/>
  <c r="T110"/>
  <c r="T109"/>
  <c r="T108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73"/>
  <c r="T107"/>
  <c r="T106"/>
  <c r="T105"/>
  <c r="T104"/>
  <c r="T103"/>
  <c r="T61"/>
  <c r="T28"/>
  <c r="T21"/>
  <c r="T99"/>
  <c r="T44"/>
  <c r="T25"/>
  <c r="T20"/>
  <c r="T12"/>
  <c r="T90"/>
  <c r="T89"/>
  <c r="T88"/>
  <c r="T87"/>
  <c r="T43"/>
  <c r="T55"/>
  <c r="T32"/>
  <c r="T8"/>
  <c r="T18"/>
  <c r="T73"/>
  <c r="T72"/>
  <c r="T71"/>
  <c r="T70"/>
  <c r="T69"/>
  <c r="T38"/>
  <c r="T86"/>
  <c r="T85"/>
  <c r="T50"/>
  <c r="T84"/>
  <c r="T83"/>
  <c r="T82"/>
  <c r="T81"/>
  <c r="T80"/>
  <c r="O126" i="2"/>
  <c r="O127"/>
  <c r="O128"/>
  <c r="O129"/>
  <c r="O131"/>
  <c r="O132"/>
  <c r="O134"/>
  <c r="O135"/>
  <c r="O136"/>
  <c r="O137"/>
  <c r="O138"/>
  <c r="O139"/>
  <c r="AE125"/>
  <c r="C61" i="4"/>
  <c r="T78" i="6"/>
  <c r="T77"/>
  <c r="T76"/>
  <c r="T75"/>
  <c r="T74"/>
  <c r="T15"/>
  <c r="T57"/>
  <c r="T22"/>
  <c r="T31"/>
  <c r="T14"/>
  <c r="T10"/>
  <c r="T59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46"/>
  <c r="O245"/>
  <c r="O244"/>
  <c r="O243"/>
  <c r="O242"/>
  <c r="O241"/>
  <c r="O240"/>
  <c r="O239"/>
  <c r="O238"/>
  <c r="O237"/>
  <c r="O236"/>
  <c r="O235"/>
  <c r="O234"/>
  <c r="O233"/>
  <c r="O232"/>
  <c r="O231"/>
  <c r="O226"/>
  <c r="O225"/>
  <c r="O224"/>
  <c r="O223"/>
  <c r="O222"/>
  <c r="O221"/>
  <c r="O220"/>
  <c r="O219"/>
  <c r="O218"/>
  <c r="O217"/>
  <c r="O216"/>
  <c r="O215"/>
  <c r="O214"/>
  <c r="O213"/>
  <c r="O212"/>
  <c r="O211"/>
  <c r="O208"/>
  <c r="O207"/>
  <c r="O206"/>
  <c r="O205"/>
  <c r="O204"/>
  <c r="O203"/>
  <c r="O202"/>
  <c r="O201"/>
  <c r="O200"/>
  <c r="O199"/>
  <c r="O198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3"/>
  <c r="O162"/>
  <c r="O161"/>
  <c r="O160"/>
  <c r="O159"/>
  <c r="O158"/>
  <c r="O157"/>
  <c r="O156"/>
  <c r="O155"/>
  <c r="O154"/>
  <c r="O153"/>
  <c r="O152"/>
  <c r="O151"/>
  <c r="O148"/>
  <c r="O147"/>
  <c r="O146"/>
  <c r="O145"/>
  <c r="O144"/>
  <c r="O143"/>
  <c r="O142"/>
  <c r="O141"/>
  <c r="O140"/>
  <c r="O139"/>
  <c r="O138"/>
  <c r="O127"/>
  <c r="O126"/>
  <c r="O137"/>
  <c r="O132"/>
  <c r="O131"/>
  <c r="O130"/>
  <c r="O129"/>
  <c r="O128"/>
  <c r="O125"/>
  <c r="O124"/>
  <c r="O123"/>
  <c r="O122"/>
  <c r="O121"/>
  <c r="O120"/>
  <c r="O115"/>
  <c r="O114"/>
  <c r="O113"/>
  <c r="O112"/>
  <c r="O111"/>
  <c r="O110"/>
  <c r="O109"/>
  <c r="O108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73"/>
  <c r="O107"/>
  <c r="O106"/>
  <c r="O105"/>
  <c r="O104"/>
  <c r="O103"/>
  <c r="O62"/>
  <c r="O31"/>
  <c r="O14"/>
  <c r="O99"/>
  <c r="O44"/>
  <c r="O90"/>
  <c r="O89"/>
  <c r="O88"/>
  <c r="O87"/>
  <c r="O55"/>
  <c r="O60"/>
  <c r="O32"/>
  <c r="O16"/>
  <c r="O73"/>
  <c r="O72"/>
  <c r="O71"/>
  <c r="O70"/>
  <c r="O69"/>
  <c r="O33"/>
  <c r="O86"/>
  <c r="O85"/>
  <c r="O50"/>
  <c r="O84"/>
  <c r="O83"/>
  <c r="O82"/>
  <c r="O81"/>
  <c r="O80"/>
  <c r="O78"/>
  <c r="O77"/>
  <c r="O76"/>
  <c r="O75"/>
  <c r="O74"/>
  <c r="O23"/>
  <c r="O59"/>
  <c r="O20"/>
  <c r="O28"/>
  <c r="O6"/>
  <c r="O5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46"/>
  <c r="J245"/>
  <c r="J244"/>
  <c r="J243"/>
  <c r="J242"/>
  <c r="J241"/>
  <c r="J240"/>
  <c r="J239"/>
  <c r="J238"/>
  <c r="J237"/>
  <c r="J236"/>
  <c r="J235"/>
  <c r="J234"/>
  <c r="J233"/>
  <c r="J232"/>
  <c r="J231"/>
  <c r="J229"/>
  <c r="J226"/>
  <c r="J225"/>
  <c r="J224"/>
  <c r="J223"/>
  <c r="J222"/>
  <c r="J221"/>
  <c r="J220"/>
  <c r="J219"/>
  <c r="J218"/>
  <c r="J217"/>
  <c r="J216"/>
  <c r="J215"/>
  <c r="J214"/>
  <c r="J213"/>
  <c r="J212"/>
  <c r="J211"/>
  <c r="J208"/>
  <c r="J207"/>
  <c r="J206"/>
  <c r="J205"/>
  <c r="J204"/>
  <c r="J203"/>
  <c r="J202"/>
  <c r="J201"/>
  <c r="J200"/>
  <c r="J199"/>
  <c r="J198"/>
  <c r="J196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3"/>
  <c r="J162"/>
  <c r="J161"/>
  <c r="J160"/>
  <c r="J159"/>
  <c r="J158"/>
  <c r="J157"/>
  <c r="J156"/>
  <c r="J155"/>
  <c r="J154"/>
  <c r="J153"/>
  <c r="J152"/>
  <c r="J151"/>
  <c r="J148"/>
  <c r="J147"/>
  <c r="J146"/>
  <c r="J145"/>
  <c r="J144"/>
  <c r="J143"/>
  <c r="J142"/>
  <c r="J141"/>
  <c r="J140"/>
  <c r="J139"/>
  <c r="J138"/>
  <c r="J127"/>
  <c r="J126"/>
  <c r="J137"/>
  <c r="J132"/>
  <c r="J131"/>
  <c r="J130"/>
  <c r="J129"/>
  <c r="J128"/>
  <c r="J125"/>
  <c r="J124"/>
  <c r="J123"/>
  <c r="J122"/>
  <c r="J121"/>
  <c r="J120"/>
  <c r="J115"/>
  <c r="J114"/>
  <c r="J113"/>
  <c r="J112"/>
  <c r="J111"/>
  <c r="J110"/>
  <c r="J109"/>
  <c r="J108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73"/>
  <c r="J107"/>
  <c r="J106"/>
  <c r="J105"/>
  <c r="J104"/>
  <c r="J103"/>
  <c r="J61"/>
  <c r="J18"/>
  <c r="J24"/>
  <c r="J99"/>
  <c r="J50"/>
  <c r="J21"/>
  <c r="J23"/>
  <c r="J10"/>
  <c r="J90"/>
  <c r="J89"/>
  <c r="J88"/>
  <c r="J87"/>
  <c r="J39"/>
  <c r="J56"/>
  <c r="J27"/>
  <c r="J22"/>
  <c r="J73"/>
  <c r="J72"/>
  <c r="J71"/>
  <c r="J70"/>
  <c r="J69"/>
  <c r="J41"/>
  <c r="J86"/>
  <c r="J85"/>
  <c r="J53"/>
  <c r="J84"/>
  <c r="J83"/>
  <c r="J82"/>
  <c r="J81"/>
  <c r="J80"/>
  <c r="J78"/>
  <c r="J77"/>
  <c r="J76"/>
  <c r="J75"/>
  <c r="J74"/>
  <c r="J30"/>
  <c r="J52"/>
  <c r="J26"/>
  <c r="J11"/>
  <c r="J17"/>
  <c r="J68"/>
  <c r="J40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46"/>
  <c r="E245"/>
  <c r="E244"/>
  <c r="E243"/>
  <c r="E242"/>
  <c r="E241"/>
  <c r="E240"/>
  <c r="E239"/>
  <c r="E238"/>
  <c r="E237"/>
  <c r="E236"/>
  <c r="E235"/>
  <c r="E234"/>
  <c r="E233"/>
  <c r="E232"/>
  <c r="E231"/>
  <c r="E226"/>
  <c r="E225"/>
  <c r="E224"/>
  <c r="E223"/>
  <c r="E222"/>
  <c r="E221"/>
  <c r="E220"/>
  <c r="E219"/>
  <c r="E218"/>
  <c r="E217"/>
  <c r="E216"/>
  <c r="E215"/>
  <c r="E214"/>
  <c r="E213"/>
  <c r="E212"/>
  <c r="E211"/>
  <c r="E208"/>
  <c r="E207"/>
  <c r="E206"/>
  <c r="E205"/>
  <c r="E204"/>
  <c r="E203"/>
  <c r="E202"/>
  <c r="E201"/>
  <c r="E200"/>
  <c r="E199"/>
  <c r="E198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3"/>
  <c r="E162"/>
  <c r="E161"/>
  <c r="E160"/>
  <c r="E159"/>
  <c r="E158"/>
  <c r="E157"/>
  <c r="E156"/>
  <c r="E155"/>
  <c r="E154"/>
  <c r="E153"/>
  <c r="E152"/>
  <c r="E151"/>
  <c r="E148"/>
  <c r="E147"/>
  <c r="E146"/>
  <c r="E145"/>
  <c r="E144"/>
  <c r="E143"/>
  <c r="E142"/>
  <c r="E141"/>
  <c r="E140"/>
  <c r="E139"/>
  <c r="E138"/>
  <c r="E127"/>
  <c r="E126"/>
  <c r="E137"/>
  <c r="E132"/>
  <c r="E131"/>
  <c r="E130"/>
  <c r="E129"/>
  <c r="E128"/>
  <c r="E125"/>
  <c r="E124"/>
  <c r="E123"/>
  <c r="E122"/>
  <c r="E121"/>
  <c r="E120"/>
  <c r="E115"/>
  <c r="E114"/>
  <c r="E113"/>
  <c r="E112"/>
  <c r="E111"/>
  <c r="E110"/>
  <c r="E109"/>
  <c r="E108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73"/>
  <c r="E107"/>
  <c r="E106"/>
  <c r="E105"/>
  <c r="E104"/>
  <c r="E103"/>
  <c r="E30"/>
  <c r="E17"/>
  <c r="E99"/>
  <c r="E95"/>
  <c r="E38"/>
  <c r="E19"/>
  <c r="E90"/>
  <c r="E89"/>
  <c r="E88"/>
  <c r="E87"/>
  <c r="E44"/>
  <c r="E59"/>
  <c r="E29"/>
  <c r="E22"/>
  <c r="E73"/>
  <c r="E72"/>
  <c r="E71"/>
  <c r="E70"/>
  <c r="E69"/>
  <c r="E35"/>
  <c r="E86"/>
  <c r="E85"/>
  <c r="E51"/>
  <c r="E39"/>
  <c r="E84"/>
  <c r="E83"/>
  <c r="E82"/>
  <c r="E81"/>
  <c r="E80"/>
  <c r="E78"/>
  <c r="E77"/>
  <c r="E76"/>
  <c r="E75"/>
  <c r="E74"/>
  <c r="E21"/>
  <c r="E57"/>
  <c r="E20"/>
  <c r="E28"/>
  <c r="E12"/>
  <c r="E10"/>
  <c r="E53"/>
  <c r="T272" i="3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46"/>
  <c r="T245"/>
  <c r="T244"/>
  <c r="T243"/>
  <c r="T242"/>
  <c r="T241"/>
  <c r="T240"/>
  <c r="T239"/>
  <c r="T238"/>
  <c r="T237"/>
  <c r="T236"/>
  <c r="T235"/>
  <c r="T234"/>
  <c r="T233"/>
  <c r="T232"/>
  <c r="T231"/>
  <c r="T226"/>
  <c r="T225"/>
  <c r="T224"/>
  <c r="T223"/>
  <c r="T222"/>
  <c r="T221"/>
  <c r="T220"/>
  <c r="T219"/>
  <c r="T218"/>
  <c r="T217"/>
  <c r="T216"/>
  <c r="T215"/>
  <c r="T214"/>
  <c r="T213"/>
  <c r="T212"/>
  <c r="T211"/>
  <c r="T209"/>
  <c r="T208"/>
  <c r="T207"/>
  <c r="T206"/>
  <c r="T205"/>
  <c r="T204"/>
  <c r="T203"/>
  <c r="T202"/>
  <c r="T201"/>
  <c r="T200"/>
  <c r="T199"/>
  <c r="T198"/>
  <c r="T197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3"/>
  <c r="T162"/>
  <c r="T161"/>
  <c r="T160"/>
  <c r="T159"/>
  <c r="T158"/>
  <c r="T157"/>
  <c r="T156"/>
  <c r="T155"/>
  <c r="T154"/>
  <c r="T153"/>
  <c r="T152"/>
  <c r="T151"/>
  <c r="T148"/>
  <c r="T147"/>
  <c r="T146"/>
  <c r="T145"/>
  <c r="T144"/>
  <c r="T143"/>
  <c r="T142"/>
  <c r="T141"/>
  <c r="T140"/>
  <c r="T139"/>
  <c r="T138"/>
  <c r="T127"/>
  <c r="T126"/>
  <c r="T137"/>
  <c r="T132"/>
  <c r="T131"/>
  <c r="T130"/>
  <c r="T129"/>
  <c r="T128"/>
  <c r="T125"/>
  <c r="T124"/>
  <c r="T123"/>
  <c r="T122"/>
  <c r="T121"/>
  <c r="T120"/>
  <c r="T115"/>
  <c r="T114"/>
  <c r="T113"/>
  <c r="T112"/>
  <c r="T111"/>
  <c r="T110"/>
  <c r="T109"/>
  <c r="T108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73"/>
  <c r="T107"/>
  <c r="T106"/>
  <c r="T105"/>
  <c r="T104"/>
  <c r="T103"/>
  <c r="T61"/>
  <c r="T27"/>
  <c r="T20"/>
  <c r="T99"/>
  <c r="T34"/>
  <c r="T19"/>
  <c r="T21"/>
  <c r="T6"/>
  <c r="T90"/>
  <c r="T89"/>
  <c r="T88"/>
  <c r="T87"/>
  <c r="T33"/>
  <c r="T52"/>
  <c r="T26"/>
  <c r="T17"/>
  <c r="T73"/>
  <c r="T72"/>
  <c r="T71"/>
  <c r="T70"/>
  <c r="T69"/>
  <c r="T31"/>
  <c r="T86"/>
  <c r="T85"/>
  <c r="T56"/>
  <c r="T84"/>
  <c r="T83"/>
  <c r="T82"/>
  <c r="T81"/>
  <c r="T80"/>
  <c r="T78"/>
  <c r="T77"/>
  <c r="T76"/>
  <c r="T75"/>
  <c r="T74"/>
  <c r="T47"/>
  <c r="T16"/>
  <c r="T48"/>
  <c r="T32"/>
  <c r="T12"/>
  <c r="T10"/>
  <c r="T54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2"/>
  <c r="O246"/>
  <c r="O245"/>
  <c r="O244"/>
  <c r="O243"/>
  <c r="O242"/>
  <c r="O241"/>
  <c r="O240"/>
  <c r="O239"/>
  <c r="O238"/>
  <c r="O237"/>
  <c r="O236"/>
  <c r="O235"/>
  <c r="O234"/>
  <c r="O233"/>
  <c r="O232"/>
  <c r="O231"/>
  <c r="O226"/>
  <c r="O225"/>
  <c r="O224"/>
  <c r="O223"/>
  <c r="O222"/>
  <c r="O221"/>
  <c r="O220"/>
  <c r="O219"/>
  <c r="O218"/>
  <c r="O217"/>
  <c r="O216"/>
  <c r="O215"/>
  <c r="O214"/>
  <c r="O213"/>
  <c r="O212"/>
  <c r="O211"/>
  <c r="O208"/>
  <c r="O207"/>
  <c r="O206"/>
  <c r="O205"/>
  <c r="O204"/>
  <c r="O203"/>
  <c r="O202"/>
  <c r="O201"/>
  <c r="O200"/>
  <c r="O199"/>
  <c r="O198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3"/>
  <c r="O162"/>
  <c r="O161"/>
  <c r="O160"/>
  <c r="O159"/>
  <c r="O158"/>
  <c r="O157"/>
  <c r="O156"/>
  <c r="O155"/>
  <c r="O154"/>
  <c r="O153"/>
  <c r="O152"/>
  <c r="O151"/>
  <c r="O148"/>
  <c r="O147"/>
  <c r="O146"/>
  <c r="O145"/>
  <c r="O144"/>
  <c r="O143"/>
  <c r="O142"/>
  <c r="O141"/>
  <c r="O140"/>
  <c r="O139"/>
  <c r="O138"/>
  <c r="O127"/>
  <c r="O126"/>
  <c r="O137"/>
  <c r="O132"/>
  <c r="O131"/>
  <c r="O130"/>
  <c r="O129"/>
  <c r="O128"/>
  <c r="O125"/>
  <c r="O124"/>
  <c r="O123"/>
  <c r="O122"/>
  <c r="O121"/>
  <c r="O120"/>
  <c r="O115"/>
  <c r="O114"/>
  <c r="O113"/>
  <c r="O112"/>
  <c r="O111"/>
  <c r="O110"/>
  <c r="O109"/>
  <c r="O108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73"/>
  <c r="O48"/>
  <c r="O107"/>
  <c r="O106"/>
  <c r="O105"/>
  <c r="O104"/>
  <c r="O103"/>
  <c r="O62"/>
  <c r="O34"/>
  <c r="O18"/>
  <c r="O99"/>
  <c r="O32"/>
  <c r="O90"/>
  <c r="O89"/>
  <c r="O88"/>
  <c r="O87"/>
  <c r="O43"/>
  <c r="O59"/>
  <c r="O27"/>
  <c r="O8"/>
  <c r="O73"/>
  <c r="O72"/>
  <c r="O71"/>
  <c r="O70"/>
  <c r="O69"/>
  <c r="O26"/>
  <c r="O86"/>
  <c r="O85"/>
  <c r="O53"/>
  <c r="O84"/>
  <c r="O83"/>
  <c r="O82"/>
  <c r="O81"/>
  <c r="O80"/>
  <c r="O55"/>
  <c r="O78"/>
  <c r="O77"/>
  <c r="O76"/>
  <c r="O75"/>
  <c r="O74"/>
  <c r="O58"/>
  <c r="O22"/>
  <c r="O57"/>
  <c r="O29"/>
  <c r="O5"/>
  <c r="O10"/>
  <c r="O42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46"/>
  <c r="J245"/>
  <c r="J244"/>
  <c r="J243"/>
  <c r="J242"/>
  <c r="J241"/>
  <c r="J240"/>
  <c r="J239"/>
  <c r="J238"/>
  <c r="J237"/>
  <c r="J236"/>
  <c r="J235"/>
  <c r="J234"/>
  <c r="J233"/>
  <c r="J232"/>
  <c r="J231"/>
  <c r="J226"/>
  <c r="J225"/>
  <c r="J224"/>
  <c r="J223"/>
  <c r="J222"/>
  <c r="J221"/>
  <c r="J220"/>
  <c r="J219"/>
  <c r="J218"/>
  <c r="J217"/>
  <c r="J216"/>
  <c r="J215"/>
  <c r="J214"/>
  <c r="J213"/>
  <c r="J212"/>
  <c r="J211"/>
  <c r="J208"/>
  <c r="J207"/>
  <c r="J206"/>
  <c r="J205"/>
  <c r="J204"/>
  <c r="J203"/>
  <c r="J202"/>
  <c r="J201"/>
  <c r="J200"/>
  <c r="J199"/>
  <c r="J198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3"/>
  <c r="J162"/>
  <c r="J161"/>
  <c r="J160"/>
  <c r="J159"/>
  <c r="J158"/>
  <c r="J157"/>
  <c r="J156"/>
  <c r="J155"/>
  <c r="J154"/>
  <c r="J153"/>
  <c r="J152"/>
  <c r="J151"/>
  <c r="J148"/>
  <c r="J147"/>
  <c r="J146"/>
  <c r="J145"/>
  <c r="J144"/>
  <c r="J143"/>
  <c r="J142"/>
  <c r="J141"/>
  <c r="J140"/>
  <c r="J139"/>
  <c r="J138"/>
  <c r="J127"/>
  <c r="J126"/>
  <c r="J137"/>
  <c r="J132"/>
  <c r="J131"/>
  <c r="J130"/>
  <c r="J129"/>
  <c r="J128"/>
  <c r="J125"/>
  <c r="J124"/>
  <c r="J123"/>
  <c r="J122"/>
  <c r="J121"/>
  <c r="J120"/>
  <c r="J115"/>
  <c r="J114"/>
  <c r="J113"/>
  <c r="J112"/>
  <c r="J111"/>
  <c r="J110"/>
  <c r="J109"/>
  <c r="J108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74"/>
  <c r="J273"/>
  <c r="J107"/>
  <c r="J106"/>
  <c r="J105"/>
  <c r="J104"/>
  <c r="J103"/>
  <c r="J56"/>
  <c r="J15"/>
  <c r="J19"/>
  <c r="J99"/>
  <c r="J41"/>
  <c r="J28"/>
  <c r="J14"/>
  <c r="J90"/>
  <c r="J89"/>
  <c r="J88"/>
  <c r="J87"/>
  <c r="J31"/>
  <c r="J54"/>
  <c r="J18"/>
  <c r="J22"/>
  <c r="J73"/>
  <c r="J72"/>
  <c r="J71"/>
  <c r="J70"/>
  <c r="J69"/>
  <c r="J35"/>
  <c r="J86"/>
  <c r="J85"/>
  <c r="J53"/>
  <c r="J84"/>
  <c r="J83"/>
  <c r="J82"/>
  <c r="J81"/>
  <c r="J80"/>
  <c r="J60"/>
  <c r="J78"/>
  <c r="J77"/>
  <c r="J76"/>
  <c r="J75"/>
  <c r="J74"/>
  <c r="J58"/>
  <c r="J17"/>
  <c r="J42"/>
  <c r="J26"/>
  <c r="J27"/>
  <c r="J9"/>
  <c r="J11"/>
  <c r="J34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46"/>
  <c r="E245"/>
  <c r="E244"/>
  <c r="E243"/>
  <c r="E242"/>
  <c r="E241"/>
  <c r="E240"/>
  <c r="E239"/>
  <c r="E238"/>
  <c r="E237"/>
  <c r="E236"/>
  <c r="E235"/>
  <c r="E234"/>
  <c r="E233"/>
  <c r="E232"/>
  <c r="E231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08"/>
  <c r="E207"/>
  <c r="E206"/>
  <c r="E205"/>
  <c r="E204"/>
  <c r="E203"/>
  <c r="E202"/>
  <c r="E201"/>
  <c r="E200"/>
  <c r="E199"/>
  <c r="E198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3"/>
  <c r="E162"/>
  <c r="E161"/>
  <c r="E160"/>
  <c r="E159"/>
  <c r="E158"/>
  <c r="E157"/>
  <c r="E156"/>
  <c r="E155"/>
  <c r="E154"/>
  <c r="E153"/>
  <c r="E152"/>
  <c r="E151"/>
  <c r="E148"/>
  <c r="E147"/>
  <c r="E146"/>
  <c r="E145"/>
  <c r="E144"/>
  <c r="E143"/>
  <c r="E142"/>
  <c r="E141"/>
  <c r="E140"/>
  <c r="E139"/>
  <c r="E138"/>
  <c r="E127"/>
  <c r="E126"/>
  <c r="E137"/>
  <c r="E132"/>
  <c r="E131"/>
  <c r="E130"/>
  <c r="E129"/>
  <c r="E128"/>
  <c r="E125"/>
  <c r="E124"/>
  <c r="E123"/>
  <c r="E122"/>
  <c r="E121"/>
  <c r="E120"/>
  <c r="E115"/>
  <c r="E114"/>
  <c r="E113"/>
  <c r="E112"/>
  <c r="E111"/>
  <c r="E110"/>
  <c r="E109"/>
  <c r="E108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74"/>
  <c r="E273"/>
  <c r="E107"/>
  <c r="E106"/>
  <c r="E105"/>
  <c r="E104"/>
  <c r="E103"/>
  <c r="E61"/>
  <c r="E31"/>
  <c r="E18"/>
  <c r="E99"/>
  <c r="E33"/>
  <c r="E23"/>
  <c r="E8"/>
  <c r="E90"/>
  <c r="E89"/>
  <c r="E88"/>
  <c r="E87"/>
  <c r="E36"/>
  <c r="E58"/>
  <c r="E25"/>
  <c r="E13"/>
  <c r="E73"/>
  <c r="E72"/>
  <c r="E71"/>
  <c r="E70"/>
  <c r="E69"/>
  <c r="E29"/>
  <c r="E86"/>
  <c r="E85"/>
  <c r="E56"/>
  <c r="E84"/>
  <c r="E83"/>
  <c r="E82"/>
  <c r="E81"/>
  <c r="E80"/>
  <c r="E78"/>
  <c r="E77"/>
  <c r="E76"/>
  <c r="E75"/>
  <c r="E74"/>
  <c r="E54"/>
  <c r="E21"/>
  <c r="E50"/>
  <c r="E19"/>
  <c r="E28"/>
  <c r="E7"/>
  <c r="E11"/>
  <c r="E65"/>
  <c r="E42"/>
  <c r="AA1163" i="2"/>
  <c r="AH1163"/>
  <c r="AI1163"/>
  <c r="AL1163"/>
  <c r="AK1163"/>
  <c r="AJ1163"/>
  <c r="AH1164"/>
  <c r="AI1164"/>
  <c r="AL1164"/>
  <c r="AK1164"/>
  <c r="AJ1164"/>
  <c r="AH1165"/>
  <c r="AI1165"/>
  <c r="AL1165"/>
  <c r="AK1165"/>
  <c r="AJ1165"/>
  <c r="AH1166"/>
  <c r="AI1166"/>
  <c r="AL1166"/>
  <c r="AK1166"/>
  <c r="AJ1166"/>
  <c r="AH1167"/>
  <c r="AI1167"/>
  <c r="AL1167"/>
  <c r="AK1167"/>
  <c r="AJ1167"/>
  <c r="AH1168"/>
  <c r="AI1168"/>
  <c r="AL1168"/>
  <c r="AK1168"/>
  <c r="AJ1168"/>
  <c r="AH1169"/>
  <c r="AI1169"/>
  <c r="AL1169"/>
  <c r="AK1169"/>
  <c r="AJ1169"/>
  <c r="AH1170"/>
  <c r="AI1170"/>
  <c r="AL1170"/>
  <c r="AK1170"/>
  <c r="AJ1170"/>
  <c r="AH1171"/>
  <c r="AI1171"/>
  <c r="AL1171"/>
  <c r="AK1171"/>
  <c r="AJ1171"/>
  <c r="AH1172"/>
  <c r="AI1172"/>
  <c r="AL1172"/>
  <c r="AK1172"/>
  <c r="AJ1172"/>
  <c r="AH1173"/>
  <c r="AI1173"/>
  <c r="AL1173"/>
  <c r="AK1173"/>
  <c r="AJ1173"/>
  <c r="AH1174"/>
  <c r="AI1174"/>
  <c r="AL1174"/>
  <c r="AK1174"/>
  <c r="AJ1174"/>
  <c r="AH1175"/>
  <c r="AI1175"/>
  <c r="AL1175"/>
  <c r="AK1175"/>
  <c r="AJ1175"/>
  <c r="AH1176"/>
  <c r="AI1176"/>
  <c r="AL1176"/>
  <c r="AK1176"/>
  <c r="AJ1176"/>
  <c r="AH1177"/>
  <c r="AI1177"/>
  <c r="AL1177"/>
  <c r="AK1177"/>
  <c r="AJ1177"/>
  <c r="AA1164"/>
  <c r="AN1163"/>
  <c r="AO1163"/>
  <c r="AR1163"/>
  <c r="AQ1163"/>
  <c r="AP1163"/>
  <c r="AN1164"/>
  <c r="AO1164"/>
  <c r="AR1164"/>
  <c r="AQ1164"/>
  <c r="AP1164"/>
  <c r="AN1165"/>
  <c r="AO1165"/>
  <c r="AR1165"/>
  <c r="AQ1165"/>
  <c r="AP1165"/>
  <c r="AN1166"/>
  <c r="AO1166"/>
  <c r="AR1166"/>
  <c r="AQ1166"/>
  <c r="AP1166"/>
  <c r="AN1167"/>
  <c r="AO1167"/>
  <c r="AR1167"/>
  <c r="AQ1167"/>
  <c r="AP1167"/>
  <c r="AQ1183"/>
  <c r="AN1168"/>
  <c r="AO1168"/>
  <c r="AR1168"/>
  <c r="AQ1168"/>
  <c r="AP1168"/>
  <c r="AN1169"/>
  <c r="AO1169"/>
  <c r="AR1169"/>
  <c r="AQ1169"/>
  <c r="AP1169"/>
  <c r="AN1170"/>
  <c r="AO1170"/>
  <c r="AR1170"/>
  <c r="AQ1170"/>
  <c r="AP1170"/>
  <c r="AN1171"/>
  <c r="AO1171"/>
  <c r="AR1171"/>
  <c r="AQ1171"/>
  <c r="AP1171"/>
  <c r="AN1172"/>
  <c r="AO1172"/>
  <c r="AR1172"/>
  <c r="AQ1172"/>
  <c r="AP1172"/>
  <c r="AN1173"/>
  <c r="AO1173"/>
  <c r="AR1173"/>
  <c r="AQ1173"/>
  <c r="AP1173"/>
  <c r="AN1174"/>
  <c r="AO1174"/>
  <c r="AR1174"/>
  <c r="AQ1174"/>
  <c r="AP1174"/>
  <c r="AN1175"/>
  <c r="AO1175"/>
  <c r="AR1175"/>
  <c r="AQ1175"/>
  <c r="AP1175"/>
  <c r="AQ1191"/>
  <c r="AN1176"/>
  <c r="AO1176"/>
  <c r="AR1176"/>
  <c r="AQ1176"/>
  <c r="AP1176"/>
  <c r="AN1177"/>
  <c r="AO1177"/>
  <c r="AR1177"/>
  <c r="AQ1177"/>
  <c r="AP1177"/>
  <c r="AQ1193"/>
  <c r="AA1165"/>
  <c r="AT1163"/>
  <c r="AU1163"/>
  <c r="AX1163"/>
  <c r="AW1163"/>
  <c r="AV1163"/>
  <c r="AT1164"/>
  <c r="AU1164"/>
  <c r="AX1164"/>
  <c r="AW1164"/>
  <c r="AV1164"/>
  <c r="AT1165"/>
  <c r="AU1165"/>
  <c r="AX1165"/>
  <c r="AW1165"/>
  <c r="AV1165"/>
  <c r="AT1166"/>
  <c r="AU1166"/>
  <c r="AX1166"/>
  <c r="AW1166"/>
  <c r="AV1166"/>
  <c r="AT1167"/>
  <c r="AU1167"/>
  <c r="AX1167"/>
  <c r="AW1167"/>
  <c r="AV1167"/>
  <c r="AT1168"/>
  <c r="AU1168"/>
  <c r="AX1168"/>
  <c r="AW1168"/>
  <c r="AV1168"/>
  <c r="AT1169"/>
  <c r="AU1169"/>
  <c r="AX1169"/>
  <c r="AW1169"/>
  <c r="AV1169"/>
  <c r="AT1170"/>
  <c r="AU1170"/>
  <c r="AX1170"/>
  <c r="AW1170"/>
  <c r="AV1170"/>
  <c r="AT1171"/>
  <c r="AU1171"/>
  <c r="AX1171"/>
  <c r="AW1171"/>
  <c r="AV1171"/>
  <c r="AT1172"/>
  <c r="AU1172"/>
  <c r="AX1172"/>
  <c r="AW1172"/>
  <c r="AV1172"/>
  <c r="AT1173"/>
  <c r="AU1173"/>
  <c r="AX1173"/>
  <c r="AW1173"/>
  <c r="AV1173"/>
  <c r="AT1174"/>
  <c r="AU1174"/>
  <c r="AX1174"/>
  <c r="AW1174"/>
  <c r="AV1174"/>
  <c r="AT1175"/>
  <c r="AU1175"/>
  <c r="AX1175"/>
  <c r="AW1175"/>
  <c r="AV1175"/>
  <c r="AT1176"/>
  <c r="AU1176"/>
  <c r="AX1176"/>
  <c r="AW1176"/>
  <c r="AV1176"/>
  <c r="AT1177"/>
  <c r="AU1177"/>
  <c r="AX1177"/>
  <c r="AW1177"/>
  <c r="AV1177"/>
  <c r="AA1166"/>
  <c r="AZ1163"/>
  <c r="BA1163"/>
  <c r="BD1163"/>
  <c r="BC1163"/>
  <c r="BB1163"/>
  <c r="AZ1164"/>
  <c r="BA1164"/>
  <c r="BD1164"/>
  <c r="BC1164"/>
  <c r="BB1164"/>
  <c r="BC1180"/>
  <c r="AZ1165"/>
  <c r="BA1165"/>
  <c r="BD1165"/>
  <c r="BC1165"/>
  <c r="BB1165"/>
  <c r="AZ1166"/>
  <c r="BA1166"/>
  <c r="BD1166"/>
  <c r="BC1166"/>
  <c r="BB1166"/>
  <c r="BC1182"/>
  <c r="AZ1167"/>
  <c r="BA1167"/>
  <c r="BD1167"/>
  <c r="BC1167"/>
  <c r="BB1167"/>
  <c r="AZ1168"/>
  <c r="BA1168"/>
  <c r="BD1168"/>
  <c r="BC1168"/>
  <c r="BB1168"/>
  <c r="AZ1169"/>
  <c r="BA1169"/>
  <c r="BD1169"/>
  <c r="BC1169"/>
  <c r="BB1169"/>
  <c r="AZ1170"/>
  <c r="BA1170"/>
  <c r="BD1170"/>
  <c r="BC1170"/>
  <c r="BB1170"/>
  <c r="BC1186"/>
  <c r="AZ1171"/>
  <c r="BA1171"/>
  <c r="BD1171"/>
  <c r="BC1171"/>
  <c r="BB1171"/>
  <c r="AZ1172"/>
  <c r="BA1172"/>
  <c r="BD1172"/>
  <c r="BC1172"/>
  <c r="BB1172"/>
  <c r="AZ1173"/>
  <c r="BA1173"/>
  <c r="BD1173"/>
  <c r="BC1173"/>
  <c r="BB1173"/>
  <c r="AZ1174"/>
  <c r="BA1174"/>
  <c r="BD1174"/>
  <c r="BC1174"/>
  <c r="BB1174"/>
  <c r="BC1190"/>
  <c r="AZ1175"/>
  <c r="BA1175"/>
  <c r="BD1175"/>
  <c r="BC1175"/>
  <c r="BB1175"/>
  <c r="AZ1176"/>
  <c r="BA1176"/>
  <c r="BD1176"/>
  <c r="BC1176"/>
  <c r="BB1176"/>
  <c r="BC1192"/>
  <c r="AZ1177"/>
  <c r="BA1177"/>
  <c r="BD1177"/>
  <c r="BC1177"/>
  <c r="BB1177"/>
  <c r="AA1167"/>
  <c r="BF1163"/>
  <c r="BG1163"/>
  <c r="BJ1163"/>
  <c r="BI1163"/>
  <c r="BH1163"/>
  <c r="BF1164"/>
  <c r="BG1164"/>
  <c r="BJ1164"/>
  <c r="BI1164"/>
  <c r="BH1164"/>
  <c r="BF1165"/>
  <c r="BG1165"/>
  <c r="BJ1165"/>
  <c r="BI1165"/>
  <c r="BH1165"/>
  <c r="BF1166"/>
  <c r="BG1166"/>
  <c r="BJ1166"/>
  <c r="BI1166"/>
  <c r="BH1166"/>
  <c r="BF1167"/>
  <c r="BG1167"/>
  <c r="BJ1167"/>
  <c r="BI1167"/>
  <c r="BH1167"/>
  <c r="BF1168"/>
  <c r="BG1168"/>
  <c r="BJ1168"/>
  <c r="BI1168"/>
  <c r="BH1168"/>
  <c r="BF1169"/>
  <c r="BG1169"/>
  <c r="BJ1169"/>
  <c r="BI1169"/>
  <c r="BH1169"/>
  <c r="BF1170"/>
  <c r="BG1170"/>
  <c r="BJ1170"/>
  <c r="BI1170"/>
  <c r="BH1170"/>
  <c r="BF1171"/>
  <c r="BG1171"/>
  <c r="BJ1171"/>
  <c r="BI1171"/>
  <c r="BH1171"/>
  <c r="BF1172"/>
  <c r="BG1172"/>
  <c r="BJ1172"/>
  <c r="BI1172"/>
  <c r="BH1172"/>
  <c r="BF1173"/>
  <c r="BG1173"/>
  <c r="BJ1173"/>
  <c r="BI1173"/>
  <c r="BH1173"/>
  <c r="BF1174"/>
  <c r="BG1174"/>
  <c r="BJ1174"/>
  <c r="BI1174"/>
  <c r="BH1174"/>
  <c r="BF1175"/>
  <c r="BG1175"/>
  <c r="BJ1175"/>
  <c r="BI1175"/>
  <c r="BH1175"/>
  <c r="BF1176"/>
  <c r="BG1176"/>
  <c r="BJ1176"/>
  <c r="BI1176"/>
  <c r="BH1176"/>
  <c r="BF1177"/>
  <c r="BG1177"/>
  <c r="BJ1177"/>
  <c r="BI1177"/>
  <c r="BH1177"/>
  <c r="AA1168"/>
  <c r="BL1163"/>
  <c r="BM1163"/>
  <c r="BP1163"/>
  <c r="BO1163"/>
  <c r="BN1163"/>
  <c r="BL1164"/>
  <c r="BM1164"/>
  <c r="BP1164"/>
  <c r="BO1164"/>
  <c r="BN1164"/>
  <c r="BL1165"/>
  <c r="BM1165"/>
  <c r="BP1165"/>
  <c r="BO1165"/>
  <c r="BN1165"/>
  <c r="BL1166"/>
  <c r="BM1166"/>
  <c r="BP1166"/>
  <c r="BO1166"/>
  <c r="BN1166"/>
  <c r="BL1167"/>
  <c r="BM1167"/>
  <c r="BP1167"/>
  <c r="BO1167"/>
  <c r="BN1167"/>
  <c r="BL1168"/>
  <c r="BM1168"/>
  <c r="BP1168"/>
  <c r="BO1168"/>
  <c r="BN1168"/>
  <c r="BL1169"/>
  <c r="BM1169"/>
  <c r="BP1169"/>
  <c r="BO1169"/>
  <c r="BN1169"/>
  <c r="BL1170"/>
  <c r="BM1170"/>
  <c r="BP1170"/>
  <c r="BO1170"/>
  <c r="BN1170"/>
  <c r="BL1171"/>
  <c r="BM1171"/>
  <c r="BP1171"/>
  <c r="BO1171"/>
  <c r="BN1171"/>
  <c r="BL1172"/>
  <c r="BM1172"/>
  <c r="BP1172"/>
  <c r="BO1172"/>
  <c r="BN1172"/>
  <c r="BL1173"/>
  <c r="BM1173"/>
  <c r="BP1173"/>
  <c r="BO1173"/>
  <c r="BN1173"/>
  <c r="BL1174"/>
  <c r="BM1174"/>
  <c r="BP1174"/>
  <c r="BO1174"/>
  <c r="BN1174"/>
  <c r="BL1175"/>
  <c r="BM1175"/>
  <c r="BP1175"/>
  <c r="BO1175"/>
  <c r="BN1175"/>
  <c r="BO1191"/>
  <c r="BL1176"/>
  <c r="BM1176"/>
  <c r="BP1176"/>
  <c r="BO1176"/>
  <c r="BN1176"/>
  <c r="BL1177"/>
  <c r="BM1177"/>
  <c r="BP1177"/>
  <c r="BO1177"/>
  <c r="BN1177"/>
  <c r="BO1193"/>
  <c r="AA1169"/>
  <c r="BR1163"/>
  <c r="BS1163"/>
  <c r="BV1163"/>
  <c r="BU1163"/>
  <c r="BT1163"/>
  <c r="BR1164"/>
  <c r="BS1164"/>
  <c r="BV1164"/>
  <c r="BU1164"/>
  <c r="BT1164"/>
  <c r="BR1165"/>
  <c r="BS1165"/>
  <c r="BV1165"/>
  <c r="BU1165"/>
  <c r="BT1165"/>
  <c r="BR1166"/>
  <c r="BS1166"/>
  <c r="BV1166"/>
  <c r="BU1166"/>
  <c r="BT1166"/>
  <c r="BR1167"/>
  <c r="BS1167"/>
  <c r="BV1167"/>
  <c r="BU1167"/>
  <c r="BT1167"/>
  <c r="BR1168"/>
  <c r="BS1168"/>
  <c r="BV1168"/>
  <c r="BU1168"/>
  <c r="BT1168"/>
  <c r="BR1169"/>
  <c r="BS1169"/>
  <c r="BV1169"/>
  <c r="BU1169"/>
  <c r="BT1169"/>
  <c r="BR1170"/>
  <c r="BS1170"/>
  <c r="BV1170"/>
  <c r="BU1170"/>
  <c r="BT1170"/>
  <c r="BR1171"/>
  <c r="BS1171"/>
  <c r="BV1171"/>
  <c r="BU1171"/>
  <c r="BT1171"/>
  <c r="BR1172"/>
  <c r="BS1172"/>
  <c r="BV1172"/>
  <c r="BU1172"/>
  <c r="BT1172"/>
  <c r="BR1173"/>
  <c r="BS1173"/>
  <c r="BV1173"/>
  <c r="BU1173"/>
  <c r="BT1173"/>
  <c r="BR1174"/>
  <c r="BS1174"/>
  <c r="BV1174"/>
  <c r="BU1174"/>
  <c r="BT1174"/>
  <c r="BR1175"/>
  <c r="BS1175"/>
  <c r="BV1175"/>
  <c r="BU1175"/>
  <c r="BT1175"/>
  <c r="BR1176"/>
  <c r="BS1176"/>
  <c r="BV1176"/>
  <c r="BU1176"/>
  <c r="BT1176"/>
  <c r="BR1177"/>
  <c r="BS1177"/>
  <c r="BV1177"/>
  <c r="BU1177"/>
  <c r="BT1177"/>
  <c r="AA1170"/>
  <c r="BX1163"/>
  <c r="BY1163"/>
  <c r="CB1163"/>
  <c r="CA1163"/>
  <c r="BZ1163"/>
  <c r="BX1164"/>
  <c r="BY1164"/>
  <c r="CB1164"/>
  <c r="CA1164"/>
  <c r="BZ1164"/>
  <c r="CA1180"/>
  <c r="BX1165"/>
  <c r="BY1165"/>
  <c r="CB1165"/>
  <c r="CA1165"/>
  <c r="BZ1165"/>
  <c r="BX1166"/>
  <c r="BY1166"/>
  <c r="CB1166"/>
  <c r="CA1166"/>
  <c r="BZ1166"/>
  <c r="BX1167"/>
  <c r="BY1167"/>
  <c r="CB1167"/>
  <c r="CA1167"/>
  <c r="BZ1167"/>
  <c r="BX1168"/>
  <c r="BY1168"/>
  <c r="CB1168"/>
  <c r="CA1168"/>
  <c r="BZ1168"/>
  <c r="BX1169"/>
  <c r="BY1169"/>
  <c r="CB1169"/>
  <c r="CA1169"/>
  <c r="BZ1169"/>
  <c r="BX1170"/>
  <c r="BY1170"/>
  <c r="CB1170"/>
  <c r="CA1170"/>
  <c r="BZ1170"/>
  <c r="CA1186"/>
  <c r="BX1171"/>
  <c r="BY1171"/>
  <c r="CB1171"/>
  <c r="CA1171"/>
  <c r="BZ1171"/>
  <c r="BX1172"/>
  <c r="BY1172"/>
  <c r="CB1172"/>
  <c r="CA1172"/>
  <c r="BZ1172"/>
  <c r="BX1173"/>
  <c r="BY1173"/>
  <c r="CB1173"/>
  <c r="CA1173"/>
  <c r="BZ1173"/>
  <c r="BX1174"/>
  <c r="BY1174"/>
  <c r="CB1174"/>
  <c r="CA1174"/>
  <c r="BZ1174"/>
  <c r="CA1190"/>
  <c r="BX1175"/>
  <c r="BY1175"/>
  <c r="CB1175"/>
  <c r="CA1175"/>
  <c r="BZ1175"/>
  <c r="BX1176"/>
  <c r="BY1176"/>
  <c r="CB1176"/>
  <c r="CA1176"/>
  <c r="BZ1176"/>
  <c r="CA1192"/>
  <c r="BX1177"/>
  <c r="BY1177"/>
  <c r="CB1177"/>
  <c r="CA1177"/>
  <c r="BZ1177"/>
  <c r="AA1171"/>
  <c r="CD1163"/>
  <c r="CE1163"/>
  <c r="CH1163"/>
  <c r="CG1163"/>
  <c r="CF1163"/>
  <c r="CD1164"/>
  <c r="CE1164"/>
  <c r="CH1164"/>
  <c r="CG1164"/>
  <c r="CF1164"/>
  <c r="CD1165"/>
  <c r="CE1165"/>
  <c r="CH1165"/>
  <c r="CG1165"/>
  <c r="CF1165"/>
  <c r="CD1166"/>
  <c r="CE1166"/>
  <c r="CH1166"/>
  <c r="CG1166"/>
  <c r="CF1166"/>
  <c r="CD1167"/>
  <c r="CE1167"/>
  <c r="CH1167"/>
  <c r="CG1167"/>
  <c r="CF1167"/>
  <c r="CD1168"/>
  <c r="CE1168"/>
  <c r="CH1168"/>
  <c r="CG1168"/>
  <c r="CF1168"/>
  <c r="CD1169"/>
  <c r="CE1169"/>
  <c r="CH1169"/>
  <c r="CG1169"/>
  <c r="CF1169"/>
  <c r="CD1170"/>
  <c r="CE1170"/>
  <c r="CH1170"/>
  <c r="CG1170"/>
  <c r="CF1170"/>
  <c r="CD1171"/>
  <c r="CE1171"/>
  <c r="CH1171"/>
  <c r="CG1171"/>
  <c r="CF1171"/>
  <c r="CD1172"/>
  <c r="CE1172"/>
  <c r="CH1172"/>
  <c r="CG1172"/>
  <c r="CF1172"/>
  <c r="CD1173"/>
  <c r="CE1173"/>
  <c r="CH1173"/>
  <c r="CG1173"/>
  <c r="CF1173"/>
  <c r="CD1174"/>
  <c r="CE1174"/>
  <c r="CH1174"/>
  <c r="CG1174"/>
  <c r="CF1174"/>
  <c r="CD1175"/>
  <c r="CE1175"/>
  <c r="CH1175"/>
  <c r="CG1175"/>
  <c r="CF1175"/>
  <c r="CD1176"/>
  <c r="CE1176"/>
  <c r="CH1176"/>
  <c r="CG1176"/>
  <c r="CF1176"/>
  <c r="CD1177"/>
  <c r="CE1177"/>
  <c r="CH1177"/>
  <c r="CG1177"/>
  <c r="CF1177"/>
  <c r="AA1172"/>
  <c r="CJ1163"/>
  <c r="CK1163"/>
  <c r="CN1163"/>
  <c r="CM1163"/>
  <c r="CL1163"/>
  <c r="CJ1164"/>
  <c r="CK1164"/>
  <c r="CN1164"/>
  <c r="CM1164"/>
  <c r="CL1164"/>
  <c r="CJ1165"/>
  <c r="CK1165"/>
  <c r="CN1165"/>
  <c r="CM1165"/>
  <c r="CL1165"/>
  <c r="CJ1166"/>
  <c r="CK1166"/>
  <c r="CN1166"/>
  <c r="CM1166"/>
  <c r="CL1166"/>
  <c r="CJ1167"/>
  <c r="CK1167"/>
  <c r="CN1167"/>
  <c r="CM1167"/>
  <c r="CL1167"/>
  <c r="CM1183"/>
  <c r="CJ1168"/>
  <c r="CK1168"/>
  <c r="CN1168"/>
  <c r="CM1168"/>
  <c r="CL1168"/>
  <c r="CJ1169"/>
  <c r="CK1169"/>
  <c r="CN1169"/>
  <c r="CM1169"/>
  <c r="CL1169"/>
  <c r="CJ1170"/>
  <c r="CK1170"/>
  <c r="CN1170"/>
  <c r="CM1170"/>
  <c r="CL1170"/>
  <c r="CJ1171"/>
  <c r="CK1171"/>
  <c r="CN1171"/>
  <c r="CM1171"/>
  <c r="CL1171"/>
  <c r="CJ1172"/>
  <c r="CK1172"/>
  <c r="CN1172"/>
  <c r="CM1172"/>
  <c r="CL1172"/>
  <c r="CJ1173"/>
  <c r="CK1173"/>
  <c r="CN1173"/>
  <c r="CM1173"/>
  <c r="CL1173"/>
  <c r="CJ1174"/>
  <c r="CK1174"/>
  <c r="CN1174"/>
  <c r="CM1174"/>
  <c r="CL1174"/>
  <c r="CJ1175"/>
  <c r="CK1175"/>
  <c r="CN1175"/>
  <c r="CM1175"/>
  <c r="CL1175"/>
  <c r="CM1191"/>
  <c r="CJ1176"/>
  <c r="CK1176"/>
  <c r="CN1176"/>
  <c r="CM1176"/>
  <c r="CL1176"/>
  <c r="CJ1177"/>
  <c r="CK1177"/>
  <c r="CN1177"/>
  <c r="CM1177"/>
  <c r="CL1177"/>
  <c r="CM1193"/>
  <c r="AA1173"/>
  <c r="CP1163"/>
  <c r="CQ1163"/>
  <c r="CT1163"/>
  <c r="CS1163"/>
  <c r="CR1163"/>
  <c r="CP1164"/>
  <c r="CQ1164"/>
  <c r="CT1164"/>
  <c r="CS1164"/>
  <c r="CR1164"/>
  <c r="CP1165"/>
  <c r="CQ1165"/>
  <c r="CT1165"/>
  <c r="CS1165"/>
  <c r="CR1165"/>
  <c r="CP1166"/>
  <c r="CQ1166"/>
  <c r="CT1166"/>
  <c r="CS1166"/>
  <c r="CR1166"/>
  <c r="CP1167"/>
  <c r="CQ1167"/>
  <c r="CT1167"/>
  <c r="CS1167"/>
  <c r="CR1167"/>
  <c r="CP1168"/>
  <c r="CQ1168"/>
  <c r="CT1168"/>
  <c r="CS1168"/>
  <c r="CR1168"/>
  <c r="CP1169"/>
  <c r="CQ1169"/>
  <c r="CT1169"/>
  <c r="CS1169"/>
  <c r="CR1169"/>
  <c r="CP1170"/>
  <c r="CQ1170"/>
  <c r="CT1170"/>
  <c r="CS1170"/>
  <c r="CR1170"/>
  <c r="CP1171"/>
  <c r="CQ1171"/>
  <c r="CT1171"/>
  <c r="CS1171"/>
  <c r="CR1171"/>
  <c r="CP1172"/>
  <c r="CQ1172"/>
  <c r="CT1172"/>
  <c r="CS1172"/>
  <c r="CR1172"/>
  <c r="CP1173"/>
  <c r="CQ1173"/>
  <c r="CT1173"/>
  <c r="CS1173"/>
  <c r="CR1173"/>
  <c r="CP1174"/>
  <c r="CQ1174"/>
  <c r="CT1174"/>
  <c r="CS1174"/>
  <c r="CR1174"/>
  <c r="CP1175"/>
  <c r="CQ1175"/>
  <c r="CT1175"/>
  <c r="CS1175"/>
  <c r="CR1175"/>
  <c r="CP1176"/>
  <c r="CQ1176"/>
  <c r="CT1176"/>
  <c r="CS1176"/>
  <c r="CR1176"/>
  <c r="CP1177"/>
  <c r="CQ1177"/>
  <c r="CT1177"/>
  <c r="CS1177"/>
  <c r="CR1177"/>
  <c r="AA1174"/>
  <c r="CV1163"/>
  <c r="CW1163"/>
  <c r="CZ1163"/>
  <c r="CY1163"/>
  <c r="CX1163"/>
  <c r="CV1164"/>
  <c r="CW1164"/>
  <c r="CZ1164"/>
  <c r="CY1164"/>
  <c r="CX1164"/>
  <c r="CY1180"/>
  <c r="CV1165"/>
  <c r="CW1165"/>
  <c r="CZ1165"/>
  <c r="CY1165"/>
  <c r="CX1165"/>
  <c r="CV1166"/>
  <c r="CW1166"/>
  <c r="CZ1166"/>
  <c r="CY1166"/>
  <c r="CX1166"/>
  <c r="CY1182"/>
  <c r="CV1167"/>
  <c r="CW1167"/>
  <c r="CZ1167"/>
  <c r="CY1167"/>
  <c r="CX1167"/>
  <c r="CV1168"/>
  <c r="CW1168"/>
  <c r="CZ1168"/>
  <c r="CY1168"/>
  <c r="CX1168"/>
  <c r="CV1169"/>
  <c r="CW1169"/>
  <c r="CZ1169"/>
  <c r="CY1169"/>
  <c r="CX1169"/>
  <c r="CV1170"/>
  <c r="CW1170"/>
  <c r="CZ1170"/>
  <c r="CY1170"/>
  <c r="CX1170"/>
  <c r="CY1186"/>
  <c r="CV1171"/>
  <c r="CW1171"/>
  <c r="CZ1171"/>
  <c r="CY1171"/>
  <c r="CX1171"/>
  <c r="CV1172"/>
  <c r="CW1172"/>
  <c r="CZ1172"/>
  <c r="CY1172"/>
  <c r="CX1172"/>
  <c r="CV1173"/>
  <c r="CW1173"/>
  <c r="CZ1173"/>
  <c r="CY1173"/>
  <c r="CX1173"/>
  <c r="CV1174"/>
  <c r="CW1174"/>
  <c r="CZ1174"/>
  <c r="CY1174"/>
  <c r="CX1174"/>
  <c r="CY1190"/>
  <c r="CV1175"/>
  <c r="CW1175"/>
  <c r="CZ1175"/>
  <c r="CY1175"/>
  <c r="CX1175"/>
  <c r="CV1176"/>
  <c r="CW1176"/>
  <c r="CZ1176"/>
  <c r="CY1176"/>
  <c r="CX1176"/>
  <c r="CY1192"/>
  <c r="CV1177"/>
  <c r="CW1177"/>
  <c r="CZ1177"/>
  <c r="CY1177"/>
  <c r="CX1177"/>
  <c r="AA1175"/>
  <c r="DB1163"/>
  <c r="DC1163"/>
  <c r="DF1163"/>
  <c r="DE1163"/>
  <c r="DD1163"/>
  <c r="DB1164"/>
  <c r="DC1164"/>
  <c r="DF1164"/>
  <c r="DE1164"/>
  <c r="DD1164"/>
  <c r="DB1165"/>
  <c r="DC1165"/>
  <c r="DF1165"/>
  <c r="DE1165"/>
  <c r="DD1165"/>
  <c r="DB1166"/>
  <c r="DC1166"/>
  <c r="DF1166"/>
  <c r="DE1166"/>
  <c r="DD1166"/>
  <c r="DB1167"/>
  <c r="DC1167"/>
  <c r="DF1167"/>
  <c r="DE1167"/>
  <c r="DD1167"/>
  <c r="DB1168"/>
  <c r="DC1168"/>
  <c r="DF1168"/>
  <c r="DE1168"/>
  <c r="DD1168"/>
  <c r="DB1169"/>
  <c r="DC1169"/>
  <c r="DF1169"/>
  <c r="DE1169"/>
  <c r="DD1169"/>
  <c r="DB1170"/>
  <c r="DC1170"/>
  <c r="DF1170"/>
  <c r="DE1170"/>
  <c r="DD1170"/>
  <c r="DB1171"/>
  <c r="DC1171"/>
  <c r="DF1171"/>
  <c r="DE1171"/>
  <c r="DD1171"/>
  <c r="DB1172"/>
  <c r="DC1172"/>
  <c r="DF1172"/>
  <c r="DE1172"/>
  <c r="DD1172"/>
  <c r="DB1173"/>
  <c r="DC1173"/>
  <c r="DF1173"/>
  <c r="DE1173"/>
  <c r="DD1173"/>
  <c r="DB1174"/>
  <c r="DC1174"/>
  <c r="DF1174"/>
  <c r="DE1174"/>
  <c r="DD1174"/>
  <c r="DB1175"/>
  <c r="DC1175"/>
  <c r="DF1175"/>
  <c r="DE1175"/>
  <c r="DD1175"/>
  <c r="DB1176"/>
  <c r="DC1176"/>
  <c r="DF1176"/>
  <c r="DE1176"/>
  <c r="DD1176"/>
  <c r="DB1177"/>
  <c r="DC1177"/>
  <c r="DF1177"/>
  <c r="DE1177"/>
  <c r="DD1177"/>
  <c r="AA1176"/>
  <c r="DH1163"/>
  <c r="DI1163"/>
  <c r="DL1163"/>
  <c r="DK1163"/>
  <c r="DJ1163"/>
  <c r="DH1164"/>
  <c r="DI1164"/>
  <c r="DL1164"/>
  <c r="DK1164"/>
  <c r="DJ1164"/>
  <c r="DH1165"/>
  <c r="DI1165"/>
  <c r="DL1165"/>
  <c r="DK1165"/>
  <c r="DJ1165"/>
  <c r="DH1166"/>
  <c r="DI1166"/>
  <c r="DL1166"/>
  <c r="DK1166"/>
  <c r="DJ1166"/>
  <c r="DH1167"/>
  <c r="DI1167"/>
  <c r="DL1167"/>
  <c r="DK1167"/>
  <c r="DJ1167"/>
  <c r="DH1168"/>
  <c r="DI1168"/>
  <c r="DL1168"/>
  <c r="DK1168"/>
  <c r="DJ1168"/>
  <c r="DH1169"/>
  <c r="DI1169"/>
  <c r="DL1169"/>
  <c r="DK1169"/>
  <c r="DJ1169"/>
  <c r="DH1170"/>
  <c r="DI1170"/>
  <c r="DL1170"/>
  <c r="DK1170"/>
  <c r="DJ1170"/>
  <c r="DH1171"/>
  <c r="DI1171"/>
  <c r="DL1171"/>
  <c r="DK1171"/>
  <c r="DJ1171"/>
  <c r="DH1172"/>
  <c r="DI1172"/>
  <c r="DL1172"/>
  <c r="DK1172"/>
  <c r="DJ1172"/>
  <c r="DH1173"/>
  <c r="DI1173"/>
  <c r="DL1173"/>
  <c r="DK1173"/>
  <c r="DJ1173"/>
  <c r="DH1174"/>
  <c r="DI1174"/>
  <c r="DL1174"/>
  <c r="DK1174"/>
  <c r="DJ1174"/>
  <c r="DH1175"/>
  <c r="DI1175"/>
  <c r="DL1175"/>
  <c r="DK1175"/>
  <c r="DJ1175"/>
  <c r="DK1191"/>
  <c r="DH1176"/>
  <c r="DI1176"/>
  <c r="DL1176"/>
  <c r="DK1176"/>
  <c r="DJ1176"/>
  <c r="DH1177"/>
  <c r="DI1177"/>
  <c r="DL1177"/>
  <c r="DK1177"/>
  <c r="DJ1177"/>
  <c r="DK1193"/>
  <c r="AH1102"/>
  <c r="AI1102"/>
  <c r="AL1102"/>
  <c r="AK1102"/>
  <c r="AJ1102"/>
  <c r="AH1103"/>
  <c r="AI1103"/>
  <c r="AL1103"/>
  <c r="AK1103"/>
  <c r="AJ1103"/>
  <c r="AH1104"/>
  <c r="AI1104"/>
  <c r="AL1104"/>
  <c r="AK1104"/>
  <c r="AJ1104"/>
  <c r="AH1105"/>
  <c r="AI1105"/>
  <c r="AL1105"/>
  <c r="AK1105"/>
  <c r="AJ1105"/>
  <c r="AH1106"/>
  <c r="AI1106"/>
  <c r="AL1106"/>
  <c r="AK1106"/>
  <c r="AJ1106"/>
  <c r="AH1107"/>
  <c r="AI1107"/>
  <c r="AL1107"/>
  <c r="AK1107"/>
  <c r="AJ1107"/>
  <c r="AH1108"/>
  <c r="AI1108"/>
  <c r="AL1108"/>
  <c r="AK1108"/>
  <c r="AJ1108"/>
  <c r="AH1109"/>
  <c r="AI1109"/>
  <c r="AL1109"/>
  <c r="AK1109"/>
  <c r="AJ1109"/>
  <c r="AH1110"/>
  <c r="AI1110"/>
  <c r="AL1110"/>
  <c r="AK1110"/>
  <c r="AJ1110"/>
  <c r="AH1111"/>
  <c r="AI1111"/>
  <c r="AL1111"/>
  <c r="AK1111"/>
  <c r="AJ1111"/>
  <c r="AH1112"/>
  <c r="AI1112"/>
  <c r="AL1112"/>
  <c r="AK1112"/>
  <c r="AJ1112"/>
  <c r="AH1113"/>
  <c r="AI1113"/>
  <c r="AL1113"/>
  <c r="AK1113"/>
  <c r="AJ1113"/>
  <c r="AH1114"/>
  <c r="AI1114"/>
  <c r="AL1114"/>
  <c r="AK1114"/>
  <c r="AJ1114"/>
  <c r="AH1115"/>
  <c r="AI1115"/>
  <c r="AL1115"/>
  <c r="AK1115"/>
  <c r="AJ1115"/>
  <c r="AH1116"/>
  <c r="AI1116"/>
  <c r="AL1116"/>
  <c r="AK1116"/>
  <c r="AJ1116"/>
  <c r="AA1103"/>
  <c r="AN1102"/>
  <c r="AO1102"/>
  <c r="AR1102"/>
  <c r="AQ1102"/>
  <c r="AP1102"/>
  <c r="AN1103"/>
  <c r="AO1103"/>
  <c r="AR1103"/>
  <c r="AQ1103"/>
  <c r="AP1103"/>
  <c r="AN1104"/>
  <c r="AO1104"/>
  <c r="AR1104"/>
  <c r="AQ1104"/>
  <c r="AP1104"/>
  <c r="AN1105"/>
  <c r="AO1105"/>
  <c r="AR1105"/>
  <c r="AQ1105"/>
  <c r="AP1105"/>
  <c r="AN1106"/>
  <c r="AO1106"/>
  <c r="AR1106"/>
  <c r="AQ1106"/>
  <c r="AP1106"/>
  <c r="AN1107"/>
  <c r="AO1107"/>
  <c r="AR1107"/>
  <c r="AQ1107"/>
  <c r="AP1107"/>
  <c r="AQ1123"/>
  <c r="AN1108"/>
  <c r="AO1108"/>
  <c r="AR1108"/>
  <c r="AQ1108"/>
  <c r="AP1108"/>
  <c r="AN1109"/>
  <c r="AO1109"/>
  <c r="AR1109"/>
  <c r="AQ1109"/>
  <c r="AP1109"/>
  <c r="AQ1125"/>
  <c r="AN1110"/>
  <c r="AO1110"/>
  <c r="AR1110"/>
  <c r="AQ1110"/>
  <c r="AP1110"/>
  <c r="AN1111"/>
  <c r="AO1111"/>
  <c r="AR1111"/>
  <c r="AQ1111"/>
  <c r="AP1111"/>
  <c r="AN1112"/>
  <c r="AO1112"/>
  <c r="AR1112"/>
  <c r="AQ1112"/>
  <c r="AP1112"/>
  <c r="AN1113"/>
  <c r="AO1113"/>
  <c r="AR1113"/>
  <c r="AQ1113"/>
  <c r="AP1113"/>
  <c r="AN1114"/>
  <c r="AO1114"/>
  <c r="AR1114"/>
  <c r="AQ1114"/>
  <c r="AP1114"/>
  <c r="AN1115"/>
  <c r="AO1115"/>
  <c r="AR1115"/>
  <c r="AQ1115"/>
  <c r="AP1115"/>
  <c r="AN1116"/>
  <c r="AO1116"/>
  <c r="AR1116"/>
  <c r="AQ1116"/>
  <c r="AP1116"/>
  <c r="AA1104"/>
  <c r="AT1102"/>
  <c r="AU1102"/>
  <c r="AX1102"/>
  <c r="AW1102"/>
  <c r="AV1102"/>
  <c r="AT1103"/>
  <c r="AU1103"/>
  <c r="AX1103"/>
  <c r="AW1103"/>
  <c r="AV1103"/>
  <c r="AT1104"/>
  <c r="AU1104"/>
  <c r="AX1104"/>
  <c r="AW1104"/>
  <c r="AV1104"/>
  <c r="AT1105"/>
  <c r="AU1105"/>
  <c r="AX1105"/>
  <c r="AW1105"/>
  <c r="AV1105"/>
  <c r="AT1106"/>
  <c r="AU1106"/>
  <c r="AX1106"/>
  <c r="AW1106"/>
  <c r="AV1106"/>
  <c r="AT1107"/>
  <c r="AU1107"/>
  <c r="AX1107"/>
  <c r="AW1107"/>
  <c r="AV1107"/>
  <c r="AT1108"/>
  <c r="AU1108"/>
  <c r="AX1108"/>
  <c r="AW1108"/>
  <c r="AV1108"/>
  <c r="AT1109"/>
  <c r="AU1109"/>
  <c r="AX1109"/>
  <c r="AW1109"/>
  <c r="AV1109"/>
  <c r="AT1110"/>
  <c r="AU1110"/>
  <c r="AX1110"/>
  <c r="AW1110"/>
  <c r="AV1110"/>
  <c r="AT1111"/>
  <c r="AU1111"/>
  <c r="AX1111"/>
  <c r="AW1111"/>
  <c r="AV1111"/>
  <c r="AT1112"/>
  <c r="AU1112"/>
  <c r="AX1112"/>
  <c r="AW1112"/>
  <c r="AV1112"/>
  <c r="AT1113"/>
  <c r="AU1113"/>
  <c r="AX1113"/>
  <c r="AW1113"/>
  <c r="AV1113"/>
  <c r="AT1114"/>
  <c r="AU1114"/>
  <c r="AX1114"/>
  <c r="AW1114"/>
  <c r="AV1114"/>
  <c r="AT1115"/>
  <c r="AU1115"/>
  <c r="AX1115"/>
  <c r="AW1115"/>
  <c r="AV1115"/>
  <c r="AT1116"/>
  <c r="AU1116"/>
  <c r="AX1116"/>
  <c r="AW1116"/>
  <c r="AV1116"/>
  <c r="AZ1102"/>
  <c r="BA1102"/>
  <c r="BD1102"/>
  <c r="BC1102"/>
  <c r="BB1102"/>
  <c r="BC1118"/>
  <c r="AZ1103"/>
  <c r="BA1103"/>
  <c r="BD1103"/>
  <c r="BC1103"/>
  <c r="BB1103"/>
  <c r="AZ1104"/>
  <c r="BA1104"/>
  <c r="BD1104"/>
  <c r="BC1104"/>
  <c r="BB1104"/>
  <c r="AZ1105"/>
  <c r="BA1105"/>
  <c r="BD1105"/>
  <c r="BC1105"/>
  <c r="BB1105"/>
  <c r="AZ1106"/>
  <c r="BA1106"/>
  <c r="BD1106"/>
  <c r="BC1106"/>
  <c r="BB1106"/>
  <c r="AZ1107"/>
  <c r="BA1107"/>
  <c r="BD1107"/>
  <c r="BC1107"/>
  <c r="BB1107"/>
  <c r="AZ1108"/>
  <c r="BA1108"/>
  <c r="BD1108"/>
  <c r="BC1108"/>
  <c r="BB1108"/>
  <c r="AZ1109"/>
  <c r="BA1109"/>
  <c r="BD1109"/>
  <c r="BC1109"/>
  <c r="BB1109"/>
  <c r="AZ1110"/>
  <c r="BA1110"/>
  <c r="BD1110"/>
  <c r="BC1110"/>
  <c r="BB1110"/>
  <c r="BC1126"/>
  <c r="AZ1111"/>
  <c r="BA1111"/>
  <c r="BD1111"/>
  <c r="BC1111"/>
  <c r="BB1111"/>
  <c r="AZ1112"/>
  <c r="BA1112"/>
  <c r="BD1112"/>
  <c r="BC1112"/>
  <c r="BB1112"/>
  <c r="BC1128"/>
  <c r="AZ1113"/>
  <c r="BA1113"/>
  <c r="BD1113"/>
  <c r="BC1113"/>
  <c r="BB1113"/>
  <c r="AZ1114"/>
  <c r="BA1114"/>
  <c r="BD1114"/>
  <c r="BC1114"/>
  <c r="BB1114"/>
  <c r="AZ1115"/>
  <c r="BA1115"/>
  <c r="BD1115"/>
  <c r="BC1115"/>
  <c r="BB1115"/>
  <c r="AZ1116"/>
  <c r="BA1116"/>
  <c r="BD1116"/>
  <c r="BC1116"/>
  <c r="BB1116"/>
  <c r="AA1106"/>
  <c r="BF1102"/>
  <c r="BG1102"/>
  <c r="BJ1102"/>
  <c r="BI1102"/>
  <c r="BH1102"/>
  <c r="BF1103"/>
  <c r="BG1103"/>
  <c r="BJ1103"/>
  <c r="BI1103"/>
  <c r="BH1103"/>
  <c r="BF1104"/>
  <c r="BG1104"/>
  <c r="BJ1104"/>
  <c r="BI1104"/>
  <c r="BH1104"/>
  <c r="BF1105"/>
  <c r="BG1105"/>
  <c r="BJ1105"/>
  <c r="BI1105"/>
  <c r="BH1105"/>
  <c r="BF1106"/>
  <c r="BG1106"/>
  <c r="BJ1106"/>
  <c r="BI1106"/>
  <c r="BH1106"/>
  <c r="BF1107"/>
  <c r="BG1107"/>
  <c r="BJ1107"/>
  <c r="BI1107"/>
  <c r="BH1107"/>
  <c r="BF1108"/>
  <c r="BG1108"/>
  <c r="BJ1108"/>
  <c r="BI1108"/>
  <c r="BH1108"/>
  <c r="BF1109"/>
  <c r="BG1109"/>
  <c r="BJ1109"/>
  <c r="BI1109"/>
  <c r="BH1109"/>
  <c r="BF1110"/>
  <c r="BG1110"/>
  <c r="BJ1110"/>
  <c r="BI1110"/>
  <c r="BH1110"/>
  <c r="BF1111"/>
  <c r="BG1111"/>
  <c r="BJ1111"/>
  <c r="BI1111"/>
  <c r="BH1111"/>
  <c r="BF1112"/>
  <c r="BG1112"/>
  <c r="BJ1112"/>
  <c r="BI1112"/>
  <c r="BH1112"/>
  <c r="BF1113"/>
  <c r="BG1113"/>
  <c r="BJ1113"/>
  <c r="BI1113"/>
  <c r="BH1113"/>
  <c r="BF1114"/>
  <c r="BG1114"/>
  <c r="BJ1114"/>
  <c r="BI1114"/>
  <c r="BH1114"/>
  <c r="BF1115"/>
  <c r="BG1115"/>
  <c r="BJ1115"/>
  <c r="BI1115"/>
  <c r="BH1115"/>
  <c r="BF1116"/>
  <c r="BG1116"/>
  <c r="BJ1116"/>
  <c r="BI1116"/>
  <c r="BH1116"/>
  <c r="AA1107"/>
  <c r="BL1102"/>
  <c r="BM1102"/>
  <c r="BP1102"/>
  <c r="BO1102"/>
  <c r="BN1102"/>
  <c r="BL1103"/>
  <c r="BM1103"/>
  <c r="BP1103"/>
  <c r="BO1103"/>
  <c r="BN1103"/>
  <c r="BL1104"/>
  <c r="BM1104"/>
  <c r="BP1104"/>
  <c r="BO1104"/>
  <c r="BN1104"/>
  <c r="BL1105"/>
  <c r="BM1105"/>
  <c r="BP1105"/>
  <c r="BO1105"/>
  <c r="BN1105"/>
  <c r="BL1106"/>
  <c r="BM1106"/>
  <c r="BP1106"/>
  <c r="BO1106"/>
  <c r="BN1106"/>
  <c r="BL1107"/>
  <c r="BM1107"/>
  <c r="BP1107"/>
  <c r="BO1107"/>
  <c r="BN1107"/>
  <c r="BO1123"/>
  <c r="BL1108"/>
  <c r="BM1108"/>
  <c r="BP1108"/>
  <c r="BO1108"/>
  <c r="BN1108"/>
  <c r="BL1109"/>
  <c r="BM1109"/>
  <c r="BP1109"/>
  <c r="BO1109"/>
  <c r="BN1109"/>
  <c r="BO1125"/>
  <c r="BL1110"/>
  <c r="BM1110"/>
  <c r="BP1110"/>
  <c r="BO1110"/>
  <c r="BN1110"/>
  <c r="BL1111"/>
  <c r="BM1111"/>
  <c r="BP1111"/>
  <c r="BO1111"/>
  <c r="BN1111"/>
  <c r="BL1112"/>
  <c r="BM1112"/>
  <c r="BP1112"/>
  <c r="BO1112"/>
  <c r="BN1112"/>
  <c r="BL1113"/>
  <c r="BM1113"/>
  <c r="BP1113"/>
  <c r="BO1113"/>
  <c r="BN1113"/>
  <c r="BL1114"/>
  <c r="BM1114"/>
  <c r="BP1114"/>
  <c r="BO1114"/>
  <c r="BN1114"/>
  <c r="BL1115"/>
  <c r="BM1115"/>
  <c r="BP1115"/>
  <c r="BO1115"/>
  <c r="BN1115"/>
  <c r="BL1116"/>
  <c r="BM1116"/>
  <c r="BP1116"/>
  <c r="BO1116"/>
  <c r="BN1116"/>
  <c r="AA1108"/>
  <c r="BR1102"/>
  <c r="BS1102"/>
  <c r="BV1102"/>
  <c r="BU1102"/>
  <c r="BT1102"/>
  <c r="BR1103"/>
  <c r="BS1103"/>
  <c r="BV1103"/>
  <c r="BU1103"/>
  <c r="BT1103"/>
  <c r="BR1104"/>
  <c r="BS1104"/>
  <c r="BV1104"/>
  <c r="BU1104"/>
  <c r="BT1104"/>
  <c r="BR1105"/>
  <c r="BS1105"/>
  <c r="BV1105"/>
  <c r="BU1105"/>
  <c r="BT1105"/>
  <c r="BR1106"/>
  <c r="BS1106"/>
  <c r="BV1106"/>
  <c r="BU1106"/>
  <c r="BT1106"/>
  <c r="BR1107"/>
  <c r="BS1107"/>
  <c r="BV1107"/>
  <c r="BU1107"/>
  <c r="BT1107"/>
  <c r="BR1108"/>
  <c r="BS1108"/>
  <c r="BV1108"/>
  <c r="BU1108"/>
  <c r="BT1108"/>
  <c r="BR1109"/>
  <c r="BS1109"/>
  <c r="BV1109"/>
  <c r="BU1109"/>
  <c r="BT1109"/>
  <c r="BR1110"/>
  <c r="BS1110"/>
  <c r="BV1110"/>
  <c r="BU1110"/>
  <c r="BT1110"/>
  <c r="BR1111"/>
  <c r="BS1111"/>
  <c r="BV1111"/>
  <c r="BU1111"/>
  <c r="BT1111"/>
  <c r="BR1112"/>
  <c r="BS1112"/>
  <c r="BV1112"/>
  <c r="BU1112"/>
  <c r="BT1112"/>
  <c r="BR1113"/>
  <c r="BS1113"/>
  <c r="BV1113"/>
  <c r="BU1113"/>
  <c r="BT1113"/>
  <c r="BR1114"/>
  <c r="BS1114"/>
  <c r="BV1114"/>
  <c r="BU1114"/>
  <c r="BT1114"/>
  <c r="BR1115"/>
  <c r="BS1115"/>
  <c r="BV1115"/>
  <c r="BU1115"/>
  <c r="BT1115"/>
  <c r="BR1116"/>
  <c r="BS1116"/>
  <c r="BV1116"/>
  <c r="BU1116"/>
  <c r="BT1116"/>
  <c r="BX1102"/>
  <c r="BY1102"/>
  <c r="CB1102"/>
  <c r="CA1102"/>
  <c r="BZ1102"/>
  <c r="BX1103"/>
  <c r="BY1103"/>
  <c r="CB1103"/>
  <c r="CA1103"/>
  <c r="BZ1103"/>
  <c r="BX1104"/>
  <c r="BY1104"/>
  <c r="CB1104"/>
  <c r="CA1104"/>
  <c r="BZ1104"/>
  <c r="CA1120"/>
  <c r="BX1105"/>
  <c r="BY1105"/>
  <c r="CB1105"/>
  <c r="CA1105"/>
  <c r="BZ1105"/>
  <c r="BX1106"/>
  <c r="BY1106"/>
  <c r="CB1106"/>
  <c r="CA1106"/>
  <c r="BZ1106"/>
  <c r="BX1107"/>
  <c r="BY1107"/>
  <c r="CB1107"/>
  <c r="CA1107"/>
  <c r="BZ1107"/>
  <c r="BX1108"/>
  <c r="BY1108"/>
  <c r="CB1108"/>
  <c r="CA1108"/>
  <c r="BZ1108"/>
  <c r="BX1109"/>
  <c r="BY1109"/>
  <c r="CB1109"/>
  <c r="CA1109"/>
  <c r="BZ1109"/>
  <c r="BX1110"/>
  <c r="BY1110"/>
  <c r="CB1110"/>
  <c r="CA1110"/>
  <c r="BZ1110"/>
  <c r="CA1126"/>
  <c r="BX1111"/>
  <c r="BY1111"/>
  <c r="CB1111"/>
  <c r="CA1111"/>
  <c r="BZ1111"/>
  <c r="BX1112"/>
  <c r="BY1112"/>
  <c r="CB1112"/>
  <c r="CA1112"/>
  <c r="BZ1112"/>
  <c r="CA1128"/>
  <c r="BX1113"/>
  <c r="BY1113"/>
  <c r="CB1113"/>
  <c r="CA1113"/>
  <c r="BZ1113"/>
  <c r="BX1114"/>
  <c r="BY1114"/>
  <c r="CB1114"/>
  <c r="CA1114"/>
  <c r="BZ1114"/>
  <c r="BX1115"/>
  <c r="BY1115"/>
  <c r="CB1115"/>
  <c r="CA1115"/>
  <c r="BZ1115"/>
  <c r="BX1116"/>
  <c r="BY1116"/>
  <c r="CB1116"/>
  <c r="CA1116"/>
  <c r="BZ1116"/>
  <c r="CD1102"/>
  <c r="CE1102"/>
  <c r="CH1102"/>
  <c r="CG1102"/>
  <c r="CF1102"/>
  <c r="CD1103"/>
  <c r="CE1103"/>
  <c r="CH1103"/>
  <c r="CG1103"/>
  <c r="CF1103"/>
  <c r="CD1104"/>
  <c r="CE1104"/>
  <c r="CH1104"/>
  <c r="CG1104"/>
  <c r="CF1104"/>
  <c r="CD1105"/>
  <c r="CE1105"/>
  <c r="CH1105"/>
  <c r="CG1105"/>
  <c r="CF1105"/>
  <c r="CD1106"/>
  <c r="CE1106"/>
  <c r="CH1106"/>
  <c r="CG1106"/>
  <c r="CF1106"/>
  <c r="CD1107"/>
  <c r="CE1107"/>
  <c r="CH1107"/>
  <c r="CG1107"/>
  <c r="CF1107"/>
  <c r="CD1108"/>
  <c r="CE1108"/>
  <c r="CH1108"/>
  <c r="CG1108"/>
  <c r="CF1108"/>
  <c r="CD1109"/>
  <c r="CE1109"/>
  <c r="CH1109"/>
  <c r="CG1109"/>
  <c r="CF1109"/>
  <c r="CD1110"/>
  <c r="CE1110"/>
  <c r="CH1110"/>
  <c r="CG1110"/>
  <c r="CF1110"/>
  <c r="CD1111"/>
  <c r="CE1111"/>
  <c r="CH1111"/>
  <c r="CG1111"/>
  <c r="CF1111"/>
  <c r="CD1112"/>
  <c r="CE1112"/>
  <c r="CH1112"/>
  <c r="CG1112"/>
  <c r="CF1112"/>
  <c r="CD1113"/>
  <c r="CE1113"/>
  <c r="CH1113"/>
  <c r="CG1113"/>
  <c r="CF1113"/>
  <c r="CD1114"/>
  <c r="CE1114"/>
  <c r="CH1114"/>
  <c r="CG1114"/>
  <c r="CF1114"/>
  <c r="CD1115"/>
  <c r="CE1115"/>
  <c r="CH1115"/>
  <c r="CG1115"/>
  <c r="CF1115"/>
  <c r="CD1116"/>
  <c r="CE1116"/>
  <c r="CH1116"/>
  <c r="CG1116"/>
  <c r="CF1116"/>
  <c r="AA1111"/>
  <c r="CJ1102"/>
  <c r="CK1102"/>
  <c r="CN1102"/>
  <c r="CM1102"/>
  <c r="CL1102"/>
  <c r="CJ1103"/>
  <c r="CK1103"/>
  <c r="CN1103"/>
  <c r="CM1103"/>
  <c r="CL1103"/>
  <c r="CJ1104"/>
  <c r="CK1104"/>
  <c r="CN1104"/>
  <c r="CM1104"/>
  <c r="CL1104"/>
  <c r="CJ1105"/>
  <c r="CK1105"/>
  <c r="CN1105"/>
  <c r="CM1105"/>
  <c r="CL1105"/>
  <c r="CJ1106"/>
  <c r="CK1106"/>
  <c r="CN1106"/>
  <c r="CM1106"/>
  <c r="CL1106"/>
  <c r="CJ1107"/>
  <c r="CK1107"/>
  <c r="CN1107"/>
  <c r="CM1107"/>
  <c r="CL1107"/>
  <c r="CJ1108"/>
  <c r="CK1108"/>
  <c r="CN1108"/>
  <c r="CM1108"/>
  <c r="CL1108"/>
  <c r="CJ1109"/>
  <c r="CK1109"/>
  <c r="CN1109"/>
  <c r="CM1109"/>
  <c r="CL1109"/>
  <c r="CJ1110"/>
  <c r="CK1110"/>
  <c r="CN1110"/>
  <c r="CM1110"/>
  <c r="CL1110"/>
  <c r="CJ1111"/>
  <c r="CK1111"/>
  <c r="CN1111"/>
  <c r="CM1111"/>
  <c r="CL1111"/>
  <c r="CJ1112"/>
  <c r="CK1112"/>
  <c r="CN1112"/>
  <c r="CM1112"/>
  <c r="CL1112"/>
  <c r="CJ1113"/>
  <c r="CK1113"/>
  <c r="CN1113"/>
  <c r="CM1113"/>
  <c r="CL1113"/>
  <c r="CJ1114"/>
  <c r="CK1114"/>
  <c r="CN1114"/>
  <c r="CM1114"/>
  <c r="CL1114"/>
  <c r="CJ1115"/>
  <c r="CK1115"/>
  <c r="CN1115"/>
  <c r="CM1115"/>
  <c r="CL1115"/>
  <c r="CM1131"/>
  <c r="CJ1116"/>
  <c r="CK1116"/>
  <c r="CN1116"/>
  <c r="CM1116"/>
  <c r="CL1116"/>
  <c r="AA1112"/>
  <c r="CP1102"/>
  <c r="CQ1102"/>
  <c r="CT1102"/>
  <c r="CS1102"/>
  <c r="CR1102"/>
  <c r="CP1103"/>
  <c r="CQ1103"/>
  <c r="CT1103"/>
  <c r="CS1103"/>
  <c r="CR1103"/>
  <c r="CP1104"/>
  <c r="CQ1104"/>
  <c r="CT1104"/>
  <c r="CS1104"/>
  <c r="CR1104"/>
  <c r="CP1105"/>
  <c r="CQ1105"/>
  <c r="CT1105"/>
  <c r="CS1105"/>
  <c r="CR1105"/>
  <c r="CP1106"/>
  <c r="CQ1106"/>
  <c r="CT1106"/>
  <c r="CS1106"/>
  <c r="CR1106"/>
  <c r="CP1107"/>
  <c r="CQ1107"/>
  <c r="CT1107"/>
  <c r="CS1107"/>
  <c r="CR1107"/>
  <c r="CP1108"/>
  <c r="CQ1108"/>
  <c r="CT1108"/>
  <c r="CS1108"/>
  <c r="CR1108"/>
  <c r="CP1109"/>
  <c r="CQ1109"/>
  <c r="CT1109"/>
  <c r="CS1109"/>
  <c r="CR1109"/>
  <c r="CP1110"/>
  <c r="CQ1110"/>
  <c r="CT1110"/>
  <c r="CS1110"/>
  <c r="CR1110"/>
  <c r="CP1111"/>
  <c r="CQ1111"/>
  <c r="CT1111"/>
  <c r="CS1111"/>
  <c r="CR1111"/>
  <c r="CP1112"/>
  <c r="CQ1112"/>
  <c r="CT1112"/>
  <c r="CS1112"/>
  <c r="CR1112"/>
  <c r="CP1113"/>
  <c r="CQ1113"/>
  <c r="CT1113"/>
  <c r="CS1113"/>
  <c r="CR1113"/>
  <c r="CP1114"/>
  <c r="CQ1114"/>
  <c r="CT1114"/>
  <c r="CS1114"/>
  <c r="CR1114"/>
  <c r="CP1115"/>
  <c r="CQ1115"/>
  <c r="CT1115"/>
  <c r="CS1115"/>
  <c r="CR1115"/>
  <c r="CP1116"/>
  <c r="CQ1116"/>
  <c r="CT1116"/>
  <c r="CS1116"/>
  <c r="CR1116"/>
  <c r="CV1102"/>
  <c r="CW1102"/>
  <c r="CZ1102"/>
  <c r="CY1102"/>
  <c r="CX1102"/>
  <c r="CV1103"/>
  <c r="CW1103"/>
  <c r="CZ1103"/>
  <c r="CY1103"/>
  <c r="CX1103"/>
  <c r="CV1104"/>
  <c r="CW1104"/>
  <c r="CZ1104"/>
  <c r="CY1104"/>
  <c r="CX1104"/>
  <c r="CV1105"/>
  <c r="CW1105"/>
  <c r="CZ1105"/>
  <c r="CY1105"/>
  <c r="CX1105"/>
  <c r="CV1106"/>
  <c r="CW1106"/>
  <c r="CZ1106"/>
  <c r="CY1106"/>
  <c r="CX1106"/>
  <c r="CY1122"/>
  <c r="CV1107"/>
  <c r="CW1107"/>
  <c r="CZ1107"/>
  <c r="CY1107"/>
  <c r="CX1107"/>
  <c r="CV1108"/>
  <c r="CW1108"/>
  <c r="CZ1108"/>
  <c r="CY1108"/>
  <c r="CX1108"/>
  <c r="CV1109"/>
  <c r="CW1109"/>
  <c r="CZ1109"/>
  <c r="CY1109"/>
  <c r="CX1109"/>
  <c r="CV1110"/>
  <c r="CW1110"/>
  <c r="CZ1110"/>
  <c r="CY1110"/>
  <c r="CX1110"/>
  <c r="CV1111"/>
  <c r="CW1111"/>
  <c r="CZ1111"/>
  <c r="CY1111"/>
  <c r="CX1111"/>
  <c r="CV1112"/>
  <c r="CW1112"/>
  <c r="CZ1112"/>
  <c r="CY1112"/>
  <c r="CX1112"/>
  <c r="CV1113"/>
  <c r="CW1113"/>
  <c r="CZ1113"/>
  <c r="CY1113"/>
  <c r="CX1113"/>
  <c r="CV1114"/>
  <c r="CW1114"/>
  <c r="CZ1114"/>
  <c r="CY1114"/>
  <c r="CX1114"/>
  <c r="CY1130"/>
  <c r="CV1115"/>
  <c r="CW1115"/>
  <c r="CZ1115"/>
  <c r="CY1115"/>
  <c r="CX1115"/>
  <c r="CV1116"/>
  <c r="CW1116"/>
  <c r="CZ1116"/>
  <c r="CY1116"/>
  <c r="CX1116"/>
  <c r="CY1132"/>
  <c r="DB1102"/>
  <c r="DC1102"/>
  <c r="DF1102"/>
  <c r="DE1102"/>
  <c r="DD1102"/>
  <c r="DB1103"/>
  <c r="DC1103"/>
  <c r="DF1103"/>
  <c r="DE1103"/>
  <c r="DD1103"/>
  <c r="DB1104"/>
  <c r="DC1104"/>
  <c r="DF1104"/>
  <c r="DE1104"/>
  <c r="DD1104"/>
  <c r="DB1105"/>
  <c r="DC1105"/>
  <c r="DF1105"/>
  <c r="DE1105"/>
  <c r="DD1105"/>
  <c r="DB1106"/>
  <c r="DC1106"/>
  <c r="DF1106"/>
  <c r="DE1106"/>
  <c r="DD1106"/>
  <c r="DB1107"/>
  <c r="DC1107"/>
  <c r="DF1107"/>
  <c r="DE1107"/>
  <c r="DD1107"/>
  <c r="DB1108"/>
  <c r="DC1108"/>
  <c r="DF1108"/>
  <c r="DE1108"/>
  <c r="DD1108"/>
  <c r="DB1109"/>
  <c r="DC1109"/>
  <c r="DF1109"/>
  <c r="DE1109"/>
  <c r="DD1109"/>
  <c r="DB1110"/>
  <c r="DC1110"/>
  <c r="DF1110"/>
  <c r="DE1110"/>
  <c r="DD1110"/>
  <c r="DB1111"/>
  <c r="DC1111"/>
  <c r="DF1111"/>
  <c r="DE1111"/>
  <c r="DD1111"/>
  <c r="DB1112"/>
  <c r="DC1112"/>
  <c r="DF1112"/>
  <c r="DE1112"/>
  <c r="DD1112"/>
  <c r="DB1113"/>
  <c r="DC1113"/>
  <c r="DF1113"/>
  <c r="DE1113"/>
  <c r="DD1113"/>
  <c r="DB1114"/>
  <c r="DC1114"/>
  <c r="DF1114"/>
  <c r="DE1114"/>
  <c r="DD1114"/>
  <c r="DB1115"/>
  <c r="DC1115"/>
  <c r="DF1115"/>
  <c r="DE1115"/>
  <c r="DD1115"/>
  <c r="DB1116"/>
  <c r="DC1116"/>
  <c r="DF1116"/>
  <c r="DE1116"/>
  <c r="DD1116"/>
  <c r="AA1115"/>
  <c r="DH1102"/>
  <c r="DI1102"/>
  <c r="DL1102"/>
  <c r="DK1102"/>
  <c r="DJ1102"/>
  <c r="DH1103"/>
  <c r="DI1103"/>
  <c r="DL1103"/>
  <c r="DK1103"/>
  <c r="DJ1103"/>
  <c r="DH1104"/>
  <c r="DI1104"/>
  <c r="DL1104"/>
  <c r="DK1104"/>
  <c r="DJ1104"/>
  <c r="DH1105"/>
  <c r="DI1105"/>
  <c r="DL1105"/>
  <c r="DK1105"/>
  <c r="DJ1105"/>
  <c r="DK1121"/>
  <c r="DH1106"/>
  <c r="DI1106"/>
  <c r="DL1106"/>
  <c r="DK1106"/>
  <c r="DJ1106"/>
  <c r="DH1107"/>
  <c r="DI1107"/>
  <c r="DL1107"/>
  <c r="DK1107"/>
  <c r="DJ1107"/>
  <c r="DK1123"/>
  <c r="DH1108"/>
  <c r="DI1108"/>
  <c r="DL1108"/>
  <c r="DK1108"/>
  <c r="DJ1108"/>
  <c r="DH1109"/>
  <c r="DI1109"/>
  <c r="DL1109"/>
  <c r="DK1109"/>
  <c r="DJ1109"/>
  <c r="DH1110"/>
  <c r="DI1110"/>
  <c r="DL1110"/>
  <c r="DK1110"/>
  <c r="DJ1110"/>
  <c r="DH1111"/>
  <c r="DI1111"/>
  <c r="DL1111"/>
  <c r="DK1111"/>
  <c r="DJ1111"/>
  <c r="DH1112"/>
  <c r="DI1112"/>
  <c r="DL1112"/>
  <c r="DK1112"/>
  <c r="DJ1112"/>
  <c r="DH1113"/>
  <c r="DI1113"/>
  <c r="DL1113"/>
  <c r="DK1113"/>
  <c r="DJ1113"/>
  <c r="DH1114"/>
  <c r="DI1114"/>
  <c r="DL1114"/>
  <c r="DK1114"/>
  <c r="DJ1114"/>
  <c r="DH1115"/>
  <c r="DI1115"/>
  <c r="DL1115"/>
  <c r="DK1115"/>
  <c r="DJ1115"/>
  <c r="DH1116"/>
  <c r="DI1116"/>
  <c r="DL1116"/>
  <c r="DK1116"/>
  <c r="DJ1116"/>
  <c r="AA1041"/>
  <c r="AH1041"/>
  <c r="AI1041"/>
  <c r="AL1041"/>
  <c r="AK1041"/>
  <c r="AJ1041"/>
  <c r="AH1042"/>
  <c r="AI1042"/>
  <c r="AL1042"/>
  <c r="AK1042"/>
  <c r="AJ1042"/>
  <c r="AH1043"/>
  <c r="AI1043"/>
  <c r="AL1043"/>
  <c r="AK1043"/>
  <c r="AJ1043"/>
  <c r="AH1044"/>
  <c r="AI1044"/>
  <c r="AL1044"/>
  <c r="AK1044"/>
  <c r="AJ1044"/>
  <c r="AH1045"/>
  <c r="AI1045"/>
  <c r="AL1045"/>
  <c r="AK1045"/>
  <c r="AJ1045"/>
  <c r="AH1046"/>
  <c r="AI1046"/>
  <c r="AL1046"/>
  <c r="AK1046"/>
  <c r="AJ1046"/>
  <c r="AH1047"/>
  <c r="AI1047"/>
  <c r="AL1047"/>
  <c r="AK1047"/>
  <c r="AJ1047"/>
  <c r="AH1048"/>
  <c r="AI1048"/>
  <c r="AL1048"/>
  <c r="AK1048"/>
  <c r="AJ1048"/>
  <c r="AH1049"/>
  <c r="AI1049"/>
  <c r="AL1049"/>
  <c r="AK1049"/>
  <c r="AJ1049"/>
  <c r="AH1050"/>
  <c r="AI1050"/>
  <c r="AL1050"/>
  <c r="AK1050"/>
  <c r="AJ1050"/>
  <c r="AH1051"/>
  <c r="AI1051"/>
  <c r="AL1051"/>
  <c r="AK1051"/>
  <c r="AJ1051"/>
  <c r="AH1052"/>
  <c r="AI1052"/>
  <c r="AL1052"/>
  <c r="AK1052"/>
  <c r="AJ1052"/>
  <c r="AH1053"/>
  <c r="AI1053"/>
  <c r="AL1053"/>
  <c r="AK1053"/>
  <c r="AJ1053"/>
  <c r="AH1054"/>
  <c r="AI1054"/>
  <c r="AL1054"/>
  <c r="AK1054"/>
  <c r="AJ1054"/>
  <c r="AH1055"/>
  <c r="AI1055"/>
  <c r="AL1055"/>
  <c r="AK1055"/>
  <c r="AJ1055"/>
  <c r="AA1042"/>
  <c r="AN1041"/>
  <c r="AO1041"/>
  <c r="AR1041"/>
  <c r="AQ1041"/>
  <c r="AP1041"/>
  <c r="AN1042"/>
  <c r="AO1042"/>
  <c r="AR1042"/>
  <c r="AQ1042"/>
  <c r="AP1042"/>
  <c r="AN1043"/>
  <c r="AO1043"/>
  <c r="AR1043"/>
  <c r="AQ1043"/>
  <c r="AP1043"/>
  <c r="AN1044"/>
  <c r="AO1044"/>
  <c r="AR1044"/>
  <c r="AQ1044"/>
  <c r="AP1044"/>
  <c r="AN1045"/>
  <c r="AO1045"/>
  <c r="AR1045"/>
  <c r="AQ1045"/>
  <c r="AP1045"/>
  <c r="AN1046"/>
  <c r="AO1046"/>
  <c r="AR1046"/>
  <c r="AQ1046"/>
  <c r="AP1046"/>
  <c r="AN1047"/>
  <c r="AO1047"/>
  <c r="AR1047"/>
  <c r="AQ1047"/>
  <c r="AP1047"/>
  <c r="AN1048"/>
  <c r="AO1048"/>
  <c r="AR1048"/>
  <c r="AQ1048"/>
  <c r="AP1048"/>
  <c r="AN1049"/>
  <c r="AO1049"/>
  <c r="AR1049"/>
  <c r="AQ1049"/>
  <c r="AP1049"/>
  <c r="AN1050"/>
  <c r="AO1050"/>
  <c r="AR1050"/>
  <c r="AQ1050"/>
  <c r="AP1050"/>
  <c r="AN1051"/>
  <c r="AO1051"/>
  <c r="AR1051"/>
  <c r="AQ1051"/>
  <c r="AP1051"/>
  <c r="AN1052"/>
  <c r="AO1052"/>
  <c r="AR1052"/>
  <c r="AQ1052"/>
  <c r="AP1052"/>
  <c r="AN1053"/>
  <c r="AO1053"/>
  <c r="AR1053"/>
  <c r="AQ1053"/>
  <c r="AP1053"/>
  <c r="AN1054"/>
  <c r="AO1054"/>
  <c r="AR1054"/>
  <c r="AQ1054"/>
  <c r="AP1054"/>
  <c r="AN1055"/>
  <c r="AO1055"/>
  <c r="AR1055"/>
  <c r="AQ1055"/>
  <c r="AP1055"/>
  <c r="AT1041"/>
  <c r="AU1041"/>
  <c r="AX1041"/>
  <c r="AW1041"/>
  <c r="AV1041"/>
  <c r="AT1042"/>
  <c r="AU1042"/>
  <c r="AX1042"/>
  <c r="AW1042"/>
  <c r="AV1042"/>
  <c r="AT1043"/>
  <c r="AU1043"/>
  <c r="AX1043"/>
  <c r="AW1043"/>
  <c r="AV1043"/>
  <c r="AT1044"/>
  <c r="AU1044"/>
  <c r="AX1044"/>
  <c r="AW1044"/>
  <c r="AV1044"/>
  <c r="AT1045"/>
  <c r="AU1045"/>
  <c r="AX1045"/>
  <c r="AW1045"/>
  <c r="AV1045"/>
  <c r="AT1046"/>
  <c r="AU1046"/>
  <c r="AX1046"/>
  <c r="AW1046"/>
  <c r="AV1046"/>
  <c r="AT1047"/>
  <c r="AU1047"/>
  <c r="AX1047"/>
  <c r="AW1047"/>
  <c r="AV1047"/>
  <c r="AT1048"/>
  <c r="AU1048"/>
  <c r="AX1048"/>
  <c r="AW1048"/>
  <c r="AV1048"/>
  <c r="AT1049"/>
  <c r="AU1049"/>
  <c r="AX1049"/>
  <c r="AW1049"/>
  <c r="AV1049"/>
  <c r="AT1050"/>
  <c r="AU1050"/>
  <c r="AX1050"/>
  <c r="AW1050"/>
  <c r="AV1050"/>
  <c r="AT1051"/>
  <c r="AU1051"/>
  <c r="AX1051"/>
  <c r="AW1051"/>
  <c r="AV1051"/>
  <c r="AT1052"/>
  <c r="AU1052"/>
  <c r="AX1052"/>
  <c r="AW1052"/>
  <c r="AV1052"/>
  <c r="AT1053"/>
  <c r="AU1053"/>
  <c r="AX1053"/>
  <c r="AW1053"/>
  <c r="AV1053"/>
  <c r="AT1054"/>
  <c r="AU1054"/>
  <c r="AX1054"/>
  <c r="AW1054"/>
  <c r="AV1054"/>
  <c r="AT1055"/>
  <c r="AU1055"/>
  <c r="AX1055"/>
  <c r="AW1055"/>
  <c r="AV1055"/>
  <c r="AA1044"/>
  <c r="AZ1041"/>
  <c r="BA1041"/>
  <c r="BD1041"/>
  <c r="BC1041"/>
  <c r="BB1041"/>
  <c r="AZ1042"/>
  <c r="BA1042"/>
  <c r="BD1042"/>
  <c r="BC1042"/>
  <c r="BB1042"/>
  <c r="AZ1043"/>
  <c r="BA1043"/>
  <c r="BD1043"/>
  <c r="BC1043"/>
  <c r="BB1043"/>
  <c r="AZ1044"/>
  <c r="BA1044"/>
  <c r="BD1044"/>
  <c r="BC1044"/>
  <c r="BB1044"/>
  <c r="AZ1045"/>
  <c r="BA1045"/>
  <c r="BD1045"/>
  <c r="BC1045"/>
  <c r="BB1045"/>
  <c r="AZ1046"/>
  <c r="BA1046"/>
  <c r="BD1046"/>
  <c r="BC1046"/>
  <c r="BB1046"/>
  <c r="AZ1047"/>
  <c r="BA1047"/>
  <c r="BD1047"/>
  <c r="BC1047"/>
  <c r="BB1047"/>
  <c r="AZ1048"/>
  <c r="BA1048"/>
  <c r="BD1048"/>
  <c r="BC1048"/>
  <c r="BB1048"/>
  <c r="AZ1049"/>
  <c r="BA1049"/>
  <c r="BD1049"/>
  <c r="BC1049"/>
  <c r="BB1049"/>
  <c r="AZ1050"/>
  <c r="BA1050"/>
  <c r="BD1050"/>
  <c r="BC1050"/>
  <c r="BB1050"/>
  <c r="AZ1051"/>
  <c r="BA1051"/>
  <c r="BD1051"/>
  <c r="BC1051"/>
  <c r="BB1051"/>
  <c r="AZ1052"/>
  <c r="BA1052"/>
  <c r="BD1052"/>
  <c r="BC1052"/>
  <c r="BB1052"/>
  <c r="AZ1053"/>
  <c r="BA1053"/>
  <c r="BD1053"/>
  <c r="BC1053"/>
  <c r="BB1053"/>
  <c r="BC1069"/>
  <c r="AZ1054"/>
  <c r="BA1054"/>
  <c r="BD1054"/>
  <c r="BC1054"/>
  <c r="BB1054"/>
  <c r="AZ1055"/>
  <c r="BA1055"/>
  <c r="BD1055"/>
  <c r="BC1055"/>
  <c r="BB1055"/>
  <c r="AA1045"/>
  <c r="BF1041"/>
  <c r="BG1041"/>
  <c r="BJ1041"/>
  <c r="BI1041"/>
  <c r="BH1041"/>
  <c r="BF1042"/>
  <c r="BG1042"/>
  <c r="BJ1042"/>
  <c r="BI1042"/>
  <c r="BH1042"/>
  <c r="BF1043"/>
  <c r="BG1043"/>
  <c r="BJ1043"/>
  <c r="BI1043"/>
  <c r="BH1043"/>
  <c r="BF1044"/>
  <c r="BG1044"/>
  <c r="BJ1044"/>
  <c r="BI1044"/>
  <c r="BH1044"/>
  <c r="BF1045"/>
  <c r="BG1045"/>
  <c r="BJ1045"/>
  <c r="BI1045"/>
  <c r="BH1045"/>
  <c r="BF1046"/>
  <c r="BG1046"/>
  <c r="BJ1046"/>
  <c r="BI1046"/>
  <c r="BH1046"/>
  <c r="BF1047"/>
  <c r="BG1047"/>
  <c r="BJ1047"/>
  <c r="BI1047"/>
  <c r="BH1047"/>
  <c r="BF1048"/>
  <c r="BG1048"/>
  <c r="BJ1048"/>
  <c r="BI1048"/>
  <c r="BH1048"/>
  <c r="BF1049"/>
  <c r="BG1049"/>
  <c r="BJ1049"/>
  <c r="BI1049"/>
  <c r="BH1049"/>
  <c r="BF1050"/>
  <c r="BG1050"/>
  <c r="BJ1050"/>
  <c r="BI1050"/>
  <c r="BH1050"/>
  <c r="BF1051"/>
  <c r="BG1051"/>
  <c r="BJ1051"/>
  <c r="BI1051"/>
  <c r="BH1051"/>
  <c r="BF1052"/>
  <c r="BG1052"/>
  <c r="BJ1052"/>
  <c r="BI1052"/>
  <c r="BH1052"/>
  <c r="BF1053"/>
  <c r="BG1053"/>
  <c r="BJ1053"/>
  <c r="BI1053"/>
  <c r="BH1053"/>
  <c r="BF1054"/>
  <c r="BG1054"/>
  <c r="BJ1054"/>
  <c r="BI1054"/>
  <c r="BH1054"/>
  <c r="BF1055"/>
  <c r="BG1055"/>
  <c r="BJ1055"/>
  <c r="BI1055"/>
  <c r="BH1055"/>
  <c r="AA1046"/>
  <c r="BL1041"/>
  <c r="BM1041"/>
  <c r="BP1041"/>
  <c r="BO1041"/>
  <c r="BN1041"/>
  <c r="BL1042"/>
  <c r="BM1042"/>
  <c r="BP1042"/>
  <c r="BO1042"/>
  <c r="BN1042"/>
  <c r="BO1058"/>
  <c r="BL1043"/>
  <c r="BM1043"/>
  <c r="BP1043"/>
  <c r="BO1043"/>
  <c r="BN1043"/>
  <c r="BL1044"/>
  <c r="BM1044"/>
  <c r="BP1044"/>
  <c r="BO1044"/>
  <c r="BN1044"/>
  <c r="BO1060"/>
  <c r="BL1045"/>
  <c r="BM1045"/>
  <c r="BP1045"/>
  <c r="BO1045"/>
  <c r="BN1045"/>
  <c r="BL1046"/>
  <c r="BM1046"/>
  <c r="BP1046"/>
  <c r="BO1046"/>
  <c r="BN1046"/>
  <c r="BL1047"/>
  <c r="BM1047"/>
  <c r="BP1047"/>
  <c r="BO1047"/>
  <c r="BN1047"/>
  <c r="BL1048"/>
  <c r="BM1048"/>
  <c r="BP1048"/>
  <c r="BO1048"/>
  <c r="BN1048"/>
  <c r="BL1049"/>
  <c r="BM1049"/>
  <c r="BP1049"/>
  <c r="BO1049"/>
  <c r="BN1049"/>
  <c r="BL1050"/>
  <c r="BM1050"/>
  <c r="BP1050"/>
  <c r="BO1050"/>
  <c r="BN1050"/>
  <c r="BL1051"/>
  <c r="BM1051"/>
  <c r="BP1051"/>
  <c r="BO1051"/>
  <c r="BN1051"/>
  <c r="BL1052"/>
  <c r="BM1052"/>
  <c r="BP1052"/>
  <c r="BO1052"/>
  <c r="BN1052"/>
  <c r="BL1053"/>
  <c r="BM1053"/>
  <c r="BP1053"/>
  <c r="BO1053"/>
  <c r="BN1053"/>
  <c r="BL1054"/>
  <c r="BM1054"/>
  <c r="BP1054"/>
  <c r="BO1054"/>
  <c r="BN1054"/>
  <c r="BL1055"/>
  <c r="BM1055"/>
  <c r="BP1055"/>
  <c r="BO1055"/>
  <c r="BN1055"/>
  <c r="BR1041"/>
  <c r="BS1041"/>
  <c r="BV1041"/>
  <c r="BU1041"/>
  <c r="BT1041"/>
  <c r="BR1042"/>
  <c r="BS1042"/>
  <c r="BV1042"/>
  <c r="BU1042"/>
  <c r="BT1042"/>
  <c r="BR1043"/>
  <c r="BS1043"/>
  <c r="BV1043"/>
  <c r="BU1043"/>
  <c r="BT1043"/>
  <c r="BR1044"/>
  <c r="BS1044"/>
  <c r="BV1044"/>
  <c r="BU1044"/>
  <c r="BT1044"/>
  <c r="BR1045"/>
  <c r="BS1045"/>
  <c r="BV1045"/>
  <c r="BU1045"/>
  <c r="BT1045"/>
  <c r="BR1046"/>
  <c r="BS1046"/>
  <c r="BV1046"/>
  <c r="BU1046"/>
  <c r="BT1046"/>
  <c r="BR1047"/>
  <c r="BS1047"/>
  <c r="BV1047"/>
  <c r="BU1047"/>
  <c r="BT1047"/>
  <c r="BR1048"/>
  <c r="BS1048"/>
  <c r="BV1048"/>
  <c r="BU1048"/>
  <c r="BT1048"/>
  <c r="BR1049"/>
  <c r="BS1049"/>
  <c r="BV1049"/>
  <c r="BU1049"/>
  <c r="BT1049"/>
  <c r="BR1050"/>
  <c r="BS1050"/>
  <c r="BV1050"/>
  <c r="BU1050"/>
  <c r="BT1050"/>
  <c r="BR1051"/>
  <c r="BS1051"/>
  <c r="BV1051"/>
  <c r="BU1051"/>
  <c r="BT1051"/>
  <c r="BR1052"/>
  <c r="BS1052"/>
  <c r="BV1052"/>
  <c r="BU1052"/>
  <c r="BT1052"/>
  <c r="BR1053"/>
  <c r="BS1053"/>
  <c r="BV1053"/>
  <c r="BU1053"/>
  <c r="BT1053"/>
  <c r="BR1054"/>
  <c r="BS1054"/>
  <c r="BV1054"/>
  <c r="BU1054"/>
  <c r="BT1054"/>
  <c r="BR1055"/>
  <c r="BS1055"/>
  <c r="BV1055"/>
  <c r="BU1055"/>
  <c r="BT1055"/>
  <c r="AA1048"/>
  <c r="BX1041"/>
  <c r="BY1041"/>
  <c r="CB1041"/>
  <c r="CA1041"/>
  <c r="BZ1041"/>
  <c r="BX1042"/>
  <c r="BY1042"/>
  <c r="CB1042"/>
  <c r="CA1042"/>
  <c r="BZ1042"/>
  <c r="BX1043"/>
  <c r="BY1043"/>
  <c r="CB1043"/>
  <c r="CA1043"/>
  <c r="BZ1043"/>
  <c r="CA1059"/>
  <c r="BX1044"/>
  <c r="BY1044"/>
  <c r="CB1044"/>
  <c r="CA1044"/>
  <c r="BZ1044"/>
  <c r="BX1045"/>
  <c r="BY1045"/>
  <c r="CB1045"/>
  <c r="CA1045"/>
  <c r="BZ1045"/>
  <c r="BX1046"/>
  <c r="BY1046"/>
  <c r="CB1046"/>
  <c r="CA1046"/>
  <c r="BZ1046"/>
  <c r="BX1047"/>
  <c r="BY1047"/>
  <c r="CB1047"/>
  <c r="CA1047"/>
  <c r="BZ1047"/>
  <c r="BX1048"/>
  <c r="BY1048"/>
  <c r="CB1048"/>
  <c r="CA1048"/>
  <c r="BZ1048"/>
  <c r="BX1049"/>
  <c r="BY1049"/>
  <c r="CB1049"/>
  <c r="CA1049"/>
  <c r="BZ1049"/>
  <c r="BX1050"/>
  <c r="BY1050"/>
  <c r="CB1050"/>
  <c r="CA1050"/>
  <c r="BZ1050"/>
  <c r="BX1051"/>
  <c r="BY1051"/>
  <c r="CB1051"/>
  <c r="CA1051"/>
  <c r="BZ1051"/>
  <c r="CA1067"/>
  <c r="BX1052"/>
  <c r="BY1052"/>
  <c r="CB1052"/>
  <c r="CA1052"/>
  <c r="BZ1052"/>
  <c r="BX1053"/>
  <c r="BY1053"/>
  <c r="CB1053"/>
  <c r="CA1053"/>
  <c r="BZ1053"/>
  <c r="CA1069"/>
  <c r="BX1054"/>
  <c r="BY1054"/>
  <c r="CB1054"/>
  <c r="CA1054"/>
  <c r="BZ1054"/>
  <c r="BX1055"/>
  <c r="BY1055"/>
  <c r="CB1055"/>
  <c r="CA1055"/>
  <c r="BZ1055"/>
  <c r="AA1049"/>
  <c r="CD1041"/>
  <c r="CE1041"/>
  <c r="CH1041"/>
  <c r="CG1041"/>
  <c r="CF1041"/>
  <c r="CD1042"/>
  <c r="CE1042"/>
  <c r="CH1042"/>
  <c r="CG1042"/>
  <c r="CF1042"/>
  <c r="CD1043"/>
  <c r="CE1043"/>
  <c r="CH1043"/>
  <c r="CG1043"/>
  <c r="CF1043"/>
  <c r="CD1044"/>
  <c r="CE1044"/>
  <c r="CH1044"/>
  <c r="CG1044"/>
  <c r="CF1044"/>
  <c r="CD1045"/>
  <c r="CE1045"/>
  <c r="CH1045"/>
  <c r="CG1045"/>
  <c r="CF1045"/>
  <c r="CD1046"/>
  <c r="CE1046"/>
  <c r="CH1046"/>
  <c r="CG1046"/>
  <c r="CF1046"/>
  <c r="CD1047"/>
  <c r="CE1047"/>
  <c r="CH1047"/>
  <c r="CG1047"/>
  <c r="CF1047"/>
  <c r="CD1048"/>
  <c r="CE1048"/>
  <c r="CH1048"/>
  <c r="CG1048"/>
  <c r="CF1048"/>
  <c r="CD1049"/>
  <c r="CE1049"/>
  <c r="CH1049"/>
  <c r="CG1049"/>
  <c r="CF1049"/>
  <c r="CD1050"/>
  <c r="CE1050"/>
  <c r="CH1050"/>
  <c r="CG1050"/>
  <c r="CF1050"/>
  <c r="CD1051"/>
  <c r="CE1051"/>
  <c r="CH1051"/>
  <c r="CG1051"/>
  <c r="CF1051"/>
  <c r="CD1052"/>
  <c r="CE1052"/>
  <c r="CH1052"/>
  <c r="CG1052"/>
  <c r="CF1052"/>
  <c r="CD1053"/>
  <c r="CE1053"/>
  <c r="CH1053"/>
  <c r="CG1053"/>
  <c r="CF1053"/>
  <c r="CD1054"/>
  <c r="CE1054"/>
  <c r="CH1054"/>
  <c r="CG1054"/>
  <c r="CF1054"/>
  <c r="CD1055"/>
  <c r="CE1055"/>
  <c r="CH1055"/>
  <c r="CG1055"/>
  <c r="CF1055"/>
  <c r="AA1050"/>
  <c r="CJ1041"/>
  <c r="CK1041"/>
  <c r="CN1041"/>
  <c r="CM1041"/>
  <c r="CL1041"/>
  <c r="CJ1042"/>
  <c r="CK1042"/>
  <c r="CN1042"/>
  <c r="CM1042"/>
  <c r="CL1042"/>
  <c r="CJ1043"/>
  <c r="CK1043"/>
  <c r="CN1043"/>
  <c r="CM1043"/>
  <c r="CL1043"/>
  <c r="CJ1044"/>
  <c r="CK1044"/>
  <c r="CN1044"/>
  <c r="CM1044"/>
  <c r="CL1044"/>
  <c r="CJ1045"/>
  <c r="CK1045"/>
  <c r="CN1045"/>
  <c r="CM1045"/>
  <c r="CL1045"/>
  <c r="CM1061"/>
  <c r="CJ1046"/>
  <c r="CK1046"/>
  <c r="CN1046"/>
  <c r="CM1046"/>
  <c r="CL1046"/>
  <c r="CM1062"/>
  <c r="CJ1047"/>
  <c r="CK1047"/>
  <c r="CN1047"/>
  <c r="CM1047"/>
  <c r="CL1047"/>
  <c r="CJ1048"/>
  <c r="CK1048"/>
  <c r="CN1048"/>
  <c r="CM1048"/>
  <c r="CL1048"/>
  <c r="CM1064"/>
  <c r="CJ1049"/>
  <c r="CK1049"/>
  <c r="CN1049"/>
  <c r="CM1049"/>
  <c r="CL1049"/>
  <c r="CJ1050"/>
  <c r="CK1050"/>
  <c r="CN1050"/>
  <c r="CM1050"/>
  <c r="CL1050"/>
  <c r="CJ1051"/>
  <c r="CK1051"/>
  <c r="CN1051"/>
  <c r="CM1051"/>
  <c r="CL1051"/>
  <c r="CM1067"/>
  <c r="CJ1052"/>
  <c r="CK1052"/>
  <c r="CN1052"/>
  <c r="CM1052"/>
  <c r="CL1052"/>
  <c r="CJ1053"/>
  <c r="CK1053"/>
  <c r="CN1053"/>
  <c r="CM1053"/>
  <c r="CL1053"/>
  <c r="CJ1054"/>
  <c r="CK1054"/>
  <c r="CN1054"/>
  <c r="CM1054"/>
  <c r="CL1054"/>
  <c r="CJ1055"/>
  <c r="CK1055"/>
  <c r="CN1055"/>
  <c r="CM1055"/>
  <c r="CL1055"/>
  <c r="AA1051"/>
  <c r="CP1041"/>
  <c r="CQ1041"/>
  <c r="CT1041"/>
  <c r="CS1041"/>
  <c r="CR1041"/>
  <c r="CP1042"/>
  <c r="CQ1042"/>
  <c r="CT1042"/>
  <c r="CS1042"/>
  <c r="CR1042"/>
  <c r="CP1043"/>
  <c r="CQ1043"/>
  <c r="CT1043"/>
  <c r="CS1043"/>
  <c r="CR1043"/>
  <c r="CP1044"/>
  <c r="CQ1044"/>
  <c r="CT1044"/>
  <c r="CS1044"/>
  <c r="CR1044"/>
  <c r="CP1045"/>
  <c r="CQ1045"/>
  <c r="CT1045"/>
  <c r="CS1045"/>
  <c r="CR1045"/>
  <c r="CP1046"/>
  <c r="CQ1046"/>
  <c r="CT1046"/>
  <c r="CS1046"/>
  <c r="CR1046"/>
  <c r="CP1047"/>
  <c r="CQ1047"/>
  <c r="CT1047"/>
  <c r="CS1047"/>
  <c r="CR1047"/>
  <c r="CP1048"/>
  <c r="CQ1048"/>
  <c r="CT1048"/>
  <c r="CS1048"/>
  <c r="CR1048"/>
  <c r="CP1049"/>
  <c r="CQ1049"/>
  <c r="CT1049"/>
  <c r="CS1049"/>
  <c r="CR1049"/>
  <c r="CP1050"/>
  <c r="CQ1050"/>
  <c r="CT1050"/>
  <c r="CS1050"/>
  <c r="CR1050"/>
  <c r="CP1051"/>
  <c r="CQ1051"/>
  <c r="CT1051"/>
  <c r="CS1051"/>
  <c r="CR1051"/>
  <c r="CP1052"/>
  <c r="CQ1052"/>
  <c r="CT1052"/>
  <c r="CS1052"/>
  <c r="CR1052"/>
  <c r="CP1053"/>
  <c r="CQ1053"/>
  <c r="CT1053"/>
  <c r="CS1053"/>
  <c r="CR1053"/>
  <c r="CP1054"/>
  <c r="CQ1054"/>
  <c r="CT1054"/>
  <c r="CS1054"/>
  <c r="CR1054"/>
  <c r="CP1055"/>
  <c r="CQ1055"/>
  <c r="CT1055"/>
  <c r="CS1055"/>
  <c r="CR1055"/>
  <c r="AA1052"/>
  <c r="CV1041"/>
  <c r="CW1041"/>
  <c r="CZ1041"/>
  <c r="CY1041"/>
  <c r="CX1041"/>
  <c r="CV1042"/>
  <c r="CW1042"/>
  <c r="CZ1042"/>
  <c r="CY1042"/>
  <c r="CX1042"/>
  <c r="CV1043"/>
  <c r="CW1043"/>
  <c r="CZ1043"/>
  <c r="CY1043"/>
  <c r="CX1043"/>
  <c r="CV1044"/>
  <c r="CW1044"/>
  <c r="CZ1044"/>
  <c r="CY1044"/>
  <c r="CX1044"/>
  <c r="CY1060"/>
  <c r="CV1045"/>
  <c r="CW1045"/>
  <c r="CZ1045"/>
  <c r="CY1045"/>
  <c r="CX1045"/>
  <c r="CY1061"/>
  <c r="CV1046"/>
  <c r="CW1046"/>
  <c r="CZ1046"/>
  <c r="CY1046"/>
  <c r="CX1046"/>
  <c r="CV1047"/>
  <c r="CW1047"/>
  <c r="CZ1047"/>
  <c r="CY1047"/>
  <c r="CX1047"/>
  <c r="CY1063"/>
  <c r="CV1048"/>
  <c r="CW1048"/>
  <c r="CZ1048"/>
  <c r="CY1048"/>
  <c r="CX1048"/>
  <c r="CV1049"/>
  <c r="CW1049"/>
  <c r="CZ1049"/>
  <c r="CY1049"/>
  <c r="CX1049"/>
  <c r="CV1050"/>
  <c r="CW1050"/>
  <c r="CZ1050"/>
  <c r="CY1050"/>
  <c r="CX1050"/>
  <c r="CV1051"/>
  <c r="CW1051"/>
  <c r="CZ1051"/>
  <c r="CY1051"/>
  <c r="CX1051"/>
  <c r="CV1052"/>
  <c r="CW1052"/>
  <c r="CZ1052"/>
  <c r="CY1052"/>
  <c r="CX1052"/>
  <c r="CY1068"/>
  <c r="CV1053"/>
  <c r="CW1053"/>
  <c r="CZ1053"/>
  <c r="CY1053"/>
  <c r="CX1053"/>
  <c r="CY1069"/>
  <c r="CV1054"/>
  <c r="CW1054"/>
  <c r="CZ1054"/>
  <c r="CY1054"/>
  <c r="CX1054"/>
  <c r="CV1055"/>
  <c r="CW1055"/>
  <c r="CZ1055"/>
  <c r="CY1055"/>
  <c r="CX1055"/>
  <c r="CY1071"/>
  <c r="AA1053"/>
  <c r="DB1041"/>
  <c r="DC1041"/>
  <c r="DF1041"/>
  <c r="DE1041"/>
  <c r="DD1041"/>
  <c r="DB1042"/>
  <c r="DC1042"/>
  <c r="DF1042"/>
  <c r="DE1042"/>
  <c r="DD1042"/>
  <c r="DB1043"/>
  <c r="DC1043"/>
  <c r="DF1043"/>
  <c r="DE1043"/>
  <c r="DD1043"/>
  <c r="DB1044"/>
  <c r="DC1044"/>
  <c r="DF1044"/>
  <c r="DE1044"/>
  <c r="DD1044"/>
  <c r="DB1045"/>
  <c r="DC1045"/>
  <c r="DF1045"/>
  <c r="DE1045"/>
  <c r="DD1045"/>
  <c r="DB1046"/>
  <c r="DC1046"/>
  <c r="DF1046"/>
  <c r="DE1046"/>
  <c r="DD1046"/>
  <c r="DB1047"/>
  <c r="DC1047"/>
  <c r="DF1047"/>
  <c r="DE1047"/>
  <c r="DD1047"/>
  <c r="DB1048"/>
  <c r="DC1048"/>
  <c r="DF1048"/>
  <c r="DE1048"/>
  <c r="DD1048"/>
  <c r="DB1049"/>
  <c r="DC1049"/>
  <c r="DF1049"/>
  <c r="DE1049"/>
  <c r="DD1049"/>
  <c r="DB1050"/>
  <c r="DC1050"/>
  <c r="DF1050"/>
  <c r="DE1050"/>
  <c r="DD1050"/>
  <c r="DB1051"/>
  <c r="DC1051"/>
  <c r="DF1051"/>
  <c r="DE1051"/>
  <c r="DD1051"/>
  <c r="DB1052"/>
  <c r="DC1052"/>
  <c r="DF1052"/>
  <c r="DE1052"/>
  <c r="DD1052"/>
  <c r="DB1053"/>
  <c r="DC1053"/>
  <c r="DF1053"/>
  <c r="DE1053"/>
  <c r="DD1053"/>
  <c r="DB1054"/>
  <c r="DC1054"/>
  <c r="DF1054"/>
  <c r="DE1054"/>
  <c r="DD1054"/>
  <c r="DB1055"/>
  <c r="DC1055"/>
  <c r="DF1055"/>
  <c r="DE1055"/>
  <c r="DD1055"/>
  <c r="AA1054"/>
  <c r="DH1041"/>
  <c r="DI1041"/>
  <c r="DL1041"/>
  <c r="DK1041"/>
  <c r="DJ1041"/>
  <c r="DK1057"/>
  <c r="DH1042"/>
  <c r="DI1042"/>
  <c r="DL1042"/>
  <c r="DK1042"/>
  <c r="DJ1042"/>
  <c r="DH1043"/>
  <c r="DI1043"/>
  <c r="DL1043"/>
  <c r="DK1043"/>
  <c r="DJ1043"/>
  <c r="DH1044"/>
  <c r="DI1044"/>
  <c r="DL1044"/>
  <c r="DK1044"/>
  <c r="DJ1044"/>
  <c r="DH1045"/>
  <c r="DI1045"/>
  <c r="DL1045"/>
  <c r="DK1045"/>
  <c r="DJ1045"/>
  <c r="DK1061"/>
  <c r="DH1046"/>
  <c r="DI1046"/>
  <c r="DL1046"/>
  <c r="DK1046"/>
  <c r="DJ1046"/>
  <c r="DK1062"/>
  <c r="DH1047"/>
  <c r="DI1047"/>
  <c r="DL1047"/>
  <c r="DK1047"/>
  <c r="DJ1047"/>
  <c r="DK1063"/>
  <c r="DH1048"/>
  <c r="DI1048"/>
  <c r="DL1048"/>
  <c r="DK1048"/>
  <c r="DJ1048"/>
  <c r="DH1049"/>
  <c r="DI1049"/>
  <c r="DL1049"/>
  <c r="DK1049"/>
  <c r="DJ1049"/>
  <c r="DK1065"/>
  <c r="DH1050"/>
  <c r="DI1050"/>
  <c r="DL1050"/>
  <c r="DK1050"/>
  <c r="DJ1050"/>
  <c r="DH1051"/>
  <c r="DI1051"/>
  <c r="DL1051"/>
  <c r="DK1051"/>
  <c r="DJ1051"/>
  <c r="DH1052"/>
  <c r="DI1052"/>
  <c r="DL1052"/>
  <c r="DK1052"/>
  <c r="DJ1052"/>
  <c r="DH1053"/>
  <c r="DI1053"/>
  <c r="DL1053"/>
  <c r="DK1053"/>
  <c r="DJ1053"/>
  <c r="DK1069"/>
  <c r="DH1054"/>
  <c r="DI1054"/>
  <c r="DL1054"/>
  <c r="DK1054"/>
  <c r="DJ1054"/>
  <c r="DK1070"/>
  <c r="DH1055"/>
  <c r="DI1055"/>
  <c r="DL1055"/>
  <c r="DK1055"/>
  <c r="DJ1055"/>
  <c r="DK1071"/>
  <c r="AA980"/>
  <c r="AH980"/>
  <c r="AI980"/>
  <c r="AL980"/>
  <c r="AK980"/>
  <c r="AJ980"/>
  <c r="AH981"/>
  <c r="AI981"/>
  <c r="AL981"/>
  <c r="AK981"/>
  <c r="AJ981"/>
  <c r="AH982"/>
  <c r="AI982"/>
  <c r="AL982"/>
  <c r="AK982"/>
  <c r="AJ982"/>
  <c r="AH983"/>
  <c r="AI983"/>
  <c r="AL983"/>
  <c r="AK983"/>
  <c r="AJ983"/>
  <c r="AH984"/>
  <c r="AI984"/>
  <c r="AL984"/>
  <c r="AK984"/>
  <c r="AJ984"/>
  <c r="AH985"/>
  <c r="AI985"/>
  <c r="AL985"/>
  <c r="AK985"/>
  <c r="AJ985"/>
  <c r="AH986"/>
  <c r="AI986"/>
  <c r="AL986"/>
  <c r="AK986"/>
  <c r="AJ986"/>
  <c r="AH987"/>
  <c r="AI987"/>
  <c r="AL987"/>
  <c r="AK987"/>
  <c r="AJ987"/>
  <c r="AH988"/>
  <c r="AI988"/>
  <c r="AL988"/>
  <c r="AK988"/>
  <c r="AJ988"/>
  <c r="AH989"/>
  <c r="AI989"/>
  <c r="AL989"/>
  <c r="AK989"/>
  <c r="AJ989"/>
  <c r="AH990"/>
  <c r="AI990"/>
  <c r="AL990"/>
  <c r="AK990"/>
  <c r="AJ990"/>
  <c r="AH991"/>
  <c r="AI991"/>
  <c r="AL991"/>
  <c r="AK991"/>
  <c r="AJ991"/>
  <c r="AH992"/>
  <c r="AI992"/>
  <c r="AL992"/>
  <c r="AK992"/>
  <c r="AJ992"/>
  <c r="AH993"/>
  <c r="AI993"/>
  <c r="AL993"/>
  <c r="AK993"/>
  <c r="AJ993"/>
  <c r="AH994"/>
  <c r="AI994"/>
  <c r="AL994"/>
  <c r="AK994"/>
  <c r="AJ994"/>
  <c r="AA981"/>
  <c r="AN980"/>
  <c r="AO980"/>
  <c r="AR980"/>
  <c r="AQ980"/>
  <c r="AP980"/>
  <c r="AN981"/>
  <c r="AO981"/>
  <c r="AR981"/>
  <c r="AQ981"/>
  <c r="AP981"/>
  <c r="AN982"/>
  <c r="AO982"/>
  <c r="AR982"/>
  <c r="AQ982"/>
  <c r="AP982"/>
  <c r="AN983"/>
  <c r="AO983"/>
  <c r="AR983"/>
  <c r="AQ983"/>
  <c r="AP983"/>
  <c r="AN984"/>
  <c r="AO984"/>
  <c r="AR984"/>
  <c r="AQ984"/>
  <c r="AP984"/>
  <c r="AN985"/>
  <c r="AO985"/>
  <c r="AR985"/>
  <c r="AQ985"/>
  <c r="AP985"/>
  <c r="AN986"/>
  <c r="AO986"/>
  <c r="AR986"/>
  <c r="AQ986"/>
  <c r="AP986"/>
  <c r="AN987"/>
  <c r="AO987"/>
  <c r="AR987"/>
  <c r="AQ987"/>
  <c r="AP987"/>
  <c r="AQ1003"/>
  <c r="AN988"/>
  <c r="AO988"/>
  <c r="AR988"/>
  <c r="AQ988"/>
  <c r="AP988"/>
  <c r="AN989"/>
  <c r="AO989"/>
  <c r="AR989"/>
  <c r="AQ989"/>
  <c r="AP989"/>
  <c r="AN990"/>
  <c r="AO990"/>
  <c r="AR990"/>
  <c r="AQ990"/>
  <c r="AP990"/>
  <c r="AN991"/>
  <c r="AO991"/>
  <c r="AR991"/>
  <c r="AQ991"/>
  <c r="AP991"/>
  <c r="AN992"/>
  <c r="AO992"/>
  <c r="AR992"/>
  <c r="AQ992"/>
  <c r="AP992"/>
  <c r="AN993"/>
  <c r="AO993"/>
  <c r="AR993"/>
  <c r="AQ993"/>
  <c r="AP993"/>
  <c r="AN994"/>
  <c r="AO994"/>
  <c r="AR994"/>
  <c r="AQ994"/>
  <c r="AP994"/>
  <c r="AT980"/>
  <c r="AU980"/>
  <c r="AX980"/>
  <c r="AW980"/>
  <c r="AV980"/>
  <c r="AT981"/>
  <c r="AU981"/>
  <c r="AX981"/>
  <c r="AW981"/>
  <c r="AV981"/>
  <c r="AT982"/>
  <c r="AU982"/>
  <c r="AX982"/>
  <c r="AW982"/>
  <c r="AV982"/>
  <c r="AT983"/>
  <c r="AU983"/>
  <c r="AX983"/>
  <c r="AW983"/>
  <c r="AV983"/>
  <c r="AT984"/>
  <c r="AU984"/>
  <c r="AX984"/>
  <c r="AW984"/>
  <c r="AV984"/>
  <c r="AT985"/>
  <c r="AU985"/>
  <c r="AX985"/>
  <c r="AW985"/>
  <c r="AV985"/>
  <c r="AT986"/>
  <c r="AU986"/>
  <c r="AX986"/>
  <c r="AW986"/>
  <c r="AV986"/>
  <c r="AT987"/>
  <c r="AU987"/>
  <c r="AX987"/>
  <c r="AW987"/>
  <c r="AV987"/>
  <c r="AT988"/>
  <c r="AU988"/>
  <c r="AX988"/>
  <c r="AW988"/>
  <c r="AV988"/>
  <c r="AT989"/>
  <c r="AU989"/>
  <c r="AX989"/>
  <c r="AW989"/>
  <c r="AV989"/>
  <c r="AT990"/>
  <c r="AU990"/>
  <c r="AX990"/>
  <c r="AW990"/>
  <c r="AV990"/>
  <c r="AT991"/>
  <c r="AU991"/>
  <c r="AX991"/>
  <c r="AW991"/>
  <c r="AV991"/>
  <c r="AT992"/>
  <c r="AU992"/>
  <c r="AX992"/>
  <c r="AW992"/>
  <c r="AV992"/>
  <c r="AT993"/>
  <c r="AU993"/>
  <c r="AX993"/>
  <c r="AW993"/>
  <c r="AV993"/>
  <c r="AT994"/>
  <c r="AU994"/>
  <c r="AX994"/>
  <c r="AW994"/>
  <c r="AV994"/>
  <c r="AA983"/>
  <c r="AZ980"/>
  <c r="BA980"/>
  <c r="BD980"/>
  <c r="BC980"/>
  <c r="BB980"/>
  <c r="AZ981"/>
  <c r="BA981"/>
  <c r="BD981"/>
  <c r="BC981"/>
  <c r="BB981"/>
  <c r="AZ982"/>
  <c r="BA982"/>
  <c r="BD982"/>
  <c r="BC982"/>
  <c r="BB982"/>
  <c r="AZ983"/>
  <c r="BA983"/>
  <c r="BD983"/>
  <c r="BC983"/>
  <c r="BB983"/>
  <c r="AZ984"/>
  <c r="BA984"/>
  <c r="BD984"/>
  <c r="BC984"/>
  <c r="BB984"/>
  <c r="AZ985"/>
  <c r="BA985"/>
  <c r="BD985"/>
  <c r="BC985"/>
  <c r="BB985"/>
  <c r="AZ986"/>
  <c r="BA986"/>
  <c r="BD986"/>
  <c r="BC986"/>
  <c r="BB986"/>
  <c r="AZ987"/>
  <c r="BA987"/>
  <c r="BD987"/>
  <c r="BC987"/>
  <c r="BB987"/>
  <c r="AZ988"/>
  <c r="BA988"/>
  <c r="BD988"/>
  <c r="BC988"/>
  <c r="BB988"/>
  <c r="AZ989"/>
  <c r="BA989"/>
  <c r="BD989"/>
  <c r="BC989"/>
  <c r="BB989"/>
  <c r="AZ990"/>
  <c r="BA990"/>
  <c r="BD990"/>
  <c r="BC990"/>
  <c r="BB990"/>
  <c r="AZ991"/>
  <c r="BA991"/>
  <c r="BD991"/>
  <c r="BC991"/>
  <c r="BB991"/>
  <c r="AZ992"/>
  <c r="BA992"/>
  <c r="BD992"/>
  <c r="BC992"/>
  <c r="BB992"/>
  <c r="AZ993"/>
  <c r="BA993"/>
  <c r="BD993"/>
  <c r="BC993"/>
  <c r="BB993"/>
  <c r="AZ994"/>
  <c r="BA994"/>
  <c r="BD994"/>
  <c r="BC994"/>
  <c r="BB994"/>
  <c r="BC1010"/>
  <c r="AA984"/>
  <c r="BF980"/>
  <c r="BG980"/>
  <c r="BJ980"/>
  <c r="BI980"/>
  <c r="BH980"/>
  <c r="BF981"/>
  <c r="BG981"/>
  <c r="BJ981"/>
  <c r="BI981"/>
  <c r="BH981"/>
  <c r="BF982"/>
  <c r="BG982"/>
  <c r="BJ982"/>
  <c r="BI982"/>
  <c r="BH982"/>
  <c r="BF983"/>
  <c r="BG983"/>
  <c r="BJ983"/>
  <c r="BI983"/>
  <c r="BH983"/>
  <c r="BF984"/>
  <c r="BG984"/>
  <c r="BJ984"/>
  <c r="BI984"/>
  <c r="BH984"/>
  <c r="BF985"/>
  <c r="BG985"/>
  <c r="BJ985"/>
  <c r="BI985"/>
  <c r="BH985"/>
  <c r="BF986"/>
  <c r="BG986"/>
  <c r="BJ986"/>
  <c r="BI986"/>
  <c r="BH986"/>
  <c r="BF987"/>
  <c r="BG987"/>
  <c r="BJ987"/>
  <c r="BI987"/>
  <c r="BH987"/>
  <c r="BF988"/>
  <c r="BG988"/>
  <c r="BJ988"/>
  <c r="BI988"/>
  <c r="BH988"/>
  <c r="BF989"/>
  <c r="BG989"/>
  <c r="BJ989"/>
  <c r="BI989"/>
  <c r="BH989"/>
  <c r="BF990"/>
  <c r="BG990"/>
  <c r="BJ990"/>
  <c r="BI990"/>
  <c r="BH990"/>
  <c r="BF991"/>
  <c r="BG991"/>
  <c r="BJ991"/>
  <c r="BI991"/>
  <c r="BH991"/>
  <c r="BF992"/>
  <c r="BG992"/>
  <c r="BJ992"/>
  <c r="BI992"/>
  <c r="BH992"/>
  <c r="BF993"/>
  <c r="BG993"/>
  <c r="BJ993"/>
  <c r="BI993"/>
  <c r="BH993"/>
  <c r="BF994"/>
  <c r="BG994"/>
  <c r="BJ994"/>
  <c r="BI994"/>
  <c r="BH994"/>
  <c r="AA985"/>
  <c r="BL980"/>
  <c r="BM980"/>
  <c r="BP980"/>
  <c r="BO980"/>
  <c r="BN980"/>
  <c r="BL981"/>
  <c r="BM981"/>
  <c r="BP981"/>
  <c r="BO981"/>
  <c r="BN981"/>
  <c r="BL982"/>
  <c r="BM982"/>
  <c r="BP982"/>
  <c r="BO982"/>
  <c r="BN982"/>
  <c r="BL983"/>
  <c r="BM983"/>
  <c r="BP983"/>
  <c r="BO983"/>
  <c r="BN983"/>
  <c r="BL984"/>
  <c r="BM984"/>
  <c r="BP984"/>
  <c r="BO984"/>
  <c r="BN984"/>
  <c r="BL985"/>
  <c r="BM985"/>
  <c r="BP985"/>
  <c r="BO985"/>
  <c r="BN985"/>
  <c r="BL986"/>
  <c r="BM986"/>
  <c r="BP986"/>
  <c r="BO986"/>
  <c r="BN986"/>
  <c r="BL987"/>
  <c r="BM987"/>
  <c r="BP987"/>
  <c r="BO987"/>
  <c r="BN987"/>
  <c r="BL988"/>
  <c r="BM988"/>
  <c r="BP988"/>
  <c r="BO988"/>
  <c r="BN988"/>
  <c r="BL989"/>
  <c r="BM989"/>
  <c r="BP989"/>
  <c r="BO989"/>
  <c r="BN989"/>
  <c r="BL990"/>
  <c r="BM990"/>
  <c r="BP990"/>
  <c r="BO990"/>
  <c r="BN990"/>
  <c r="BL991"/>
  <c r="BM991"/>
  <c r="BP991"/>
  <c r="BO991"/>
  <c r="BN991"/>
  <c r="BO1007"/>
  <c r="BL992"/>
  <c r="BM992"/>
  <c r="BP992"/>
  <c r="BO992"/>
  <c r="BN992"/>
  <c r="BL993"/>
  <c r="BM993"/>
  <c r="BP993"/>
  <c r="BO993"/>
  <c r="BN993"/>
  <c r="BL994"/>
  <c r="BM994"/>
  <c r="BP994"/>
  <c r="BO994"/>
  <c r="BN994"/>
  <c r="BR980"/>
  <c r="BS980"/>
  <c r="BV980"/>
  <c r="BU980"/>
  <c r="BT980"/>
  <c r="BR981"/>
  <c r="BS981"/>
  <c r="BV981"/>
  <c r="BU981"/>
  <c r="BT981"/>
  <c r="BR982"/>
  <c r="BS982"/>
  <c r="BV982"/>
  <c r="BU982"/>
  <c r="BT982"/>
  <c r="BR983"/>
  <c r="BS983"/>
  <c r="BV983"/>
  <c r="BU983"/>
  <c r="BT983"/>
  <c r="BR984"/>
  <c r="BS984"/>
  <c r="BV984"/>
  <c r="BU984"/>
  <c r="BT984"/>
  <c r="BR985"/>
  <c r="BS985"/>
  <c r="BV985"/>
  <c r="BU985"/>
  <c r="BT985"/>
  <c r="BR986"/>
  <c r="BS986"/>
  <c r="BV986"/>
  <c r="BU986"/>
  <c r="BT986"/>
  <c r="BR987"/>
  <c r="BS987"/>
  <c r="BV987"/>
  <c r="BU987"/>
  <c r="BT987"/>
  <c r="BR988"/>
  <c r="BS988"/>
  <c r="BV988"/>
  <c r="BU988"/>
  <c r="BT988"/>
  <c r="BR989"/>
  <c r="BS989"/>
  <c r="BV989"/>
  <c r="BU989"/>
  <c r="BT989"/>
  <c r="BR990"/>
  <c r="BS990"/>
  <c r="BV990"/>
  <c r="BU990"/>
  <c r="BT990"/>
  <c r="BR991"/>
  <c r="BS991"/>
  <c r="BV991"/>
  <c r="BU991"/>
  <c r="BT991"/>
  <c r="BR992"/>
  <c r="BS992"/>
  <c r="BV992"/>
  <c r="BU992"/>
  <c r="BT992"/>
  <c r="BR993"/>
  <c r="BS993"/>
  <c r="BV993"/>
  <c r="BU993"/>
  <c r="BT993"/>
  <c r="BR994"/>
  <c r="BS994"/>
  <c r="BV994"/>
  <c r="BU994"/>
  <c r="BT994"/>
  <c r="AA987"/>
  <c r="BX980"/>
  <c r="BY980"/>
  <c r="CB980"/>
  <c r="CA980"/>
  <c r="BZ980"/>
  <c r="BX981"/>
  <c r="BY981"/>
  <c r="CB981"/>
  <c r="CA981"/>
  <c r="BZ981"/>
  <c r="BX982"/>
  <c r="BY982"/>
  <c r="CB982"/>
  <c r="CA982"/>
  <c r="BZ982"/>
  <c r="BX983"/>
  <c r="BY983"/>
  <c r="CB983"/>
  <c r="CA983"/>
  <c r="BZ983"/>
  <c r="BX984"/>
  <c r="BY984"/>
  <c r="CB984"/>
  <c r="CA984"/>
  <c r="BZ984"/>
  <c r="BX985"/>
  <c r="BY985"/>
  <c r="CB985"/>
  <c r="CA985"/>
  <c r="BZ985"/>
  <c r="BX986"/>
  <c r="BY986"/>
  <c r="CB986"/>
  <c r="CA986"/>
  <c r="BZ986"/>
  <c r="BX987"/>
  <c r="BY987"/>
  <c r="CB987"/>
  <c r="CA987"/>
  <c r="BZ987"/>
  <c r="BX988"/>
  <c r="BY988"/>
  <c r="CB988"/>
  <c r="CA988"/>
  <c r="BZ988"/>
  <c r="BX989"/>
  <c r="BY989"/>
  <c r="CB989"/>
  <c r="CA989"/>
  <c r="BZ989"/>
  <c r="BX990"/>
  <c r="BY990"/>
  <c r="CB990"/>
  <c r="CA990"/>
  <c r="BZ990"/>
  <c r="CA1006"/>
  <c r="BX991"/>
  <c r="BY991"/>
  <c r="CB991"/>
  <c r="CA991"/>
  <c r="BZ991"/>
  <c r="BX992"/>
  <c r="BY992"/>
  <c r="CB992"/>
  <c r="CA992"/>
  <c r="BZ992"/>
  <c r="BX993"/>
  <c r="BY993"/>
  <c r="CB993"/>
  <c r="CA993"/>
  <c r="BZ993"/>
  <c r="BX994"/>
  <c r="BY994"/>
  <c r="CB994"/>
  <c r="CA994"/>
  <c r="BZ994"/>
  <c r="AA988"/>
  <c r="CD980"/>
  <c r="CE980"/>
  <c r="CH980"/>
  <c r="CG980"/>
  <c r="CF980"/>
  <c r="CD981"/>
  <c r="CE981"/>
  <c r="CH981"/>
  <c r="CG981"/>
  <c r="CF981"/>
  <c r="CD982"/>
  <c r="CE982"/>
  <c r="CH982"/>
  <c r="CG982"/>
  <c r="CF982"/>
  <c r="CD983"/>
  <c r="CE983"/>
  <c r="CH983"/>
  <c r="CG983"/>
  <c r="CF983"/>
  <c r="CD984"/>
  <c r="CE984"/>
  <c r="CH984"/>
  <c r="CG984"/>
  <c r="CF984"/>
  <c r="CD985"/>
  <c r="CE985"/>
  <c r="CH985"/>
  <c r="CG985"/>
  <c r="CF985"/>
  <c r="CD986"/>
  <c r="CE986"/>
  <c r="CH986"/>
  <c r="CG986"/>
  <c r="CF986"/>
  <c r="CD987"/>
  <c r="CE987"/>
  <c r="CH987"/>
  <c r="CG987"/>
  <c r="CF987"/>
  <c r="CD988"/>
  <c r="CE988"/>
  <c r="CH988"/>
  <c r="CG988"/>
  <c r="CF988"/>
  <c r="CD989"/>
  <c r="CE989"/>
  <c r="CH989"/>
  <c r="CG989"/>
  <c r="CF989"/>
  <c r="CD990"/>
  <c r="CE990"/>
  <c r="CH990"/>
  <c r="CG990"/>
  <c r="CF990"/>
  <c r="CD991"/>
  <c r="CE991"/>
  <c r="CH991"/>
  <c r="CG991"/>
  <c r="CF991"/>
  <c r="CD992"/>
  <c r="CE992"/>
  <c r="CH992"/>
  <c r="CG992"/>
  <c r="CF992"/>
  <c r="CD993"/>
  <c r="CE993"/>
  <c r="CH993"/>
  <c r="CG993"/>
  <c r="CF993"/>
  <c r="CD994"/>
  <c r="CE994"/>
  <c r="CH994"/>
  <c r="CG994"/>
  <c r="CF994"/>
  <c r="AA989"/>
  <c r="CJ980"/>
  <c r="CK980"/>
  <c r="CN980"/>
  <c r="CM980"/>
  <c r="CL980"/>
  <c r="CJ981"/>
  <c r="CK981"/>
  <c r="CN981"/>
  <c r="CM981"/>
  <c r="CL981"/>
  <c r="CM997"/>
  <c r="CJ982"/>
  <c r="CK982"/>
  <c r="CN982"/>
  <c r="CM982"/>
  <c r="CL982"/>
  <c r="CJ983"/>
  <c r="CK983"/>
  <c r="CN983"/>
  <c r="CM983"/>
  <c r="CL983"/>
  <c r="CJ984"/>
  <c r="CK984"/>
  <c r="CN984"/>
  <c r="CM984"/>
  <c r="CL984"/>
  <c r="CJ985"/>
  <c r="CK985"/>
  <c r="CN985"/>
  <c r="CM985"/>
  <c r="CL985"/>
  <c r="CJ986"/>
  <c r="CK986"/>
  <c r="CN986"/>
  <c r="CM986"/>
  <c r="CL986"/>
  <c r="CJ987"/>
  <c r="CK987"/>
  <c r="CN987"/>
  <c r="CM987"/>
  <c r="CL987"/>
  <c r="CJ988"/>
  <c r="CK988"/>
  <c r="CN988"/>
  <c r="CM988"/>
  <c r="CL988"/>
  <c r="CJ989"/>
  <c r="CK989"/>
  <c r="CN989"/>
  <c r="CM989"/>
  <c r="CL989"/>
  <c r="CJ990"/>
  <c r="CK990"/>
  <c r="CN990"/>
  <c r="CM990"/>
  <c r="CL990"/>
  <c r="CJ991"/>
  <c r="CK991"/>
  <c r="CN991"/>
  <c r="CM991"/>
  <c r="CL991"/>
  <c r="CJ992"/>
  <c r="CK992"/>
  <c r="CN992"/>
  <c r="CM992"/>
  <c r="CL992"/>
  <c r="CJ993"/>
  <c r="CK993"/>
  <c r="CN993"/>
  <c r="CM993"/>
  <c r="CL993"/>
  <c r="CJ994"/>
  <c r="CK994"/>
  <c r="CN994"/>
  <c r="CM994"/>
  <c r="CL994"/>
  <c r="CP980"/>
  <c r="CQ980"/>
  <c r="CT980"/>
  <c r="CS980"/>
  <c r="CR980"/>
  <c r="CP981"/>
  <c r="CQ981"/>
  <c r="CT981"/>
  <c r="CS981"/>
  <c r="CR981"/>
  <c r="CP982"/>
  <c r="CQ982"/>
  <c r="CT982"/>
  <c r="CS982"/>
  <c r="CR982"/>
  <c r="CP983"/>
  <c r="CQ983"/>
  <c r="CT983"/>
  <c r="CS983"/>
  <c r="CR983"/>
  <c r="CP984"/>
  <c r="CQ984"/>
  <c r="CT984"/>
  <c r="CS984"/>
  <c r="CR984"/>
  <c r="CP985"/>
  <c r="CQ985"/>
  <c r="CT985"/>
  <c r="CS985"/>
  <c r="CR985"/>
  <c r="CP986"/>
  <c r="CQ986"/>
  <c r="CT986"/>
  <c r="CS986"/>
  <c r="CR986"/>
  <c r="CP987"/>
  <c r="CQ987"/>
  <c r="CT987"/>
  <c r="CS987"/>
  <c r="CR987"/>
  <c r="CP988"/>
  <c r="CQ988"/>
  <c r="CT988"/>
  <c r="CS988"/>
  <c r="CR988"/>
  <c r="CP989"/>
  <c r="CQ989"/>
  <c r="CT989"/>
  <c r="CS989"/>
  <c r="CR989"/>
  <c r="CP990"/>
  <c r="CQ990"/>
  <c r="CT990"/>
  <c r="CS990"/>
  <c r="CR990"/>
  <c r="CP991"/>
  <c r="CQ991"/>
  <c r="CT991"/>
  <c r="CS991"/>
  <c r="CR991"/>
  <c r="CP992"/>
  <c r="CQ992"/>
  <c r="CT992"/>
  <c r="CS992"/>
  <c r="CR992"/>
  <c r="CP993"/>
  <c r="CQ993"/>
  <c r="CT993"/>
  <c r="CS993"/>
  <c r="CR993"/>
  <c r="CP994"/>
  <c r="CQ994"/>
  <c r="CT994"/>
  <c r="CS994"/>
  <c r="CR994"/>
  <c r="AA991"/>
  <c r="CV980"/>
  <c r="CW980"/>
  <c r="CZ980"/>
  <c r="CY980"/>
  <c r="CX980"/>
  <c r="CY996"/>
  <c r="CV981"/>
  <c r="CW981"/>
  <c r="CZ981"/>
  <c r="CY981"/>
  <c r="CX981"/>
  <c r="CV982"/>
  <c r="CW982"/>
  <c r="CZ982"/>
  <c r="CY982"/>
  <c r="CX982"/>
  <c r="CV983"/>
  <c r="CW983"/>
  <c r="CZ983"/>
  <c r="CY983"/>
  <c r="CX983"/>
  <c r="CV984"/>
  <c r="CW984"/>
  <c r="CZ984"/>
  <c r="CY984"/>
  <c r="CX984"/>
  <c r="CV985"/>
  <c r="CW985"/>
  <c r="CZ985"/>
  <c r="CY985"/>
  <c r="CX985"/>
  <c r="CV986"/>
  <c r="CW986"/>
  <c r="CZ986"/>
  <c r="CY986"/>
  <c r="CX986"/>
  <c r="CV987"/>
  <c r="CW987"/>
  <c r="CZ987"/>
  <c r="CY987"/>
  <c r="CX987"/>
  <c r="CV988"/>
  <c r="CW988"/>
  <c r="CZ988"/>
  <c r="CY988"/>
  <c r="CX988"/>
  <c r="CV989"/>
  <c r="CW989"/>
  <c r="CZ989"/>
  <c r="CY989"/>
  <c r="CX989"/>
  <c r="CV990"/>
  <c r="CW990"/>
  <c r="CZ990"/>
  <c r="CY990"/>
  <c r="CX990"/>
  <c r="CV991"/>
  <c r="CW991"/>
  <c r="CZ991"/>
  <c r="CY991"/>
  <c r="CX991"/>
  <c r="CV992"/>
  <c r="CW992"/>
  <c r="CZ992"/>
  <c r="CY992"/>
  <c r="CX992"/>
  <c r="CV993"/>
  <c r="CW993"/>
  <c r="CZ993"/>
  <c r="CY993"/>
  <c r="CX993"/>
  <c r="CV994"/>
  <c r="CW994"/>
  <c r="CZ994"/>
  <c r="CY994"/>
  <c r="CX994"/>
  <c r="CY1010"/>
  <c r="AA992"/>
  <c r="DB980"/>
  <c r="DC980"/>
  <c r="DF980"/>
  <c r="DE980"/>
  <c r="DD980"/>
  <c r="DB981"/>
  <c r="DC981"/>
  <c r="DF981"/>
  <c r="DE981"/>
  <c r="DD981"/>
  <c r="DB982"/>
  <c r="DC982"/>
  <c r="DF982"/>
  <c r="DE982"/>
  <c r="DD982"/>
  <c r="DB983"/>
  <c r="DC983"/>
  <c r="DF983"/>
  <c r="DE983"/>
  <c r="DD983"/>
  <c r="DB984"/>
  <c r="DC984"/>
  <c r="DF984"/>
  <c r="DE984"/>
  <c r="DD984"/>
  <c r="DB985"/>
  <c r="DC985"/>
  <c r="DF985"/>
  <c r="DE985"/>
  <c r="DD985"/>
  <c r="DB986"/>
  <c r="DC986"/>
  <c r="DF986"/>
  <c r="DE986"/>
  <c r="DD986"/>
  <c r="DB987"/>
  <c r="DC987"/>
  <c r="DF987"/>
  <c r="DE987"/>
  <c r="DD987"/>
  <c r="DB988"/>
  <c r="DC988"/>
  <c r="DF988"/>
  <c r="DE988"/>
  <c r="DD988"/>
  <c r="DB989"/>
  <c r="DC989"/>
  <c r="DF989"/>
  <c r="DE989"/>
  <c r="DD989"/>
  <c r="DB990"/>
  <c r="DC990"/>
  <c r="DF990"/>
  <c r="DE990"/>
  <c r="DD990"/>
  <c r="DB991"/>
  <c r="DC991"/>
  <c r="DF991"/>
  <c r="DE991"/>
  <c r="DD991"/>
  <c r="DB992"/>
  <c r="DC992"/>
  <c r="DF992"/>
  <c r="DE992"/>
  <c r="DD992"/>
  <c r="DB993"/>
  <c r="DC993"/>
  <c r="DF993"/>
  <c r="DE993"/>
  <c r="DD993"/>
  <c r="DB994"/>
  <c r="DC994"/>
  <c r="DF994"/>
  <c r="DE994"/>
  <c r="DD994"/>
  <c r="AA993"/>
  <c r="DH980"/>
  <c r="DI980"/>
  <c r="DL980"/>
  <c r="DK980"/>
  <c r="DJ980"/>
  <c r="DH981"/>
  <c r="DI981"/>
  <c r="DL981"/>
  <c r="DK981"/>
  <c r="DJ981"/>
  <c r="DH982"/>
  <c r="DI982"/>
  <c r="DL982"/>
  <c r="DK982"/>
  <c r="DJ982"/>
  <c r="DH983"/>
  <c r="DI983"/>
  <c r="DL983"/>
  <c r="DK983"/>
  <c r="DJ983"/>
  <c r="DK999"/>
  <c r="DH984"/>
  <c r="DI984"/>
  <c r="DL984"/>
  <c r="DK984"/>
  <c r="DJ984"/>
  <c r="DH985"/>
  <c r="DI985"/>
  <c r="DL985"/>
  <c r="DK985"/>
  <c r="DJ985"/>
  <c r="DK1001"/>
  <c r="DH986"/>
  <c r="DI986"/>
  <c r="DL986"/>
  <c r="DK986"/>
  <c r="DJ986"/>
  <c r="DH987"/>
  <c r="DI987"/>
  <c r="DL987"/>
  <c r="DK987"/>
  <c r="DJ987"/>
  <c r="DH988"/>
  <c r="DI988"/>
  <c r="DL988"/>
  <c r="DK988"/>
  <c r="DJ988"/>
  <c r="DH989"/>
  <c r="DI989"/>
  <c r="DL989"/>
  <c r="DK989"/>
  <c r="DJ989"/>
  <c r="DK1005"/>
  <c r="DH990"/>
  <c r="DI990"/>
  <c r="DL990"/>
  <c r="DK990"/>
  <c r="DJ990"/>
  <c r="DH991"/>
  <c r="DI991"/>
  <c r="DL991"/>
  <c r="DK991"/>
  <c r="DJ991"/>
  <c r="DH992"/>
  <c r="DI992"/>
  <c r="DL992"/>
  <c r="DK992"/>
  <c r="DJ992"/>
  <c r="DH993"/>
  <c r="DI993"/>
  <c r="DL993"/>
  <c r="DK993"/>
  <c r="DJ993"/>
  <c r="DK1009"/>
  <c r="DH994"/>
  <c r="DI994"/>
  <c r="DL994"/>
  <c r="DK994"/>
  <c r="DJ994"/>
  <c r="AA919"/>
  <c r="AH919"/>
  <c r="AI919"/>
  <c r="AL919"/>
  <c r="AK919"/>
  <c r="AJ919"/>
  <c r="AH920"/>
  <c r="AI920"/>
  <c r="AL920"/>
  <c r="AK920"/>
  <c r="AJ920"/>
  <c r="AH921"/>
  <c r="AI921"/>
  <c r="AL921"/>
  <c r="AK921"/>
  <c r="AJ921"/>
  <c r="AH922"/>
  <c r="AI922"/>
  <c r="AL922"/>
  <c r="AK922"/>
  <c r="AJ922"/>
  <c r="AH923"/>
  <c r="AI923"/>
  <c r="AL923"/>
  <c r="AK923"/>
  <c r="AJ923"/>
  <c r="AH924"/>
  <c r="AI924"/>
  <c r="AL924"/>
  <c r="AK924"/>
  <c r="AJ924"/>
  <c r="AH925"/>
  <c r="AI925"/>
  <c r="AL925"/>
  <c r="AK925"/>
  <c r="AJ925"/>
  <c r="AH926"/>
  <c r="AI926"/>
  <c r="AL926"/>
  <c r="AK926"/>
  <c r="AJ926"/>
  <c r="AH927"/>
  <c r="AI927"/>
  <c r="AL927"/>
  <c r="AK927"/>
  <c r="AJ927"/>
  <c r="AH928"/>
  <c r="AI928"/>
  <c r="AL928"/>
  <c r="AK928"/>
  <c r="AJ928"/>
  <c r="AH929"/>
  <c r="AI929"/>
  <c r="AL929"/>
  <c r="AK929"/>
  <c r="AJ929"/>
  <c r="AH930"/>
  <c r="AI930"/>
  <c r="AL930"/>
  <c r="AK930"/>
  <c r="AJ930"/>
  <c r="AH931"/>
  <c r="AI931"/>
  <c r="AL931"/>
  <c r="AK931"/>
  <c r="AJ931"/>
  <c r="AH932"/>
  <c r="AI932"/>
  <c r="AL932"/>
  <c r="AK932"/>
  <c r="AJ932"/>
  <c r="AH933"/>
  <c r="AI933"/>
  <c r="AL933"/>
  <c r="AK933"/>
  <c r="AJ933"/>
  <c r="AN919"/>
  <c r="AO919"/>
  <c r="AR919"/>
  <c r="AQ919"/>
  <c r="AP919"/>
  <c r="AQ935"/>
  <c r="AN920"/>
  <c r="AO920"/>
  <c r="AR920"/>
  <c r="AQ920"/>
  <c r="AP920"/>
  <c r="AN921"/>
  <c r="AO921"/>
  <c r="AR921"/>
  <c r="AQ921"/>
  <c r="AP921"/>
  <c r="AN922"/>
  <c r="AO922"/>
  <c r="AR922"/>
  <c r="AQ922"/>
  <c r="AP922"/>
  <c r="AN923"/>
  <c r="AO923"/>
  <c r="AR923"/>
  <c r="AQ923"/>
  <c r="AP923"/>
  <c r="AQ939"/>
  <c r="AN924"/>
  <c r="AO924"/>
  <c r="AR924"/>
  <c r="AQ924"/>
  <c r="AP924"/>
  <c r="AN925"/>
  <c r="AO925"/>
  <c r="AR925"/>
  <c r="AQ925"/>
  <c r="AP925"/>
  <c r="AQ941"/>
  <c r="AN926"/>
  <c r="AO926"/>
  <c r="AR926"/>
  <c r="AQ926"/>
  <c r="AP926"/>
  <c r="AN927"/>
  <c r="AO927"/>
  <c r="AR927"/>
  <c r="AQ927"/>
  <c r="AP927"/>
  <c r="AQ943"/>
  <c r="AN928"/>
  <c r="AO928"/>
  <c r="AR928"/>
  <c r="AQ928"/>
  <c r="AP928"/>
  <c r="AN929"/>
  <c r="AO929"/>
  <c r="AR929"/>
  <c r="AQ929"/>
  <c r="AP929"/>
  <c r="AN930"/>
  <c r="AO930"/>
  <c r="AR930"/>
  <c r="AQ930"/>
  <c r="AP930"/>
  <c r="AN931"/>
  <c r="AO931"/>
  <c r="AR931"/>
  <c r="AQ931"/>
  <c r="AP931"/>
  <c r="AQ947"/>
  <c r="AN932"/>
  <c r="AO932"/>
  <c r="AR932"/>
  <c r="AQ932"/>
  <c r="AP932"/>
  <c r="AN933"/>
  <c r="AO933"/>
  <c r="AR933"/>
  <c r="AQ933"/>
  <c r="AP933"/>
  <c r="AQ949"/>
  <c r="AA921"/>
  <c r="AT919"/>
  <c r="AU919"/>
  <c r="AX919"/>
  <c r="AW919"/>
  <c r="AV919"/>
  <c r="AT920"/>
  <c r="AU920"/>
  <c r="AX920"/>
  <c r="AW920"/>
  <c r="AV920"/>
  <c r="AT921"/>
  <c r="AU921"/>
  <c r="AX921"/>
  <c r="AW921"/>
  <c r="AV921"/>
  <c r="AT922"/>
  <c r="AU922"/>
  <c r="AX922"/>
  <c r="AW922"/>
  <c r="AV922"/>
  <c r="AT923"/>
  <c r="AU923"/>
  <c r="AX923"/>
  <c r="AW923"/>
  <c r="AV923"/>
  <c r="AT924"/>
  <c r="AU924"/>
  <c r="AX924"/>
  <c r="AW924"/>
  <c r="AV924"/>
  <c r="AT925"/>
  <c r="AU925"/>
  <c r="AX925"/>
  <c r="AW925"/>
  <c r="AV925"/>
  <c r="AT926"/>
  <c r="AU926"/>
  <c r="AX926"/>
  <c r="AW926"/>
  <c r="AV926"/>
  <c r="AT927"/>
  <c r="AU927"/>
  <c r="AX927"/>
  <c r="AW927"/>
  <c r="AV927"/>
  <c r="AT928"/>
  <c r="AU928"/>
  <c r="AX928"/>
  <c r="AW928"/>
  <c r="AV928"/>
  <c r="AT929"/>
  <c r="AU929"/>
  <c r="AX929"/>
  <c r="AW929"/>
  <c r="AV929"/>
  <c r="AT930"/>
  <c r="AU930"/>
  <c r="AX930"/>
  <c r="AW930"/>
  <c r="AV930"/>
  <c r="AT931"/>
  <c r="AU931"/>
  <c r="AX931"/>
  <c r="AW931"/>
  <c r="AV931"/>
  <c r="AT932"/>
  <c r="AU932"/>
  <c r="AX932"/>
  <c r="AW932"/>
  <c r="AV932"/>
  <c r="AT933"/>
  <c r="AU933"/>
  <c r="AX933"/>
  <c r="AW933"/>
  <c r="AV933"/>
  <c r="AA922"/>
  <c r="AZ919"/>
  <c r="BA919"/>
  <c r="BD919"/>
  <c r="BC919"/>
  <c r="BB919"/>
  <c r="AZ920"/>
  <c r="BA920"/>
  <c r="BD920"/>
  <c r="BC920"/>
  <c r="BB920"/>
  <c r="BC936"/>
  <c r="AZ921"/>
  <c r="BA921"/>
  <c r="BD921"/>
  <c r="BC921"/>
  <c r="BB921"/>
  <c r="AZ922"/>
  <c r="BA922"/>
  <c r="BD922"/>
  <c r="BC922"/>
  <c r="BB922"/>
  <c r="BC938"/>
  <c r="AZ923"/>
  <c r="BA923"/>
  <c r="BD923"/>
  <c r="BC923"/>
  <c r="BB923"/>
  <c r="AZ924"/>
  <c r="BA924"/>
  <c r="BD924"/>
  <c r="BC924"/>
  <c r="BB924"/>
  <c r="AZ925"/>
  <c r="BA925"/>
  <c r="BD925"/>
  <c r="BC925"/>
  <c r="BB925"/>
  <c r="AZ926"/>
  <c r="BA926"/>
  <c r="BD926"/>
  <c r="BC926"/>
  <c r="BB926"/>
  <c r="BC942"/>
  <c r="AZ927"/>
  <c r="BA927"/>
  <c r="BD927"/>
  <c r="BC927"/>
  <c r="BB927"/>
  <c r="AZ928"/>
  <c r="BA928"/>
  <c r="BD928"/>
  <c r="BC928"/>
  <c r="BB928"/>
  <c r="BC944"/>
  <c r="AZ929"/>
  <c r="BA929"/>
  <c r="BD929"/>
  <c r="BC929"/>
  <c r="BB929"/>
  <c r="AZ930"/>
  <c r="BA930"/>
  <c r="BD930"/>
  <c r="BC930"/>
  <c r="BB930"/>
  <c r="AZ931"/>
  <c r="BA931"/>
  <c r="BD931"/>
  <c r="BC931"/>
  <c r="BB931"/>
  <c r="AZ932"/>
  <c r="BA932"/>
  <c r="BD932"/>
  <c r="BC932"/>
  <c r="BB932"/>
  <c r="AZ933"/>
  <c r="BA933"/>
  <c r="BD933"/>
  <c r="BC933"/>
  <c r="BB933"/>
  <c r="AA923"/>
  <c r="BF919"/>
  <c r="BG919"/>
  <c r="BJ919"/>
  <c r="BI919"/>
  <c r="BH919"/>
  <c r="BF920"/>
  <c r="BG920"/>
  <c r="BJ920"/>
  <c r="BI920"/>
  <c r="BH920"/>
  <c r="BF921"/>
  <c r="BG921"/>
  <c r="BJ921"/>
  <c r="BI921"/>
  <c r="BH921"/>
  <c r="BF922"/>
  <c r="BG922"/>
  <c r="BJ922"/>
  <c r="BI922"/>
  <c r="BH922"/>
  <c r="BF923"/>
  <c r="BG923"/>
  <c r="BJ923"/>
  <c r="BI923"/>
  <c r="BH923"/>
  <c r="BF924"/>
  <c r="BG924"/>
  <c r="BJ924"/>
  <c r="BI924"/>
  <c r="BH924"/>
  <c r="BF925"/>
  <c r="BG925"/>
  <c r="BJ925"/>
  <c r="BI925"/>
  <c r="BH925"/>
  <c r="BF926"/>
  <c r="BG926"/>
  <c r="BJ926"/>
  <c r="BI926"/>
  <c r="BH926"/>
  <c r="BF927"/>
  <c r="BG927"/>
  <c r="BJ927"/>
  <c r="BI927"/>
  <c r="BH927"/>
  <c r="BF928"/>
  <c r="BG928"/>
  <c r="BJ928"/>
  <c r="BI928"/>
  <c r="BH928"/>
  <c r="BF929"/>
  <c r="BG929"/>
  <c r="BJ929"/>
  <c r="BI929"/>
  <c r="BH929"/>
  <c r="BF930"/>
  <c r="BG930"/>
  <c r="BJ930"/>
  <c r="BI930"/>
  <c r="BH930"/>
  <c r="BF931"/>
  <c r="BG931"/>
  <c r="BJ931"/>
  <c r="BI931"/>
  <c r="BH931"/>
  <c r="BF932"/>
  <c r="BG932"/>
  <c r="BJ932"/>
  <c r="BI932"/>
  <c r="BH932"/>
  <c r="BF933"/>
  <c r="BG933"/>
  <c r="BJ933"/>
  <c r="BI933"/>
  <c r="BH933"/>
  <c r="BL919"/>
  <c r="BM919"/>
  <c r="BP919"/>
  <c r="BO919"/>
  <c r="BN919"/>
  <c r="BL920"/>
  <c r="BM920"/>
  <c r="BP920"/>
  <c r="BO920"/>
  <c r="BN920"/>
  <c r="BL921"/>
  <c r="BM921"/>
  <c r="BP921"/>
  <c r="BO921"/>
  <c r="BN921"/>
  <c r="BO937"/>
  <c r="BL922"/>
  <c r="BM922"/>
  <c r="BP922"/>
  <c r="BO922"/>
  <c r="BN922"/>
  <c r="BL923"/>
  <c r="BM923"/>
  <c r="BP923"/>
  <c r="BO923"/>
  <c r="BN923"/>
  <c r="BO939"/>
  <c r="BL924"/>
  <c r="BM924"/>
  <c r="BP924"/>
  <c r="BO924"/>
  <c r="BN924"/>
  <c r="BL925"/>
  <c r="BM925"/>
  <c r="BP925"/>
  <c r="BO925"/>
  <c r="BN925"/>
  <c r="BO941"/>
  <c r="BL926"/>
  <c r="BM926"/>
  <c r="BP926"/>
  <c r="BO926"/>
  <c r="BN926"/>
  <c r="BL927"/>
  <c r="BM927"/>
  <c r="BP927"/>
  <c r="BO927"/>
  <c r="BN927"/>
  <c r="BL928"/>
  <c r="BM928"/>
  <c r="BP928"/>
  <c r="BO928"/>
  <c r="BN928"/>
  <c r="BL929"/>
  <c r="BM929"/>
  <c r="BP929"/>
  <c r="BO929"/>
  <c r="BN929"/>
  <c r="BO945"/>
  <c r="BL930"/>
  <c r="BM930"/>
  <c r="BP930"/>
  <c r="BO930"/>
  <c r="BN930"/>
  <c r="BL931"/>
  <c r="BM931"/>
  <c r="BP931"/>
  <c r="BO931"/>
  <c r="BN931"/>
  <c r="BO947"/>
  <c r="BL932"/>
  <c r="BM932"/>
  <c r="BP932"/>
  <c r="BO932"/>
  <c r="BN932"/>
  <c r="BL933"/>
  <c r="BM933"/>
  <c r="BP933"/>
  <c r="BO933"/>
  <c r="BN933"/>
  <c r="AA925"/>
  <c r="BR919"/>
  <c r="BS919"/>
  <c r="BV919"/>
  <c r="BU919"/>
  <c r="BT919"/>
  <c r="BR920"/>
  <c r="BS920"/>
  <c r="BV920"/>
  <c r="BU920"/>
  <c r="BT920"/>
  <c r="BR921"/>
  <c r="BS921"/>
  <c r="BV921"/>
  <c r="BU921"/>
  <c r="BT921"/>
  <c r="BR922"/>
  <c r="BS922"/>
  <c r="BV922"/>
  <c r="BU922"/>
  <c r="BT922"/>
  <c r="BR923"/>
  <c r="BS923"/>
  <c r="BV923"/>
  <c r="BU923"/>
  <c r="BT923"/>
  <c r="BR924"/>
  <c r="BS924"/>
  <c r="BV924"/>
  <c r="BU924"/>
  <c r="BT924"/>
  <c r="BR925"/>
  <c r="BS925"/>
  <c r="BV925"/>
  <c r="BU925"/>
  <c r="BT925"/>
  <c r="BR926"/>
  <c r="BS926"/>
  <c r="BV926"/>
  <c r="BU926"/>
  <c r="BT926"/>
  <c r="BR927"/>
  <c r="BS927"/>
  <c r="BV927"/>
  <c r="BU927"/>
  <c r="BT927"/>
  <c r="BR928"/>
  <c r="BS928"/>
  <c r="BV928"/>
  <c r="BU928"/>
  <c r="BT928"/>
  <c r="BR929"/>
  <c r="BS929"/>
  <c r="BV929"/>
  <c r="BU929"/>
  <c r="BT929"/>
  <c r="BR930"/>
  <c r="BS930"/>
  <c r="BV930"/>
  <c r="BU930"/>
  <c r="BT930"/>
  <c r="BR931"/>
  <c r="BS931"/>
  <c r="BV931"/>
  <c r="BU931"/>
  <c r="BT931"/>
  <c r="BR932"/>
  <c r="BS932"/>
  <c r="BV932"/>
  <c r="BU932"/>
  <c r="BT932"/>
  <c r="BR933"/>
  <c r="BS933"/>
  <c r="BV933"/>
  <c r="BU933"/>
  <c r="BT933"/>
  <c r="AA926"/>
  <c r="BX919"/>
  <c r="BY919"/>
  <c r="CB919"/>
  <c r="CA919"/>
  <c r="BZ919"/>
  <c r="BX920"/>
  <c r="BY920"/>
  <c r="CB920"/>
  <c r="CA920"/>
  <c r="BZ920"/>
  <c r="CA936"/>
  <c r="BX921"/>
  <c r="BY921"/>
  <c r="CB921"/>
  <c r="CA921"/>
  <c r="BZ921"/>
  <c r="BX922"/>
  <c r="BY922"/>
  <c r="CB922"/>
  <c r="CA922"/>
  <c r="BZ922"/>
  <c r="BX923"/>
  <c r="BY923"/>
  <c r="CB923"/>
  <c r="CA923"/>
  <c r="BZ923"/>
  <c r="BX924"/>
  <c r="BY924"/>
  <c r="CB924"/>
  <c r="CA924"/>
  <c r="BZ924"/>
  <c r="CA940"/>
  <c r="BX925"/>
  <c r="BY925"/>
  <c r="CB925"/>
  <c r="CA925"/>
  <c r="BZ925"/>
  <c r="BX926"/>
  <c r="BY926"/>
  <c r="CB926"/>
  <c r="CA926"/>
  <c r="BZ926"/>
  <c r="CA942"/>
  <c r="BX927"/>
  <c r="BY927"/>
  <c r="CB927"/>
  <c r="CA927"/>
  <c r="BZ927"/>
  <c r="BX928"/>
  <c r="BY928"/>
  <c r="CB928"/>
  <c r="CA928"/>
  <c r="BZ928"/>
  <c r="BX929"/>
  <c r="BY929"/>
  <c r="CB929"/>
  <c r="CA929"/>
  <c r="BZ929"/>
  <c r="BX930"/>
  <c r="BY930"/>
  <c r="CB930"/>
  <c r="CA930"/>
  <c r="BZ930"/>
  <c r="BX931"/>
  <c r="BY931"/>
  <c r="CB931"/>
  <c r="CA931"/>
  <c r="BZ931"/>
  <c r="BX932"/>
  <c r="BY932"/>
  <c r="CB932"/>
  <c r="CA932"/>
  <c r="BZ932"/>
  <c r="CA948"/>
  <c r="BX933"/>
  <c r="BY933"/>
  <c r="CB933"/>
  <c r="CA933"/>
  <c r="BZ933"/>
  <c r="AA927"/>
  <c r="CD919"/>
  <c r="CE919"/>
  <c r="CH919"/>
  <c r="CG919"/>
  <c r="CF919"/>
  <c r="CD920"/>
  <c r="CE920"/>
  <c r="CH920"/>
  <c r="CG920"/>
  <c r="CF920"/>
  <c r="CD921"/>
  <c r="CE921"/>
  <c r="CH921"/>
  <c r="CG921"/>
  <c r="CF921"/>
  <c r="CD922"/>
  <c r="CE922"/>
  <c r="CH922"/>
  <c r="CG922"/>
  <c r="CF922"/>
  <c r="CD923"/>
  <c r="CE923"/>
  <c r="CH923"/>
  <c r="CG923"/>
  <c r="CF923"/>
  <c r="CD924"/>
  <c r="CE924"/>
  <c r="CH924"/>
  <c r="CG924"/>
  <c r="CF924"/>
  <c r="CD925"/>
  <c r="CE925"/>
  <c r="CH925"/>
  <c r="CG925"/>
  <c r="CF925"/>
  <c r="CD926"/>
  <c r="CE926"/>
  <c r="CH926"/>
  <c r="CG926"/>
  <c r="CF926"/>
  <c r="CD927"/>
  <c r="CE927"/>
  <c r="CH927"/>
  <c r="CG927"/>
  <c r="CF927"/>
  <c r="CD928"/>
  <c r="CE928"/>
  <c r="CH928"/>
  <c r="CG928"/>
  <c r="CF928"/>
  <c r="CD929"/>
  <c r="CE929"/>
  <c r="CH929"/>
  <c r="CG929"/>
  <c r="CF929"/>
  <c r="CD930"/>
  <c r="CE930"/>
  <c r="CH930"/>
  <c r="CG930"/>
  <c r="CF930"/>
  <c r="CD931"/>
  <c r="CE931"/>
  <c r="CH931"/>
  <c r="CG931"/>
  <c r="CF931"/>
  <c r="CD932"/>
  <c r="CE932"/>
  <c r="CH932"/>
  <c r="CG932"/>
  <c r="CF932"/>
  <c r="CD933"/>
  <c r="CE933"/>
  <c r="CH933"/>
  <c r="CG933"/>
  <c r="CF933"/>
  <c r="CJ919"/>
  <c r="CK919"/>
  <c r="CN919"/>
  <c r="CM919"/>
  <c r="CL919"/>
  <c r="CM935"/>
  <c r="CJ920"/>
  <c r="CK920"/>
  <c r="CN920"/>
  <c r="CM920"/>
  <c r="CL920"/>
  <c r="CJ921"/>
  <c r="CK921"/>
  <c r="CN921"/>
  <c r="CM921"/>
  <c r="CL921"/>
  <c r="CM937"/>
  <c r="CJ922"/>
  <c r="CK922"/>
  <c r="CN922"/>
  <c r="CM922"/>
  <c r="CL922"/>
  <c r="CJ923"/>
  <c r="CK923"/>
  <c r="CN923"/>
  <c r="CM923"/>
  <c r="CL923"/>
  <c r="CJ924"/>
  <c r="CK924"/>
  <c r="CN924"/>
  <c r="CM924"/>
  <c r="CL924"/>
  <c r="CJ925"/>
  <c r="CK925"/>
  <c r="CN925"/>
  <c r="CM925"/>
  <c r="CL925"/>
  <c r="CJ926"/>
  <c r="CK926"/>
  <c r="CN926"/>
  <c r="CM926"/>
  <c r="CL926"/>
  <c r="CJ927"/>
  <c r="CK927"/>
  <c r="CN927"/>
  <c r="CM927"/>
  <c r="CL927"/>
  <c r="CM943"/>
  <c r="CJ928"/>
  <c r="CK928"/>
  <c r="CN928"/>
  <c r="CM928"/>
  <c r="CL928"/>
  <c r="CJ929"/>
  <c r="CK929"/>
  <c r="CN929"/>
  <c r="CM929"/>
  <c r="CL929"/>
  <c r="CM945"/>
  <c r="CJ930"/>
  <c r="CK930"/>
  <c r="CN930"/>
  <c r="CM930"/>
  <c r="CL930"/>
  <c r="CJ931"/>
  <c r="CK931"/>
  <c r="CN931"/>
  <c r="CM931"/>
  <c r="CL931"/>
  <c r="CJ932"/>
  <c r="CK932"/>
  <c r="CN932"/>
  <c r="CM932"/>
  <c r="CL932"/>
  <c r="CJ933"/>
  <c r="CK933"/>
  <c r="CN933"/>
  <c r="CM933"/>
  <c r="CL933"/>
  <c r="AA929"/>
  <c r="CP919"/>
  <c r="CQ919"/>
  <c r="CT919"/>
  <c r="CS919"/>
  <c r="CR919"/>
  <c r="CP920"/>
  <c r="CQ920"/>
  <c r="CT920"/>
  <c r="CS920"/>
  <c r="CR920"/>
  <c r="CP921"/>
  <c r="CQ921"/>
  <c r="CT921"/>
  <c r="CS921"/>
  <c r="CR921"/>
  <c r="CP922"/>
  <c r="CQ922"/>
  <c r="CT922"/>
  <c r="CS922"/>
  <c r="CR922"/>
  <c r="CP923"/>
  <c r="CQ923"/>
  <c r="CT923"/>
  <c r="CS923"/>
  <c r="CR923"/>
  <c r="CP924"/>
  <c r="CQ924"/>
  <c r="CT924"/>
  <c r="CS924"/>
  <c r="CR924"/>
  <c r="CP925"/>
  <c r="CQ925"/>
  <c r="CT925"/>
  <c r="CS925"/>
  <c r="CR925"/>
  <c r="CP926"/>
  <c r="CQ926"/>
  <c r="CT926"/>
  <c r="CS926"/>
  <c r="CR926"/>
  <c r="CP927"/>
  <c r="CQ927"/>
  <c r="CT927"/>
  <c r="CS927"/>
  <c r="CR927"/>
  <c r="CP928"/>
  <c r="CQ928"/>
  <c r="CT928"/>
  <c r="CS928"/>
  <c r="CR928"/>
  <c r="CP929"/>
  <c r="CQ929"/>
  <c r="CT929"/>
  <c r="CS929"/>
  <c r="CR929"/>
  <c r="CP930"/>
  <c r="CQ930"/>
  <c r="CT930"/>
  <c r="CS930"/>
  <c r="CR930"/>
  <c r="CP931"/>
  <c r="CQ931"/>
  <c r="CT931"/>
  <c r="CS931"/>
  <c r="CR931"/>
  <c r="CP932"/>
  <c r="CQ932"/>
  <c r="CT932"/>
  <c r="CS932"/>
  <c r="CR932"/>
  <c r="CP933"/>
  <c r="CQ933"/>
  <c r="CT933"/>
  <c r="CS933"/>
  <c r="CR933"/>
  <c r="AA930"/>
  <c r="CV919"/>
  <c r="CW919"/>
  <c r="CZ919"/>
  <c r="CY919"/>
  <c r="CX919"/>
  <c r="CV920"/>
  <c r="CW920"/>
  <c r="CZ920"/>
  <c r="CY920"/>
  <c r="CX920"/>
  <c r="CV921"/>
  <c r="CW921"/>
  <c r="CZ921"/>
  <c r="CY921"/>
  <c r="CX921"/>
  <c r="CV922"/>
  <c r="CW922"/>
  <c r="CZ922"/>
  <c r="CY922"/>
  <c r="CX922"/>
  <c r="CY938"/>
  <c r="CV923"/>
  <c r="CW923"/>
  <c r="CZ923"/>
  <c r="CY923"/>
  <c r="CX923"/>
  <c r="CV924"/>
  <c r="CW924"/>
  <c r="CZ924"/>
  <c r="CY924"/>
  <c r="CX924"/>
  <c r="CY940"/>
  <c r="CV925"/>
  <c r="CW925"/>
  <c r="CZ925"/>
  <c r="CY925"/>
  <c r="CX925"/>
  <c r="CV926"/>
  <c r="CW926"/>
  <c r="CZ926"/>
  <c r="CY926"/>
  <c r="CX926"/>
  <c r="CV927"/>
  <c r="CW927"/>
  <c r="CZ927"/>
  <c r="CY927"/>
  <c r="CX927"/>
  <c r="CV928"/>
  <c r="CW928"/>
  <c r="CZ928"/>
  <c r="CY928"/>
  <c r="CX928"/>
  <c r="CV929"/>
  <c r="CW929"/>
  <c r="CZ929"/>
  <c r="CY929"/>
  <c r="CX929"/>
  <c r="CV930"/>
  <c r="CW930"/>
  <c r="CZ930"/>
  <c r="CY930"/>
  <c r="CX930"/>
  <c r="CY946"/>
  <c r="CV931"/>
  <c r="CW931"/>
  <c r="CZ931"/>
  <c r="CY931"/>
  <c r="CX931"/>
  <c r="CV932"/>
  <c r="CW932"/>
  <c r="CZ932"/>
  <c r="CY932"/>
  <c r="CX932"/>
  <c r="CY948"/>
  <c r="CV933"/>
  <c r="CW933"/>
  <c r="CZ933"/>
  <c r="CY933"/>
  <c r="CX933"/>
  <c r="AA931"/>
  <c r="DB919"/>
  <c r="DC919"/>
  <c r="DF919"/>
  <c r="DE919"/>
  <c r="DD919"/>
  <c r="DB920"/>
  <c r="DC920"/>
  <c r="DF920"/>
  <c r="DE920"/>
  <c r="DD920"/>
  <c r="DB921"/>
  <c r="DC921"/>
  <c r="DF921"/>
  <c r="DE921"/>
  <c r="DD921"/>
  <c r="DB922"/>
  <c r="DC922"/>
  <c r="DF922"/>
  <c r="DE922"/>
  <c r="DD922"/>
  <c r="DB923"/>
  <c r="DC923"/>
  <c r="DF923"/>
  <c r="DE923"/>
  <c r="DD923"/>
  <c r="DB924"/>
  <c r="DC924"/>
  <c r="DF924"/>
  <c r="DE924"/>
  <c r="DD924"/>
  <c r="DB925"/>
  <c r="DC925"/>
  <c r="DF925"/>
  <c r="DE925"/>
  <c r="DD925"/>
  <c r="DB926"/>
  <c r="DC926"/>
  <c r="DF926"/>
  <c r="DE926"/>
  <c r="DD926"/>
  <c r="DB927"/>
  <c r="DC927"/>
  <c r="DF927"/>
  <c r="DE927"/>
  <c r="DD927"/>
  <c r="DB928"/>
  <c r="DC928"/>
  <c r="DF928"/>
  <c r="DE928"/>
  <c r="DD928"/>
  <c r="DB929"/>
  <c r="DC929"/>
  <c r="DF929"/>
  <c r="DE929"/>
  <c r="DD929"/>
  <c r="DB930"/>
  <c r="DC930"/>
  <c r="DF930"/>
  <c r="DE930"/>
  <c r="DD930"/>
  <c r="DB931"/>
  <c r="DC931"/>
  <c r="DF931"/>
  <c r="DE931"/>
  <c r="DD931"/>
  <c r="DB932"/>
  <c r="DC932"/>
  <c r="DF932"/>
  <c r="DE932"/>
  <c r="DD932"/>
  <c r="DB933"/>
  <c r="DC933"/>
  <c r="DF933"/>
  <c r="DE933"/>
  <c r="DD933"/>
  <c r="DH919"/>
  <c r="DI919"/>
  <c r="DL919"/>
  <c r="DK919"/>
  <c r="DJ919"/>
  <c r="DK935"/>
  <c r="DH920"/>
  <c r="DI920"/>
  <c r="DL920"/>
  <c r="DK920"/>
  <c r="DJ920"/>
  <c r="DH921"/>
  <c r="DI921"/>
  <c r="DL921"/>
  <c r="DK921"/>
  <c r="DJ921"/>
  <c r="DH922"/>
  <c r="DI922"/>
  <c r="DL922"/>
  <c r="DK922"/>
  <c r="DJ922"/>
  <c r="DH923"/>
  <c r="DI923"/>
  <c r="DL923"/>
  <c r="DK923"/>
  <c r="DJ923"/>
  <c r="DH924"/>
  <c r="DI924"/>
  <c r="DL924"/>
  <c r="DK924"/>
  <c r="DJ924"/>
  <c r="DH925"/>
  <c r="DI925"/>
  <c r="DL925"/>
  <c r="DK925"/>
  <c r="DJ925"/>
  <c r="DK941"/>
  <c r="DH926"/>
  <c r="DI926"/>
  <c r="DL926"/>
  <c r="DK926"/>
  <c r="DJ926"/>
  <c r="DH927"/>
  <c r="DI927"/>
  <c r="DL927"/>
  <c r="DK927"/>
  <c r="DJ927"/>
  <c r="DK943"/>
  <c r="DH928"/>
  <c r="DI928"/>
  <c r="DL928"/>
  <c r="DK928"/>
  <c r="DJ928"/>
  <c r="DH929"/>
  <c r="DI929"/>
  <c r="DL929"/>
  <c r="DK929"/>
  <c r="DJ929"/>
  <c r="DH930"/>
  <c r="DI930"/>
  <c r="DL930"/>
  <c r="DK930"/>
  <c r="DJ930"/>
  <c r="DH931"/>
  <c r="DI931"/>
  <c r="DL931"/>
  <c r="DK931"/>
  <c r="DJ931"/>
  <c r="DH932"/>
  <c r="DI932"/>
  <c r="DL932"/>
  <c r="DK932"/>
  <c r="DJ932"/>
  <c r="DH933"/>
  <c r="DI933"/>
  <c r="DL933"/>
  <c r="DK933"/>
  <c r="DJ933"/>
  <c r="DK949"/>
  <c r="AH858"/>
  <c r="AI858"/>
  <c r="AL858"/>
  <c r="AK858"/>
  <c r="AJ858"/>
  <c r="AH859"/>
  <c r="AI859"/>
  <c r="AL859"/>
  <c r="AK859"/>
  <c r="AJ859"/>
  <c r="AH860"/>
  <c r="AI860"/>
  <c r="AL860"/>
  <c r="AK860"/>
  <c r="AJ860"/>
  <c r="AH861"/>
  <c r="AI861"/>
  <c r="AL861"/>
  <c r="AK861"/>
  <c r="AJ861"/>
  <c r="AH862"/>
  <c r="AI862"/>
  <c r="AL862"/>
  <c r="AK862"/>
  <c r="AJ862"/>
  <c r="AH863"/>
  <c r="AI863"/>
  <c r="AL863"/>
  <c r="AK863"/>
  <c r="AJ863"/>
  <c r="AH864"/>
  <c r="AI864"/>
  <c r="AL864"/>
  <c r="AK864"/>
  <c r="AJ864"/>
  <c r="AH865"/>
  <c r="AI865"/>
  <c r="AL865"/>
  <c r="AK865"/>
  <c r="AJ865"/>
  <c r="AH866"/>
  <c r="AI866"/>
  <c r="AL866"/>
  <c r="AK866"/>
  <c r="AJ866"/>
  <c r="AH867"/>
  <c r="AI867"/>
  <c r="AL867"/>
  <c r="AK867"/>
  <c r="AJ867"/>
  <c r="AH868"/>
  <c r="AI868"/>
  <c r="AL868"/>
  <c r="AK868"/>
  <c r="AJ868"/>
  <c r="AH869"/>
  <c r="AI869"/>
  <c r="AL869"/>
  <c r="AK869"/>
  <c r="AJ869"/>
  <c r="AH870"/>
  <c r="AI870"/>
  <c r="AL870"/>
  <c r="AK870"/>
  <c r="AJ870"/>
  <c r="AH871"/>
  <c r="AI871"/>
  <c r="AL871"/>
  <c r="AK871"/>
  <c r="AJ871"/>
  <c r="AH872"/>
  <c r="AI872"/>
  <c r="AL872"/>
  <c r="AK872"/>
  <c r="AJ872"/>
  <c r="AA859"/>
  <c r="AN858"/>
  <c r="AO858"/>
  <c r="AR858"/>
  <c r="AQ858"/>
  <c r="AP858"/>
  <c r="AQ874"/>
  <c r="AN859"/>
  <c r="AO859"/>
  <c r="AR859"/>
  <c r="AQ859"/>
  <c r="AP859"/>
  <c r="AN860"/>
  <c r="AO860"/>
  <c r="AR860"/>
  <c r="AQ860"/>
  <c r="AP860"/>
  <c r="AN861"/>
  <c r="AO861"/>
  <c r="AR861"/>
  <c r="AQ861"/>
  <c r="AP861"/>
  <c r="AN862"/>
  <c r="AO862"/>
  <c r="AR862"/>
  <c r="AQ862"/>
  <c r="AP862"/>
  <c r="AQ878"/>
  <c r="AN863"/>
  <c r="AO863"/>
  <c r="AR863"/>
  <c r="AQ863"/>
  <c r="AP863"/>
  <c r="AN864"/>
  <c r="AO864"/>
  <c r="AR864"/>
  <c r="AQ864"/>
  <c r="AP864"/>
  <c r="AN865"/>
  <c r="AO865"/>
  <c r="AR865"/>
  <c r="AQ865"/>
  <c r="AP865"/>
  <c r="AN866"/>
  <c r="AO866"/>
  <c r="AR866"/>
  <c r="AQ866"/>
  <c r="AP866"/>
  <c r="AQ882"/>
  <c r="AN867"/>
  <c r="AO867"/>
  <c r="AR867"/>
  <c r="AQ867"/>
  <c r="AP867"/>
  <c r="AN868"/>
  <c r="AO868"/>
  <c r="AR868"/>
  <c r="AQ868"/>
  <c r="AP868"/>
  <c r="AN869"/>
  <c r="AO869"/>
  <c r="AR869"/>
  <c r="AQ869"/>
  <c r="AP869"/>
  <c r="AN870"/>
  <c r="AO870"/>
  <c r="AR870"/>
  <c r="AQ870"/>
  <c r="AP870"/>
  <c r="AQ886"/>
  <c r="AN871"/>
  <c r="AO871"/>
  <c r="AR871"/>
  <c r="AQ871"/>
  <c r="AP871"/>
  <c r="AN872"/>
  <c r="AO872"/>
  <c r="AR872"/>
  <c r="AQ872"/>
  <c r="AP872"/>
  <c r="AA860"/>
  <c r="AT858"/>
  <c r="AU858"/>
  <c r="AX858"/>
  <c r="AW858"/>
  <c r="AV858"/>
  <c r="AT859"/>
  <c r="AU859"/>
  <c r="AX859"/>
  <c r="AW859"/>
  <c r="AV859"/>
  <c r="AT860"/>
  <c r="AU860"/>
  <c r="AX860"/>
  <c r="AW860"/>
  <c r="AV860"/>
  <c r="AT861"/>
  <c r="AU861"/>
  <c r="AX861"/>
  <c r="AW861"/>
  <c r="AV861"/>
  <c r="AT862"/>
  <c r="AU862"/>
  <c r="AX862"/>
  <c r="AW862"/>
  <c r="AV862"/>
  <c r="AT863"/>
  <c r="AU863"/>
  <c r="AX863"/>
  <c r="AW863"/>
  <c r="AV863"/>
  <c r="AT864"/>
  <c r="AU864"/>
  <c r="AX864"/>
  <c r="AW864"/>
  <c r="AV864"/>
  <c r="AT865"/>
  <c r="AU865"/>
  <c r="AX865"/>
  <c r="AW865"/>
  <c r="AV865"/>
  <c r="AT866"/>
  <c r="AU866"/>
  <c r="AX866"/>
  <c r="AW866"/>
  <c r="AV866"/>
  <c r="AT867"/>
  <c r="AU867"/>
  <c r="AX867"/>
  <c r="AW867"/>
  <c r="AV867"/>
  <c r="AT868"/>
  <c r="AU868"/>
  <c r="AX868"/>
  <c r="AW868"/>
  <c r="AV868"/>
  <c r="AT869"/>
  <c r="AU869"/>
  <c r="AX869"/>
  <c r="AW869"/>
  <c r="AV869"/>
  <c r="AT870"/>
  <c r="AU870"/>
  <c r="AX870"/>
  <c r="AW870"/>
  <c r="AV870"/>
  <c r="AT871"/>
  <c r="AU871"/>
  <c r="AX871"/>
  <c r="AW871"/>
  <c r="AV871"/>
  <c r="AT872"/>
  <c r="AU872"/>
  <c r="AX872"/>
  <c r="AW872"/>
  <c r="AV872"/>
  <c r="AZ858"/>
  <c r="BA858"/>
  <c r="BD858"/>
  <c r="BC858"/>
  <c r="BB858"/>
  <c r="AZ859"/>
  <c r="BA859"/>
  <c r="BD859"/>
  <c r="BC859"/>
  <c r="BB859"/>
  <c r="AZ860"/>
  <c r="BA860"/>
  <c r="BD860"/>
  <c r="BC860"/>
  <c r="BB860"/>
  <c r="AZ861"/>
  <c r="BA861"/>
  <c r="BD861"/>
  <c r="BC861"/>
  <c r="BB861"/>
  <c r="AZ862"/>
  <c r="BA862"/>
  <c r="BD862"/>
  <c r="BC862"/>
  <c r="BB862"/>
  <c r="AZ863"/>
  <c r="BA863"/>
  <c r="BD863"/>
  <c r="BC863"/>
  <c r="BB863"/>
  <c r="AZ864"/>
  <c r="BA864"/>
  <c r="BD864"/>
  <c r="BC864"/>
  <c r="BB864"/>
  <c r="AZ865"/>
  <c r="BA865"/>
  <c r="BD865"/>
  <c r="BC865"/>
  <c r="BB865"/>
  <c r="AZ866"/>
  <c r="BA866"/>
  <c r="BD866"/>
  <c r="BC866"/>
  <c r="BB866"/>
  <c r="AZ867"/>
  <c r="BA867"/>
  <c r="BD867"/>
  <c r="BC867"/>
  <c r="BB867"/>
  <c r="AZ868"/>
  <c r="BA868"/>
  <c r="BD868"/>
  <c r="BC868"/>
  <c r="BB868"/>
  <c r="AZ869"/>
  <c r="BA869"/>
  <c r="BD869"/>
  <c r="BC869"/>
  <c r="BB869"/>
  <c r="AZ870"/>
  <c r="BA870"/>
  <c r="BD870"/>
  <c r="BC870"/>
  <c r="BB870"/>
  <c r="AZ871"/>
  <c r="BA871"/>
  <c r="BD871"/>
  <c r="BC871"/>
  <c r="BB871"/>
  <c r="AZ872"/>
  <c r="BA872"/>
  <c r="BD872"/>
  <c r="BC872"/>
  <c r="BB872"/>
  <c r="BF858"/>
  <c r="BG858"/>
  <c r="BJ858"/>
  <c r="BI858"/>
  <c r="BH858"/>
  <c r="BF859"/>
  <c r="BG859"/>
  <c r="BJ859"/>
  <c r="BI859"/>
  <c r="BH859"/>
  <c r="BF860"/>
  <c r="BG860"/>
  <c r="BJ860"/>
  <c r="BI860"/>
  <c r="BH860"/>
  <c r="BF861"/>
  <c r="BG861"/>
  <c r="BJ861"/>
  <c r="BI861"/>
  <c r="BH861"/>
  <c r="BF862"/>
  <c r="BG862"/>
  <c r="BJ862"/>
  <c r="BI862"/>
  <c r="BH862"/>
  <c r="BF863"/>
  <c r="BG863"/>
  <c r="BJ863"/>
  <c r="BI863"/>
  <c r="BH863"/>
  <c r="BF864"/>
  <c r="BG864"/>
  <c r="BJ864"/>
  <c r="BI864"/>
  <c r="BH864"/>
  <c r="BF865"/>
  <c r="BG865"/>
  <c r="BJ865"/>
  <c r="BI865"/>
  <c r="BH865"/>
  <c r="BF866"/>
  <c r="BG866"/>
  <c r="BJ866"/>
  <c r="BI866"/>
  <c r="BH866"/>
  <c r="BF867"/>
  <c r="BG867"/>
  <c r="BJ867"/>
  <c r="BI867"/>
  <c r="BH867"/>
  <c r="BF868"/>
  <c r="BG868"/>
  <c r="BJ868"/>
  <c r="BI868"/>
  <c r="BH868"/>
  <c r="BF869"/>
  <c r="BG869"/>
  <c r="BJ869"/>
  <c r="BI869"/>
  <c r="BH869"/>
  <c r="BF870"/>
  <c r="BG870"/>
  <c r="BJ870"/>
  <c r="BI870"/>
  <c r="BH870"/>
  <c r="BF871"/>
  <c r="BG871"/>
  <c r="BJ871"/>
  <c r="BI871"/>
  <c r="BH871"/>
  <c r="BF872"/>
  <c r="BG872"/>
  <c r="BJ872"/>
  <c r="BI872"/>
  <c r="BH872"/>
  <c r="AA863"/>
  <c r="BL858"/>
  <c r="BM858"/>
  <c r="BP858"/>
  <c r="BO858"/>
  <c r="BN858"/>
  <c r="BO874"/>
  <c r="BL859"/>
  <c r="BM859"/>
  <c r="BP859"/>
  <c r="BO859"/>
  <c r="BN859"/>
  <c r="BL860"/>
  <c r="BM860"/>
  <c r="BP860"/>
  <c r="BO860"/>
  <c r="BN860"/>
  <c r="BL861"/>
  <c r="BM861"/>
  <c r="BP861"/>
  <c r="BO861"/>
  <c r="BN861"/>
  <c r="BL862"/>
  <c r="BM862"/>
  <c r="BP862"/>
  <c r="BO862"/>
  <c r="BN862"/>
  <c r="BO878"/>
  <c r="BL863"/>
  <c r="BM863"/>
  <c r="BP863"/>
  <c r="BO863"/>
  <c r="BN863"/>
  <c r="BL864"/>
  <c r="BM864"/>
  <c r="BP864"/>
  <c r="BO864"/>
  <c r="BN864"/>
  <c r="BL865"/>
  <c r="BM865"/>
  <c r="BP865"/>
  <c r="BO865"/>
  <c r="BN865"/>
  <c r="BL866"/>
  <c r="BM866"/>
  <c r="BP866"/>
  <c r="BO866"/>
  <c r="BN866"/>
  <c r="BO882"/>
  <c r="BL867"/>
  <c r="BM867"/>
  <c r="BP867"/>
  <c r="BO867"/>
  <c r="BN867"/>
  <c r="BL868"/>
  <c r="BM868"/>
  <c r="BP868"/>
  <c r="BO868"/>
  <c r="BN868"/>
  <c r="BL869"/>
  <c r="BM869"/>
  <c r="BP869"/>
  <c r="BO869"/>
  <c r="BN869"/>
  <c r="BL870"/>
  <c r="BM870"/>
  <c r="BP870"/>
  <c r="BO870"/>
  <c r="BN870"/>
  <c r="BO886"/>
  <c r="BL871"/>
  <c r="BM871"/>
  <c r="BP871"/>
  <c r="BO871"/>
  <c r="BN871"/>
  <c r="BL872"/>
  <c r="BM872"/>
  <c r="BP872"/>
  <c r="BO872"/>
  <c r="BN872"/>
  <c r="AA864"/>
  <c r="BR858"/>
  <c r="BS858"/>
  <c r="BV858"/>
  <c r="BU858"/>
  <c r="BT858"/>
  <c r="BR859"/>
  <c r="BS859"/>
  <c r="BV859"/>
  <c r="BU859"/>
  <c r="BT859"/>
  <c r="BR860"/>
  <c r="BS860"/>
  <c r="BV860"/>
  <c r="BU860"/>
  <c r="BT860"/>
  <c r="BR861"/>
  <c r="BS861"/>
  <c r="BV861"/>
  <c r="BU861"/>
  <c r="BT861"/>
  <c r="BR862"/>
  <c r="BS862"/>
  <c r="BV862"/>
  <c r="BU862"/>
  <c r="BT862"/>
  <c r="BR863"/>
  <c r="BS863"/>
  <c r="BV863"/>
  <c r="BU863"/>
  <c r="BT863"/>
  <c r="BR864"/>
  <c r="BS864"/>
  <c r="BV864"/>
  <c r="BU864"/>
  <c r="BT864"/>
  <c r="BR865"/>
  <c r="BS865"/>
  <c r="BV865"/>
  <c r="BU865"/>
  <c r="BT865"/>
  <c r="BR866"/>
  <c r="BS866"/>
  <c r="BV866"/>
  <c r="BU866"/>
  <c r="BT866"/>
  <c r="BR867"/>
  <c r="BS867"/>
  <c r="BV867"/>
  <c r="BU867"/>
  <c r="BT867"/>
  <c r="BR868"/>
  <c r="BS868"/>
  <c r="BV868"/>
  <c r="BU868"/>
  <c r="BT868"/>
  <c r="BR869"/>
  <c r="BS869"/>
  <c r="BV869"/>
  <c r="BU869"/>
  <c r="BT869"/>
  <c r="BR870"/>
  <c r="BS870"/>
  <c r="BV870"/>
  <c r="BU870"/>
  <c r="BT870"/>
  <c r="BR871"/>
  <c r="BS871"/>
  <c r="BV871"/>
  <c r="BU871"/>
  <c r="BT871"/>
  <c r="BR872"/>
  <c r="BS872"/>
  <c r="BV872"/>
  <c r="BU872"/>
  <c r="BT872"/>
  <c r="BX858"/>
  <c r="BY858"/>
  <c r="CB858"/>
  <c r="CA858"/>
  <c r="BZ858"/>
  <c r="BX859"/>
  <c r="BY859"/>
  <c r="CB859"/>
  <c r="CA859"/>
  <c r="BZ859"/>
  <c r="BX860"/>
  <c r="BY860"/>
  <c r="CB860"/>
  <c r="CA860"/>
  <c r="BZ860"/>
  <c r="BX861"/>
  <c r="BY861"/>
  <c r="CB861"/>
  <c r="CA861"/>
  <c r="BZ861"/>
  <c r="BX862"/>
  <c r="BY862"/>
  <c r="CB862"/>
  <c r="CA862"/>
  <c r="BZ862"/>
  <c r="BX863"/>
  <c r="BY863"/>
  <c r="CB863"/>
  <c r="CA863"/>
  <c r="BZ863"/>
  <c r="BX864"/>
  <c r="BY864"/>
  <c r="CB864"/>
  <c r="CA864"/>
  <c r="BZ864"/>
  <c r="BX865"/>
  <c r="BY865"/>
  <c r="CB865"/>
  <c r="CA865"/>
  <c r="BZ865"/>
  <c r="BX866"/>
  <c r="BY866"/>
  <c r="CB866"/>
  <c r="CA866"/>
  <c r="BZ866"/>
  <c r="BX867"/>
  <c r="BY867"/>
  <c r="CB867"/>
  <c r="CA867"/>
  <c r="BZ867"/>
  <c r="BX868"/>
  <c r="BY868"/>
  <c r="CB868"/>
  <c r="CA868"/>
  <c r="BZ868"/>
  <c r="BX869"/>
  <c r="BY869"/>
  <c r="CB869"/>
  <c r="CA869"/>
  <c r="BZ869"/>
  <c r="BX870"/>
  <c r="BY870"/>
  <c r="CB870"/>
  <c r="CA870"/>
  <c r="BZ870"/>
  <c r="BX871"/>
  <c r="BY871"/>
  <c r="CB871"/>
  <c r="CA871"/>
  <c r="BZ871"/>
  <c r="BX872"/>
  <c r="BY872"/>
  <c r="CB872"/>
  <c r="CA872"/>
  <c r="BZ872"/>
  <c r="CD858"/>
  <c r="CE858"/>
  <c r="CH858"/>
  <c r="CG858"/>
  <c r="CF858"/>
  <c r="CD859"/>
  <c r="CE859"/>
  <c r="CH859"/>
  <c r="CG859"/>
  <c r="CF859"/>
  <c r="CD860"/>
  <c r="CE860"/>
  <c r="CH860"/>
  <c r="CG860"/>
  <c r="CF860"/>
  <c r="CD861"/>
  <c r="CE861"/>
  <c r="CH861"/>
  <c r="CG861"/>
  <c r="CF861"/>
  <c r="CD862"/>
  <c r="CE862"/>
  <c r="CH862"/>
  <c r="CG862"/>
  <c r="CF862"/>
  <c r="CD863"/>
  <c r="CE863"/>
  <c r="CH863"/>
  <c r="CG863"/>
  <c r="CF863"/>
  <c r="CD864"/>
  <c r="CE864"/>
  <c r="CH864"/>
  <c r="CG864"/>
  <c r="CF864"/>
  <c r="CD865"/>
  <c r="CE865"/>
  <c r="CH865"/>
  <c r="CG865"/>
  <c r="CF865"/>
  <c r="CD866"/>
  <c r="CE866"/>
  <c r="CH866"/>
  <c r="CG866"/>
  <c r="CF866"/>
  <c r="CD867"/>
  <c r="CE867"/>
  <c r="CH867"/>
  <c r="CG867"/>
  <c r="CF867"/>
  <c r="CD868"/>
  <c r="CE868"/>
  <c r="CH868"/>
  <c r="CG868"/>
  <c r="CF868"/>
  <c r="CD869"/>
  <c r="CE869"/>
  <c r="CH869"/>
  <c r="CG869"/>
  <c r="CF869"/>
  <c r="CD870"/>
  <c r="CE870"/>
  <c r="CH870"/>
  <c r="CG870"/>
  <c r="CF870"/>
  <c r="CD871"/>
  <c r="CE871"/>
  <c r="CH871"/>
  <c r="CG871"/>
  <c r="CF871"/>
  <c r="CD872"/>
  <c r="CE872"/>
  <c r="CH872"/>
  <c r="CG872"/>
  <c r="CF872"/>
  <c r="AA867"/>
  <c r="CJ858"/>
  <c r="CK858"/>
  <c r="CN858"/>
  <c r="CM858"/>
  <c r="CL858"/>
  <c r="CM874"/>
  <c r="CJ859"/>
  <c r="CK859"/>
  <c r="CN859"/>
  <c r="CM859"/>
  <c r="CL859"/>
  <c r="CJ860"/>
  <c r="CK860"/>
  <c r="CN860"/>
  <c r="CM860"/>
  <c r="CL860"/>
  <c r="CJ861"/>
  <c r="CK861"/>
  <c r="CN861"/>
  <c r="CM861"/>
  <c r="CL861"/>
  <c r="CJ862"/>
  <c r="CK862"/>
  <c r="CN862"/>
  <c r="CM862"/>
  <c r="CL862"/>
  <c r="CM878"/>
  <c r="CJ863"/>
  <c r="CK863"/>
  <c r="CN863"/>
  <c r="CM863"/>
  <c r="CL863"/>
  <c r="CJ864"/>
  <c r="CK864"/>
  <c r="CN864"/>
  <c r="CM864"/>
  <c r="CL864"/>
  <c r="CJ865"/>
  <c r="CK865"/>
  <c r="CN865"/>
  <c r="CM865"/>
  <c r="CL865"/>
  <c r="CJ866"/>
  <c r="CK866"/>
  <c r="CN866"/>
  <c r="CM866"/>
  <c r="CL866"/>
  <c r="CM882"/>
  <c r="CJ867"/>
  <c r="CK867"/>
  <c r="CN867"/>
  <c r="CM867"/>
  <c r="CL867"/>
  <c r="CJ868"/>
  <c r="CK868"/>
  <c r="CN868"/>
  <c r="CM868"/>
  <c r="CL868"/>
  <c r="CJ869"/>
  <c r="CK869"/>
  <c r="CN869"/>
  <c r="CM869"/>
  <c r="CL869"/>
  <c r="CJ870"/>
  <c r="CK870"/>
  <c r="CN870"/>
  <c r="CM870"/>
  <c r="CL870"/>
  <c r="CM886"/>
  <c r="CJ871"/>
  <c r="CK871"/>
  <c r="CN871"/>
  <c r="CM871"/>
  <c r="CL871"/>
  <c r="CJ872"/>
  <c r="CK872"/>
  <c r="CN872"/>
  <c r="CM872"/>
  <c r="CL872"/>
  <c r="AA868"/>
  <c r="CP858"/>
  <c r="CQ858"/>
  <c r="CT858"/>
  <c r="CS858"/>
  <c r="CR858"/>
  <c r="CP859"/>
  <c r="CQ859"/>
  <c r="CT859"/>
  <c r="CS859"/>
  <c r="CR859"/>
  <c r="CP860"/>
  <c r="CQ860"/>
  <c r="CT860"/>
  <c r="CS860"/>
  <c r="CR860"/>
  <c r="CP861"/>
  <c r="CQ861"/>
  <c r="CT861"/>
  <c r="CS861"/>
  <c r="CR861"/>
  <c r="CP862"/>
  <c r="CQ862"/>
  <c r="CT862"/>
  <c r="CS862"/>
  <c r="CR862"/>
  <c r="CP863"/>
  <c r="CQ863"/>
  <c r="CT863"/>
  <c r="CS863"/>
  <c r="CR863"/>
  <c r="CP864"/>
  <c r="CQ864"/>
  <c r="CT864"/>
  <c r="CS864"/>
  <c r="CR864"/>
  <c r="CP865"/>
  <c r="CQ865"/>
  <c r="CT865"/>
  <c r="CS865"/>
  <c r="CR865"/>
  <c r="CP866"/>
  <c r="CQ866"/>
  <c r="CT866"/>
  <c r="CS866"/>
  <c r="CR866"/>
  <c r="CP867"/>
  <c r="CQ867"/>
  <c r="CT867"/>
  <c r="CS867"/>
  <c r="CR867"/>
  <c r="CP868"/>
  <c r="CQ868"/>
  <c r="CT868"/>
  <c r="CS868"/>
  <c r="CR868"/>
  <c r="CP869"/>
  <c r="CQ869"/>
  <c r="CT869"/>
  <c r="CS869"/>
  <c r="CR869"/>
  <c r="CP870"/>
  <c r="CQ870"/>
  <c r="CT870"/>
  <c r="CS870"/>
  <c r="CR870"/>
  <c r="CP871"/>
  <c r="CQ871"/>
  <c r="CT871"/>
  <c r="CS871"/>
  <c r="CR871"/>
  <c r="CP872"/>
  <c r="CQ872"/>
  <c r="CT872"/>
  <c r="CS872"/>
  <c r="CR872"/>
  <c r="CV858"/>
  <c r="CW858"/>
  <c r="CZ858"/>
  <c r="CY858"/>
  <c r="CX858"/>
  <c r="CV859"/>
  <c r="CW859"/>
  <c r="CZ859"/>
  <c r="CY859"/>
  <c r="CX859"/>
  <c r="CV860"/>
  <c r="CW860"/>
  <c r="CZ860"/>
  <c r="CY860"/>
  <c r="CX860"/>
  <c r="CV861"/>
  <c r="CW861"/>
  <c r="CZ861"/>
  <c r="CY861"/>
  <c r="CX861"/>
  <c r="CV862"/>
  <c r="CW862"/>
  <c r="CZ862"/>
  <c r="CY862"/>
  <c r="CX862"/>
  <c r="CV863"/>
  <c r="CW863"/>
  <c r="CZ863"/>
  <c r="CY863"/>
  <c r="CX863"/>
  <c r="CV864"/>
  <c r="CW864"/>
  <c r="CZ864"/>
  <c r="CY864"/>
  <c r="CX864"/>
  <c r="CV865"/>
  <c r="CW865"/>
  <c r="CZ865"/>
  <c r="CY865"/>
  <c r="CX865"/>
  <c r="CV866"/>
  <c r="CW866"/>
  <c r="CZ866"/>
  <c r="CY866"/>
  <c r="CX866"/>
  <c r="CV867"/>
  <c r="CW867"/>
  <c r="CZ867"/>
  <c r="CY867"/>
  <c r="CX867"/>
  <c r="CV868"/>
  <c r="CW868"/>
  <c r="CZ868"/>
  <c r="CY868"/>
  <c r="CX868"/>
  <c r="CV869"/>
  <c r="CW869"/>
  <c r="CZ869"/>
  <c r="CY869"/>
  <c r="CX869"/>
  <c r="CV870"/>
  <c r="CW870"/>
  <c r="CZ870"/>
  <c r="CY870"/>
  <c r="CX870"/>
  <c r="CV871"/>
  <c r="CW871"/>
  <c r="CZ871"/>
  <c r="CY871"/>
  <c r="CX871"/>
  <c r="CV872"/>
  <c r="CW872"/>
  <c r="CZ872"/>
  <c r="CY872"/>
  <c r="CX872"/>
  <c r="DB858"/>
  <c r="DC858"/>
  <c r="DF858"/>
  <c r="DE858"/>
  <c r="DD858"/>
  <c r="DB859"/>
  <c r="DC859"/>
  <c r="DF859"/>
  <c r="DE859"/>
  <c r="DD859"/>
  <c r="DB860"/>
  <c r="DC860"/>
  <c r="DF860"/>
  <c r="DE860"/>
  <c r="DD860"/>
  <c r="DB861"/>
  <c r="DC861"/>
  <c r="DF861"/>
  <c r="DE861"/>
  <c r="DD861"/>
  <c r="DB862"/>
  <c r="DC862"/>
  <c r="DF862"/>
  <c r="DE862"/>
  <c r="DD862"/>
  <c r="DB863"/>
  <c r="DC863"/>
  <c r="DF863"/>
  <c r="DE863"/>
  <c r="DD863"/>
  <c r="DB864"/>
  <c r="DC864"/>
  <c r="DF864"/>
  <c r="DE864"/>
  <c r="DD864"/>
  <c r="DB865"/>
  <c r="DC865"/>
  <c r="DF865"/>
  <c r="DE865"/>
  <c r="DD865"/>
  <c r="DB866"/>
  <c r="DC866"/>
  <c r="DF866"/>
  <c r="DE866"/>
  <c r="DD866"/>
  <c r="DB867"/>
  <c r="DC867"/>
  <c r="DF867"/>
  <c r="DE867"/>
  <c r="DD867"/>
  <c r="DB868"/>
  <c r="DC868"/>
  <c r="DF868"/>
  <c r="DE868"/>
  <c r="DD868"/>
  <c r="DB869"/>
  <c r="DC869"/>
  <c r="DF869"/>
  <c r="DE869"/>
  <c r="DD869"/>
  <c r="DB870"/>
  <c r="DC870"/>
  <c r="DF870"/>
  <c r="DE870"/>
  <c r="DD870"/>
  <c r="DB871"/>
  <c r="DC871"/>
  <c r="DF871"/>
  <c r="DE871"/>
  <c r="DD871"/>
  <c r="DB872"/>
  <c r="DC872"/>
  <c r="DF872"/>
  <c r="DE872"/>
  <c r="DD872"/>
  <c r="AA871"/>
  <c r="DH858"/>
  <c r="DI858"/>
  <c r="DL858"/>
  <c r="DK858"/>
  <c r="DJ858"/>
  <c r="DK874"/>
  <c r="DH859"/>
  <c r="DI859"/>
  <c r="DL859"/>
  <c r="DK859"/>
  <c r="DJ859"/>
  <c r="DK875"/>
  <c r="DH860"/>
  <c r="DI860"/>
  <c r="DL860"/>
  <c r="DK860"/>
  <c r="DJ860"/>
  <c r="DH861"/>
  <c r="DI861"/>
  <c r="DL861"/>
  <c r="DK861"/>
  <c r="DJ861"/>
  <c r="DH862"/>
  <c r="DI862"/>
  <c r="DL862"/>
  <c r="DK862"/>
  <c r="DJ862"/>
  <c r="DH863"/>
  <c r="DI863"/>
  <c r="DL863"/>
  <c r="DK863"/>
  <c r="DJ863"/>
  <c r="DH864"/>
  <c r="DI864"/>
  <c r="DL864"/>
  <c r="DK864"/>
  <c r="DJ864"/>
  <c r="DH865"/>
  <c r="DI865"/>
  <c r="DL865"/>
  <c r="DK865"/>
  <c r="DJ865"/>
  <c r="DH866"/>
  <c r="DI866"/>
  <c r="DL866"/>
  <c r="DK866"/>
  <c r="DJ866"/>
  <c r="DH867"/>
  <c r="DI867"/>
  <c r="DL867"/>
  <c r="DK867"/>
  <c r="DJ867"/>
  <c r="DK883"/>
  <c r="DH868"/>
  <c r="DI868"/>
  <c r="DL868"/>
  <c r="DK868"/>
  <c r="DJ868"/>
  <c r="DH869"/>
  <c r="DI869"/>
  <c r="DL869"/>
  <c r="DK869"/>
  <c r="DJ869"/>
  <c r="DH870"/>
  <c r="DI870"/>
  <c r="DL870"/>
  <c r="DK870"/>
  <c r="DJ870"/>
  <c r="DH871"/>
  <c r="DI871"/>
  <c r="DL871"/>
  <c r="DK871"/>
  <c r="DJ871"/>
  <c r="DK887"/>
  <c r="DH872"/>
  <c r="DI872"/>
  <c r="DL872"/>
  <c r="DK872"/>
  <c r="DJ872"/>
  <c r="AA797"/>
  <c r="AH797"/>
  <c r="AI797"/>
  <c r="AL797"/>
  <c r="AK797"/>
  <c r="AJ797"/>
  <c r="AH798"/>
  <c r="AI798"/>
  <c r="AL798"/>
  <c r="AK798"/>
  <c r="AJ798"/>
  <c r="AH799"/>
  <c r="AI799"/>
  <c r="AL799"/>
  <c r="AK799"/>
  <c r="AJ799"/>
  <c r="AH800"/>
  <c r="AI800"/>
  <c r="AL800"/>
  <c r="AK800"/>
  <c r="AJ800"/>
  <c r="AH801"/>
  <c r="AI801"/>
  <c r="AL801"/>
  <c r="AK801"/>
  <c r="AJ801"/>
  <c r="AH802"/>
  <c r="AI802"/>
  <c r="AL802"/>
  <c r="AK802"/>
  <c r="AJ802"/>
  <c r="AH803"/>
  <c r="AI803"/>
  <c r="AL803"/>
  <c r="AK803"/>
  <c r="AJ803"/>
  <c r="AH804"/>
  <c r="AI804"/>
  <c r="AL804"/>
  <c r="AK804"/>
  <c r="AJ804"/>
  <c r="AH805"/>
  <c r="AI805"/>
  <c r="AL805"/>
  <c r="AK805"/>
  <c r="AJ805"/>
  <c r="AH806"/>
  <c r="AI806"/>
  <c r="AL806"/>
  <c r="AK806"/>
  <c r="AJ806"/>
  <c r="AH807"/>
  <c r="AI807"/>
  <c r="AL807"/>
  <c r="AK807"/>
  <c r="AJ807"/>
  <c r="AH808"/>
  <c r="AI808"/>
  <c r="AL808"/>
  <c r="AK808"/>
  <c r="AJ808"/>
  <c r="AH809"/>
  <c r="AI809"/>
  <c r="AL809"/>
  <c r="AK809"/>
  <c r="AJ809"/>
  <c r="AH810"/>
  <c r="AI810"/>
  <c r="AL810"/>
  <c r="AK810"/>
  <c r="AJ810"/>
  <c r="AH811"/>
  <c r="AI811"/>
  <c r="AL811"/>
  <c r="AK811"/>
  <c r="AJ811"/>
  <c r="AA798"/>
  <c r="AN797"/>
  <c r="AO797"/>
  <c r="AR797"/>
  <c r="AQ797"/>
  <c r="AP797"/>
  <c r="AN798"/>
  <c r="AO798"/>
  <c r="AR798"/>
  <c r="AQ798"/>
  <c r="AP798"/>
  <c r="AN799"/>
  <c r="AO799"/>
  <c r="AR799"/>
  <c r="AQ799"/>
  <c r="AP799"/>
  <c r="AN800"/>
  <c r="AO800"/>
  <c r="AR800"/>
  <c r="AQ800"/>
  <c r="AP800"/>
  <c r="AQ816"/>
  <c r="AN801"/>
  <c r="AO801"/>
  <c r="AR801"/>
  <c r="AQ801"/>
  <c r="AP801"/>
  <c r="AN802"/>
  <c r="AO802"/>
  <c r="AR802"/>
  <c r="AQ802"/>
  <c r="AP802"/>
  <c r="AN803"/>
  <c r="AO803"/>
  <c r="AR803"/>
  <c r="AQ803"/>
  <c r="AP803"/>
  <c r="AN804"/>
  <c r="AO804"/>
  <c r="AR804"/>
  <c r="AQ804"/>
  <c r="AP804"/>
  <c r="AQ820"/>
  <c r="AN805"/>
  <c r="AO805"/>
  <c r="AR805"/>
  <c r="AQ805"/>
  <c r="AP805"/>
  <c r="AN806"/>
  <c r="AO806"/>
  <c r="AR806"/>
  <c r="AQ806"/>
  <c r="AP806"/>
  <c r="AN807"/>
  <c r="AO807"/>
  <c r="AR807"/>
  <c r="AQ807"/>
  <c r="AP807"/>
  <c r="AN808"/>
  <c r="AO808"/>
  <c r="AR808"/>
  <c r="AQ808"/>
  <c r="AP808"/>
  <c r="AQ824"/>
  <c r="AN809"/>
  <c r="AO809"/>
  <c r="AR809"/>
  <c r="AQ809"/>
  <c r="AP809"/>
  <c r="AN810"/>
  <c r="AO810"/>
  <c r="AR810"/>
  <c r="AQ810"/>
  <c r="AP810"/>
  <c r="AQ826"/>
  <c r="AN811"/>
  <c r="AO811"/>
  <c r="AR811"/>
  <c r="AQ811"/>
  <c r="AP811"/>
  <c r="AA799"/>
  <c r="AT797"/>
  <c r="AU797"/>
  <c r="AX797"/>
  <c r="AW797"/>
  <c r="AV797"/>
  <c r="AT798"/>
  <c r="AU798"/>
  <c r="AX798"/>
  <c r="AW798"/>
  <c r="AV798"/>
  <c r="AT799"/>
  <c r="AU799"/>
  <c r="AX799"/>
  <c r="AW799"/>
  <c r="AV799"/>
  <c r="AT800"/>
  <c r="AU800"/>
  <c r="AX800"/>
  <c r="AW800"/>
  <c r="AV800"/>
  <c r="AT801"/>
  <c r="AU801"/>
  <c r="AX801"/>
  <c r="AW801"/>
  <c r="AV801"/>
  <c r="AT802"/>
  <c r="AU802"/>
  <c r="AX802"/>
  <c r="AW802"/>
  <c r="AV802"/>
  <c r="AT803"/>
  <c r="AU803"/>
  <c r="AX803"/>
  <c r="AW803"/>
  <c r="AV803"/>
  <c r="AT804"/>
  <c r="AU804"/>
  <c r="AX804"/>
  <c r="AW804"/>
  <c r="AV804"/>
  <c r="AT805"/>
  <c r="AU805"/>
  <c r="AX805"/>
  <c r="AW805"/>
  <c r="AV805"/>
  <c r="AT806"/>
  <c r="AU806"/>
  <c r="AX806"/>
  <c r="AW806"/>
  <c r="AV806"/>
  <c r="AT807"/>
  <c r="AU807"/>
  <c r="AX807"/>
  <c r="AW807"/>
  <c r="AV807"/>
  <c r="AT808"/>
  <c r="AU808"/>
  <c r="AX808"/>
  <c r="AW808"/>
  <c r="AV808"/>
  <c r="AT809"/>
  <c r="AU809"/>
  <c r="AX809"/>
  <c r="AW809"/>
  <c r="AV809"/>
  <c r="AT810"/>
  <c r="AU810"/>
  <c r="AX810"/>
  <c r="AW810"/>
  <c r="AV810"/>
  <c r="AT811"/>
  <c r="AU811"/>
  <c r="AX811"/>
  <c r="AW811"/>
  <c r="AV811"/>
  <c r="AA800"/>
  <c r="AZ797"/>
  <c r="BA797"/>
  <c r="BD797"/>
  <c r="BC797"/>
  <c r="BB797"/>
  <c r="AZ798"/>
  <c r="BA798"/>
  <c r="BD798"/>
  <c r="BC798"/>
  <c r="BB798"/>
  <c r="AZ799"/>
  <c r="BA799"/>
  <c r="BD799"/>
  <c r="BC799"/>
  <c r="BB799"/>
  <c r="BC815"/>
  <c r="AZ800"/>
  <c r="BA800"/>
  <c r="BD800"/>
  <c r="BC800"/>
  <c r="BB800"/>
  <c r="AZ801"/>
  <c r="BA801"/>
  <c r="BD801"/>
  <c r="BC801"/>
  <c r="BB801"/>
  <c r="BC817"/>
  <c r="AZ802"/>
  <c r="BA802"/>
  <c r="BD802"/>
  <c r="BC802"/>
  <c r="BB802"/>
  <c r="AZ803"/>
  <c r="BA803"/>
  <c r="BD803"/>
  <c r="BC803"/>
  <c r="BB803"/>
  <c r="AZ804"/>
  <c r="BA804"/>
  <c r="BD804"/>
  <c r="BC804"/>
  <c r="BB804"/>
  <c r="AZ805"/>
  <c r="BA805"/>
  <c r="BD805"/>
  <c r="BC805"/>
  <c r="BB805"/>
  <c r="AZ806"/>
  <c r="BA806"/>
  <c r="BD806"/>
  <c r="BC806"/>
  <c r="BB806"/>
  <c r="AZ807"/>
  <c r="BA807"/>
  <c r="BD807"/>
  <c r="BC807"/>
  <c r="BB807"/>
  <c r="AZ808"/>
  <c r="BA808"/>
  <c r="BD808"/>
  <c r="BC808"/>
  <c r="BB808"/>
  <c r="AZ809"/>
  <c r="BA809"/>
  <c r="BD809"/>
  <c r="BC809"/>
  <c r="BB809"/>
  <c r="AZ810"/>
  <c r="BA810"/>
  <c r="BD810"/>
  <c r="BC810"/>
  <c r="BB810"/>
  <c r="AZ811"/>
  <c r="BA811"/>
  <c r="BD811"/>
  <c r="BC811"/>
  <c r="BB811"/>
  <c r="BC827"/>
  <c r="AA801"/>
  <c r="BF797"/>
  <c r="BG797"/>
  <c r="BJ797"/>
  <c r="BI797"/>
  <c r="BH797"/>
  <c r="BF798"/>
  <c r="BG798"/>
  <c r="BJ798"/>
  <c r="BI798"/>
  <c r="BH798"/>
  <c r="BF799"/>
  <c r="BG799"/>
  <c r="BJ799"/>
  <c r="BI799"/>
  <c r="BH799"/>
  <c r="BF800"/>
  <c r="BG800"/>
  <c r="BJ800"/>
  <c r="BI800"/>
  <c r="BH800"/>
  <c r="BF801"/>
  <c r="BG801"/>
  <c r="BJ801"/>
  <c r="BI801"/>
  <c r="BH801"/>
  <c r="BF802"/>
  <c r="BG802"/>
  <c r="BJ802"/>
  <c r="BI802"/>
  <c r="BH802"/>
  <c r="BF803"/>
  <c r="BG803"/>
  <c r="BJ803"/>
  <c r="BI803"/>
  <c r="BH803"/>
  <c r="BF804"/>
  <c r="BG804"/>
  <c r="BJ804"/>
  <c r="BI804"/>
  <c r="BH804"/>
  <c r="BF805"/>
  <c r="BG805"/>
  <c r="BJ805"/>
  <c r="BI805"/>
  <c r="BH805"/>
  <c r="BF806"/>
  <c r="BG806"/>
  <c r="BJ806"/>
  <c r="BI806"/>
  <c r="BH806"/>
  <c r="BF807"/>
  <c r="BG807"/>
  <c r="BJ807"/>
  <c r="BI807"/>
  <c r="BH807"/>
  <c r="BF808"/>
  <c r="BG808"/>
  <c r="BJ808"/>
  <c r="BI808"/>
  <c r="BH808"/>
  <c r="BF809"/>
  <c r="BG809"/>
  <c r="BJ809"/>
  <c r="BI809"/>
  <c r="BH809"/>
  <c r="BF810"/>
  <c r="BG810"/>
  <c r="BJ810"/>
  <c r="BI810"/>
  <c r="BH810"/>
  <c r="BF811"/>
  <c r="BG811"/>
  <c r="BJ811"/>
  <c r="BI811"/>
  <c r="BH811"/>
  <c r="AA802"/>
  <c r="BL797"/>
  <c r="BM797"/>
  <c r="BP797"/>
  <c r="BO797"/>
  <c r="BN797"/>
  <c r="BL798"/>
  <c r="BM798"/>
  <c r="BP798"/>
  <c r="BO798"/>
  <c r="BN798"/>
  <c r="BO814"/>
  <c r="BL799"/>
  <c r="BM799"/>
  <c r="BP799"/>
  <c r="BO799"/>
  <c r="BN799"/>
  <c r="BL800"/>
  <c r="BM800"/>
  <c r="BP800"/>
  <c r="BO800"/>
  <c r="BN800"/>
  <c r="BL801"/>
  <c r="BM801"/>
  <c r="BP801"/>
  <c r="BO801"/>
  <c r="BN801"/>
  <c r="BL802"/>
  <c r="BM802"/>
  <c r="BP802"/>
  <c r="BO802"/>
  <c r="BN802"/>
  <c r="BL803"/>
  <c r="BM803"/>
  <c r="BP803"/>
  <c r="BO803"/>
  <c r="BN803"/>
  <c r="BL804"/>
  <c r="BM804"/>
  <c r="BP804"/>
  <c r="BO804"/>
  <c r="BN804"/>
  <c r="BO820"/>
  <c r="BL805"/>
  <c r="BM805"/>
  <c r="BP805"/>
  <c r="BO805"/>
  <c r="BN805"/>
  <c r="BL806"/>
  <c r="BM806"/>
  <c r="BP806"/>
  <c r="BO806"/>
  <c r="BN806"/>
  <c r="BL807"/>
  <c r="BM807"/>
  <c r="BP807"/>
  <c r="BO807"/>
  <c r="BN807"/>
  <c r="BL808"/>
  <c r="BM808"/>
  <c r="BP808"/>
  <c r="BO808"/>
  <c r="BN808"/>
  <c r="BO824"/>
  <c r="BL809"/>
  <c r="BM809"/>
  <c r="BP809"/>
  <c r="BO809"/>
  <c r="BN809"/>
  <c r="BL810"/>
  <c r="BM810"/>
  <c r="BP810"/>
  <c r="BO810"/>
  <c r="BN810"/>
  <c r="BL811"/>
  <c r="BM811"/>
  <c r="BP811"/>
  <c r="BO811"/>
  <c r="BN811"/>
  <c r="AA803"/>
  <c r="BR797"/>
  <c r="BS797"/>
  <c r="BV797"/>
  <c r="BU797"/>
  <c r="BT797"/>
  <c r="BR798"/>
  <c r="BS798"/>
  <c r="BV798"/>
  <c r="BU798"/>
  <c r="BT798"/>
  <c r="BR799"/>
  <c r="BS799"/>
  <c r="BV799"/>
  <c r="BU799"/>
  <c r="BT799"/>
  <c r="BR800"/>
  <c r="BS800"/>
  <c r="BV800"/>
  <c r="BU800"/>
  <c r="BT800"/>
  <c r="BR801"/>
  <c r="BS801"/>
  <c r="BV801"/>
  <c r="BU801"/>
  <c r="BT801"/>
  <c r="BR802"/>
  <c r="BS802"/>
  <c r="BV802"/>
  <c r="BU802"/>
  <c r="BT802"/>
  <c r="BR803"/>
  <c r="BS803"/>
  <c r="BV803"/>
  <c r="BU803"/>
  <c r="BT803"/>
  <c r="BR804"/>
  <c r="BS804"/>
  <c r="BV804"/>
  <c r="BU804"/>
  <c r="BT804"/>
  <c r="BR805"/>
  <c r="BS805"/>
  <c r="BV805"/>
  <c r="BU805"/>
  <c r="BT805"/>
  <c r="BR806"/>
  <c r="BS806"/>
  <c r="BV806"/>
  <c r="BU806"/>
  <c r="BT806"/>
  <c r="BR807"/>
  <c r="BS807"/>
  <c r="BV807"/>
  <c r="BU807"/>
  <c r="BT807"/>
  <c r="BR808"/>
  <c r="BS808"/>
  <c r="BV808"/>
  <c r="BU808"/>
  <c r="BT808"/>
  <c r="BR809"/>
  <c r="BS809"/>
  <c r="BV809"/>
  <c r="BU809"/>
  <c r="BT809"/>
  <c r="BR810"/>
  <c r="BS810"/>
  <c r="BV810"/>
  <c r="BU810"/>
  <c r="BT810"/>
  <c r="BR811"/>
  <c r="BS811"/>
  <c r="BV811"/>
  <c r="BU811"/>
  <c r="BT811"/>
  <c r="AA804"/>
  <c r="BX797"/>
  <c r="BY797"/>
  <c r="CB797"/>
  <c r="CA797"/>
  <c r="BZ797"/>
  <c r="BX798"/>
  <c r="BY798"/>
  <c r="CB798"/>
  <c r="CA798"/>
  <c r="BZ798"/>
  <c r="BX799"/>
  <c r="BY799"/>
  <c r="CB799"/>
  <c r="CA799"/>
  <c r="BZ799"/>
  <c r="CA815"/>
  <c r="BX800"/>
  <c r="BY800"/>
  <c r="CB800"/>
  <c r="CA800"/>
  <c r="BZ800"/>
  <c r="BX801"/>
  <c r="BY801"/>
  <c r="CB801"/>
  <c r="CA801"/>
  <c r="BZ801"/>
  <c r="BX802"/>
  <c r="BY802"/>
  <c r="CB802"/>
  <c r="CA802"/>
  <c r="BZ802"/>
  <c r="BX803"/>
  <c r="BY803"/>
  <c r="CB803"/>
  <c r="CA803"/>
  <c r="BZ803"/>
  <c r="CA819"/>
  <c r="BX804"/>
  <c r="BY804"/>
  <c r="CB804"/>
  <c r="CA804"/>
  <c r="BZ804"/>
  <c r="BX805"/>
  <c r="BY805"/>
  <c r="CB805"/>
  <c r="CA805"/>
  <c r="BZ805"/>
  <c r="CA821"/>
  <c r="BX806"/>
  <c r="BY806"/>
  <c r="CB806"/>
  <c r="CA806"/>
  <c r="BZ806"/>
  <c r="BX807"/>
  <c r="BY807"/>
  <c r="CB807"/>
  <c r="CA807"/>
  <c r="BZ807"/>
  <c r="BX808"/>
  <c r="BY808"/>
  <c r="CB808"/>
  <c r="CA808"/>
  <c r="BZ808"/>
  <c r="BX809"/>
  <c r="BY809"/>
  <c r="CB809"/>
  <c r="CA809"/>
  <c r="BZ809"/>
  <c r="BX810"/>
  <c r="BY810"/>
  <c r="CB810"/>
  <c r="CA810"/>
  <c r="BZ810"/>
  <c r="BX811"/>
  <c r="BY811"/>
  <c r="CB811"/>
  <c r="CA811"/>
  <c r="BZ811"/>
  <c r="CA827"/>
  <c r="AA805"/>
  <c r="CD797"/>
  <c r="CE797"/>
  <c r="CH797"/>
  <c r="CG797"/>
  <c r="CF797"/>
  <c r="CD798"/>
  <c r="CE798"/>
  <c r="CH798"/>
  <c r="CG798"/>
  <c r="CF798"/>
  <c r="CD799"/>
  <c r="CE799"/>
  <c r="CH799"/>
  <c r="CG799"/>
  <c r="CF799"/>
  <c r="CD800"/>
  <c r="CE800"/>
  <c r="CH800"/>
  <c r="CG800"/>
  <c r="CF800"/>
  <c r="CD801"/>
  <c r="CE801"/>
  <c r="CH801"/>
  <c r="CG801"/>
  <c r="CF801"/>
  <c r="CD802"/>
  <c r="CE802"/>
  <c r="CH802"/>
  <c r="CG802"/>
  <c r="CF802"/>
  <c r="CD803"/>
  <c r="CE803"/>
  <c r="CH803"/>
  <c r="CG803"/>
  <c r="CF803"/>
  <c r="CD804"/>
  <c r="CE804"/>
  <c r="CH804"/>
  <c r="CG804"/>
  <c r="CF804"/>
  <c r="CD805"/>
  <c r="CE805"/>
  <c r="CH805"/>
  <c r="CG805"/>
  <c r="CF805"/>
  <c r="CD806"/>
  <c r="CE806"/>
  <c r="CH806"/>
  <c r="CG806"/>
  <c r="CF806"/>
  <c r="CD807"/>
  <c r="CE807"/>
  <c r="CH807"/>
  <c r="CG807"/>
  <c r="CF807"/>
  <c r="CD808"/>
  <c r="CE808"/>
  <c r="CH808"/>
  <c r="CG808"/>
  <c r="CF808"/>
  <c r="CD809"/>
  <c r="CE809"/>
  <c r="CH809"/>
  <c r="CG809"/>
  <c r="CF809"/>
  <c r="CD810"/>
  <c r="CE810"/>
  <c r="CH810"/>
  <c r="CG810"/>
  <c r="CF810"/>
  <c r="CD811"/>
  <c r="CE811"/>
  <c r="CH811"/>
  <c r="CG811"/>
  <c r="CF811"/>
  <c r="AA806"/>
  <c r="CJ797"/>
  <c r="CK797"/>
  <c r="CN797"/>
  <c r="CM797"/>
  <c r="CL797"/>
  <c r="CJ798"/>
  <c r="CK798"/>
  <c r="CN798"/>
  <c r="CM798"/>
  <c r="CL798"/>
  <c r="CJ799"/>
  <c r="CK799"/>
  <c r="CN799"/>
  <c r="CM799"/>
  <c r="CL799"/>
  <c r="CJ800"/>
  <c r="CK800"/>
  <c r="CN800"/>
  <c r="CM800"/>
  <c r="CL800"/>
  <c r="CM816"/>
  <c r="CJ801"/>
  <c r="CK801"/>
  <c r="CN801"/>
  <c r="CM801"/>
  <c r="CL801"/>
  <c r="CJ802"/>
  <c r="CK802"/>
  <c r="CN802"/>
  <c r="CM802"/>
  <c r="CL802"/>
  <c r="CM818"/>
  <c r="CJ803"/>
  <c r="CK803"/>
  <c r="CN803"/>
  <c r="CM803"/>
  <c r="CL803"/>
  <c r="CJ804"/>
  <c r="CK804"/>
  <c r="CN804"/>
  <c r="CM804"/>
  <c r="CL804"/>
  <c r="CJ805"/>
  <c r="CK805"/>
  <c r="CN805"/>
  <c r="CM805"/>
  <c r="CL805"/>
  <c r="CJ806"/>
  <c r="CK806"/>
  <c r="CN806"/>
  <c r="CM806"/>
  <c r="CL806"/>
  <c r="CJ807"/>
  <c r="CK807"/>
  <c r="CN807"/>
  <c r="CM807"/>
  <c r="CL807"/>
  <c r="CJ808"/>
  <c r="CK808"/>
  <c r="CN808"/>
  <c r="CM808"/>
  <c r="CL808"/>
  <c r="CM824"/>
  <c r="CJ809"/>
  <c r="CK809"/>
  <c r="CN809"/>
  <c r="CM809"/>
  <c r="CL809"/>
  <c r="CJ810"/>
  <c r="CK810"/>
  <c r="CN810"/>
  <c r="CM810"/>
  <c r="CL810"/>
  <c r="CJ811"/>
  <c r="CK811"/>
  <c r="CN811"/>
  <c r="CM811"/>
  <c r="CL811"/>
  <c r="AA807"/>
  <c r="CP797"/>
  <c r="CQ797"/>
  <c r="CT797"/>
  <c r="CS797"/>
  <c r="CR797"/>
  <c r="CP798"/>
  <c r="CQ798"/>
  <c r="CT798"/>
  <c r="CS798"/>
  <c r="CR798"/>
  <c r="CP799"/>
  <c r="CQ799"/>
  <c r="CT799"/>
  <c r="CS799"/>
  <c r="CR799"/>
  <c r="CP800"/>
  <c r="CQ800"/>
  <c r="CT800"/>
  <c r="CS800"/>
  <c r="CR800"/>
  <c r="CP801"/>
  <c r="CQ801"/>
  <c r="CT801"/>
  <c r="CS801"/>
  <c r="CR801"/>
  <c r="CP802"/>
  <c r="CQ802"/>
  <c r="CT802"/>
  <c r="CS802"/>
  <c r="CR802"/>
  <c r="CP803"/>
  <c r="CQ803"/>
  <c r="CT803"/>
  <c r="CS803"/>
  <c r="CR803"/>
  <c r="CP804"/>
  <c r="CQ804"/>
  <c r="CT804"/>
  <c r="CS804"/>
  <c r="CR804"/>
  <c r="CP805"/>
  <c r="CQ805"/>
  <c r="CT805"/>
  <c r="CS805"/>
  <c r="CR805"/>
  <c r="CP806"/>
  <c r="CQ806"/>
  <c r="CT806"/>
  <c r="CS806"/>
  <c r="CR806"/>
  <c r="CP807"/>
  <c r="CQ807"/>
  <c r="CT807"/>
  <c r="CS807"/>
  <c r="CR807"/>
  <c r="CP808"/>
  <c r="CQ808"/>
  <c r="CT808"/>
  <c r="CS808"/>
  <c r="CR808"/>
  <c r="CP809"/>
  <c r="CQ809"/>
  <c r="CT809"/>
  <c r="CS809"/>
  <c r="CR809"/>
  <c r="CP810"/>
  <c r="CQ810"/>
  <c r="CT810"/>
  <c r="CS810"/>
  <c r="CR810"/>
  <c r="CP811"/>
  <c r="CQ811"/>
  <c r="CT811"/>
  <c r="CS811"/>
  <c r="CR811"/>
  <c r="AA808"/>
  <c r="CV797"/>
  <c r="CW797"/>
  <c r="CZ797"/>
  <c r="CY797"/>
  <c r="CX797"/>
  <c r="CV798"/>
  <c r="CW798"/>
  <c r="CZ798"/>
  <c r="CY798"/>
  <c r="CX798"/>
  <c r="CV799"/>
  <c r="CW799"/>
  <c r="CZ799"/>
  <c r="CY799"/>
  <c r="CX799"/>
  <c r="CV800"/>
  <c r="CW800"/>
  <c r="CZ800"/>
  <c r="CY800"/>
  <c r="CX800"/>
  <c r="CV801"/>
  <c r="CW801"/>
  <c r="CZ801"/>
  <c r="CY801"/>
  <c r="CX801"/>
  <c r="CV802"/>
  <c r="CW802"/>
  <c r="CZ802"/>
  <c r="CY802"/>
  <c r="CX802"/>
  <c r="CV803"/>
  <c r="CW803"/>
  <c r="CZ803"/>
  <c r="CY803"/>
  <c r="CX803"/>
  <c r="CY819"/>
  <c r="CV804"/>
  <c r="CW804"/>
  <c r="CZ804"/>
  <c r="CY804"/>
  <c r="CX804"/>
  <c r="CV805"/>
  <c r="CW805"/>
  <c r="CZ805"/>
  <c r="CY805"/>
  <c r="CX805"/>
  <c r="CV806"/>
  <c r="CW806"/>
  <c r="CZ806"/>
  <c r="CY806"/>
  <c r="CX806"/>
  <c r="CV807"/>
  <c r="CW807"/>
  <c r="CZ807"/>
  <c r="CY807"/>
  <c r="CX807"/>
  <c r="CY823"/>
  <c r="CV808"/>
  <c r="CW808"/>
  <c r="CZ808"/>
  <c r="CY808"/>
  <c r="CX808"/>
  <c r="CV809"/>
  <c r="CW809"/>
  <c r="CZ809"/>
  <c r="CY809"/>
  <c r="CX809"/>
  <c r="CV810"/>
  <c r="CW810"/>
  <c r="CZ810"/>
  <c r="CY810"/>
  <c r="CX810"/>
  <c r="CV811"/>
  <c r="CW811"/>
  <c r="CZ811"/>
  <c r="CY811"/>
  <c r="CX811"/>
  <c r="AA809"/>
  <c r="DB797"/>
  <c r="DC797"/>
  <c r="DF797"/>
  <c r="DE797"/>
  <c r="DD797"/>
  <c r="DB798"/>
  <c r="DC798"/>
  <c r="DF798"/>
  <c r="DE798"/>
  <c r="DD798"/>
  <c r="DB799"/>
  <c r="DC799"/>
  <c r="DF799"/>
  <c r="DE799"/>
  <c r="DD799"/>
  <c r="DB800"/>
  <c r="DC800"/>
  <c r="DF800"/>
  <c r="DE800"/>
  <c r="DD800"/>
  <c r="DB801"/>
  <c r="DC801"/>
  <c r="DF801"/>
  <c r="DE801"/>
  <c r="DD801"/>
  <c r="DB802"/>
  <c r="DC802"/>
  <c r="DF802"/>
  <c r="DE802"/>
  <c r="DD802"/>
  <c r="DB803"/>
  <c r="DC803"/>
  <c r="DF803"/>
  <c r="DE803"/>
  <c r="DD803"/>
  <c r="DB804"/>
  <c r="DC804"/>
  <c r="DF804"/>
  <c r="DE804"/>
  <c r="DD804"/>
  <c r="DB805"/>
  <c r="DC805"/>
  <c r="DF805"/>
  <c r="DE805"/>
  <c r="DD805"/>
  <c r="DB806"/>
  <c r="DC806"/>
  <c r="DF806"/>
  <c r="DE806"/>
  <c r="DD806"/>
  <c r="DB807"/>
  <c r="DC807"/>
  <c r="DF807"/>
  <c r="DE807"/>
  <c r="DD807"/>
  <c r="DB808"/>
  <c r="DC808"/>
  <c r="DF808"/>
  <c r="DE808"/>
  <c r="DD808"/>
  <c r="DB809"/>
  <c r="DC809"/>
  <c r="DF809"/>
  <c r="DE809"/>
  <c r="DD809"/>
  <c r="DB810"/>
  <c r="DC810"/>
  <c r="DF810"/>
  <c r="DE810"/>
  <c r="DD810"/>
  <c r="DB811"/>
  <c r="DC811"/>
  <c r="DF811"/>
  <c r="DE811"/>
  <c r="DD811"/>
  <c r="AA810"/>
  <c r="DH797"/>
  <c r="DI797"/>
  <c r="DL797"/>
  <c r="DK797"/>
  <c r="DJ797"/>
  <c r="DH798"/>
  <c r="DI798"/>
  <c r="DL798"/>
  <c r="DK798"/>
  <c r="DJ798"/>
  <c r="DH799"/>
  <c r="DI799"/>
  <c r="DL799"/>
  <c r="DK799"/>
  <c r="DJ799"/>
  <c r="DH800"/>
  <c r="DI800"/>
  <c r="DL800"/>
  <c r="DK800"/>
  <c r="DJ800"/>
  <c r="DH801"/>
  <c r="DI801"/>
  <c r="DL801"/>
  <c r="DK801"/>
  <c r="DJ801"/>
  <c r="DH802"/>
  <c r="DI802"/>
  <c r="DL802"/>
  <c r="DK802"/>
  <c r="DJ802"/>
  <c r="DH803"/>
  <c r="DI803"/>
  <c r="DL803"/>
  <c r="DK803"/>
  <c r="DJ803"/>
  <c r="DH804"/>
  <c r="DI804"/>
  <c r="DL804"/>
  <c r="DK804"/>
  <c r="DJ804"/>
  <c r="DH805"/>
  <c r="DI805"/>
  <c r="DL805"/>
  <c r="DK805"/>
  <c r="DJ805"/>
  <c r="DH806"/>
  <c r="DI806"/>
  <c r="DL806"/>
  <c r="DK806"/>
  <c r="DJ806"/>
  <c r="DK822"/>
  <c r="DH807"/>
  <c r="DI807"/>
  <c r="DL807"/>
  <c r="DK807"/>
  <c r="DJ807"/>
  <c r="DH808"/>
  <c r="DI808"/>
  <c r="DL808"/>
  <c r="DK808"/>
  <c r="DJ808"/>
  <c r="DH809"/>
  <c r="DI809"/>
  <c r="DL809"/>
  <c r="DK809"/>
  <c r="DJ809"/>
  <c r="DH810"/>
  <c r="DI810"/>
  <c r="DL810"/>
  <c r="DK810"/>
  <c r="DJ810"/>
  <c r="DK826"/>
  <c r="DH811"/>
  <c r="DI811"/>
  <c r="DL811"/>
  <c r="DK811"/>
  <c r="DJ811"/>
  <c r="AA736"/>
  <c r="AH736"/>
  <c r="AI736"/>
  <c r="AL736"/>
  <c r="AK736"/>
  <c r="AJ736"/>
  <c r="AH737"/>
  <c r="AI737"/>
  <c r="AL737"/>
  <c r="AK737"/>
  <c r="AJ737"/>
  <c r="AH738"/>
  <c r="AI738"/>
  <c r="AL738"/>
  <c r="AK738"/>
  <c r="AJ738"/>
  <c r="AH739"/>
  <c r="AI739"/>
  <c r="AL739"/>
  <c r="AK739"/>
  <c r="AJ739"/>
  <c r="AH740"/>
  <c r="AI740"/>
  <c r="AL740"/>
  <c r="AK740"/>
  <c r="AJ740"/>
  <c r="AH741"/>
  <c r="AI741"/>
  <c r="AL741"/>
  <c r="AK741"/>
  <c r="AJ741"/>
  <c r="AH742"/>
  <c r="AI742"/>
  <c r="AL742"/>
  <c r="AK742"/>
  <c r="AJ742"/>
  <c r="AH743"/>
  <c r="AI743"/>
  <c r="AL743"/>
  <c r="AK743"/>
  <c r="AJ743"/>
  <c r="AH744"/>
  <c r="AI744"/>
  <c r="AL744"/>
  <c r="AK744"/>
  <c r="AJ744"/>
  <c r="AH745"/>
  <c r="AI745"/>
  <c r="AL745"/>
  <c r="AK745"/>
  <c r="AJ745"/>
  <c r="AH746"/>
  <c r="AI746"/>
  <c r="AL746"/>
  <c r="AK746"/>
  <c r="AJ746"/>
  <c r="AH747"/>
  <c r="AI747"/>
  <c r="AL747"/>
  <c r="AK747"/>
  <c r="AJ747"/>
  <c r="AH748"/>
  <c r="AI748"/>
  <c r="AL748"/>
  <c r="AK748"/>
  <c r="AJ748"/>
  <c r="AH749"/>
  <c r="AI749"/>
  <c r="AL749"/>
  <c r="AK749"/>
  <c r="AJ749"/>
  <c r="AH750"/>
  <c r="AI750"/>
  <c r="AL750"/>
  <c r="AK750"/>
  <c r="AJ750"/>
  <c r="AA737"/>
  <c r="AN736"/>
  <c r="AO736"/>
  <c r="AR736"/>
  <c r="AQ736"/>
  <c r="AP736"/>
  <c r="AQ752"/>
  <c r="AN737"/>
  <c r="AO737"/>
  <c r="AR737"/>
  <c r="AQ737"/>
  <c r="AP737"/>
  <c r="AQ753"/>
  <c r="AN738"/>
  <c r="AO738"/>
  <c r="AR738"/>
  <c r="AQ738"/>
  <c r="AP738"/>
  <c r="AQ754"/>
  <c r="AN739"/>
  <c r="AO739"/>
  <c r="AR739"/>
  <c r="AQ739"/>
  <c r="AP739"/>
  <c r="AN740"/>
  <c r="AO740"/>
  <c r="AR740"/>
  <c r="AQ740"/>
  <c r="AP740"/>
  <c r="AQ756"/>
  <c r="AN741"/>
  <c r="AO741"/>
  <c r="AR741"/>
  <c r="AQ741"/>
  <c r="AP741"/>
  <c r="AN742"/>
  <c r="AO742"/>
  <c r="AR742"/>
  <c r="AQ742"/>
  <c r="AP742"/>
  <c r="AN743"/>
  <c r="AO743"/>
  <c r="AR743"/>
  <c r="AQ743"/>
  <c r="AP743"/>
  <c r="AN744"/>
  <c r="AO744"/>
  <c r="AR744"/>
  <c r="AQ744"/>
  <c r="AP744"/>
  <c r="AQ760"/>
  <c r="AN745"/>
  <c r="AO745"/>
  <c r="AR745"/>
  <c r="AQ745"/>
  <c r="AP745"/>
  <c r="AQ761"/>
  <c r="AN746"/>
  <c r="AO746"/>
  <c r="AR746"/>
  <c r="AQ746"/>
  <c r="AP746"/>
  <c r="AQ762"/>
  <c r="AN747"/>
  <c r="AO747"/>
  <c r="AR747"/>
  <c r="AQ747"/>
  <c r="AP747"/>
  <c r="AN748"/>
  <c r="AO748"/>
  <c r="AR748"/>
  <c r="AQ748"/>
  <c r="AP748"/>
  <c r="AN749"/>
  <c r="AO749"/>
  <c r="AR749"/>
  <c r="AQ749"/>
  <c r="AP749"/>
  <c r="AN750"/>
  <c r="AO750"/>
  <c r="AR750"/>
  <c r="AQ750"/>
  <c r="AP750"/>
  <c r="AT736"/>
  <c r="AU736"/>
  <c r="AX736"/>
  <c r="AW736"/>
  <c r="AV736"/>
  <c r="AT737"/>
  <c r="AU737"/>
  <c r="AX737"/>
  <c r="AW737"/>
  <c r="AV737"/>
  <c r="AT738"/>
  <c r="AU738"/>
  <c r="AX738"/>
  <c r="AW738"/>
  <c r="AV738"/>
  <c r="AT739"/>
  <c r="AU739"/>
  <c r="AX739"/>
  <c r="AW739"/>
  <c r="AV739"/>
  <c r="AT740"/>
  <c r="AU740"/>
  <c r="AX740"/>
  <c r="AW740"/>
  <c r="AV740"/>
  <c r="AT741"/>
  <c r="AU741"/>
  <c r="AX741"/>
  <c r="AW741"/>
  <c r="AV741"/>
  <c r="AT742"/>
  <c r="AU742"/>
  <c r="AX742"/>
  <c r="AW742"/>
  <c r="AV742"/>
  <c r="AT743"/>
  <c r="AU743"/>
  <c r="AX743"/>
  <c r="AW743"/>
  <c r="AV743"/>
  <c r="AT744"/>
  <c r="AU744"/>
  <c r="AX744"/>
  <c r="AW744"/>
  <c r="AV744"/>
  <c r="AT745"/>
  <c r="AU745"/>
  <c r="AX745"/>
  <c r="AW745"/>
  <c r="AV745"/>
  <c r="AT746"/>
  <c r="AU746"/>
  <c r="AX746"/>
  <c r="AW746"/>
  <c r="AV746"/>
  <c r="AT747"/>
  <c r="AU747"/>
  <c r="AX747"/>
  <c r="AW747"/>
  <c r="AV747"/>
  <c r="AT748"/>
  <c r="AU748"/>
  <c r="AX748"/>
  <c r="AW748"/>
  <c r="AV748"/>
  <c r="AT749"/>
  <c r="AU749"/>
  <c r="AX749"/>
  <c r="AW749"/>
  <c r="AV749"/>
  <c r="AT750"/>
  <c r="AU750"/>
  <c r="AX750"/>
  <c r="AW750"/>
  <c r="AV750"/>
  <c r="AA739"/>
  <c r="AZ736"/>
  <c r="BA736"/>
  <c r="BD736"/>
  <c r="BC736"/>
  <c r="BB736"/>
  <c r="BC752"/>
  <c r="AZ737"/>
  <c r="BA737"/>
  <c r="BD737"/>
  <c r="BC737"/>
  <c r="BB737"/>
  <c r="AZ738"/>
  <c r="BA738"/>
  <c r="BD738"/>
  <c r="BC738"/>
  <c r="BB738"/>
  <c r="AZ739"/>
  <c r="BA739"/>
  <c r="BD739"/>
  <c r="BC739"/>
  <c r="BB739"/>
  <c r="AZ740"/>
  <c r="BA740"/>
  <c r="BD740"/>
  <c r="BC740"/>
  <c r="BB740"/>
  <c r="AZ741"/>
  <c r="BA741"/>
  <c r="BD741"/>
  <c r="BC741"/>
  <c r="BB741"/>
  <c r="AZ742"/>
  <c r="BA742"/>
  <c r="BD742"/>
  <c r="BC742"/>
  <c r="BB742"/>
  <c r="BC758"/>
  <c r="AZ743"/>
  <c r="BA743"/>
  <c r="BD743"/>
  <c r="BC743"/>
  <c r="BB743"/>
  <c r="BC759"/>
  <c r="AZ744"/>
  <c r="BA744"/>
  <c r="BD744"/>
  <c r="BC744"/>
  <c r="BB744"/>
  <c r="BC760"/>
  <c r="AZ745"/>
  <c r="BA745"/>
  <c r="BD745"/>
  <c r="BC745"/>
  <c r="BB745"/>
  <c r="AZ746"/>
  <c r="BA746"/>
  <c r="BD746"/>
  <c r="BC746"/>
  <c r="BB746"/>
  <c r="AZ747"/>
  <c r="BA747"/>
  <c r="BD747"/>
  <c r="BC747"/>
  <c r="BB747"/>
  <c r="AZ748"/>
  <c r="BA748"/>
  <c r="BD748"/>
  <c r="BC748"/>
  <c r="BB748"/>
  <c r="AZ749"/>
  <c r="BA749"/>
  <c r="BD749"/>
  <c r="BC749"/>
  <c r="BB749"/>
  <c r="AZ750"/>
  <c r="BA750"/>
  <c r="BD750"/>
  <c r="BC750"/>
  <c r="BB750"/>
  <c r="BC766"/>
  <c r="AA740"/>
  <c r="BF736"/>
  <c r="BG736"/>
  <c r="BJ736"/>
  <c r="BI736"/>
  <c r="BH736"/>
  <c r="BF737"/>
  <c r="BG737"/>
  <c r="BJ737"/>
  <c r="BI737"/>
  <c r="BH737"/>
  <c r="BF738"/>
  <c r="BG738"/>
  <c r="BJ738"/>
  <c r="BI738"/>
  <c r="BH738"/>
  <c r="BF739"/>
  <c r="BG739"/>
  <c r="BJ739"/>
  <c r="BI739"/>
  <c r="BH739"/>
  <c r="BF740"/>
  <c r="BG740"/>
  <c r="BJ740"/>
  <c r="BI740"/>
  <c r="BH740"/>
  <c r="BF741"/>
  <c r="BG741"/>
  <c r="BJ741"/>
  <c r="BI741"/>
  <c r="BH741"/>
  <c r="BF742"/>
  <c r="BG742"/>
  <c r="BJ742"/>
  <c r="BI742"/>
  <c r="BH742"/>
  <c r="BF743"/>
  <c r="BG743"/>
  <c r="BJ743"/>
  <c r="BI743"/>
  <c r="BH743"/>
  <c r="BF744"/>
  <c r="BG744"/>
  <c r="BJ744"/>
  <c r="BI744"/>
  <c r="BH744"/>
  <c r="BF745"/>
  <c r="BG745"/>
  <c r="BJ745"/>
  <c r="BI745"/>
  <c r="BH745"/>
  <c r="BF746"/>
  <c r="BG746"/>
  <c r="BJ746"/>
  <c r="BI746"/>
  <c r="BH746"/>
  <c r="BF747"/>
  <c r="BG747"/>
  <c r="BJ747"/>
  <c r="BI747"/>
  <c r="BH747"/>
  <c r="BF748"/>
  <c r="BG748"/>
  <c r="BJ748"/>
  <c r="BI748"/>
  <c r="BH748"/>
  <c r="BF749"/>
  <c r="BG749"/>
  <c r="BJ749"/>
  <c r="BI749"/>
  <c r="BH749"/>
  <c r="BF750"/>
  <c r="BG750"/>
  <c r="BJ750"/>
  <c r="BI750"/>
  <c r="BH750"/>
  <c r="AA741"/>
  <c r="BL736"/>
  <c r="BM736"/>
  <c r="BP736"/>
  <c r="BO736"/>
  <c r="BN736"/>
  <c r="BL737"/>
  <c r="BM737"/>
  <c r="BP737"/>
  <c r="BO737"/>
  <c r="BN737"/>
  <c r="BO753"/>
  <c r="BL738"/>
  <c r="BM738"/>
  <c r="BP738"/>
  <c r="BO738"/>
  <c r="BN738"/>
  <c r="BO754"/>
  <c r="BL739"/>
  <c r="BM739"/>
  <c r="BP739"/>
  <c r="BO739"/>
  <c r="BN739"/>
  <c r="BO755"/>
  <c r="BL740"/>
  <c r="BM740"/>
  <c r="BP740"/>
  <c r="BO740"/>
  <c r="BN740"/>
  <c r="BL741"/>
  <c r="BM741"/>
  <c r="BP741"/>
  <c r="BO741"/>
  <c r="BN741"/>
  <c r="BL742"/>
  <c r="BM742"/>
  <c r="BP742"/>
  <c r="BO742"/>
  <c r="BN742"/>
  <c r="BL743"/>
  <c r="BM743"/>
  <c r="BP743"/>
  <c r="BO743"/>
  <c r="BN743"/>
  <c r="BL744"/>
  <c r="BM744"/>
  <c r="BP744"/>
  <c r="BO744"/>
  <c r="BN744"/>
  <c r="BL745"/>
  <c r="BM745"/>
  <c r="BP745"/>
  <c r="BO745"/>
  <c r="BN745"/>
  <c r="BO761"/>
  <c r="BL746"/>
  <c r="BM746"/>
  <c r="BP746"/>
  <c r="BO746"/>
  <c r="BN746"/>
  <c r="BO762"/>
  <c r="BL747"/>
  <c r="BM747"/>
  <c r="BP747"/>
  <c r="BO747"/>
  <c r="BN747"/>
  <c r="BO763"/>
  <c r="BL748"/>
  <c r="BM748"/>
  <c r="BP748"/>
  <c r="BO748"/>
  <c r="BN748"/>
  <c r="BL749"/>
  <c r="BM749"/>
  <c r="BP749"/>
  <c r="BO749"/>
  <c r="BN749"/>
  <c r="BL750"/>
  <c r="BM750"/>
  <c r="BP750"/>
  <c r="BO750"/>
  <c r="BN750"/>
  <c r="BR736"/>
  <c r="BS736"/>
  <c r="BV736"/>
  <c r="BU736"/>
  <c r="BT736"/>
  <c r="BR737"/>
  <c r="BS737"/>
  <c r="BV737"/>
  <c r="BU737"/>
  <c r="BT737"/>
  <c r="BR738"/>
  <c r="BS738"/>
  <c r="BV738"/>
  <c r="BU738"/>
  <c r="BT738"/>
  <c r="BR739"/>
  <c r="BS739"/>
  <c r="BV739"/>
  <c r="BU739"/>
  <c r="BT739"/>
  <c r="BR740"/>
  <c r="BS740"/>
  <c r="BV740"/>
  <c r="BU740"/>
  <c r="BT740"/>
  <c r="BR741"/>
  <c r="BS741"/>
  <c r="BV741"/>
  <c r="BU741"/>
  <c r="BT741"/>
  <c r="BR742"/>
  <c r="BS742"/>
  <c r="BV742"/>
  <c r="BU742"/>
  <c r="BT742"/>
  <c r="BR743"/>
  <c r="BS743"/>
  <c r="BV743"/>
  <c r="BU743"/>
  <c r="BT743"/>
  <c r="BR744"/>
  <c r="BS744"/>
  <c r="BV744"/>
  <c r="BU744"/>
  <c r="BT744"/>
  <c r="BR745"/>
  <c r="BS745"/>
  <c r="BV745"/>
  <c r="BU745"/>
  <c r="BT745"/>
  <c r="BR746"/>
  <c r="BS746"/>
  <c r="BV746"/>
  <c r="BU746"/>
  <c r="BT746"/>
  <c r="BR747"/>
  <c r="BS747"/>
  <c r="BV747"/>
  <c r="BU747"/>
  <c r="BT747"/>
  <c r="BR748"/>
  <c r="BS748"/>
  <c r="BV748"/>
  <c r="BU748"/>
  <c r="BT748"/>
  <c r="BR749"/>
  <c r="BS749"/>
  <c r="BV749"/>
  <c r="BU749"/>
  <c r="BT749"/>
  <c r="BR750"/>
  <c r="BS750"/>
  <c r="BV750"/>
  <c r="BU750"/>
  <c r="BT750"/>
  <c r="AA743"/>
  <c r="BX736"/>
  <c r="BY736"/>
  <c r="CB736"/>
  <c r="CA736"/>
  <c r="BZ736"/>
  <c r="BX737"/>
  <c r="BY737"/>
  <c r="CB737"/>
  <c r="CA737"/>
  <c r="BZ737"/>
  <c r="CA753"/>
  <c r="BX738"/>
  <c r="BY738"/>
  <c r="CB738"/>
  <c r="CA738"/>
  <c r="BZ738"/>
  <c r="CA754"/>
  <c r="BX739"/>
  <c r="BY739"/>
  <c r="CB739"/>
  <c r="CA739"/>
  <c r="BZ739"/>
  <c r="BX740"/>
  <c r="BY740"/>
  <c r="CB740"/>
  <c r="CA740"/>
  <c r="BZ740"/>
  <c r="BX741"/>
  <c r="BY741"/>
  <c r="CB741"/>
  <c r="CA741"/>
  <c r="BZ741"/>
  <c r="BX742"/>
  <c r="BY742"/>
  <c r="CB742"/>
  <c r="CA742"/>
  <c r="BZ742"/>
  <c r="BX743"/>
  <c r="BY743"/>
  <c r="CB743"/>
  <c r="CA743"/>
  <c r="BZ743"/>
  <c r="CA759"/>
  <c r="BX744"/>
  <c r="BY744"/>
  <c r="CB744"/>
  <c r="CA744"/>
  <c r="BZ744"/>
  <c r="BX745"/>
  <c r="BY745"/>
  <c r="CB745"/>
  <c r="CA745"/>
  <c r="BZ745"/>
  <c r="CA761"/>
  <c r="BX746"/>
  <c r="BY746"/>
  <c r="CB746"/>
  <c r="CA746"/>
  <c r="BZ746"/>
  <c r="CA762"/>
  <c r="BX747"/>
  <c r="BY747"/>
  <c r="CB747"/>
  <c r="CA747"/>
  <c r="BZ747"/>
  <c r="CA763"/>
  <c r="BX748"/>
  <c r="BY748"/>
  <c r="CB748"/>
  <c r="CA748"/>
  <c r="BZ748"/>
  <c r="BX749"/>
  <c r="BY749"/>
  <c r="CB749"/>
  <c r="CA749"/>
  <c r="BZ749"/>
  <c r="BX750"/>
  <c r="BY750"/>
  <c r="CB750"/>
  <c r="CA750"/>
  <c r="BZ750"/>
  <c r="AA744"/>
  <c r="CD736"/>
  <c r="CE736"/>
  <c r="CH736"/>
  <c r="CG736"/>
  <c r="CF736"/>
  <c r="CD737"/>
  <c r="CE737"/>
  <c r="CH737"/>
  <c r="CG737"/>
  <c r="CF737"/>
  <c r="CD738"/>
  <c r="CE738"/>
  <c r="CH738"/>
  <c r="CG738"/>
  <c r="CF738"/>
  <c r="CD739"/>
  <c r="CE739"/>
  <c r="CH739"/>
  <c r="CG739"/>
  <c r="CF739"/>
  <c r="CD740"/>
  <c r="CE740"/>
  <c r="CH740"/>
  <c r="CG740"/>
  <c r="CF740"/>
  <c r="CD741"/>
  <c r="CE741"/>
  <c r="CH741"/>
  <c r="CG741"/>
  <c r="CF741"/>
  <c r="CD742"/>
  <c r="CE742"/>
  <c r="CH742"/>
  <c r="CG742"/>
  <c r="CF742"/>
  <c r="CD743"/>
  <c r="CE743"/>
  <c r="CH743"/>
  <c r="CG743"/>
  <c r="CF743"/>
  <c r="CD744"/>
  <c r="CE744"/>
  <c r="CH744"/>
  <c r="CG744"/>
  <c r="CF744"/>
  <c r="CD745"/>
  <c r="CE745"/>
  <c r="CH745"/>
  <c r="CG745"/>
  <c r="CF745"/>
  <c r="CD746"/>
  <c r="CE746"/>
  <c r="CH746"/>
  <c r="CG746"/>
  <c r="CF746"/>
  <c r="CD747"/>
  <c r="CE747"/>
  <c r="CH747"/>
  <c r="CG747"/>
  <c r="CF747"/>
  <c r="CD748"/>
  <c r="CE748"/>
  <c r="CH748"/>
  <c r="CG748"/>
  <c r="CF748"/>
  <c r="CD749"/>
  <c r="CE749"/>
  <c r="CH749"/>
  <c r="CG749"/>
  <c r="CF749"/>
  <c r="CD750"/>
  <c r="CE750"/>
  <c r="CH750"/>
  <c r="CG750"/>
  <c r="CF750"/>
  <c r="AA745"/>
  <c r="CJ736"/>
  <c r="CK736"/>
  <c r="CN736"/>
  <c r="CM736"/>
  <c r="CL736"/>
  <c r="CM752"/>
  <c r="CJ737"/>
  <c r="CK737"/>
  <c r="CN737"/>
  <c r="CM737"/>
  <c r="CL737"/>
  <c r="CJ738"/>
  <c r="CK738"/>
  <c r="CN738"/>
  <c r="CM738"/>
  <c r="CL738"/>
  <c r="CJ739"/>
  <c r="CK739"/>
  <c r="CN739"/>
  <c r="CM739"/>
  <c r="CL739"/>
  <c r="CJ740"/>
  <c r="CK740"/>
  <c r="CN740"/>
  <c r="CM740"/>
  <c r="CL740"/>
  <c r="CM756"/>
  <c r="CJ741"/>
  <c r="CK741"/>
  <c r="CN741"/>
  <c r="CM741"/>
  <c r="CL741"/>
  <c r="CM757"/>
  <c r="CJ742"/>
  <c r="CK742"/>
  <c r="CN742"/>
  <c r="CM742"/>
  <c r="CL742"/>
  <c r="CJ743"/>
  <c r="CK743"/>
  <c r="CN743"/>
  <c r="CM743"/>
  <c r="CL743"/>
  <c r="CJ744"/>
  <c r="CK744"/>
  <c r="CN744"/>
  <c r="CM744"/>
  <c r="CL744"/>
  <c r="CM760"/>
  <c r="CJ745"/>
  <c r="CK745"/>
  <c r="CN745"/>
  <c r="CM745"/>
  <c r="CL745"/>
  <c r="CJ746"/>
  <c r="CK746"/>
  <c r="CN746"/>
  <c r="CM746"/>
  <c r="CL746"/>
  <c r="CJ747"/>
  <c r="CK747"/>
  <c r="CN747"/>
  <c r="CM747"/>
  <c r="CL747"/>
  <c r="CJ748"/>
  <c r="CK748"/>
  <c r="CN748"/>
  <c r="CM748"/>
  <c r="CL748"/>
  <c r="CM764"/>
  <c r="CJ749"/>
  <c r="CK749"/>
  <c r="CN749"/>
  <c r="CM749"/>
  <c r="CL749"/>
  <c r="CM765"/>
  <c r="CJ750"/>
  <c r="CK750"/>
  <c r="CN750"/>
  <c r="CM750"/>
  <c r="CL750"/>
  <c r="AA746"/>
  <c r="CP736"/>
  <c r="CQ736"/>
  <c r="CT736"/>
  <c r="CS736"/>
  <c r="CR736"/>
  <c r="CP737"/>
  <c r="CQ737"/>
  <c r="CT737"/>
  <c r="CS737"/>
  <c r="CR737"/>
  <c r="CP738"/>
  <c r="CQ738"/>
  <c r="CT738"/>
  <c r="CS738"/>
  <c r="CR738"/>
  <c r="CP739"/>
  <c r="CQ739"/>
  <c r="CT739"/>
  <c r="CS739"/>
  <c r="CR739"/>
  <c r="CP740"/>
  <c r="CQ740"/>
  <c r="CT740"/>
  <c r="CS740"/>
  <c r="CR740"/>
  <c r="CP741"/>
  <c r="CQ741"/>
  <c r="CT741"/>
  <c r="CS741"/>
  <c r="CR741"/>
  <c r="CP742"/>
  <c r="CQ742"/>
  <c r="CT742"/>
  <c r="CS742"/>
  <c r="CR742"/>
  <c r="CP743"/>
  <c r="CQ743"/>
  <c r="CT743"/>
  <c r="CS743"/>
  <c r="CR743"/>
  <c r="CP744"/>
  <c r="CQ744"/>
  <c r="CT744"/>
  <c r="CS744"/>
  <c r="CR744"/>
  <c r="CP745"/>
  <c r="CQ745"/>
  <c r="CT745"/>
  <c r="CS745"/>
  <c r="CR745"/>
  <c r="CP746"/>
  <c r="CQ746"/>
  <c r="CT746"/>
  <c r="CS746"/>
  <c r="CR746"/>
  <c r="CP747"/>
  <c r="CQ747"/>
  <c r="CT747"/>
  <c r="CS747"/>
  <c r="CR747"/>
  <c r="CP748"/>
  <c r="CQ748"/>
  <c r="CT748"/>
  <c r="CS748"/>
  <c r="CR748"/>
  <c r="CP749"/>
  <c r="CQ749"/>
  <c r="CT749"/>
  <c r="CS749"/>
  <c r="CR749"/>
  <c r="CP750"/>
  <c r="CQ750"/>
  <c r="CT750"/>
  <c r="CS750"/>
  <c r="CR750"/>
  <c r="AA747"/>
  <c r="CV736"/>
  <c r="CW736"/>
  <c r="CZ736"/>
  <c r="CY736"/>
  <c r="CX736"/>
  <c r="CY752"/>
  <c r="CV737"/>
  <c r="CW737"/>
  <c r="CZ737"/>
  <c r="CY737"/>
  <c r="CX737"/>
  <c r="CV738"/>
  <c r="CW738"/>
  <c r="CZ738"/>
  <c r="CY738"/>
  <c r="CX738"/>
  <c r="CV739"/>
  <c r="CW739"/>
  <c r="CZ739"/>
  <c r="CY739"/>
  <c r="CX739"/>
  <c r="CV740"/>
  <c r="CW740"/>
  <c r="CZ740"/>
  <c r="CY740"/>
  <c r="CX740"/>
  <c r="CY756"/>
  <c r="CV741"/>
  <c r="CW741"/>
  <c r="CZ741"/>
  <c r="CY741"/>
  <c r="CX741"/>
  <c r="CY757"/>
  <c r="CV742"/>
  <c r="CW742"/>
  <c r="CZ742"/>
  <c r="CY742"/>
  <c r="CX742"/>
  <c r="CY758"/>
  <c r="CV743"/>
  <c r="CW743"/>
  <c r="CZ743"/>
  <c r="CY743"/>
  <c r="CX743"/>
  <c r="CV744"/>
  <c r="CW744"/>
  <c r="CZ744"/>
  <c r="CY744"/>
  <c r="CX744"/>
  <c r="CY760"/>
  <c r="CV745"/>
  <c r="CW745"/>
  <c r="CZ745"/>
  <c r="CY745"/>
  <c r="CX745"/>
  <c r="CV746"/>
  <c r="CW746"/>
  <c r="CZ746"/>
  <c r="CY746"/>
  <c r="CX746"/>
  <c r="CV747"/>
  <c r="CW747"/>
  <c r="CZ747"/>
  <c r="CY747"/>
  <c r="CX747"/>
  <c r="CV748"/>
  <c r="CW748"/>
  <c r="CZ748"/>
  <c r="CY748"/>
  <c r="CX748"/>
  <c r="CY764"/>
  <c r="CV749"/>
  <c r="CW749"/>
  <c r="CZ749"/>
  <c r="CY749"/>
  <c r="CX749"/>
  <c r="CY765"/>
  <c r="CV750"/>
  <c r="CW750"/>
  <c r="CZ750"/>
  <c r="CY750"/>
  <c r="CX750"/>
  <c r="CY766"/>
  <c r="AA748"/>
  <c r="DB736"/>
  <c r="DC736"/>
  <c r="DF736"/>
  <c r="DE736"/>
  <c r="DD736"/>
  <c r="DB737"/>
  <c r="DC737"/>
  <c r="DF737"/>
  <c r="DE737"/>
  <c r="DD737"/>
  <c r="DB738"/>
  <c r="DC738"/>
  <c r="DF738"/>
  <c r="DE738"/>
  <c r="DD738"/>
  <c r="DB739"/>
  <c r="DC739"/>
  <c r="DF739"/>
  <c r="DE739"/>
  <c r="DD739"/>
  <c r="DB740"/>
  <c r="DC740"/>
  <c r="DF740"/>
  <c r="DE740"/>
  <c r="DD740"/>
  <c r="DB741"/>
  <c r="DC741"/>
  <c r="DF741"/>
  <c r="DE741"/>
  <c r="DD741"/>
  <c r="DB742"/>
  <c r="DC742"/>
  <c r="DF742"/>
  <c r="DE742"/>
  <c r="DD742"/>
  <c r="DB743"/>
  <c r="DC743"/>
  <c r="DF743"/>
  <c r="DE743"/>
  <c r="DD743"/>
  <c r="DB744"/>
  <c r="DC744"/>
  <c r="DF744"/>
  <c r="DE744"/>
  <c r="DD744"/>
  <c r="DB745"/>
  <c r="DC745"/>
  <c r="DF745"/>
  <c r="DE745"/>
  <c r="DD745"/>
  <c r="DB746"/>
  <c r="DC746"/>
  <c r="DF746"/>
  <c r="DE746"/>
  <c r="DD746"/>
  <c r="DB747"/>
  <c r="DC747"/>
  <c r="DF747"/>
  <c r="DE747"/>
  <c r="DD747"/>
  <c r="DB748"/>
  <c r="DC748"/>
  <c r="DF748"/>
  <c r="DE748"/>
  <c r="DD748"/>
  <c r="DB749"/>
  <c r="DC749"/>
  <c r="DF749"/>
  <c r="DE749"/>
  <c r="DD749"/>
  <c r="DB750"/>
  <c r="DC750"/>
  <c r="DF750"/>
  <c r="DE750"/>
  <c r="DD750"/>
  <c r="AA749"/>
  <c r="DH736"/>
  <c r="DI736"/>
  <c r="DL736"/>
  <c r="DK736"/>
  <c r="DJ736"/>
  <c r="DK752"/>
  <c r="DH737"/>
  <c r="DI737"/>
  <c r="DL737"/>
  <c r="DK737"/>
  <c r="DJ737"/>
  <c r="DK753"/>
  <c r="DH738"/>
  <c r="DI738"/>
  <c r="DL738"/>
  <c r="DK738"/>
  <c r="DJ738"/>
  <c r="DH739"/>
  <c r="DI739"/>
  <c r="DL739"/>
  <c r="DK739"/>
  <c r="DJ739"/>
  <c r="DK755"/>
  <c r="DH740"/>
  <c r="DI740"/>
  <c r="DL740"/>
  <c r="DK740"/>
  <c r="DJ740"/>
  <c r="DH741"/>
  <c r="DI741"/>
  <c r="DL741"/>
  <c r="DK741"/>
  <c r="DJ741"/>
  <c r="DH742"/>
  <c r="DI742"/>
  <c r="DL742"/>
  <c r="DK742"/>
  <c r="DJ742"/>
  <c r="DH743"/>
  <c r="DI743"/>
  <c r="DL743"/>
  <c r="DK743"/>
  <c r="DJ743"/>
  <c r="DK759"/>
  <c r="DH744"/>
  <c r="DI744"/>
  <c r="DL744"/>
  <c r="DK744"/>
  <c r="DJ744"/>
  <c r="DK760"/>
  <c r="DH745"/>
  <c r="DI745"/>
  <c r="DL745"/>
  <c r="DK745"/>
  <c r="DJ745"/>
  <c r="DK761"/>
  <c r="DH746"/>
  <c r="DI746"/>
  <c r="DL746"/>
  <c r="DK746"/>
  <c r="DJ746"/>
  <c r="DH747"/>
  <c r="DI747"/>
  <c r="DL747"/>
  <c r="DK747"/>
  <c r="DJ747"/>
  <c r="DK763"/>
  <c r="DH748"/>
  <c r="DI748"/>
  <c r="DL748"/>
  <c r="DK748"/>
  <c r="DJ748"/>
  <c r="DH749"/>
  <c r="DI749"/>
  <c r="DL749"/>
  <c r="DK749"/>
  <c r="DJ749"/>
  <c r="DH750"/>
  <c r="DI750"/>
  <c r="DL750"/>
  <c r="DK750"/>
  <c r="DJ750"/>
  <c r="AA675"/>
  <c r="AH675"/>
  <c r="AI675"/>
  <c r="AL675"/>
  <c r="AK675"/>
  <c r="AJ675"/>
  <c r="AH676"/>
  <c r="AI676"/>
  <c r="AL676"/>
  <c r="AK676"/>
  <c r="AJ676"/>
  <c r="AH677"/>
  <c r="AI677"/>
  <c r="AL677"/>
  <c r="AK677"/>
  <c r="AJ677"/>
  <c r="AH678"/>
  <c r="AI678"/>
  <c r="AL678"/>
  <c r="AK678"/>
  <c r="AJ678"/>
  <c r="AH679"/>
  <c r="AI679"/>
  <c r="AL679"/>
  <c r="AK679"/>
  <c r="AJ679"/>
  <c r="AH680"/>
  <c r="AI680"/>
  <c r="AL680"/>
  <c r="AK680"/>
  <c r="AJ680"/>
  <c r="AH681"/>
  <c r="AI681"/>
  <c r="AL681"/>
  <c r="AK681"/>
  <c r="AJ681"/>
  <c r="AH682"/>
  <c r="AI682"/>
  <c r="AL682"/>
  <c r="AK682"/>
  <c r="AJ682"/>
  <c r="AH683"/>
  <c r="AI683"/>
  <c r="AL683"/>
  <c r="AK683"/>
  <c r="AJ683"/>
  <c r="AH684"/>
  <c r="AI684"/>
  <c r="AL684"/>
  <c r="AK684"/>
  <c r="AJ684"/>
  <c r="AH685"/>
  <c r="AI685"/>
  <c r="AL685"/>
  <c r="AK685"/>
  <c r="AJ685"/>
  <c r="AH686"/>
  <c r="AI686"/>
  <c r="AL686"/>
  <c r="AK686"/>
  <c r="AJ686"/>
  <c r="AH687"/>
  <c r="AI687"/>
  <c r="AL687"/>
  <c r="AK687"/>
  <c r="AJ687"/>
  <c r="AH688"/>
  <c r="AI688"/>
  <c r="AL688"/>
  <c r="AK688"/>
  <c r="AJ688"/>
  <c r="AH689"/>
  <c r="AI689"/>
  <c r="AL689"/>
  <c r="AK689"/>
  <c r="AJ689"/>
  <c r="AA676"/>
  <c r="AN675"/>
  <c r="AO675"/>
  <c r="AR675"/>
  <c r="AQ675"/>
  <c r="AP675"/>
  <c r="AN676"/>
  <c r="AO676"/>
  <c r="AR676"/>
  <c r="AQ676"/>
  <c r="AP676"/>
  <c r="AN677"/>
  <c r="AO677"/>
  <c r="AR677"/>
  <c r="AQ677"/>
  <c r="AP677"/>
  <c r="AN678"/>
  <c r="AO678"/>
  <c r="AR678"/>
  <c r="AQ678"/>
  <c r="AP678"/>
  <c r="AN679"/>
  <c r="AO679"/>
  <c r="AR679"/>
  <c r="AQ679"/>
  <c r="AP679"/>
  <c r="AN680"/>
  <c r="AO680"/>
  <c r="AR680"/>
  <c r="AQ680"/>
  <c r="AP680"/>
  <c r="AN681"/>
  <c r="AO681"/>
  <c r="AR681"/>
  <c r="AQ681"/>
  <c r="AP681"/>
  <c r="AN682"/>
  <c r="AO682"/>
  <c r="AR682"/>
  <c r="AQ682"/>
  <c r="AP682"/>
  <c r="AN683"/>
  <c r="AO683"/>
  <c r="AR683"/>
  <c r="AQ683"/>
  <c r="AP683"/>
  <c r="AN684"/>
  <c r="AO684"/>
  <c r="AR684"/>
  <c r="AQ684"/>
  <c r="AP684"/>
  <c r="AN685"/>
  <c r="AO685"/>
  <c r="AR685"/>
  <c r="AQ685"/>
  <c r="AP685"/>
  <c r="AN686"/>
  <c r="AO686"/>
  <c r="AR686"/>
  <c r="AQ686"/>
  <c r="AP686"/>
  <c r="AN687"/>
  <c r="AO687"/>
  <c r="AR687"/>
  <c r="AQ687"/>
  <c r="AP687"/>
  <c r="AN688"/>
  <c r="AO688"/>
  <c r="AR688"/>
  <c r="AQ688"/>
  <c r="AP688"/>
  <c r="AN689"/>
  <c r="AO689"/>
  <c r="AR689"/>
  <c r="AQ689"/>
  <c r="AP689"/>
  <c r="AA677"/>
  <c r="AT675"/>
  <c r="AU675"/>
  <c r="AX675"/>
  <c r="AW675"/>
  <c r="AV675"/>
  <c r="AT676"/>
  <c r="AU676"/>
  <c r="AX676"/>
  <c r="AW676"/>
  <c r="AV676"/>
  <c r="AT677"/>
  <c r="AU677"/>
  <c r="AX677"/>
  <c r="AW677"/>
  <c r="AV677"/>
  <c r="AT678"/>
  <c r="AU678"/>
  <c r="AX678"/>
  <c r="AW678"/>
  <c r="AV678"/>
  <c r="AT679"/>
  <c r="AU679"/>
  <c r="AX679"/>
  <c r="AW679"/>
  <c r="AV679"/>
  <c r="AT680"/>
  <c r="AU680"/>
  <c r="AX680"/>
  <c r="AW680"/>
  <c r="AV680"/>
  <c r="AT681"/>
  <c r="AU681"/>
  <c r="AX681"/>
  <c r="AW681"/>
  <c r="AV681"/>
  <c r="AT682"/>
  <c r="AU682"/>
  <c r="AX682"/>
  <c r="AW682"/>
  <c r="AV682"/>
  <c r="AT683"/>
  <c r="AU683"/>
  <c r="AX683"/>
  <c r="AW683"/>
  <c r="AV683"/>
  <c r="AT684"/>
  <c r="AU684"/>
  <c r="AX684"/>
  <c r="AW684"/>
  <c r="AV684"/>
  <c r="AT685"/>
  <c r="AU685"/>
  <c r="AX685"/>
  <c r="AW685"/>
  <c r="AV685"/>
  <c r="AT686"/>
  <c r="AU686"/>
  <c r="AX686"/>
  <c r="AW686"/>
  <c r="AV686"/>
  <c r="AT687"/>
  <c r="AU687"/>
  <c r="AX687"/>
  <c r="AW687"/>
  <c r="AV687"/>
  <c r="AT688"/>
  <c r="AU688"/>
  <c r="AX688"/>
  <c r="AW688"/>
  <c r="AV688"/>
  <c r="AT689"/>
  <c r="AU689"/>
  <c r="AX689"/>
  <c r="AW689"/>
  <c r="AV689"/>
  <c r="AA678"/>
  <c r="AZ675"/>
  <c r="BA675"/>
  <c r="BD675"/>
  <c r="BC675"/>
  <c r="BB675"/>
  <c r="AZ676"/>
  <c r="BA676"/>
  <c r="BD676"/>
  <c r="BC676"/>
  <c r="BB676"/>
  <c r="AZ677"/>
  <c r="BA677"/>
  <c r="BD677"/>
  <c r="BC677"/>
  <c r="BB677"/>
  <c r="AZ678"/>
  <c r="BA678"/>
  <c r="BD678"/>
  <c r="BC678"/>
  <c r="BB678"/>
  <c r="AZ679"/>
  <c r="BA679"/>
  <c r="BD679"/>
  <c r="BC679"/>
  <c r="BB679"/>
  <c r="AZ680"/>
  <c r="BA680"/>
  <c r="BD680"/>
  <c r="BC680"/>
  <c r="BB680"/>
  <c r="AZ681"/>
  <c r="BA681"/>
  <c r="BD681"/>
  <c r="BC681"/>
  <c r="BB681"/>
  <c r="AZ682"/>
  <c r="BA682"/>
  <c r="BD682"/>
  <c r="BC682"/>
  <c r="BB682"/>
  <c r="AZ683"/>
  <c r="BA683"/>
  <c r="BD683"/>
  <c r="BC683"/>
  <c r="BB683"/>
  <c r="AZ684"/>
  <c r="BA684"/>
  <c r="BD684"/>
  <c r="BC684"/>
  <c r="BB684"/>
  <c r="AZ685"/>
  <c r="BA685"/>
  <c r="BD685"/>
  <c r="BC685"/>
  <c r="BB685"/>
  <c r="AZ686"/>
  <c r="BA686"/>
  <c r="BD686"/>
  <c r="BC686"/>
  <c r="BB686"/>
  <c r="AZ687"/>
  <c r="BA687"/>
  <c r="BD687"/>
  <c r="BC687"/>
  <c r="BB687"/>
  <c r="AZ688"/>
  <c r="BA688"/>
  <c r="BD688"/>
  <c r="BC688"/>
  <c r="BB688"/>
  <c r="AZ689"/>
  <c r="BA689"/>
  <c r="BD689"/>
  <c r="BC689"/>
  <c r="BB689"/>
  <c r="AA679"/>
  <c r="BF675"/>
  <c r="BG675"/>
  <c r="BJ675"/>
  <c r="BI675"/>
  <c r="BH675"/>
  <c r="BF676"/>
  <c r="BG676"/>
  <c r="BJ676"/>
  <c r="BI676"/>
  <c r="BH676"/>
  <c r="BF677"/>
  <c r="BG677"/>
  <c r="BJ677"/>
  <c r="BI677"/>
  <c r="BH677"/>
  <c r="BF678"/>
  <c r="BG678"/>
  <c r="BJ678"/>
  <c r="BI678"/>
  <c r="BH678"/>
  <c r="BF679"/>
  <c r="BG679"/>
  <c r="BJ679"/>
  <c r="BI679"/>
  <c r="BH679"/>
  <c r="BF680"/>
  <c r="BG680"/>
  <c r="BJ680"/>
  <c r="BI680"/>
  <c r="BH680"/>
  <c r="BF681"/>
  <c r="BG681"/>
  <c r="BJ681"/>
  <c r="BI681"/>
  <c r="BH681"/>
  <c r="BF682"/>
  <c r="BG682"/>
  <c r="BJ682"/>
  <c r="BI682"/>
  <c r="BH682"/>
  <c r="BF683"/>
  <c r="BG683"/>
  <c r="BJ683"/>
  <c r="BI683"/>
  <c r="BH683"/>
  <c r="BF684"/>
  <c r="BG684"/>
  <c r="BJ684"/>
  <c r="BI684"/>
  <c r="BH684"/>
  <c r="BF685"/>
  <c r="BG685"/>
  <c r="BJ685"/>
  <c r="BI685"/>
  <c r="BH685"/>
  <c r="BF686"/>
  <c r="BG686"/>
  <c r="BJ686"/>
  <c r="BI686"/>
  <c r="BH686"/>
  <c r="BF687"/>
  <c r="BG687"/>
  <c r="BJ687"/>
  <c r="BI687"/>
  <c r="BH687"/>
  <c r="BF688"/>
  <c r="BG688"/>
  <c r="BJ688"/>
  <c r="BI688"/>
  <c r="BH688"/>
  <c r="BF689"/>
  <c r="BG689"/>
  <c r="BJ689"/>
  <c r="BI689"/>
  <c r="BH689"/>
  <c r="AA680"/>
  <c r="BL675"/>
  <c r="BM675"/>
  <c r="BP675"/>
  <c r="BO675"/>
  <c r="BN675"/>
  <c r="BL676"/>
  <c r="BM676"/>
  <c r="BP676"/>
  <c r="BO676"/>
  <c r="BN676"/>
  <c r="BL677"/>
  <c r="BM677"/>
  <c r="BP677"/>
  <c r="BO677"/>
  <c r="BN677"/>
  <c r="BL678"/>
  <c r="BM678"/>
  <c r="BP678"/>
  <c r="BO678"/>
  <c r="BN678"/>
  <c r="BL679"/>
  <c r="BM679"/>
  <c r="BP679"/>
  <c r="BO679"/>
  <c r="BN679"/>
  <c r="BL680"/>
  <c r="BM680"/>
  <c r="BP680"/>
  <c r="BO680"/>
  <c r="BN680"/>
  <c r="BL681"/>
  <c r="BM681"/>
  <c r="BP681"/>
  <c r="BO681"/>
  <c r="BN681"/>
  <c r="BL682"/>
  <c r="BM682"/>
  <c r="BP682"/>
  <c r="BO682"/>
  <c r="BN682"/>
  <c r="BL683"/>
  <c r="BM683"/>
  <c r="BP683"/>
  <c r="BO683"/>
  <c r="BN683"/>
  <c r="BL684"/>
  <c r="BM684"/>
  <c r="BP684"/>
  <c r="BO684"/>
  <c r="BN684"/>
  <c r="BL685"/>
  <c r="BM685"/>
  <c r="BP685"/>
  <c r="BO685"/>
  <c r="BN685"/>
  <c r="BL686"/>
  <c r="BM686"/>
  <c r="BP686"/>
  <c r="BO686"/>
  <c r="BN686"/>
  <c r="BL687"/>
  <c r="BM687"/>
  <c r="BP687"/>
  <c r="BO687"/>
  <c r="BN687"/>
  <c r="BL688"/>
  <c r="BM688"/>
  <c r="BP688"/>
  <c r="BO688"/>
  <c r="BN688"/>
  <c r="BL689"/>
  <c r="BM689"/>
  <c r="BP689"/>
  <c r="BO689"/>
  <c r="BN689"/>
  <c r="AA681"/>
  <c r="BR675"/>
  <c r="BS675"/>
  <c r="BV675"/>
  <c r="BU675"/>
  <c r="BT675"/>
  <c r="BR676"/>
  <c r="BS676"/>
  <c r="BV676"/>
  <c r="BU676"/>
  <c r="BT676"/>
  <c r="BR677"/>
  <c r="BS677"/>
  <c r="BV677"/>
  <c r="BU677"/>
  <c r="BT677"/>
  <c r="BR678"/>
  <c r="BS678"/>
  <c r="BV678"/>
  <c r="BU678"/>
  <c r="BT678"/>
  <c r="BR679"/>
  <c r="BS679"/>
  <c r="BV679"/>
  <c r="BU679"/>
  <c r="BT679"/>
  <c r="BR680"/>
  <c r="BS680"/>
  <c r="BV680"/>
  <c r="BU680"/>
  <c r="BT680"/>
  <c r="BR681"/>
  <c r="BS681"/>
  <c r="BV681"/>
  <c r="BU681"/>
  <c r="BT681"/>
  <c r="BR682"/>
  <c r="BS682"/>
  <c r="BV682"/>
  <c r="BU682"/>
  <c r="BT682"/>
  <c r="BR683"/>
  <c r="BS683"/>
  <c r="BV683"/>
  <c r="BU683"/>
  <c r="BT683"/>
  <c r="BR684"/>
  <c r="BS684"/>
  <c r="BV684"/>
  <c r="BU684"/>
  <c r="BT684"/>
  <c r="BR685"/>
  <c r="BS685"/>
  <c r="BV685"/>
  <c r="BU685"/>
  <c r="BT685"/>
  <c r="BR686"/>
  <c r="BS686"/>
  <c r="BV686"/>
  <c r="BU686"/>
  <c r="BT686"/>
  <c r="BR687"/>
  <c r="BS687"/>
  <c r="BV687"/>
  <c r="BU687"/>
  <c r="BT687"/>
  <c r="BR688"/>
  <c r="BS688"/>
  <c r="BV688"/>
  <c r="BU688"/>
  <c r="BT688"/>
  <c r="BR689"/>
  <c r="BS689"/>
  <c r="BV689"/>
  <c r="BU689"/>
  <c r="BT689"/>
  <c r="AA682"/>
  <c r="BX675"/>
  <c r="BY675"/>
  <c r="CB675"/>
  <c r="CA675"/>
  <c r="BZ675"/>
  <c r="BX676"/>
  <c r="BY676"/>
  <c r="CB676"/>
  <c r="CA676"/>
  <c r="BZ676"/>
  <c r="BX677"/>
  <c r="BY677"/>
  <c r="CB677"/>
  <c r="CA677"/>
  <c r="BZ677"/>
  <c r="BX678"/>
  <c r="BY678"/>
  <c r="CB678"/>
  <c r="CA678"/>
  <c r="BZ678"/>
  <c r="BX679"/>
  <c r="BY679"/>
  <c r="CB679"/>
  <c r="CA679"/>
  <c r="BZ679"/>
  <c r="BX680"/>
  <c r="BY680"/>
  <c r="CB680"/>
  <c r="CA680"/>
  <c r="BZ680"/>
  <c r="BX681"/>
  <c r="BY681"/>
  <c r="CB681"/>
  <c r="CA681"/>
  <c r="BZ681"/>
  <c r="BX682"/>
  <c r="BY682"/>
  <c r="CB682"/>
  <c r="CA682"/>
  <c r="BZ682"/>
  <c r="BX683"/>
  <c r="BY683"/>
  <c r="CB683"/>
  <c r="CA683"/>
  <c r="BZ683"/>
  <c r="BX684"/>
  <c r="BY684"/>
  <c r="CB684"/>
  <c r="CA684"/>
  <c r="BZ684"/>
  <c r="BX685"/>
  <c r="BY685"/>
  <c r="CB685"/>
  <c r="CA685"/>
  <c r="BZ685"/>
  <c r="BX686"/>
  <c r="BY686"/>
  <c r="CB686"/>
  <c r="CA686"/>
  <c r="BZ686"/>
  <c r="BX687"/>
  <c r="BY687"/>
  <c r="CB687"/>
  <c r="CA687"/>
  <c r="BZ687"/>
  <c r="BX688"/>
  <c r="BY688"/>
  <c r="CB688"/>
  <c r="CA688"/>
  <c r="BZ688"/>
  <c r="BX689"/>
  <c r="BY689"/>
  <c r="CB689"/>
  <c r="CA689"/>
  <c r="BZ689"/>
  <c r="AA683"/>
  <c r="CD675"/>
  <c r="CE675"/>
  <c r="CH675"/>
  <c r="CG675"/>
  <c r="CF675"/>
  <c r="CD676"/>
  <c r="CE676"/>
  <c r="CH676"/>
  <c r="CG676"/>
  <c r="CF676"/>
  <c r="CD677"/>
  <c r="CE677"/>
  <c r="CH677"/>
  <c r="CG677"/>
  <c r="CF677"/>
  <c r="CD678"/>
  <c r="CE678"/>
  <c r="CH678"/>
  <c r="CG678"/>
  <c r="CF678"/>
  <c r="CD679"/>
  <c r="CE679"/>
  <c r="CH679"/>
  <c r="CG679"/>
  <c r="CF679"/>
  <c r="CD680"/>
  <c r="CE680"/>
  <c r="CH680"/>
  <c r="CG680"/>
  <c r="CF680"/>
  <c r="CD681"/>
  <c r="CE681"/>
  <c r="CH681"/>
  <c r="CG681"/>
  <c r="CF681"/>
  <c r="CD682"/>
  <c r="CE682"/>
  <c r="CH682"/>
  <c r="CG682"/>
  <c r="CF682"/>
  <c r="CD683"/>
  <c r="CE683"/>
  <c r="CH683"/>
  <c r="CG683"/>
  <c r="CF683"/>
  <c r="CD684"/>
  <c r="CE684"/>
  <c r="CH684"/>
  <c r="CG684"/>
  <c r="CF684"/>
  <c r="CD685"/>
  <c r="CE685"/>
  <c r="CH685"/>
  <c r="CG685"/>
  <c r="CF685"/>
  <c r="CD686"/>
  <c r="CE686"/>
  <c r="CH686"/>
  <c r="CG686"/>
  <c r="CF686"/>
  <c r="CD687"/>
  <c r="CE687"/>
  <c r="CH687"/>
  <c r="CG687"/>
  <c r="CF687"/>
  <c r="CD688"/>
  <c r="CE688"/>
  <c r="CH688"/>
  <c r="CG688"/>
  <c r="CF688"/>
  <c r="CD689"/>
  <c r="CE689"/>
  <c r="CH689"/>
  <c r="CG689"/>
  <c r="CF689"/>
  <c r="AA684"/>
  <c r="CJ675"/>
  <c r="CK675"/>
  <c r="CN675"/>
  <c r="CM675"/>
  <c r="CL675"/>
  <c r="CJ676"/>
  <c r="CK676"/>
  <c r="CN676"/>
  <c r="CM676"/>
  <c r="CL676"/>
  <c r="CJ677"/>
  <c r="CK677"/>
  <c r="CN677"/>
  <c r="CM677"/>
  <c r="CL677"/>
  <c r="CJ678"/>
  <c r="CK678"/>
  <c r="CN678"/>
  <c r="CM678"/>
  <c r="CL678"/>
  <c r="CJ679"/>
  <c r="CK679"/>
  <c r="CN679"/>
  <c r="CM679"/>
  <c r="CL679"/>
  <c r="CJ680"/>
  <c r="CK680"/>
  <c r="CN680"/>
  <c r="CM680"/>
  <c r="CL680"/>
  <c r="CJ681"/>
  <c r="CK681"/>
  <c r="CN681"/>
  <c r="CM681"/>
  <c r="CL681"/>
  <c r="CJ682"/>
  <c r="CK682"/>
  <c r="CN682"/>
  <c r="CM682"/>
  <c r="CL682"/>
  <c r="CJ683"/>
  <c r="CK683"/>
  <c r="CN683"/>
  <c r="CM683"/>
  <c r="CL683"/>
  <c r="CJ684"/>
  <c r="CK684"/>
  <c r="CN684"/>
  <c r="CM684"/>
  <c r="CL684"/>
  <c r="CJ685"/>
  <c r="CK685"/>
  <c r="CN685"/>
  <c r="CM685"/>
  <c r="CL685"/>
  <c r="CJ686"/>
  <c r="CK686"/>
  <c r="CN686"/>
  <c r="CM686"/>
  <c r="CL686"/>
  <c r="CJ687"/>
  <c r="CK687"/>
  <c r="CN687"/>
  <c r="CM687"/>
  <c r="CL687"/>
  <c r="CJ688"/>
  <c r="CK688"/>
  <c r="CN688"/>
  <c r="CM688"/>
  <c r="CL688"/>
  <c r="CJ689"/>
  <c r="CK689"/>
  <c r="CN689"/>
  <c r="CM689"/>
  <c r="CL689"/>
  <c r="AA685"/>
  <c r="CP675"/>
  <c r="CQ675"/>
  <c r="CT675"/>
  <c r="CS675"/>
  <c r="CR675"/>
  <c r="CP676"/>
  <c r="CQ676"/>
  <c r="CT676"/>
  <c r="CS676"/>
  <c r="CR676"/>
  <c r="CP677"/>
  <c r="CQ677"/>
  <c r="CT677"/>
  <c r="CS677"/>
  <c r="CR677"/>
  <c r="CP678"/>
  <c r="CQ678"/>
  <c r="CT678"/>
  <c r="CS678"/>
  <c r="CR678"/>
  <c r="CP679"/>
  <c r="CQ679"/>
  <c r="CT679"/>
  <c r="CS679"/>
  <c r="CR679"/>
  <c r="CP680"/>
  <c r="CQ680"/>
  <c r="CT680"/>
  <c r="CS680"/>
  <c r="CR680"/>
  <c r="CP681"/>
  <c r="CQ681"/>
  <c r="CT681"/>
  <c r="CS681"/>
  <c r="CR681"/>
  <c r="CP682"/>
  <c r="CQ682"/>
  <c r="CT682"/>
  <c r="CS682"/>
  <c r="CR682"/>
  <c r="CP683"/>
  <c r="CQ683"/>
  <c r="CT683"/>
  <c r="CS683"/>
  <c r="CR683"/>
  <c r="CP684"/>
  <c r="CQ684"/>
  <c r="CT684"/>
  <c r="CS684"/>
  <c r="CR684"/>
  <c r="CP685"/>
  <c r="CQ685"/>
  <c r="CT685"/>
  <c r="CS685"/>
  <c r="CR685"/>
  <c r="CP686"/>
  <c r="CQ686"/>
  <c r="CT686"/>
  <c r="CS686"/>
  <c r="CR686"/>
  <c r="CP687"/>
  <c r="CQ687"/>
  <c r="CT687"/>
  <c r="CS687"/>
  <c r="CR687"/>
  <c r="CP688"/>
  <c r="CQ688"/>
  <c r="CT688"/>
  <c r="CS688"/>
  <c r="CR688"/>
  <c r="CP689"/>
  <c r="CQ689"/>
  <c r="CT689"/>
  <c r="CS689"/>
  <c r="CR689"/>
  <c r="AA686"/>
  <c r="CV675"/>
  <c r="CW675"/>
  <c r="CZ675"/>
  <c r="CY675"/>
  <c r="CX675"/>
  <c r="CV676"/>
  <c r="CW676"/>
  <c r="CZ676"/>
  <c r="CY676"/>
  <c r="CX676"/>
  <c r="CV677"/>
  <c r="CW677"/>
  <c r="CZ677"/>
  <c r="CY677"/>
  <c r="CX677"/>
  <c r="CV678"/>
  <c r="CW678"/>
  <c r="CZ678"/>
  <c r="CY678"/>
  <c r="CX678"/>
  <c r="CV679"/>
  <c r="CW679"/>
  <c r="CZ679"/>
  <c r="CY679"/>
  <c r="CX679"/>
  <c r="CV680"/>
  <c r="CW680"/>
  <c r="CZ680"/>
  <c r="CY680"/>
  <c r="CX680"/>
  <c r="CV681"/>
  <c r="CW681"/>
  <c r="CZ681"/>
  <c r="CY681"/>
  <c r="CX681"/>
  <c r="CV682"/>
  <c r="CW682"/>
  <c r="CZ682"/>
  <c r="CY682"/>
  <c r="CX682"/>
  <c r="CV683"/>
  <c r="CW683"/>
  <c r="CZ683"/>
  <c r="CY683"/>
  <c r="CX683"/>
  <c r="CV684"/>
  <c r="CW684"/>
  <c r="CZ684"/>
  <c r="CY684"/>
  <c r="CX684"/>
  <c r="CV685"/>
  <c r="CW685"/>
  <c r="CZ685"/>
  <c r="CY685"/>
  <c r="CX685"/>
  <c r="CV686"/>
  <c r="CW686"/>
  <c r="CZ686"/>
  <c r="CY686"/>
  <c r="CX686"/>
  <c r="CV687"/>
  <c r="CW687"/>
  <c r="CZ687"/>
  <c r="CY687"/>
  <c r="CX687"/>
  <c r="CV688"/>
  <c r="CW688"/>
  <c r="CZ688"/>
  <c r="CY688"/>
  <c r="CX688"/>
  <c r="CV689"/>
  <c r="CW689"/>
  <c r="CZ689"/>
  <c r="CY689"/>
  <c r="CX689"/>
  <c r="AA687"/>
  <c r="DB675"/>
  <c r="DC675"/>
  <c r="DF675"/>
  <c r="DE675"/>
  <c r="DD675"/>
  <c r="DB676"/>
  <c r="DC676"/>
  <c r="DF676"/>
  <c r="DE676"/>
  <c r="DD676"/>
  <c r="DB677"/>
  <c r="DC677"/>
  <c r="DF677"/>
  <c r="DE677"/>
  <c r="DD677"/>
  <c r="DB678"/>
  <c r="DC678"/>
  <c r="DF678"/>
  <c r="DE678"/>
  <c r="DD678"/>
  <c r="DB679"/>
  <c r="DC679"/>
  <c r="DF679"/>
  <c r="DE679"/>
  <c r="DD679"/>
  <c r="DB680"/>
  <c r="DC680"/>
  <c r="DF680"/>
  <c r="DE680"/>
  <c r="DD680"/>
  <c r="DB681"/>
  <c r="DC681"/>
  <c r="DF681"/>
  <c r="DE681"/>
  <c r="DD681"/>
  <c r="DB682"/>
  <c r="DC682"/>
  <c r="DF682"/>
  <c r="DE682"/>
  <c r="DD682"/>
  <c r="DB683"/>
  <c r="DC683"/>
  <c r="DF683"/>
  <c r="DE683"/>
  <c r="DD683"/>
  <c r="DB684"/>
  <c r="DC684"/>
  <c r="DF684"/>
  <c r="DE684"/>
  <c r="DD684"/>
  <c r="DB685"/>
  <c r="DC685"/>
  <c r="DF685"/>
  <c r="DE685"/>
  <c r="DD685"/>
  <c r="DB686"/>
  <c r="DC686"/>
  <c r="DF686"/>
  <c r="DE686"/>
  <c r="DD686"/>
  <c r="DB687"/>
  <c r="DC687"/>
  <c r="DF687"/>
  <c r="DE687"/>
  <c r="DD687"/>
  <c r="DB688"/>
  <c r="DC688"/>
  <c r="DF688"/>
  <c r="DE688"/>
  <c r="DD688"/>
  <c r="DB689"/>
  <c r="DC689"/>
  <c r="DF689"/>
  <c r="DE689"/>
  <c r="DD689"/>
  <c r="AA688"/>
  <c r="DH675"/>
  <c r="DI675"/>
  <c r="DL675"/>
  <c r="DK675"/>
  <c r="DJ675"/>
  <c r="DH676"/>
  <c r="DI676"/>
  <c r="DL676"/>
  <c r="DK676"/>
  <c r="DJ676"/>
  <c r="DH677"/>
  <c r="DI677"/>
  <c r="DL677"/>
  <c r="DK677"/>
  <c r="DJ677"/>
  <c r="DH678"/>
  <c r="DI678"/>
  <c r="DL678"/>
  <c r="DK678"/>
  <c r="DJ678"/>
  <c r="DH679"/>
  <c r="DI679"/>
  <c r="DL679"/>
  <c r="DK679"/>
  <c r="DJ679"/>
  <c r="DH680"/>
  <c r="DI680"/>
  <c r="DL680"/>
  <c r="DK680"/>
  <c r="DJ680"/>
  <c r="DH681"/>
  <c r="DI681"/>
  <c r="DL681"/>
  <c r="DK681"/>
  <c r="DJ681"/>
  <c r="DH682"/>
  <c r="DI682"/>
  <c r="DL682"/>
  <c r="DK682"/>
  <c r="DJ682"/>
  <c r="DH683"/>
  <c r="DI683"/>
  <c r="DL683"/>
  <c r="DK683"/>
  <c r="DJ683"/>
  <c r="DH684"/>
  <c r="DI684"/>
  <c r="DL684"/>
  <c r="DK684"/>
  <c r="DJ684"/>
  <c r="DH685"/>
  <c r="DI685"/>
  <c r="DL685"/>
  <c r="DK685"/>
  <c r="DJ685"/>
  <c r="DH686"/>
  <c r="DI686"/>
  <c r="DL686"/>
  <c r="DK686"/>
  <c r="DJ686"/>
  <c r="DH687"/>
  <c r="DI687"/>
  <c r="DL687"/>
  <c r="DK687"/>
  <c r="DJ687"/>
  <c r="DH688"/>
  <c r="DI688"/>
  <c r="DL688"/>
  <c r="DK688"/>
  <c r="DJ688"/>
  <c r="DH689"/>
  <c r="DI689"/>
  <c r="DL689"/>
  <c r="DK689"/>
  <c r="DJ689"/>
  <c r="AA614"/>
  <c r="AH614"/>
  <c r="AI614"/>
  <c r="AL614"/>
  <c r="AK614"/>
  <c r="AJ614"/>
  <c r="AH615"/>
  <c r="AI615"/>
  <c r="AL615"/>
  <c r="AK615"/>
  <c r="AJ615"/>
  <c r="AH616"/>
  <c r="AI616"/>
  <c r="AL616"/>
  <c r="AK616"/>
  <c r="AJ616"/>
  <c r="AH617"/>
  <c r="AI617"/>
  <c r="AL617"/>
  <c r="AK617"/>
  <c r="AJ617"/>
  <c r="AH618"/>
  <c r="AI618"/>
  <c r="AL618"/>
  <c r="AK618"/>
  <c r="AJ618"/>
  <c r="AH619"/>
  <c r="AI619"/>
  <c r="AL619"/>
  <c r="AK619"/>
  <c r="AJ619"/>
  <c r="AH620"/>
  <c r="AI620"/>
  <c r="AL620"/>
  <c r="AK620"/>
  <c r="AJ620"/>
  <c r="AH621"/>
  <c r="AI621"/>
  <c r="AL621"/>
  <c r="AK621"/>
  <c r="AJ621"/>
  <c r="AH622"/>
  <c r="AI622"/>
  <c r="AL622"/>
  <c r="AK622"/>
  <c r="AJ622"/>
  <c r="AH623"/>
  <c r="AI623"/>
  <c r="AL623"/>
  <c r="AK623"/>
  <c r="AJ623"/>
  <c r="AH624"/>
  <c r="AI624"/>
  <c r="AL624"/>
  <c r="AK624"/>
  <c r="AJ624"/>
  <c r="AH625"/>
  <c r="AI625"/>
  <c r="AL625"/>
  <c r="AK625"/>
  <c r="AJ625"/>
  <c r="AH626"/>
  <c r="AI626"/>
  <c r="AL626"/>
  <c r="AK626"/>
  <c r="AJ626"/>
  <c r="AH627"/>
  <c r="AI627"/>
  <c r="AL627"/>
  <c r="AK627"/>
  <c r="AJ627"/>
  <c r="AH628"/>
  <c r="AI628"/>
  <c r="AL628"/>
  <c r="AK628"/>
  <c r="AJ628"/>
  <c r="AA615"/>
  <c r="AN614"/>
  <c r="AO614"/>
  <c r="AR614"/>
  <c r="AQ614"/>
  <c r="AP614"/>
  <c r="AN615"/>
  <c r="AO615"/>
  <c r="AR615"/>
  <c r="AQ615"/>
  <c r="AP615"/>
  <c r="AN616"/>
  <c r="AO616"/>
  <c r="AR616"/>
  <c r="AQ616"/>
  <c r="AP616"/>
  <c r="AN617"/>
  <c r="AO617"/>
  <c r="AR617"/>
  <c r="AQ617"/>
  <c r="AP617"/>
  <c r="AN618"/>
  <c r="AO618"/>
  <c r="AR618"/>
  <c r="AQ618"/>
  <c r="AP618"/>
  <c r="AN619"/>
  <c r="AO619"/>
  <c r="AR619"/>
  <c r="AQ619"/>
  <c r="AP619"/>
  <c r="AQ635"/>
  <c r="AN620"/>
  <c r="AO620"/>
  <c r="AR620"/>
  <c r="AQ620"/>
  <c r="AP620"/>
  <c r="AN621"/>
  <c r="AO621"/>
  <c r="AR621"/>
  <c r="AQ621"/>
  <c r="AP621"/>
  <c r="AN622"/>
  <c r="AO622"/>
  <c r="AR622"/>
  <c r="AQ622"/>
  <c r="AP622"/>
  <c r="AN623"/>
  <c r="AO623"/>
  <c r="AR623"/>
  <c r="AQ623"/>
  <c r="AP623"/>
  <c r="AN624"/>
  <c r="AO624"/>
  <c r="AR624"/>
  <c r="AQ624"/>
  <c r="AP624"/>
  <c r="AN625"/>
  <c r="AO625"/>
  <c r="AR625"/>
  <c r="AQ625"/>
  <c r="AP625"/>
  <c r="AN626"/>
  <c r="AO626"/>
  <c r="AR626"/>
  <c r="AQ626"/>
  <c r="AP626"/>
  <c r="AN627"/>
  <c r="AO627"/>
  <c r="AR627"/>
  <c r="AQ627"/>
  <c r="AP627"/>
  <c r="AN628"/>
  <c r="AO628"/>
  <c r="AR628"/>
  <c r="AQ628"/>
  <c r="AP628"/>
  <c r="AA616"/>
  <c r="AT614"/>
  <c r="AU614"/>
  <c r="AX614"/>
  <c r="AW614"/>
  <c r="AV614"/>
  <c r="AT615"/>
  <c r="AU615"/>
  <c r="AX615"/>
  <c r="AW615"/>
  <c r="AV615"/>
  <c r="AT616"/>
  <c r="AU616"/>
  <c r="AX616"/>
  <c r="AW616"/>
  <c r="AV616"/>
  <c r="AT617"/>
  <c r="AU617"/>
  <c r="AX617"/>
  <c r="AW617"/>
  <c r="AV617"/>
  <c r="AT618"/>
  <c r="AU618"/>
  <c r="AX618"/>
  <c r="AW618"/>
  <c r="AV618"/>
  <c r="AT619"/>
  <c r="AU619"/>
  <c r="AX619"/>
  <c r="AW619"/>
  <c r="AV619"/>
  <c r="AT620"/>
  <c r="AU620"/>
  <c r="AX620"/>
  <c r="AW620"/>
  <c r="AV620"/>
  <c r="AT621"/>
  <c r="AU621"/>
  <c r="AX621"/>
  <c r="AW621"/>
  <c r="AV621"/>
  <c r="AT622"/>
  <c r="AU622"/>
  <c r="AX622"/>
  <c r="AW622"/>
  <c r="AV622"/>
  <c r="AT623"/>
  <c r="AU623"/>
  <c r="AX623"/>
  <c r="AW623"/>
  <c r="AV623"/>
  <c r="AT624"/>
  <c r="AU624"/>
  <c r="AX624"/>
  <c r="AW624"/>
  <c r="AV624"/>
  <c r="AT625"/>
  <c r="AU625"/>
  <c r="AX625"/>
  <c r="AW625"/>
  <c r="AV625"/>
  <c r="AT626"/>
  <c r="AU626"/>
  <c r="AX626"/>
  <c r="AW626"/>
  <c r="AV626"/>
  <c r="AT627"/>
  <c r="AU627"/>
  <c r="AX627"/>
  <c r="AW627"/>
  <c r="AV627"/>
  <c r="AT628"/>
  <c r="AU628"/>
  <c r="AX628"/>
  <c r="AW628"/>
  <c r="AV628"/>
  <c r="AZ614"/>
  <c r="BA614"/>
  <c r="BD614"/>
  <c r="BC614"/>
  <c r="BB614"/>
  <c r="AZ615"/>
  <c r="BA615"/>
  <c r="BD615"/>
  <c r="BC615"/>
  <c r="BB615"/>
  <c r="AZ616"/>
  <c r="BA616"/>
  <c r="BD616"/>
  <c r="BC616"/>
  <c r="BB616"/>
  <c r="AZ617"/>
  <c r="BA617"/>
  <c r="BD617"/>
  <c r="BC617"/>
  <c r="BB617"/>
  <c r="AZ618"/>
  <c r="BA618"/>
  <c r="BD618"/>
  <c r="BC618"/>
  <c r="BB618"/>
  <c r="AZ619"/>
  <c r="BA619"/>
  <c r="BD619"/>
  <c r="BC619"/>
  <c r="BB619"/>
  <c r="AZ620"/>
  <c r="BA620"/>
  <c r="BD620"/>
  <c r="BC620"/>
  <c r="BB620"/>
  <c r="AZ621"/>
  <c r="BA621"/>
  <c r="BD621"/>
  <c r="BC621"/>
  <c r="BB621"/>
  <c r="AZ622"/>
  <c r="BA622"/>
  <c r="BD622"/>
  <c r="BC622"/>
  <c r="BB622"/>
  <c r="AZ623"/>
  <c r="BA623"/>
  <c r="BD623"/>
  <c r="BC623"/>
  <c r="BB623"/>
  <c r="AZ624"/>
  <c r="BA624"/>
  <c r="BD624"/>
  <c r="BC624"/>
  <c r="BB624"/>
  <c r="AZ625"/>
  <c r="BA625"/>
  <c r="BD625"/>
  <c r="BC625"/>
  <c r="BB625"/>
  <c r="AZ626"/>
  <c r="BA626"/>
  <c r="BD626"/>
  <c r="BC626"/>
  <c r="BB626"/>
  <c r="AZ627"/>
  <c r="BA627"/>
  <c r="BD627"/>
  <c r="BC627"/>
  <c r="BB627"/>
  <c r="AZ628"/>
  <c r="BA628"/>
  <c r="BD628"/>
  <c r="BC628"/>
  <c r="BB628"/>
  <c r="BF614"/>
  <c r="BG614"/>
  <c r="BJ614"/>
  <c r="BI614"/>
  <c r="BH614"/>
  <c r="BF615"/>
  <c r="BG615"/>
  <c r="BJ615"/>
  <c r="BI615"/>
  <c r="BH615"/>
  <c r="BF616"/>
  <c r="BG616"/>
  <c r="BJ616"/>
  <c r="BI616"/>
  <c r="BH616"/>
  <c r="BF617"/>
  <c r="BG617"/>
  <c r="BJ617"/>
  <c r="BI617"/>
  <c r="BH617"/>
  <c r="BF618"/>
  <c r="BG618"/>
  <c r="BJ618"/>
  <c r="BI618"/>
  <c r="BH618"/>
  <c r="BF619"/>
  <c r="BG619"/>
  <c r="BJ619"/>
  <c r="BI619"/>
  <c r="BH619"/>
  <c r="BF620"/>
  <c r="BG620"/>
  <c r="BJ620"/>
  <c r="BI620"/>
  <c r="BH620"/>
  <c r="BF621"/>
  <c r="BG621"/>
  <c r="BJ621"/>
  <c r="BI621"/>
  <c r="BH621"/>
  <c r="BF622"/>
  <c r="BG622"/>
  <c r="BJ622"/>
  <c r="BI622"/>
  <c r="BH622"/>
  <c r="BF623"/>
  <c r="BG623"/>
  <c r="BJ623"/>
  <c r="BI623"/>
  <c r="BH623"/>
  <c r="BF624"/>
  <c r="BG624"/>
  <c r="BJ624"/>
  <c r="BI624"/>
  <c r="BH624"/>
  <c r="BF625"/>
  <c r="BG625"/>
  <c r="BJ625"/>
  <c r="BI625"/>
  <c r="BH625"/>
  <c r="BF626"/>
  <c r="BG626"/>
  <c r="BJ626"/>
  <c r="BI626"/>
  <c r="BH626"/>
  <c r="BF627"/>
  <c r="BG627"/>
  <c r="BJ627"/>
  <c r="BI627"/>
  <c r="BH627"/>
  <c r="BF628"/>
  <c r="BG628"/>
  <c r="BJ628"/>
  <c r="BI628"/>
  <c r="BH628"/>
  <c r="AA619"/>
  <c r="BL614"/>
  <c r="BM614"/>
  <c r="BP614"/>
  <c r="BO614"/>
  <c r="BN614"/>
  <c r="BL615"/>
  <c r="BM615"/>
  <c r="BP615"/>
  <c r="BO615"/>
  <c r="BN615"/>
  <c r="BL616"/>
  <c r="BM616"/>
  <c r="BP616"/>
  <c r="BO616"/>
  <c r="BN616"/>
  <c r="BL617"/>
  <c r="BM617"/>
  <c r="BP617"/>
  <c r="BO617"/>
  <c r="BN617"/>
  <c r="BL618"/>
  <c r="BM618"/>
  <c r="BP618"/>
  <c r="BO618"/>
  <c r="BN618"/>
  <c r="BL619"/>
  <c r="BM619"/>
  <c r="BP619"/>
  <c r="BO619"/>
  <c r="BN619"/>
  <c r="BL620"/>
  <c r="BM620"/>
  <c r="BP620"/>
  <c r="BO620"/>
  <c r="BN620"/>
  <c r="BL621"/>
  <c r="BM621"/>
  <c r="BP621"/>
  <c r="BO621"/>
  <c r="BN621"/>
  <c r="BL622"/>
  <c r="BM622"/>
  <c r="BP622"/>
  <c r="BO622"/>
  <c r="BN622"/>
  <c r="BL623"/>
  <c r="BM623"/>
  <c r="BP623"/>
  <c r="BO623"/>
  <c r="BN623"/>
  <c r="BL624"/>
  <c r="BM624"/>
  <c r="BP624"/>
  <c r="BO624"/>
  <c r="BN624"/>
  <c r="BL625"/>
  <c r="BM625"/>
  <c r="BP625"/>
  <c r="BO625"/>
  <c r="BN625"/>
  <c r="BL626"/>
  <c r="BM626"/>
  <c r="BP626"/>
  <c r="BO626"/>
  <c r="BN626"/>
  <c r="BL627"/>
  <c r="BM627"/>
  <c r="BP627"/>
  <c r="BO627"/>
  <c r="BN627"/>
  <c r="BL628"/>
  <c r="BM628"/>
  <c r="BP628"/>
  <c r="BO628"/>
  <c r="BN628"/>
  <c r="AA620"/>
  <c r="BR614"/>
  <c r="BS614"/>
  <c r="BV614"/>
  <c r="BU614"/>
  <c r="BT614"/>
  <c r="BR615"/>
  <c r="BS615"/>
  <c r="BV615"/>
  <c r="BU615"/>
  <c r="BT615"/>
  <c r="BR616"/>
  <c r="BS616"/>
  <c r="BV616"/>
  <c r="BU616"/>
  <c r="BT616"/>
  <c r="BR617"/>
  <c r="BS617"/>
  <c r="BV617"/>
  <c r="BU617"/>
  <c r="BT617"/>
  <c r="BR618"/>
  <c r="BS618"/>
  <c r="BV618"/>
  <c r="BU618"/>
  <c r="BT618"/>
  <c r="BR619"/>
  <c r="BS619"/>
  <c r="BV619"/>
  <c r="BU619"/>
  <c r="BT619"/>
  <c r="BR620"/>
  <c r="BS620"/>
  <c r="BV620"/>
  <c r="BU620"/>
  <c r="BT620"/>
  <c r="BR621"/>
  <c r="BS621"/>
  <c r="BV621"/>
  <c r="BU621"/>
  <c r="BT621"/>
  <c r="BR622"/>
  <c r="BS622"/>
  <c r="BV622"/>
  <c r="BU622"/>
  <c r="BT622"/>
  <c r="BR623"/>
  <c r="BS623"/>
  <c r="BV623"/>
  <c r="BU623"/>
  <c r="BT623"/>
  <c r="BR624"/>
  <c r="BS624"/>
  <c r="BV624"/>
  <c r="BU624"/>
  <c r="BT624"/>
  <c r="BR625"/>
  <c r="BS625"/>
  <c r="BV625"/>
  <c r="BU625"/>
  <c r="BT625"/>
  <c r="BR626"/>
  <c r="BS626"/>
  <c r="BV626"/>
  <c r="BU626"/>
  <c r="BT626"/>
  <c r="BR627"/>
  <c r="BS627"/>
  <c r="BV627"/>
  <c r="BU627"/>
  <c r="BT627"/>
  <c r="BR628"/>
  <c r="BS628"/>
  <c r="BV628"/>
  <c r="BU628"/>
  <c r="BT628"/>
  <c r="BX614"/>
  <c r="BY614"/>
  <c r="CB614"/>
  <c r="CA614"/>
  <c r="BZ614"/>
  <c r="BX615"/>
  <c r="BY615"/>
  <c r="CB615"/>
  <c r="CA615"/>
  <c r="BZ615"/>
  <c r="BX616"/>
  <c r="BY616"/>
  <c r="CB616"/>
  <c r="CA616"/>
  <c r="BZ616"/>
  <c r="BX617"/>
  <c r="BY617"/>
  <c r="CB617"/>
  <c r="CA617"/>
  <c r="BZ617"/>
  <c r="BX618"/>
  <c r="BY618"/>
  <c r="CB618"/>
  <c r="CA618"/>
  <c r="BZ618"/>
  <c r="BX619"/>
  <c r="BY619"/>
  <c r="CB619"/>
  <c r="CA619"/>
  <c r="BZ619"/>
  <c r="BX620"/>
  <c r="BY620"/>
  <c r="CB620"/>
  <c r="CA620"/>
  <c r="BZ620"/>
  <c r="BX621"/>
  <c r="BY621"/>
  <c r="CB621"/>
  <c r="CA621"/>
  <c r="BZ621"/>
  <c r="BX622"/>
  <c r="BY622"/>
  <c r="CB622"/>
  <c r="CA622"/>
  <c r="BZ622"/>
  <c r="BX623"/>
  <c r="BY623"/>
  <c r="CB623"/>
  <c r="CA623"/>
  <c r="BZ623"/>
  <c r="BX624"/>
  <c r="BY624"/>
  <c r="CB624"/>
  <c r="CA624"/>
  <c r="BZ624"/>
  <c r="BX625"/>
  <c r="BY625"/>
  <c r="CB625"/>
  <c r="CA625"/>
  <c r="BZ625"/>
  <c r="BX626"/>
  <c r="BY626"/>
  <c r="CB626"/>
  <c r="CA626"/>
  <c r="BZ626"/>
  <c r="BX627"/>
  <c r="BY627"/>
  <c r="CB627"/>
  <c r="CA627"/>
  <c r="BZ627"/>
  <c r="BX628"/>
  <c r="BY628"/>
  <c r="CB628"/>
  <c r="CA628"/>
  <c r="BZ628"/>
  <c r="CD614"/>
  <c r="CE614"/>
  <c r="CH614"/>
  <c r="CG614"/>
  <c r="CF614"/>
  <c r="CD615"/>
  <c r="CE615"/>
  <c r="CH615"/>
  <c r="CG615"/>
  <c r="CF615"/>
  <c r="CD616"/>
  <c r="CE616"/>
  <c r="CH616"/>
  <c r="CG616"/>
  <c r="CF616"/>
  <c r="CD617"/>
  <c r="CE617"/>
  <c r="CH617"/>
  <c r="CG617"/>
  <c r="CF617"/>
  <c r="CD618"/>
  <c r="CE618"/>
  <c r="CH618"/>
  <c r="CG618"/>
  <c r="CF618"/>
  <c r="CD619"/>
  <c r="CE619"/>
  <c r="CH619"/>
  <c r="CG619"/>
  <c r="CF619"/>
  <c r="CD620"/>
  <c r="CE620"/>
  <c r="CH620"/>
  <c r="CG620"/>
  <c r="CF620"/>
  <c r="CD621"/>
  <c r="CE621"/>
  <c r="CH621"/>
  <c r="CG621"/>
  <c r="CF621"/>
  <c r="CD622"/>
  <c r="CE622"/>
  <c r="CH622"/>
  <c r="CG622"/>
  <c r="CF622"/>
  <c r="CD623"/>
  <c r="CE623"/>
  <c r="CH623"/>
  <c r="CG623"/>
  <c r="CF623"/>
  <c r="CD624"/>
  <c r="CE624"/>
  <c r="CH624"/>
  <c r="CG624"/>
  <c r="CF624"/>
  <c r="CD625"/>
  <c r="CE625"/>
  <c r="CH625"/>
  <c r="CG625"/>
  <c r="CF625"/>
  <c r="CD626"/>
  <c r="CE626"/>
  <c r="CH626"/>
  <c r="CG626"/>
  <c r="CF626"/>
  <c r="CD627"/>
  <c r="CE627"/>
  <c r="CH627"/>
  <c r="CG627"/>
  <c r="CF627"/>
  <c r="CD628"/>
  <c r="CE628"/>
  <c r="CH628"/>
  <c r="CG628"/>
  <c r="CF628"/>
  <c r="AA623"/>
  <c r="CJ614"/>
  <c r="CK614"/>
  <c r="CN614"/>
  <c r="CM614"/>
  <c r="CL614"/>
  <c r="CJ615"/>
  <c r="CK615"/>
  <c r="CN615"/>
  <c r="CM615"/>
  <c r="CL615"/>
  <c r="CJ616"/>
  <c r="CK616"/>
  <c r="CN616"/>
  <c r="CM616"/>
  <c r="CL616"/>
  <c r="CJ617"/>
  <c r="CK617"/>
  <c r="CN617"/>
  <c r="CM617"/>
  <c r="CL617"/>
  <c r="CJ618"/>
  <c r="CK618"/>
  <c r="CN618"/>
  <c r="CM618"/>
  <c r="CL618"/>
  <c r="CJ619"/>
  <c r="CK619"/>
  <c r="CN619"/>
  <c r="CM619"/>
  <c r="CL619"/>
  <c r="CJ620"/>
  <c r="CK620"/>
  <c r="CN620"/>
  <c r="CM620"/>
  <c r="CL620"/>
  <c r="CJ621"/>
  <c r="CK621"/>
  <c r="CN621"/>
  <c r="CM621"/>
  <c r="CL621"/>
  <c r="CJ622"/>
  <c r="CK622"/>
  <c r="CN622"/>
  <c r="CM622"/>
  <c r="CL622"/>
  <c r="CJ623"/>
  <c r="CK623"/>
  <c r="CN623"/>
  <c r="CM623"/>
  <c r="CL623"/>
  <c r="CJ624"/>
  <c r="CK624"/>
  <c r="CN624"/>
  <c r="CM624"/>
  <c r="CL624"/>
  <c r="CJ625"/>
  <c r="CK625"/>
  <c r="CN625"/>
  <c r="CM625"/>
  <c r="CL625"/>
  <c r="CJ626"/>
  <c r="CK626"/>
  <c r="CN626"/>
  <c r="CM626"/>
  <c r="CL626"/>
  <c r="CJ627"/>
  <c r="CK627"/>
  <c r="CN627"/>
  <c r="CM627"/>
  <c r="CL627"/>
  <c r="CJ628"/>
  <c r="CK628"/>
  <c r="CN628"/>
  <c r="CM628"/>
  <c r="CL628"/>
  <c r="AA624"/>
  <c r="CP614"/>
  <c r="CQ614"/>
  <c r="CT614"/>
  <c r="CS614"/>
  <c r="CR614"/>
  <c r="CP615"/>
  <c r="CQ615"/>
  <c r="CT615"/>
  <c r="CS615"/>
  <c r="CR615"/>
  <c r="CP616"/>
  <c r="CQ616"/>
  <c r="CT616"/>
  <c r="CS616"/>
  <c r="CR616"/>
  <c r="CP617"/>
  <c r="CQ617"/>
  <c r="CT617"/>
  <c r="CS617"/>
  <c r="CR617"/>
  <c r="CP618"/>
  <c r="CQ618"/>
  <c r="CT618"/>
  <c r="CS618"/>
  <c r="CR618"/>
  <c r="CP619"/>
  <c r="CQ619"/>
  <c r="CT619"/>
  <c r="CS619"/>
  <c r="CR619"/>
  <c r="CP620"/>
  <c r="CQ620"/>
  <c r="CT620"/>
  <c r="CS620"/>
  <c r="CR620"/>
  <c r="CP621"/>
  <c r="CQ621"/>
  <c r="CT621"/>
  <c r="CS621"/>
  <c r="CR621"/>
  <c r="CP622"/>
  <c r="CQ622"/>
  <c r="CT622"/>
  <c r="CS622"/>
  <c r="CR622"/>
  <c r="CP623"/>
  <c r="CQ623"/>
  <c r="CT623"/>
  <c r="CS623"/>
  <c r="CR623"/>
  <c r="CP624"/>
  <c r="CQ624"/>
  <c r="CT624"/>
  <c r="CS624"/>
  <c r="CR624"/>
  <c r="CP625"/>
  <c r="CQ625"/>
  <c r="CT625"/>
  <c r="CS625"/>
  <c r="CR625"/>
  <c r="CP626"/>
  <c r="CQ626"/>
  <c r="CT626"/>
  <c r="CS626"/>
  <c r="CR626"/>
  <c r="CP627"/>
  <c r="CQ627"/>
  <c r="CT627"/>
  <c r="CS627"/>
  <c r="CR627"/>
  <c r="CP628"/>
  <c r="CQ628"/>
  <c r="CT628"/>
  <c r="CS628"/>
  <c r="CR628"/>
  <c r="CV614"/>
  <c r="CW614"/>
  <c r="CZ614"/>
  <c r="CY614"/>
  <c r="CX614"/>
  <c r="CV615"/>
  <c r="CW615"/>
  <c r="CZ615"/>
  <c r="CY615"/>
  <c r="CX615"/>
  <c r="CV616"/>
  <c r="CW616"/>
  <c r="CZ616"/>
  <c r="CY616"/>
  <c r="CX616"/>
  <c r="CV617"/>
  <c r="CW617"/>
  <c r="CZ617"/>
  <c r="CY617"/>
  <c r="CX617"/>
  <c r="CV618"/>
  <c r="CW618"/>
  <c r="CZ618"/>
  <c r="CY618"/>
  <c r="CX618"/>
  <c r="CV619"/>
  <c r="CW619"/>
  <c r="CZ619"/>
  <c r="CY619"/>
  <c r="CX619"/>
  <c r="CV620"/>
  <c r="CW620"/>
  <c r="CZ620"/>
  <c r="CY620"/>
  <c r="CX620"/>
  <c r="CV621"/>
  <c r="CW621"/>
  <c r="CZ621"/>
  <c r="CY621"/>
  <c r="CX621"/>
  <c r="CV622"/>
  <c r="CW622"/>
  <c r="CZ622"/>
  <c r="CY622"/>
  <c r="CX622"/>
  <c r="CV623"/>
  <c r="CW623"/>
  <c r="CZ623"/>
  <c r="CY623"/>
  <c r="CX623"/>
  <c r="CV624"/>
  <c r="CW624"/>
  <c r="CZ624"/>
  <c r="CY624"/>
  <c r="CX624"/>
  <c r="CV625"/>
  <c r="CW625"/>
  <c r="CZ625"/>
  <c r="CY625"/>
  <c r="CX625"/>
  <c r="CV626"/>
  <c r="CW626"/>
  <c r="CZ626"/>
  <c r="CY626"/>
  <c r="CX626"/>
  <c r="CV627"/>
  <c r="CW627"/>
  <c r="CZ627"/>
  <c r="CY627"/>
  <c r="CX627"/>
  <c r="CV628"/>
  <c r="CW628"/>
  <c r="CZ628"/>
  <c r="CY628"/>
  <c r="CX628"/>
  <c r="DB614"/>
  <c r="DC614"/>
  <c r="DF614"/>
  <c r="DE614"/>
  <c r="DD614"/>
  <c r="DB615"/>
  <c r="DC615"/>
  <c r="DF615"/>
  <c r="DE615"/>
  <c r="DD615"/>
  <c r="DB616"/>
  <c r="DC616"/>
  <c r="DF616"/>
  <c r="DE616"/>
  <c r="DD616"/>
  <c r="DB617"/>
  <c r="DC617"/>
  <c r="DF617"/>
  <c r="DE617"/>
  <c r="DD617"/>
  <c r="DB618"/>
  <c r="DC618"/>
  <c r="DF618"/>
  <c r="DE618"/>
  <c r="DD618"/>
  <c r="DB619"/>
  <c r="DC619"/>
  <c r="DF619"/>
  <c r="DE619"/>
  <c r="DD619"/>
  <c r="DB620"/>
  <c r="DC620"/>
  <c r="DF620"/>
  <c r="DE620"/>
  <c r="DD620"/>
  <c r="DB621"/>
  <c r="DC621"/>
  <c r="DF621"/>
  <c r="DE621"/>
  <c r="DD621"/>
  <c r="DB622"/>
  <c r="DC622"/>
  <c r="DF622"/>
  <c r="DE622"/>
  <c r="DD622"/>
  <c r="DB623"/>
  <c r="DC623"/>
  <c r="DF623"/>
  <c r="DE623"/>
  <c r="DD623"/>
  <c r="DB624"/>
  <c r="DC624"/>
  <c r="DF624"/>
  <c r="DE624"/>
  <c r="DD624"/>
  <c r="DB625"/>
  <c r="DC625"/>
  <c r="DF625"/>
  <c r="DE625"/>
  <c r="DD625"/>
  <c r="DB626"/>
  <c r="DC626"/>
  <c r="DF626"/>
  <c r="DE626"/>
  <c r="DD626"/>
  <c r="DB627"/>
  <c r="DC627"/>
  <c r="DF627"/>
  <c r="DE627"/>
  <c r="DD627"/>
  <c r="DB628"/>
  <c r="DC628"/>
  <c r="DF628"/>
  <c r="DE628"/>
  <c r="DD628"/>
  <c r="AA627"/>
  <c r="DH614"/>
  <c r="DI614"/>
  <c r="DL614"/>
  <c r="DK614"/>
  <c r="DJ614"/>
  <c r="DH615"/>
  <c r="DI615"/>
  <c r="DL615"/>
  <c r="DK615"/>
  <c r="DJ615"/>
  <c r="DH616"/>
  <c r="DI616"/>
  <c r="DL616"/>
  <c r="DK616"/>
  <c r="DJ616"/>
  <c r="DH617"/>
  <c r="DI617"/>
  <c r="DL617"/>
  <c r="DK617"/>
  <c r="DJ617"/>
  <c r="DH618"/>
  <c r="DI618"/>
  <c r="DL618"/>
  <c r="DK618"/>
  <c r="DJ618"/>
  <c r="DH619"/>
  <c r="DI619"/>
  <c r="DL619"/>
  <c r="DK619"/>
  <c r="DJ619"/>
  <c r="DH620"/>
  <c r="DI620"/>
  <c r="DL620"/>
  <c r="DK620"/>
  <c r="DJ620"/>
  <c r="DH621"/>
  <c r="DI621"/>
  <c r="DL621"/>
  <c r="DK621"/>
  <c r="DJ621"/>
  <c r="DH622"/>
  <c r="DI622"/>
  <c r="DL622"/>
  <c r="DK622"/>
  <c r="DJ622"/>
  <c r="DH623"/>
  <c r="DI623"/>
  <c r="DL623"/>
  <c r="DK623"/>
  <c r="DJ623"/>
  <c r="DH624"/>
  <c r="DI624"/>
  <c r="DL624"/>
  <c r="DK624"/>
  <c r="DJ624"/>
  <c r="DH625"/>
  <c r="DI625"/>
  <c r="DL625"/>
  <c r="DK625"/>
  <c r="DJ625"/>
  <c r="DH626"/>
  <c r="DI626"/>
  <c r="DL626"/>
  <c r="DK626"/>
  <c r="DJ626"/>
  <c r="DH627"/>
  <c r="DI627"/>
  <c r="DL627"/>
  <c r="DK627"/>
  <c r="DJ627"/>
  <c r="DH628"/>
  <c r="DI628"/>
  <c r="DL628"/>
  <c r="DK628"/>
  <c r="DJ628"/>
  <c r="AA553"/>
  <c r="AH553"/>
  <c r="AI553"/>
  <c r="AL553"/>
  <c r="AK553"/>
  <c r="AJ553"/>
  <c r="AH554"/>
  <c r="AI554"/>
  <c r="AL554"/>
  <c r="AK554"/>
  <c r="AJ554"/>
  <c r="AH555"/>
  <c r="AI555"/>
  <c r="AL555"/>
  <c r="AK555"/>
  <c r="AJ555"/>
  <c r="AH556"/>
  <c r="AI556"/>
  <c r="AL556"/>
  <c r="AK556"/>
  <c r="AJ556"/>
  <c r="AH557"/>
  <c r="AI557"/>
  <c r="AL557"/>
  <c r="AK557"/>
  <c r="AJ557"/>
  <c r="AH558"/>
  <c r="AI558"/>
  <c r="AL558"/>
  <c r="AK558"/>
  <c r="AJ558"/>
  <c r="AH559"/>
  <c r="AI559"/>
  <c r="AL559"/>
  <c r="AK559"/>
  <c r="AJ559"/>
  <c r="AH560"/>
  <c r="AI560"/>
  <c r="AL560"/>
  <c r="AK560"/>
  <c r="AJ560"/>
  <c r="AH561"/>
  <c r="AI561"/>
  <c r="AL561"/>
  <c r="AK561"/>
  <c r="AJ561"/>
  <c r="AH562"/>
  <c r="AI562"/>
  <c r="AL562"/>
  <c r="AK562"/>
  <c r="AJ562"/>
  <c r="AH563"/>
  <c r="AI563"/>
  <c r="AL563"/>
  <c r="AK563"/>
  <c r="AJ563"/>
  <c r="AH564"/>
  <c r="AI564"/>
  <c r="AL564"/>
  <c r="AK564"/>
  <c r="AJ564"/>
  <c r="AH565"/>
  <c r="AI565"/>
  <c r="AL565"/>
  <c r="AK565"/>
  <c r="AJ565"/>
  <c r="AH566"/>
  <c r="AI566"/>
  <c r="AL566"/>
  <c r="AK566"/>
  <c r="AJ566"/>
  <c r="AH567"/>
  <c r="AI567"/>
  <c r="AL567"/>
  <c r="AK567"/>
  <c r="AJ567"/>
  <c r="AA554"/>
  <c r="AN553"/>
  <c r="AO553"/>
  <c r="AR553"/>
  <c r="AQ553"/>
  <c r="AP553"/>
  <c r="AQ569"/>
  <c r="AN554"/>
  <c r="AO554"/>
  <c r="AR554"/>
  <c r="AQ554"/>
  <c r="AP554"/>
  <c r="AN555"/>
  <c r="AO555"/>
  <c r="AR555"/>
  <c r="AQ555"/>
  <c r="AP555"/>
  <c r="AN556"/>
  <c r="AO556"/>
  <c r="AR556"/>
  <c r="AQ556"/>
  <c r="AP556"/>
  <c r="AN557"/>
  <c r="AO557"/>
  <c r="AR557"/>
  <c r="AQ557"/>
  <c r="AP557"/>
  <c r="AQ573"/>
  <c r="AN558"/>
  <c r="AO558"/>
  <c r="AR558"/>
  <c r="AQ558"/>
  <c r="AP558"/>
  <c r="AQ574"/>
  <c r="AN559"/>
  <c r="AO559"/>
  <c r="AR559"/>
  <c r="AQ559"/>
  <c r="AP559"/>
  <c r="AN560"/>
  <c r="AO560"/>
  <c r="AR560"/>
  <c r="AQ560"/>
  <c r="AP560"/>
  <c r="AN561"/>
  <c r="AO561"/>
  <c r="AR561"/>
  <c r="AQ561"/>
  <c r="AP561"/>
  <c r="AQ577"/>
  <c r="AN562"/>
  <c r="AO562"/>
  <c r="AR562"/>
  <c r="AQ562"/>
  <c r="AP562"/>
  <c r="AN563"/>
  <c r="AO563"/>
  <c r="AR563"/>
  <c r="AQ563"/>
  <c r="AP563"/>
  <c r="AN564"/>
  <c r="AO564"/>
  <c r="AR564"/>
  <c r="AQ564"/>
  <c r="AP564"/>
  <c r="AN565"/>
  <c r="AO565"/>
  <c r="AR565"/>
  <c r="AQ565"/>
  <c r="AP565"/>
  <c r="AQ581"/>
  <c r="AN566"/>
  <c r="AO566"/>
  <c r="AR566"/>
  <c r="AQ566"/>
  <c r="AP566"/>
  <c r="AQ582"/>
  <c r="AN567"/>
  <c r="AO567"/>
  <c r="AR567"/>
  <c r="AQ567"/>
  <c r="AP567"/>
  <c r="AQ583"/>
  <c r="AA555"/>
  <c r="AT553"/>
  <c r="AU553"/>
  <c r="AX553"/>
  <c r="AW553"/>
  <c r="AV553"/>
  <c r="AT554"/>
  <c r="AU554"/>
  <c r="AX554"/>
  <c r="AW554"/>
  <c r="AV554"/>
  <c r="AT555"/>
  <c r="AU555"/>
  <c r="AX555"/>
  <c r="AW555"/>
  <c r="AV555"/>
  <c r="AT556"/>
  <c r="AU556"/>
  <c r="AX556"/>
  <c r="AW556"/>
  <c r="AV556"/>
  <c r="AT557"/>
  <c r="AU557"/>
  <c r="AX557"/>
  <c r="AW557"/>
  <c r="AV557"/>
  <c r="AT558"/>
  <c r="AU558"/>
  <c r="AX558"/>
  <c r="AW558"/>
  <c r="AV558"/>
  <c r="AT559"/>
  <c r="AU559"/>
  <c r="AX559"/>
  <c r="AW559"/>
  <c r="AV559"/>
  <c r="AT560"/>
  <c r="AU560"/>
  <c r="AX560"/>
  <c r="AW560"/>
  <c r="AV560"/>
  <c r="AT561"/>
  <c r="AU561"/>
  <c r="AX561"/>
  <c r="AW561"/>
  <c r="AV561"/>
  <c r="AT562"/>
  <c r="AU562"/>
  <c r="AX562"/>
  <c r="AW562"/>
  <c r="AV562"/>
  <c r="AT563"/>
  <c r="AU563"/>
  <c r="AX563"/>
  <c r="AW563"/>
  <c r="AV563"/>
  <c r="AT564"/>
  <c r="AU564"/>
  <c r="AX564"/>
  <c r="AW564"/>
  <c r="AV564"/>
  <c r="AT565"/>
  <c r="AU565"/>
  <c r="AX565"/>
  <c r="AW565"/>
  <c r="AV565"/>
  <c r="AT566"/>
  <c r="AU566"/>
  <c r="AX566"/>
  <c r="AW566"/>
  <c r="AV566"/>
  <c r="AT567"/>
  <c r="AU567"/>
  <c r="AX567"/>
  <c r="AW567"/>
  <c r="AV567"/>
  <c r="AA556"/>
  <c r="AZ553"/>
  <c r="BA553"/>
  <c r="BD553"/>
  <c r="BC553"/>
  <c r="BB553"/>
  <c r="BC569"/>
  <c r="AZ554"/>
  <c r="BA554"/>
  <c r="BD554"/>
  <c r="BC554"/>
  <c r="BB554"/>
  <c r="AZ555"/>
  <c r="BA555"/>
  <c r="BD555"/>
  <c r="BC555"/>
  <c r="BB555"/>
  <c r="AZ556"/>
  <c r="BA556"/>
  <c r="BD556"/>
  <c r="BC556"/>
  <c r="BB556"/>
  <c r="BC572"/>
  <c r="AZ557"/>
  <c r="BA557"/>
  <c r="BD557"/>
  <c r="BC557"/>
  <c r="BB557"/>
  <c r="AZ558"/>
  <c r="BA558"/>
  <c r="BD558"/>
  <c r="BC558"/>
  <c r="BB558"/>
  <c r="AZ559"/>
  <c r="BA559"/>
  <c r="BD559"/>
  <c r="BC559"/>
  <c r="BB559"/>
  <c r="AZ560"/>
  <c r="BA560"/>
  <c r="BD560"/>
  <c r="BC560"/>
  <c r="BB560"/>
  <c r="BC576"/>
  <c r="AZ561"/>
  <c r="BA561"/>
  <c r="BD561"/>
  <c r="BC561"/>
  <c r="BB561"/>
  <c r="BC577"/>
  <c r="AZ562"/>
  <c r="BA562"/>
  <c r="BD562"/>
  <c r="BC562"/>
  <c r="BB562"/>
  <c r="BC578"/>
  <c r="AZ563"/>
  <c r="BA563"/>
  <c r="BD563"/>
  <c r="BC563"/>
  <c r="BB563"/>
  <c r="AZ564"/>
  <c r="BA564"/>
  <c r="BD564"/>
  <c r="BC564"/>
  <c r="BB564"/>
  <c r="BC580"/>
  <c r="AZ565"/>
  <c r="BA565"/>
  <c r="BD565"/>
  <c r="BC565"/>
  <c r="BB565"/>
  <c r="AZ566"/>
  <c r="BA566"/>
  <c r="BD566"/>
  <c r="BC566"/>
  <c r="BB566"/>
  <c r="AZ567"/>
  <c r="BA567"/>
  <c r="BD567"/>
  <c r="BC567"/>
  <c r="BB567"/>
  <c r="AA557"/>
  <c r="BF553"/>
  <c r="BG553"/>
  <c r="BJ553"/>
  <c r="BI553"/>
  <c r="BH553"/>
  <c r="BF554"/>
  <c r="BG554"/>
  <c r="BJ554"/>
  <c r="BI554"/>
  <c r="BH554"/>
  <c r="BF555"/>
  <c r="BG555"/>
  <c r="BJ555"/>
  <c r="BI555"/>
  <c r="BH555"/>
  <c r="BF556"/>
  <c r="BG556"/>
  <c r="BJ556"/>
  <c r="BI556"/>
  <c r="BH556"/>
  <c r="BF557"/>
  <c r="BG557"/>
  <c r="BJ557"/>
  <c r="BI557"/>
  <c r="BH557"/>
  <c r="BF558"/>
  <c r="BG558"/>
  <c r="BJ558"/>
  <c r="BI558"/>
  <c r="BH558"/>
  <c r="BF559"/>
  <c r="BG559"/>
  <c r="BJ559"/>
  <c r="BI559"/>
  <c r="BH559"/>
  <c r="BF560"/>
  <c r="BG560"/>
  <c r="BJ560"/>
  <c r="BI560"/>
  <c r="BH560"/>
  <c r="BF561"/>
  <c r="BG561"/>
  <c r="BJ561"/>
  <c r="BI561"/>
  <c r="BH561"/>
  <c r="BF562"/>
  <c r="BG562"/>
  <c r="BJ562"/>
  <c r="BI562"/>
  <c r="BH562"/>
  <c r="BF563"/>
  <c r="BG563"/>
  <c r="BJ563"/>
  <c r="BI563"/>
  <c r="BH563"/>
  <c r="BF564"/>
  <c r="BG564"/>
  <c r="BJ564"/>
  <c r="BI564"/>
  <c r="BH564"/>
  <c r="BF565"/>
  <c r="BG565"/>
  <c r="BJ565"/>
  <c r="BI565"/>
  <c r="BH565"/>
  <c r="BF566"/>
  <c r="BG566"/>
  <c r="BJ566"/>
  <c r="BI566"/>
  <c r="BH566"/>
  <c r="BF567"/>
  <c r="BG567"/>
  <c r="BJ567"/>
  <c r="BI567"/>
  <c r="BH567"/>
  <c r="AA558"/>
  <c r="BL553"/>
  <c r="BM553"/>
  <c r="BP553"/>
  <c r="BO553"/>
  <c r="BN553"/>
  <c r="BL554"/>
  <c r="BM554"/>
  <c r="BP554"/>
  <c r="BO554"/>
  <c r="BN554"/>
  <c r="BO570"/>
  <c r="BL555"/>
  <c r="BM555"/>
  <c r="BP555"/>
  <c r="BO555"/>
  <c r="BN555"/>
  <c r="BL556"/>
  <c r="BM556"/>
  <c r="BP556"/>
  <c r="BO556"/>
  <c r="BN556"/>
  <c r="BL557"/>
  <c r="BM557"/>
  <c r="BP557"/>
  <c r="BO557"/>
  <c r="BN557"/>
  <c r="BL558"/>
  <c r="BM558"/>
  <c r="BP558"/>
  <c r="BO558"/>
  <c r="BN558"/>
  <c r="BO574"/>
  <c r="BL559"/>
  <c r="BM559"/>
  <c r="BP559"/>
  <c r="BO559"/>
  <c r="BN559"/>
  <c r="BO575"/>
  <c r="BL560"/>
  <c r="BM560"/>
  <c r="BP560"/>
  <c r="BO560"/>
  <c r="BN560"/>
  <c r="BL561"/>
  <c r="BM561"/>
  <c r="BP561"/>
  <c r="BO561"/>
  <c r="BN561"/>
  <c r="BL562"/>
  <c r="BM562"/>
  <c r="BP562"/>
  <c r="BO562"/>
  <c r="BN562"/>
  <c r="BO578"/>
  <c r="BL563"/>
  <c r="BM563"/>
  <c r="BP563"/>
  <c r="BO563"/>
  <c r="BN563"/>
  <c r="BL564"/>
  <c r="BM564"/>
  <c r="BP564"/>
  <c r="BO564"/>
  <c r="BN564"/>
  <c r="BL565"/>
  <c r="BM565"/>
  <c r="BP565"/>
  <c r="BO565"/>
  <c r="BN565"/>
  <c r="BL566"/>
  <c r="BM566"/>
  <c r="BP566"/>
  <c r="BO566"/>
  <c r="BN566"/>
  <c r="BO582"/>
  <c r="BL567"/>
  <c r="BM567"/>
  <c r="BP567"/>
  <c r="BO567"/>
  <c r="BN567"/>
  <c r="BO583"/>
  <c r="BR553"/>
  <c r="BS553"/>
  <c r="BV553"/>
  <c r="BU553"/>
  <c r="BT553"/>
  <c r="BR554"/>
  <c r="BS554"/>
  <c r="BV554"/>
  <c r="BU554"/>
  <c r="BT554"/>
  <c r="BR555"/>
  <c r="BS555"/>
  <c r="BV555"/>
  <c r="BU555"/>
  <c r="BT555"/>
  <c r="BR556"/>
  <c r="BS556"/>
  <c r="BV556"/>
  <c r="BU556"/>
  <c r="BT556"/>
  <c r="BR557"/>
  <c r="BS557"/>
  <c r="BV557"/>
  <c r="BU557"/>
  <c r="BT557"/>
  <c r="BR558"/>
  <c r="BS558"/>
  <c r="BV558"/>
  <c r="BU558"/>
  <c r="BT558"/>
  <c r="BR559"/>
  <c r="BS559"/>
  <c r="BV559"/>
  <c r="BU559"/>
  <c r="BT559"/>
  <c r="BR560"/>
  <c r="BS560"/>
  <c r="BV560"/>
  <c r="BU560"/>
  <c r="BT560"/>
  <c r="BR561"/>
  <c r="BS561"/>
  <c r="BV561"/>
  <c r="BU561"/>
  <c r="BT561"/>
  <c r="BR562"/>
  <c r="BS562"/>
  <c r="BV562"/>
  <c r="BU562"/>
  <c r="BT562"/>
  <c r="BR563"/>
  <c r="BS563"/>
  <c r="BV563"/>
  <c r="BU563"/>
  <c r="BT563"/>
  <c r="BR564"/>
  <c r="BS564"/>
  <c r="BV564"/>
  <c r="BU564"/>
  <c r="BT564"/>
  <c r="BR565"/>
  <c r="BS565"/>
  <c r="BV565"/>
  <c r="BU565"/>
  <c r="BT565"/>
  <c r="BR566"/>
  <c r="BS566"/>
  <c r="BV566"/>
  <c r="BU566"/>
  <c r="BT566"/>
  <c r="BR567"/>
  <c r="BS567"/>
  <c r="BV567"/>
  <c r="BU567"/>
  <c r="BT567"/>
  <c r="AA560"/>
  <c r="BX553"/>
  <c r="BY553"/>
  <c r="CB553"/>
  <c r="CA553"/>
  <c r="BZ553"/>
  <c r="CA569"/>
  <c r="BX554"/>
  <c r="BY554"/>
  <c r="CB554"/>
  <c r="CA554"/>
  <c r="BZ554"/>
  <c r="CA570"/>
  <c r="BX555"/>
  <c r="BY555"/>
  <c r="CB555"/>
  <c r="CA555"/>
  <c r="BZ555"/>
  <c r="BX556"/>
  <c r="BY556"/>
  <c r="CB556"/>
  <c r="CA556"/>
  <c r="BZ556"/>
  <c r="BX557"/>
  <c r="BY557"/>
  <c r="CB557"/>
  <c r="CA557"/>
  <c r="BZ557"/>
  <c r="CA573"/>
  <c r="BX558"/>
  <c r="BY558"/>
  <c r="CB558"/>
  <c r="CA558"/>
  <c r="BZ558"/>
  <c r="BX559"/>
  <c r="BY559"/>
  <c r="CB559"/>
  <c r="CA559"/>
  <c r="BZ559"/>
  <c r="BX560"/>
  <c r="BY560"/>
  <c r="CB560"/>
  <c r="CA560"/>
  <c r="BZ560"/>
  <c r="BX561"/>
  <c r="BY561"/>
  <c r="CB561"/>
  <c r="CA561"/>
  <c r="BZ561"/>
  <c r="CA577"/>
  <c r="BX562"/>
  <c r="BY562"/>
  <c r="CB562"/>
  <c r="CA562"/>
  <c r="BZ562"/>
  <c r="CA578"/>
  <c r="BX563"/>
  <c r="BY563"/>
  <c r="CB563"/>
  <c r="CA563"/>
  <c r="BZ563"/>
  <c r="CA579"/>
  <c r="BX564"/>
  <c r="BY564"/>
  <c r="CB564"/>
  <c r="CA564"/>
  <c r="BZ564"/>
  <c r="BX565"/>
  <c r="BY565"/>
  <c r="CB565"/>
  <c r="CA565"/>
  <c r="BZ565"/>
  <c r="CA581"/>
  <c r="BX566"/>
  <c r="BY566"/>
  <c r="CB566"/>
  <c r="CA566"/>
  <c r="BZ566"/>
  <c r="BX567"/>
  <c r="BY567"/>
  <c r="CB567"/>
  <c r="CA567"/>
  <c r="BZ567"/>
  <c r="AA561"/>
  <c r="CD553"/>
  <c r="CE553"/>
  <c r="CH553"/>
  <c r="CG553"/>
  <c r="CF553"/>
  <c r="CD554"/>
  <c r="CE554"/>
  <c r="CH554"/>
  <c r="CG554"/>
  <c r="CF554"/>
  <c r="CD555"/>
  <c r="CE555"/>
  <c r="CH555"/>
  <c r="CG555"/>
  <c r="CF555"/>
  <c r="CD556"/>
  <c r="CE556"/>
  <c r="CH556"/>
  <c r="CG556"/>
  <c r="CF556"/>
  <c r="CD557"/>
  <c r="CE557"/>
  <c r="CH557"/>
  <c r="CG557"/>
  <c r="CF557"/>
  <c r="CD558"/>
  <c r="CE558"/>
  <c r="CH558"/>
  <c r="CG558"/>
  <c r="CF558"/>
  <c r="CD559"/>
  <c r="CE559"/>
  <c r="CH559"/>
  <c r="CG559"/>
  <c r="CF559"/>
  <c r="CD560"/>
  <c r="CE560"/>
  <c r="CH560"/>
  <c r="CG560"/>
  <c r="CF560"/>
  <c r="CD561"/>
  <c r="CE561"/>
  <c r="CH561"/>
  <c r="CG561"/>
  <c r="CF561"/>
  <c r="CD562"/>
  <c r="CE562"/>
  <c r="CH562"/>
  <c r="CG562"/>
  <c r="CF562"/>
  <c r="CD563"/>
  <c r="CE563"/>
  <c r="CH563"/>
  <c r="CG563"/>
  <c r="CF563"/>
  <c r="CD564"/>
  <c r="CE564"/>
  <c r="CH564"/>
  <c r="CG564"/>
  <c r="CF564"/>
  <c r="CD565"/>
  <c r="CE565"/>
  <c r="CH565"/>
  <c r="CG565"/>
  <c r="CF565"/>
  <c r="CD566"/>
  <c r="CE566"/>
  <c r="CH566"/>
  <c r="CG566"/>
  <c r="CF566"/>
  <c r="CD567"/>
  <c r="CE567"/>
  <c r="CH567"/>
  <c r="CG567"/>
  <c r="CF567"/>
  <c r="AA562"/>
  <c r="CJ553"/>
  <c r="CK553"/>
  <c r="CN553"/>
  <c r="CM553"/>
  <c r="CL553"/>
  <c r="CJ554"/>
  <c r="CK554"/>
  <c r="CN554"/>
  <c r="CM554"/>
  <c r="CL554"/>
  <c r="CJ555"/>
  <c r="CK555"/>
  <c r="CN555"/>
  <c r="CM555"/>
  <c r="CL555"/>
  <c r="CJ556"/>
  <c r="CK556"/>
  <c r="CN556"/>
  <c r="CM556"/>
  <c r="CL556"/>
  <c r="CM572"/>
  <c r="CJ557"/>
  <c r="CK557"/>
  <c r="CN557"/>
  <c r="CM557"/>
  <c r="CL557"/>
  <c r="CM573"/>
  <c r="CJ558"/>
  <c r="CK558"/>
  <c r="CN558"/>
  <c r="CM558"/>
  <c r="CL558"/>
  <c r="CJ559"/>
  <c r="CK559"/>
  <c r="CN559"/>
  <c r="CM559"/>
  <c r="CL559"/>
  <c r="CJ560"/>
  <c r="CK560"/>
  <c r="CN560"/>
  <c r="CM560"/>
  <c r="CL560"/>
  <c r="CM576"/>
  <c r="CJ561"/>
  <c r="CK561"/>
  <c r="CN561"/>
  <c r="CM561"/>
  <c r="CL561"/>
  <c r="CJ562"/>
  <c r="CK562"/>
  <c r="CN562"/>
  <c r="CM562"/>
  <c r="CL562"/>
  <c r="CJ563"/>
  <c r="CK563"/>
  <c r="CN563"/>
  <c r="CM563"/>
  <c r="CL563"/>
  <c r="CJ564"/>
  <c r="CK564"/>
  <c r="CN564"/>
  <c r="CM564"/>
  <c r="CL564"/>
  <c r="CM580"/>
  <c r="CJ565"/>
  <c r="CK565"/>
  <c r="CN565"/>
  <c r="CM565"/>
  <c r="CL565"/>
  <c r="CM581"/>
  <c r="CJ566"/>
  <c r="CK566"/>
  <c r="CN566"/>
  <c r="CM566"/>
  <c r="CL566"/>
  <c r="CM582"/>
  <c r="CJ567"/>
  <c r="CK567"/>
  <c r="CN567"/>
  <c r="CM567"/>
  <c r="CL567"/>
  <c r="CP553"/>
  <c r="CQ553"/>
  <c r="CT553"/>
  <c r="CS553"/>
  <c r="CR553"/>
  <c r="CP554"/>
  <c r="CQ554"/>
  <c r="CT554"/>
  <c r="CS554"/>
  <c r="CR554"/>
  <c r="CP555"/>
  <c r="CQ555"/>
  <c r="CT555"/>
  <c r="CS555"/>
  <c r="CR555"/>
  <c r="CP556"/>
  <c r="CQ556"/>
  <c r="CT556"/>
  <c r="CS556"/>
  <c r="CR556"/>
  <c r="CP557"/>
  <c r="CQ557"/>
  <c r="CT557"/>
  <c r="CS557"/>
  <c r="CR557"/>
  <c r="CP558"/>
  <c r="CQ558"/>
  <c r="CT558"/>
  <c r="CS558"/>
  <c r="CR558"/>
  <c r="CP559"/>
  <c r="CQ559"/>
  <c r="CT559"/>
  <c r="CS559"/>
  <c r="CR559"/>
  <c r="CP560"/>
  <c r="CQ560"/>
  <c r="CT560"/>
  <c r="CS560"/>
  <c r="CR560"/>
  <c r="CP561"/>
  <c r="CQ561"/>
  <c r="CT561"/>
  <c r="CS561"/>
  <c r="CR561"/>
  <c r="CP562"/>
  <c r="CQ562"/>
  <c r="CT562"/>
  <c r="CS562"/>
  <c r="CR562"/>
  <c r="CP563"/>
  <c r="CQ563"/>
  <c r="CT563"/>
  <c r="CS563"/>
  <c r="CR563"/>
  <c r="CP564"/>
  <c r="CQ564"/>
  <c r="CT564"/>
  <c r="CS564"/>
  <c r="CR564"/>
  <c r="CP565"/>
  <c r="CQ565"/>
  <c r="CT565"/>
  <c r="CS565"/>
  <c r="CR565"/>
  <c r="CP566"/>
  <c r="CQ566"/>
  <c r="CT566"/>
  <c r="CS566"/>
  <c r="CR566"/>
  <c r="CP567"/>
  <c r="CQ567"/>
  <c r="CT567"/>
  <c r="CS567"/>
  <c r="CR567"/>
  <c r="AA564"/>
  <c r="CV553"/>
  <c r="CW553"/>
  <c r="CZ553"/>
  <c r="CY553"/>
  <c r="CX553"/>
  <c r="CV554"/>
  <c r="CW554"/>
  <c r="CZ554"/>
  <c r="CY554"/>
  <c r="CX554"/>
  <c r="CY570"/>
  <c r="CV555"/>
  <c r="CW555"/>
  <c r="CZ555"/>
  <c r="CY555"/>
  <c r="CX555"/>
  <c r="CY571"/>
  <c r="CV556"/>
  <c r="CW556"/>
  <c r="CZ556"/>
  <c r="CY556"/>
  <c r="CX556"/>
  <c r="CV557"/>
  <c r="CW557"/>
  <c r="CZ557"/>
  <c r="CY557"/>
  <c r="CX557"/>
  <c r="CV558"/>
  <c r="CW558"/>
  <c r="CZ558"/>
  <c r="CY558"/>
  <c r="CX558"/>
  <c r="CY574"/>
  <c r="CV559"/>
  <c r="CW559"/>
  <c r="CZ559"/>
  <c r="CY559"/>
  <c r="CX559"/>
  <c r="CV560"/>
  <c r="CW560"/>
  <c r="CZ560"/>
  <c r="CY560"/>
  <c r="CX560"/>
  <c r="CV561"/>
  <c r="CW561"/>
  <c r="CZ561"/>
  <c r="CY561"/>
  <c r="CX561"/>
  <c r="CV562"/>
  <c r="CW562"/>
  <c r="CZ562"/>
  <c r="CY562"/>
  <c r="CX562"/>
  <c r="CY578"/>
  <c r="CV563"/>
  <c r="CW563"/>
  <c r="CZ563"/>
  <c r="CY563"/>
  <c r="CX563"/>
  <c r="CY579"/>
  <c r="CV564"/>
  <c r="CW564"/>
  <c r="CZ564"/>
  <c r="CY564"/>
  <c r="CX564"/>
  <c r="CV565"/>
  <c r="CW565"/>
  <c r="CZ565"/>
  <c r="CY565"/>
  <c r="CX565"/>
  <c r="CV566"/>
  <c r="CW566"/>
  <c r="CZ566"/>
  <c r="CY566"/>
  <c r="CX566"/>
  <c r="CY582"/>
  <c r="CV567"/>
  <c r="CW567"/>
  <c r="CZ567"/>
  <c r="CY567"/>
  <c r="CX567"/>
  <c r="AA565"/>
  <c r="DB553"/>
  <c r="DC553"/>
  <c r="DF553"/>
  <c r="DE553"/>
  <c r="DD553"/>
  <c r="DB554"/>
  <c r="DC554"/>
  <c r="DF554"/>
  <c r="DE554"/>
  <c r="DD554"/>
  <c r="DB555"/>
  <c r="DC555"/>
  <c r="DF555"/>
  <c r="DE555"/>
  <c r="DD555"/>
  <c r="DB556"/>
  <c r="DC556"/>
  <c r="DF556"/>
  <c r="DE556"/>
  <c r="DD556"/>
  <c r="DB557"/>
  <c r="DC557"/>
  <c r="DF557"/>
  <c r="DE557"/>
  <c r="DD557"/>
  <c r="DB558"/>
  <c r="DC558"/>
  <c r="DF558"/>
  <c r="DE558"/>
  <c r="DD558"/>
  <c r="DB559"/>
  <c r="DC559"/>
  <c r="DF559"/>
  <c r="DE559"/>
  <c r="DD559"/>
  <c r="DB560"/>
  <c r="DC560"/>
  <c r="DF560"/>
  <c r="DE560"/>
  <c r="DD560"/>
  <c r="DB561"/>
  <c r="DC561"/>
  <c r="DF561"/>
  <c r="DE561"/>
  <c r="DD561"/>
  <c r="DB562"/>
  <c r="DC562"/>
  <c r="DF562"/>
  <c r="DE562"/>
  <c r="DD562"/>
  <c r="DB563"/>
  <c r="DC563"/>
  <c r="DF563"/>
  <c r="DE563"/>
  <c r="DD563"/>
  <c r="DB564"/>
  <c r="DC564"/>
  <c r="DF564"/>
  <c r="DE564"/>
  <c r="DD564"/>
  <c r="DB565"/>
  <c r="DC565"/>
  <c r="DF565"/>
  <c r="DE565"/>
  <c r="DD565"/>
  <c r="DB566"/>
  <c r="DC566"/>
  <c r="DF566"/>
  <c r="DE566"/>
  <c r="DD566"/>
  <c r="DB567"/>
  <c r="DC567"/>
  <c r="DF567"/>
  <c r="DE567"/>
  <c r="DD567"/>
  <c r="AA566"/>
  <c r="DH553"/>
  <c r="DI553"/>
  <c r="DL553"/>
  <c r="DK553"/>
  <c r="DJ553"/>
  <c r="DK569"/>
  <c r="DH554"/>
  <c r="DI554"/>
  <c r="DL554"/>
  <c r="DK554"/>
  <c r="DJ554"/>
  <c r="DH555"/>
  <c r="DI555"/>
  <c r="DL555"/>
  <c r="DK555"/>
  <c r="DJ555"/>
  <c r="DK571"/>
  <c r="DH556"/>
  <c r="DI556"/>
  <c r="DL556"/>
  <c r="DK556"/>
  <c r="DJ556"/>
  <c r="DH557"/>
  <c r="DI557"/>
  <c r="DL557"/>
  <c r="DK557"/>
  <c r="DJ557"/>
  <c r="DH558"/>
  <c r="DI558"/>
  <c r="DL558"/>
  <c r="DK558"/>
  <c r="DJ558"/>
  <c r="DH559"/>
  <c r="DI559"/>
  <c r="DL559"/>
  <c r="DK559"/>
  <c r="DJ559"/>
  <c r="DK575"/>
  <c r="DH560"/>
  <c r="DI560"/>
  <c r="DL560"/>
  <c r="DK560"/>
  <c r="DJ560"/>
  <c r="DK576"/>
  <c r="DH561"/>
  <c r="DI561"/>
  <c r="DL561"/>
  <c r="DK561"/>
  <c r="DJ561"/>
  <c r="DH562"/>
  <c r="DI562"/>
  <c r="DL562"/>
  <c r="DK562"/>
  <c r="DJ562"/>
  <c r="DH563"/>
  <c r="DI563"/>
  <c r="DL563"/>
  <c r="DK563"/>
  <c r="DJ563"/>
  <c r="DK579"/>
  <c r="DH564"/>
  <c r="DI564"/>
  <c r="DL564"/>
  <c r="DK564"/>
  <c r="DJ564"/>
  <c r="DH565"/>
  <c r="DI565"/>
  <c r="DL565"/>
  <c r="DK565"/>
  <c r="DJ565"/>
  <c r="DH566"/>
  <c r="DI566"/>
  <c r="DL566"/>
  <c r="DK566"/>
  <c r="DJ566"/>
  <c r="DH567"/>
  <c r="DI567"/>
  <c r="DL567"/>
  <c r="DK567"/>
  <c r="DJ567"/>
  <c r="DK583"/>
  <c r="AA492"/>
  <c r="AH492"/>
  <c r="AI492"/>
  <c r="AL492"/>
  <c r="AK492"/>
  <c r="AJ492"/>
  <c r="AH493"/>
  <c r="AI493"/>
  <c r="AL493"/>
  <c r="AK493"/>
  <c r="AJ493"/>
  <c r="AH494"/>
  <c r="AI494"/>
  <c r="AL494"/>
  <c r="AK494"/>
  <c r="AJ494"/>
  <c r="AH495"/>
  <c r="AI495"/>
  <c r="AL495"/>
  <c r="AK495"/>
  <c r="AJ495"/>
  <c r="AH496"/>
  <c r="AI496"/>
  <c r="AL496"/>
  <c r="AK496"/>
  <c r="AJ496"/>
  <c r="AH497"/>
  <c r="AI497"/>
  <c r="AL497"/>
  <c r="AK497"/>
  <c r="AJ497"/>
  <c r="AH498"/>
  <c r="AI498"/>
  <c r="AL498"/>
  <c r="AK498"/>
  <c r="AJ498"/>
  <c r="AH499"/>
  <c r="AI499"/>
  <c r="AL499"/>
  <c r="AK499"/>
  <c r="AJ499"/>
  <c r="AH500"/>
  <c r="AI500"/>
  <c r="AL500"/>
  <c r="AK500"/>
  <c r="AJ500"/>
  <c r="AH501"/>
  <c r="AI501"/>
  <c r="AL501"/>
  <c r="AK501"/>
  <c r="AJ501"/>
  <c r="AH502"/>
  <c r="AI502"/>
  <c r="AL502"/>
  <c r="AK502"/>
  <c r="AJ502"/>
  <c r="AH503"/>
  <c r="AI503"/>
  <c r="AL503"/>
  <c r="AK503"/>
  <c r="AJ503"/>
  <c r="AH504"/>
  <c r="AI504"/>
  <c r="AL504"/>
  <c r="AK504"/>
  <c r="AJ504"/>
  <c r="AH505"/>
  <c r="AI505"/>
  <c r="AL505"/>
  <c r="AK505"/>
  <c r="AJ505"/>
  <c r="AH506"/>
  <c r="AI506"/>
  <c r="AL506"/>
  <c r="AK506"/>
  <c r="AJ506"/>
  <c r="AA493"/>
  <c r="AN492"/>
  <c r="AO492"/>
  <c r="AR492"/>
  <c r="AQ492"/>
  <c r="AP492"/>
  <c r="AN493"/>
  <c r="AO493"/>
  <c r="AR493"/>
  <c r="AQ493"/>
  <c r="AP493"/>
  <c r="AN494"/>
  <c r="AO494"/>
  <c r="AR494"/>
  <c r="AQ494"/>
  <c r="AP494"/>
  <c r="AN495"/>
  <c r="AO495"/>
  <c r="AR495"/>
  <c r="AQ495"/>
  <c r="AP495"/>
  <c r="AN496"/>
  <c r="AO496"/>
  <c r="AR496"/>
  <c r="AQ496"/>
  <c r="AP496"/>
  <c r="AN497"/>
  <c r="AO497"/>
  <c r="AR497"/>
  <c r="AQ497"/>
  <c r="AP497"/>
  <c r="AN498"/>
  <c r="AO498"/>
  <c r="AR498"/>
  <c r="AQ498"/>
  <c r="AP498"/>
  <c r="AN499"/>
  <c r="AO499"/>
  <c r="AR499"/>
  <c r="AQ499"/>
  <c r="AP499"/>
  <c r="AN500"/>
  <c r="AO500"/>
  <c r="AR500"/>
  <c r="AQ500"/>
  <c r="AP500"/>
  <c r="AN501"/>
  <c r="AO501"/>
  <c r="AR501"/>
  <c r="AQ501"/>
  <c r="AP501"/>
  <c r="AN502"/>
  <c r="AO502"/>
  <c r="AR502"/>
  <c r="AQ502"/>
  <c r="AP502"/>
  <c r="AN503"/>
  <c r="AO503"/>
  <c r="AR503"/>
  <c r="AQ503"/>
  <c r="AP503"/>
  <c r="AN504"/>
  <c r="AO504"/>
  <c r="AR504"/>
  <c r="AQ504"/>
  <c r="AP504"/>
  <c r="AN505"/>
  <c r="AO505"/>
  <c r="AR505"/>
  <c r="AQ505"/>
  <c r="AP505"/>
  <c r="AN506"/>
  <c r="AO506"/>
  <c r="AR506"/>
  <c r="AQ506"/>
  <c r="AP506"/>
  <c r="AT492"/>
  <c r="AU492"/>
  <c r="AX492"/>
  <c r="AW492"/>
  <c r="AV492"/>
  <c r="AT493"/>
  <c r="AU493"/>
  <c r="AX493"/>
  <c r="AW493"/>
  <c r="AV493"/>
  <c r="AT494"/>
  <c r="AU494"/>
  <c r="AX494"/>
  <c r="AW494"/>
  <c r="AV494"/>
  <c r="AT495"/>
  <c r="AU495"/>
  <c r="AX495"/>
  <c r="AW495"/>
  <c r="AV495"/>
  <c r="AT496"/>
  <c r="AU496"/>
  <c r="AX496"/>
  <c r="AW496"/>
  <c r="AV496"/>
  <c r="AT497"/>
  <c r="AU497"/>
  <c r="AX497"/>
  <c r="AW497"/>
  <c r="AV497"/>
  <c r="AT498"/>
  <c r="AU498"/>
  <c r="AX498"/>
  <c r="AW498"/>
  <c r="AV498"/>
  <c r="AT499"/>
  <c r="AU499"/>
  <c r="AX499"/>
  <c r="AW499"/>
  <c r="AV499"/>
  <c r="AT500"/>
  <c r="AU500"/>
  <c r="AX500"/>
  <c r="AW500"/>
  <c r="AV500"/>
  <c r="AT501"/>
  <c r="AU501"/>
  <c r="AX501"/>
  <c r="AW501"/>
  <c r="AV501"/>
  <c r="AT502"/>
  <c r="AU502"/>
  <c r="AX502"/>
  <c r="AW502"/>
  <c r="AV502"/>
  <c r="AT503"/>
  <c r="AU503"/>
  <c r="AX503"/>
  <c r="AW503"/>
  <c r="AV503"/>
  <c r="AT504"/>
  <c r="AU504"/>
  <c r="AX504"/>
  <c r="AW504"/>
  <c r="AV504"/>
  <c r="AT505"/>
  <c r="AU505"/>
  <c r="AX505"/>
  <c r="AW505"/>
  <c r="AV505"/>
  <c r="AT506"/>
  <c r="AU506"/>
  <c r="AX506"/>
  <c r="AW506"/>
  <c r="AV506"/>
  <c r="AA495"/>
  <c r="AZ492"/>
  <c r="BA492"/>
  <c r="BD492"/>
  <c r="BC492"/>
  <c r="BB492"/>
  <c r="AZ493"/>
  <c r="BA493"/>
  <c r="BD493"/>
  <c r="BC493"/>
  <c r="BB493"/>
  <c r="AZ494"/>
  <c r="BA494"/>
  <c r="BD494"/>
  <c r="BC494"/>
  <c r="BB494"/>
  <c r="AZ495"/>
  <c r="BA495"/>
  <c r="BD495"/>
  <c r="BC495"/>
  <c r="BB495"/>
  <c r="AZ496"/>
  <c r="BA496"/>
  <c r="BD496"/>
  <c r="BC496"/>
  <c r="BB496"/>
  <c r="AZ497"/>
  <c r="BA497"/>
  <c r="BD497"/>
  <c r="BC497"/>
  <c r="BB497"/>
  <c r="AZ498"/>
  <c r="BA498"/>
  <c r="BD498"/>
  <c r="BC498"/>
  <c r="BB498"/>
  <c r="AZ499"/>
  <c r="BA499"/>
  <c r="BD499"/>
  <c r="BC499"/>
  <c r="BB499"/>
  <c r="AZ500"/>
  <c r="BA500"/>
  <c r="BD500"/>
  <c r="BC500"/>
  <c r="BB500"/>
  <c r="AZ501"/>
  <c r="BA501"/>
  <c r="BD501"/>
  <c r="BC501"/>
  <c r="BB501"/>
  <c r="AZ502"/>
  <c r="BA502"/>
  <c r="BD502"/>
  <c r="BC502"/>
  <c r="BB502"/>
  <c r="AZ503"/>
  <c r="BA503"/>
  <c r="BD503"/>
  <c r="BC503"/>
  <c r="BB503"/>
  <c r="AZ504"/>
  <c r="BA504"/>
  <c r="BD504"/>
  <c r="BC504"/>
  <c r="BB504"/>
  <c r="AZ505"/>
  <c r="BA505"/>
  <c r="BD505"/>
  <c r="BC505"/>
  <c r="BB505"/>
  <c r="AZ506"/>
  <c r="BA506"/>
  <c r="BD506"/>
  <c r="BC506"/>
  <c r="BB506"/>
  <c r="AA496"/>
  <c r="BF492"/>
  <c r="BG492"/>
  <c r="BJ492"/>
  <c r="BI492"/>
  <c r="BH492"/>
  <c r="BF493"/>
  <c r="BG493"/>
  <c r="BJ493"/>
  <c r="BI493"/>
  <c r="BH493"/>
  <c r="BF494"/>
  <c r="BG494"/>
  <c r="BJ494"/>
  <c r="BI494"/>
  <c r="BH494"/>
  <c r="BF495"/>
  <c r="BG495"/>
  <c r="BJ495"/>
  <c r="BI495"/>
  <c r="BH495"/>
  <c r="BF496"/>
  <c r="BG496"/>
  <c r="BJ496"/>
  <c r="BI496"/>
  <c r="BH496"/>
  <c r="BF497"/>
  <c r="BG497"/>
  <c r="BJ497"/>
  <c r="BI497"/>
  <c r="BH497"/>
  <c r="BF498"/>
  <c r="BG498"/>
  <c r="BJ498"/>
  <c r="BI498"/>
  <c r="BH498"/>
  <c r="BF499"/>
  <c r="BG499"/>
  <c r="BJ499"/>
  <c r="BI499"/>
  <c r="BH499"/>
  <c r="BF500"/>
  <c r="BG500"/>
  <c r="BJ500"/>
  <c r="BI500"/>
  <c r="BH500"/>
  <c r="BF501"/>
  <c r="BG501"/>
  <c r="BJ501"/>
  <c r="BI501"/>
  <c r="BH501"/>
  <c r="BF502"/>
  <c r="BG502"/>
  <c r="BJ502"/>
  <c r="BI502"/>
  <c r="BH502"/>
  <c r="BF503"/>
  <c r="BG503"/>
  <c r="BJ503"/>
  <c r="BI503"/>
  <c r="BH503"/>
  <c r="BF504"/>
  <c r="BG504"/>
  <c r="BJ504"/>
  <c r="BI504"/>
  <c r="BH504"/>
  <c r="BF505"/>
  <c r="BG505"/>
  <c r="BJ505"/>
  <c r="BI505"/>
  <c r="BH505"/>
  <c r="BF506"/>
  <c r="BG506"/>
  <c r="BJ506"/>
  <c r="BI506"/>
  <c r="BH506"/>
  <c r="AA497"/>
  <c r="BL492"/>
  <c r="BM492"/>
  <c r="BP492"/>
  <c r="BO492"/>
  <c r="BN492"/>
  <c r="BL493"/>
  <c r="BM493"/>
  <c r="BP493"/>
  <c r="BO493"/>
  <c r="BN493"/>
  <c r="BL494"/>
  <c r="BM494"/>
  <c r="BP494"/>
  <c r="BO494"/>
  <c r="BN494"/>
  <c r="BL495"/>
  <c r="BM495"/>
  <c r="BP495"/>
  <c r="BO495"/>
  <c r="BN495"/>
  <c r="BL496"/>
  <c r="BM496"/>
  <c r="BP496"/>
  <c r="BO496"/>
  <c r="BN496"/>
  <c r="BL497"/>
  <c r="BM497"/>
  <c r="BP497"/>
  <c r="BO497"/>
  <c r="BN497"/>
  <c r="BL498"/>
  <c r="BM498"/>
  <c r="BP498"/>
  <c r="BO498"/>
  <c r="BN498"/>
  <c r="BL499"/>
  <c r="BM499"/>
  <c r="BP499"/>
  <c r="BO499"/>
  <c r="BN499"/>
  <c r="BL500"/>
  <c r="BM500"/>
  <c r="BP500"/>
  <c r="BO500"/>
  <c r="BN500"/>
  <c r="BL501"/>
  <c r="BM501"/>
  <c r="BP501"/>
  <c r="BO501"/>
  <c r="BN501"/>
  <c r="BL502"/>
  <c r="BM502"/>
  <c r="BP502"/>
  <c r="BO502"/>
  <c r="BN502"/>
  <c r="BL503"/>
  <c r="BM503"/>
  <c r="BP503"/>
  <c r="BO503"/>
  <c r="BN503"/>
  <c r="BL504"/>
  <c r="BM504"/>
  <c r="BP504"/>
  <c r="BO504"/>
  <c r="BN504"/>
  <c r="BL505"/>
  <c r="BM505"/>
  <c r="BP505"/>
  <c r="BO505"/>
  <c r="BN505"/>
  <c r="BL506"/>
  <c r="BM506"/>
  <c r="BP506"/>
  <c r="BO506"/>
  <c r="BN506"/>
  <c r="BR492"/>
  <c r="BS492"/>
  <c r="BV492"/>
  <c r="BU492"/>
  <c r="BT492"/>
  <c r="BR493"/>
  <c r="BS493"/>
  <c r="BV493"/>
  <c r="BU493"/>
  <c r="BT493"/>
  <c r="BR494"/>
  <c r="BS494"/>
  <c r="BV494"/>
  <c r="BU494"/>
  <c r="BT494"/>
  <c r="BR495"/>
  <c r="BS495"/>
  <c r="BV495"/>
  <c r="BU495"/>
  <c r="BT495"/>
  <c r="BR496"/>
  <c r="BS496"/>
  <c r="BV496"/>
  <c r="BU496"/>
  <c r="BT496"/>
  <c r="BR497"/>
  <c r="BS497"/>
  <c r="BV497"/>
  <c r="BU497"/>
  <c r="BT497"/>
  <c r="BR498"/>
  <c r="BS498"/>
  <c r="BV498"/>
  <c r="BU498"/>
  <c r="BT498"/>
  <c r="BR499"/>
  <c r="BS499"/>
  <c r="BV499"/>
  <c r="BU499"/>
  <c r="BT499"/>
  <c r="BR500"/>
  <c r="BS500"/>
  <c r="BV500"/>
  <c r="BU500"/>
  <c r="BT500"/>
  <c r="BR501"/>
  <c r="BS501"/>
  <c r="BV501"/>
  <c r="BU501"/>
  <c r="BT501"/>
  <c r="BR502"/>
  <c r="BS502"/>
  <c r="BV502"/>
  <c r="BU502"/>
  <c r="BT502"/>
  <c r="BR503"/>
  <c r="BS503"/>
  <c r="BV503"/>
  <c r="BU503"/>
  <c r="BT503"/>
  <c r="BR504"/>
  <c r="BS504"/>
  <c r="BV504"/>
  <c r="BU504"/>
  <c r="BT504"/>
  <c r="BR505"/>
  <c r="BS505"/>
  <c r="BV505"/>
  <c r="BU505"/>
  <c r="BT505"/>
  <c r="BR506"/>
  <c r="BS506"/>
  <c r="BV506"/>
  <c r="BU506"/>
  <c r="BT506"/>
  <c r="AA499"/>
  <c r="BX492"/>
  <c r="BY492"/>
  <c r="CB492"/>
  <c r="CA492"/>
  <c r="BZ492"/>
  <c r="BX493"/>
  <c r="BY493"/>
  <c r="CB493"/>
  <c r="CA493"/>
  <c r="BZ493"/>
  <c r="BX494"/>
  <c r="BY494"/>
  <c r="CB494"/>
  <c r="CA494"/>
  <c r="BZ494"/>
  <c r="BX495"/>
  <c r="BY495"/>
  <c r="CB495"/>
  <c r="CA495"/>
  <c r="BZ495"/>
  <c r="BX496"/>
  <c r="BY496"/>
  <c r="CB496"/>
  <c r="CA496"/>
  <c r="BZ496"/>
  <c r="BX497"/>
  <c r="BY497"/>
  <c r="CB497"/>
  <c r="CA497"/>
  <c r="BZ497"/>
  <c r="BX498"/>
  <c r="BY498"/>
  <c r="CB498"/>
  <c r="CA498"/>
  <c r="BZ498"/>
  <c r="BX499"/>
  <c r="BY499"/>
  <c r="CB499"/>
  <c r="CA499"/>
  <c r="BZ499"/>
  <c r="BX500"/>
  <c r="BY500"/>
  <c r="CB500"/>
  <c r="CA500"/>
  <c r="BZ500"/>
  <c r="BX501"/>
  <c r="BY501"/>
  <c r="CB501"/>
  <c r="CA501"/>
  <c r="BZ501"/>
  <c r="BX502"/>
  <c r="BY502"/>
  <c r="CB502"/>
  <c r="CA502"/>
  <c r="BZ502"/>
  <c r="BX503"/>
  <c r="BY503"/>
  <c r="CB503"/>
  <c r="CA503"/>
  <c r="BZ503"/>
  <c r="BX504"/>
  <c r="BY504"/>
  <c r="CB504"/>
  <c r="CA504"/>
  <c r="BZ504"/>
  <c r="BX505"/>
  <c r="BY505"/>
  <c r="CB505"/>
  <c r="CA505"/>
  <c r="BZ505"/>
  <c r="BX506"/>
  <c r="BY506"/>
  <c r="CB506"/>
  <c r="CA506"/>
  <c r="BZ506"/>
  <c r="AA500"/>
  <c r="CD492"/>
  <c r="CE492"/>
  <c r="CH492"/>
  <c r="CG492"/>
  <c r="CF492"/>
  <c r="CD493"/>
  <c r="CE493"/>
  <c r="CH493"/>
  <c r="CG493"/>
  <c r="CF493"/>
  <c r="CD494"/>
  <c r="CE494"/>
  <c r="CH494"/>
  <c r="CG494"/>
  <c r="CF494"/>
  <c r="CD495"/>
  <c r="CE495"/>
  <c r="CH495"/>
  <c r="CG495"/>
  <c r="CF495"/>
  <c r="CD496"/>
  <c r="CE496"/>
  <c r="CH496"/>
  <c r="CG496"/>
  <c r="CF496"/>
  <c r="CD497"/>
  <c r="CE497"/>
  <c r="CH497"/>
  <c r="CG497"/>
  <c r="CF497"/>
  <c r="CD498"/>
  <c r="CE498"/>
  <c r="CH498"/>
  <c r="CG498"/>
  <c r="CF498"/>
  <c r="CD499"/>
  <c r="CE499"/>
  <c r="CH499"/>
  <c r="CG499"/>
  <c r="CF499"/>
  <c r="CD500"/>
  <c r="CE500"/>
  <c r="CH500"/>
  <c r="CG500"/>
  <c r="CF500"/>
  <c r="CD501"/>
  <c r="CE501"/>
  <c r="CH501"/>
  <c r="CG501"/>
  <c r="CF501"/>
  <c r="CD502"/>
  <c r="CE502"/>
  <c r="CH502"/>
  <c r="CG502"/>
  <c r="CF502"/>
  <c r="CD503"/>
  <c r="CE503"/>
  <c r="CH503"/>
  <c r="CG503"/>
  <c r="CF503"/>
  <c r="CD504"/>
  <c r="CE504"/>
  <c r="CH504"/>
  <c r="CG504"/>
  <c r="CF504"/>
  <c r="CD505"/>
  <c r="CE505"/>
  <c r="CH505"/>
  <c r="CG505"/>
  <c r="CF505"/>
  <c r="CD506"/>
  <c r="CE506"/>
  <c r="CH506"/>
  <c r="CG506"/>
  <c r="CF506"/>
  <c r="AA501"/>
  <c r="CJ492"/>
  <c r="CK492"/>
  <c r="CN492"/>
  <c r="CM492"/>
  <c r="CL492"/>
  <c r="CJ493"/>
  <c r="CK493"/>
  <c r="CN493"/>
  <c r="CM493"/>
  <c r="CL493"/>
  <c r="CJ494"/>
  <c r="CK494"/>
  <c r="CN494"/>
  <c r="CM494"/>
  <c r="CL494"/>
  <c r="CJ495"/>
  <c r="CK495"/>
  <c r="CN495"/>
  <c r="CM495"/>
  <c r="CL495"/>
  <c r="CJ496"/>
  <c r="CK496"/>
  <c r="CN496"/>
  <c r="CM496"/>
  <c r="CL496"/>
  <c r="CJ497"/>
  <c r="CK497"/>
  <c r="CN497"/>
  <c r="CM497"/>
  <c r="CL497"/>
  <c r="CJ498"/>
  <c r="CK498"/>
  <c r="CN498"/>
  <c r="CM498"/>
  <c r="CL498"/>
  <c r="CJ499"/>
  <c r="CK499"/>
  <c r="CN499"/>
  <c r="CM499"/>
  <c r="CL499"/>
  <c r="CJ500"/>
  <c r="CK500"/>
  <c r="CN500"/>
  <c r="CM500"/>
  <c r="CL500"/>
  <c r="CJ501"/>
  <c r="CK501"/>
  <c r="CN501"/>
  <c r="CM501"/>
  <c r="CL501"/>
  <c r="CJ502"/>
  <c r="CK502"/>
  <c r="CN502"/>
  <c r="CM502"/>
  <c r="CL502"/>
  <c r="CJ503"/>
  <c r="CK503"/>
  <c r="CN503"/>
  <c r="CM503"/>
  <c r="CL503"/>
  <c r="CJ504"/>
  <c r="CK504"/>
  <c r="CN504"/>
  <c r="CM504"/>
  <c r="CL504"/>
  <c r="CJ505"/>
  <c r="CK505"/>
  <c r="CN505"/>
  <c r="CM505"/>
  <c r="CL505"/>
  <c r="CJ506"/>
  <c r="CK506"/>
  <c r="CN506"/>
  <c r="CM506"/>
  <c r="CL506"/>
  <c r="CP492"/>
  <c r="CQ492"/>
  <c r="CT492"/>
  <c r="CS492"/>
  <c r="CR492"/>
  <c r="CP493"/>
  <c r="CQ493"/>
  <c r="CT493"/>
  <c r="CS493"/>
  <c r="CR493"/>
  <c r="CP494"/>
  <c r="CQ494"/>
  <c r="CT494"/>
  <c r="CS494"/>
  <c r="CR494"/>
  <c r="CP495"/>
  <c r="CQ495"/>
  <c r="CT495"/>
  <c r="CS495"/>
  <c r="CR495"/>
  <c r="CP496"/>
  <c r="CQ496"/>
  <c r="CT496"/>
  <c r="CS496"/>
  <c r="CR496"/>
  <c r="CP497"/>
  <c r="CQ497"/>
  <c r="CT497"/>
  <c r="CS497"/>
  <c r="CR497"/>
  <c r="CP498"/>
  <c r="CQ498"/>
  <c r="CT498"/>
  <c r="CS498"/>
  <c r="CR498"/>
  <c r="CP499"/>
  <c r="CQ499"/>
  <c r="CT499"/>
  <c r="CS499"/>
  <c r="CR499"/>
  <c r="CP500"/>
  <c r="CQ500"/>
  <c r="CT500"/>
  <c r="CS500"/>
  <c r="CR500"/>
  <c r="CP501"/>
  <c r="CQ501"/>
  <c r="CT501"/>
  <c r="CS501"/>
  <c r="CR501"/>
  <c r="CP502"/>
  <c r="CQ502"/>
  <c r="CT502"/>
  <c r="CS502"/>
  <c r="CR502"/>
  <c r="CP503"/>
  <c r="CQ503"/>
  <c r="CT503"/>
  <c r="CS503"/>
  <c r="CR503"/>
  <c r="CP504"/>
  <c r="CQ504"/>
  <c r="CT504"/>
  <c r="CS504"/>
  <c r="CR504"/>
  <c r="CP505"/>
  <c r="CQ505"/>
  <c r="CT505"/>
  <c r="CS505"/>
  <c r="CR505"/>
  <c r="CP506"/>
  <c r="CQ506"/>
  <c r="CT506"/>
  <c r="CS506"/>
  <c r="CR506"/>
  <c r="AA503"/>
  <c r="CV492"/>
  <c r="CW492"/>
  <c r="CZ492"/>
  <c r="CY492"/>
  <c r="CX492"/>
  <c r="CV493"/>
  <c r="CW493"/>
  <c r="CZ493"/>
  <c r="CY493"/>
  <c r="CX493"/>
  <c r="CV494"/>
  <c r="CW494"/>
  <c r="CZ494"/>
  <c r="CY494"/>
  <c r="CX494"/>
  <c r="CV495"/>
  <c r="CW495"/>
  <c r="CZ495"/>
  <c r="CY495"/>
  <c r="CX495"/>
  <c r="CV496"/>
  <c r="CW496"/>
  <c r="CZ496"/>
  <c r="CY496"/>
  <c r="CX496"/>
  <c r="CV497"/>
  <c r="CW497"/>
  <c r="CZ497"/>
  <c r="CY497"/>
  <c r="CX497"/>
  <c r="CV498"/>
  <c r="CW498"/>
  <c r="CZ498"/>
  <c r="CY498"/>
  <c r="CX498"/>
  <c r="CV499"/>
  <c r="CW499"/>
  <c r="CZ499"/>
  <c r="CY499"/>
  <c r="CX499"/>
  <c r="CV500"/>
  <c r="CW500"/>
  <c r="CZ500"/>
  <c r="CY500"/>
  <c r="CX500"/>
  <c r="CV501"/>
  <c r="CW501"/>
  <c r="CZ501"/>
  <c r="CY501"/>
  <c r="CX501"/>
  <c r="CV502"/>
  <c r="CW502"/>
  <c r="CZ502"/>
  <c r="CY502"/>
  <c r="CX502"/>
  <c r="CV503"/>
  <c r="CW503"/>
  <c r="CZ503"/>
  <c r="CY503"/>
  <c r="CX503"/>
  <c r="CV504"/>
  <c r="CW504"/>
  <c r="CZ504"/>
  <c r="CY504"/>
  <c r="CX504"/>
  <c r="CV505"/>
  <c r="CW505"/>
  <c r="CZ505"/>
  <c r="CY505"/>
  <c r="CX505"/>
  <c r="CV506"/>
  <c r="CW506"/>
  <c r="CZ506"/>
  <c r="CY506"/>
  <c r="CX506"/>
  <c r="AA504"/>
  <c r="DB492"/>
  <c r="DC492"/>
  <c r="DF492"/>
  <c r="DE492"/>
  <c r="DD492"/>
  <c r="DB493"/>
  <c r="DC493"/>
  <c r="DF493"/>
  <c r="DE493"/>
  <c r="DD493"/>
  <c r="DB494"/>
  <c r="DC494"/>
  <c r="DF494"/>
  <c r="DE494"/>
  <c r="DD494"/>
  <c r="DB495"/>
  <c r="DC495"/>
  <c r="DF495"/>
  <c r="DE495"/>
  <c r="DD495"/>
  <c r="DB496"/>
  <c r="DC496"/>
  <c r="DF496"/>
  <c r="DE496"/>
  <c r="DD496"/>
  <c r="DB497"/>
  <c r="DC497"/>
  <c r="DF497"/>
  <c r="DE497"/>
  <c r="DD497"/>
  <c r="DB498"/>
  <c r="DC498"/>
  <c r="DF498"/>
  <c r="DE498"/>
  <c r="DD498"/>
  <c r="DB499"/>
  <c r="DC499"/>
  <c r="DF499"/>
  <c r="DE499"/>
  <c r="DD499"/>
  <c r="DB500"/>
  <c r="DC500"/>
  <c r="DF500"/>
  <c r="DE500"/>
  <c r="DD500"/>
  <c r="DB501"/>
  <c r="DC501"/>
  <c r="DF501"/>
  <c r="DE501"/>
  <c r="DD501"/>
  <c r="DB502"/>
  <c r="DC502"/>
  <c r="DF502"/>
  <c r="DE502"/>
  <c r="DD502"/>
  <c r="DB503"/>
  <c r="DC503"/>
  <c r="DF503"/>
  <c r="DE503"/>
  <c r="DD503"/>
  <c r="DB504"/>
  <c r="DC504"/>
  <c r="DF504"/>
  <c r="DE504"/>
  <c r="DD504"/>
  <c r="DB505"/>
  <c r="DC505"/>
  <c r="DF505"/>
  <c r="DE505"/>
  <c r="DD505"/>
  <c r="DB506"/>
  <c r="DC506"/>
  <c r="DF506"/>
  <c r="DE506"/>
  <c r="DD506"/>
  <c r="AA505"/>
  <c r="DH492"/>
  <c r="DI492"/>
  <c r="DL492"/>
  <c r="DK492"/>
  <c r="DJ492"/>
  <c r="DH493"/>
  <c r="DI493"/>
  <c r="DL493"/>
  <c r="DK493"/>
  <c r="DJ493"/>
  <c r="DH494"/>
  <c r="DI494"/>
  <c r="DL494"/>
  <c r="DK494"/>
  <c r="DJ494"/>
  <c r="DH495"/>
  <c r="DI495"/>
  <c r="DL495"/>
  <c r="DK495"/>
  <c r="DJ495"/>
  <c r="DH496"/>
  <c r="DI496"/>
  <c r="DL496"/>
  <c r="DK496"/>
  <c r="DJ496"/>
  <c r="DH497"/>
  <c r="DI497"/>
  <c r="DL497"/>
  <c r="DK497"/>
  <c r="DJ497"/>
  <c r="DH498"/>
  <c r="DI498"/>
  <c r="DL498"/>
  <c r="DK498"/>
  <c r="DJ498"/>
  <c r="DH499"/>
  <c r="DI499"/>
  <c r="DL499"/>
  <c r="DK499"/>
  <c r="DJ499"/>
  <c r="DH500"/>
  <c r="DI500"/>
  <c r="DL500"/>
  <c r="DK500"/>
  <c r="DJ500"/>
  <c r="DH501"/>
  <c r="DI501"/>
  <c r="DL501"/>
  <c r="DK501"/>
  <c r="DJ501"/>
  <c r="DH502"/>
  <c r="DI502"/>
  <c r="DL502"/>
  <c r="DK502"/>
  <c r="DJ502"/>
  <c r="DH503"/>
  <c r="DI503"/>
  <c r="DL503"/>
  <c r="DK503"/>
  <c r="DJ503"/>
  <c r="DH504"/>
  <c r="DI504"/>
  <c r="DL504"/>
  <c r="DK504"/>
  <c r="DJ504"/>
  <c r="DH505"/>
  <c r="DI505"/>
  <c r="DL505"/>
  <c r="DK505"/>
  <c r="DJ505"/>
  <c r="DH506"/>
  <c r="DI506"/>
  <c r="DL506"/>
  <c r="DK506"/>
  <c r="DJ506"/>
  <c r="AA431"/>
  <c r="AH431"/>
  <c r="AI431"/>
  <c r="AL431"/>
  <c r="AK431"/>
  <c r="AJ431"/>
  <c r="AH432"/>
  <c r="AI432"/>
  <c r="AL432"/>
  <c r="AK432"/>
  <c r="AJ432"/>
  <c r="AH433"/>
  <c r="AI433"/>
  <c r="AL433"/>
  <c r="AK433"/>
  <c r="AJ433"/>
  <c r="AH434"/>
  <c r="AI434"/>
  <c r="AL434"/>
  <c r="AK434"/>
  <c r="AJ434"/>
  <c r="AH435"/>
  <c r="AI435"/>
  <c r="AL435"/>
  <c r="AK435"/>
  <c r="AJ435"/>
  <c r="AH436"/>
  <c r="AI436"/>
  <c r="AL436"/>
  <c r="AK436"/>
  <c r="AJ436"/>
  <c r="AH437"/>
  <c r="AI437"/>
  <c r="AL437"/>
  <c r="AK437"/>
  <c r="AJ437"/>
  <c r="AH438"/>
  <c r="AI438"/>
  <c r="AL438"/>
  <c r="AK438"/>
  <c r="AJ438"/>
  <c r="AH439"/>
  <c r="AI439"/>
  <c r="AL439"/>
  <c r="AK439"/>
  <c r="AJ439"/>
  <c r="AH440"/>
  <c r="AI440"/>
  <c r="AL440"/>
  <c r="AK440"/>
  <c r="AJ440"/>
  <c r="AH441"/>
  <c r="AI441"/>
  <c r="AL441"/>
  <c r="AK441"/>
  <c r="AJ441"/>
  <c r="AH442"/>
  <c r="AI442"/>
  <c r="AL442"/>
  <c r="AK442"/>
  <c r="AJ442"/>
  <c r="AH443"/>
  <c r="AI443"/>
  <c r="AL443"/>
  <c r="AK443"/>
  <c r="AJ443"/>
  <c r="AH444"/>
  <c r="AI444"/>
  <c r="AL444"/>
  <c r="AK444"/>
  <c r="AJ444"/>
  <c r="AH445"/>
  <c r="AI445"/>
  <c r="AL445"/>
  <c r="AK445"/>
  <c r="AJ445"/>
  <c r="AN431"/>
  <c r="AO431"/>
  <c r="AR431"/>
  <c r="AQ431"/>
  <c r="AP431"/>
  <c r="AN432"/>
  <c r="AO432"/>
  <c r="AR432"/>
  <c r="AQ432"/>
  <c r="AP432"/>
  <c r="AQ448"/>
  <c r="AN433"/>
  <c r="AO433"/>
  <c r="AR433"/>
  <c r="AQ433"/>
  <c r="AP433"/>
  <c r="AQ449"/>
  <c r="AN434"/>
  <c r="AO434"/>
  <c r="AR434"/>
  <c r="AQ434"/>
  <c r="AP434"/>
  <c r="AQ450"/>
  <c r="AN435"/>
  <c r="AO435"/>
  <c r="AR435"/>
  <c r="AQ435"/>
  <c r="AP435"/>
  <c r="AN436"/>
  <c r="AO436"/>
  <c r="AR436"/>
  <c r="AQ436"/>
  <c r="AP436"/>
  <c r="AQ452"/>
  <c r="AN437"/>
  <c r="AO437"/>
  <c r="AR437"/>
  <c r="AQ437"/>
  <c r="AP437"/>
  <c r="AN438"/>
  <c r="AO438"/>
  <c r="AR438"/>
  <c r="AQ438"/>
  <c r="AP438"/>
  <c r="AN439"/>
  <c r="AO439"/>
  <c r="AR439"/>
  <c r="AQ439"/>
  <c r="AP439"/>
  <c r="AN440"/>
  <c r="AO440"/>
  <c r="AR440"/>
  <c r="AQ440"/>
  <c r="AP440"/>
  <c r="AQ456"/>
  <c r="AN441"/>
  <c r="AO441"/>
  <c r="AR441"/>
  <c r="AQ441"/>
  <c r="AP441"/>
  <c r="AQ457"/>
  <c r="AN442"/>
  <c r="AO442"/>
  <c r="AR442"/>
  <c r="AQ442"/>
  <c r="AP442"/>
  <c r="AQ458"/>
  <c r="AN443"/>
  <c r="AO443"/>
  <c r="AR443"/>
  <c r="AQ443"/>
  <c r="AP443"/>
  <c r="AN444"/>
  <c r="AO444"/>
  <c r="AR444"/>
  <c r="AQ444"/>
  <c r="AP444"/>
  <c r="AQ460"/>
  <c r="AN445"/>
  <c r="AO445"/>
  <c r="AR445"/>
  <c r="AQ445"/>
  <c r="AP445"/>
  <c r="AA433"/>
  <c r="AT431"/>
  <c r="AU431"/>
  <c r="AX431"/>
  <c r="AW431"/>
  <c r="AV431"/>
  <c r="AT432"/>
  <c r="AU432"/>
  <c r="AX432"/>
  <c r="AW432"/>
  <c r="AV432"/>
  <c r="AT433"/>
  <c r="AU433"/>
  <c r="AX433"/>
  <c r="AW433"/>
  <c r="AV433"/>
  <c r="AT434"/>
  <c r="AU434"/>
  <c r="AX434"/>
  <c r="AW434"/>
  <c r="AV434"/>
  <c r="AT435"/>
  <c r="AU435"/>
  <c r="AX435"/>
  <c r="AW435"/>
  <c r="AV435"/>
  <c r="AT436"/>
  <c r="AU436"/>
  <c r="AX436"/>
  <c r="AW436"/>
  <c r="AV436"/>
  <c r="AT437"/>
  <c r="AU437"/>
  <c r="AX437"/>
  <c r="AW437"/>
  <c r="AV437"/>
  <c r="AT438"/>
  <c r="AU438"/>
  <c r="AX438"/>
  <c r="AW438"/>
  <c r="AV438"/>
  <c r="AT439"/>
  <c r="AU439"/>
  <c r="AX439"/>
  <c r="AW439"/>
  <c r="AV439"/>
  <c r="AT440"/>
  <c r="AU440"/>
  <c r="AX440"/>
  <c r="AW440"/>
  <c r="AV440"/>
  <c r="AT441"/>
  <c r="AU441"/>
  <c r="AX441"/>
  <c r="AW441"/>
  <c r="AV441"/>
  <c r="AT442"/>
  <c r="AU442"/>
  <c r="AX442"/>
  <c r="AW442"/>
  <c r="AV442"/>
  <c r="AT443"/>
  <c r="AU443"/>
  <c r="AX443"/>
  <c r="AW443"/>
  <c r="AV443"/>
  <c r="AT444"/>
  <c r="AU444"/>
  <c r="AX444"/>
  <c r="AW444"/>
  <c r="AV444"/>
  <c r="AT445"/>
  <c r="AU445"/>
  <c r="AX445"/>
  <c r="AW445"/>
  <c r="AV445"/>
  <c r="AA434"/>
  <c r="AZ431"/>
  <c r="BA431"/>
  <c r="BD431"/>
  <c r="BC431"/>
  <c r="BB431"/>
  <c r="BC447"/>
  <c r="AZ432"/>
  <c r="BA432"/>
  <c r="BD432"/>
  <c r="BC432"/>
  <c r="BB432"/>
  <c r="AZ433"/>
  <c r="BA433"/>
  <c r="BD433"/>
  <c r="BC433"/>
  <c r="BB433"/>
  <c r="AZ434"/>
  <c r="BA434"/>
  <c r="BD434"/>
  <c r="BC434"/>
  <c r="BB434"/>
  <c r="AZ435"/>
  <c r="BA435"/>
  <c r="BD435"/>
  <c r="BC435"/>
  <c r="BB435"/>
  <c r="BC451"/>
  <c r="AZ436"/>
  <c r="BA436"/>
  <c r="BD436"/>
  <c r="BC436"/>
  <c r="BB436"/>
  <c r="BC452"/>
  <c r="AZ437"/>
  <c r="BA437"/>
  <c r="BD437"/>
  <c r="BC437"/>
  <c r="BB437"/>
  <c r="BC453"/>
  <c r="AZ438"/>
  <c r="BA438"/>
  <c r="BD438"/>
  <c r="BC438"/>
  <c r="BB438"/>
  <c r="AZ439"/>
  <c r="BA439"/>
  <c r="BD439"/>
  <c r="BC439"/>
  <c r="BB439"/>
  <c r="BC455"/>
  <c r="AZ440"/>
  <c r="BA440"/>
  <c r="BD440"/>
  <c r="BC440"/>
  <c r="BB440"/>
  <c r="AZ441"/>
  <c r="BA441"/>
  <c r="BD441"/>
  <c r="BC441"/>
  <c r="BB441"/>
  <c r="AZ442"/>
  <c r="BA442"/>
  <c r="BD442"/>
  <c r="BC442"/>
  <c r="BB442"/>
  <c r="AZ443"/>
  <c r="BA443"/>
  <c r="BD443"/>
  <c r="BC443"/>
  <c r="BB443"/>
  <c r="BC459"/>
  <c r="AZ444"/>
  <c r="BA444"/>
  <c r="BD444"/>
  <c r="BC444"/>
  <c r="BB444"/>
  <c r="BC460"/>
  <c r="AZ445"/>
  <c r="BA445"/>
  <c r="BD445"/>
  <c r="BC445"/>
  <c r="BB445"/>
  <c r="AA435"/>
  <c r="BF431"/>
  <c r="BG431"/>
  <c r="BJ431"/>
  <c r="BI431"/>
  <c r="BH431"/>
  <c r="BF432"/>
  <c r="BG432"/>
  <c r="BJ432"/>
  <c r="BI432"/>
  <c r="BH432"/>
  <c r="BF433"/>
  <c r="BG433"/>
  <c r="BJ433"/>
  <c r="BI433"/>
  <c r="BH433"/>
  <c r="BF434"/>
  <c r="BG434"/>
  <c r="BJ434"/>
  <c r="BI434"/>
  <c r="BH434"/>
  <c r="BF435"/>
  <c r="BG435"/>
  <c r="BJ435"/>
  <c r="BI435"/>
  <c r="BH435"/>
  <c r="BF436"/>
  <c r="BG436"/>
  <c r="BJ436"/>
  <c r="BI436"/>
  <c r="BH436"/>
  <c r="BF437"/>
  <c r="BG437"/>
  <c r="BJ437"/>
  <c r="BI437"/>
  <c r="BH437"/>
  <c r="BF438"/>
  <c r="BG438"/>
  <c r="BJ438"/>
  <c r="BI438"/>
  <c r="BH438"/>
  <c r="BF439"/>
  <c r="BG439"/>
  <c r="BJ439"/>
  <c r="BI439"/>
  <c r="BH439"/>
  <c r="BF440"/>
  <c r="BG440"/>
  <c r="BJ440"/>
  <c r="BI440"/>
  <c r="BH440"/>
  <c r="BF441"/>
  <c r="BG441"/>
  <c r="BJ441"/>
  <c r="BI441"/>
  <c r="BH441"/>
  <c r="BF442"/>
  <c r="BG442"/>
  <c r="BJ442"/>
  <c r="BI442"/>
  <c r="BH442"/>
  <c r="BF443"/>
  <c r="BG443"/>
  <c r="BJ443"/>
  <c r="BI443"/>
  <c r="BH443"/>
  <c r="BF444"/>
  <c r="BG444"/>
  <c r="BJ444"/>
  <c r="BI444"/>
  <c r="BH444"/>
  <c r="BF445"/>
  <c r="BG445"/>
  <c r="BJ445"/>
  <c r="BI445"/>
  <c r="BH445"/>
  <c r="AA436"/>
  <c r="BL431"/>
  <c r="BM431"/>
  <c r="BP431"/>
  <c r="BO431"/>
  <c r="BN431"/>
  <c r="BO447"/>
  <c r="BL432"/>
  <c r="BM432"/>
  <c r="BP432"/>
  <c r="BO432"/>
  <c r="BN432"/>
  <c r="BO448"/>
  <c r="BL433"/>
  <c r="BM433"/>
  <c r="BP433"/>
  <c r="BO433"/>
  <c r="BN433"/>
  <c r="BL434"/>
  <c r="BM434"/>
  <c r="BP434"/>
  <c r="BO434"/>
  <c r="BN434"/>
  <c r="BO450"/>
  <c r="BL435"/>
  <c r="BM435"/>
  <c r="BP435"/>
  <c r="BO435"/>
  <c r="BN435"/>
  <c r="BL436"/>
  <c r="BM436"/>
  <c r="BP436"/>
  <c r="BO436"/>
  <c r="BN436"/>
  <c r="BL437"/>
  <c r="BM437"/>
  <c r="BP437"/>
  <c r="BO437"/>
  <c r="BN437"/>
  <c r="BL438"/>
  <c r="BM438"/>
  <c r="BP438"/>
  <c r="BO438"/>
  <c r="BN438"/>
  <c r="BO454"/>
  <c r="BL439"/>
  <c r="BM439"/>
  <c r="BP439"/>
  <c r="BO439"/>
  <c r="BN439"/>
  <c r="BO455"/>
  <c r="BL440"/>
  <c r="BM440"/>
  <c r="BP440"/>
  <c r="BO440"/>
  <c r="BN440"/>
  <c r="BL441"/>
  <c r="BM441"/>
  <c r="BP441"/>
  <c r="BO441"/>
  <c r="BN441"/>
  <c r="BL442"/>
  <c r="BM442"/>
  <c r="BP442"/>
  <c r="BO442"/>
  <c r="BN442"/>
  <c r="BO458"/>
  <c r="BL443"/>
  <c r="BM443"/>
  <c r="BP443"/>
  <c r="BO443"/>
  <c r="BN443"/>
  <c r="BL444"/>
  <c r="BM444"/>
  <c r="BP444"/>
  <c r="BO444"/>
  <c r="BN444"/>
  <c r="BL445"/>
  <c r="BM445"/>
  <c r="BP445"/>
  <c r="BO445"/>
  <c r="BN445"/>
  <c r="AA437"/>
  <c r="BR431"/>
  <c r="BS431"/>
  <c r="BV431"/>
  <c r="BU431"/>
  <c r="BT431"/>
  <c r="BR432"/>
  <c r="BS432"/>
  <c r="BV432"/>
  <c r="BU432"/>
  <c r="BT432"/>
  <c r="BR433"/>
  <c r="BS433"/>
  <c r="BV433"/>
  <c r="BU433"/>
  <c r="BT433"/>
  <c r="BR434"/>
  <c r="BS434"/>
  <c r="BV434"/>
  <c r="BU434"/>
  <c r="BT434"/>
  <c r="BR435"/>
  <c r="BS435"/>
  <c r="BV435"/>
  <c r="BU435"/>
  <c r="BT435"/>
  <c r="BR436"/>
  <c r="BS436"/>
  <c r="BV436"/>
  <c r="BU436"/>
  <c r="BT436"/>
  <c r="BR437"/>
  <c r="BS437"/>
  <c r="BV437"/>
  <c r="BU437"/>
  <c r="BT437"/>
  <c r="BR438"/>
  <c r="BS438"/>
  <c r="BV438"/>
  <c r="BU438"/>
  <c r="BT438"/>
  <c r="BR439"/>
  <c r="BS439"/>
  <c r="BV439"/>
  <c r="BU439"/>
  <c r="BT439"/>
  <c r="BR440"/>
  <c r="BS440"/>
  <c r="BV440"/>
  <c r="BU440"/>
  <c r="BT440"/>
  <c r="BR441"/>
  <c r="BS441"/>
  <c r="BV441"/>
  <c r="BU441"/>
  <c r="BT441"/>
  <c r="BR442"/>
  <c r="BS442"/>
  <c r="BV442"/>
  <c r="BU442"/>
  <c r="BT442"/>
  <c r="BR443"/>
  <c r="BS443"/>
  <c r="BV443"/>
  <c r="BU443"/>
  <c r="BT443"/>
  <c r="BR444"/>
  <c r="BS444"/>
  <c r="BV444"/>
  <c r="BU444"/>
  <c r="BT444"/>
  <c r="BR445"/>
  <c r="BS445"/>
  <c r="BV445"/>
  <c r="BU445"/>
  <c r="BT445"/>
  <c r="AA438"/>
  <c r="BX431"/>
  <c r="BY431"/>
  <c r="CB431"/>
  <c r="CA431"/>
  <c r="BZ431"/>
  <c r="BX432"/>
  <c r="BY432"/>
  <c r="CB432"/>
  <c r="CA432"/>
  <c r="BZ432"/>
  <c r="BX433"/>
  <c r="BY433"/>
  <c r="CB433"/>
  <c r="CA433"/>
  <c r="BZ433"/>
  <c r="CA449"/>
  <c r="BX434"/>
  <c r="BY434"/>
  <c r="CB434"/>
  <c r="CA434"/>
  <c r="BZ434"/>
  <c r="CA450"/>
  <c r="BX435"/>
  <c r="BY435"/>
  <c r="CB435"/>
  <c r="CA435"/>
  <c r="BZ435"/>
  <c r="BX436"/>
  <c r="BY436"/>
  <c r="CB436"/>
  <c r="CA436"/>
  <c r="BZ436"/>
  <c r="BX437"/>
  <c r="BY437"/>
  <c r="CB437"/>
  <c r="CA437"/>
  <c r="BZ437"/>
  <c r="CA453"/>
  <c r="BX438"/>
  <c r="BY438"/>
  <c r="CB438"/>
  <c r="CA438"/>
  <c r="BZ438"/>
  <c r="BX439"/>
  <c r="BY439"/>
  <c r="CB439"/>
  <c r="CA439"/>
  <c r="BZ439"/>
  <c r="BX440"/>
  <c r="BY440"/>
  <c r="CB440"/>
  <c r="CA440"/>
  <c r="BZ440"/>
  <c r="BX441"/>
  <c r="BY441"/>
  <c r="CB441"/>
  <c r="CA441"/>
  <c r="BZ441"/>
  <c r="CA457"/>
  <c r="BX442"/>
  <c r="BY442"/>
  <c r="CB442"/>
  <c r="CA442"/>
  <c r="BZ442"/>
  <c r="CA458"/>
  <c r="BX443"/>
  <c r="BY443"/>
  <c r="CB443"/>
  <c r="CA443"/>
  <c r="BZ443"/>
  <c r="BX444"/>
  <c r="BY444"/>
  <c r="CB444"/>
  <c r="CA444"/>
  <c r="BZ444"/>
  <c r="BX445"/>
  <c r="BY445"/>
  <c r="CB445"/>
  <c r="CA445"/>
  <c r="BZ445"/>
  <c r="CA461"/>
  <c r="AA439"/>
  <c r="CD431"/>
  <c r="CE431"/>
  <c r="CH431"/>
  <c r="CG431"/>
  <c r="CF431"/>
  <c r="CD432"/>
  <c r="CE432"/>
  <c r="CH432"/>
  <c r="CG432"/>
  <c r="CF432"/>
  <c r="CD433"/>
  <c r="CE433"/>
  <c r="CH433"/>
  <c r="CG433"/>
  <c r="CF433"/>
  <c r="CD434"/>
  <c r="CE434"/>
  <c r="CH434"/>
  <c r="CG434"/>
  <c r="CF434"/>
  <c r="CD435"/>
  <c r="CE435"/>
  <c r="CH435"/>
  <c r="CG435"/>
  <c r="CF435"/>
  <c r="CD436"/>
  <c r="CE436"/>
  <c r="CH436"/>
  <c r="CG436"/>
  <c r="CF436"/>
  <c r="CD437"/>
  <c r="CE437"/>
  <c r="CH437"/>
  <c r="CG437"/>
  <c r="CF437"/>
  <c r="CD438"/>
  <c r="CE438"/>
  <c r="CH438"/>
  <c r="CG438"/>
  <c r="CF438"/>
  <c r="CD439"/>
  <c r="CE439"/>
  <c r="CH439"/>
  <c r="CG439"/>
  <c r="CF439"/>
  <c r="CD440"/>
  <c r="CE440"/>
  <c r="CH440"/>
  <c r="CG440"/>
  <c r="CF440"/>
  <c r="CD441"/>
  <c r="CE441"/>
  <c r="CH441"/>
  <c r="CG441"/>
  <c r="CF441"/>
  <c r="CD442"/>
  <c r="CE442"/>
  <c r="CH442"/>
  <c r="CG442"/>
  <c r="CF442"/>
  <c r="CD443"/>
  <c r="CE443"/>
  <c r="CH443"/>
  <c r="CG443"/>
  <c r="CF443"/>
  <c r="CD444"/>
  <c r="CE444"/>
  <c r="CH444"/>
  <c r="CG444"/>
  <c r="CF444"/>
  <c r="CD445"/>
  <c r="CE445"/>
  <c r="CH445"/>
  <c r="CG445"/>
  <c r="CF445"/>
  <c r="AA440"/>
  <c r="CJ431"/>
  <c r="CK431"/>
  <c r="CN431"/>
  <c r="CM431"/>
  <c r="CL431"/>
  <c r="CJ432"/>
  <c r="CK432"/>
  <c r="CN432"/>
  <c r="CM432"/>
  <c r="CL432"/>
  <c r="CM448"/>
  <c r="CJ433"/>
  <c r="CK433"/>
  <c r="CN433"/>
  <c r="CM433"/>
  <c r="CL433"/>
  <c r="CJ434"/>
  <c r="CK434"/>
  <c r="CN434"/>
  <c r="CM434"/>
  <c r="CL434"/>
  <c r="CJ435"/>
  <c r="CK435"/>
  <c r="CN435"/>
  <c r="CM435"/>
  <c r="CL435"/>
  <c r="CJ436"/>
  <c r="CK436"/>
  <c r="CN436"/>
  <c r="CM436"/>
  <c r="CL436"/>
  <c r="CM452"/>
  <c r="CJ437"/>
  <c r="CK437"/>
  <c r="CN437"/>
  <c r="CM437"/>
  <c r="CL437"/>
  <c r="CM453"/>
  <c r="CJ438"/>
  <c r="CK438"/>
  <c r="CN438"/>
  <c r="CM438"/>
  <c r="CL438"/>
  <c r="CJ439"/>
  <c r="CK439"/>
  <c r="CN439"/>
  <c r="CM439"/>
  <c r="CL439"/>
  <c r="CJ440"/>
  <c r="CK440"/>
  <c r="CN440"/>
  <c r="CM440"/>
  <c r="CL440"/>
  <c r="CM456"/>
  <c r="CJ441"/>
  <c r="CK441"/>
  <c r="CN441"/>
  <c r="CM441"/>
  <c r="CL441"/>
  <c r="CJ442"/>
  <c r="CK442"/>
  <c r="CN442"/>
  <c r="CM442"/>
  <c r="CL442"/>
  <c r="CJ443"/>
  <c r="CK443"/>
  <c r="CN443"/>
  <c r="CM443"/>
  <c r="CL443"/>
  <c r="CJ444"/>
  <c r="CK444"/>
  <c r="CN444"/>
  <c r="CM444"/>
  <c r="CL444"/>
  <c r="CM460"/>
  <c r="CJ445"/>
  <c r="CK445"/>
  <c r="CN445"/>
  <c r="CM445"/>
  <c r="CL445"/>
  <c r="CM461"/>
  <c r="AA441"/>
  <c r="CP431"/>
  <c r="CQ431"/>
  <c r="CT431"/>
  <c r="CS431"/>
  <c r="CR431"/>
  <c r="CP432"/>
  <c r="CQ432"/>
  <c r="CT432"/>
  <c r="CS432"/>
  <c r="CR432"/>
  <c r="CP433"/>
  <c r="CQ433"/>
  <c r="CT433"/>
  <c r="CS433"/>
  <c r="CR433"/>
  <c r="CP434"/>
  <c r="CQ434"/>
  <c r="CT434"/>
  <c r="CS434"/>
  <c r="CR434"/>
  <c r="CP435"/>
  <c r="CQ435"/>
  <c r="CT435"/>
  <c r="CS435"/>
  <c r="CR435"/>
  <c r="CP436"/>
  <c r="CQ436"/>
  <c r="CT436"/>
  <c r="CS436"/>
  <c r="CR436"/>
  <c r="CP437"/>
  <c r="CQ437"/>
  <c r="CT437"/>
  <c r="CS437"/>
  <c r="CR437"/>
  <c r="CP438"/>
  <c r="CQ438"/>
  <c r="CT438"/>
  <c r="CS438"/>
  <c r="CR438"/>
  <c r="CP439"/>
  <c r="CQ439"/>
  <c r="CT439"/>
  <c r="CS439"/>
  <c r="CR439"/>
  <c r="CP440"/>
  <c r="CQ440"/>
  <c r="CT440"/>
  <c r="CS440"/>
  <c r="CR440"/>
  <c r="CP441"/>
  <c r="CQ441"/>
  <c r="CT441"/>
  <c r="CS441"/>
  <c r="CR441"/>
  <c r="CP442"/>
  <c r="CQ442"/>
  <c r="CT442"/>
  <c r="CS442"/>
  <c r="CR442"/>
  <c r="CP443"/>
  <c r="CQ443"/>
  <c r="CT443"/>
  <c r="CS443"/>
  <c r="CR443"/>
  <c r="CP444"/>
  <c r="CQ444"/>
  <c r="CT444"/>
  <c r="CS444"/>
  <c r="CR444"/>
  <c r="CP445"/>
  <c r="CQ445"/>
  <c r="CT445"/>
  <c r="CS445"/>
  <c r="CR445"/>
  <c r="AA442"/>
  <c r="CV431"/>
  <c r="CW431"/>
  <c r="CZ431"/>
  <c r="CY431"/>
  <c r="CX431"/>
  <c r="CY447"/>
  <c r="CV432"/>
  <c r="CW432"/>
  <c r="CZ432"/>
  <c r="CY432"/>
  <c r="CX432"/>
  <c r="CY448"/>
  <c r="CV433"/>
  <c r="CW433"/>
  <c r="CZ433"/>
  <c r="CY433"/>
  <c r="CX433"/>
  <c r="CY449"/>
  <c r="CV434"/>
  <c r="CW434"/>
  <c r="CZ434"/>
  <c r="CY434"/>
  <c r="CX434"/>
  <c r="CV435"/>
  <c r="CW435"/>
  <c r="CZ435"/>
  <c r="CY435"/>
  <c r="CX435"/>
  <c r="CY451"/>
  <c r="CV436"/>
  <c r="CW436"/>
  <c r="CZ436"/>
  <c r="CY436"/>
  <c r="CX436"/>
  <c r="CV437"/>
  <c r="CW437"/>
  <c r="CZ437"/>
  <c r="CY437"/>
  <c r="CX437"/>
  <c r="CV438"/>
  <c r="CW438"/>
  <c r="CZ438"/>
  <c r="CY438"/>
  <c r="CX438"/>
  <c r="CV439"/>
  <c r="CW439"/>
  <c r="CZ439"/>
  <c r="CY439"/>
  <c r="CX439"/>
  <c r="CY455"/>
  <c r="CV440"/>
  <c r="CW440"/>
  <c r="CZ440"/>
  <c r="CY440"/>
  <c r="CX440"/>
  <c r="CY456"/>
  <c r="CV441"/>
  <c r="CW441"/>
  <c r="CZ441"/>
  <c r="CY441"/>
  <c r="CX441"/>
  <c r="CY457"/>
  <c r="CV442"/>
  <c r="CW442"/>
  <c r="CZ442"/>
  <c r="CY442"/>
  <c r="CX442"/>
  <c r="CV443"/>
  <c r="CW443"/>
  <c r="CZ443"/>
  <c r="CY443"/>
  <c r="CX443"/>
  <c r="CY459"/>
  <c r="CV444"/>
  <c r="CW444"/>
  <c r="CZ444"/>
  <c r="CY444"/>
  <c r="CX444"/>
  <c r="CV445"/>
  <c r="CW445"/>
  <c r="CZ445"/>
  <c r="CY445"/>
  <c r="CX445"/>
  <c r="AA443"/>
  <c r="DB431"/>
  <c r="DC431"/>
  <c r="DF431"/>
  <c r="DE431"/>
  <c r="DD431"/>
  <c r="DB432"/>
  <c r="DC432"/>
  <c r="DF432"/>
  <c r="DE432"/>
  <c r="DD432"/>
  <c r="DB433"/>
  <c r="DC433"/>
  <c r="DF433"/>
  <c r="DE433"/>
  <c r="DD433"/>
  <c r="DB434"/>
  <c r="DC434"/>
  <c r="DF434"/>
  <c r="DE434"/>
  <c r="DD434"/>
  <c r="DB435"/>
  <c r="DC435"/>
  <c r="DF435"/>
  <c r="DE435"/>
  <c r="DD435"/>
  <c r="DB436"/>
  <c r="DC436"/>
  <c r="DF436"/>
  <c r="DE436"/>
  <c r="DD436"/>
  <c r="DB437"/>
  <c r="DC437"/>
  <c r="DF437"/>
  <c r="DE437"/>
  <c r="DD437"/>
  <c r="DB438"/>
  <c r="DC438"/>
  <c r="DF438"/>
  <c r="DE438"/>
  <c r="DD438"/>
  <c r="DB439"/>
  <c r="DC439"/>
  <c r="DF439"/>
  <c r="DE439"/>
  <c r="DD439"/>
  <c r="DB440"/>
  <c r="DC440"/>
  <c r="DF440"/>
  <c r="DE440"/>
  <c r="DD440"/>
  <c r="DB441"/>
  <c r="DC441"/>
  <c r="DF441"/>
  <c r="DE441"/>
  <c r="DD441"/>
  <c r="DB442"/>
  <c r="DC442"/>
  <c r="DF442"/>
  <c r="DE442"/>
  <c r="DD442"/>
  <c r="DB443"/>
  <c r="DC443"/>
  <c r="DF443"/>
  <c r="DE443"/>
  <c r="DD443"/>
  <c r="DB444"/>
  <c r="DC444"/>
  <c r="DF444"/>
  <c r="DE444"/>
  <c r="DD444"/>
  <c r="DB445"/>
  <c r="DC445"/>
  <c r="DF445"/>
  <c r="DE445"/>
  <c r="DD445"/>
  <c r="AA444"/>
  <c r="DH431"/>
  <c r="DI431"/>
  <c r="DL431"/>
  <c r="DK431"/>
  <c r="DJ431"/>
  <c r="DH432"/>
  <c r="DI432"/>
  <c r="DL432"/>
  <c r="DK432"/>
  <c r="DJ432"/>
  <c r="DH433"/>
  <c r="DI433"/>
  <c r="DL433"/>
  <c r="DK433"/>
  <c r="DJ433"/>
  <c r="DH434"/>
  <c r="DI434"/>
  <c r="DL434"/>
  <c r="DK434"/>
  <c r="DJ434"/>
  <c r="DK450"/>
  <c r="DH435"/>
  <c r="DI435"/>
  <c r="DL435"/>
  <c r="DK435"/>
  <c r="DJ435"/>
  <c r="DK451"/>
  <c r="DH436"/>
  <c r="DI436"/>
  <c r="DL436"/>
  <c r="DK436"/>
  <c r="DJ436"/>
  <c r="DH437"/>
  <c r="DI437"/>
  <c r="DL437"/>
  <c r="DK437"/>
  <c r="DJ437"/>
  <c r="DH438"/>
  <c r="DI438"/>
  <c r="DL438"/>
  <c r="DK438"/>
  <c r="DJ438"/>
  <c r="DK454"/>
  <c r="DH439"/>
  <c r="DI439"/>
  <c r="DL439"/>
  <c r="DK439"/>
  <c r="DJ439"/>
  <c r="DH440"/>
  <c r="DI440"/>
  <c r="DL440"/>
  <c r="DK440"/>
  <c r="DJ440"/>
  <c r="DH441"/>
  <c r="DI441"/>
  <c r="DL441"/>
  <c r="DK441"/>
  <c r="DJ441"/>
  <c r="DH442"/>
  <c r="DI442"/>
  <c r="DL442"/>
  <c r="DK442"/>
  <c r="DJ442"/>
  <c r="DK458"/>
  <c r="DH443"/>
  <c r="DI443"/>
  <c r="DL443"/>
  <c r="DK443"/>
  <c r="DJ443"/>
  <c r="DK459"/>
  <c r="DH444"/>
  <c r="DI444"/>
  <c r="DL444"/>
  <c r="DK444"/>
  <c r="DJ444"/>
  <c r="DH445"/>
  <c r="DI445"/>
  <c r="DL445"/>
  <c r="DK445"/>
  <c r="DJ445"/>
  <c r="AN370"/>
  <c r="AO370"/>
  <c r="AR370"/>
  <c r="AQ370"/>
  <c r="AP370"/>
  <c r="AN371"/>
  <c r="AO371"/>
  <c r="AR371"/>
  <c r="AQ371"/>
  <c r="AP371"/>
  <c r="AN372"/>
  <c r="AO372"/>
  <c r="AR372"/>
  <c r="AQ372"/>
  <c r="AP372"/>
  <c r="AN373"/>
  <c r="AO373"/>
  <c r="AR373"/>
  <c r="AQ373"/>
  <c r="AP373"/>
  <c r="AN374"/>
  <c r="AO374"/>
  <c r="AR374"/>
  <c r="AQ374"/>
  <c r="AP374"/>
  <c r="AN375"/>
  <c r="AO375"/>
  <c r="AR375"/>
  <c r="AQ375"/>
  <c r="AP375"/>
  <c r="AN376"/>
  <c r="AO376"/>
  <c r="AR376"/>
  <c r="AQ376"/>
  <c r="AP376"/>
  <c r="AN377"/>
  <c r="AO377"/>
  <c r="AR377"/>
  <c r="AQ377"/>
  <c r="AP377"/>
  <c r="AN378"/>
  <c r="AO378"/>
  <c r="AR378"/>
  <c r="AQ378"/>
  <c r="AP378"/>
  <c r="AN379"/>
  <c r="AO379"/>
  <c r="AR379"/>
  <c r="AQ379"/>
  <c r="AP379"/>
  <c r="AN380"/>
  <c r="AO380"/>
  <c r="AR380"/>
  <c r="AQ380"/>
  <c r="AP380"/>
  <c r="AN381"/>
  <c r="AO381"/>
  <c r="AR381"/>
  <c r="AQ381"/>
  <c r="AP381"/>
  <c r="AN382"/>
  <c r="AO382"/>
  <c r="AR382"/>
  <c r="AQ382"/>
  <c r="AP382"/>
  <c r="AN383"/>
  <c r="AO383"/>
  <c r="AR383"/>
  <c r="AQ383"/>
  <c r="AP383"/>
  <c r="AN384"/>
  <c r="AO384"/>
  <c r="AR384"/>
  <c r="AQ384"/>
  <c r="AP384"/>
  <c r="AT370"/>
  <c r="AU370"/>
  <c r="AX370"/>
  <c r="AW370"/>
  <c r="AV370"/>
  <c r="AT371"/>
  <c r="AU371"/>
  <c r="AX371"/>
  <c r="AW371"/>
  <c r="AV371"/>
  <c r="AT372"/>
  <c r="AU372"/>
  <c r="AX372"/>
  <c r="AW372"/>
  <c r="AV372"/>
  <c r="AT373"/>
  <c r="AU373"/>
  <c r="AX373"/>
  <c r="AW373"/>
  <c r="AV373"/>
  <c r="AT374"/>
  <c r="AU374"/>
  <c r="AX374"/>
  <c r="AW374"/>
  <c r="AV374"/>
  <c r="AT375"/>
  <c r="AU375"/>
  <c r="AX375"/>
  <c r="AW375"/>
  <c r="AV375"/>
  <c r="AT376"/>
  <c r="AU376"/>
  <c r="AX376"/>
  <c r="AW376"/>
  <c r="AV376"/>
  <c r="AT377"/>
  <c r="AU377"/>
  <c r="AX377"/>
  <c r="AW377"/>
  <c r="AV377"/>
  <c r="AT378"/>
  <c r="AU378"/>
  <c r="AX378"/>
  <c r="AW378"/>
  <c r="AV378"/>
  <c r="AT379"/>
  <c r="AU379"/>
  <c r="AX379"/>
  <c r="AW379"/>
  <c r="AV379"/>
  <c r="AT380"/>
  <c r="AU380"/>
  <c r="AX380"/>
  <c r="AW380"/>
  <c r="AV380"/>
  <c r="AT381"/>
  <c r="AU381"/>
  <c r="AX381"/>
  <c r="AW381"/>
  <c r="AV381"/>
  <c r="AT382"/>
  <c r="AU382"/>
  <c r="AX382"/>
  <c r="AW382"/>
  <c r="AV382"/>
  <c r="AT383"/>
  <c r="AU383"/>
  <c r="AX383"/>
  <c r="AW383"/>
  <c r="AV383"/>
  <c r="AT384"/>
  <c r="AU384"/>
  <c r="AX384"/>
  <c r="AW384"/>
  <c r="AV384"/>
  <c r="AZ370"/>
  <c r="BA370"/>
  <c r="BD370"/>
  <c r="BC370"/>
  <c r="BB370"/>
  <c r="BC386"/>
  <c r="AZ371"/>
  <c r="BA371"/>
  <c r="BD371"/>
  <c r="BC371"/>
  <c r="BB371"/>
  <c r="AZ372"/>
  <c r="BA372"/>
  <c r="BD372"/>
  <c r="BC372"/>
  <c r="BB372"/>
  <c r="AZ373"/>
  <c r="BA373"/>
  <c r="BD373"/>
  <c r="BC373"/>
  <c r="BB373"/>
  <c r="BC389"/>
  <c r="AZ374"/>
  <c r="BA374"/>
  <c r="BD374"/>
  <c r="BC374"/>
  <c r="BB374"/>
  <c r="AZ375"/>
  <c r="BA375"/>
  <c r="BD375"/>
  <c r="BC375"/>
  <c r="BB375"/>
  <c r="AZ376"/>
  <c r="BA376"/>
  <c r="BD376"/>
  <c r="BC376"/>
  <c r="BB376"/>
  <c r="AZ377"/>
  <c r="BA377"/>
  <c r="BD377"/>
  <c r="BC377"/>
  <c r="BB377"/>
  <c r="BC393"/>
  <c r="AZ378"/>
  <c r="BA378"/>
  <c r="BD378"/>
  <c r="BC378"/>
  <c r="BB378"/>
  <c r="BC394"/>
  <c r="AZ379"/>
  <c r="BA379"/>
  <c r="BD379"/>
  <c r="BC379"/>
  <c r="BB379"/>
  <c r="BC395"/>
  <c r="AZ380"/>
  <c r="BA380"/>
  <c r="BD380"/>
  <c r="BC380"/>
  <c r="BB380"/>
  <c r="AZ381"/>
  <c r="BA381"/>
  <c r="BD381"/>
  <c r="BC381"/>
  <c r="BB381"/>
  <c r="BC397"/>
  <c r="AZ382"/>
  <c r="BA382"/>
  <c r="BD382"/>
  <c r="BC382"/>
  <c r="BB382"/>
  <c r="AZ383"/>
  <c r="BA383"/>
  <c r="BD383"/>
  <c r="BC383"/>
  <c r="BB383"/>
  <c r="AZ384"/>
  <c r="BA384"/>
  <c r="BD384"/>
  <c r="BC384"/>
  <c r="BB384"/>
  <c r="BF370"/>
  <c r="BG370"/>
  <c r="BJ370"/>
  <c r="BI370"/>
  <c r="BH370"/>
  <c r="BF371"/>
  <c r="BG371"/>
  <c r="BJ371"/>
  <c r="BI371"/>
  <c r="BH371"/>
  <c r="BF372"/>
  <c r="BG372"/>
  <c r="BJ372"/>
  <c r="BI372"/>
  <c r="BH372"/>
  <c r="BF373"/>
  <c r="BG373"/>
  <c r="BJ373"/>
  <c r="BI373"/>
  <c r="BH373"/>
  <c r="BF374"/>
  <c r="BG374"/>
  <c r="BJ374"/>
  <c r="BI374"/>
  <c r="BH374"/>
  <c r="BF375"/>
  <c r="BG375"/>
  <c r="BJ375"/>
  <c r="BI375"/>
  <c r="BH375"/>
  <c r="BF376"/>
  <c r="BG376"/>
  <c r="BJ376"/>
  <c r="BI376"/>
  <c r="BH376"/>
  <c r="BF377"/>
  <c r="BG377"/>
  <c r="BJ377"/>
  <c r="BI377"/>
  <c r="BH377"/>
  <c r="BF378"/>
  <c r="BG378"/>
  <c r="BJ378"/>
  <c r="BI378"/>
  <c r="BH378"/>
  <c r="BF379"/>
  <c r="BG379"/>
  <c r="BJ379"/>
  <c r="BI379"/>
  <c r="BH379"/>
  <c r="BF380"/>
  <c r="BG380"/>
  <c r="BJ380"/>
  <c r="BI380"/>
  <c r="BH380"/>
  <c r="BF381"/>
  <c r="BG381"/>
  <c r="BJ381"/>
  <c r="BI381"/>
  <c r="BH381"/>
  <c r="BF382"/>
  <c r="BG382"/>
  <c r="BJ382"/>
  <c r="BI382"/>
  <c r="BH382"/>
  <c r="BF383"/>
  <c r="BG383"/>
  <c r="BJ383"/>
  <c r="BI383"/>
  <c r="BH383"/>
  <c r="BF384"/>
  <c r="BG384"/>
  <c r="BJ384"/>
  <c r="BI384"/>
  <c r="BH384"/>
  <c r="BL370"/>
  <c r="BM370"/>
  <c r="BP370"/>
  <c r="BO370"/>
  <c r="BN370"/>
  <c r="BL371"/>
  <c r="BM371"/>
  <c r="BP371"/>
  <c r="BO371"/>
  <c r="BN371"/>
  <c r="BL372"/>
  <c r="BM372"/>
  <c r="BP372"/>
  <c r="BO372"/>
  <c r="BN372"/>
  <c r="BL373"/>
  <c r="BM373"/>
  <c r="BP373"/>
  <c r="BO373"/>
  <c r="BN373"/>
  <c r="BL374"/>
  <c r="BM374"/>
  <c r="BP374"/>
  <c r="BO374"/>
  <c r="BN374"/>
  <c r="BL375"/>
  <c r="BM375"/>
  <c r="BP375"/>
  <c r="BO375"/>
  <c r="BN375"/>
  <c r="BL376"/>
  <c r="BM376"/>
  <c r="BP376"/>
  <c r="BO376"/>
  <c r="BN376"/>
  <c r="BL377"/>
  <c r="BM377"/>
  <c r="BP377"/>
  <c r="BO377"/>
  <c r="BN377"/>
  <c r="BL378"/>
  <c r="BM378"/>
  <c r="BP378"/>
  <c r="BO378"/>
  <c r="BN378"/>
  <c r="BL379"/>
  <c r="BM379"/>
  <c r="BP379"/>
  <c r="BO379"/>
  <c r="BN379"/>
  <c r="BL380"/>
  <c r="BM380"/>
  <c r="BP380"/>
  <c r="BO380"/>
  <c r="BN380"/>
  <c r="BL381"/>
  <c r="BM381"/>
  <c r="BP381"/>
  <c r="BO381"/>
  <c r="BN381"/>
  <c r="BL382"/>
  <c r="BM382"/>
  <c r="BP382"/>
  <c r="BO382"/>
  <c r="BN382"/>
  <c r="BL383"/>
  <c r="BM383"/>
  <c r="BP383"/>
  <c r="BO383"/>
  <c r="BN383"/>
  <c r="BL384"/>
  <c r="BM384"/>
  <c r="BP384"/>
  <c r="BO384"/>
  <c r="BN384"/>
  <c r="BR370"/>
  <c r="BS370"/>
  <c r="BV370"/>
  <c r="BU370"/>
  <c r="BT370"/>
  <c r="BR371"/>
  <c r="BS371"/>
  <c r="BV371"/>
  <c r="BU371"/>
  <c r="BT371"/>
  <c r="BU387"/>
  <c r="BR372"/>
  <c r="BS372"/>
  <c r="BV372"/>
  <c r="BU372"/>
  <c r="BT372"/>
  <c r="BU388"/>
  <c r="BR373"/>
  <c r="BS373"/>
  <c r="BV373"/>
  <c r="BU373"/>
  <c r="BT373"/>
  <c r="BU389"/>
  <c r="BR374"/>
  <c r="BS374"/>
  <c r="BV374"/>
  <c r="BU374"/>
  <c r="BT374"/>
  <c r="BR375"/>
  <c r="BS375"/>
  <c r="BV375"/>
  <c r="BU375"/>
  <c r="BT375"/>
  <c r="BU391"/>
  <c r="BR376"/>
  <c r="BS376"/>
  <c r="BV376"/>
  <c r="BU376"/>
  <c r="BT376"/>
  <c r="BR377"/>
  <c r="BS377"/>
  <c r="BV377"/>
  <c r="BU377"/>
  <c r="BT377"/>
  <c r="BR378"/>
  <c r="BS378"/>
  <c r="BV378"/>
  <c r="BU378"/>
  <c r="BT378"/>
  <c r="BR379"/>
  <c r="BS379"/>
  <c r="BV379"/>
  <c r="BU379"/>
  <c r="BT379"/>
  <c r="BU395"/>
  <c r="BR380"/>
  <c r="BS380"/>
  <c r="BV380"/>
  <c r="BU380"/>
  <c r="BT380"/>
  <c r="BU396"/>
  <c r="BR381"/>
  <c r="BS381"/>
  <c r="BV381"/>
  <c r="BU381"/>
  <c r="BT381"/>
  <c r="BU397"/>
  <c r="BR382"/>
  <c r="BS382"/>
  <c r="BV382"/>
  <c r="BU382"/>
  <c r="BT382"/>
  <c r="BR383"/>
  <c r="BS383"/>
  <c r="BV383"/>
  <c r="BU383"/>
  <c r="BT383"/>
  <c r="BU399"/>
  <c r="BR384"/>
  <c r="BS384"/>
  <c r="BV384"/>
  <c r="BU384"/>
  <c r="BT384"/>
  <c r="BX370"/>
  <c r="BY370"/>
  <c r="CB370"/>
  <c r="CA370"/>
  <c r="BZ370"/>
  <c r="BX371"/>
  <c r="BY371"/>
  <c r="CB371"/>
  <c r="CA371"/>
  <c r="BZ371"/>
  <c r="BX372"/>
  <c r="BY372"/>
  <c r="CB372"/>
  <c r="CA372"/>
  <c r="BZ372"/>
  <c r="BX373"/>
  <c r="BY373"/>
  <c r="CB373"/>
  <c r="CA373"/>
  <c r="BZ373"/>
  <c r="BX374"/>
  <c r="BY374"/>
  <c r="CB374"/>
  <c r="CA374"/>
  <c r="BZ374"/>
  <c r="BX375"/>
  <c r="BY375"/>
  <c r="CB375"/>
  <c r="CB376"/>
  <c r="CB377"/>
  <c r="CB378"/>
  <c r="CB379"/>
  <c r="CB380"/>
  <c r="CB381"/>
  <c r="CB382"/>
  <c r="CB383"/>
  <c r="CB384"/>
  <c r="CB385"/>
  <c r="CA375"/>
  <c r="BZ375"/>
  <c r="BX376"/>
  <c r="BY376"/>
  <c r="CA376"/>
  <c r="BZ376"/>
  <c r="BX377"/>
  <c r="BY377"/>
  <c r="CA377"/>
  <c r="BZ377"/>
  <c r="BX378"/>
  <c r="BY378"/>
  <c r="CA378"/>
  <c r="BZ378"/>
  <c r="BX379"/>
  <c r="BY379"/>
  <c r="CA379"/>
  <c r="BZ379"/>
  <c r="BX380"/>
  <c r="BY380"/>
  <c r="CA380"/>
  <c r="BZ380"/>
  <c r="BX381"/>
  <c r="BY381"/>
  <c r="CA381"/>
  <c r="BZ381"/>
  <c r="BX382"/>
  <c r="BY382"/>
  <c r="CA382"/>
  <c r="BZ382"/>
  <c r="BX383"/>
  <c r="BY383"/>
  <c r="CA383"/>
  <c r="BZ383"/>
  <c r="BX384"/>
  <c r="BY384"/>
  <c r="CA384"/>
  <c r="BZ384"/>
  <c r="CD370"/>
  <c r="CE370"/>
  <c r="CH370"/>
  <c r="CG370"/>
  <c r="CF370"/>
  <c r="CD371"/>
  <c r="CE371"/>
  <c r="CH371"/>
  <c r="CG371"/>
  <c r="CF371"/>
  <c r="CD372"/>
  <c r="CE372"/>
  <c r="CH372"/>
  <c r="CG372"/>
  <c r="CF372"/>
  <c r="CD373"/>
  <c r="CE373"/>
  <c r="CH373"/>
  <c r="CG373"/>
  <c r="CF373"/>
  <c r="CD374"/>
  <c r="CE374"/>
  <c r="CH374"/>
  <c r="CG374"/>
  <c r="CF374"/>
  <c r="CD375"/>
  <c r="CE375"/>
  <c r="CH375"/>
  <c r="CG375"/>
  <c r="CF375"/>
  <c r="CD376"/>
  <c r="CE376"/>
  <c r="CH376"/>
  <c r="CG376"/>
  <c r="CF376"/>
  <c r="CG392"/>
  <c r="CG386"/>
  <c r="CG387"/>
  <c r="CG388"/>
  <c r="CG389"/>
  <c r="CG390"/>
  <c r="CG391"/>
  <c r="CD377"/>
  <c r="CE377"/>
  <c r="CH377"/>
  <c r="CG377"/>
  <c r="CF377"/>
  <c r="CG393"/>
  <c r="CD378"/>
  <c r="CE378"/>
  <c r="CH378"/>
  <c r="CG378"/>
  <c r="CF378"/>
  <c r="CG394"/>
  <c r="CD379"/>
  <c r="CE379"/>
  <c r="CH379"/>
  <c r="CG379"/>
  <c r="CF379"/>
  <c r="CG395"/>
  <c r="CD380"/>
  <c r="CE380"/>
  <c r="CH380"/>
  <c r="CG380"/>
  <c r="CF380"/>
  <c r="CG396"/>
  <c r="CD381"/>
  <c r="CE381"/>
  <c r="CH381"/>
  <c r="CG381"/>
  <c r="CF381"/>
  <c r="CG397"/>
  <c r="CD382"/>
  <c r="CE382"/>
  <c r="CH382"/>
  <c r="CG382"/>
  <c r="CF382"/>
  <c r="CG398"/>
  <c r="CD383"/>
  <c r="CE383"/>
  <c r="CH383"/>
  <c r="CG383"/>
  <c r="CF383"/>
  <c r="CG399"/>
  <c r="CD384"/>
  <c r="CE384"/>
  <c r="CH384"/>
  <c r="CG384"/>
  <c r="CF384"/>
  <c r="CG400"/>
  <c r="CH392"/>
  <c r="CJ370"/>
  <c r="CK370"/>
  <c r="CN370"/>
  <c r="CM370"/>
  <c r="CL370"/>
  <c r="CJ371"/>
  <c r="CK371"/>
  <c r="CN371"/>
  <c r="CM371"/>
  <c r="CL371"/>
  <c r="CJ372"/>
  <c r="CK372"/>
  <c r="CN372"/>
  <c r="CM372"/>
  <c r="CL372"/>
  <c r="CJ373"/>
  <c r="CK373"/>
  <c r="CN373"/>
  <c r="CM373"/>
  <c r="CL373"/>
  <c r="CJ374"/>
  <c r="CK374"/>
  <c r="CN374"/>
  <c r="CM374"/>
  <c r="CL374"/>
  <c r="CJ375"/>
  <c r="CK375"/>
  <c r="CN375"/>
  <c r="CM375"/>
  <c r="CL375"/>
  <c r="CJ376"/>
  <c r="CK376"/>
  <c r="CN376"/>
  <c r="CM376"/>
  <c r="CL376"/>
  <c r="CJ377"/>
  <c r="CK377"/>
  <c r="CN377"/>
  <c r="CM377"/>
  <c r="CL377"/>
  <c r="CJ378"/>
  <c r="CK378"/>
  <c r="CN378"/>
  <c r="CM378"/>
  <c r="CL378"/>
  <c r="CJ379"/>
  <c r="CK379"/>
  <c r="CN379"/>
  <c r="CM379"/>
  <c r="CL379"/>
  <c r="CJ380"/>
  <c r="CK380"/>
  <c r="CN380"/>
  <c r="CM380"/>
  <c r="CL380"/>
  <c r="CJ381"/>
  <c r="CK381"/>
  <c r="CN381"/>
  <c r="CM381"/>
  <c r="CL381"/>
  <c r="CJ382"/>
  <c r="CK382"/>
  <c r="CN382"/>
  <c r="CM382"/>
  <c r="CL382"/>
  <c r="CJ383"/>
  <c r="CK383"/>
  <c r="CN383"/>
  <c r="CM383"/>
  <c r="CL383"/>
  <c r="CJ384"/>
  <c r="CK384"/>
  <c r="CN384"/>
  <c r="CM384"/>
  <c r="CL384"/>
  <c r="AA381"/>
  <c r="CV370"/>
  <c r="CW370"/>
  <c r="CZ370"/>
  <c r="CY370"/>
  <c r="CX370"/>
  <c r="CV371"/>
  <c r="CW371"/>
  <c r="CZ371"/>
  <c r="CY371"/>
  <c r="CX371"/>
  <c r="CV372"/>
  <c r="CW372"/>
  <c r="CZ372"/>
  <c r="CY372"/>
  <c r="CX372"/>
  <c r="CV373"/>
  <c r="CW373"/>
  <c r="CZ373"/>
  <c r="CY373"/>
  <c r="CX373"/>
  <c r="CV374"/>
  <c r="CW374"/>
  <c r="CZ374"/>
  <c r="CY374"/>
  <c r="CX374"/>
  <c r="CV375"/>
  <c r="CW375"/>
  <c r="CZ375"/>
  <c r="CY375"/>
  <c r="CX375"/>
  <c r="CV376"/>
  <c r="CW376"/>
  <c r="CZ376"/>
  <c r="CY376"/>
  <c r="CX376"/>
  <c r="CV377"/>
  <c r="CW377"/>
  <c r="CZ377"/>
  <c r="CY377"/>
  <c r="CX377"/>
  <c r="CV378"/>
  <c r="CW378"/>
  <c r="CZ378"/>
  <c r="CY378"/>
  <c r="CX378"/>
  <c r="CV379"/>
  <c r="CW379"/>
  <c r="CZ379"/>
  <c r="CY379"/>
  <c r="CX379"/>
  <c r="CV380"/>
  <c r="CW380"/>
  <c r="CZ380"/>
  <c r="CY380"/>
  <c r="CX380"/>
  <c r="CV381"/>
  <c r="CW381"/>
  <c r="CZ381"/>
  <c r="CY381"/>
  <c r="CX381"/>
  <c r="CV382"/>
  <c r="CW382"/>
  <c r="CZ382"/>
  <c r="CY382"/>
  <c r="CX382"/>
  <c r="CV383"/>
  <c r="CW383"/>
  <c r="CZ383"/>
  <c r="CY383"/>
  <c r="CX383"/>
  <c r="CV384"/>
  <c r="CW384"/>
  <c r="CZ384"/>
  <c r="CY384"/>
  <c r="CX384"/>
  <c r="DB370"/>
  <c r="DC370"/>
  <c r="DF370"/>
  <c r="DE370"/>
  <c r="DD370"/>
  <c r="DB371"/>
  <c r="DC371"/>
  <c r="DF371"/>
  <c r="DE371"/>
  <c r="DD371"/>
  <c r="DB372"/>
  <c r="DC372"/>
  <c r="DF372"/>
  <c r="DE372"/>
  <c r="DD372"/>
  <c r="DB373"/>
  <c r="DC373"/>
  <c r="DF373"/>
  <c r="DE373"/>
  <c r="DD373"/>
  <c r="DB374"/>
  <c r="DC374"/>
  <c r="DF374"/>
  <c r="DE374"/>
  <c r="DD374"/>
  <c r="DB375"/>
  <c r="DC375"/>
  <c r="DF375"/>
  <c r="DE375"/>
  <c r="DD375"/>
  <c r="DB376"/>
  <c r="DC376"/>
  <c r="DF376"/>
  <c r="DE376"/>
  <c r="DD376"/>
  <c r="DB377"/>
  <c r="DC377"/>
  <c r="DF377"/>
  <c r="DE377"/>
  <c r="DD377"/>
  <c r="DB378"/>
  <c r="DC378"/>
  <c r="DF378"/>
  <c r="DE378"/>
  <c r="DD378"/>
  <c r="DB379"/>
  <c r="DC379"/>
  <c r="DF379"/>
  <c r="DE379"/>
  <c r="DD379"/>
  <c r="DB380"/>
  <c r="DC380"/>
  <c r="DF380"/>
  <c r="DE380"/>
  <c r="DD380"/>
  <c r="DB381"/>
  <c r="DC381"/>
  <c r="DF381"/>
  <c r="DE381"/>
  <c r="DD381"/>
  <c r="DB382"/>
  <c r="DC382"/>
  <c r="DF382"/>
  <c r="DE382"/>
  <c r="DD382"/>
  <c r="DB383"/>
  <c r="DC383"/>
  <c r="DF383"/>
  <c r="DE383"/>
  <c r="DD383"/>
  <c r="DB384"/>
  <c r="DC384"/>
  <c r="DF384"/>
  <c r="DE384"/>
  <c r="DD384"/>
  <c r="DH370"/>
  <c r="DI370"/>
  <c r="DL370"/>
  <c r="DK370"/>
  <c r="DJ370"/>
  <c r="DK386"/>
  <c r="DH371"/>
  <c r="DI371"/>
  <c r="DL371"/>
  <c r="DK371"/>
  <c r="DJ371"/>
  <c r="DH372"/>
  <c r="DI372"/>
  <c r="DL372"/>
  <c r="DK372"/>
  <c r="DJ372"/>
  <c r="DH373"/>
  <c r="DI373"/>
  <c r="DL373"/>
  <c r="DK373"/>
  <c r="DJ373"/>
  <c r="DH374"/>
  <c r="DI374"/>
  <c r="DL374"/>
  <c r="DK374"/>
  <c r="DJ374"/>
  <c r="DH375"/>
  <c r="DI375"/>
  <c r="DL375"/>
  <c r="DK375"/>
  <c r="DJ375"/>
  <c r="DH376"/>
  <c r="DI376"/>
  <c r="DL376"/>
  <c r="DK376"/>
  <c r="DJ376"/>
  <c r="DH377"/>
  <c r="DI377"/>
  <c r="DL377"/>
  <c r="DK377"/>
  <c r="DJ377"/>
  <c r="DH378"/>
  <c r="DI378"/>
  <c r="DL378"/>
  <c r="DK378"/>
  <c r="DJ378"/>
  <c r="DH379"/>
  <c r="DI379"/>
  <c r="DL379"/>
  <c r="DK379"/>
  <c r="DJ379"/>
  <c r="DH380"/>
  <c r="DI380"/>
  <c r="DL380"/>
  <c r="DK380"/>
  <c r="DJ380"/>
  <c r="DH381"/>
  <c r="DI381"/>
  <c r="DL381"/>
  <c r="DK381"/>
  <c r="DJ381"/>
  <c r="DH382"/>
  <c r="DI382"/>
  <c r="DL382"/>
  <c r="DK382"/>
  <c r="DJ382"/>
  <c r="DH383"/>
  <c r="DI383"/>
  <c r="DL383"/>
  <c r="DK383"/>
  <c r="DJ383"/>
  <c r="DH384"/>
  <c r="DI384"/>
  <c r="DL384"/>
  <c r="DK384"/>
  <c r="DJ384"/>
  <c r="R44" i="3"/>
  <c r="AH309" i="2"/>
  <c r="AI309"/>
  <c r="AL309"/>
  <c r="AK309"/>
  <c r="AJ309"/>
  <c r="AH310"/>
  <c r="AI310"/>
  <c r="AL310"/>
  <c r="AK310"/>
  <c r="AJ310"/>
  <c r="AH311"/>
  <c r="AI311"/>
  <c r="AL311"/>
  <c r="AK311"/>
  <c r="AJ311"/>
  <c r="AH312"/>
  <c r="AI312"/>
  <c r="AL312"/>
  <c r="AK312"/>
  <c r="AJ312"/>
  <c r="AH313"/>
  <c r="AI313"/>
  <c r="AL313"/>
  <c r="AK313"/>
  <c r="AJ313"/>
  <c r="AH314"/>
  <c r="AI314"/>
  <c r="AL314"/>
  <c r="AK314"/>
  <c r="AJ314"/>
  <c r="AH315"/>
  <c r="AI315"/>
  <c r="AL315"/>
  <c r="AK315"/>
  <c r="AJ315"/>
  <c r="AH316"/>
  <c r="AI316"/>
  <c r="AL316"/>
  <c r="AK316"/>
  <c r="AJ316"/>
  <c r="AH317"/>
  <c r="AI317"/>
  <c r="AL317"/>
  <c r="AK317"/>
  <c r="AJ317"/>
  <c r="AH318"/>
  <c r="AI318"/>
  <c r="AL318"/>
  <c r="AK318"/>
  <c r="AJ318"/>
  <c r="AH319"/>
  <c r="AI319"/>
  <c r="AL319"/>
  <c r="AK319"/>
  <c r="AJ319"/>
  <c r="AH320"/>
  <c r="AI320"/>
  <c r="AL320"/>
  <c r="AK320"/>
  <c r="AJ320"/>
  <c r="AH321"/>
  <c r="AI321"/>
  <c r="AL321"/>
  <c r="AK321"/>
  <c r="AJ321"/>
  <c r="AH322"/>
  <c r="AI322"/>
  <c r="AL322"/>
  <c r="AK322"/>
  <c r="AJ322"/>
  <c r="AH323"/>
  <c r="AI323"/>
  <c r="AL323"/>
  <c r="AK323"/>
  <c r="AJ323"/>
  <c r="AN309"/>
  <c r="AO309"/>
  <c r="AR309"/>
  <c r="AQ309"/>
  <c r="AP309"/>
  <c r="AN310"/>
  <c r="AO310"/>
  <c r="AR310"/>
  <c r="AQ310"/>
  <c r="AP310"/>
  <c r="AN311"/>
  <c r="AO311"/>
  <c r="AR311"/>
  <c r="AQ311"/>
  <c r="AP311"/>
  <c r="AN312"/>
  <c r="AO312"/>
  <c r="AR312"/>
  <c r="AQ312"/>
  <c r="AP312"/>
  <c r="AN313"/>
  <c r="AO313"/>
  <c r="AR313"/>
  <c r="AQ313"/>
  <c r="AP313"/>
  <c r="AN314"/>
  <c r="AO314"/>
  <c r="AR314"/>
  <c r="AQ314"/>
  <c r="AP314"/>
  <c r="AN315"/>
  <c r="AO315"/>
  <c r="AR315"/>
  <c r="AQ315"/>
  <c r="AP315"/>
  <c r="AN316"/>
  <c r="AO316"/>
  <c r="AR316"/>
  <c r="AQ316"/>
  <c r="AP316"/>
  <c r="AN317"/>
  <c r="AO317"/>
  <c r="AR317"/>
  <c r="AQ317"/>
  <c r="AP317"/>
  <c r="AN318"/>
  <c r="AO318"/>
  <c r="AR318"/>
  <c r="AQ318"/>
  <c r="AP318"/>
  <c r="AN319"/>
  <c r="AO319"/>
  <c r="AR319"/>
  <c r="AQ319"/>
  <c r="AP319"/>
  <c r="AN320"/>
  <c r="AO320"/>
  <c r="AR320"/>
  <c r="AQ320"/>
  <c r="AP320"/>
  <c r="AN321"/>
  <c r="AO321"/>
  <c r="AR321"/>
  <c r="AQ321"/>
  <c r="AP321"/>
  <c r="AN322"/>
  <c r="AO322"/>
  <c r="AR322"/>
  <c r="AQ322"/>
  <c r="AP322"/>
  <c r="AN323"/>
  <c r="AO323"/>
  <c r="AR323"/>
  <c r="AQ323"/>
  <c r="AP323"/>
  <c r="AT309"/>
  <c r="AU309"/>
  <c r="AX309"/>
  <c r="AW309"/>
  <c r="AV309"/>
  <c r="AT310"/>
  <c r="AU310"/>
  <c r="AX310"/>
  <c r="AW310"/>
  <c r="AV310"/>
  <c r="AT311"/>
  <c r="AU311"/>
  <c r="AX311"/>
  <c r="AW311"/>
  <c r="AV311"/>
  <c r="AT312"/>
  <c r="AU312"/>
  <c r="AX312"/>
  <c r="AW312"/>
  <c r="AV312"/>
  <c r="AT313"/>
  <c r="AU313"/>
  <c r="AX313"/>
  <c r="AW313"/>
  <c r="AV313"/>
  <c r="AT314"/>
  <c r="AU314"/>
  <c r="AX314"/>
  <c r="AW314"/>
  <c r="AV314"/>
  <c r="AT315"/>
  <c r="AU315"/>
  <c r="AX315"/>
  <c r="AW315"/>
  <c r="AV315"/>
  <c r="AT316"/>
  <c r="AU316"/>
  <c r="AX316"/>
  <c r="AW316"/>
  <c r="AV316"/>
  <c r="AT317"/>
  <c r="AU317"/>
  <c r="AX317"/>
  <c r="AW317"/>
  <c r="AV317"/>
  <c r="AT318"/>
  <c r="AU318"/>
  <c r="AX318"/>
  <c r="AW318"/>
  <c r="AV318"/>
  <c r="AT319"/>
  <c r="AU319"/>
  <c r="AX319"/>
  <c r="AW319"/>
  <c r="AV319"/>
  <c r="AT320"/>
  <c r="AU320"/>
  <c r="AX320"/>
  <c r="AW320"/>
  <c r="AV320"/>
  <c r="AT321"/>
  <c r="AU321"/>
  <c r="AX321"/>
  <c r="AW321"/>
  <c r="AV321"/>
  <c r="AT322"/>
  <c r="AU322"/>
  <c r="AX322"/>
  <c r="AW322"/>
  <c r="AV322"/>
  <c r="AT323"/>
  <c r="AU323"/>
  <c r="AX323"/>
  <c r="AW323"/>
  <c r="AV323"/>
  <c r="AA312"/>
  <c r="AZ309"/>
  <c r="BA309"/>
  <c r="BD309"/>
  <c r="BC309"/>
  <c r="BB309"/>
  <c r="BC325"/>
  <c r="AZ310"/>
  <c r="BA310"/>
  <c r="BD310"/>
  <c r="BC310"/>
  <c r="BB310"/>
  <c r="AZ311"/>
  <c r="BA311"/>
  <c r="BD311"/>
  <c r="BC311"/>
  <c r="BB311"/>
  <c r="AZ312"/>
  <c r="BA312"/>
  <c r="BD312"/>
  <c r="BC312"/>
  <c r="BB312"/>
  <c r="BC328"/>
  <c r="AZ313"/>
  <c r="BA313"/>
  <c r="BD313"/>
  <c r="BC313"/>
  <c r="BB313"/>
  <c r="BC329"/>
  <c r="AZ314"/>
  <c r="BA314"/>
  <c r="BD314"/>
  <c r="BC314"/>
  <c r="BB314"/>
  <c r="AZ315"/>
  <c r="BA315"/>
  <c r="BD315"/>
  <c r="BC315"/>
  <c r="BB315"/>
  <c r="AZ316"/>
  <c r="BA316"/>
  <c r="BD316"/>
  <c r="BC316"/>
  <c r="BB316"/>
  <c r="BC332"/>
  <c r="AZ317"/>
  <c r="BA317"/>
  <c r="BD317"/>
  <c r="BC317"/>
  <c r="BB317"/>
  <c r="AZ318"/>
  <c r="BA318"/>
  <c r="BD318"/>
  <c r="BC318"/>
  <c r="BB318"/>
  <c r="AZ319"/>
  <c r="BA319"/>
  <c r="BD319"/>
  <c r="BC319"/>
  <c r="BB319"/>
  <c r="AZ320"/>
  <c r="BA320"/>
  <c r="BD320"/>
  <c r="BC320"/>
  <c r="BB320"/>
  <c r="BC336"/>
  <c r="AZ321"/>
  <c r="BA321"/>
  <c r="BD321"/>
  <c r="BC321"/>
  <c r="BB321"/>
  <c r="AZ322"/>
  <c r="BA322"/>
  <c r="BD322"/>
  <c r="BC322"/>
  <c r="BB322"/>
  <c r="AZ323"/>
  <c r="BA323"/>
  <c r="BD323"/>
  <c r="BC323"/>
  <c r="BB323"/>
  <c r="BF309"/>
  <c r="BG309"/>
  <c r="BJ309"/>
  <c r="BI309"/>
  <c r="BH309"/>
  <c r="BF310"/>
  <c r="BG310"/>
  <c r="BJ310"/>
  <c r="BI310"/>
  <c r="BH310"/>
  <c r="BF311"/>
  <c r="BG311"/>
  <c r="BJ311"/>
  <c r="BI311"/>
  <c r="BH311"/>
  <c r="BF312"/>
  <c r="BG312"/>
  <c r="BJ312"/>
  <c r="BI312"/>
  <c r="BH312"/>
  <c r="BF313"/>
  <c r="BG313"/>
  <c r="BJ313"/>
  <c r="BI313"/>
  <c r="BH313"/>
  <c r="BF314"/>
  <c r="BG314"/>
  <c r="BJ314"/>
  <c r="BI314"/>
  <c r="BH314"/>
  <c r="BF315"/>
  <c r="BG315"/>
  <c r="BJ315"/>
  <c r="BI315"/>
  <c r="BH315"/>
  <c r="BF316"/>
  <c r="BG316"/>
  <c r="BJ316"/>
  <c r="BI316"/>
  <c r="BH316"/>
  <c r="BF317"/>
  <c r="BG317"/>
  <c r="BJ317"/>
  <c r="BI317"/>
  <c r="BH317"/>
  <c r="BF318"/>
  <c r="BG318"/>
  <c r="BJ318"/>
  <c r="BI318"/>
  <c r="BH318"/>
  <c r="BF319"/>
  <c r="BG319"/>
  <c r="BJ319"/>
  <c r="BI319"/>
  <c r="BH319"/>
  <c r="BF320"/>
  <c r="BG320"/>
  <c r="BJ320"/>
  <c r="BI320"/>
  <c r="BH320"/>
  <c r="BF321"/>
  <c r="BG321"/>
  <c r="BJ321"/>
  <c r="BI321"/>
  <c r="BH321"/>
  <c r="BF322"/>
  <c r="BG322"/>
  <c r="BJ322"/>
  <c r="BI322"/>
  <c r="BH322"/>
  <c r="BF323"/>
  <c r="BG323"/>
  <c r="BJ323"/>
  <c r="BI323"/>
  <c r="BH323"/>
  <c r="BL309"/>
  <c r="BM309"/>
  <c r="BP309"/>
  <c r="BO309"/>
  <c r="BN309"/>
  <c r="BL310"/>
  <c r="BM310"/>
  <c r="BP310"/>
  <c r="BO310"/>
  <c r="BN310"/>
  <c r="BL311"/>
  <c r="BM311"/>
  <c r="BP311"/>
  <c r="BO311"/>
  <c r="BN311"/>
  <c r="BO327"/>
  <c r="BL312"/>
  <c r="BM312"/>
  <c r="BP312"/>
  <c r="BO312"/>
  <c r="BN312"/>
  <c r="BO328"/>
  <c r="BL313"/>
  <c r="BM313"/>
  <c r="BP313"/>
  <c r="BO313"/>
  <c r="BN313"/>
  <c r="BL314"/>
  <c r="BM314"/>
  <c r="BP314"/>
  <c r="BO314"/>
  <c r="BN314"/>
  <c r="BL315"/>
  <c r="BM315"/>
  <c r="BP315"/>
  <c r="BO315"/>
  <c r="BN315"/>
  <c r="BO331"/>
  <c r="BL316"/>
  <c r="BM316"/>
  <c r="BP316"/>
  <c r="BO316"/>
  <c r="BN316"/>
  <c r="BL317"/>
  <c r="BM317"/>
  <c r="BP317"/>
  <c r="BO317"/>
  <c r="BN317"/>
  <c r="BL318"/>
  <c r="BM318"/>
  <c r="BP318"/>
  <c r="BO318"/>
  <c r="BN318"/>
  <c r="BL319"/>
  <c r="BM319"/>
  <c r="BP319"/>
  <c r="BO319"/>
  <c r="BN319"/>
  <c r="BO335"/>
  <c r="BL320"/>
  <c r="BM320"/>
  <c r="BP320"/>
  <c r="BO320"/>
  <c r="BN320"/>
  <c r="BL321"/>
  <c r="BM321"/>
  <c r="BP321"/>
  <c r="BO321"/>
  <c r="BN321"/>
  <c r="BL322"/>
  <c r="BM322"/>
  <c r="BP322"/>
  <c r="BO322"/>
  <c r="BN322"/>
  <c r="BL323"/>
  <c r="BM323"/>
  <c r="BP323"/>
  <c r="BO323"/>
  <c r="BN323"/>
  <c r="BO339"/>
  <c r="BR309"/>
  <c r="BS309"/>
  <c r="BS310"/>
  <c r="BS311"/>
  <c r="BS312"/>
  <c r="BS313"/>
  <c r="BS314"/>
  <c r="BS315"/>
  <c r="BS316"/>
  <c r="BS317"/>
  <c r="BS318"/>
  <c r="BS319"/>
  <c r="BS320"/>
  <c r="BS321"/>
  <c r="BS322"/>
  <c r="BS323"/>
  <c r="BS324"/>
  <c r="BV309"/>
  <c r="BU309"/>
  <c r="BT309"/>
  <c r="BR310"/>
  <c r="BV310"/>
  <c r="BU310"/>
  <c r="BT310"/>
  <c r="BU326"/>
  <c r="BR311"/>
  <c r="BV311"/>
  <c r="BU311"/>
  <c r="BT311"/>
  <c r="BR312"/>
  <c r="BV312"/>
  <c r="BU312"/>
  <c r="BT312"/>
  <c r="BR313"/>
  <c r="BV313"/>
  <c r="BU313"/>
  <c r="BT313"/>
  <c r="BR314"/>
  <c r="BV314"/>
  <c r="BU314"/>
  <c r="BT314"/>
  <c r="BT315"/>
  <c r="BT316"/>
  <c r="BT317"/>
  <c r="BT318"/>
  <c r="BT319"/>
  <c r="BT320"/>
  <c r="BT321"/>
  <c r="BT322"/>
  <c r="BT323"/>
  <c r="BT324"/>
  <c r="BR315"/>
  <c r="BV315"/>
  <c r="BU315"/>
  <c r="BU331"/>
  <c r="BR316"/>
  <c r="BV316"/>
  <c r="BU316"/>
  <c r="BR317"/>
  <c r="BV317"/>
  <c r="BU317"/>
  <c r="BR318"/>
  <c r="BV318"/>
  <c r="BU318"/>
  <c r="BU334"/>
  <c r="BR319"/>
  <c r="BV319"/>
  <c r="BU319"/>
  <c r="BU335"/>
  <c r="BR320"/>
  <c r="BV320"/>
  <c r="BU320"/>
  <c r="BR321"/>
  <c r="BV321"/>
  <c r="BU321"/>
  <c r="BR322"/>
  <c r="BV322"/>
  <c r="BU322"/>
  <c r="BU338"/>
  <c r="BR323"/>
  <c r="BV323"/>
  <c r="BU323"/>
  <c r="BX309"/>
  <c r="BY309"/>
  <c r="CB309"/>
  <c r="CA309"/>
  <c r="BZ309"/>
  <c r="BX310"/>
  <c r="BY310"/>
  <c r="CB310"/>
  <c r="CA310"/>
  <c r="BZ310"/>
  <c r="BX311"/>
  <c r="BY311"/>
  <c r="CB311"/>
  <c r="CA311"/>
  <c r="BZ311"/>
  <c r="BX312"/>
  <c r="BY312"/>
  <c r="CB312"/>
  <c r="CA312"/>
  <c r="BZ312"/>
  <c r="BX313"/>
  <c r="BY313"/>
  <c r="CB313"/>
  <c r="CA313"/>
  <c r="BZ313"/>
  <c r="BX314"/>
  <c r="BY314"/>
  <c r="CB314"/>
  <c r="CA314"/>
  <c r="BZ314"/>
  <c r="BX315"/>
  <c r="BY315"/>
  <c r="CB315"/>
  <c r="CA315"/>
  <c r="BZ315"/>
  <c r="BX316"/>
  <c r="BY316"/>
  <c r="CB316"/>
  <c r="CA316"/>
  <c r="BZ316"/>
  <c r="BX317"/>
  <c r="BY317"/>
  <c r="CB317"/>
  <c r="CA317"/>
  <c r="BZ317"/>
  <c r="BX318"/>
  <c r="BY318"/>
  <c r="CB318"/>
  <c r="CA318"/>
  <c r="BZ318"/>
  <c r="BX319"/>
  <c r="BY319"/>
  <c r="CB319"/>
  <c r="CA319"/>
  <c r="BZ319"/>
  <c r="BX320"/>
  <c r="BY320"/>
  <c r="CB320"/>
  <c r="CA320"/>
  <c r="BZ320"/>
  <c r="BX321"/>
  <c r="BY321"/>
  <c r="CB321"/>
  <c r="CA321"/>
  <c r="BZ321"/>
  <c r="BX322"/>
  <c r="BY322"/>
  <c r="CB322"/>
  <c r="CA322"/>
  <c r="BZ322"/>
  <c r="BX323"/>
  <c r="BY323"/>
  <c r="CB323"/>
  <c r="CA323"/>
  <c r="BZ323"/>
  <c r="CD309"/>
  <c r="CE309"/>
  <c r="CH309"/>
  <c r="CG309"/>
  <c r="CF309"/>
  <c r="CD310"/>
  <c r="CE310"/>
  <c r="CH310"/>
  <c r="CG310"/>
  <c r="CF310"/>
  <c r="CD311"/>
  <c r="CE311"/>
  <c r="CH311"/>
  <c r="CG311"/>
  <c r="CG312"/>
  <c r="CG313"/>
  <c r="CG314"/>
  <c r="CG315"/>
  <c r="CG316"/>
  <c r="CG317"/>
  <c r="CG318"/>
  <c r="CG319"/>
  <c r="CG320"/>
  <c r="CG321"/>
  <c r="CG322"/>
  <c r="CG323"/>
  <c r="CG324"/>
  <c r="CF311"/>
  <c r="CD312"/>
  <c r="CE312"/>
  <c r="CH312"/>
  <c r="CF312"/>
  <c r="CD313"/>
  <c r="CE313"/>
  <c r="CH313"/>
  <c r="CF313"/>
  <c r="CG329"/>
  <c r="CD314"/>
  <c r="CE314"/>
  <c r="CH314"/>
  <c r="CF314"/>
  <c r="CG330"/>
  <c r="CD315"/>
  <c r="CE315"/>
  <c r="CH315"/>
  <c r="CF315"/>
  <c r="CD316"/>
  <c r="CE316"/>
  <c r="CH316"/>
  <c r="CF316"/>
  <c r="CD317"/>
  <c r="CE317"/>
  <c r="CH317"/>
  <c r="CF317"/>
  <c r="CD318"/>
  <c r="CE318"/>
  <c r="CH318"/>
  <c r="CF318"/>
  <c r="CD319"/>
  <c r="CE319"/>
  <c r="CH319"/>
  <c r="CF319"/>
  <c r="CD320"/>
  <c r="CE320"/>
  <c r="CH320"/>
  <c r="CF320"/>
  <c r="CD321"/>
  <c r="CE321"/>
  <c r="CH321"/>
  <c r="CF321"/>
  <c r="CD322"/>
  <c r="CE322"/>
  <c r="CH322"/>
  <c r="CF322"/>
  <c r="CD323"/>
  <c r="CE323"/>
  <c r="CH323"/>
  <c r="CF323"/>
  <c r="CP309"/>
  <c r="CQ309"/>
  <c r="CT309"/>
  <c r="CS309"/>
  <c r="CR309"/>
  <c r="CP310"/>
  <c r="CQ310"/>
  <c r="CT310"/>
  <c r="CS310"/>
  <c r="CR310"/>
  <c r="CP311"/>
  <c r="CQ311"/>
  <c r="CT311"/>
  <c r="CS311"/>
  <c r="CR311"/>
  <c r="CP312"/>
  <c r="CQ312"/>
  <c r="CT312"/>
  <c r="CS312"/>
  <c r="CR312"/>
  <c r="CP313"/>
  <c r="CQ313"/>
  <c r="CT313"/>
  <c r="CS313"/>
  <c r="CR313"/>
  <c r="CP314"/>
  <c r="CQ314"/>
  <c r="CT314"/>
  <c r="CS314"/>
  <c r="CR314"/>
  <c r="CP315"/>
  <c r="CQ315"/>
  <c r="CT315"/>
  <c r="CS315"/>
  <c r="CR315"/>
  <c r="CP316"/>
  <c r="CQ316"/>
  <c r="CT316"/>
  <c r="CS316"/>
  <c r="CR316"/>
  <c r="CP317"/>
  <c r="CQ317"/>
  <c r="CT317"/>
  <c r="CS317"/>
  <c r="CR317"/>
  <c r="CP318"/>
  <c r="CQ318"/>
  <c r="CT318"/>
  <c r="CS318"/>
  <c r="CR318"/>
  <c r="CP319"/>
  <c r="CQ319"/>
  <c r="CT319"/>
  <c r="CS319"/>
  <c r="CR319"/>
  <c r="CP320"/>
  <c r="CQ320"/>
  <c r="CT320"/>
  <c r="CS320"/>
  <c r="CR320"/>
  <c r="CP321"/>
  <c r="CQ321"/>
  <c r="CT321"/>
  <c r="CS321"/>
  <c r="CR321"/>
  <c r="CP322"/>
  <c r="CQ322"/>
  <c r="CT322"/>
  <c r="CS322"/>
  <c r="CR322"/>
  <c r="CP323"/>
  <c r="CQ323"/>
  <c r="CT323"/>
  <c r="CS323"/>
  <c r="CR323"/>
  <c r="CV309"/>
  <c r="CW309"/>
  <c r="CZ309"/>
  <c r="CY309"/>
  <c r="CX309"/>
  <c r="CV310"/>
  <c r="CW310"/>
  <c r="CZ310"/>
  <c r="CY310"/>
  <c r="CX310"/>
  <c r="CV311"/>
  <c r="CW311"/>
  <c r="CZ311"/>
  <c r="CY311"/>
  <c r="CX311"/>
  <c r="CV312"/>
  <c r="CW312"/>
  <c r="CZ312"/>
  <c r="CY312"/>
  <c r="CX312"/>
  <c r="CV313"/>
  <c r="CW313"/>
  <c r="CZ313"/>
  <c r="CY313"/>
  <c r="CX313"/>
  <c r="CV314"/>
  <c r="CV315"/>
  <c r="CV316"/>
  <c r="CV317"/>
  <c r="CV318"/>
  <c r="CV319"/>
  <c r="CV320"/>
  <c r="CV321"/>
  <c r="CV322"/>
  <c r="CV323"/>
  <c r="CV324"/>
  <c r="CW314"/>
  <c r="CZ314"/>
  <c r="CY314"/>
  <c r="CX314"/>
  <c r="CX315"/>
  <c r="CX316"/>
  <c r="CX317"/>
  <c r="CX318"/>
  <c r="CX319"/>
  <c r="CX320"/>
  <c r="CX321"/>
  <c r="CX322"/>
  <c r="CX323"/>
  <c r="CX324"/>
  <c r="CW315"/>
  <c r="CZ315"/>
  <c r="CY315"/>
  <c r="CW316"/>
  <c r="CZ316"/>
  <c r="CY316"/>
  <c r="CW317"/>
  <c r="CZ317"/>
  <c r="CY317"/>
  <c r="CW318"/>
  <c r="CZ318"/>
  <c r="CY318"/>
  <c r="CW319"/>
  <c r="CZ319"/>
  <c r="CY319"/>
  <c r="CW320"/>
  <c r="CZ320"/>
  <c r="CY320"/>
  <c r="CW321"/>
  <c r="CZ321"/>
  <c r="CY321"/>
  <c r="CW322"/>
  <c r="CZ322"/>
  <c r="CY322"/>
  <c r="CW323"/>
  <c r="CZ323"/>
  <c r="CY323"/>
  <c r="DB309"/>
  <c r="DC309"/>
  <c r="DF309"/>
  <c r="DE309"/>
  <c r="DD309"/>
  <c r="DB310"/>
  <c r="DC310"/>
  <c r="DF310"/>
  <c r="DE310"/>
  <c r="DD310"/>
  <c r="DB311"/>
  <c r="DC311"/>
  <c r="DF311"/>
  <c r="DE311"/>
  <c r="DD311"/>
  <c r="DB312"/>
  <c r="DC312"/>
  <c r="DF312"/>
  <c r="DE312"/>
  <c r="DD312"/>
  <c r="DB313"/>
  <c r="DC313"/>
  <c r="DF313"/>
  <c r="DE313"/>
  <c r="DD313"/>
  <c r="DB314"/>
  <c r="DC314"/>
  <c r="DF314"/>
  <c r="DE314"/>
  <c r="DD314"/>
  <c r="DB315"/>
  <c r="DC315"/>
  <c r="DF315"/>
  <c r="DE315"/>
  <c r="DD315"/>
  <c r="DB316"/>
  <c r="DC316"/>
  <c r="DF316"/>
  <c r="DE316"/>
  <c r="DD316"/>
  <c r="DB317"/>
  <c r="DC317"/>
  <c r="DF317"/>
  <c r="DE317"/>
  <c r="DD317"/>
  <c r="DB318"/>
  <c r="DC318"/>
  <c r="DF318"/>
  <c r="DE318"/>
  <c r="DD318"/>
  <c r="DB319"/>
  <c r="DC319"/>
  <c r="DF319"/>
  <c r="DE319"/>
  <c r="DD319"/>
  <c r="DB320"/>
  <c r="DC320"/>
  <c r="DF320"/>
  <c r="DE320"/>
  <c r="DD320"/>
  <c r="DB321"/>
  <c r="DC321"/>
  <c r="DF321"/>
  <c r="DE321"/>
  <c r="DD321"/>
  <c r="DB322"/>
  <c r="DC322"/>
  <c r="DF322"/>
  <c r="DE322"/>
  <c r="DD322"/>
  <c r="DB323"/>
  <c r="DC323"/>
  <c r="DF323"/>
  <c r="DE323"/>
  <c r="DD323"/>
  <c r="DH309"/>
  <c r="DI309"/>
  <c r="DL309"/>
  <c r="DK309"/>
  <c r="DJ309"/>
  <c r="DH310"/>
  <c r="DI310"/>
  <c r="DL310"/>
  <c r="DK310"/>
  <c r="DJ310"/>
  <c r="DH311"/>
  <c r="DI311"/>
  <c r="DL311"/>
  <c r="DK311"/>
  <c r="DJ311"/>
  <c r="DH312"/>
  <c r="DI312"/>
  <c r="DL312"/>
  <c r="DK312"/>
  <c r="DJ312"/>
  <c r="DH313"/>
  <c r="DI313"/>
  <c r="DL313"/>
  <c r="DK313"/>
  <c r="DJ313"/>
  <c r="DH314"/>
  <c r="DI314"/>
  <c r="DL314"/>
  <c r="DK314"/>
  <c r="DJ314"/>
  <c r="DH315"/>
  <c r="DI315"/>
  <c r="DL315"/>
  <c r="DK315"/>
  <c r="DJ315"/>
  <c r="DH316"/>
  <c r="DI316"/>
  <c r="DL316"/>
  <c r="DK316"/>
  <c r="DJ316"/>
  <c r="DH317"/>
  <c r="DI317"/>
  <c r="DL317"/>
  <c r="DK317"/>
  <c r="DJ317"/>
  <c r="DH318"/>
  <c r="DI318"/>
  <c r="DL318"/>
  <c r="DK318"/>
  <c r="DJ318"/>
  <c r="DH319"/>
  <c r="DI319"/>
  <c r="DL319"/>
  <c r="DK319"/>
  <c r="DJ319"/>
  <c r="DH320"/>
  <c r="DI320"/>
  <c r="DL320"/>
  <c r="DK320"/>
  <c r="DJ320"/>
  <c r="DH321"/>
  <c r="DI321"/>
  <c r="DL321"/>
  <c r="DK321"/>
  <c r="DJ321"/>
  <c r="DH322"/>
  <c r="DI322"/>
  <c r="DL322"/>
  <c r="DK322"/>
  <c r="DJ322"/>
  <c r="DH323"/>
  <c r="DI323"/>
  <c r="DL323"/>
  <c r="DK323"/>
  <c r="DJ323"/>
  <c r="C31" i="3"/>
  <c r="R27"/>
  <c r="R20"/>
  <c r="M15"/>
  <c r="R15"/>
  <c r="H24"/>
  <c r="AA248" i="2"/>
  <c r="AH248"/>
  <c r="AI248"/>
  <c r="AL248"/>
  <c r="AK248"/>
  <c r="AJ248"/>
  <c r="AH249"/>
  <c r="AI249"/>
  <c r="AL249"/>
  <c r="AK249"/>
  <c r="AJ249"/>
  <c r="AH250"/>
  <c r="AI250"/>
  <c r="AL250"/>
  <c r="AK250"/>
  <c r="AJ250"/>
  <c r="AH251"/>
  <c r="AI251"/>
  <c r="AL251"/>
  <c r="AK251"/>
  <c r="AJ251"/>
  <c r="AH252"/>
  <c r="AI252"/>
  <c r="AL252"/>
  <c r="AK252"/>
  <c r="AJ252"/>
  <c r="AH253"/>
  <c r="AI253"/>
  <c r="AL253"/>
  <c r="AK253"/>
  <c r="AJ253"/>
  <c r="AH254"/>
  <c r="AI254"/>
  <c r="AL254"/>
  <c r="AK254"/>
  <c r="AJ254"/>
  <c r="AH255"/>
  <c r="AI255"/>
  <c r="AL255"/>
  <c r="AK255"/>
  <c r="AJ255"/>
  <c r="AH256"/>
  <c r="AI256"/>
  <c r="AL256"/>
  <c r="AK256"/>
  <c r="AJ256"/>
  <c r="AH257"/>
  <c r="AI257"/>
  <c r="AL257"/>
  <c r="AK257"/>
  <c r="AJ257"/>
  <c r="AH258"/>
  <c r="AI258"/>
  <c r="AL258"/>
  <c r="AK258"/>
  <c r="AJ258"/>
  <c r="AH259"/>
  <c r="AI259"/>
  <c r="AL259"/>
  <c r="AK259"/>
  <c r="AJ259"/>
  <c r="AH260"/>
  <c r="AI260"/>
  <c r="AL260"/>
  <c r="AK260"/>
  <c r="AJ260"/>
  <c r="AH261"/>
  <c r="AI261"/>
  <c r="AL261"/>
  <c r="AK261"/>
  <c r="AJ261"/>
  <c r="AH262"/>
  <c r="AI262"/>
  <c r="AL262"/>
  <c r="AK262"/>
  <c r="AJ262"/>
  <c r="AA249"/>
  <c r="AN248"/>
  <c r="AO248"/>
  <c r="AR248"/>
  <c r="AQ248"/>
  <c r="AP248"/>
  <c r="AN249"/>
  <c r="AO249"/>
  <c r="AR249"/>
  <c r="AQ249"/>
  <c r="AP249"/>
  <c r="AN250"/>
  <c r="AO250"/>
  <c r="AR250"/>
  <c r="AQ250"/>
  <c r="AP250"/>
  <c r="AN251"/>
  <c r="AO251"/>
  <c r="AR251"/>
  <c r="AQ251"/>
  <c r="AP251"/>
  <c r="AN252"/>
  <c r="AO252"/>
  <c r="AR252"/>
  <c r="AQ252"/>
  <c r="AP252"/>
  <c r="AN253"/>
  <c r="AO253"/>
  <c r="AR253"/>
  <c r="AQ253"/>
  <c r="AP253"/>
  <c r="AN254"/>
  <c r="AO254"/>
  <c r="AR254"/>
  <c r="AQ254"/>
  <c r="AP254"/>
  <c r="AN255"/>
  <c r="AO255"/>
  <c r="AR255"/>
  <c r="AQ255"/>
  <c r="AP255"/>
  <c r="AN256"/>
  <c r="AO256"/>
  <c r="AR256"/>
  <c r="AQ256"/>
  <c r="AP256"/>
  <c r="AN257"/>
  <c r="AO257"/>
  <c r="AR257"/>
  <c r="AQ257"/>
  <c r="AP257"/>
  <c r="AN258"/>
  <c r="AO258"/>
  <c r="AR258"/>
  <c r="AQ258"/>
  <c r="AP258"/>
  <c r="AN259"/>
  <c r="AO259"/>
  <c r="AR259"/>
  <c r="AQ259"/>
  <c r="AP259"/>
  <c r="AN260"/>
  <c r="AO260"/>
  <c r="AR260"/>
  <c r="AQ260"/>
  <c r="AP260"/>
  <c r="AN261"/>
  <c r="AO261"/>
  <c r="AR261"/>
  <c r="AQ261"/>
  <c r="AP261"/>
  <c r="AN262"/>
  <c r="AO262"/>
  <c r="AR262"/>
  <c r="AQ262"/>
  <c r="AP262"/>
  <c r="AT248"/>
  <c r="AU248"/>
  <c r="AX248"/>
  <c r="AW248"/>
  <c r="AV248"/>
  <c r="AT249"/>
  <c r="AU249"/>
  <c r="AX249"/>
  <c r="AW249"/>
  <c r="AV249"/>
  <c r="AT250"/>
  <c r="AU250"/>
  <c r="AX250"/>
  <c r="AW250"/>
  <c r="AV250"/>
  <c r="AT251"/>
  <c r="AU251"/>
  <c r="AX251"/>
  <c r="AW251"/>
  <c r="AV251"/>
  <c r="AW267"/>
  <c r="AT252"/>
  <c r="AU252"/>
  <c r="AX252"/>
  <c r="AW252"/>
  <c r="AV252"/>
  <c r="AT253"/>
  <c r="AU253"/>
  <c r="AX253"/>
  <c r="AW253"/>
  <c r="AV253"/>
  <c r="AW269"/>
  <c r="AT254"/>
  <c r="AU254"/>
  <c r="AX254"/>
  <c r="AW254"/>
  <c r="AV254"/>
  <c r="AT255"/>
  <c r="AU255"/>
  <c r="AX255"/>
  <c r="AW255"/>
  <c r="AV255"/>
  <c r="AT256"/>
  <c r="AU256"/>
  <c r="AX256"/>
  <c r="AW256"/>
  <c r="AV256"/>
  <c r="AT257"/>
  <c r="AU257"/>
  <c r="AX257"/>
  <c r="AW257"/>
  <c r="AV257"/>
  <c r="AW273"/>
  <c r="AT258"/>
  <c r="AU258"/>
  <c r="AX258"/>
  <c r="AW258"/>
  <c r="AV258"/>
  <c r="AW274"/>
  <c r="AT259"/>
  <c r="AU259"/>
  <c r="AX259"/>
  <c r="AW259"/>
  <c r="AV259"/>
  <c r="AT260"/>
  <c r="AU260"/>
  <c r="AX260"/>
  <c r="AW260"/>
  <c r="AV260"/>
  <c r="AW276"/>
  <c r="AT261"/>
  <c r="AU261"/>
  <c r="AX261"/>
  <c r="AW261"/>
  <c r="AV261"/>
  <c r="AW277"/>
  <c r="AT262"/>
  <c r="AU262"/>
  <c r="AX262"/>
  <c r="AW262"/>
  <c r="AV262"/>
  <c r="AW278"/>
  <c r="AA251"/>
  <c r="AZ248"/>
  <c r="BA248"/>
  <c r="BD248"/>
  <c r="BC248"/>
  <c r="BB248"/>
  <c r="AZ249"/>
  <c r="BA249"/>
  <c r="BD249"/>
  <c r="BC249"/>
  <c r="BB249"/>
  <c r="AZ250"/>
  <c r="BA250"/>
  <c r="BD250"/>
  <c r="BC250"/>
  <c r="BB250"/>
  <c r="AZ251"/>
  <c r="BA251"/>
  <c r="BD251"/>
  <c r="BC251"/>
  <c r="BB251"/>
  <c r="AZ252"/>
  <c r="BA252"/>
  <c r="BD252"/>
  <c r="BC252"/>
  <c r="BB252"/>
  <c r="AZ253"/>
  <c r="BA253"/>
  <c r="BD253"/>
  <c r="BC253"/>
  <c r="BB253"/>
  <c r="AZ254"/>
  <c r="BA254"/>
  <c r="BD254"/>
  <c r="BC254"/>
  <c r="BB254"/>
  <c r="AZ255"/>
  <c r="BA255"/>
  <c r="BD255"/>
  <c r="BC255"/>
  <c r="BB255"/>
  <c r="AZ256"/>
  <c r="BA256"/>
  <c r="BD256"/>
  <c r="BC256"/>
  <c r="BB256"/>
  <c r="AZ257"/>
  <c r="BA257"/>
  <c r="BD257"/>
  <c r="BC257"/>
  <c r="BB257"/>
  <c r="AZ258"/>
  <c r="BA258"/>
  <c r="BD258"/>
  <c r="BC258"/>
  <c r="BB258"/>
  <c r="AZ259"/>
  <c r="BA259"/>
  <c r="BD259"/>
  <c r="BC259"/>
  <c r="BB259"/>
  <c r="AZ260"/>
  <c r="BA260"/>
  <c r="BD260"/>
  <c r="BC260"/>
  <c r="BB260"/>
  <c r="AZ261"/>
  <c r="BA261"/>
  <c r="BD261"/>
  <c r="BC261"/>
  <c r="BB261"/>
  <c r="AZ262"/>
  <c r="BA262"/>
  <c r="BD262"/>
  <c r="BC262"/>
  <c r="BB262"/>
  <c r="AA252"/>
  <c r="BF248"/>
  <c r="BG248"/>
  <c r="BJ248"/>
  <c r="BI248"/>
  <c r="BH248"/>
  <c r="BF249"/>
  <c r="BG249"/>
  <c r="BJ249"/>
  <c r="BI249"/>
  <c r="BH249"/>
  <c r="BI265"/>
  <c r="BF250"/>
  <c r="BG250"/>
  <c r="BJ250"/>
  <c r="BI250"/>
  <c r="BH250"/>
  <c r="BI266"/>
  <c r="BF251"/>
  <c r="BG251"/>
  <c r="BJ251"/>
  <c r="BI251"/>
  <c r="BH251"/>
  <c r="BI267"/>
  <c r="BF252"/>
  <c r="BG252"/>
  <c r="BJ252"/>
  <c r="BI252"/>
  <c r="BH252"/>
  <c r="BF253"/>
  <c r="BG253"/>
  <c r="BJ253"/>
  <c r="BI253"/>
  <c r="BH253"/>
  <c r="BI269"/>
  <c r="BF254"/>
  <c r="BG254"/>
  <c r="BJ254"/>
  <c r="BI254"/>
  <c r="BH254"/>
  <c r="BF255"/>
  <c r="BG255"/>
  <c r="BJ255"/>
  <c r="BI255"/>
  <c r="BH255"/>
  <c r="BF256"/>
  <c r="BG256"/>
  <c r="BJ256"/>
  <c r="BI256"/>
  <c r="BH256"/>
  <c r="BF257"/>
  <c r="BG257"/>
  <c r="BJ257"/>
  <c r="BI257"/>
  <c r="BH257"/>
  <c r="BI273"/>
  <c r="BF258"/>
  <c r="BG258"/>
  <c r="BJ258"/>
  <c r="BI258"/>
  <c r="BH258"/>
  <c r="BI274"/>
  <c r="BF259"/>
  <c r="BG259"/>
  <c r="BJ259"/>
  <c r="BI259"/>
  <c r="BH259"/>
  <c r="BI275"/>
  <c r="BF260"/>
  <c r="BG260"/>
  <c r="BJ260"/>
  <c r="BI260"/>
  <c r="BH260"/>
  <c r="BF261"/>
  <c r="BG261"/>
  <c r="BJ261"/>
  <c r="BI261"/>
  <c r="BH261"/>
  <c r="BF262"/>
  <c r="BG262"/>
  <c r="BJ262"/>
  <c r="BI262"/>
  <c r="BH262"/>
  <c r="AA253"/>
  <c r="BL248"/>
  <c r="BM248"/>
  <c r="BP248"/>
  <c r="BO248"/>
  <c r="BN248"/>
  <c r="BL249"/>
  <c r="BM249"/>
  <c r="BP249"/>
  <c r="BO249"/>
  <c r="BN249"/>
  <c r="BL250"/>
  <c r="BM250"/>
  <c r="BP250"/>
  <c r="BO250"/>
  <c r="BN250"/>
  <c r="BL251"/>
  <c r="BM251"/>
  <c r="BP251"/>
  <c r="BO251"/>
  <c r="BN251"/>
  <c r="BL252"/>
  <c r="BM252"/>
  <c r="BP252"/>
  <c r="BO252"/>
  <c r="BN252"/>
  <c r="BL253"/>
  <c r="BM253"/>
  <c r="BP253"/>
  <c r="BO253"/>
  <c r="BN253"/>
  <c r="BL254"/>
  <c r="BM254"/>
  <c r="BP254"/>
  <c r="BO254"/>
  <c r="BN254"/>
  <c r="BL255"/>
  <c r="BM255"/>
  <c r="BP255"/>
  <c r="BO255"/>
  <c r="BN255"/>
  <c r="BL256"/>
  <c r="BM256"/>
  <c r="BP256"/>
  <c r="BO256"/>
  <c r="BN256"/>
  <c r="BL257"/>
  <c r="BM257"/>
  <c r="BP257"/>
  <c r="BO257"/>
  <c r="BN257"/>
  <c r="BL258"/>
  <c r="BM258"/>
  <c r="BP258"/>
  <c r="BO258"/>
  <c r="BN258"/>
  <c r="BL259"/>
  <c r="BM259"/>
  <c r="BP259"/>
  <c r="BO259"/>
  <c r="BN259"/>
  <c r="BL260"/>
  <c r="BM260"/>
  <c r="BP260"/>
  <c r="BO260"/>
  <c r="BN260"/>
  <c r="BL261"/>
  <c r="BM261"/>
  <c r="BP261"/>
  <c r="BO261"/>
  <c r="BN261"/>
  <c r="BL262"/>
  <c r="BM262"/>
  <c r="BP262"/>
  <c r="BO262"/>
  <c r="BN262"/>
  <c r="BR248"/>
  <c r="BS248"/>
  <c r="BV248"/>
  <c r="BU248"/>
  <c r="BT248"/>
  <c r="BR249"/>
  <c r="BS249"/>
  <c r="BV249"/>
  <c r="BU249"/>
  <c r="BT249"/>
  <c r="BR250"/>
  <c r="BS250"/>
  <c r="BV250"/>
  <c r="BU250"/>
  <c r="BT250"/>
  <c r="BR251"/>
  <c r="BS251"/>
  <c r="BV251"/>
  <c r="BU251"/>
  <c r="BT251"/>
  <c r="BU267"/>
  <c r="BR252"/>
  <c r="BS252"/>
  <c r="BV252"/>
  <c r="BU252"/>
  <c r="BT252"/>
  <c r="BR253"/>
  <c r="BS253"/>
  <c r="BV253"/>
  <c r="BU253"/>
  <c r="BT253"/>
  <c r="BU269"/>
  <c r="BR254"/>
  <c r="BS254"/>
  <c r="BV254"/>
  <c r="BU254"/>
  <c r="BT254"/>
  <c r="BR255"/>
  <c r="BS255"/>
  <c r="BV255"/>
  <c r="BU255"/>
  <c r="BT255"/>
  <c r="BR256"/>
  <c r="BS256"/>
  <c r="BV256"/>
  <c r="BU256"/>
  <c r="BT256"/>
  <c r="BR257"/>
  <c r="BS257"/>
  <c r="BV257"/>
  <c r="BU257"/>
  <c r="BT257"/>
  <c r="BR258"/>
  <c r="BS258"/>
  <c r="BV258"/>
  <c r="BU258"/>
  <c r="BT258"/>
  <c r="BR259"/>
  <c r="BS259"/>
  <c r="BV259"/>
  <c r="BU259"/>
  <c r="BT259"/>
  <c r="BR260"/>
  <c r="BS260"/>
  <c r="BV260"/>
  <c r="BU260"/>
  <c r="BT260"/>
  <c r="BR261"/>
  <c r="BS261"/>
  <c r="BV261"/>
  <c r="BU261"/>
  <c r="BT261"/>
  <c r="BR262"/>
  <c r="BS262"/>
  <c r="BV262"/>
  <c r="BU262"/>
  <c r="BT262"/>
  <c r="AA255"/>
  <c r="BX248"/>
  <c r="BY248"/>
  <c r="CB248"/>
  <c r="CA248"/>
  <c r="BZ248"/>
  <c r="BX249"/>
  <c r="BY249"/>
  <c r="CB249"/>
  <c r="CA249"/>
  <c r="BZ249"/>
  <c r="BX250"/>
  <c r="BY250"/>
  <c r="CB250"/>
  <c r="CA250"/>
  <c r="BZ250"/>
  <c r="BX251"/>
  <c r="BY251"/>
  <c r="BY252"/>
  <c r="BY253"/>
  <c r="BY254"/>
  <c r="BY255"/>
  <c r="BY256"/>
  <c r="BY257"/>
  <c r="BY258"/>
  <c r="BY259"/>
  <c r="BY260"/>
  <c r="BY261"/>
  <c r="BY262"/>
  <c r="BY263"/>
  <c r="CB251"/>
  <c r="CA251"/>
  <c r="BZ251"/>
  <c r="BX252"/>
  <c r="CB252"/>
  <c r="CA252"/>
  <c r="BZ252"/>
  <c r="BX253"/>
  <c r="CB253"/>
  <c r="CA253"/>
  <c r="BZ253"/>
  <c r="BX254"/>
  <c r="CB254"/>
  <c r="CA254"/>
  <c r="BZ254"/>
  <c r="BX255"/>
  <c r="CB255"/>
  <c r="CA255"/>
  <c r="BZ255"/>
  <c r="BX256"/>
  <c r="CB256"/>
  <c r="CA256"/>
  <c r="BZ256"/>
  <c r="BX257"/>
  <c r="CB257"/>
  <c r="CA257"/>
  <c r="BZ257"/>
  <c r="BX258"/>
  <c r="CB258"/>
  <c r="CA258"/>
  <c r="BZ258"/>
  <c r="BX259"/>
  <c r="CB259"/>
  <c r="CA259"/>
  <c r="BZ259"/>
  <c r="BX260"/>
  <c r="CB260"/>
  <c r="CA260"/>
  <c r="BZ260"/>
  <c r="BX261"/>
  <c r="CB261"/>
  <c r="CA261"/>
  <c r="BZ261"/>
  <c r="BX262"/>
  <c r="CB262"/>
  <c r="CA262"/>
  <c r="BZ262"/>
  <c r="CJ248"/>
  <c r="CK248"/>
  <c r="CN248"/>
  <c r="CM248"/>
  <c r="CL248"/>
  <c r="CJ249"/>
  <c r="CK249"/>
  <c r="CN249"/>
  <c r="CM249"/>
  <c r="CL249"/>
  <c r="CJ250"/>
  <c r="CK250"/>
  <c r="CN250"/>
  <c r="CM250"/>
  <c r="CL250"/>
  <c r="CJ251"/>
  <c r="CK251"/>
  <c r="CN251"/>
  <c r="CM251"/>
  <c r="CL251"/>
  <c r="CM267"/>
  <c r="CJ252"/>
  <c r="CJ253"/>
  <c r="CJ254"/>
  <c r="CJ255"/>
  <c r="CJ256"/>
  <c r="CJ257"/>
  <c r="CJ258"/>
  <c r="CJ259"/>
  <c r="CJ260"/>
  <c r="CJ261"/>
  <c r="CJ262"/>
  <c r="CJ263"/>
  <c r="CK252"/>
  <c r="CN252"/>
  <c r="CM252"/>
  <c r="CL252"/>
  <c r="CK253"/>
  <c r="CN253"/>
  <c r="CM253"/>
  <c r="CL253"/>
  <c r="CK254"/>
  <c r="CN254"/>
  <c r="CM254"/>
  <c r="CL254"/>
  <c r="CK255"/>
  <c r="CN255"/>
  <c r="CM255"/>
  <c r="CL255"/>
  <c r="CK256"/>
  <c r="CN256"/>
  <c r="CM256"/>
  <c r="CL256"/>
  <c r="CK257"/>
  <c r="CN257"/>
  <c r="CM257"/>
  <c r="CL257"/>
  <c r="CK258"/>
  <c r="CN258"/>
  <c r="CM258"/>
  <c r="CL258"/>
  <c r="CK259"/>
  <c r="CN259"/>
  <c r="CM259"/>
  <c r="CL259"/>
  <c r="CM275"/>
  <c r="CK260"/>
  <c r="CN260"/>
  <c r="CM260"/>
  <c r="CL260"/>
  <c r="CM276"/>
  <c r="CK261"/>
  <c r="CN261"/>
  <c r="CM261"/>
  <c r="CL261"/>
  <c r="CM277"/>
  <c r="CK262"/>
  <c r="CN262"/>
  <c r="CM262"/>
  <c r="CL262"/>
  <c r="AA258"/>
  <c r="CP248"/>
  <c r="CQ248"/>
  <c r="CT248"/>
  <c r="CS248"/>
  <c r="CR248"/>
  <c r="CS264"/>
  <c r="CP249"/>
  <c r="CQ249"/>
  <c r="CT249"/>
  <c r="CS249"/>
  <c r="CR249"/>
  <c r="CP250"/>
  <c r="CQ250"/>
  <c r="CT250"/>
  <c r="CS250"/>
  <c r="CR250"/>
  <c r="CP251"/>
  <c r="CQ251"/>
  <c r="CT251"/>
  <c r="CS251"/>
  <c r="CR251"/>
  <c r="CP252"/>
  <c r="CQ252"/>
  <c r="CT252"/>
  <c r="CS252"/>
  <c r="CR252"/>
  <c r="CP253"/>
  <c r="CQ253"/>
  <c r="CT253"/>
  <c r="CT254"/>
  <c r="CT255"/>
  <c r="CT256"/>
  <c r="CT257"/>
  <c r="CT258"/>
  <c r="CT259"/>
  <c r="CT260"/>
  <c r="CT261"/>
  <c r="CT262"/>
  <c r="CT263"/>
  <c r="CS253"/>
  <c r="CR253"/>
  <c r="CP254"/>
  <c r="CQ254"/>
  <c r="CS254"/>
  <c r="CR254"/>
  <c r="CP255"/>
  <c r="CQ255"/>
  <c r="CS255"/>
  <c r="CR255"/>
  <c r="CP256"/>
  <c r="CQ256"/>
  <c r="CS256"/>
  <c r="CR256"/>
  <c r="CP257"/>
  <c r="CQ257"/>
  <c r="CS257"/>
  <c r="CR257"/>
  <c r="CP258"/>
  <c r="CQ258"/>
  <c r="CS258"/>
  <c r="CR258"/>
  <c r="CP259"/>
  <c r="CQ259"/>
  <c r="CS259"/>
  <c r="CR259"/>
  <c r="CP260"/>
  <c r="CQ260"/>
  <c r="CS260"/>
  <c r="CR260"/>
  <c r="CP261"/>
  <c r="CQ261"/>
  <c r="CS261"/>
  <c r="CR261"/>
  <c r="CP262"/>
  <c r="CQ262"/>
  <c r="CS262"/>
  <c r="CR262"/>
  <c r="CV248"/>
  <c r="CW248"/>
  <c r="CZ248"/>
  <c r="CY248"/>
  <c r="CX248"/>
  <c r="CV249"/>
  <c r="CW249"/>
  <c r="CZ249"/>
  <c r="CY249"/>
  <c r="CX249"/>
  <c r="CV250"/>
  <c r="CW250"/>
  <c r="CZ250"/>
  <c r="CY250"/>
  <c r="CX250"/>
  <c r="CV251"/>
  <c r="CW251"/>
  <c r="CZ251"/>
  <c r="CY251"/>
  <c r="CX251"/>
  <c r="CV252"/>
  <c r="CW252"/>
  <c r="CZ252"/>
  <c r="CY252"/>
  <c r="CX252"/>
  <c r="CV253"/>
  <c r="CW253"/>
  <c r="CZ253"/>
  <c r="CY253"/>
  <c r="CX253"/>
  <c r="CV254"/>
  <c r="CW254"/>
  <c r="CZ254"/>
  <c r="CY254"/>
  <c r="CX254"/>
  <c r="CV255"/>
  <c r="CW255"/>
  <c r="CZ255"/>
  <c r="CY255"/>
  <c r="CX255"/>
  <c r="CV256"/>
  <c r="CW256"/>
  <c r="CZ256"/>
  <c r="CY256"/>
  <c r="CX256"/>
  <c r="CV257"/>
  <c r="CW257"/>
  <c r="CZ257"/>
  <c r="CY257"/>
  <c r="CX257"/>
  <c r="CV258"/>
  <c r="CW258"/>
  <c r="CZ258"/>
  <c r="CY258"/>
  <c r="CX258"/>
  <c r="CV259"/>
  <c r="CW259"/>
  <c r="CZ259"/>
  <c r="CY259"/>
  <c r="CX259"/>
  <c r="CV260"/>
  <c r="CW260"/>
  <c r="CZ260"/>
  <c r="CY260"/>
  <c r="CX260"/>
  <c r="CV261"/>
  <c r="CW261"/>
  <c r="CZ261"/>
  <c r="CY261"/>
  <c r="CX261"/>
  <c r="CV262"/>
  <c r="CW262"/>
  <c r="CZ262"/>
  <c r="CY262"/>
  <c r="CX262"/>
  <c r="AA260"/>
  <c r="DB248"/>
  <c r="DC248"/>
  <c r="DF248"/>
  <c r="DE248"/>
  <c r="DD248"/>
  <c r="DB249"/>
  <c r="DC249"/>
  <c r="DF249"/>
  <c r="DE249"/>
  <c r="DD249"/>
  <c r="DB250"/>
  <c r="DC250"/>
  <c r="DF250"/>
  <c r="DE250"/>
  <c r="DD250"/>
  <c r="DB251"/>
  <c r="DC251"/>
  <c r="DF251"/>
  <c r="DE251"/>
  <c r="DD251"/>
  <c r="DB252"/>
  <c r="DC252"/>
  <c r="DF252"/>
  <c r="DE252"/>
  <c r="DD252"/>
  <c r="DB253"/>
  <c r="DC253"/>
  <c r="DF253"/>
  <c r="DE253"/>
  <c r="DD253"/>
  <c r="DB254"/>
  <c r="DC254"/>
  <c r="DF254"/>
  <c r="DE254"/>
  <c r="DD254"/>
  <c r="DB255"/>
  <c r="DC255"/>
  <c r="DF255"/>
  <c r="DE255"/>
  <c r="DD255"/>
  <c r="DB256"/>
  <c r="DC256"/>
  <c r="DF256"/>
  <c r="DE256"/>
  <c r="DD256"/>
  <c r="DB257"/>
  <c r="DC257"/>
  <c r="DF257"/>
  <c r="DE257"/>
  <c r="DD257"/>
  <c r="DB258"/>
  <c r="DC258"/>
  <c r="DF258"/>
  <c r="DE258"/>
  <c r="DD258"/>
  <c r="DB259"/>
  <c r="DC259"/>
  <c r="DF259"/>
  <c r="DE259"/>
  <c r="DD259"/>
  <c r="DB260"/>
  <c r="DC260"/>
  <c r="DF260"/>
  <c r="DE260"/>
  <c r="DD260"/>
  <c r="DB261"/>
  <c r="DC261"/>
  <c r="DF261"/>
  <c r="DE261"/>
  <c r="DD261"/>
  <c r="DB262"/>
  <c r="DC262"/>
  <c r="DF262"/>
  <c r="DE262"/>
  <c r="DD262"/>
  <c r="C22" i="3"/>
  <c r="H14"/>
  <c r="C16"/>
  <c r="C8"/>
  <c r="H8"/>
  <c r="R3"/>
  <c r="H4"/>
  <c r="AN187" i="2"/>
  <c r="AO187"/>
  <c r="AR187"/>
  <c r="AQ187"/>
  <c r="AP187"/>
  <c r="AN188"/>
  <c r="AO188"/>
  <c r="AR188"/>
  <c r="AQ188"/>
  <c r="AP188"/>
  <c r="AN189"/>
  <c r="AO189"/>
  <c r="AR189"/>
  <c r="AQ189"/>
  <c r="AP189"/>
  <c r="AN190"/>
  <c r="AO190"/>
  <c r="AR190"/>
  <c r="AQ190"/>
  <c r="AP190"/>
  <c r="AN191"/>
  <c r="AO191"/>
  <c r="AR191"/>
  <c r="AQ191"/>
  <c r="AP191"/>
  <c r="AN192"/>
  <c r="AO192"/>
  <c r="AR192"/>
  <c r="AQ192"/>
  <c r="AP192"/>
  <c r="AN193"/>
  <c r="AO193"/>
  <c r="AR193"/>
  <c r="AQ193"/>
  <c r="AP193"/>
  <c r="AN194"/>
  <c r="AO194"/>
  <c r="AR194"/>
  <c r="AQ194"/>
  <c r="AP194"/>
  <c r="AN195"/>
  <c r="AO195"/>
  <c r="AR195"/>
  <c r="AQ195"/>
  <c r="AP195"/>
  <c r="AN196"/>
  <c r="AO196"/>
  <c r="AR196"/>
  <c r="AQ196"/>
  <c r="AP196"/>
  <c r="AN197"/>
  <c r="AO197"/>
  <c r="AR197"/>
  <c r="AQ197"/>
  <c r="AP197"/>
  <c r="AN198"/>
  <c r="AO198"/>
  <c r="AR198"/>
  <c r="AQ198"/>
  <c r="AP198"/>
  <c r="AN199"/>
  <c r="AO199"/>
  <c r="AR199"/>
  <c r="AQ199"/>
  <c r="AP199"/>
  <c r="AN200"/>
  <c r="AO200"/>
  <c r="AR200"/>
  <c r="AQ200"/>
  <c r="AP200"/>
  <c r="AN201"/>
  <c r="AO201"/>
  <c r="AR201"/>
  <c r="AQ201"/>
  <c r="AP201"/>
  <c r="AT187"/>
  <c r="AU187"/>
  <c r="AX187"/>
  <c r="AW187"/>
  <c r="AV187"/>
  <c r="AT188"/>
  <c r="AU188"/>
  <c r="AX188"/>
  <c r="AW188"/>
  <c r="AV188"/>
  <c r="AT189"/>
  <c r="AU189"/>
  <c r="AX189"/>
  <c r="AW189"/>
  <c r="AV189"/>
  <c r="AT190"/>
  <c r="AU190"/>
  <c r="AX190"/>
  <c r="AW190"/>
  <c r="AV190"/>
  <c r="AT191"/>
  <c r="AU191"/>
  <c r="AX191"/>
  <c r="AW191"/>
  <c r="AV191"/>
  <c r="AT192"/>
  <c r="AU192"/>
  <c r="AX192"/>
  <c r="AW192"/>
  <c r="AV192"/>
  <c r="AT193"/>
  <c r="AU193"/>
  <c r="AX193"/>
  <c r="AW193"/>
  <c r="AV193"/>
  <c r="AT194"/>
  <c r="AU194"/>
  <c r="AX194"/>
  <c r="AW194"/>
  <c r="AV194"/>
  <c r="AT195"/>
  <c r="AU195"/>
  <c r="AX195"/>
  <c r="AW195"/>
  <c r="AV195"/>
  <c r="AT196"/>
  <c r="AU196"/>
  <c r="AX196"/>
  <c r="AW196"/>
  <c r="AV196"/>
  <c r="AT197"/>
  <c r="AU197"/>
  <c r="AX197"/>
  <c r="AW197"/>
  <c r="AV197"/>
  <c r="AT198"/>
  <c r="AU198"/>
  <c r="AX198"/>
  <c r="AW198"/>
  <c r="AV198"/>
  <c r="AT199"/>
  <c r="AU199"/>
  <c r="AX199"/>
  <c r="AW199"/>
  <c r="AV199"/>
  <c r="AT200"/>
  <c r="AU200"/>
  <c r="AX200"/>
  <c r="AW200"/>
  <c r="AV200"/>
  <c r="AT201"/>
  <c r="AU201"/>
  <c r="AX201"/>
  <c r="AW201"/>
  <c r="AV201"/>
  <c r="CV187"/>
  <c r="CW187"/>
  <c r="CZ187"/>
  <c r="CY187"/>
  <c r="CX187"/>
  <c r="CV188"/>
  <c r="CW188"/>
  <c r="CZ188"/>
  <c r="CY188"/>
  <c r="CX188"/>
  <c r="CV189"/>
  <c r="CW189"/>
  <c r="CZ189"/>
  <c r="CY189"/>
  <c r="CX189"/>
  <c r="CV190"/>
  <c r="CW190"/>
  <c r="CZ190"/>
  <c r="CY190"/>
  <c r="CX190"/>
  <c r="CV191"/>
  <c r="CW191"/>
  <c r="CZ191"/>
  <c r="CY191"/>
  <c r="CX191"/>
  <c r="CV192"/>
  <c r="CW192"/>
  <c r="CZ192"/>
  <c r="CY192"/>
  <c r="CX192"/>
  <c r="CV193"/>
  <c r="CW193"/>
  <c r="CZ193"/>
  <c r="CY193"/>
  <c r="CX193"/>
  <c r="CV194"/>
  <c r="CW194"/>
  <c r="CZ194"/>
  <c r="CY194"/>
  <c r="CX194"/>
  <c r="CV195"/>
  <c r="CW195"/>
  <c r="CZ195"/>
  <c r="CY195"/>
  <c r="CX195"/>
  <c r="CV196"/>
  <c r="CW196"/>
  <c r="CZ196"/>
  <c r="CY196"/>
  <c r="CX196"/>
  <c r="CV197"/>
  <c r="CW197"/>
  <c r="CZ197"/>
  <c r="CY197"/>
  <c r="CX197"/>
  <c r="CV198"/>
  <c r="CW198"/>
  <c r="CZ198"/>
  <c r="CY198"/>
  <c r="CX198"/>
  <c r="CV199"/>
  <c r="CW199"/>
  <c r="CZ199"/>
  <c r="CY199"/>
  <c r="CX199"/>
  <c r="CV200"/>
  <c r="CW200"/>
  <c r="CZ200"/>
  <c r="CY200"/>
  <c r="CX200"/>
  <c r="CV201"/>
  <c r="CW201"/>
  <c r="CZ201"/>
  <c r="CY201"/>
  <c r="CX201"/>
  <c r="C44" i="3"/>
  <c r="C39"/>
  <c r="C48"/>
  <c r="AA126" i="2"/>
  <c r="AH126"/>
  <c r="AI126"/>
  <c r="AL126"/>
  <c r="AK126"/>
  <c r="AJ126"/>
  <c r="AH127"/>
  <c r="AI127"/>
  <c r="AL127"/>
  <c r="AK127"/>
  <c r="AJ127"/>
  <c r="AH128"/>
  <c r="AI128"/>
  <c r="AL128"/>
  <c r="AK128"/>
  <c r="AJ128"/>
  <c r="AH129"/>
  <c r="AI129"/>
  <c r="AL129"/>
  <c r="AK129"/>
  <c r="AJ129"/>
  <c r="AH130"/>
  <c r="AI130"/>
  <c r="AL130"/>
  <c r="AK130"/>
  <c r="AJ130"/>
  <c r="AH131"/>
  <c r="AI131"/>
  <c r="AL131"/>
  <c r="AK131"/>
  <c r="AJ131"/>
  <c r="AH132"/>
  <c r="AI132"/>
  <c r="AL132"/>
  <c r="AK132"/>
  <c r="AJ132"/>
  <c r="AH133"/>
  <c r="AI133"/>
  <c r="AL133"/>
  <c r="AK133"/>
  <c r="AJ133"/>
  <c r="AH134"/>
  <c r="AI134"/>
  <c r="AL134"/>
  <c r="AK134"/>
  <c r="AJ134"/>
  <c r="AH135"/>
  <c r="AI135"/>
  <c r="AL135"/>
  <c r="AK135"/>
  <c r="AJ135"/>
  <c r="AH136"/>
  <c r="AI136"/>
  <c r="AL136"/>
  <c r="AK136"/>
  <c r="AJ136"/>
  <c r="AH137"/>
  <c r="AI137"/>
  <c r="AL137"/>
  <c r="AK137"/>
  <c r="AJ137"/>
  <c r="AH138"/>
  <c r="AI138"/>
  <c r="AL138"/>
  <c r="AK138"/>
  <c r="AJ138"/>
  <c r="AH139"/>
  <c r="AI139"/>
  <c r="AL139"/>
  <c r="AK139"/>
  <c r="AJ139"/>
  <c r="AH140"/>
  <c r="AI140"/>
  <c r="AL140"/>
  <c r="AK140"/>
  <c r="AJ140"/>
  <c r="AA127"/>
  <c r="AN126"/>
  <c r="AO126"/>
  <c r="AR126"/>
  <c r="AQ126"/>
  <c r="AP126"/>
  <c r="AN127"/>
  <c r="AO127"/>
  <c r="AR127"/>
  <c r="AQ127"/>
  <c r="AP127"/>
  <c r="AQ143"/>
  <c r="AN128"/>
  <c r="AO128"/>
  <c r="AR128"/>
  <c r="AQ128"/>
  <c r="AP128"/>
  <c r="AN129"/>
  <c r="AO129"/>
  <c r="AR129"/>
  <c r="AQ129"/>
  <c r="AP129"/>
  <c r="AQ145"/>
  <c r="AN130"/>
  <c r="AO130"/>
  <c r="AR130"/>
  <c r="AQ130"/>
  <c r="AP130"/>
  <c r="AQ146"/>
  <c r="AN131"/>
  <c r="AO131"/>
  <c r="AR131"/>
  <c r="AQ131"/>
  <c r="AP131"/>
  <c r="AN132"/>
  <c r="AO132"/>
  <c r="AR132"/>
  <c r="AQ132"/>
  <c r="AP132"/>
  <c r="AN133"/>
  <c r="AO133"/>
  <c r="AR133"/>
  <c r="AQ133"/>
  <c r="AP133"/>
  <c r="AQ149"/>
  <c r="AN134"/>
  <c r="AO134"/>
  <c r="AR134"/>
  <c r="AQ134"/>
  <c r="AP134"/>
  <c r="AN135"/>
  <c r="AO135"/>
  <c r="AR135"/>
  <c r="AQ135"/>
  <c r="AP135"/>
  <c r="AQ151"/>
  <c r="AN136"/>
  <c r="AO136"/>
  <c r="AR136"/>
  <c r="AQ136"/>
  <c r="AP136"/>
  <c r="AQ152"/>
  <c r="AN137"/>
  <c r="AO137"/>
  <c r="AR137"/>
  <c r="AQ137"/>
  <c r="AP137"/>
  <c r="AQ153"/>
  <c r="AN138"/>
  <c r="AO138"/>
  <c r="AR138"/>
  <c r="AQ138"/>
  <c r="AP138"/>
  <c r="AN139"/>
  <c r="AO139"/>
  <c r="AR139"/>
  <c r="AQ139"/>
  <c r="AP139"/>
  <c r="AN140"/>
  <c r="AO140"/>
  <c r="AR140"/>
  <c r="AQ140"/>
  <c r="AP140"/>
  <c r="AA128"/>
  <c r="AT126"/>
  <c r="AU126"/>
  <c r="AX126"/>
  <c r="AW126"/>
  <c r="AV126"/>
  <c r="AT127"/>
  <c r="AU127"/>
  <c r="AX127"/>
  <c r="AW127"/>
  <c r="AV127"/>
  <c r="AT128"/>
  <c r="AU128"/>
  <c r="AX128"/>
  <c r="AW128"/>
  <c r="AV128"/>
  <c r="AT129"/>
  <c r="AU129"/>
  <c r="AX129"/>
  <c r="AW129"/>
  <c r="AV129"/>
  <c r="AT130"/>
  <c r="AU130"/>
  <c r="AX130"/>
  <c r="AW130"/>
  <c r="AV130"/>
  <c r="AT131"/>
  <c r="AU131"/>
  <c r="AX131"/>
  <c r="AW131"/>
  <c r="AV131"/>
  <c r="AT132"/>
  <c r="AU132"/>
  <c r="AX132"/>
  <c r="AW132"/>
  <c r="AV132"/>
  <c r="AT133"/>
  <c r="AU133"/>
  <c r="AX133"/>
  <c r="AW133"/>
  <c r="AV133"/>
  <c r="AT134"/>
  <c r="AU134"/>
  <c r="AX134"/>
  <c r="AW134"/>
  <c r="AV134"/>
  <c r="AT135"/>
  <c r="AU135"/>
  <c r="AX135"/>
  <c r="AW135"/>
  <c r="AV135"/>
  <c r="AT136"/>
  <c r="AU136"/>
  <c r="AX136"/>
  <c r="AW136"/>
  <c r="AV136"/>
  <c r="AT137"/>
  <c r="AU137"/>
  <c r="AX137"/>
  <c r="AW137"/>
  <c r="AV137"/>
  <c r="AT138"/>
  <c r="AU138"/>
  <c r="AX138"/>
  <c r="AW138"/>
  <c r="AV138"/>
  <c r="AT139"/>
  <c r="AU139"/>
  <c r="AX139"/>
  <c r="AW139"/>
  <c r="AV139"/>
  <c r="AT140"/>
  <c r="AU140"/>
  <c r="AX140"/>
  <c r="AW140"/>
  <c r="AV140"/>
  <c r="AZ126"/>
  <c r="BA126"/>
  <c r="BD126"/>
  <c r="BC126"/>
  <c r="BB126"/>
  <c r="AZ127"/>
  <c r="BA127"/>
  <c r="BD127"/>
  <c r="BC127"/>
  <c r="BB127"/>
  <c r="AZ128"/>
  <c r="BA128"/>
  <c r="BD128"/>
  <c r="BC128"/>
  <c r="BB128"/>
  <c r="AZ129"/>
  <c r="BA129"/>
  <c r="BD129"/>
  <c r="BC129"/>
  <c r="BB129"/>
  <c r="AZ130"/>
  <c r="BA130"/>
  <c r="BD130"/>
  <c r="BC130"/>
  <c r="BB130"/>
  <c r="AZ131"/>
  <c r="BA131"/>
  <c r="BD131"/>
  <c r="BC131"/>
  <c r="BB131"/>
  <c r="AZ132"/>
  <c r="BA132"/>
  <c r="BD132"/>
  <c r="BC132"/>
  <c r="BB132"/>
  <c r="AZ133"/>
  <c r="BA133"/>
  <c r="BD133"/>
  <c r="BC133"/>
  <c r="BB133"/>
  <c r="AZ134"/>
  <c r="BA134"/>
  <c r="BD134"/>
  <c r="BC134"/>
  <c r="BB134"/>
  <c r="AZ135"/>
  <c r="BA135"/>
  <c r="BD135"/>
  <c r="BC135"/>
  <c r="BB135"/>
  <c r="AZ136"/>
  <c r="BA136"/>
  <c r="BD136"/>
  <c r="BC136"/>
  <c r="BB136"/>
  <c r="AZ137"/>
  <c r="BA137"/>
  <c r="BD137"/>
  <c r="BC137"/>
  <c r="BB137"/>
  <c r="AZ138"/>
  <c r="BA138"/>
  <c r="BD138"/>
  <c r="BC138"/>
  <c r="BB138"/>
  <c r="AZ139"/>
  <c r="BA139"/>
  <c r="BD139"/>
  <c r="BC139"/>
  <c r="BB139"/>
  <c r="AZ140"/>
  <c r="BA140"/>
  <c r="BD140"/>
  <c r="BC140"/>
  <c r="BB140"/>
  <c r="AA131"/>
  <c r="BL126"/>
  <c r="BM126"/>
  <c r="BP126"/>
  <c r="BO126"/>
  <c r="BN126"/>
  <c r="BO142"/>
  <c r="BL127"/>
  <c r="BM127"/>
  <c r="BP127"/>
  <c r="BO127"/>
  <c r="BN127"/>
  <c r="BL128"/>
  <c r="BM128"/>
  <c r="BP128"/>
  <c r="BO128"/>
  <c r="BN128"/>
  <c r="BL129"/>
  <c r="BM129"/>
  <c r="BP129"/>
  <c r="BO129"/>
  <c r="BN129"/>
  <c r="BL130"/>
  <c r="BM130"/>
  <c r="BP130"/>
  <c r="BO130"/>
  <c r="BN130"/>
  <c r="BL131"/>
  <c r="BM131"/>
  <c r="BP131"/>
  <c r="BO131"/>
  <c r="BN131"/>
  <c r="BL132"/>
  <c r="BM132"/>
  <c r="BP132"/>
  <c r="BO132"/>
  <c r="BN132"/>
  <c r="BL133"/>
  <c r="BM133"/>
  <c r="BP133"/>
  <c r="BO133"/>
  <c r="BN133"/>
  <c r="BL134"/>
  <c r="BM134"/>
  <c r="BP134"/>
  <c r="BO134"/>
  <c r="BN134"/>
  <c r="BO150"/>
  <c r="BL135"/>
  <c r="BM135"/>
  <c r="BP135"/>
  <c r="BO135"/>
  <c r="BN135"/>
  <c r="BL136"/>
  <c r="BM136"/>
  <c r="BP136"/>
  <c r="BO136"/>
  <c r="BN136"/>
  <c r="BL137"/>
  <c r="BM137"/>
  <c r="BP137"/>
  <c r="BO137"/>
  <c r="BN137"/>
  <c r="BL138"/>
  <c r="BM138"/>
  <c r="BP138"/>
  <c r="BO138"/>
  <c r="BN138"/>
  <c r="BO154"/>
  <c r="BL139"/>
  <c r="BM139"/>
  <c r="BP139"/>
  <c r="BO139"/>
  <c r="BN139"/>
  <c r="BL140"/>
  <c r="BM140"/>
  <c r="BP140"/>
  <c r="BO140"/>
  <c r="BN140"/>
  <c r="BR126"/>
  <c r="BS126"/>
  <c r="BV126"/>
  <c r="BU126"/>
  <c r="BT126"/>
  <c r="BR127"/>
  <c r="BS127"/>
  <c r="BV127"/>
  <c r="BU127"/>
  <c r="BT127"/>
  <c r="BR128"/>
  <c r="BS128"/>
  <c r="BV128"/>
  <c r="BU128"/>
  <c r="BT128"/>
  <c r="BR129"/>
  <c r="BS129"/>
  <c r="BV129"/>
  <c r="BU129"/>
  <c r="BT129"/>
  <c r="BU145"/>
  <c r="BR130"/>
  <c r="BS130"/>
  <c r="BV130"/>
  <c r="BU130"/>
  <c r="BT130"/>
  <c r="BR131"/>
  <c r="BS131"/>
  <c r="BV131"/>
  <c r="BU131"/>
  <c r="BT131"/>
  <c r="BU147"/>
  <c r="BR132"/>
  <c r="BS132"/>
  <c r="BV132"/>
  <c r="BU132"/>
  <c r="BT132"/>
  <c r="BR133"/>
  <c r="BS133"/>
  <c r="BV133"/>
  <c r="BU133"/>
  <c r="BT133"/>
  <c r="BU149"/>
  <c r="BR134"/>
  <c r="BS134"/>
  <c r="BV134"/>
  <c r="BU134"/>
  <c r="BT134"/>
  <c r="BU150"/>
  <c r="BR135"/>
  <c r="BS135"/>
  <c r="BS136"/>
  <c r="BS137"/>
  <c r="BS138"/>
  <c r="BS139"/>
  <c r="BS140"/>
  <c r="BS141"/>
  <c r="BV135"/>
  <c r="BU135"/>
  <c r="BT135"/>
  <c r="BR136"/>
  <c r="BV136"/>
  <c r="BU136"/>
  <c r="BT136"/>
  <c r="BR137"/>
  <c r="BV137"/>
  <c r="BU137"/>
  <c r="BT137"/>
  <c r="BU153"/>
  <c r="BR138"/>
  <c r="BV138"/>
  <c r="BU138"/>
  <c r="BT138"/>
  <c r="BR139"/>
  <c r="BV139"/>
  <c r="BU139"/>
  <c r="BT139"/>
  <c r="BU155"/>
  <c r="BR140"/>
  <c r="BV140"/>
  <c r="BU140"/>
  <c r="BT140"/>
  <c r="CD126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H126"/>
  <c r="CG126"/>
  <c r="CF126"/>
  <c r="CD127"/>
  <c r="CH127"/>
  <c r="CG127"/>
  <c r="CF127"/>
  <c r="CG143"/>
  <c r="CF128"/>
  <c r="CF129"/>
  <c r="CF130"/>
  <c r="CF131"/>
  <c r="CF132"/>
  <c r="CF133"/>
  <c r="CF134"/>
  <c r="CF135"/>
  <c r="CF136"/>
  <c r="CF137"/>
  <c r="CF138"/>
  <c r="CF139"/>
  <c r="CF140"/>
  <c r="CF141"/>
  <c r="CD128"/>
  <c r="CH128"/>
  <c r="CG128"/>
  <c r="CD129"/>
  <c r="CH129"/>
  <c r="CG129"/>
  <c r="CG145"/>
  <c r="CD130"/>
  <c r="CH130"/>
  <c r="CG130"/>
  <c r="CD131"/>
  <c r="CH131"/>
  <c r="CG131"/>
  <c r="CG147"/>
  <c r="CD132"/>
  <c r="CH132"/>
  <c r="CG132"/>
  <c r="CG148"/>
  <c r="CD133"/>
  <c r="CH133"/>
  <c r="CG133"/>
  <c r="CD134"/>
  <c r="CH134"/>
  <c r="CG134"/>
  <c r="CD135"/>
  <c r="CH135"/>
  <c r="CG135"/>
  <c r="CD136"/>
  <c r="CH136"/>
  <c r="CG136"/>
  <c r="CD137"/>
  <c r="CH137"/>
  <c r="CG137"/>
  <c r="CG153"/>
  <c r="CD138"/>
  <c r="CH138"/>
  <c r="CG138"/>
  <c r="CD139"/>
  <c r="CH139"/>
  <c r="CG139"/>
  <c r="CD140"/>
  <c r="CH140"/>
  <c r="CG140"/>
  <c r="AA135"/>
  <c r="CJ126"/>
  <c r="CK126"/>
  <c r="CN126"/>
  <c r="CM126"/>
  <c r="CL126"/>
  <c r="CJ127"/>
  <c r="CK127"/>
  <c r="CN127"/>
  <c r="CM127"/>
  <c r="CL127"/>
  <c r="CJ128"/>
  <c r="CK128"/>
  <c r="CN128"/>
  <c r="CM128"/>
  <c r="CL128"/>
  <c r="CJ129"/>
  <c r="CK129"/>
  <c r="CN129"/>
  <c r="CM129"/>
  <c r="CL129"/>
  <c r="CJ130"/>
  <c r="CK130"/>
  <c r="CN130"/>
  <c r="CM130"/>
  <c r="CL130"/>
  <c r="CJ131"/>
  <c r="CK131"/>
  <c r="CN131"/>
  <c r="CM131"/>
  <c r="CL131"/>
  <c r="CJ132"/>
  <c r="CK132"/>
  <c r="CN132"/>
  <c r="CM132"/>
  <c r="CL132"/>
  <c r="CJ133"/>
  <c r="CK133"/>
  <c r="CN133"/>
  <c r="CM133"/>
  <c r="CL133"/>
  <c r="CJ134"/>
  <c r="CK134"/>
  <c r="CN134"/>
  <c r="CM134"/>
  <c r="CL134"/>
  <c r="CJ135"/>
  <c r="CK135"/>
  <c r="CN135"/>
  <c r="CM135"/>
  <c r="CL135"/>
  <c r="CJ136"/>
  <c r="CK136"/>
  <c r="CN136"/>
  <c r="CM136"/>
  <c r="CL136"/>
  <c r="CJ137"/>
  <c r="CK137"/>
  <c r="CN137"/>
  <c r="CM137"/>
  <c r="CL137"/>
  <c r="CJ138"/>
  <c r="CK138"/>
  <c r="CN138"/>
  <c r="CM138"/>
  <c r="CL138"/>
  <c r="CJ139"/>
  <c r="CK139"/>
  <c r="CN139"/>
  <c r="CM139"/>
  <c r="CL139"/>
  <c r="CJ140"/>
  <c r="CK140"/>
  <c r="CN140"/>
  <c r="CM140"/>
  <c r="CL140"/>
  <c r="AA136"/>
  <c r="CP126"/>
  <c r="CQ126"/>
  <c r="CT126"/>
  <c r="CS126"/>
  <c r="CR126"/>
  <c r="CP127"/>
  <c r="CQ127"/>
  <c r="CT127"/>
  <c r="CS127"/>
  <c r="CR127"/>
  <c r="CP128"/>
  <c r="CQ128"/>
  <c r="CT128"/>
  <c r="CS128"/>
  <c r="CR128"/>
  <c r="CS144"/>
  <c r="CP129"/>
  <c r="CQ129"/>
  <c r="CT129"/>
  <c r="CS129"/>
  <c r="CR129"/>
  <c r="CS145"/>
  <c r="CP130"/>
  <c r="CQ130"/>
  <c r="CT130"/>
  <c r="CS130"/>
  <c r="CR130"/>
  <c r="CP131"/>
  <c r="CQ131"/>
  <c r="CT131"/>
  <c r="CS131"/>
  <c r="CR131"/>
  <c r="CP132"/>
  <c r="CQ132"/>
  <c r="CT132"/>
  <c r="CS132"/>
  <c r="CR132"/>
  <c r="CS148"/>
  <c r="CP133"/>
  <c r="CQ133"/>
  <c r="CT133"/>
  <c r="CS133"/>
  <c r="CR133"/>
  <c r="CP134"/>
  <c r="CQ134"/>
  <c r="CT134"/>
  <c r="CS134"/>
  <c r="CR134"/>
  <c r="CP135"/>
  <c r="CQ135"/>
  <c r="CT135"/>
  <c r="CS135"/>
  <c r="CR135"/>
  <c r="CP136"/>
  <c r="CQ136"/>
  <c r="CT136"/>
  <c r="CS136"/>
  <c r="CR136"/>
  <c r="CS152"/>
  <c r="CP137"/>
  <c r="CQ137"/>
  <c r="CT137"/>
  <c r="CS137"/>
  <c r="CR137"/>
  <c r="CP138"/>
  <c r="CQ138"/>
  <c r="CT138"/>
  <c r="CS138"/>
  <c r="CR138"/>
  <c r="CP139"/>
  <c r="CQ139"/>
  <c r="CT139"/>
  <c r="CS139"/>
  <c r="CR139"/>
  <c r="CP140"/>
  <c r="CQ140"/>
  <c r="CT140"/>
  <c r="CS140"/>
  <c r="CR140"/>
  <c r="AA137"/>
  <c r="CV126"/>
  <c r="CW126"/>
  <c r="CZ126"/>
  <c r="CY126"/>
  <c r="CX126"/>
  <c r="CV127"/>
  <c r="CW127"/>
  <c r="CZ127"/>
  <c r="CY127"/>
  <c r="CX127"/>
  <c r="CV128"/>
  <c r="CW128"/>
  <c r="CZ128"/>
  <c r="CY128"/>
  <c r="CX128"/>
  <c r="CV129"/>
  <c r="CW129"/>
  <c r="CZ129"/>
  <c r="CY129"/>
  <c r="CX129"/>
  <c r="CV130"/>
  <c r="CW130"/>
  <c r="CZ130"/>
  <c r="CY130"/>
  <c r="CX130"/>
  <c r="CV131"/>
  <c r="CW131"/>
  <c r="CZ131"/>
  <c r="CY131"/>
  <c r="CX131"/>
  <c r="CV132"/>
  <c r="CW132"/>
  <c r="CZ132"/>
  <c r="CY132"/>
  <c r="CX132"/>
  <c r="CV133"/>
  <c r="CW133"/>
  <c r="CZ133"/>
  <c r="CY133"/>
  <c r="CX133"/>
  <c r="CV134"/>
  <c r="CW134"/>
  <c r="CZ134"/>
  <c r="CY134"/>
  <c r="CX134"/>
  <c r="CV135"/>
  <c r="CW135"/>
  <c r="CZ135"/>
  <c r="CY135"/>
  <c r="CX135"/>
  <c r="CV136"/>
  <c r="CW136"/>
  <c r="CZ136"/>
  <c r="CY136"/>
  <c r="CX136"/>
  <c r="CV137"/>
  <c r="CW137"/>
  <c r="CZ137"/>
  <c r="CY137"/>
  <c r="CX137"/>
  <c r="CV138"/>
  <c r="CW138"/>
  <c r="CZ138"/>
  <c r="CY138"/>
  <c r="CX138"/>
  <c r="CV139"/>
  <c r="CW139"/>
  <c r="CZ139"/>
  <c r="CY139"/>
  <c r="CX139"/>
  <c r="CV140"/>
  <c r="CW140"/>
  <c r="CZ140"/>
  <c r="CY140"/>
  <c r="CX140"/>
  <c r="DB126"/>
  <c r="DC126"/>
  <c r="DF126"/>
  <c r="DE126"/>
  <c r="DD126"/>
  <c r="DB127"/>
  <c r="DC127"/>
  <c r="DF127"/>
  <c r="DE127"/>
  <c r="DD127"/>
  <c r="DB128"/>
  <c r="DC128"/>
  <c r="DF128"/>
  <c r="DE128"/>
  <c r="DD128"/>
  <c r="DB129"/>
  <c r="DC129"/>
  <c r="DF129"/>
  <c r="DE129"/>
  <c r="DD129"/>
  <c r="DB130"/>
  <c r="DC130"/>
  <c r="DF130"/>
  <c r="DE130"/>
  <c r="DD130"/>
  <c r="DB131"/>
  <c r="DC131"/>
  <c r="DF131"/>
  <c r="DE131"/>
  <c r="DD131"/>
  <c r="DB132"/>
  <c r="DC132"/>
  <c r="DF132"/>
  <c r="DE132"/>
  <c r="DD132"/>
  <c r="DB133"/>
  <c r="DC133"/>
  <c r="DF133"/>
  <c r="DE133"/>
  <c r="DD133"/>
  <c r="DB134"/>
  <c r="DC134"/>
  <c r="DF134"/>
  <c r="DE134"/>
  <c r="DD134"/>
  <c r="DB135"/>
  <c r="DC135"/>
  <c r="DF135"/>
  <c r="DE135"/>
  <c r="DD135"/>
  <c r="DE151"/>
  <c r="DB136"/>
  <c r="DC136"/>
  <c r="DF136"/>
  <c r="DE136"/>
  <c r="DD136"/>
  <c r="DB137"/>
  <c r="DC137"/>
  <c r="DF137"/>
  <c r="DE137"/>
  <c r="DD137"/>
  <c r="DB138"/>
  <c r="DC138"/>
  <c r="DF138"/>
  <c r="DE138"/>
  <c r="DD138"/>
  <c r="DB139"/>
  <c r="DC139"/>
  <c r="DF139"/>
  <c r="DE139"/>
  <c r="DD139"/>
  <c r="DB140"/>
  <c r="DC140"/>
  <c r="DF140"/>
  <c r="DE140"/>
  <c r="DD140"/>
  <c r="DH126"/>
  <c r="DI126"/>
  <c r="DL126"/>
  <c r="DK126"/>
  <c r="DJ126"/>
  <c r="DK142"/>
  <c r="DH127"/>
  <c r="DI127"/>
  <c r="DL127"/>
  <c r="DK127"/>
  <c r="DJ127"/>
  <c r="DH128"/>
  <c r="DI128"/>
  <c r="DL128"/>
  <c r="DK128"/>
  <c r="DJ128"/>
  <c r="DH129"/>
  <c r="DI129"/>
  <c r="DL129"/>
  <c r="DK129"/>
  <c r="DJ129"/>
  <c r="DH130"/>
  <c r="DI130"/>
  <c r="DL130"/>
  <c r="DK130"/>
  <c r="DJ130"/>
  <c r="DK146"/>
  <c r="DH131"/>
  <c r="DI131"/>
  <c r="DL131"/>
  <c r="DK131"/>
  <c r="DJ131"/>
  <c r="DH132"/>
  <c r="DI132"/>
  <c r="DL132"/>
  <c r="DK132"/>
  <c r="DJ132"/>
  <c r="DH133"/>
  <c r="DI133"/>
  <c r="DL133"/>
  <c r="DK133"/>
  <c r="DJ133"/>
  <c r="DH134"/>
  <c r="DI134"/>
  <c r="DL134"/>
  <c r="DK134"/>
  <c r="DJ134"/>
  <c r="DK150"/>
  <c r="DH135"/>
  <c r="DI135"/>
  <c r="DL135"/>
  <c r="DK135"/>
  <c r="DJ135"/>
  <c r="DH136"/>
  <c r="DI136"/>
  <c r="DL136"/>
  <c r="DK136"/>
  <c r="DJ136"/>
  <c r="DH137"/>
  <c r="DI137"/>
  <c r="DL137"/>
  <c r="DK137"/>
  <c r="DJ137"/>
  <c r="DH138"/>
  <c r="DI138"/>
  <c r="DL138"/>
  <c r="DK138"/>
  <c r="DJ138"/>
  <c r="DH139"/>
  <c r="DI139"/>
  <c r="DL139"/>
  <c r="DK139"/>
  <c r="DJ139"/>
  <c r="DH140"/>
  <c r="DI140"/>
  <c r="DL140"/>
  <c r="DK140"/>
  <c r="DJ140"/>
  <c r="C49" i="3"/>
  <c r="C45"/>
  <c r="R30"/>
  <c r="C21"/>
  <c r="R16"/>
  <c r="AH65" i="2"/>
  <c r="AI65"/>
  <c r="AL65"/>
  <c r="AK65"/>
  <c r="AJ65"/>
  <c r="AH66"/>
  <c r="AI66"/>
  <c r="AL66"/>
  <c r="AK66"/>
  <c r="AJ66"/>
  <c r="AH67"/>
  <c r="AI67"/>
  <c r="AL67"/>
  <c r="AK67"/>
  <c r="AJ67"/>
  <c r="AH68"/>
  <c r="AI68"/>
  <c r="AL68"/>
  <c r="AK68"/>
  <c r="AJ68"/>
  <c r="AH69"/>
  <c r="AI69"/>
  <c r="AL69"/>
  <c r="AK69"/>
  <c r="AJ69"/>
  <c r="AH70"/>
  <c r="AI70"/>
  <c r="AL70"/>
  <c r="AK70"/>
  <c r="AJ70"/>
  <c r="AH71"/>
  <c r="AI71"/>
  <c r="AL71"/>
  <c r="AK71"/>
  <c r="AJ71"/>
  <c r="AH72"/>
  <c r="AI72"/>
  <c r="AL72"/>
  <c r="AK72"/>
  <c r="AJ72"/>
  <c r="AH73"/>
  <c r="AI73"/>
  <c r="AL73"/>
  <c r="AK73"/>
  <c r="AJ73"/>
  <c r="AH74"/>
  <c r="AI74"/>
  <c r="AL74"/>
  <c r="AK74"/>
  <c r="AJ74"/>
  <c r="AH75"/>
  <c r="AI75"/>
  <c r="AL75"/>
  <c r="AK75"/>
  <c r="AJ75"/>
  <c r="AH76"/>
  <c r="AI76"/>
  <c r="AL76"/>
  <c r="AK76"/>
  <c r="AJ76"/>
  <c r="AH77"/>
  <c r="AI77"/>
  <c r="AL77"/>
  <c r="AK77"/>
  <c r="AJ77"/>
  <c r="AH78"/>
  <c r="AI78"/>
  <c r="AL78"/>
  <c r="AK78"/>
  <c r="AJ78"/>
  <c r="AH79"/>
  <c r="AI79"/>
  <c r="AL79"/>
  <c r="AK79"/>
  <c r="AJ79"/>
  <c r="AA66"/>
  <c r="AN65"/>
  <c r="AO65"/>
  <c r="AR65"/>
  <c r="AQ65"/>
  <c r="AP65"/>
  <c r="AN66"/>
  <c r="AO66"/>
  <c r="AR66"/>
  <c r="AQ66"/>
  <c r="AP66"/>
  <c r="AN67"/>
  <c r="AO67"/>
  <c r="AR67"/>
  <c r="AQ67"/>
  <c r="AP67"/>
  <c r="AN68"/>
  <c r="AO68"/>
  <c r="AR68"/>
  <c r="AQ68"/>
  <c r="AP68"/>
  <c r="AN69"/>
  <c r="AO69"/>
  <c r="AR69"/>
  <c r="AQ69"/>
  <c r="AP69"/>
  <c r="AN70"/>
  <c r="AO70"/>
  <c r="AR70"/>
  <c r="AQ70"/>
  <c r="AP70"/>
  <c r="AN71"/>
  <c r="AO71"/>
  <c r="AR71"/>
  <c r="AQ71"/>
  <c r="AP71"/>
  <c r="AN72"/>
  <c r="AO72"/>
  <c r="AR72"/>
  <c r="AQ72"/>
  <c r="AP72"/>
  <c r="AN73"/>
  <c r="AO73"/>
  <c r="AR73"/>
  <c r="AQ73"/>
  <c r="AP73"/>
  <c r="AN74"/>
  <c r="AO74"/>
  <c r="AR74"/>
  <c r="AQ74"/>
  <c r="AP74"/>
  <c r="AN75"/>
  <c r="AO75"/>
  <c r="AR75"/>
  <c r="AQ75"/>
  <c r="AP75"/>
  <c r="AN76"/>
  <c r="AO76"/>
  <c r="AR76"/>
  <c r="AQ76"/>
  <c r="AP76"/>
  <c r="AN77"/>
  <c r="AO77"/>
  <c r="AR77"/>
  <c r="AQ77"/>
  <c r="AP77"/>
  <c r="AN78"/>
  <c r="AO78"/>
  <c r="AR78"/>
  <c r="AQ78"/>
  <c r="AP78"/>
  <c r="AN79"/>
  <c r="AO79"/>
  <c r="AR79"/>
  <c r="AQ79"/>
  <c r="AP79"/>
  <c r="AA67"/>
  <c r="AT65"/>
  <c r="AU65"/>
  <c r="AX65"/>
  <c r="AW65"/>
  <c r="AV65"/>
  <c r="AT66"/>
  <c r="AU66"/>
  <c r="AX66"/>
  <c r="AW66"/>
  <c r="AV66"/>
  <c r="AT67"/>
  <c r="AU67"/>
  <c r="AX67"/>
  <c r="AW67"/>
  <c r="AV67"/>
  <c r="AT68"/>
  <c r="AU68"/>
  <c r="AX68"/>
  <c r="AW68"/>
  <c r="AV68"/>
  <c r="AW84"/>
  <c r="AT69"/>
  <c r="AU69"/>
  <c r="AX69"/>
  <c r="AW69"/>
  <c r="AV69"/>
  <c r="AT70"/>
  <c r="AU70"/>
  <c r="AX70"/>
  <c r="AW70"/>
  <c r="AV70"/>
  <c r="AW86"/>
  <c r="AT71"/>
  <c r="AU71"/>
  <c r="AX71"/>
  <c r="AW71"/>
  <c r="AV71"/>
  <c r="AT72"/>
  <c r="AU72"/>
  <c r="AX72"/>
  <c r="AW72"/>
  <c r="AV72"/>
  <c r="AT73"/>
  <c r="AU73"/>
  <c r="AX73"/>
  <c r="AW73"/>
  <c r="AV73"/>
  <c r="AT74"/>
  <c r="AU74"/>
  <c r="AX74"/>
  <c r="AW74"/>
  <c r="AV74"/>
  <c r="AT75"/>
  <c r="AU75"/>
  <c r="AX75"/>
  <c r="AW75"/>
  <c r="AV75"/>
  <c r="AT76"/>
  <c r="AU76"/>
  <c r="AX76"/>
  <c r="AW76"/>
  <c r="AV76"/>
  <c r="AW92"/>
  <c r="AT77"/>
  <c r="AU77"/>
  <c r="AX77"/>
  <c r="AW77"/>
  <c r="AV77"/>
  <c r="AT78"/>
  <c r="AU78"/>
  <c r="AX78"/>
  <c r="AW78"/>
  <c r="AV78"/>
  <c r="AT79"/>
  <c r="AU79"/>
  <c r="AX79"/>
  <c r="AW79"/>
  <c r="AV79"/>
  <c r="AA68"/>
  <c r="AZ65"/>
  <c r="BA65"/>
  <c r="BD65"/>
  <c r="BC65"/>
  <c r="BB65"/>
  <c r="AZ66"/>
  <c r="BA66"/>
  <c r="BD66"/>
  <c r="BC66"/>
  <c r="BB66"/>
  <c r="AZ67"/>
  <c r="BA67"/>
  <c r="BD67"/>
  <c r="BC67"/>
  <c r="BB67"/>
  <c r="AZ68"/>
  <c r="BA68"/>
  <c r="BD68"/>
  <c r="BC68"/>
  <c r="BB68"/>
  <c r="AZ69"/>
  <c r="BA69"/>
  <c r="BD69"/>
  <c r="BC69"/>
  <c r="BB69"/>
  <c r="AZ70"/>
  <c r="BA70"/>
  <c r="BD70"/>
  <c r="BC70"/>
  <c r="BB70"/>
  <c r="AZ71"/>
  <c r="BA71"/>
  <c r="BD71"/>
  <c r="BC71"/>
  <c r="BB71"/>
  <c r="AZ72"/>
  <c r="BA72"/>
  <c r="BD72"/>
  <c r="BC72"/>
  <c r="BB72"/>
  <c r="AZ73"/>
  <c r="BA73"/>
  <c r="BD73"/>
  <c r="BC73"/>
  <c r="BB73"/>
  <c r="AZ74"/>
  <c r="BA74"/>
  <c r="BD74"/>
  <c r="BC74"/>
  <c r="BB74"/>
  <c r="AZ75"/>
  <c r="BA75"/>
  <c r="BD75"/>
  <c r="BC75"/>
  <c r="BB75"/>
  <c r="AZ76"/>
  <c r="BA76"/>
  <c r="BD76"/>
  <c r="BC76"/>
  <c r="BB76"/>
  <c r="AZ77"/>
  <c r="BA77"/>
  <c r="BD77"/>
  <c r="BC77"/>
  <c r="BB77"/>
  <c r="AZ78"/>
  <c r="BA78"/>
  <c r="BD78"/>
  <c r="BC78"/>
  <c r="BB78"/>
  <c r="AZ79"/>
  <c r="BA79"/>
  <c r="BD79"/>
  <c r="BC79"/>
  <c r="BB79"/>
  <c r="AA69"/>
  <c r="BF65"/>
  <c r="BG65"/>
  <c r="BJ65"/>
  <c r="BI65"/>
  <c r="BH65"/>
  <c r="BF66"/>
  <c r="BG66"/>
  <c r="BJ66"/>
  <c r="BI66"/>
  <c r="BH66"/>
  <c r="BF67"/>
  <c r="BG67"/>
  <c r="BJ67"/>
  <c r="BI67"/>
  <c r="BH67"/>
  <c r="BI83"/>
  <c r="BF68"/>
  <c r="BG68"/>
  <c r="BJ68"/>
  <c r="BI68"/>
  <c r="BH68"/>
  <c r="BF69"/>
  <c r="BG69"/>
  <c r="BJ69"/>
  <c r="BI69"/>
  <c r="BH69"/>
  <c r="BF70"/>
  <c r="BG70"/>
  <c r="BJ70"/>
  <c r="BI70"/>
  <c r="BH70"/>
  <c r="BF71"/>
  <c r="BF72"/>
  <c r="BF73"/>
  <c r="BF74"/>
  <c r="BF75"/>
  <c r="BF76"/>
  <c r="BF77"/>
  <c r="BF78"/>
  <c r="BF79"/>
  <c r="BF80"/>
  <c r="BG71"/>
  <c r="BJ71"/>
  <c r="BI71"/>
  <c r="BH71"/>
  <c r="BG72"/>
  <c r="BJ72"/>
  <c r="BI72"/>
  <c r="BH72"/>
  <c r="BG73"/>
  <c r="BJ73"/>
  <c r="BI73"/>
  <c r="BH73"/>
  <c r="BG74"/>
  <c r="BJ74"/>
  <c r="BI74"/>
  <c r="BH74"/>
  <c r="BG75"/>
  <c r="BJ75"/>
  <c r="BI75"/>
  <c r="BH75"/>
  <c r="BI91"/>
  <c r="BG76"/>
  <c r="BJ76"/>
  <c r="BI76"/>
  <c r="BH76"/>
  <c r="BG77"/>
  <c r="BJ77"/>
  <c r="BI77"/>
  <c r="BH77"/>
  <c r="BI93"/>
  <c r="BG78"/>
  <c r="BJ78"/>
  <c r="BI78"/>
  <c r="BH78"/>
  <c r="BG79"/>
  <c r="BJ79"/>
  <c r="BI79"/>
  <c r="BH79"/>
  <c r="AA71"/>
  <c r="BR65"/>
  <c r="BS65"/>
  <c r="BV65"/>
  <c r="BU65"/>
  <c r="BT65"/>
  <c r="BR66"/>
  <c r="BS66"/>
  <c r="BV66"/>
  <c r="BU66"/>
  <c r="BT66"/>
  <c r="BU82"/>
  <c r="BR67"/>
  <c r="BS67"/>
  <c r="BV67"/>
  <c r="BU67"/>
  <c r="BT67"/>
  <c r="BR68"/>
  <c r="BS68"/>
  <c r="BV68"/>
  <c r="BU68"/>
  <c r="BT68"/>
  <c r="BR69"/>
  <c r="BS69"/>
  <c r="BV69"/>
  <c r="BU69"/>
  <c r="BT69"/>
  <c r="BR70"/>
  <c r="BS70"/>
  <c r="BV70"/>
  <c r="BU70"/>
  <c r="BT70"/>
  <c r="BU86"/>
  <c r="BR71"/>
  <c r="BS71"/>
  <c r="BV71"/>
  <c r="BU71"/>
  <c r="BT71"/>
  <c r="BU87"/>
  <c r="BR72"/>
  <c r="BS72"/>
  <c r="BV72"/>
  <c r="BU72"/>
  <c r="BT72"/>
  <c r="BR73"/>
  <c r="BS73"/>
  <c r="BV73"/>
  <c r="BU73"/>
  <c r="BT73"/>
  <c r="BR74"/>
  <c r="BS74"/>
  <c r="BV74"/>
  <c r="BU74"/>
  <c r="BT74"/>
  <c r="BR75"/>
  <c r="BS75"/>
  <c r="BV75"/>
  <c r="BU75"/>
  <c r="BT75"/>
  <c r="BR76"/>
  <c r="BS76"/>
  <c r="BV76"/>
  <c r="BU76"/>
  <c r="BT76"/>
  <c r="BR77"/>
  <c r="BS77"/>
  <c r="BV77"/>
  <c r="BU77"/>
  <c r="BT77"/>
  <c r="BR78"/>
  <c r="BS78"/>
  <c r="BV78"/>
  <c r="BU78"/>
  <c r="BT78"/>
  <c r="BR79"/>
  <c r="BS79"/>
  <c r="BV79"/>
  <c r="BU79"/>
  <c r="BT79"/>
  <c r="BX65"/>
  <c r="BY65"/>
  <c r="CB65"/>
  <c r="CA65"/>
  <c r="BZ65"/>
  <c r="BX66"/>
  <c r="BY66"/>
  <c r="CB66"/>
  <c r="CA66"/>
  <c r="BZ66"/>
  <c r="BX67"/>
  <c r="BY67"/>
  <c r="CB67"/>
  <c r="CA67"/>
  <c r="BZ67"/>
  <c r="BX68"/>
  <c r="BY68"/>
  <c r="CB68"/>
  <c r="CA68"/>
  <c r="BZ68"/>
  <c r="BX69"/>
  <c r="BY69"/>
  <c r="CB69"/>
  <c r="CA69"/>
  <c r="BZ69"/>
  <c r="BX70"/>
  <c r="BY70"/>
  <c r="CB70"/>
  <c r="CA70"/>
  <c r="BZ70"/>
  <c r="BX71"/>
  <c r="BY71"/>
  <c r="CB71"/>
  <c r="CA71"/>
  <c r="BZ71"/>
  <c r="BX72"/>
  <c r="BY72"/>
  <c r="CB72"/>
  <c r="CA72"/>
  <c r="BZ72"/>
  <c r="BX73"/>
  <c r="BY73"/>
  <c r="CB73"/>
  <c r="CA73"/>
  <c r="BZ73"/>
  <c r="BX74"/>
  <c r="BY74"/>
  <c r="CB74"/>
  <c r="CA74"/>
  <c r="BZ74"/>
  <c r="BX75"/>
  <c r="BY75"/>
  <c r="CB75"/>
  <c r="CA75"/>
  <c r="BZ75"/>
  <c r="BX76"/>
  <c r="BY76"/>
  <c r="CB76"/>
  <c r="CA76"/>
  <c r="BZ76"/>
  <c r="BX77"/>
  <c r="BY77"/>
  <c r="CB77"/>
  <c r="CA77"/>
  <c r="BZ77"/>
  <c r="BX78"/>
  <c r="BY78"/>
  <c r="CB78"/>
  <c r="CA78"/>
  <c r="BZ78"/>
  <c r="BX79"/>
  <c r="BY79"/>
  <c r="CB79"/>
  <c r="CA79"/>
  <c r="BZ79"/>
  <c r="CD65"/>
  <c r="CE65"/>
  <c r="CH65"/>
  <c r="CG65"/>
  <c r="CF65"/>
  <c r="CD66"/>
  <c r="CE66"/>
  <c r="CH66"/>
  <c r="CG66"/>
  <c r="CF66"/>
  <c r="CD67"/>
  <c r="CE67"/>
  <c r="CH67"/>
  <c r="CG67"/>
  <c r="CF67"/>
  <c r="CD68"/>
  <c r="CE68"/>
  <c r="CE69"/>
  <c r="CE70"/>
  <c r="CE71"/>
  <c r="CE72"/>
  <c r="CE73"/>
  <c r="CE74"/>
  <c r="CE75"/>
  <c r="CE76"/>
  <c r="CE77"/>
  <c r="CE78"/>
  <c r="CE79"/>
  <c r="CE80"/>
  <c r="CH68"/>
  <c r="CG68"/>
  <c r="CF68"/>
  <c r="CD69"/>
  <c r="CH69"/>
  <c r="CG69"/>
  <c r="CF69"/>
  <c r="CD70"/>
  <c r="CH70"/>
  <c r="CG70"/>
  <c r="CF70"/>
  <c r="CD71"/>
  <c r="CH71"/>
  <c r="CG71"/>
  <c r="CF71"/>
  <c r="CG87"/>
  <c r="CD72"/>
  <c r="CH72"/>
  <c r="CG72"/>
  <c r="CF72"/>
  <c r="CG88"/>
  <c r="CF73"/>
  <c r="CF74"/>
  <c r="CF75"/>
  <c r="CF76"/>
  <c r="CF77"/>
  <c r="CF78"/>
  <c r="CF79"/>
  <c r="CF80"/>
  <c r="CD73"/>
  <c r="CH73"/>
  <c r="CG73"/>
  <c r="CD74"/>
  <c r="CH74"/>
  <c r="CH75"/>
  <c r="CH76"/>
  <c r="CH77"/>
  <c r="CH78"/>
  <c r="CH79"/>
  <c r="CH80"/>
  <c r="CG74"/>
  <c r="CD75"/>
  <c r="CG75"/>
  <c r="CG91"/>
  <c r="CD76"/>
  <c r="CG76"/>
  <c r="CD77"/>
  <c r="CG77"/>
  <c r="CD78"/>
  <c r="CG78"/>
  <c r="CD79"/>
  <c r="CG79"/>
  <c r="CG95"/>
  <c r="AA74"/>
  <c r="CJ65"/>
  <c r="CK65"/>
  <c r="CN65"/>
  <c r="CM65"/>
  <c r="CL65"/>
  <c r="CJ66"/>
  <c r="CK66"/>
  <c r="CN66"/>
  <c r="CM66"/>
  <c r="CL66"/>
  <c r="CJ67"/>
  <c r="CK67"/>
  <c r="CN67"/>
  <c r="CM67"/>
  <c r="CL67"/>
  <c r="CJ68"/>
  <c r="CK68"/>
  <c r="CN68"/>
  <c r="CM68"/>
  <c r="CL68"/>
  <c r="CJ69"/>
  <c r="CK69"/>
  <c r="CN69"/>
  <c r="CM69"/>
  <c r="CL69"/>
  <c r="CJ70"/>
  <c r="CK70"/>
  <c r="CN70"/>
  <c r="CM70"/>
  <c r="CL70"/>
  <c r="CJ71"/>
  <c r="CK71"/>
  <c r="CN71"/>
  <c r="CM71"/>
  <c r="CL71"/>
  <c r="CJ72"/>
  <c r="CK72"/>
  <c r="CN72"/>
  <c r="CM72"/>
  <c r="CL72"/>
  <c r="CJ73"/>
  <c r="CK73"/>
  <c r="CN73"/>
  <c r="CM73"/>
  <c r="CL73"/>
  <c r="CJ74"/>
  <c r="CK74"/>
  <c r="CN74"/>
  <c r="CM74"/>
  <c r="CL74"/>
  <c r="CJ75"/>
  <c r="CK75"/>
  <c r="CN75"/>
  <c r="CM75"/>
  <c r="CL75"/>
  <c r="CJ76"/>
  <c r="CK76"/>
  <c r="CN76"/>
  <c r="CM76"/>
  <c r="CL76"/>
  <c r="CJ77"/>
  <c r="CK77"/>
  <c r="CN77"/>
  <c r="CM77"/>
  <c r="CL77"/>
  <c r="CJ78"/>
  <c r="CK78"/>
  <c r="CN78"/>
  <c r="CM78"/>
  <c r="CL78"/>
  <c r="CJ79"/>
  <c r="CK79"/>
  <c r="CN79"/>
  <c r="CM79"/>
  <c r="CL79"/>
  <c r="CP65"/>
  <c r="CQ65"/>
  <c r="CT65"/>
  <c r="CS65"/>
  <c r="CR65"/>
  <c r="CP66"/>
  <c r="CQ66"/>
  <c r="CT66"/>
  <c r="CS66"/>
  <c r="CR66"/>
  <c r="CP67"/>
  <c r="CQ67"/>
  <c r="CT67"/>
  <c r="CS67"/>
  <c r="CR67"/>
  <c r="CP68"/>
  <c r="CQ68"/>
  <c r="CT68"/>
  <c r="CS68"/>
  <c r="CR68"/>
  <c r="CP69"/>
  <c r="CQ69"/>
  <c r="CT69"/>
  <c r="CS69"/>
  <c r="CR69"/>
  <c r="CP70"/>
  <c r="CQ70"/>
  <c r="CT70"/>
  <c r="CS70"/>
  <c r="CR70"/>
  <c r="CP71"/>
  <c r="CQ71"/>
  <c r="CT71"/>
  <c r="CS71"/>
  <c r="CR71"/>
  <c r="CP72"/>
  <c r="CQ72"/>
  <c r="CT72"/>
  <c r="CS72"/>
  <c r="CR72"/>
  <c r="CP73"/>
  <c r="CQ73"/>
  <c r="CT73"/>
  <c r="CS73"/>
  <c r="CR73"/>
  <c r="CP74"/>
  <c r="CQ74"/>
  <c r="CT74"/>
  <c r="CS74"/>
  <c r="CR74"/>
  <c r="CP75"/>
  <c r="CQ75"/>
  <c r="CT75"/>
  <c r="CS75"/>
  <c r="CR75"/>
  <c r="CP76"/>
  <c r="CQ76"/>
  <c r="CT76"/>
  <c r="CS76"/>
  <c r="CR76"/>
  <c r="CP77"/>
  <c r="CQ77"/>
  <c r="CT77"/>
  <c r="CS77"/>
  <c r="CR77"/>
  <c r="CP78"/>
  <c r="CQ78"/>
  <c r="CT78"/>
  <c r="CS78"/>
  <c r="CR78"/>
  <c r="CP79"/>
  <c r="CQ79"/>
  <c r="CT79"/>
  <c r="CS79"/>
  <c r="CR79"/>
  <c r="AA76"/>
  <c r="CV65"/>
  <c r="CW65"/>
  <c r="CZ65"/>
  <c r="CY65"/>
  <c r="CX65"/>
  <c r="CV66"/>
  <c r="CW66"/>
  <c r="CZ66"/>
  <c r="CY66"/>
  <c r="CX66"/>
  <c r="CY82"/>
  <c r="CV67"/>
  <c r="CW67"/>
  <c r="CZ67"/>
  <c r="CY67"/>
  <c r="CX67"/>
  <c r="CV68"/>
  <c r="CW68"/>
  <c r="CZ68"/>
  <c r="CY68"/>
  <c r="CX68"/>
  <c r="CY84"/>
  <c r="CV69"/>
  <c r="CW69"/>
  <c r="CZ69"/>
  <c r="CY69"/>
  <c r="CX69"/>
  <c r="CV70"/>
  <c r="CW70"/>
  <c r="CZ70"/>
  <c r="CY70"/>
  <c r="CX70"/>
  <c r="CY86"/>
  <c r="CV71"/>
  <c r="CW71"/>
  <c r="CZ71"/>
  <c r="CY71"/>
  <c r="CX71"/>
  <c r="CV72"/>
  <c r="CW72"/>
  <c r="CZ72"/>
  <c r="CY72"/>
  <c r="CX72"/>
  <c r="CV73"/>
  <c r="CW73"/>
  <c r="CZ73"/>
  <c r="CY73"/>
  <c r="CX73"/>
  <c r="CV74"/>
  <c r="CW74"/>
  <c r="CZ74"/>
  <c r="CY74"/>
  <c r="CX74"/>
  <c r="CY90"/>
  <c r="CV75"/>
  <c r="CW75"/>
  <c r="CZ75"/>
  <c r="CY75"/>
  <c r="CX75"/>
  <c r="CV76"/>
  <c r="CW76"/>
  <c r="CZ76"/>
  <c r="CY76"/>
  <c r="CX76"/>
  <c r="CV77"/>
  <c r="CW77"/>
  <c r="CZ77"/>
  <c r="CY77"/>
  <c r="CX77"/>
  <c r="CV78"/>
  <c r="CW78"/>
  <c r="CZ78"/>
  <c r="CY78"/>
  <c r="CX78"/>
  <c r="CY94"/>
  <c r="CV79"/>
  <c r="CW79"/>
  <c r="CZ79"/>
  <c r="CY79"/>
  <c r="CX79"/>
  <c r="AA78"/>
  <c r="DH65"/>
  <c r="DI65"/>
  <c r="DL65"/>
  <c r="DK65"/>
  <c r="DJ65"/>
  <c r="DH66"/>
  <c r="DI66"/>
  <c r="DL66"/>
  <c r="DK66"/>
  <c r="DJ66"/>
  <c r="DH67"/>
  <c r="DI67"/>
  <c r="DL67"/>
  <c r="DK67"/>
  <c r="DJ67"/>
  <c r="DH68"/>
  <c r="DI68"/>
  <c r="DL68"/>
  <c r="DK68"/>
  <c r="DJ68"/>
  <c r="DH69"/>
  <c r="DI69"/>
  <c r="DL69"/>
  <c r="DK69"/>
  <c r="DJ69"/>
  <c r="DK85"/>
  <c r="DH70"/>
  <c r="DI70"/>
  <c r="DL70"/>
  <c r="DK70"/>
  <c r="DJ70"/>
  <c r="DK86"/>
  <c r="DH71"/>
  <c r="DI71"/>
  <c r="DL71"/>
  <c r="DK71"/>
  <c r="DJ71"/>
  <c r="DH72"/>
  <c r="DI72"/>
  <c r="DL72"/>
  <c r="DK72"/>
  <c r="DJ72"/>
  <c r="DH73"/>
  <c r="DI73"/>
  <c r="DL73"/>
  <c r="DK73"/>
  <c r="DJ73"/>
  <c r="DH74"/>
  <c r="DI74"/>
  <c r="DL74"/>
  <c r="DK74"/>
  <c r="DJ74"/>
  <c r="DH75"/>
  <c r="DI75"/>
  <c r="DL75"/>
  <c r="DK75"/>
  <c r="DJ75"/>
  <c r="DH76"/>
  <c r="DI76"/>
  <c r="DL76"/>
  <c r="DK76"/>
  <c r="DJ76"/>
  <c r="DH77"/>
  <c r="DI77"/>
  <c r="DL77"/>
  <c r="DK77"/>
  <c r="DJ77"/>
  <c r="DH78"/>
  <c r="DI78"/>
  <c r="DL78"/>
  <c r="DK78"/>
  <c r="DJ78"/>
  <c r="DH79"/>
  <c r="DI79"/>
  <c r="DL79"/>
  <c r="DK79"/>
  <c r="DJ79"/>
  <c r="M20" i="3"/>
  <c r="C13"/>
  <c r="R17"/>
  <c r="R4"/>
  <c r="H3"/>
  <c r="AA4" i="2"/>
  <c r="AH4"/>
  <c r="AI4"/>
  <c r="AL4"/>
  <c r="AK4"/>
  <c r="AJ4"/>
  <c r="AH5"/>
  <c r="AI5"/>
  <c r="AL5"/>
  <c r="AK5"/>
  <c r="AJ5"/>
  <c r="AH6"/>
  <c r="AI6"/>
  <c r="AL6"/>
  <c r="AK6"/>
  <c r="AJ6"/>
  <c r="AH7"/>
  <c r="AI7"/>
  <c r="AL7"/>
  <c r="AK7"/>
  <c r="AJ7"/>
  <c r="AH8"/>
  <c r="AI8"/>
  <c r="AL8"/>
  <c r="AK8"/>
  <c r="AJ8"/>
  <c r="AH9"/>
  <c r="AI9"/>
  <c r="AL9"/>
  <c r="AK9"/>
  <c r="AJ9"/>
  <c r="AH10"/>
  <c r="AI10"/>
  <c r="AL10"/>
  <c r="AK10"/>
  <c r="AJ10"/>
  <c r="AH11"/>
  <c r="AI11"/>
  <c r="AL11"/>
  <c r="AK11"/>
  <c r="AJ11"/>
  <c r="AH12"/>
  <c r="AI12"/>
  <c r="AL12"/>
  <c r="AK12"/>
  <c r="AJ12"/>
  <c r="AH13"/>
  <c r="AI13"/>
  <c r="AL13"/>
  <c r="AK13"/>
  <c r="AJ13"/>
  <c r="AH14"/>
  <c r="AI14"/>
  <c r="AL14"/>
  <c r="AK14"/>
  <c r="AJ14"/>
  <c r="AH15"/>
  <c r="AI15"/>
  <c r="AL15"/>
  <c r="AK15"/>
  <c r="AJ15"/>
  <c r="AH16"/>
  <c r="AI16"/>
  <c r="AL16"/>
  <c r="AK16"/>
  <c r="AJ16"/>
  <c r="AH17"/>
  <c r="AI17"/>
  <c r="AL17"/>
  <c r="AK17"/>
  <c r="AJ17"/>
  <c r="AH18"/>
  <c r="AI18"/>
  <c r="AL18"/>
  <c r="AK18"/>
  <c r="AJ18"/>
  <c r="AA5"/>
  <c r="AN4"/>
  <c r="AO4"/>
  <c r="AR4"/>
  <c r="AQ4"/>
  <c r="AP4"/>
  <c r="AQ20"/>
  <c r="AN5"/>
  <c r="AO5"/>
  <c r="AR5"/>
  <c r="AQ5"/>
  <c r="AP5"/>
  <c r="AN6"/>
  <c r="AO6"/>
  <c r="AR6"/>
  <c r="AQ6"/>
  <c r="AP6"/>
  <c r="AN7"/>
  <c r="AO7"/>
  <c r="AR7"/>
  <c r="AQ7"/>
  <c r="AP7"/>
  <c r="AN8"/>
  <c r="AO8"/>
  <c r="AR8"/>
  <c r="AQ8"/>
  <c r="AP8"/>
  <c r="AQ24"/>
  <c r="AN9"/>
  <c r="AO9"/>
  <c r="AR9"/>
  <c r="AQ9"/>
  <c r="AP9"/>
  <c r="AN10"/>
  <c r="AO10"/>
  <c r="AR10"/>
  <c r="AQ10"/>
  <c r="AP10"/>
  <c r="AQ26"/>
  <c r="AN11"/>
  <c r="AO11"/>
  <c r="AR11"/>
  <c r="AQ11"/>
  <c r="AP11"/>
  <c r="AN12"/>
  <c r="AO12"/>
  <c r="AR12"/>
  <c r="AQ12"/>
  <c r="AP12"/>
  <c r="AQ28"/>
  <c r="AN13"/>
  <c r="AO13"/>
  <c r="AR13"/>
  <c r="AQ13"/>
  <c r="AP13"/>
  <c r="AN14"/>
  <c r="AO14"/>
  <c r="AR14"/>
  <c r="AQ14"/>
  <c r="AP14"/>
  <c r="AN15"/>
  <c r="AO15"/>
  <c r="AR15"/>
  <c r="AQ15"/>
  <c r="AP15"/>
  <c r="AN16"/>
  <c r="AO16"/>
  <c r="AR16"/>
  <c r="AQ16"/>
  <c r="AP16"/>
  <c r="AQ32"/>
  <c r="AN17"/>
  <c r="AO17"/>
  <c r="AR17"/>
  <c r="AQ17"/>
  <c r="AP17"/>
  <c r="AN18"/>
  <c r="AO18"/>
  <c r="AR18"/>
  <c r="AQ18"/>
  <c r="AP18"/>
  <c r="AT4"/>
  <c r="AU4"/>
  <c r="AX4"/>
  <c r="AW4"/>
  <c r="AV4"/>
  <c r="AW20"/>
  <c r="AT5"/>
  <c r="AU5"/>
  <c r="AX5"/>
  <c r="AW5"/>
  <c r="AV5"/>
  <c r="AT6"/>
  <c r="AU6"/>
  <c r="AX6"/>
  <c r="AW6"/>
  <c r="AV6"/>
  <c r="AT7"/>
  <c r="AU7"/>
  <c r="AX7"/>
  <c r="AW7"/>
  <c r="AV7"/>
  <c r="AT8"/>
  <c r="AU8"/>
  <c r="AX8"/>
  <c r="AW8"/>
  <c r="AV8"/>
  <c r="AW24"/>
  <c r="AT9"/>
  <c r="AU9"/>
  <c r="AX9"/>
  <c r="AW9"/>
  <c r="AV9"/>
  <c r="AT10"/>
  <c r="AU10"/>
  <c r="AX10"/>
  <c r="AW10"/>
  <c r="AV10"/>
  <c r="AT11"/>
  <c r="AU11"/>
  <c r="AX11"/>
  <c r="AW11"/>
  <c r="AV11"/>
  <c r="AT12"/>
  <c r="AU12"/>
  <c r="AX12"/>
  <c r="AW12"/>
  <c r="AV12"/>
  <c r="AW28"/>
  <c r="AT13"/>
  <c r="AU13"/>
  <c r="AX13"/>
  <c r="AW13"/>
  <c r="AV13"/>
  <c r="AT14"/>
  <c r="AU14"/>
  <c r="AX14"/>
  <c r="AW14"/>
  <c r="AV14"/>
  <c r="AT15"/>
  <c r="AU15"/>
  <c r="AX15"/>
  <c r="AW15"/>
  <c r="AV15"/>
  <c r="AT16"/>
  <c r="AU16"/>
  <c r="AX16"/>
  <c r="AW16"/>
  <c r="AV16"/>
  <c r="AW32"/>
  <c r="AT17"/>
  <c r="AU17"/>
  <c r="AX17"/>
  <c r="AW17"/>
  <c r="AV17"/>
  <c r="AT18"/>
  <c r="AU18"/>
  <c r="AX18"/>
  <c r="AW18"/>
  <c r="AV18"/>
  <c r="AA8"/>
  <c r="BF4"/>
  <c r="BG4"/>
  <c r="BJ4"/>
  <c r="BI4"/>
  <c r="BH4"/>
  <c r="BF5"/>
  <c r="BG5"/>
  <c r="BJ5"/>
  <c r="BI5"/>
  <c r="BH5"/>
  <c r="BI21"/>
  <c r="BF6"/>
  <c r="BG6"/>
  <c r="BJ6"/>
  <c r="BI6"/>
  <c r="BH6"/>
  <c r="BF7"/>
  <c r="BG7"/>
  <c r="BJ7"/>
  <c r="BI7"/>
  <c r="BH7"/>
  <c r="BF8"/>
  <c r="BG8"/>
  <c r="BJ8"/>
  <c r="BI8"/>
  <c r="BH8"/>
  <c r="BF9"/>
  <c r="BG9"/>
  <c r="BJ9"/>
  <c r="BI9"/>
  <c r="BH9"/>
  <c r="BI25"/>
  <c r="BF10"/>
  <c r="BG10"/>
  <c r="BJ10"/>
  <c r="BI10"/>
  <c r="BH10"/>
  <c r="BF11"/>
  <c r="BG11"/>
  <c r="BJ11"/>
  <c r="BI11"/>
  <c r="BH11"/>
  <c r="BF12"/>
  <c r="BG12"/>
  <c r="BJ12"/>
  <c r="BI12"/>
  <c r="BH12"/>
  <c r="BF13"/>
  <c r="BG13"/>
  <c r="BJ13"/>
  <c r="BI13"/>
  <c r="BH13"/>
  <c r="BI29"/>
  <c r="BF14"/>
  <c r="BG14"/>
  <c r="BJ14"/>
  <c r="BI14"/>
  <c r="BH14"/>
  <c r="BF15"/>
  <c r="BG15"/>
  <c r="BJ15"/>
  <c r="BI15"/>
  <c r="BH15"/>
  <c r="BF16"/>
  <c r="BG16"/>
  <c r="BJ16"/>
  <c r="BI16"/>
  <c r="BH16"/>
  <c r="BF17"/>
  <c r="BG17"/>
  <c r="BJ17"/>
  <c r="BI17"/>
  <c r="BH17"/>
  <c r="BI33"/>
  <c r="BF18"/>
  <c r="BG18"/>
  <c r="BJ18"/>
  <c r="BI18"/>
  <c r="BH18"/>
  <c r="BL4"/>
  <c r="BM4"/>
  <c r="BP4"/>
  <c r="BO4"/>
  <c r="BN4"/>
  <c r="BL5"/>
  <c r="BM5"/>
  <c r="BP5"/>
  <c r="BO5"/>
  <c r="BN5"/>
  <c r="BL6"/>
  <c r="BM6"/>
  <c r="BP6"/>
  <c r="BO6"/>
  <c r="BN6"/>
  <c r="BO22"/>
  <c r="BL7"/>
  <c r="BM7"/>
  <c r="BP7"/>
  <c r="BO7"/>
  <c r="BN7"/>
  <c r="BL8"/>
  <c r="BM8"/>
  <c r="BP8"/>
  <c r="BO8"/>
  <c r="BN8"/>
  <c r="BL9"/>
  <c r="BM9"/>
  <c r="BP9"/>
  <c r="BO9"/>
  <c r="BN9"/>
  <c r="BL10"/>
  <c r="BM10"/>
  <c r="BP10"/>
  <c r="BO10"/>
  <c r="BN10"/>
  <c r="BO26"/>
  <c r="BL11"/>
  <c r="BM11"/>
  <c r="BP11"/>
  <c r="BO11"/>
  <c r="BN11"/>
  <c r="BL12"/>
  <c r="BM12"/>
  <c r="BP12"/>
  <c r="BO12"/>
  <c r="BN12"/>
  <c r="BO28"/>
  <c r="BL13"/>
  <c r="BM13"/>
  <c r="BP13"/>
  <c r="BO13"/>
  <c r="BN13"/>
  <c r="BL14"/>
  <c r="BM14"/>
  <c r="BP14"/>
  <c r="BO14"/>
  <c r="BN14"/>
  <c r="BO30"/>
  <c r="BL15"/>
  <c r="BM15"/>
  <c r="BP15"/>
  <c r="BO15"/>
  <c r="BN15"/>
  <c r="BL16"/>
  <c r="BM16"/>
  <c r="BP16"/>
  <c r="BO16"/>
  <c r="BN16"/>
  <c r="BL17"/>
  <c r="BM17"/>
  <c r="BP17"/>
  <c r="BO17"/>
  <c r="BN17"/>
  <c r="BL18"/>
  <c r="BM18"/>
  <c r="BP18"/>
  <c r="BO18"/>
  <c r="BN18"/>
  <c r="BO34"/>
  <c r="BX4"/>
  <c r="BY4"/>
  <c r="CB4"/>
  <c r="CA4"/>
  <c r="BZ4"/>
  <c r="BX5"/>
  <c r="BY5"/>
  <c r="CB5"/>
  <c r="CA5"/>
  <c r="BZ5"/>
  <c r="BX6"/>
  <c r="BY6"/>
  <c r="CB6"/>
  <c r="CA6"/>
  <c r="BZ6"/>
  <c r="CA22"/>
  <c r="BX7"/>
  <c r="BY7"/>
  <c r="CB7"/>
  <c r="CA7"/>
  <c r="BZ7"/>
  <c r="BX8"/>
  <c r="BY8"/>
  <c r="CB8"/>
  <c r="CA8"/>
  <c r="BZ8"/>
  <c r="BX9"/>
  <c r="BY9"/>
  <c r="CB9"/>
  <c r="CA9"/>
  <c r="BZ9"/>
  <c r="BX10"/>
  <c r="BY10"/>
  <c r="CB10"/>
  <c r="CA10"/>
  <c r="BZ10"/>
  <c r="CA26"/>
  <c r="BX11"/>
  <c r="BY11"/>
  <c r="CB11"/>
  <c r="CA11"/>
  <c r="BZ11"/>
  <c r="BX12"/>
  <c r="BY12"/>
  <c r="CB12"/>
  <c r="CA12"/>
  <c r="BZ12"/>
  <c r="BX13"/>
  <c r="BY13"/>
  <c r="CB13"/>
  <c r="CA13"/>
  <c r="BZ13"/>
  <c r="BX14"/>
  <c r="BY14"/>
  <c r="CB14"/>
  <c r="CA14"/>
  <c r="BZ14"/>
  <c r="CA30"/>
  <c r="BX15"/>
  <c r="BY15"/>
  <c r="CB15"/>
  <c r="CA15"/>
  <c r="BZ15"/>
  <c r="BX16"/>
  <c r="BY16"/>
  <c r="CB16"/>
  <c r="CA16"/>
  <c r="BZ16"/>
  <c r="BX17"/>
  <c r="BY17"/>
  <c r="CB17"/>
  <c r="CA17"/>
  <c r="BZ17"/>
  <c r="BX18"/>
  <c r="BY18"/>
  <c r="CB18"/>
  <c r="CA18"/>
  <c r="BZ18"/>
  <c r="CA34"/>
  <c r="CD4"/>
  <c r="CE4"/>
  <c r="CH4"/>
  <c r="CG4"/>
  <c r="CF4"/>
  <c r="CG20"/>
  <c r="CD5"/>
  <c r="CE5"/>
  <c r="CH5"/>
  <c r="CG5"/>
  <c r="CF5"/>
  <c r="CD6"/>
  <c r="CE6"/>
  <c r="CH6"/>
  <c r="CG6"/>
  <c r="CF6"/>
  <c r="CD7"/>
  <c r="CE7"/>
  <c r="CH7"/>
  <c r="CG7"/>
  <c r="CF7"/>
  <c r="CD8"/>
  <c r="CE8"/>
  <c r="CH8"/>
  <c r="CG8"/>
  <c r="CF8"/>
  <c r="CG24"/>
  <c r="CD9"/>
  <c r="CE9"/>
  <c r="CH9"/>
  <c r="CG9"/>
  <c r="CF9"/>
  <c r="CD10"/>
  <c r="CE10"/>
  <c r="CH10"/>
  <c r="CG10"/>
  <c r="CF10"/>
  <c r="CD11"/>
  <c r="CE11"/>
  <c r="CH11"/>
  <c r="CG11"/>
  <c r="CF11"/>
  <c r="CD12"/>
  <c r="CE12"/>
  <c r="CH12"/>
  <c r="CG12"/>
  <c r="CF12"/>
  <c r="CD13"/>
  <c r="CE13"/>
  <c r="CH13"/>
  <c r="CG13"/>
  <c r="CF13"/>
  <c r="CD14"/>
  <c r="CE14"/>
  <c r="CH14"/>
  <c r="CG14"/>
  <c r="CF14"/>
  <c r="CD15"/>
  <c r="CE15"/>
  <c r="CH15"/>
  <c r="CG15"/>
  <c r="CF15"/>
  <c r="CD16"/>
  <c r="CE16"/>
  <c r="CH16"/>
  <c r="CG16"/>
  <c r="CF16"/>
  <c r="CD17"/>
  <c r="CE17"/>
  <c r="CH17"/>
  <c r="CG17"/>
  <c r="CF17"/>
  <c r="CD18"/>
  <c r="CE18"/>
  <c r="CH18"/>
  <c r="CG18"/>
  <c r="CF18"/>
  <c r="AA13"/>
  <c r="CJ4"/>
  <c r="CK4"/>
  <c r="CN4"/>
  <c r="CM4"/>
  <c r="CL4"/>
  <c r="CJ5"/>
  <c r="CK5"/>
  <c r="CN5"/>
  <c r="CM5"/>
  <c r="CL5"/>
  <c r="CJ6"/>
  <c r="CK6"/>
  <c r="CN6"/>
  <c r="CM6"/>
  <c r="CL6"/>
  <c r="CJ7"/>
  <c r="CK7"/>
  <c r="CN7"/>
  <c r="CM7"/>
  <c r="CL7"/>
  <c r="CM23"/>
  <c r="CJ8"/>
  <c r="CK8"/>
  <c r="CN8"/>
  <c r="CM8"/>
  <c r="CL8"/>
  <c r="CJ9"/>
  <c r="CK9"/>
  <c r="CN9"/>
  <c r="CM9"/>
  <c r="CL9"/>
  <c r="CJ10"/>
  <c r="CK10"/>
  <c r="CN10"/>
  <c r="CM10"/>
  <c r="CL10"/>
  <c r="CJ11"/>
  <c r="CK11"/>
  <c r="CN11"/>
  <c r="CM11"/>
  <c r="CL11"/>
  <c r="CM27"/>
  <c r="CJ12"/>
  <c r="CK12"/>
  <c r="CN12"/>
  <c r="CM12"/>
  <c r="CL12"/>
  <c r="CJ13"/>
  <c r="CK13"/>
  <c r="CN13"/>
  <c r="CM13"/>
  <c r="CL13"/>
  <c r="CJ14"/>
  <c r="CK14"/>
  <c r="CN14"/>
  <c r="CM14"/>
  <c r="CL14"/>
  <c r="CJ15"/>
  <c r="CK15"/>
  <c r="CN15"/>
  <c r="CM15"/>
  <c r="CL15"/>
  <c r="CM31"/>
  <c r="CJ16"/>
  <c r="CK16"/>
  <c r="CN16"/>
  <c r="CM16"/>
  <c r="CL16"/>
  <c r="CJ17"/>
  <c r="CK17"/>
  <c r="CN17"/>
  <c r="CM17"/>
  <c r="CL17"/>
  <c r="CJ18"/>
  <c r="CK18"/>
  <c r="CN18"/>
  <c r="CM18"/>
  <c r="CL18"/>
  <c r="CP4"/>
  <c r="CQ4"/>
  <c r="CT4"/>
  <c r="CS4"/>
  <c r="CR4"/>
  <c r="CS20"/>
  <c r="CP5"/>
  <c r="CQ5"/>
  <c r="CT5"/>
  <c r="CS5"/>
  <c r="CR5"/>
  <c r="CP6"/>
  <c r="CQ6"/>
  <c r="CT6"/>
  <c r="CS6"/>
  <c r="CR6"/>
  <c r="CP7"/>
  <c r="CQ7"/>
  <c r="CT7"/>
  <c r="CS7"/>
  <c r="CR7"/>
  <c r="CP8"/>
  <c r="CQ8"/>
  <c r="CT8"/>
  <c r="CS8"/>
  <c r="CR8"/>
  <c r="CS24"/>
  <c r="CP9"/>
  <c r="CQ9"/>
  <c r="CT9"/>
  <c r="CS9"/>
  <c r="CR9"/>
  <c r="CP10"/>
  <c r="CQ10"/>
  <c r="CT10"/>
  <c r="CS10"/>
  <c r="CR10"/>
  <c r="CP11"/>
  <c r="CQ11"/>
  <c r="CT11"/>
  <c r="CS11"/>
  <c r="CR11"/>
  <c r="CP12"/>
  <c r="CQ12"/>
  <c r="CT12"/>
  <c r="CS12"/>
  <c r="CR12"/>
  <c r="CS28"/>
  <c r="CP13"/>
  <c r="CQ13"/>
  <c r="CT13"/>
  <c r="CS13"/>
  <c r="CR13"/>
  <c r="CP14"/>
  <c r="CQ14"/>
  <c r="CT14"/>
  <c r="CS14"/>
  <c r="CR14"/>
  <c r="CS30"/>
  <c r="CP15"/>
  <c r="CQ15"/>
  <c r="CT15"/>
  <c r="CS15"/>
  <c r="CR15"/>
  <c r="CP16"/>
  <c r="CQ16"/>
  <c r="CT16"/>
  <c r="CS16"/>
  <c r="CR16"/>
  <c r="CS32"/>
  <c r="CP17"/>
  <c r="CQ17"/>
  <c r="CT17"/>
  <c r="CS17"/>
  <c r="CR17"/>
  <c r="CP18"/>
  <c r="CQ18"/>
  <c r="CT18"/>
  <c r="CS18"/>
  <c r="CR18"/>
  <c r="AA15"/>
  <c r="CV4"/>
  <c r="CW4"/>
  <c r="CZ4"/>
  <c r="CY4"/>
  <c r="CX4"/>
  <c r="CV5"/>
  <c r="CW5"/>
  <c r="CZ5"/>
  <c r="CY5"/>
  <c r="CX5"/>
  <c r="CY21"/>
  <c r="CV6"/>
  <c r="CW6"/>
  <c r="CZ6"/>
  <c r="CY6"/>
  <c r="CX6"/>
  <c r="CV7"/>
  <c r="CW7"/>
  <c r="CZ7"/>
  <c r="CY7"/>
  <c r="CX7"/>
  <c r="CV8"/>
  <c r="CW8"/>
  <c r="CZ8"/>
  <c r="CY8"/>
  <c r="CX8"/>
  <c r="CV9"/>
  <c r="CW9"/>
  <c r="CZ9"/>
  <c r="CY9"/>
  <c r="CX9"/>
  <c r="CY25"/>
  <c r="CV10"/>
  <c r="CW10"/>
  <c r="CZ10"/>
  <c r="CY10"/>
  <c r="CX10"/>
  <c r="CV11"/>
  <c r="CW11"/>
  <c r="CZ11"/>
  <c r="CY11"/>
  <c r="CX11"/>
  <c r="CY27"/>
  <c r="CV12"/>
  <c r="CW12"/>
  <c r="CZ12"/>
  <c r="CY12"/>
  <c r="CX12"/>
  <c r="CV13"/>
  <c r="CW13"/>
  <c r="CZ13"/>
  <c r="CY13"/>
  <c r="CX13"/>
  <c r="CY29"/>
  <c r="CV14"/>
  <c r="CW14"/>
  <c r="CZ14"/>
  <c r="CY14"/>
  <c r="CX14"/>
  <c r="CV15"/>
  <c r="CW15"/>
  <c r="CZ15"/>
  <c r="CY15"/>
  <c r="CX15"/>
  <c r="CV16"/>
  <c r="CW16"/>
  <c r="CZ16"/>
  <c r="CY16"/>
  <c r="CX16"/>
  <c r="CV17"/>
  <c r="CW17"/>
  <c r="CZ17"/>
  <c r="CY17"/>
  <c r="CX17"/>
  <c r="CY33"/>
  <c r="CV18"/>
  <c r="CW18"/>
  <c r="CZ18"/>
  <c r="CY18"/>
  <c r="CX18"/>
  <c r="DB4"/>
  <c r="DC4"/>
  <c r="DF4"/>
  <c r="DE4"/>
  <c r="DD4"/>
  <c r="DB5"/>
  <c r="DC5"/>
  <c r="DF5"/>
  <c r="DE5"/>
  <c r="DD5"/>
  <c r="DE21"/>
  <c r="DB6"/>
  <c r="DC6"/>
  <c r="DF6"/>
  <c r="DE6"/>
  <c r="DD6"/>
  <c r="DB7"/>
  <c r="DC7"/>
  <c r="DF7"/>
  <c r="DE7"/>
  <c r="DD7"/>
  <c r="DB8"/>
  <c r="DC8"/>
  <c r="DF8"/>
  <c r="DE8"/>
  <c r="DD8"/>
  <c r="DB9"/>
  <c r="DC9"/>
  <c r="DF9"/>
  <c r="DE9"/>
  <c r="DD9"/>
  <c r="DE25"/>
  <c r="DB10"/>
  <c r="DC10"/>
  <c r="DF10"/>
  <c r="DE10"/>
  <c r="DD10"/>
  <c r="DB11"/>
  <c r="DC11"/>
  <c r="DF11"/>
  <c r="DE11"/>
  <c r="DD11"/>
  <c r="DB12"/>
  <c r="DC12"/>
  <c r="DF12"/>
  <c r="DE12"/>
  <c r="DD12"/>
  <c r="DB13"/>
  <c r="DC13"/>
  <c r="DF13"/>
  <c r="DE13"/>
  <c r="DD13"/>
  <c r="DE29"/>
  <c r="DB14"/>
  <c r="DC14"/>
  <c r="DF14"/>
  <c r="DE14"/>
  <c r="DD14"/>
  <c r="DB15"/>
  <c r="DC15"/>
  <c r="DF15"/>
  <c r="DE15"/>
  <c r="DD15"/>
  <c r="DB16"/>
  <c r="DC16"/>
  <c r="DF16"/>
  <c r="DE16"/>
  <c r="DD16"/>
  <c r="DB17"/>
  <c r="DC17"/>
  <c r="DF17"/>
  <c r="DE17"/>
  <c r="DD17"/>
  <c r="DE33"/>
  <c r="DB18"/>
  <c r="DC18"/>
  <c r="DF18"/>
  <c r="DE18"/>
  <c r="DD18"/>
  <c r="AA17"/>
  <c r="DH4"/>
  <c r="DI4"/>
  <c r="DL4"/>
  <c r="DK4"/>
  <c r="DJ4"/>
  <c r="DH5"/>
  <c r="DI5"/>
  <c r="DL5"/>
  <c r="DK5"/>
  <c r="DJ5"/>
  <c r="DH6"/>
  <c r="DI6"/>
  <c r="DL6"/>
  <c r="DK6"/>
  <c r="DJ6"/>
  <c r="DH7"/>
  <c r="DI7"/>
  <c r="DL7"/>
  <c r="DK7"/>
  <c r="DJ7"/>
  <c r="DH8"/>
  <c r="DI8"/>
  <c r="DL8"/>
  <c r="DK8"/>
  <c r="DJ8"/>
  <c r="DH9"/>
  <c r="DI9"/>
  <c r="DL9"/>
  <c r="DK9"/>
  <c r="DJ9"/>
  <c r="DH10"/>
  <c r="DI10"/>
  <c r="DL10"/>
  <c r="DK10"/>
  <c r="DJ10"/>
  <c r="DH11"/>
  <c r="DI11"/>
  <c r="DL11"/>
  <c r="DK11"/>
  <c r="DJ11"/>
  <c r="DH12"/>
  <c r="DI12"/>
  <c r="DL12"/>
  <c r="DK12"/>
  <c r="DJ12"/>
  <c r="DH13"/>
  <c r="DI13"/>
  <c r="DL13"/>
  <c r="DK13"/>
  <c r="DJ13"/>
  <c r="DH14"/>
  <c r="DI14"/>
  <c r="DL14"/>
  <c r="DK14"/>
  <c r="DJ14"/>
  <c r="DH15"/>
  <c r="DI15"/>
  <c r="DL15"/>
  <c r="DK15"/>
  <c r="DJ15"/>
  <c r="DH16"/>
  <c r="DI16"/>
  <c r="DL16"/>
  <c r="DK16"/>
  <c r="DJ16"/>
  <c r="DH17"/>
  <c r="DI17"/>
  <c r="DL17"/>
  <c r="DK17"/>
  <c r="DJ17"/>
  <c r="DH18"/>
  <c r="DI18"/>
  <c r="DL18"/>
  <c r="DK18"/>
  <c r="DJ18"/>
  <c r="Y20"/>
  <c r="X20"/>
  <c r="W20"/>
  <c r="M29" i="3"/>
  <c r="V20" i="2"/>
  <c r="T20"/>
  <c r="C7" i="3"/>
  <c r="S20" i="2"/>
  <c r="R20"/>
  <c r="Q20"/>
  <c r="N20"/>
  <c r="M20"/>
  <c r="M9" i="3"/>
  <c r="L20" i="2"/>
  <c r="J20"/>
  <c r="C11" i="3"/>
  <c r="I20" i="2"/>
  <c r="H20"/>
  <c r="G20"/>
  <c r="D20"/>
  <c r="R11" i="3"/>
  <c r="C20" i="2"/>
  <c r="M13" i="3"/>
  <c r="B20" i="2"/>
  <c r="H5" i="3"/>
  <c r="C97" i="5"/>
  <c r="C96"/>
  <c r="D37"/>
  <c r="D36"/>
  <c r="D35"/>
  <c r="D34"/>
  <c r="D33"/>
  <c r="D32"/>
  <c r="D31"/>
  <c r="D30"/>
  <c r="D29"/>
  <c r="D28"/>
  <c r="AD1162" i="2"/>
  <c r="C289" i="4"/>
  <c r="A289"/>
  <c r="AG1202" i="2"/>
  <c r="C302" i="4"/>
  <c r="A302"/>
  <c r="AF1202" i="2"/>
  <c r="C301" i="4"/>
  <c r="A301"/>
  <c r="AE1202" i="2"/>
  <c r="C300" i="4"/>
  <c r="A300"/>
  <c r="AD1202" i="2"/>
  <c r="C299" i="4"/>
  <c r="AC1202" i="2"/>
  <c r="C298" i="4"/>
  <c r="A298"/>
  <c r="AG1182" i="2"/>
  <c r="C297" i="4"/>
  <c r="A297"/>
  <c r="AF1182" i="2"/>
  <c r="C296" i="4"/>
  <c r="AE1182" i="2"/>
  <c r="C295" i="4"/>
  <c r="B295"/>
  <c r="C294"/>
  <c r="A294"/>
  <c r="AC1182" i="2"/>
  <c r="C293" i="4"/>
  <c r="AG1162" i="2"/>
  <c r="C292" i="4"/>
  <c r="AF1162" i="2"/>
  <c r="C291" i="4"/>
  <c r="C290"/>
  <c r="AC1162" i="2"/>
  <c r="C288" i="4"/>
  <c r="B288"/>
  <c r="AG1141" i="2"/>
  <c r="C287" i="4"/>
  <c r="B287"/>
  <c r="AF1141" i="2"/>
  <c r="C286" i="4"/>
  <c r="B286"/>
  <c r="AE1141" i="2"/>
  <c r="C285" i="4"/>
  <c r="A285"/>
  <c r="AD1141" i="2"/>
  <c r="C284" i="4"/>
  <c r="AC1141" i="2"/>
  <c r="C283" i="4"/>
  <c r="B283"/>
  <c r="AG1121" i="2"/>
  <c r="C282" i="4"/>
  <c r="B282"/>
  <c r="AF1121" i="2"/>
  <c r="C281" i="4"/>
  <c r="AE1121" i="2"/>
  <c r="C280" i="4"/>
  <c r="B280"/>
  <c r="AD1121" i="2"/>
  <c r="C279" i="4"/>
  <c r="AC1121" i="2"/>
  <c r="C278" i="4"/>
  <c r="W296" i="3"/>
  <c r="AG1101" i="2"/>
  <c r="C277" i="4"/>
  <c r="U295" i="3"/>
  <c r="AF1101" i="2"/>
  <c r="C276" i="4"/>
  <c r="AE1101" i="2"/>
  <c r="C275" i="4"/>
  <c r="B275"/>
  <c r="AD1101" i="2"/>
  <c r="C274" i="4"/>
  <c r="V292" i="3"/>
  <c r="AC1101" i="2"/>
  <c r="C273" i="4"/>
  <c r="AG1080" i="2"/>
  <c r="C272" i="4"/>
  <c r="B272"/>
  <c r="AF1080" i="2"/>
  <c r="C271" i="4"/>
  <c r="B271"/>
  <c r="AE1080" i="2"/>
  <c r="C270" i="4"/>
  <c r="AD1080" i="2"/>
  <c r="C269" i="4"/>
  <c r="V287" i="3"/>
  <c r="AC1080" i="2"/>
  <c r="C268" i="4"/>
  <c r="AG1060" i="2"/>
  <c r="C267" i="4"/>
  <c r="W285" i="3"/>
  <c r="AF1060" i="2"/>
  <c r="C266" i="4"/>
  <c r="AE1060" i="2"/>
  <c r="C265" i="4"/>
  <c r="V283" i="3"/>
  <c r="AD1060" i="2"/>
  <c r="C264" i="4"/>
  <c r="B264"/>
  <c r="AC1060" i="2"/>
  <c r="C263" i="4"/>
  <c r="AG1040" i="2"/>
  <c r="C262" i="4"/>
  <c r="B262"/>
  <c r="AF1040" i="2"/>
  <c r="C261" i="4"/>
  <c r="W279" i="3"/>
  <c r="AE1040" i="2"/>
  <c r="C260" i="4"/>
  <c r="AD1040" i="2"/>
  <c r="C259" i="4"/>
  <c r="U277" i="3"/>
  <c r="AC1040" i="2"/>
  <c r="C258" i="4"/>
  <c r="V276" i="3"/>
  <c r="AG1019" i="2"/>
  <c r="C257" i="4"/>
  <c r="AF1019" i="2"/>
  <c r="C256" i="4"/>
  <c r="W274" i="3"/>
  <c r="AE1019" i="2"/>
  <c r="C255" i="4"/>
  <c r="AD1019" i="2"/>
  <c r="C254" i="4"/>
  <c r="B254"/>
  <c r="AC1019" i="2"/>
  <c r="C253" i="4"/>
  <c r="U271" i="3"/>
  <c r="AG999" i="2"/>
  <c r="C252" i="4"/>
  <c r="B252"/>
  <c r="AF999" i="2"/>
  <c r="C251" i="4"/>
  <c r="W269" i="3"/>
  <c r="AE999" i="2"/>
  <c r="C250" i="4"/>
  <c r="U268" i="3"/>
  <c r="AD999" i="2"/>
  <c r="C249" i="4"/>
  <c r="V267" i="3"/>
  <c r="AC999" i="2"/>
  <c r="C248" i="4"/>
  <c r="AE979" i="2"/>
  <c r="C247" i="4"/>
  <c r="B247"/>
  <c r="AG958" i="2"/>
  <c r="C246" i="4"/>
  <c r="AF958" i="2"/>
  <c r="C245" i="4"/>
  <c r="AE958" i="2"/>
  <c r="C244" i="4"/>
  <c r="AD958" i="2"/>
  <c r="C243" i="4"/>
  <c r="AC958" i="2"/>
  <c r="C242" i="4"/>
  <c r="V260" i="3"/>
  <c r="AG938" i="2"/>
  <c r="C241" i="4"/>
  <c r="AF938" i="2"/>
  <c r="C240" i="4"/>
  <c r="AE938" i="2"/>
  <c r="C239" i="4"/>
  <c r="B239"/>
  <c r="AD938" i="2"/>
  <c r="C238" i="4"/>
  <c r="AC938" i="2"/>
  <c r="C237" i="4"/>
  <c r="AG918" i="2"/>
  <c r="C236" i="4"/>
  <c r="B236"/>
  <c r="AF918" i="2"/>
  <c r="C235" i="4"/>
  <c r="B235"/>
  <c r="AG897" i="2"/>
  <c r="C234" i="4"/>
  <c r="W252" i="3"/>
  <c r="AF897" i="2"/>
  <c r="C233" i="4"/>
  <c r="U251" i="3"/>
  <c r="AE897" i="2"/>
  <c r="C232" i="4"/>
  <c r="AD897" i="2"/>
  <c r="C231" i="4"/>
  <c r="B231"/>
  <c r="AC897" i="2"/>
  <c r="C230" i="4"/>
  <c r="AG877" i="2"/>
  <c r="C229" i="4"/>
  <c r="U247" i="3"/>
  <c r="AF877" i="2"/>
  <c r="C228" i="4"/>
  <c r="B228"/>
  <c r="AE877" i="2"/>
  <c r="C227" i="4"/>
  <c r="B227"/>
  <c r="AD877" i="2"/>
  <c r="C226" i="4"/>
  <c r="U244" i="3"/>
  <c r="AC877" i="2"/>
  <c r="C225" i="4"/>
  <c r="AG857" i="2"/>
  <c r="C224" i="4"/>
  <c r="B224"/>
  <c r="AF857" i="2"/>
  <c r="C223" i="4"/>
  <c r="AE857" i="2"/>
  <c r="C222" i="4"/>
  <c r="V240" i="3"/>
  <c r="AD857" i="2"/>
  <c r="C221" i="4"/>
  <c r="AC857" i="2"/>
  <c r="C220" i="4"/>
  <c r="B220"/>
  <c r="AG836" i="2"/>
  <c r="C219" i="4"/>
  <c r="B219"/>
  <c r="AF836" i="2"/>
  <c r="C218" i="4"/>
  <c r="AE836" i="2"/>
  <c r="C217" i="4"/>
  <c r="W235" i="3"/>
  <c r="AD836" i="2"/>
  <c r="C216" i="4"/>
  <c r="AC836" i="2"/>
  <c r="C215" i="4"/>
  <c r="A215"/>
  <c r="AG816" i="2"/>
  <c r="C214" i="4"/>
  <c r="V232" i="3"/>
  <c r="AF816" i="2"/>
  <c r="C213" i="4"/>
  <c r="W231" i="3"/>
  <c r="AE816" i="2"/>
  <c r="C212" i="4"/>
  <c r="B212"/>
  <c r="AD816" i="2"/>
  <c r="C211" i="4"/>
  <c r="AC816" i="2"/>
  <c r="C210" i="4"/>
  <c r="V228" i="3"/>
  <c r="AG796" i="2"/>
  <c r="C209" i="4"/>
  <c r="V227" i="3"/>
  <c r="AF796" i="2"/>
  <c r="C208" i="4"/>
  <c r="AD796" i="2"/>
  <c r="C207" i="4"/>
  <c r="W225" i="3"/>
  <c r="AC796" i="2"/>
  <c r="C206" i="4"/>
  <c r="AG775" i="2"/>
  <c r="C205" i="4"/>
  <c r="AF775" i="2"/>
  <c r="C204" i="4"/>
  <c r="B204"/>
  <c r="AE775" i="2"/>
  <c r="C203" i="4"/>
  <c r="AD775" i="2"/>
  <c r="C202" i="4"/>
  <c r="AC775" i="2"/>
  <c r="C201" i="4"/>
  <c r="W219" i="3"/>
  <c r="AG755" i="2"/>
  <c r="C200" i="4"/>
  <c r="B200"/>
  <c r="AF755" i="2"/>
  <c r="C199" i="4"/>
  <c r="B199"/>
  <c r="AE755" i="2"/>
  <c r="C198" i="4"/>
  <c r="AD755" i="2"/>
  <c r="C197" i="4"/>
  <c r="W215" i="3"/>
  <c r="AC755" i="2"/>
  <c r="C196" i="4"/>
  <c r="B196"/>
  <c r="AG735" i="2"/>
  <c r="C195" i="4"/>
  <c r="AF735" i="2"/>
  <c r="C194" i="4"/>
  <c r="W212" i="3"/>
  <c r="AC735" i="2"/>
  <c r="C193" i="4"/>
  <c r="AG714" i="2"/>
  <c r="C192" i="4"/>
  <c r="AF714" i="2"/>
  <c r="C191" i="4"/>
  <c r="B191"/>
  <c r="AE714" i="2"/>
  <c r="C190" i="4"/>
  <c r="U208" i="3"/>
  <c r="AD714" i="2"/>
  <c r="C189" i="4"/>
  <c r="AC714" i="2"/>
  <c r="C188" i="4"/>
  <c r="U206" i="3"/>
  <c r="AG694" i="2"/>
  <c r="C187" i="4"/>
  <c r="V205" i="3"/>
  <c r="AE694" i="2"/>
  <c r="C186" i="4"/>
  <c r="U204" i="3"/>
  <c r="AD694" i="2"/>
  <c r="C185" i="4"/>
  <c r="AC694" i="2"/>
  <c r="C184" i="4"/>
  <c r="B184"/>
  <c r="AG653" i="2"/>
  <c r="C183" i="4"/>
  <c r="B183"/>
  <c r="AF653" i="2"/>
  <c r="C182" i="4"/>
  <c r="AE653" i="2"/>
  <c r="C181" i="4"/>
  <c r="V199" i="3"/>
  <c r="AD653" i="2"/>
  <c r="C180" i="4"/>
  <c r="V198" i="3"/>
  <c r="AC653" i="2"/>
  <c r="C179" i="4"/>
  <c r="AG633" i="2"/>
  <c r="C178" i="4"/>
  <c r="AF633" i="2"/>
  <c r="C177" i="4"/>
  <c r="U195" i="3"/>
  <c r="AE633" i="2"/>
  <c r="C176" i="4"/>
  <c r="V194" i="3"/>
  <c r="AD633" i="2"/>
  <c r="C175" i="4"/>
  <c r="AC633" i="2"/>
  <c r="C174" i="4"/>
  <c r="U192" i="3"/>
  <c r="AG613" i="2"/>
  <c r="C173" i="4"/>
  <c r="AF613" i="2"/>
  <c r="C172" i="4"/>
  <c r="W190" i="3"/>
  <c r="AE613" i="2"/>
  <c r="C171" i="4"/>
  <c r="B171"/>
  <c r="AG592" i="2"/>
  <c r="C170" i="4"/>
  <c r="V188" i="3"/>
  <c r="AF592" i="2"/>
  <c r="C169" i="4"/>
  <c r="U187" i="3"/>
  <c r="AE592" i="2"/>
  <c r="C168" i="4"/>
  <c r="W186" i="3"/>
  <c r="AD592" i="2"/>
  <c r="C167" i="4"/>
  <c r="W185" i="3"/>
  <c r="AC592" i="2"/>
  <c r="C166" i="4"/>
  <c r="V184" i="3"/>
  <c r="AG572" i="2"/>
  <c r="C165" i="4"/>
  <c r="AF572" i="2"/>
  <c r="C164" i="4"/>
  <c r="B164"/>
  <c r="AE572" i="2"/>
  <c r="C163" i="4"/>
  <c r="AD572" i="2"/>
  <c r="C162" i="4"/>
  <c r="U180" i="3"/>
  <c r="AC572" i="2"/>
  <c r="C161" i="4"/>
  <c r="W179" i="3"/>
  <c r="AG552" i="2"/>
  <c r="C160" i="4"/>
  <c r="V178" i="3"/>
  <c r="AF552" i="2"/>
  <c r="C159" i="4"/>
  <c r="AE552" i="2"/>
  <c r="C158" i="4"/>
  <c r="W176" i="3"/>
  <c r="AD552" i="2"/>
  <c r="C157" i="4"/>
  <c r="W175" i="3"/>
  <c r="AC552" i="2"/>
  <c r="C156" i="4"/>
  <c r="B156"/>
  <c r="AG531" i="2"/>
  <c r="C155" i="4"/>
  <c r="W173" i="3"/>
  <c r="AF531" i="2"/>
  <c r="C154" i="4"/>
  <c r="B154"/>
  <c r="AE531" i="2"/>
  <c r="C153" i="4"/>
  <c r="U171" i="3"/>
  <c r="AD531" i="2"/>
  <c r="C152" i="4"/>
  <c r="U170" i="3"/>
  <c r="AC531" i="2"/>
  <c r="C151" i="4"/>
  <c r="W169" i="3"/>
  <c r="AG511" i="2"/>
  <c r="C150" i="4"/>
  <c r="V168" i="3"/>
  <c r="AF511" i="2"/>
  <c r="C149" i="4"/>
  <c r="U167" i="3"/>
  <c r="AE511" i="2"/>
  <c r="C148" i="4"/>
  <c r="AD511" i="2"/>
  <c r="C147" i="4"/>
  <c r="AC511" i="2"/>
  <c r="C146" i="4"/>
  <c r="B146"/>
  <c r="AG491" i="2"/>
  <c r="C145" i="4"/>
  <c r="U163" i="3"/>
  <c r="AF491" i="2"/>
  <c r="C144" i="4"/>
  <c r="V162" i="3"/>
  <c r="AE491" i="2"/>
  <c r="C143" i="4"/>
  <c r="W161" i="3"/>
  <c r="AD491" i="2"/>
  <c r="C142" i="4"/>
  <c r="B142"/>
  <c r="AC491" i="2"/>
  <c r="C141" i="4"/>
  <c r="V159" i="3"/>
  <c r="AG470" i="2"/>
  <c r="C140" i="4"/>
  <c r="U158" i="3"/>
  <c r="AF470" i="2"/>
  <c r="C139" i="4"/>
  <c r="U157" i="3"/>
  <c r="AE470" i="2"/>
  <c r="C138" i="4"/>
  <c r="AD470" i="2"/>
  <c r="C137" i="4"/>
  <c r="A137"/>
  <c r="AC470" i="2"/>
  <c r="C136" i="4"/>
  <c r="B136"/>
  <c r="AG450" i="2"/>
  <c r="C135" i="4"/>
  <c r="AF450" i="2"/>
  <c r="C134" i="4"/>
  <c r="B134"/>
  <c r="AE450" i="2"/>
  <c r="C133" i="4"/>
  <c r="AD450" i="2"/>
  <c r="C132" i="4"/>
  <c r="B132"/>
  <c r="AC450" i="2"/>
  <c r="C131" i="4"/>
  <c r="AG430" i="2"/>
  <c r="C130" i="4"/>
  <c r="AF430" i="2"/>
  <c r="C129" i="4"/>
  <c r="U147" i="3"/>
  <c r="AE430" i="2"/>
  <c r="C128" i="4"/>
  <c r="B128"/>
  <c r="AD430" i="2"/>
  <c r="C127" i="4"/>
  <c r="U145" i="3"/>
  <c r="AG409" i="2"/>
  <c r="C126" i="4"/>
  <c r="AF409" i="2"/>
  <c r="C125" i="4"/>
  <c r="V143" i="3"/>
  <c r="AE409" i="2"/>
  <c r="C124" i="4"/>
  <c r="AD409" i="2"/>
  <c r="C123" i="4"/>
  <c r="U141" i="3"/>
  <c r="AC409" i="2"/>
  <c r="C122" i="4"/>
  <c r="AG389" i="2"/>
  <c r="C121" i="4"/>
  <c r="AF389" i="2"/>
  <c r="C120" i="4"/>
  <c r="AE389" i="2"/>
  <c r="C119" i="4"/>
  <c r="U137" i="3"/>
  <c r="AC389" i="2"/>
  <c r="C117" i="4"/>
  <c r="AG369" i="2"/>
  <c r="C116" i="4"/>
  <c r="U134" i="3"/>
  <c r="AF369" i="2"/>
  <c r="C115" i="4"/>
  <c r="AE369" i="2"/>
  <c r="C114" i="4"/>
  <c r="AD369" i="2"/>
  <c r="C113" i="4"/>
  <c r="AC369" i="2"/>
  <c r="C112" i="4"/>
  <c r="AG348" i="2"/>
  <c r="C111" i="4"/>
  <c r="AF348" i="2"/>
  <c r="C110" i="4"/>
  <c r="B110"/>
  <c r="AE348" i="2"/>
  <c r="C109" i="4"/>
  <c r="U127" i="3"/>
  <c r="AD348" i="2"/>
  <c r="C108" i="4"/>
  <c r="B108"/>
  <c r="AC348" i="2"/>
  <c r="C107" i="4"/>
  <c r="V125" i="3"/>
  <c r="AG328" i="2"/>
  <c r="C106" i="4"/>
  <c r="AF328" i="2"/>
  <c r="C105" i="4"/>
  <c r="W123" i="3"/>
  <c r="AE328" i="2"/>
  <c r="C104" i="4"/>
  <c r="AD328" i="2"/>
  <c r="C103" i="4"/>
  <c r="W121" i="3"/>
  <c r="AC328" i="2"/>
  <c r="C102" i="4"/>
  <c r="AG308" i="2"/>
  <c r="C101" i="4"/>
  <c r="AF308" i="2"/>
  <c r="C100" i="4"/>
  <c r="AE308" i="2"/>
  <c r="C99" i="4"/>
  <c r="AG287" i="2"/>
  <c r="C96" i="4"/>
  <c r="AF287" i="2"/>
  <c r="C95" i="4"/>
  <c r="AE287" i="2"/>
  <c r="C94" i="4"/>
  <c r="B94"/>
  <c r="AD287" i="2"/>
  <c r="C93" i="4"/>
  <c r="W111" i="3"/>
  <c r="AC287" i="2"/>
  <c r="C92" i="4"/>
  <c r="B92"/>
  <c r="AG267" i="2"/>
  <c r="C91" i="4"/>
  <c r="V109" i="3"/>
  <c r="AF267" i="2"/>
  <c r="C90" i="4"/>
  <c r="AE267" i="2"/>
  <c r="C89" i="4"/>
  <c r="AD267" i="2"/>
  <c r="C88" i="4"/>
  <c r="AC267" i="2"/>
  <c r="C87" i="4"/>
  <c r="AE247" i="2"/>
  <c r="C86" i="4"/>
  <c r="AC246" i="2"/>
  <c r="AG226"/>
  <c r="C84" i="4"/>
  <c r="AF226" i="2"/>
  <c r="C83" i="4"/>
  <c r="B83"/>
  <c r="AE226" i="2"/>
  <c r="C82" i="4"/>
  <c r="AD226" i="2"/>
  <c r="C81" i="4"/>
  <c r="W99" i="3"/>
  <c r="AC226" i="2"/>
  <c r="C80" i="4"/>
  <c r="AG206" i="2"/>
  <c r="C79" i="4"/>
  <c r="AF206" i="2"/>
  <c r="C78" i="4"/>
  <c r="AE206" i="2"/>
  <c r="C77" i="4"/>
  <c r="AD206" i="2"/>
  <c r="C76" i="4"/>
  <c r="AG186" i="2"/>
  <c r="C75" i="4"/>
  <c r="AF186" i="2"/>
  <c r="C74" i="4"/>
  <c r="AG165" i="2"/>
  <c r="C73" i="4"/>
  <c r="W91" i="3"/>
  <c r="AF165" i="2"/>
  <c r="C72" i="4"/>
  <c r="W90" i="3"/>
  <c r="AE165" i="2"/>
  <c r="C71" i="4"/>
  <c r="A71"/>
  <c r="AD165" i="2"/>
  <c r="C70" i="4"/>
  <c r="B70"/>
  <c r="AC165" i="2"/>
  <c r="C69" i="4"/>
  <c r="V87" i="3"/>
  <c r="AG145" i="2"/>
  <c r="C68" i="4"/>
  <c r="AF145" i="2"/>
  <c r="C67" i="4"/>
  <c r="AE145" i="2"/>
  <c r="C66" i="4"/>
  <c r="W84" i="3"/>
  <c r="AD145" i="2"/>
  <c r="C65" i="4"/>
  <c r="AG125" i="2"/>
  <c r="C63" i="4"/>
  <c r="AC125" i="2"/>
  <c r="C59" i="4"/>
  <c r="AG104" i="2"/>
  <c r="C58" i="4"/>
  <c r="AF104" i="2"/>
  <c r="C57" i="4"/>
  <c r="AE104" i="2"/>
  <c r="C56" i="4"/>
  <c r="AD104" i="2"/>
  <c r="C55" i="4"/>
  <c r="AC104" i="2"/>
  <c r="C54" i="4"/>
  <c r="AG84" i="2"/>
  <c r="C53" i="4"/>
  <c r="AF84" i="2"/>
  <c r="C52" i="4"/>
  <c r="B52"/>
  <c r="AE84" i="2"/>
  <c r="C51" i="4"/>
  <c r="AD84" i="2"/>
  <c r="C50" i="4"/>
  <c r="AC84" i="2"/>
  <c r="C49" i="4"/>
  <c r="AG64" i="2"/>
  <c r="C48" i="4"/>
  <c r="AE64" i="2"/>
  <c r="C46" i="4"/>
  <c r="AG43" i="2"/>
  <c r="C43" i="4"/>
  <c r="AF43" i="2"/>
  <c r="C42" i="4"/>
  <c r="AE43" i="2"/>
  <c r="C41" i="4"/>
  <c r="AD43" i="2"/>
  <c r="C40" i="4"/>
  <c r="AC43" i="2"/>
  <c r="C39" i="4"/>
  <c r="AG23" i="2"/>
  <c r="C38" i="4"/>
  <c r="AF23" i="2"/>
  <c r="C37" i="4"/>
  <c r="AE23" i="2"/>
  <c r="C36" i="4"/>
  <c r="B36"/>
  <c r="AD23" i="2"/>
  <c r="C35" i="4"/>
  <c r="B35"/>
  <c r="AC23" i="2"/>
  <c r="C34" i="4"/>
  <c r="AG3" i="2"/>
  <c r="C33" i="4"/>
  <c r="AF3" i="2"/>
  <c r="C32" i="4"/>
  <c r="AD3" i="2"/>
  <c r="C30" i="4"/>
  <c r="AE796" i="2"/>
  <c r="C29" i="4"/>
  <c r="C28"/>
  <c r="W46" i="3"/>
  <c r="AG674" i="2"/>
  <c r="A28" i="4"/>
  <c r="AE735" i="2"/>
  <c r="C27" i="4"/>
  <c r="C26"/>
  <c r="U44" i="3"/>
  <c r="AC186" i="2"/>
  <c r="AF694"/>
  <c r="C25" i="4"/>
  <c r="AE186" i="2"/>
  <c r="C24" i="4"/>
  <c r="AD979" i="2"/>
  <c r="C23" i="4"/>
  <c r="AG979" i="2"/>
  <c r="C22" i="4"/>
  <c r="AF979" i="2"/>
  <c r="C21" i="4"/>
  <c r="AD674" i="2"/>
  <c r="C20" i="4"/>
  <c r="AD735" i="2"/>
  <c r="C19" i="4"/>
  <c r="AC206" i="2"/>
  <c r="C18" i="4"/>
  <c r="C17"/>
  <c r="U35" i="3"/>
  <c r="AC979" i="2"/>
  <c r="AC674"/>
  <c r="C16" i="4"/>
  <c r="AD186" i="2"/>
  <c r="C15" i="4"/>
  <c r="AF674" i="2"/>
  <c r="C14" i="4"/>
  <c r="C13"/>
  <c r="V31" i="3"/>
  <c r="AE674" i="2"/>
  <c r="C12" i="4"/>
  <c r="W30" i="3"/>
  <c r="AC430" i="2"/>
  <c r="C11" i="4"/>
  <c r="V29" i="3"/>
  <c r="AD613" i="2"/>
  <c r="B11" i="4"/>
  <c r="AG247" i="2"/>
  <c r="C10" i="4"/>
  <c r="AC613" i="2"/>
  <c r="C9" i="4"/>
  <c r="AD918" i="2"/>
  <c r="C8" i="4"/>
  <c r="AC918" i="2"/>
  <c r="C7" i="4"/>
  <c r="AE918" i="2"/>
  <c r="C5" i="4"/>
  <c r="DX1178" i="2"/>
  <c r="DW1178"/>
  <c r="DV1178"/>
  <c r="DU1178"/>
  <c r="DR1178"/>
  <c r="DQ1178"/>
  <c r="DP1178"/>
  <c r="DO1178"/>
  <c r="DL1178"/>
  <c r="DK1178"/>
  <c r="DJ1178"/>
  <c r="DI1178"/>
  <c r="DF1178"/>
  <c r="DE1178"/>
  <c r="DD1178"/>
  <c r="DC1178"/>
  <c r="CZ1178"/>
  <c r="CY1178"/>
  <c r="CX1178"/>
  <c r="CW1178"/>
  <c r="CT1178"/>
  <c r="CS1178"/>
  <c r="CR1178"/>
  <c r="CQ1178"/>
  <c r="CN1178"/>
  <c r="CM1178"/>
  <c r="CL1178"/>
  <c r="CK1178"/>
  <c r="CH1178"/>
  <c r="CG1178"/>
  <c r="CF1178"/>
  <c r="CE1178"/>
  <c r="CB1178"/>
  <c r="CA1178"/>
  <c r="BZ1178"/>
  <c r="BY1178"/>
  <c r="BV1178"/>
  <c r="BU1178"/>
  <c r="BT1178"/>
  <c r="BS1178"/>
  <c r="BP1178"/>
  <c r="BO1178"/>
  <c r="BN1178"/>
  <c r="BM1178"/>
  <c r="BJ1178"/>
  <c r="BI1178"/>
  <c r="BH1178"/>
  <c r="BG1178"/>
  <c r="BD1178"/>
  <c r="BC1178"/>
  <c r="BB1178"/>
  <c r="BA1178"/>
  <c r="AX1178"/>
  <c r="AW1178"/>
  <c r="AV1178"/>
  <c r="AU1178"/>
  <c r="AR1178"/>
  <c r="AQ1178"/>
  <c r="AP1178"/>
  <c r="AO1178"/>
  <c r="AL1178"/>
  <c r="AK1178"/>
  <c r="AJ1178"/>
  <c r="AI1178"/>
  <c r="DX1117"/>
  <c r="DW1117"/>
  <c r="DV1117"/>
  <c r="DU1117"/>
  <c r="DR1117"/>
  <c r="DQ1117"/>
  <c r="DP1117"/>
  <c r="DO1117"/>
  <c r="DL1117"/>
  <c r="DK1117"/>
  <c r="DJ1117"/>
  <c r="DI1117"/>
  <c r="DF1117"/>
  <c r="DE1117"/>
  <c r="DD1117"/>
  <c r="DC1117"/>
  <c r="CZ1117"/>
  <c r="CY1117"/>
  <c r="CX1117"/>
  <c r="CW1117"/>
  <c r="CT1117"/>
  <c r="CS1117"/>
  <c r="CR1117"/>
  <c r="CQ1117"/>
  <c r="CN1117"/>
  <c r="CM1117"/>
  <c r="CL1117"/>
  <c r="CK1117"/>
  <c r="CH1117"/>
  <c r="CG1117"/>
  <c r="CF1117"/>
  <c r="CE1117"/>
  <c r="CB1117"/>
  <c r="CA1117"/>
  <c r="BZ1117"/>
  <c r="BY1117"/>
  <c r="BV1117"/>
  <c r="BU1117"/>
  <c r="BT1117"/>
  <c r="BS1117"/>
  <c r="BP1117"/>
  <c r="BO1117"/>
  <c r="BN1117"/>
  <c r="BM1117"/>
  <c r="BJ1117"/>
  <c r="BI1117"/>
  <c r="BH1117"/>
  <c r="BG1117"/>
  <c r="BD1117"/>
  <c r="BC1117"/>
  <c r="BB1117"/>
  <c r="BA1117"/>
  <c r="AX1117"/>
  <c r="AW1117"/>
  <c r="AV1117"/>
  <c r="AU1117"/>
  <c r="AR1117"/>
  <c r="AQ1117"/>
  <c r="AP1117"/>
  <c r="AO1117"/>
  <c r="AL1117"/>
  <c r="AK1117"/>
  <c r="AJ1117"/>
  <c r="AI1117"/>
  <c r="DX1056"/>
  <c r="DW1056"/>
  <c r="DV1056"/>
  <c r="DU1056"/>
  <c r="DR1056"/>
  <c r="DQ1056"/>
  <c r="DP1056"/>
  <c r="DO1056"/>
  <c r="DL1056"/>
  <c r="DK1056"/>
  <c r="DJ1056"/>
  <c r="DI1056"/>
  <c r="DF1056"/>
  <c r="DE1056"/>
  <c r="DD1056"/>
  <c r="DC1056"/>
  <c r="CZ1056"/>
  <c r="CY1056"/>
  <c r="CX1056"/>
  <c r="CW1056"/>
  <c r="CT1056"/>
  <c r="CS1056"/>
  <c r="CR1056"/>
  <c r="CQ1056"/>
  <c r="CN1056"/>
  <c r="CM1056"/>
  <c r="CL1056"/>
  <c r="CK1056"/>
  <c r="CH1056"/>
  <c r="CG1056"/>
  <c r="CF1056"/>
  <c r="CE1056"/>
  <c r="CB1056"/>
  <c r="CA1056"/>
  <c r="BZ1056"/>
  <c r="BY1056"/>
  <c r="BV1056"/>
  <c r="BU1056"/>
  <c r="BT1056"/>
  <c r="BS1056"/>
  <c r="BP1056"/>
  <c r="BO1056"/>
  <c r="BN1056"/>
  <c r="BM1056"/>
  <c r="BJ1056"/>
  <c r="BI1056"/>
  <c r="BH1056"/>
  <c r="BG1056"/>
  <c r="BD1056"/>
  <c r="BC1056"/>
  <c r="BB1056"/>
  <c r="BA1056"/>
  <c r="AX1056"/>
  <c r="AW1056"/>
  <c r="AV1056"/>
  <c r="AU1056"/>
  <c r="AR1056"/>
  <c r="AQ1056"/>
  <c r="AP1056"/>
  <c r="AO1056"/>
  <c r="AL1056"/>
  <c r="AK1056"/>
  <c r="AJ1056"/>
  <c r="AI1056"/>
  <c r="DX995"/>
  <c r="DW995"/>
  <c r="DV995"/>
  <c r="DU995"/>
  <c r="DR995"/>
  <c r="DQ995"/>
  <c r="DP995"/>
  <c r="DO995"/>
  <c r="DL995"/>
  <c r="DK995"/>
  <c r="DJ995"/>
  <c r="DI995"/>
  <c r="DF995"/>
  <c r="DE995"/>
  <c r="DD995"/>
  <c r="DC995"/>
  <c r="CZ995"/>
  <c r="CY995"/>
  <c r="CX995"/>
  <c r="CW995"/>
  <c r="CT995"/>
  <c r="CS995"/>
  <c r="CR995"/>
  <c r="CQ995"/>
  <c r="CN995"/>
  <c r="CM995"/>
  <c r="CL995"/>
  <c r="CK995"/>
  <c r="CH995"/>
  <c r="CG995"/>
  <c r="CF995"/>
  <c r="CE995"/>
  <c r="CB995"/>
  <c r="CA995"/>
  <c r="BZ995"/>
  <c r="BY995"/>
  <c r="BV995"/>
  <c r="BU995"/>
  <c r="BT995"/>
  <c r="BS995"/>
  <c r="BP995"/>
  <c r="BO995"/>
  <c r="BN995"/>
  <c r="BM995"/>
  <c r="BJ995"/>
  <c r="BI995"/>
  <c r="BH995"/>
  <c r="BG995"/>
  <c r="BD995"/>
  <c r="BC995"/>
  <c r="BB995"/>
  <c r="BA995"/>
  <c r="AX995"/>
  <c r="AW995"/>
  <c r="AV995"/>
  <c r="AU995"/>
  <c r="AR995"/>
  <c r="AQ995"/>
  <c r="AP995"/>
  <c r="AO995"/>
  <c r="AL995"/>
  <c r="AK995"/>
  <c r="AJ995"/>
  <c r="AI995"/>
  <c r="DX934"/>
  <c r="DW934"/>
  <c r="DV934"/>
  <c r="DU934"/>
  <c r="DR934"/>
  <c r="DQ934"/>
  <c r="DP934"/>
  <c r="DO934"/>
  <c r="DL934"/>
  <c r="DK934"/>
  <c r="DJ934"/>
  <c r="DI934"/>
  <c r="DF934"/>
  <c r="DE934"/>
  <c r="DD934"/>
  <c r="DC934"/>
  <c r="CZ934"/>
  <c r="CY934"/>
  <c r="CX934"/>
  <c r="CW934"/>
  <c r="CT934"/>
  <c r="CS934"/>
  <c r="CR934"/>
  <c r="CQ934"/>
  <c r="CN934"/>
  <c r="CM934"/>
  <c r="CL934"/>
  <c r="CK934"/>
  <c r="CH934"/>
  <c r="CG934"/>
  <c r="CF934"/>
  <c r="CE934"/>
  <c r="CB934"/>
  <c r="CA934"/>
  <c r="BZ934"/>
  <c r="BY934"/>
  <c r="BV934"/>
  <c r="BU934"/>
  <c r="BT934"/>
  <c r="BS934"/>
  <c r="BP934"/>
  <c r="BO934"/>
  <c r="BN934"/>
  <c r="BM934"/>
  <c r="BJ934"/>
  <c r="BI934"/>
  <c r="BH934"/>
  <c r="BG934"/>
  <c r="BD934"/>
  <c r="BC934"/>
  <c r="BB934"/>
  <c r="BA934"/>
  <c r="AX934"/>
  <c r="AW934"/>
  <c r="AV934"/>
  <c r="AU934"/>
  <c r="AR934"/>
  <c r="AQ934"/>
  <c r="AP934"/>
  <c r="AO934"/>
  <c r="AL934"/>
  <c r="AK934"/>
  <c r="AJ934"/>
  <c r="AI934"/>
  <c r="DX873"/>
  <c r="DW873"/>
  <c r="DV873"/>
  <c r="DU873"/>
  <c r="DR873"/>
  <c r="DQ873"/>
  <c r="DP873"/>
  <c r="DO873"/>
  <c r="DL873"/>
  <c r="DK873"/>
  <c r="DJ873"/>
  <c r="DI873"/>
  <c r="DF873"/>
  <c r="DE873"/>
  <c r="DD873"/>
  <c r="DC873"/>
  <c r="CZ873"/>
  <c r="CY873"/>
  <c r="CX873"/>
  <c r="CW873"/>
  <c r="CT873"/>
  <c r="CS873"/>
  <c r="CR873"/>
  <c r="CQ873"/>
  <c r="CN873"/>
  <c r="CM873"/>
  <c r="CL873"/>
  <c r="CK873"/>
  <c r="CH873"/>
  <c r="CG873"/>
  <c r="CF873"/>
  <c r="CE873"/>
  <c r="CB873"/>
  <c r="CA873"/>
  <c r="BZ873"/>
  <c r="BY873"/>
  <c r="BV873"/>
  <c r="BU873"/>
  <c r="BT873"/>
  <c r="BS873"/>
  <c r="BP873"/>
  <c r="BO873"/>
  <c r="BN873"/>
  <c r="BM873"/>
  <c r="BJ873"/>
  <c r="BI873"/>
  <c r="BH873"/>
  <c r="BG873"/>
  <c r="BD873"/>
  <c r="BC873"/>
  <c r="BB873"/>
  <c r="BA873"/>
  <c r="AX873"/>
  <c r="AW873"/>
  <c r="AV873"/>
  <c r="AU873"/>
  <c r="AR873"/>
  <c r="AQ873"/>
  <c r="AP873"/>
  <c r="AO873"/>
  <c r="AL873"/>
  <c r="AK873"/>
  <c r="AJ873"/>
  <c r="AI873"/>
  <c r="DX812"/>
  <c r="DW812"/>
  <c r="DV812"/>
  <c r="DU812"/>
  <c r="DR812"/>
  <c r="DQ812"/>
  <c r="DP812"/>
  <c r="DO812"/>
  <c r="DL812"/>
  <c r="DK812"/>
  <c r="DJ812"/>
  <c r="DI812"/>
  <c r="DF812"/>
  <c r="DE812"/>
  <c r="DD812"/>
  <c r="DC812"/>
  <c r="CZ812"/>
  <c r="CY812"/>
  <c r="CX812"/>
  <c r="CW812"/>
  <c r="CT812"/>
  <c r="CS812"/>
  <c r="CR812"/>
  <c r="CQ812"/>
  <c r="CN812"/>
  <c r="CM812"/>
  <c r="CL812"/>
  <c r="CK812"/>
  <c r="CH812"/>
  <c r="CG812"/>
  <c r="CF812"/>
  <c r="CE812"/>
  <c r="CB812"/>
  <c r="CA812"/>
  <c r="BZ812"/>
  <c r="BY812"/>
  <c r="BV812"/>
  <c r="BU812"/>
  <c r="BT812"/>
  <c r="BS812"/>
  <c r="BP812"/>
  <c r="BO812"/>
  <c r="BN812"/>
  <c r="BM812"/>
  <c r="BJ812"/>
  <c r="BI812"/>
  <c r="BH812"/>
  <c r="BG812"/>
  <c r="BD812"/>
  <c r="BC812"/>
  <c r="BB812"/>
  <c r="BA812"/>
  <c r="AX812"/>
  <c r="AW812"/>
  <c r="AV812"/>
  <c r="AU812"/>
  <c r="AR812"/>
  <c r="AQ812"/>
  <c r="AP812"/>
  <c r="AO812"/>
  <c r="AL812"/>
  <c r="AK812"/>
  <c r="AJ812"/>
  <c r="AI812"/>
  <c r="DX751"/>
  <c r="DW751"/>
  <c r="DV751"/>
  <c r="DU751"/>
  <c r="DR751"/>
  <c r="DQ751"/>
  <c r="DP751"/>
  <c r="DO751"/>
  <c r="DL751"/>
  <c r="DK751"/>
  <c r="DJ751"/>
  <c r="DI751"/>
  <c r="DF751"/>
  <c r="DE751"/>
  <c r="DD751"/>
  <c r="DC751"/>
  <c r="CZ751"/>
  <c r="CY751"/>
  <c r="CX751"/>
  <c r="CW751"/>
  <c r="CT751"/>
  <c r="CS751"/>
  <c r="CR751"/>
  <c r="CQ751"/>
  <c r="CN751"/>
  <c r="CM751"/>
  <c r="CL751"/>
  <c r="CK751"/>
  <c r="CH751"/>
  <c r="CG751"/>
  <c r="CF751"/>
  <c r="CE751"/>
  <c r="CB751"/>
  <c r="CA751"/>
  <c r="BZ751"/>
  <c r="BY751"/>
  <c r="BV751"/>
  <c r="BU751"/>
  <c r="BT751"/>
  <c r="BS751"/>
  <c r="BP751"/>
  <c r="BO751"/>
  <c r="BN751"/>
  <c r="BM751"/>
  <c r="BJ751"/>
  <c r="BI751"/>
  <c r="BH751"/>
  <c r="BG751"/>
  <c r="BD751"/>
  <c r="BC751"/>
  <c r="BB751"/>
  <c r="BA751"/>
  <c r="AX751"/>
  <c r="AW751"/>
  <c r="AV751"/>
  <c r="AU751"/>
  <c r="AR751"/>
  <c r="AQ751"/>
  <c r="AP751"/>
  <c r="AO751"/>
  <c r="AL751"/>
  <c r="AK751"/>
  <c r="AJ751"/>
  <c r="AI751"/>
  <c r="DX690"/>
  <c r="DW690"/>
  <c r="DV690"/>
  <c r="DU690"/>
  <c r="DR690"/>
  <c r="DQ690"/>
  <c r="DP690"/>
  <c r="DO690"/>
  <c r="DL690"/>
  <c r="DK690"/>
  <c r="DJ690"/>
  <c r="DI690"/>
  <c r="DF690"/>
  <c r="DE690"/>
  <c r="DD690"/>
  <c r="DC690"/>
  <c r="CZ690"/>
  <c r="CY690"/>
  <c r="CX690"/>
  <c r="CW690"/>
  <c r="CT690"/>
  <c r="CS690"/>
  <c r="CR690"/>
  <c r="CQ690"/>
  <c r="CN690"/>
  <c r="CM690"/>
  <c r="CL690"/>
  <c r="CK690"/>
  <c r="CH690"/>
  <c r="CG690"/>
  <c r="CF690"/>
  <c r="CE690"/>
  <c r="CB690"/>
  <c r="CA690"/>
  <c r="BZ690"/>
  <c r="BY690"/>
  <c r="BV690"/>
  <c r="BU690"/>
  <c r="BT690"/>
  <c r="BS690"/>
  <c r="BP690"/>
  <c r="BO690"/>
  <c r="BN690"/>
  <c r="BM690"/>
  <c r="BJ690"/>
  <c r="BI690"/>
  <c r="BH690"/>
  <c r="BG690"/>
  <c r="BD690"/>
  <c r="BC690"/>
  <c r="BB690"/>
  <c r="BA690"/>
  <c r="AX690"/>
  <c r="AW690"/>
  <c r="AV690"/>
  <c r="AU690"/>
  <c r="AR690"/>
  <c r="AQ690"/>
  <c r="AP690"/>
  <c r="AO690"/>
  <c r="AL690"/>
  <c r="AK690"/>
  <c r="AJ690"/>
  <c r="AI690"/>
  <c r="DX629"/>
  <c r="DW629"/>
  <c r="DV629"/>
  <c r="DU629"/>
  <c r="DR629"/>
  <c r="DQ629"/>
  <c r="DP629"/>
  <c r="DO629"/>
  <c r="DL629"/>
  <c r="DK629"/>
  <c r="DJ629"/>
  <c r="DI629"/>
  <c r="DF629"/>
  <c r="DE629"/>
  <c r="DD629"/>
  <c r="DC629"/>
  <c r="CZ629"/>
  <c r="CY629"/>
  <c r="CX629"/>
  <c r="CW629"/>
  <c r="CT629"/>
  <c r="CS629"/>
  <c r="CR629"/>
  <c r="CQ629"/>
  <c r="CN629"/>
  <c r="CM629"/>
  <c r="CL629"/>
  <c r="CK629"/>
  <c r="CH629"/>
  <c r="CG629"/>
  <c r="CF629"/>
  <c r="CE629"/>
  <c r="CB629"/>
  <c r="CA629"/>
  <c r="BZ629"/>
  <c r="BY629"/>
  <c r="BV629"/>
  <c r="BU629"/>
  <c r="BT629"/>
  <c r="BS629"/>
  <c r="BP629"/>
  <c r="BO629"/>
  <c r="BN629"/>
  <c r="BM629"/>
  <c r="BJ629"/>
  <c r="BI629"/>
  <c r="BH629"/>
  <c r="BG629"/>
  <c r="BD629"/>
  <c r="BC629"/>
  <c r="BB629"/>
  <c r="BA629"/>
  <c r="AX629"/>
  <c r="AW629"/>
  <c r="AV629"/>
  <c r="AU629"/>
  <c r="AR629"/>
  <c r="AQ629"/>
  <c r="AP629"/>
  <c r="AO629"/>
  <c r="AL629"/>
  <c r="AK629"/>
  <c r="AJ629"/>
  <c r="AI629"/>
  <c r="DX568"/>
  <c r="DW568"/>
  <c r="DV568"/>
  <c r="DU568"/>
  <c r="DR568"/>
  <c r="DQ568"/>
  <c r="DP568"/>
  <c r="DO568"/>
  <c r="DL568"/>
  <c r="DK568"/>
  <c r="DJ568"/>
  <c r="DI568"/>
  <c r="DF568"/>
  <c r="DE568"/>
  <c r="DD568"/>
  <c r="DC568"/>
  <c r="CZ568"/>
  <c r="CY568"/>
  <c r="CX568"/>
  <c r="CW568"/>
  <c r="CT568"/>
  <c r="CS568"/>
  <c r="CR568"/>
  <c r="CQ568"/>
  <c r="CN568"/>
  <c r="CM568"/>
  <c r="CL568"/>
  <c r="CK568"/>
  <c r="CH568"/>
  <c r="CG568"/>
  <c r="CF568"/>
  <c r="CE568"/>
  <c r="CB568"/>
  <c r="CA568"/>
  <c r="BZ568"/>
  <c r="BY568"/>
  <c r="BV568"/>
  <c r="BU568"/>
  <c r="BT568"/>
  <c r="BS568"/>
  <c r="BP568"/>
  <c r="BO568"/>
  <c r="BN568"/>
  <c r="BM568"/>
  <c r="BJ568"/>
  <c r="BI568"/>
  <c r="BH568"/>
  <c r="BG568"/>
  <c r="BD568"/>
  <c r="BC568"/>
  <c r="BB568"/>
  <c r="BA568"/>
  <c r="AX568"/>
  <c r="AW568"/>
  <c r="AV568"/>
  <c r="AU568"/>
  <c r="AR568"/>
  <c r="AQ568"/>
  <c r="AP568"/>
  <c r="AO568"/>
  <c r="AL568"/>
  <c r="AK568"/>
  <c r="AJ568"/>
  <c r="AI568"/>
  <c r="DX507"/>
  <c r="DW507"/>
  <c r="DV507"/>
  <c r="DU507"/>
  <c r="DR507"/>
  <c r="DQ507"/>
  <c r="DP507"/>
  <c r="DO507"/>
  <c r="DL507"/>
  <c r="DK507"/>
  <c r="DJ507"/>
  <c r="DI507"/>
  <c r="DF507"/>
  <c r="DE507"/>
  <c r="DD507"/>
  <c r="DC507"/>
  <c r="CZ507"/>
  <c r="CY507"/>
  <c r="CX507"/>
  <c r="CW507"/>
  <c r="CT507"/>
  <c r="CS507"/>
  <c r="CR507"/>
  <c r="CQ507"/>
  <c r="CN507"/>
  <c r="CM507"/>
  <c r="CL507"/>
  <c r="CK507"/>
  <c r="CH507"/>
  <c r="CG507"/>
  <c r="CF507"/>
  <c r="CE507"/>
  <c r="CB507"/>
  <c r="CA507"/>
  <c r="BZ507"/>
  <c r="BY507"/>
  <c r="BV507"/>
  <c r="BU507"/>
  <c r="BT507"/>
  <c r="BS507"/>
  <c r="BP507"/>
  <c r="BO507"/>
  <c r="BN507"/>
  <c r="BM507"/>
  <c r="BJ507"/>
  <c r="BI507"/>
  <c r="BH507"/>
  <c r="BG507"/>
  <c r="BD507"/>
  <c r="BC507"/>
  <c r="BB507"/>
  <c r="BA507"/>
  <c r="AX507"/>
  <c r="AW507"/>
  <c r="AV507"/>
  <c r="AU507"/>
  <c r="AR507"/>
  <c r="AQ507"/>
  <c r="AP507"/>
  <c r="AO507"/>
  <c r="AL507"/>
  <c r="AK507"/>
  <c r="AJ507"/>
  <c r="AI507"/>
  <c r="DX446"/>
  <c r="DW446"/>
  <c r="DV446"/>
  <c r="DU446"/>
  <c r="DR446"/>
  <c r="DQ446"/>
  <c r="DP446"/>
  <c r="DO446"/>
  <c r="DL446"/>
  <c r="DK446"/>
  <c r="DJ446"/>
  <c r="DI446"/>
  <c r="DF446"/>
  <c r="DE446"/>
  <c r="DD446"/>
  <c r="DC446"/>
  <c r="CZ446"/>
  <c r="CY446"/>
  <c r="CX446"/>
  <c r="CW446"/>
  <c r="CT446"/>
  <c r="CS446"/>
  <c r="CR446"/>
  <c r="CQ446"/>
  <c r="CN446"/>
  <c r="CM446"/>
  <c r="CL446"/>
  <c r="CK446"/>
  <c r="CH446"/>
  <c r="CG446"/>
  <c r="CF446"/>
  <c r="CE446"/>
  <c r="CB446"/>
  <c r="CA446"/>
  <c r="BZ446"/>
  <c r="BY446"/>
  <c r="BV446"/>
  <c r="BU446"/>
  <c r="BT446"/>
  <c r="BS446"/>
  <c r="BP446"/>
  <c r="BO446"/>
  <c r="BN446"/>
  <c r="BM446"/>
  <c r="BJ446"/>
  <c r="BI446"/>
  <c r="BH446"/>
  <c r="BG446"/>
  <c r="BD446"/>
  <c r="BC446"/>
  <c r="BB446"/>
  <c r="BA446"/>
  <c r="AX446"/>
  <c r="AW446"/>
  <c r="AV446"/>
  <c r="AU446"/>
  <c r="AR446"/>
  <c r="AQ446"/>
  <c r="AP446"/>
  <c r="AO446"/>
  <c r="AL446"/>
  <c r="AK446"/>
  <c r="AJ446"/>
  <c r="AI446"/>
  <c r="DX385"/>
  <c r="DW385"/>
  <c r="DV385"/>
  <c r="DU385"/>
  <c r="DR385"/>
  <c r="DQ385"/>
  <c r="DP385"/>
  <c r="DO385"/>
  <c r="DL385"/>
  <c r="DK385"/>
  <c r="DJ385"/>
  <c r="DI385"/>
  <c r="DF385"/>
  <c r="DE385"/>
  <c r="DD385"/>
  <c r="DC385"/>
  <c r="CZ385"/>
  <c r="CY385"/>
  <c r="CX385"/>
  <c r="CW385"/>
  <c r="CT385"/>
  <c r="CS385"/>
  <c r="CR385"/>
  <c r="CQ385"/>
  <c r="CN385"/>
  <c r="CM385"/>
  <c r="CL385"/>
  <c r="CK385"/>
  <c r="CH385"/>
  <c r="CG385"/>
  <c r="CF385"/>
  <c r="CE385"/>
  <c r="CA385"/>
  <c r="BZ385"/>
  <c r="BY385"/>
  <c r="BV385"/>
  <c r="BU385"/>
  <c r="BT385"/>
  <c r="BS385"/>
  <c r="BP385"/>
  <c r="BO385"/>
  <c r="BN385"/>
  <c r="BM385"/>
  <c r="BJ385"/>
  <c r="BI385"/>
  <c r="BH385"/>
  <c r="BG385"/>
  <c r="BD385"/>
  <c r="BC385"/>
  <c r="BB385"/>
  <c r="BA385"/>
  <c r="AX385"/>
  <c r="AW385"/>
  <c r="AV385"/>
  <c r="AU385"/>
  <c r="AR385"/>
  <c r="AQ385"/>
  <c r="AP385"/>
  <c r="AO385"/>
  <c r="AL385"/>
  <c r="AK385"/>
  <c r="AJ385"/>
  <c r="AI385"/>
  <c r="DX324"/>
  <c r="DW324"/>
  <c r="DV324"/>
  <c r="DU324"/>
  <c r="DR324"/>
  <c r="DQ324"/>
  <c r="DP324"/>
  <c r="DO324"/>
  <c r="DK324"/>
  <c r="DF324"/>
  <c r="DE324"/>
  <c r="DD324"/>
  <c r="DC324"/>
  <c r="CZ324"/>
  <c r="CY324"/>
  <c r="CW324"/>
  <c r="CT324"/>
  <c r="CS324"/>
  <c r="CR324"/>
  <c r="CN324"/>
  <c r="CM324"/>
  <c r="CL324"/>
  <c r="CK324"/>
  <c r="CH324"/>
  <c r="CB324"/>
  <c r="BZ324"/>
  <c r="BY324"/>
  <c r="BV324"/>
  <c r="BU324"/>
  <c r="BP324"/>
  <c r="BO324"/>
  <c r="BN324"/>
  <c r="BM324"/>
  <c r="BJ324"/>
  <c r="BI324"/>
  <c r="BH324"/>
  <c r="BG324"/>
  <c r="BD324"/>
  <c r="BC324"/>
  <c r="BB324"/>
  <c r="BA324"/>
  <c r="AX324"/>
  <c r="AW324"/>
  <c r="AV324"/>
  <c r="AU324"/>
  <c r="AR324"/>
  <c r="AQ324"/>
  <c r="AP324"/>
  <c r="AO324"/>
  <c r="AL324"/>
  <c r="AK324"/>
  <c r="AJ324"/>
  <c r="AI324"/>
  <c r="DX263"/>
  <c r="DW263"/>
  <c r="DV263"/>
  <c r="DU263"/>
  <c r="DR263"/>
  <c r="DQ263"/>
  <c r="DP263"/>
  <c r="DO263"/>
  <c r="DL263"/>
  <c r="DK263"/>
  <c r="DJ263"/>
  <c r="DI263"/>
  <c r="DF263"/>
  <c r="DE263"/>
  <c r="DD263"/>
  <c r="DC263"/>
  <c r="CZ263"/>
  <c r="CY263"/>
  <c r="CX263"/>
  <c r="CW263"/>
  <c r="CS263"/>
  <c r="CQ263"/>
  <c r="CM263"/>
  <c r="CK263"/>
  <c r="CH263"/>
  <c r="CG263"/>
  <c r="CA263"/>
  <c r="BU263"/>
  <c r="BO263"/>
  <c r="BM263"/>
  <c r="BJ263"/>
  <c r="BI263"/>
  <c r="BH263"/>
  <c r="BG263"/>
  <c r="BD263"/>
  <c r="BC263"/>
  <c r="BB263"/>
  <c r="BA263"/>
  <c r="AX263"/>
  <c r="AW263"/>
  <c r="AV263"/>
  <c r="AU263"/>
  <c r="AQ263"/>
  <c r="AP263"/>
  <c r="AO263"/>
  <c r="AL263"/>
  <c r="AK263"/>
  <c r="AJ263"/>
  <c r="AI263"/>
  <c r="DX202"/>
  <c r="DW202"/>
  <c r="DV202"/>
  <c r="DU202"/>
  <c r="DR202"/>
  <c r="DQ202"/>
  <c r="DP202"/>
  <c r="DO202"/>
  <c r="DL202"/>
  <c r="DJ202"/>
  <c r="DI202"/>
  <c r="DF202"/>
  <c r="DE202"/>
  <c r="DD202"/>
  <c r="DC202"/>
  <c r="CZ202"/>
  <c r="CY202"/>
  <c r="CX202"/>
  <c r="CW202"/>
  <c r="CT202"/>
  <c r="CS202"/>
  <c r="CR202"/>
  <c r="CQ202"/>
  <c r="CN202"/>
  <c r="CM202"/>
  <c r="CL202"/>
  <c r="CK202"/>
  <c r="CH202"/>
  <c r="CG202"/>
  <c r="CF202"/>
  <c r="CE202"/>
  <c r="CB202"/>
  <c r="CA202"/>
  <c r="BZ202"/>
  <c r="BY202"/>
  <c r="BP202"/>
  <c r="BO202"/>
  <c r="BN202"/>
  <c r="BM202"/>
  <c r="BJ202"/>
  <c r="BI202"/>
  <c r="BH202"/>
  <c r="BG202"/>
  <c r="BD202"/>
  <c r="BC202"/>
  <c r="BB202"/>
  <c r="BA202"/>
  <c r="AX202"/>
  <c r="AW202"/>
  <c r="AV202"/>
  <c r="AU202"/>
  <c r="AR202"/>
  <c r="AQ202"/>
  <c r="AP202"/>
  <c r="AO202"/>
  <c r="AL202"/>
  <c r="AK202"/>
  <c r="AJ202"/>
  <c r="AI202"/>
  <c r="DX141"/>
  <c r="DW141"/>
  <c r="DV141"/>
  <c r="DU141"/>
  <c r="DR141"/>
  <c r="DQ141"/>
  <c r="DP141"/>
  <c r="DO141"/>
  <c r="DK141"/>
  <c r="DI141"/>
  <c r="DF141"/>
  <c r="DE141"/>
  <c r="DD141"/>
  <c r="DC141"/>
  <c r="CY141"/>
  <c r="CX141"/>
  <c r="CW141"/>
  <c r="CS141"/>
  <c r="CN141"/>
  <c r="CM141"/>
  <c r="CL141"/>
  <c r="CK141"/>
  <c r="CB141"/>
  <c r="CA141"/>
  <c r="BY141"/>
  <c r="BO141"/>
  <c r="BM141"/>
  <c r="BJ141"/>
  <c r="BI141"/>
  <c r="BH141"/>
  <c r="BG141"/>
  <c r="BC141"/>
  <c r="BA141"/>
  <c r="AW141"/>
  <c r="AU141"/>
  <c r="AR141"/>
  <c r="AQ141"/>
  <c r="AP141"/>
  <c r="AO141"/>
  <c r="AL141"/>
  <c r="AK141"/>
  <c r="AJ141"/>
  <c r="AI141"/>
  <c r="DX80"/>
  <c r="DW80"/>
  <c r="DV80"/>
  <c r="DU80"/>
  <c r="DR80"/>
  <c r="DQ80"/>
  <c r="DP80"/>
  <c r="DO80"/>
  <c r="DK80"/>
  <c r="DF80"/>
  <c r="DE80"/>
  <c r="DD80"/>
  <c r="DC80"/>
  <c r="CY80"/>
  <c r="CW80"/>
  <c r="CS80"/>
  <c r="CQ80"/>
  <c r="CM80"/>
  <c r="CK80"/>
  <c r="CG80"/>
  <c r="CB80"/>
  <c r="CA80"/>
  <c r="BZ80"/>
  <c r="BY80"/>
  <c r="BS80"/>
  <c r="BP80"/>
  <c r="BO80"/>
  <c r="BN80"/>
  <c r="BM80"/>
  <c r="BI80"/>
  <c r="BG80"/>
  <c r="BD80"/>
  <c r="BC80"/>
  <c r="BB80"/>
  <c r="BA80"/>
  <c r="AW80"/>
  <c r="AU80"/>
  <c r="AR80"/>
  <c r="AQ80"/>
  <c r="AP80"/>
  <c r="AO80"/>
  <c r="AL80"/>
  <c r="AK80"/>
  <c r="AJ80"/>
  <c r="AI80"/>
  <c r="DX19"/>
  <c r="DW19"/>
  <c r="DV19"/>
  <c r="DU19"/>
  <c r="DR19"/>
  <c r="DQ19"/>
  <c r="DP19"/>
  <c r="DO19"/>
  <c r="DK19"/>
  <c r="DE19"/>
  <c r="CS19"/>
  <c r="CM19"/>
  <c r="CG19"/>
  <c r="CA19"/>
  <c r="BU19"/>
  <c r="BS19"/>
  <c r="BO19"/>
  <c r="BI19"/>
  <c r="BD19"/>
  <c r="BC19"/>
  <c r="BB19"/>
  <c r="BA19"/>
  <c r="AW19"/>
  <c r="AQ19"/>
  <c r="AK19"/>
  <c r="AI19"/>
  <c r="G11" i="5"/>
  <c r="G10"/>
  <c r="G7"/>
  <c r="G6"/>
  <c r="C95"/>
  <c r="G3"/>
  <c r="C94"/>
  <c r="G9"/>
  <c r="C93"/>
  <c r="G8"/>
  <c r="C92"/>
  <c r="G4"/>
  <c r="C91"/>
  <c r="G5"/>
  <c r="D24"/>
  <c r="D23"/>
  <c r="D22"/>
  <c r="D21"/>
  <c r="D20"/>
  <c r="D19"/>
  <c r="C188" i="3"/>
  <c r="C280"/>
  <c r="F11" i="5"/>
  <c r="N228" i="7"/>
  <c r="B309"/>
  <c r="F309"/>
  <c r="J309"/>
  <c r="N88"/>
  <c r="B312"/>
  <c r="F298"/>
  <c r="J76"/>
  <c r="N284"/>
  <c r="B298"/>
  <c r="F312"/>
  <c r="J86"/>
  <c r="N243"/>
  <c r="B75"/>
  <c r="F142"/>
  <c r="J90"/>
  <c r="N312"/>
  <c r="B83"/>
  <c r="F83"/>
  <c r="J312"/>
  <c r="N77"/>
  <c r="B87"/>
  <c r="F242"/>
  <c r="J298"/>
  <c r="N309"/>
  <c r="B89"/>
  <c r="F128"/>
  <c r="J78"/>
  <c r="N298"/>
  <c r="B88"/>
  <c r="F214"/>
  <c r="J242"/>
  <c r="N63"/>
  <c r="B243"/>
  <c r="F90"/>
  <c r="J72"/>
  <c r="N313"/>
  <c r="B70"/>
  <c r="F89"/>
  <c r="J128"/>
  <c r="N90"/>
  <c r="B284"/>
  <c r="F256"/>
  <c r="J216"/>
  <c r="N62"/>
  <c r="B242"/>
  <c r="F284"/>
  <c r="J275"/>
  <c r="N257"/>
  <c r="B128"/>
  <c r="F313"/>
  <c r="J215"/>
  <c r="N142"/>
  <c r="B214"/>
  <c r="F87"/>
  <c r="J243"/>
  <c r="N229"/>
  <c r="B142"/>
  <c r="F88"/>
  <c r="J81"/>
  <c r="N86"/>
  <c r="B313"/>
  <c r="F215"/>
  <c r="J83"/>
  <c r="N285"/>
  <c r="B256"/>
  <c r="F228"/>
  <c r="J256"/>
  <c r="N214"/>
  <c r="B86"/>
  <c r="F78"/>
  <c r="J285"/>
  <c r="N256"/>
  <c r="B215"/>
  <c r="F229"/>
  <c r="J284"/>
  <c r="N128"/>
  <c r="B229"/>
  <c r="F76"/>
  <c r="J257"/>
  <c r="N247"/>
  <c r="B303"/>
  <c r="F243"/>
  <c r="J313"/>
  <c r="N85"/>
  <c r="B257"/>
  <c r="F82"/>
  <c r="J303"/>
  <c r="N242"/>
  <c r="B285"/>
  <c r="F289"/>
  <c r="J56"/>
  <c r="N289"/>
  <c r="B228"/>
  <c r="F151"/>
  <c r="J142"/>
  <c r="N303"/>
  <c r="B289"/>
  <c r="F86"/>
  <c r="J228"/>
  <c r="N261"/>
  <c r="B261"/>
  <c r="F257"/>
  <c r="J177"/>
  <c r="N133"/>
  <c r="B247"/>
  <c r="F285"/>
  <c r="J67"/>
  <c r="N275"/>
  <c r="B133"/>
  <c r="F303"/>
  <c r="J214"/>
  <c r="N215"/>
  <c r="B275"/>
  <c r="F51"/>
  <c r="J261"/>
  <c r="N233"/>
  <c r="B56"/>
  <c r="F49"/>
  <c r="J289"/>
  <c r="B67"/>
  <c r="F74"/>
  <c r="J129"/>
  <c r="N22"/>
  <c r="B129"/>
  <c r="F247"/>
  <c r="J247"/>
  <c r="N74"/>
  <c r="B82"/>
  <c r="F261"/>
  <c r="J239"/>
  <c r="N68"/>
  <c r="B90"/>
  <c r="F275"/>
  <c r="J91"/>
  <c r="N321"/>
  <c r="B239"/>
  <c r="F237"/>
  <c r="J267"/>
  <c r="N129"/>
  <c r="B233"/>
  <c r="F133"/>
  <c r="J57"/>
  <c r="N57"/>
  <c r="B43"/>
  <c r="F129"/>
  <c r="J58"/>
  <c r="N251"/>
  <c r="B58"/>
  <c r="F239"/>
  <c r="J139"/>
  <c r="N239"/>
  <c r="B66"/>
  <c r="F307"/>
  <c r="J85"/>
  <c r="N253"/>
  <c r="B267"/>
  <c r="F265"/>
  <c r="J66"/>
  <c r="N78"/>
  <c r="B69"/>
  <c r="F48"/>
  <c r="J36"/>
  <c r="N55"/>
  <c r="B307"/>
  <c r="F233"/>
  <c r="J232"/>
  <c r="N65"/>
  <c r="B72"/>
  <c r="F253"/>
  <c r="J59"/>
  <c r="N83"/>
  <c r="B253"/>
  <c r="F60"/>
  <c r="J79"/>
  <c r="N265"/>
  <c r="B139"/>
  <c r="F69"/>
  <c r="J80"/>
  <c r="N279"/>
  <c r="B265"/>
  <c r="F139"/>
  <c r="J279"/>
  <c r="N307"/>
  <c r="B279"/>
  <c r="F293"/>
  <c r="J307"/>
  <c r="N46"/>
  <c r="B151"/>
  <c r="F47"/>
  <c r="J265"/>
  <c r="N267"/>
  <c r="B39"/>
  <c r="F75"/>
  <c r="J253"/>
  <c r="N91"/>
  <c r="B237"/>
  <c r="F56"/>
  <c r="J30"/>
  <c r="N79"/>
  <c r="B251"/>
  <c r="F267"/>
  <c r="J46"/>
  <c r="N47"/>
  <c r="B47"/>
  <c r="F279"/>
  <c r="J151"/>
  <c r="N54"/>
  <c r="B293"/>
  <c r="F251"/>
  <c r="J237"/>
  <c r="N139"/>
  <c r="B57"/>
  <c r="F259"/>
  <c r="J7"/>
  <c r="N293"/>
  <c r="B71"/>
  <c r="F33"/>
  <c r="J35"/>
  <c r="N237"/>
  <c r="B53"/>
  <c r="F288"/>
  <c r="J293"/>
  <c r="N50"/>
  <c r="B321"/>
  <c r="F55"/>
  <c r="J288"/>
  <c r="N302"/>
  <c r="B74"/>
  <c r="F223"/>
  <c r="J77"/>
  <c r="N151"/>
  <c r="B52"/>
  <c r="F77"/>
  <c r="J39"/>
  <c r="N223"/>
  <c r="B18"/>
  <c r="F20"/>
  <c r="J52"/>
  <c r="N70"/>
  <c r="B223"/>
  <c r="F131"/>
  <c r="J251"/>
  <c r="N80"/>
  <c r="B288"/>
  <c r="F59"/>
  <c r="J64"/>
  <c r="N52"/>
  <c r="B232"/>
  <c r="F300"/>
  <c r="J231"/>
  <c r="N232"/>
  <c r="B79"/>
  <c r="F321"/>
  <c r="J53"/>
  <c r="N259"/>
  <c r="B259"/>
  <c r="F70"/>
  <c r="J26"/>
  <c r="N32"/>
  <c r="B41"/>
  <c r="F217"/>
  <c r="J321"/>
  <c r="N53"/>
  <c r="B302"/>
  <c r="F273"/>
  <c r="J43"/>
  <c r="N281"/>
  <c r="B37"/>
  <c r="F315"/>
  <c r="J223"/>
  <c r="N286"/>
  <c r="B50"/>
  <c r="F40"/>
  <c r="J302"/>
  <c r="N273"/>
  <c r="B300"/>
  <c r="F258"/>
  <c r="J50"/>
  <c r="N301"/>
  <c r="B27"/>
  <c r="F232"/>
  <c r="J300"/>
  <c r="N41"/>
  <c r="B30"/>
  <c r="F274"/>
  <c r="J25"/>
  <c r="N30"/>
  <c r="B217"/>
  <c r="F44"/>
  <c r="J259"/>
  <c r="N42"/>
  <c r="B273"/>
  <c r="F230"/>
  <c r="J301"/>
  <c r="N246"/>
  <c r="B301"/>
  <c r="F272"/>
  <c r="J132"/>
  <c r="N300"/>
  <c r="B286"/>
  <c r="F286"/>
  <c r="J218"/>
  <c r="N218"/>
  <c r="B218"/>
  <c r="F218"/>
  <c r="J225"/>
  <c r="N217"/>
  <c r="B315"/>
  <c r="F245"/>
  <c r="J219"/>
  <c r="N245"/>
  <c r="B274"/>
  <c r="F302"/>
  <c r="J34"/>
  <c r="N288"/>
  <c r="B132"/>
  <c r="F35"/>
  <c r="J315"/>
  <c r="N315"/>
  <c r="B245"/>
  <c r="F231"/>
  <c r="J245"/>
  <c r="N132"/>
  <c r="B246"/>
  <c r="F246"/>
  <c r="J274"/>
  <c r="N274"/>
  <c r="B15"/>
  <c r="F26"/>
  <c r="J314"/>
  <c r="N216"/>
  <c r="B258"/>
  <c r="F14"/>
  <c r="J308"/>
  <c r="N272"/>
  <c r="B131"/>
  <c r="F19"/>
  <c r="J273"/>
  <c r="N230"/>
  <c r="B231"/>
  <c r="F301"/>
  <c r="J286"/>
  <c r="N18"/>
  <c r="B281"/>
  <c r="F79"/>
  <c r="J230"/>
  <c r="N7"/>
  <c r="B308"/>
  <c r="F308"/>
  <c r="J246"/>
  <c r="N258"/>
  <c r="B35"/>
  <c r="F132"/>
  <c r="J70"/>
  <c r="N231"/>
  <c r="B314"/>
  <c r="F72"/>
  <c r="J258"/>
  <c r="N34"/>
  <c r="B225"/>
  <c r="F281"/>
  <c r="J295"/>
  <c r="N308"/>
  <c r="B272"/>
  <c r="F314"/>
  <c r="J63"/>
  <c r="N225"/>
  <c r="B62"/>
  <c r="F294"/>
  <c r="J126"/>
  <c r="N21"/>
  <c r="B295"/>
  <c r="F27"/>
  <c r="J282"/>
  <c r="N131"/>
  <c r="B216"/>
  <c r="F71"/>
  <c r="J51"/>
  <c r="N14"/>
  <c r="B77"/>
  <c r="F216"/>
  <c r="J16"/>
  <c r="N314"/>
  <c r="B34"/>
  <c r="F295"/>
  <c r="J131"/>
  <c r="N295"/>
  <c r="B230"/>
  <c r="F140"/>
  <c r="J140"/>
  <c r="N61"/>
  <c r="B294"/>
  <c r="F52"/>
  <c r="J268"/>
  <c r="N38"/>
  <c r="B24"/>
  <c r="F225"/>
  <c r="J281"/>
  <c r="N25"/>
  <c r="B282"/>
  <c r="F226"/>
  <c r="J294"/>
  <c r="N282"/>
  <c r="B140"/>
  <c r="F36"/>
  <c r="J29"/>
  <c r="N81"/>
  <c r="B126"/>
  <c r="F28"/>
  <c r="J40"/>
  <c r="N254"/>
  <c r="B31"/>
  <c r="F46"/>
  <c r="J20"/>
  <c r="N226"/>
  <c r="B48"/>
  <c r="F254"/>
  <c r="J217"/>
  <c r="N280"/>
  <c r="B280"/>
  <c r="F280"/>
  <c r="J37"/>
  <c r="N4"/>
  <c r="B7"/>
  <c r="F18"/>
  <c r="J125"/>
  <c r="N266"/>
  <c r="B32"/>
  <c r="F37"/>
  <c r="J272"/>
  <c r="N294"/>
  <c r="B254"/>
  <c r="F266"/>
  <c r="J9"/>
  <c r="N26"/>
  <c r="B226"/>
  <c r="F10"/>
  <c r="J280"/>
  <c r="N140"/>
  <c r="B12"/>
  <c r="F126"/>
  <c r="J11"/>
  <c r="N126"/>
  <c r="B268"/>
  <c r="F25"/>
  <c r="J21"/>
  <c r="N240"/>
  <c r="B26"/>
  <c r="F282"/>
  <c r="J10"/>
  <c r="N212"/>
  <c r="B266"/>
  <c r="F212"/>
  <c r="J224"/>
  <c r="N268"/>
  <c r="B22"/>
  <c r="F31"/>
  <c r="J254"/>
  <c r="N44"/>
  <c r="B212"/>
  <c r="F268"/>
  <c r="J18"/>
  <c r="N238"/>
  <c r="B310"/>
  <c r="F224"/>
  <c r="J226"/>
  <c r="N310"/>
  <c r="B224"/>
  <c r="F310"/>
  <c r="J266"/>
  <c r="N40"/>
  <c r="B240"/>
  <c r="F38"/>
  <c r="J24"/>
  <c r="N5"/>
  <c r="B21"/>
  <c r="F240"/>
  <c r="J310"/>
  <c r="N16"/>
  <c r="B16"/>
  <c r="F17"/>
  <c r="J229"/>
  <c r="N11"/>
  <c r="B125"/>
  <c r="F125"/>
  <c r="J212"/>
  <c r="N224"/>
  <c r="B14"/>
  <c r="F252"/>
  <c r="J240"/>
  <c r="N24"/>
  <c r="B238"/>
  <c r="F12"/>
  <c r="J238"/>
  <c r="N125"/>
  <c r="B252"/>
  <c r="F238"/>
  <c r="J31"/>
  <c r="N252"/>
  <c r="B25"/>
  <c r="F9"/>
  <c r="J252"/>
  <c r="N29"/>
  <c r="B4"/>
  <c r="F6"/>
  <c r="J4"/>
  <c r="N6"/>
  <c r="B29"/>
  <c r="F39"/>
  <c r="J33"/>
  <c r="N10"/>
  <c r="B63"/>
  <c r="F63"/>
  <c r="J65"/>
  <c r="N67"/>
  <c r="B84"/>
  <c r="F73"/>
  <c r="J84"/>
  <c r="N87"/>
  <c r="B197"/>
  <c r="F197"/>
  <c r="J197"/>
  <c r="N197"/>
  <c r="B38"/>
  <c r="F32"/>
  <c r="J45"/>
  <c r="N37"/>
  <c r="B65"/>
  <c r="F54"/>
  <c r="J74"/>
  <c r="N66"/>
  <c r="B209"/>
  <c r="F209"/>
  <c r="J209"/>
  <c r="N209"/>
  <c r="B210"/>
  <c r="F210"/>
  <c r="J210"/>
  <c r="N210"/>
  <c r="B198"/>
  <c r="F198"/>
  <c r="J198"/>
  <c r="N198"/>
  <c r="B199"/>
  <c r="F199"/>
  <c r="J199"/>
  <c r="N199"/>
  <c r="B200"/>
  <c r="F200"/>
  <c r="J200"/>
  <c r="N200"/>
  <c r="B201"/>
  <c r="F201"/>
  <c r="J201"/>
  <c r="N201"/>
  <c r="B202"/>
  <c r="F202"/>
  <c r="J202"/>
  <c r="N202"/>
  <c r="B203"/>
  <c r="F203"/>
  <c r="J203"/>
  <c r="N203"/>
  <c r="B204"/>
  <c r="F204"/>
  <c r="J204"/>
  <c r="N204"/>
  <c r="B205"/>
  <c r="F205"/>
  <c r="J205"/>
  <c r="N205"/>
  <c r="B206"/>
  <c r="F206"/>
  <c r="J206"/>
  <c r="N206"/>
  <c r="B207"/>
  <c r="F207"/>
  <c r="J207"/>
  <c r="N207"/>
  <c r="B208"/>
  <c r="F208"/>
  <c r="J208"/>
  <c r="N208"/>
  <c r="B28"/>
  <c r="F34"/>
  <c r="J23"/>
  <c r="N36"/>
  <c r="B9"/>
  <c r="F3"/>
  <c r="J19"/>
  <c r="N23"/>
  <c r="B183"/>
  <c r="F183"/>
  <c r="J183"/>
  <c r="N183"/>
  <c r="B78"/>
  <c r="F81"/>
  <c r="J73"/>
  <c r="N76"/>
  <c r="B33"/>
  <c r="F16"/>
  <c r="J32"/>
  <c r="N35"/>
  <c r="B49"/>
  <c r="F50"/>
  <c r="J49"/>
  <c r="N48"/>
  <c r="B80"/>
  <c r="F68"/>
  <c r="J82"/>
  <c r="N82"/>
  <c r="B195"/>
  <c r="F195"/>
  <c r="J195"/>
  <c r="N195"/>
  <c r="B196"/>
  <c r="F196"/>
  <c r="J196"/>
  <c r="N196"/>
  <c r="B184"/>
  <c r="F184"/>
  <c r="J184"/>
  <c r="N184"/>
  <c r="B185"/>
  <c r="F185"/>
  <c r="J185"/>
  <c r="N185"/>
  <c r="B186"/>
  <c r="F186"/>
  <c r="J186"/>
  <c r="N186"/>
  <c r="B187"/>
  <c r="F187"/>
  <c r="J187"/>
  <c r="N187"/>
  <c r="B188"/>
  <c r="F188"/>
  <c r="J188"/>
  <c r="N188"/>
  <c r="B189"/>
  <c r="F189"/>
  <c r="J189"/>
  <c r="N189"/>
  <c r="B190"/>
  <c r="F190"/>
  <c r="J190"/>
  <c r="N190"/>
  <c r="B191"/>
  <c r="F191"/>
  <c r="J191"/>
  <c r="N191"/>
  <c r="B192"/>
  <c r="F192"/>
  <c r="J192"/>
  <c r="N192"/>
  <c r="B193"/>
  <c r="F193"/>
  <c r="J193"/>
  <c r="N193"/>
  <c r="B194"/>
  <c r="F194"/>
  <c r="J194"/>
  <c r="N194"/>
  <c r="B130"/>
  <c r="F130"/>
  <c r="J130"/>
  <c r="N130"/>
  <c r="B10"/>
  <c r="F23"/>
  <c r="J3"/>
  <c r="N28"/>
  <c r="B137"/>
  <c r="F137"/>
  <c r="J137"/>
  <c r="N137"/>
  <c r="B138"/>
  <c r="F138"/>
  <c r="J138"/>
  <c r="N138"/>
  <c r="B127"/>
  <c r="F127"/>
  <c r="J127"/>
  <c r="N127"/>
  <c r="B134"/>
  <c r="F134"/>
  <c r="J134"/>
  <c r="N134"/>
  <c r="B135"/>
  <c r="F135"/>
  <c r="J135"/>
  <c r="N135"/>
  <c r="B136"/>
  <c r="F136"/>
  <c r="J136"/>
  <c r="N136"/>
  <c r="B13"/>
  <c r="F24"/>
  <c r="J13"/>
  <c r="N13"/>
  <c r="B19"/>
  <c r="F8"/>
  <c r="J28"/>
  <c r="N15"/>
  <c r="B91"/>
  <c r="F91"/>
  <c r="J89"/>
  <c r="N89"/>
  <c r="B81"/>
  <c r="F80"/>
  <c r="J87"/>
  <c r="N71"/>
  <c r="B152"/>
  <c r="F152"/>
  <c r="J152"/>
  <c r="N152"/>
  <c r="B141"/>
  <c r="F141"/>
  <c r="J141"/>
  <c r="N141"/>
  <c r="B143"/>
  <c r="F143"/>
  <c r="J143"/>
  <c r="N143"/>
  <c r="B144"/>
  <c r="F144"/>
  <c r="J144"/>
  <c r="N144"/>
  <c r="B145"/>
  <c r="F145"/>
  <c r="J145"/>
  <c r="N145"/>
  <c r="B146"/>
  <c r="F146"/>
  <c r="J146"/>
  <c r="N146"/>
  <c r="B147"/>
  <c r="F147"/>
  <c r="J147"/>
  <c r="N147"/>
  <c r="B148"/>
  <c r="F148"/>
  <c r="J148"/>
  <c r="N148"/>
  <c r="B149"/>
  <c r="F149"/>
  <c r="J149"/>
  <c r="N149"/>
  <c r="B150"/>
  <c r="F150"/>
  <c r="J150"/>
  <c r="N150"/>
  <c r="B153"/>
  <c r="F153"/>
  <c r="J153"/>
  <c r="N153"/>
  <c r="B154"/>
  <c r="F154"/>
  <c r="J154"/>
  <c r="N154"/>
  <c r="B68"/>
  <c r="F61"/>
  <c r="J68"/>
  <c r="N72"/>
  <c r="B155"/>
  <c r="F155"/>
  <c r="J155"/>
  <c r="N155"/>
  <c r="B8"/>
  <c r="F5"/>
  <c r="J15"/>
  <c r="N17"/>
  <c r="B51"/>
  <c r="F53"/>
  <c r="J48"/>
  <c r="N45"/>
  <c r="B61"/>
  <c r="F65"/>
  <c r="J61"/>
  <c r="N69"/>
  <c r="B167"/>
  <c r="F167"/>
  <c r="J167"/>
  <c r="N167"/>
  <c r="B168"/>
  <c r="F168"/>
  <c r="J168"/>
  <c r="N168"/>
  <c r="B156"/>
  <c r="F156"/>
  <c r="J156"/>
  <c r="N156"/>
  <c r="B157"/>
  <c r="F157"/>
  <c r="J157"/>
  <c r="N157"/>
  <c r="B158"/>
  <c r="F158"/>
  <c r="J158"/>
  <c r="N158"/>
  <c r="B159"/>
  <c r="F159"/>
  <c r="J159"/>
  <c r="N159"/>
  <c r="B160"/>
  <c r="F160"/>
  <c r="J160"/>
  <c r="N160"/>
  <c r="B161"/>
  <c r="F161"/>
  <c r="J161"/>
  <c r="N161"/>
  <c r="B162"/>
  <c r="F162"/>
  <c r="J162"/>
  <c r="N162"/>
  <c r="B163"/>
  <c r="F163"/>
  <c r="J163"/>
  <c r="N163"/>
  <c r="B164"/>
  <c r="F164"/>
  <c r="J164"/>
  <c r="N164"/>
  <c r="B165"/>
  <c r="F165"/>
  <c r="J165"/>
  <c r="N165"/>
  <c r="B166"/>
  <c r="F166"/>
  <c r="J166"/>
  <c r="N166"/>
  <c r="B11"/>
  <c r="F13"/>
  <c r="J17"/>
  <c r="N9"/>
  <c r="B46"/>
  <c r="F42"/>
  <c r="J38"/>
  <c r="N49"/>
  <c r="B59"/>
  <c r="F66"/>
  <c r="J60"/>
  <c r="N64"/>
  <c r="B85"/>
  <c r="F84"/>
  <c r="J88"/>
  <c r="N84"/>
  <c r="B169"/>
  <c r="F169"/>
  <c r="J169"/>
  <c r="N169"/>
  <c r="B40"/>
  <c r="F29"/>
  <c r="J42"/>
  <c r="N39"/>
  <c r="B55"/>
  <c r="F62"/>
  <c r="J55"/>
  <c r="N56"/>
  <c r="B181"/>
  <c r="F181"/>
  <c r="J181"/>
  <c r="N181"/>
  <c r="B182"/>
  <c r="F182"/>
  <c r="J182"/>
  <c r="N182"/>
  <c r="B170"/>
  <c r="F170"/>
  <c r="J170"/>
  <c r="N170"/>
  <c r="B171"/>
  <c r="F171"/>
  <c r="J171"/>
  <c r="N171"/>
  <c r="B172"/>
  <c r="F172"/>
  <c r="J172"/>
  <c r="N172"/>
  <c r="B173"/>
  <c r="F173"/>
  <c r="J173"/>
  <c r="N173"/>
  <c r="B174"/>
  <c r="F174"/>
  <c r="J174"/>
  <c r="N174"/>
  <c r="B175"/>
  <c r="F175"/>
  <c r="J175"/>
  <c r="N175"/>
  <c r="B176"/>
  <c r="F176"/>
  <c r="J176"/>
  <c r="N176"/>
  <c r="B177"/>
  <c r="F177"/>
  <c r="J133"/>
  <c r="N177"/>
  <c r="B178"/>
  <c r="F178"/>
  <c r="J178"/>
  <c r="N178"/>
  <c r="B179"/>
  <c r="F179"/>
  <c r="J179"/>
  <c r="N179"/>
  <c r="B180"/>
  <c r="F180"/>
  <c r="J180"/>
  <c r="N180"/>
  <c r="B211"/>
  <c r="F211"/>
  <c r="J211"/>
  <c r="N211"/>
  <c r="B213"/>
  <c r="F213"/>
  <c r="J213"/>
  <c r="N213"/>
  <c r="B219"/>
  <c r="F219"/>
  <c r="J233"/>
  <c r="N219"/>
  <c r="B220"/>
  <c r="F220"/>
  <c r="J220"/>
  <c r="N220"/>
  <c r="B221"/>
  <c r="F221"/>
  <c r="J221"/>
  <c r="N221"/>
  <c r="B222"/>
  <c r="F222"/>
  <c r="J222"/>
  <c r="N222"/>
  <c r="B76"/>
  <c r="F85"/>
  <c r="J75"/>
  <c r="N58"/>
  <c r="B64"/>
  <c r="F67"/>
  <c r="J62"/>
  <c r="N73"/>
  <c r="B227"/>
  <c r="F227"/>
  <c r="J227"/>
  <c r="N227"/>
  <c r="B234"/>
  <c r="F234"/>
  <c r="J234"/>
  <c r="N234"/>
  <c r="B235"/>
  <c r="F235"/>
  <c r="J235"/>
  <c r="N235"/>
  <c r="B236"/>
  <c r="F236"/>
  <c r="J236"/>
  <c r="N236"/>
  <c r="B23"/>
  <c r="F30"/>
  <c r="J22"/>
  <c r="N20"/>
  <c r="B241"/>
  <c r="F241"/>
  <c r="J241"/>
  <c r="N241"/>
  <c r="B244"/>
  <c r="F244"/>
  <c r="J244"/>
  <c r="N244"/>
  <c r="B248"/>
  <c r="F248"/>
  <c r="J248"/>
  <c r="N248"/>
  <c r="B249"/>
  <c r="F249"/>
  <c r="J249"/>
  <c r="N249"/>
  <c r="B250"/>
  <c r="F250"/>
  <c r="J250"/>
  <c r="N250"/>
  <c r="B44"/>
  <c r="F43"/>
  <c r="J47"/>
  <c r="N33"/>
  <c r="B255"/>
  <c r="F255"/>
  <c r="J255"/>
  <c r="N255"/>
  <c r="B260"/>
  <c r="F260"/>
  <c r="J260"/>
  <c r="N260"/>
  <c r="B262"/>
  <c r="F262"/>
  <c r="J262"/>
  <c r="N262"/>
  <c r="B263"/>
  <c r="F263"/>
  <c r="J263"/>
  <c r="N263"/>
  <c r="B264"/>
  <c r="F264"/>
  <c r="J264"/>
  <c r="N264"/>
  <c r="B269"/>
  <c r="F269"/>
  <c r="J269"/>
  <c r="N269"/>
  <c r="B270"/>
  <c r="F270"/>
  <c r="J270"/>
  <c r="N270"/>
  <c r="B271"/>
  <c r="F271"/>
  <c r="J271"/>
  <c r="N271"/>
  <c r="B276"/>
  <c r="F276"/>
  <c r="J276"/>
  <c r="N276"/>
  <c r="B277"/>
  <c r="F277"/>
  <c r="J277"/>
  <c r="N277"/>
  <c r="B278"/>
  <c r="F278"/>
  <c r="J278"/>
  <c r="N278"/>
  <c r="B5"/>
  <c r="F11"/>
  <c r="J6"/>
  <c r="N3"/>
  <c r="B283"/>
  <c r="F283"/>
  <c r="J283"/>
  <c r="N283"/>
  <c r="B287"/>
  <c r="F287"/>
  <c r="J287"/>
  <c r="N287"/>
  <c r="B290"/>
  <c r="F290"/>
  <c r="J290"/>
  <c r="N290"/>
  <c r="B291"/>
  <c r="F291"/>
  <c r="J291"/>
  <c r="N291"/>
  <c r="B292"/>
  <c r="F292"/>
  <c r="J292"/>
  <c r="N292"/>
  <c r="B296"/>
  <c r="F296"/>
  <c r="J296"/>
  <c r="N296"/>
  <c r="B297"/>
  <c r="F297"/>
  <c r="J297"/>
  <c r="N297"/>
  <c r="B299"/>
  <c r="F299"/>
  <c r="J299"/>
  <c r="N299"/>
  <c r="B304"/>
  <c r="F304"/>
  <c r="J304"/>
  <c r="N304"/>
  <c r="B305"/>
  <c r="F305"/>
  <c r="J305"/>
  <c r="N305"/>
  <c r="B306"/>
  <c r="F306"/>
  <c r="J306"/>
  <c r="N306"/>
  <c r="B36"/>
  <c r="F41"/>
  <c r="J27"/>
  <c r="N43"/>
  <c r="B42"/>
  <c r="F45"/>
  <c r="J44"/>
  <c r="N31"/>
  <c r="B17"/>
  <c r="F15"/>
  <c r="J12"/>
  <c r="N27"/>
  <c r="B322"/>
  <c r="F322"/>
  <c r="J322"/>
  <c r="N322"/>
  <c r="B311"/>
  <c r="F311"/>
  <c r="J311"/>
  <c r="N311"/>
  <c r="B316"/>
  <c r="F316"/>
  <c r="J316"/>
  <c r="N316"/>
  <c r="B317"/>
  <c r="F317"/>
  <c r="J317"/>
  <c r="N317"/>
  <c r="B318"/>
  <c r="F318"/>
  <c r="J318"/>
  <c r="N318"/>
  <c r="B319"/>
  <c r="F319"/>
  <c r="J319"/>
  <c r="N319"/>
  <c r="B320"/>
  <c r="F320"/>
  <c r="J320"/>
  <c r="N320"/>
  <c r="B146" i="6"/>
  <c r="D146"/>
  <c r="G51"/>
  <c r="I51"/>
  <c r="L146"/>
  <c r="N146"/>
  <c r="Q40"/>
  <c r="S40"/>
  <c r="B32"/>
  <c r="D32"/>
  <c r="G37"/>
  <c r="I37"/>
  <c r="L54"/>
  <c r="N54"/>
  <c r="Q162"/>
  <c r="S162"/>
  <c r="B50"/>
  <c r="D50"/>
  <c r="G162"/>
  <c r="I162"/>
  <c r="L150"/>
  <c r="N150"/>
  <c r="Q165"/>
  <c r="S165"/>
  <c r="B220"/>
  <c r="D220"/>
  <c r="G150"/>
  <c r="I150"/>
  <c r="L220"/>
  <c r="N220"/>
  <c r="Q138"/>
  <c r="S138"/>
  <c r="B150"/>
  <c r="D150"/>
  <c r="G138"/>
  <c r="I138"/>
  <c r="L11"/>
  <c r="N11"/>
  <c r="Q46"/>
  <c r="S46"/>
  <c r="B46"/>
  <c r="D46"/>
  <c r="G146"/>
  <c r="I146"/>
  <c r="L41"/>
  <c r="N41"/>
  <c r="Q220"/>
  <c r="S220"/>
  <c r="B138"/>
  <c r="D138"/>
  <c r="G58"/>
  <c r="I58"/>
  <c r="L85"/>
  <c r="N85"/>
  <c r="Q26"/>
  <c r="S26"/>
  <c r="B39"/>
  <c r="D39"/>
  <c r="G85"/>
  <c r="I85"/>
  <c r="L34"/>
  <c r="N34"/>
  <c r="Q150"/>
  <c r="S150"/>
  <c r="B85"/>
  <c r="D85"/>
  <c r="G145"/>
  <c r="I145"/>
  <c r="L224"/>
  <c r="N224"/>
  <c r="Q54"/>
  <c r="S54"/>
  <c r="B165"/>
  <c r="D165"/>
  <c r="G30"/>
  <c r="I30"/>
  <c r="L86"/>
  <c r="N86"/>
  <c r="Q85"/>
  <c r="S85"/>
  <c r="B148"/>
  <c r="D148"/>
  <c r="G31"/>
  <c r="I31"/>
  <c r="L225"/>
  <c r="N225"/>
  <c r="Q148"/>
  <c r="S148"/>
  <c r="B162"/>
  <c r="D162"/>
  <c r="G38"/>
  <c r="I38"/>
  <c r="L38"/>
  <c r="N38"/>
  <c r="Q21"/>
  <c r="S21"/>
  <c r="B153"/>
  <c r="D153"/>
  <c r="G24"/>
  <c r="I24"/>
  <c r="L45"/>
  <c r="N45"/>
  <c r="Q146"/>
  <c r="S146"/>
  <c r="B160"/>
  <c r="D160"/>
  <c r="G63"/>
  <c r="I63"/>
  <c r="L153"/>
  <c r="N153"/>
  <c r="Q153"/>
  <c r="S153"/>
  <c r="B21"/>
  <c r="D21"/>
  <c r="G222"/>
  <c r="I222"/>
  <c r="L206"/>
  <c r="N206"/>
  <c r="Q35"/>
  <c r="S35"/>
  <c r="B145"/>
  <c r="D145"/>
  <c r="G160"/>
  <c r="I160"/>
  <c r="L281"/>
  <c r="N281"/>
  <c r="Q41"/>
  <c r="S41"/>
  <c r="B225"/>
  <c r="D225"/>
  <c r="G165"/>
  <c r="I165"/>
  <c r="L50"/>
  <c r="N50"/>
  <c r="Q50"/>
  <c r="S50"/>
  <c r="B34"/>
  <c r="D34"/>
  <c r="G148"/>
  <c r="I148"/>
  <c r="L213"/>
  <c r="N213"/>
  <c r="Q160"/>
  <c r="S160"/>
  <c r="B224"/>
  <c r="D224"/>
  <c r="G29"/>
  <c r="I29"/>
  <c r="L273"/>
  <c r="N273"/>
  <c r="Q206"/>
  <c r="S206"/>
  <c r="B25"/>
  <c r="D25"/>
  <c r="G273"/>
  <c r="I273"/>
  <c r="L138"/>
  <c r="N138"/>
  <c r="Q224"/>
  <c r="S224"/>
  <c r="B273"/>
  <c r="D273"/>
  <c r="G34"/>
  <c r="I34"/>
  <c r="L145"/>
  <c r="N145"/>
  <c r="Q15"/>
  <c r="S15"/>
  <c r="B51"/>
  <c r="D51"/>
  <c r="G220"/>
  <c r="I220"/>
  <c r="L160"/>
  <c r="N160"/>
  <c r="Q24"/>
  <c r="S24"/>
  <c r="B206"/>
  <c r="D206"/>
  <c r="G206"/>
  <c r="I206"/>
  <c r="L58"/>
  <c r="N58"/>
  <c r="Q86"/>
  <c r="S86"/>
  <c r="B41"/>
  <c r="D41"/>
  <c r="G149"/>
  <c r="I149"/>
  <c r="L148"/>
  <c r="N148"/>
  <c r="Q13"/>
  <c r="S13"/>
  <c r="B213"/>
  <c r="D213"/>
  <c r="G86"/>
  <c r="I86"/>
  <c r="L23"/>
  <c r="N23"/>
  <c r="Q33"/>
  <c r="S33"/>
  <c r="B17"/>
  <c r="D17"/>
  <c r="G281"/>
  <c r="I281"/>
  <c r="L24"/>
  <c r="N24"/>
  <c r="Q145"/>
  <c r="S145"/>
  <c r="B36"/>
  <c r="D36"/>
  <c r="G6"/>
  <c r="I6"/>
  <c r="L162"/>
  <c r="N162"/>
  <c r="Q147"/>
  <c r="S147"/>
  <c r="B86"/>
  <c r="D86"/>
  <c r="G153"/>
  <c r="I153"/>
  <c r="L63"/>
  <c r="N63"/>
  <c r="Q225"/>
  <c r="S225"/>
  <c r="B63"/>
  <c r="D63"/>
  <c r="G62"/>
  <c r="I62"/>
  <c r="L13"/>
  <c r="N13"/>
  <c r="Q213"/>
  <c r="S213"/>
  <c r="B222"/>
  <c r="D222"/>
  <c r="G151"/>
  <c r="I151"/>
  <c r="L25"/>
  <c r="N25"/>
  <c r="Q273"/>
  <c r="S273"/>
  <c r="B62"/>
  <c r="D62"/>
  <c r="G35"/>
  <c r="I35"/>
  <c r="L163"/>
  <c r="N163"/>
  <c r="Q281"/>
  <c r="S281"/>
  <c r="B149"/>
  <c r="D149"/>
  <c r="G147"/>
  <c r="I147"/>
  <c r="L37"/>
  <c r="N37"/>
  <c r="Q222"/>
  <c r="S222"/>
  <c r="B151"/>
  <c r="D151"/>
  <c r="G95"/>
  <c r="I95"/>
  <c r="L46"/>
  <c r="N46"/>
  <c r="Q151"/>
  <c r="S151"/>
  <c r="B163"/>
  <c r="D163"/>
  <c r="G164"/>
  <c r="I164"/>
  <c r="L221"/>
  <c r="N221"/>
  <c r="Q149"/>
  <c r="S149"/>
  <c r="B281"/>
  <c r="D281"/>
  <c r="G205"/>
  <c r="I205"/>
  <c r="L165"/>
  <c r="N165"/>
  <c r="Q63"/>
  <c r="S63"/>
  <c r="B10"/>
  <c r="D10"/>
  <c r="G47"/>
  <c r="I47"/>
  <c r="L30"/>
  <c r="N30"/>
  <c r="Q163"/>
  <c r="S163"/>
  <c r="B9"/>
  <c r="D9"/>
  <c r="G280"/>
  <c r="I280"/>
  <c r="L14"/>
  <c r="N14"/>
  <c r="Q208"/>
  <c r="S208"/>
  <c r="B221"/>
  <c r="D221"/>
  <c r="G283"/>
  <c r="I283"/>
  <c r="L26"/>
  <c r="N26"/>
  <c r="Q36"/>
  <c r="S36"/>
  <c r="B147"/>
  <c r="D147"/>
  <c r="G46"/>
  <c r="I46"/>
  <c r="L164"/>
  <c r="N164"/>
  <c r="Q17"/>
  <c r="S17"/>
  <c r="B55"/>
  <c r="D55"/>
  <c r="G163"/>
  <c r="I163"/>
  <c r="L222"/>
  <c r="N222"/>
  <c r="Q283"/>
  <c r="S283"/>
  <c r="B283"/>
  <c r="D283"/>
  <c r="G36"/>
  <c r="I36"/>
  <c r="L149"/>
  <c r="N149"/>
  <c r="Q95"/>
  <c r="S95"/>
  <c r="B31"/>
  <c r="D31"/>
  <c r="G53"/>
  <c r="I53"/>
  <c r="L283"/>
  <c r="N283"/>
  <c r="Q164"/>
  <c r="S164"/>
  <c r="B164"/>
  <c r="D164"/>
  <c r="G43"/>
  <c r="I43"/>
  <c r="L151"/>
  <c r="N151"/>
  <c r="Q221"/>
  <c r="S221"/>
  <c r="B23"/>
  <c r="D23"/>
  <c r="G16"/>
  <c r="I16"/>
  <c r="L57"/>
  <c r="N57"/>
  <c r="Q58"/>
  <c r="S58"/>
  <c r="B52"/>
  <c r="D52"/>
  <c r="G181"/>
  <c r="I181"/>
  <c r="L176"/>
  <c r="N176"/>
  <c r="Q42"/>
  <c r="S42"/>
  <c r="B49"/>
  <c r="D49"/>
  <c r="G224"/>
  <c r="I224"/>
  <c r="L147"/>
  <c r="N147"/>
  <c r="Q280"/>
  <c r="S280"/>
  <c r="B95"/>
  <c r="D95"/>
  <c r="G194"/>
  <c r="I194"/>
  <c r="L64"/>
  <c r="N64"/>
  <c r="Q93"/>
  <c r="S93"/>
  <c r="B176"/>
  <c r="D176"/>
  <c r="G225"/>
  <c r="I225"/>
  <c r="L40"/>
  <c r="N40"/>
  <c r="Q51"/>
  <c r="S51"/>
  <c r="B27"/>
  <c r="D27"/>
  <c r="G190"/>
  <c r="I190"/>
  <c r="L49"/>
  <c r="N49"/>
  <c r="Q161"/>
  <c r="S161"/>
  <c r="B190"/>
  <c r="D190"/>
  <c r="G93"/>
  <c r="I93"/>
  <c r="L51"/>
  <c r="N51"/>
  <c r="Q4"/>
  <c r="S4"/>
  <c r="B13"/>
  <c r="D13"/>
  <c r="G221"/>
  <c r="I221"/>
  <c r="L95"/>
  <c r="N95"/>
  <c r="Q62"/>
  <c r="S62"/>
  <c r="B37"/>
  <c r="D37"/>
  <c r="G28"/>
  <c r="I28"/>
  <c r="L19"/>
  <c r="N19"/>
  <c r="Q107"/>
  <c r="S107"/>
  <c r="B208"/>
  <c r="D208"/>
  <c r="G17"/>
  <c r="I17"/>
  <c r="L93"/>
  <c r="N93"/>
  <c r="Q190"/>
  <c r="S190"/>
  <c r="B93"/>
  <c r="D93"/>
  <c r="G296"/>
  <c r="I296"/>
  <c r="L107"/>
  <c r="N107"/>
  <c r="Q10"/>
  <c r="S10"/>
  <c r="B177"/>
  <c r="D177"/>
  <c r="G176"/>
  <c r="I176"/>
  <c r="L108"/>
  <c r="N108"/>
  <c r="Q27"/>
  <c r="S27"/>
  <c r="B43"/>
  <c r="D43"/>
  <c r="G44"/>
  <c r="I44"/>
  <c r="L28"/>
  <c r="N28"/>
  <c r="Q176"/>
  <c r="S176"/>
  <c r="B161"/>
  <c r="D161"/>
  <c r="G99"/>
  <c r="I99"/>
  <c r="L208"/>
  <c r="N208"/>
  <c r="Q45"/>
  <c r="S45"/>
  <c r="B54"/>
  <c r="D54"/>
  <c r="G193"/>
  <c r="I193"/>
  <c r="L207"/>
  <c r="N207"/>
  <c r="Q119"/>
  <c r="S119"/>
  <c r="B194"/>
  <c r="D194"/>
  <c r="G177"/>
  <c r="I177"/>
  <c r="L39"/>
  <c r="N39"/>
  <c r="Q205"/>
  <c r="S205"/>
  <c r="B99"/>
  <c r="D99"/>
  <c r="G213"/>
  <c r="I213"/>
  <c r="L105"/>
  <c r="N105"/>
  <c r="Q181"/>
  <c r="S181"/>
  <c r="B28"/>
  <c r="D28"/>
  <c r="G161"/>
  <c r="I161"/>
  <c r="L119"/>
  <c r="N119"/>
  <c r="Q120"/>
  <c r="S120"/>
  <c r="B184"/>
  <c r="D184"/>
  <c r="G48"/>
  <c r="I48"/>
  <c r="L184"/>
  <c r="N184"/>
  <c r="Q34"/>
  <c r="S34"/>
  <c r="B108"/>
  <c r="D108"/>
  <c r="G184"/>
  <c r="I184"/>
  <c r="L177"/>
  <c r="N177"/>
  <c r="Q184"/>
  <c r="S184"/>
  <c r="B193"/>
  <c r="D193"/>
  <c r="G49"/>
  <c r="I49"/>
  <c r="L29"/>
  <c r="N29"/>
  <c r="Q177"/>
  <c r="S177"/>
  <c r="B280"/>
  <c r="D280"/>
  <c r="G40"/>
  <c r="I40"/>
  <c r="L211"/>
  <c r="N211"/>
  <c r="Q285"/>
  <c r="S285"/>
  <c r="B296"/>
  <c r="D296"/>
  <c r="G9"/>
  <c r="I9"/>
  <c r="L190"/>
  <c r="N190"/>
  <c r="Q108"/>
  <c r="S108"/>
  <c r="B119"/>
  <c r="D119"/>
  <c r="G106"/>
  <c r="I106"/>
  <c r="L194"/>
  <c r="N194"/>
  <c r="Q207"/>
  <c r="S207"/>
  <c r="B105"/>
  <c r="D105"/>
  <c r="G8"/>
  <c r="I8"/>
  <c r="L48"/>
  <c r="N48"/>
  <c r="Q31"/>
  <c r="S31"/>
  <c r="B64"/>
  <c r="D64"/>
  <c r="G208"/>
  <c r="I208"/>
  <c r="L99"/>
  <c r="N99"/>
  <c r="Q56"/>
  <c r="S56"/>
  <c r="B205"/>
  <c r="D205"/>
  <c r="G191"/>
  <c r="I191"/>
  <c r="L53"/>
  <c r="N53"/>
  <c r="Q53"/>
  <c r="S53"/>
  <c r="B120"/>
  <c r="D120"/>
  <c r="G300"/>
  <c r="I300"/>
  <c r="L193"/>
  <c r="N193"/>
  <c r="Q193"/>
  <c r="S193"/>
  <c r="B107"/>
  <c r="D107"/>
  <c r="G105"/>
  <c r="I105"/>
  <c r="L192"/>
  <c r="N192"/>
  <c r="Q194"/>
  <c r="S194"/>
  <c r="B181"/>
  <c r="D181"/>
  <c r="G179"/>
  <c r="I179"/>
  <c r="L205"/>
  <c r="N205"/>
  <c r="Q99"/>
  <c r="S99"/>
  <c r="B45"/>
  <c r="D45"/>
  <c r="G192"/>
  <c r="I192"/>
  <c r="L191"/>
  <c r="N191"/>
  <c r="Q8"/>
  <c r="S8"/>
  <c r="B211"/>
  <c r="D211"/>
  <c r="G107"/>
  <c r="I107"/>
  <c r="L181"/>
  <c r="N181"/>
  <c r="Q105"/>
  <c r="S105"/>
  <c r="B179"/>
  <c r="D179"/>
  <c r="G108"/>
  <c r="I108"/>
  <c r="L296"/>
  <c r="N296"/>
  <c r="Q302"/>
  <c r="S302"/>
  <c r="B18"/>
  <c r="D18"/>
  <c r="G26"/>
  <c r="I26"/>
  <c r="L22"/>
  <c r="N22"/>
  <c r="Q301"/>
  <c r="S301"/>
  <c r="B53"/>
  <c r="D53"/>
  <c r="G120"/>
  <c r="I120"/>
  <c r="L16"/>
  <c r="N16"/>
  <c r="Q60"/>
  <c r="S60"/>
  <c r="B191"/>
  <c r="D191"/>
  <c r="G119"/>
  <c r="I119"/>
  <c r="L120"/>
  <c r="N120"/>
  <c r="Q284"/>
  <c r="S284"/>
  <c r="B192"/>
  <c r="D192"/>
  <c r="G57"/>
  <c r="I57"/>
  <c r="L179"/>
  <c r="N179"/>
  <c r="Q191"/>
  <c r="S191"/>
  <c r="B106"/>
  <c r="D106"/>
  <c r="G13"/>
  <c r="I13"/>
  <c r="L161"/>
  <c r="N161"/>
  <c r="Q296"/>
  <c r="S296"/>
  <c r="B198"/>
  <c r="D198"/>
  <c r="G10"/>
  <c r="I10"/>
  <c r="L198"/>
  <c r="N198"/>
  <c r="Q192"/>
  <c r="S192"/>
  <c r="B285"/>
  <c r="D285"/>
  <c r="G302"/>
  <c r="I302"/>
  <c r="L106"/>
  <c r="N106"/>
  <c r="Q198"/>
  <c r="S198"/>
  <c r="B301"/>
  <c r="D301"/>
  <c r="G211"/>
  <c r="I211"/>
  <c r="L298"/>
  <c r="N298"/>
  <c r="Q179"/>
  <c r="S179"/>
  <c r="B60"/>
  <c r="D60"/>
  <c r="G42"/>
  <c r="I42"/>
  <c r="L284"/>
  <c r="N284"/>
  <c r="Q49"/>
  <c r="S49"/>
  <c r="B207"/>
  <c r="D207"/>
  <c r="G4"/>
  <c r="I4"/>
  <c r="L280"/>
  <c r="N280"/>
  <c r="Q61"/>
  <c r="S61"/>
  <c r="B61"/>
  <c r="D61"/>
  <c r="G11"/>
  <c r="I11"/>
  <c r="L6"/>
  <c r="N6"/>
  <c r="Q64"/>
  <c r="S64"/>
  <c r="B6"/>
  <c r="D6"/>
  <c r="G12"/>
  <c r="I12"/>
  <c r="L12"/>
  <c r="N12"/>
  <c r="Q106"/>
  <c r="S106"/>
  <c r="B302"/>
  <c r="D302"/>
  <c r="G64"/>
  <c r="I64"/>
  <c r="L302"/>
  <c r="N302"/>
  <c r="Q180"/>
  <c r="S180"/>
  <c r="B300"/>
  <c r="D300"/>
  <c r="G301"/>
  <c r="I301"/>
  <c r="L301"/>
  <c r="N301"/>
  <c r="Q11"/>
  <c r="S11"/>
  <c r="B8"/>
  <c r="D8"/>
  <c r="G291"/>
  <c r="I291"/>
  <c r="L62"/>
  <c r="N62"/>
  <c r="Q59"/>
  <c r="S59"/>
  <c r="B15"/>
  <c r="D15"/>
  <c r="G207"/>
  <c r="I207"/>
  <c r="L9"/>
  <c r="N9"/>
  <c r="Q211"/>
  <c r="S211"/>
  <c r="B288"/>
  <c r="D288"/>
  <c r="G198"/>
  <c r="I198"/>
  <c r="L115"/>
  <c r="N115"/>
  <c r="Q14"/>
  <c r="S14"/>
  <c r="B298"/>
  <c r="D298"/>
  <c r="G195"/>
  <c r="I195"/>
  <c r="L300"/>
  <c r="N300"/>
  <c r="Q47"/>
  <c r="S47"/>
  <c r="B22"/>
  <c r="D22"/>
  <c r="G285"/>
  <c r="I285"/>
  <c r="L288"/>
  <c r="N288"/>
  <c r="Q197"/>
  <c r="S197"/>
  <c r="B12"/>
  <c r="D12"/>
  <c r="G60"/>
  <c r="I60"/>
  <c r="L56"/>
  <c r="N56"/>
  <c r="Q18"/>
  <c r="S18"/>
  <c r="B42"/>
  <c r="D42"/>
  <c r="G116"/>
  <c r="I116"/>
  <c r="L289"/>
  <c r="N289"/>
  <c r="Q9"/>
  <c r="S9"/>
  <c r="B58"/>
  <c r="D58"/>
  <c r="G33"/>
  <c r="I33"/>
  <c r="L17"/>
  <c r="N17"/>
  <c r="Q299"/>
  <c r="S299"/>
  <c r="B197"/>
  <c r="D197"/>
  <c r="G212"/>
  <c r="I212"/>
  <c r="L47"/>
  <c r="N47"/>
  <c r="Q90"/>
  <c r="S90"/>
  <c r="B180"/>
  <c r="D180"/>
  <c r="G61"/>
  <c r="I61"/>
  <c r="L285"/>
  <c r="N285"/>
  <c r="Q300"/>
  <c r="S300"/>
  <c r="B115"/>
  <c r="D115"/>
  <c r="G298"/>
  <c r="I298"/>
  <c r="L291"/>
  <c r="N291"/>
  <c r="Q293"/>
  <c r="S293"/>
  <c r="B293"/>
  <c r="D293"/>
  <c r="G197"/>
  <c r="I197"/>
  <c r="L61"/>
  <c r="N61"/>
  <c r="Q288"/>
  <c r="S288"/>
  <c r="B291"/>
  <c r="D291"/>
  <c r="G67"/>
  <c r="I67"/>
  <c r="L293"/>
  <c r="N293"/>
  <c r="Q67"/>
  <c r="S67"/>
  <c r="B299"/>
  <c r="D299"/>
  <c r="G122"/>
  <c r="I122"/>
  <c r="L66"/>
  <c r="N66"/>
  <c r="Q292"/>
  <c r="S292"/>
  <c r="B284"/>
  <c r="D284"/>
  <c r="G22"/>
  <c r="I22"/>
  <c r="L299"/>
  <c r="N299"/>
  <c r="Q12"/>
  <c r="S12"/>
  <c r="B67"/>
  <c r="D67"/>
  <c r="G299"/>
  <c r="I299"/>
  <c r="L90"/>
  <c r="N90"/>
  <c r="Q298"/>
  <c r="S298"/>
  <c r="B7"/>
  <c r="D7"/>
  <c r="G288"/>
  <c r="I288"/>
  <c r="L180"/>
  <c r="N180"/>
  <c r="Q110"/>
  <c r="S110"/>
  <c r="B90"/>
  <c r="D90"/>
  <c r="G293"/>
  <c r="I293"/>
  <c r="L197"/>
  <c r="N197"/>
  <c r="Q3"/>
  <c r="S3"/>
  <c r="B122"/>
  <c r="D122"/>
  <c r="G68"/>
  <c r="I68"/>
  <c r="L67"/>
  <c r="N67"/>
  <c r="Q115"/>
  <c r="S115"/>
  <c r="B66"/>
  <c r="D66"/>
  <c r="G115"/>
  <c r="I115"/>
  <c r="L116"/>
  <c r="N116"/>
  <c r="Q66"/>
  <c r="S66"/>
  <c r="B116"/>
  <c r="D116"/>
  <c r="G180"/>
  <c r="I180"/>
  <c r="L5"/>
  <c r="N5"/>
  <c r="Q111"/>
  <c r="S111"/>
  <c r="B212"/>
  <c r="D212"/>
  <c r="G111"/>
  <c r="I111"/>
  <c r="L122"/>
  <c r="N122"/>
  <c r="Q5"/>
  <c r="S5"/>
  <c r="B4"/>
  <c r="D4"/>
  <c r="G3"/>
  <c r="I3"/>
  <c r="L195"/>
  <c r="N195"/>
  <c r="Q116"/>
  <c r="S116"/>
  <c r="B111"/>
  <c r="D111"/>
  <c r="G289"/>
  <c r="I289"/>
  <c r="L212"/>
  <c r="N212"/>
  <c r="Q291"/>
  <c r="S291"/>
  <c r="B68"/>
  <c r="D68"/>
  <c r="G90"/>
  <c r="I90"/>
  <c r="L4"/>
  <c r="N4"/>
  <c r="Q122"/>
  <c r="S122"/>
  <c r="B195"/>
  <c r="D195"/>
  <c r="G103"/>
  <c r="I103"/>
  <c r="L68"/>
  <c r="N68"/>
  <c r="Q195"/>
  <c r="S195"/>
  <c r="B103"/>
  <c r="D103"/>
  <c r="G66"/>
  <c r="I66"/>
  <c r="L111"/>
  <c r="N111"/>
  <c r="Q68"/>
  <c r="S68"/>
  <c r="B289"/>
  <c r="D289"/>
  <c r="G210"/>
  <c r="I210"/>
  <c r="L210"/>
  <c r="N210"/>
  <c r="Q103"/>
  <c r="S103"/>
  <c r="B210"/>
  <c r="D210"/>
  <c r="G284"/>
  <c r="I284"/>
  <c r="L103"/>
  <c r="N103"/>
  <c r="Q290"/>
  <c r="S290"/>
  <c r="B110"/>
  <c r="D110"/>
  <c r="G110"/>
  <c r="I110"/>
  <c r="L110"/>
  <c r="N110"/>
  <c r="Q210"/>
  <c r="S210"/>
  <c r="B290"/>
  <c r="D290"/>
  <c r="G290"/>
  <c r="I290"/>
  <c r="L290"/>
  <c r="N290"/>
  <c r="Q289"/>
  <c r="S289"/>
  <c r="B292"/>
  <c r="D292"/>
  <c r="G292"/>
  <c r="I292"/>
  <c r="L88"/>
  <c r="N88"/>
  <c r="Q212"/>
  <c r="S212"/>
  <c r="B88"/>
  <c r="D88"/>
  <c r="G88"/>
  <c r="I88"/>
  <c r="L292"/>
  <c r="N292"/>
  <c r="Q88"/>
  <c r="S88"/>
  <c r="B204"/>
  <c r="D204"/>
  <c r="G204"/>
  <c r="I204"/>
  <c r="L204"/>
  <c r="N204"/>
  <c r="Q204"/>
  <c r="S204"/>
  <c r="B102"/>
  <c r="D102"/>
  <c r="G102"/>
  <c r="I102"/>
  <c r="L102"/>
  <c r="N102"/>
  <c r="Q102"/>
  <c r="S102"/>
  <c r="B5"/>
  <c r="D5"/>
  <c r="G7"/>
  <c r="I7"/>
  <c r="L10"/>
  <c r="N10"/>
  <c r="Q7"/>
  <c r="S7"/>
  <c r="B100"/>
  <c r="D100"/>
  <c r="G100"/>
  <c r="I100"/>
  <c r="L100"/>
  <c r="N100"/>
  <c r="Q100"/>
  <c r="S100"/>
  <c r="B96"/>
  <c r="D96"/>
  <c r="G96"/>
  <c r="I96"/>
  <c r="L96"/>
  <c r="N96"/>
  <c r="Q96"/>
  <c r="S96"/>
  <c r="B11"/>
  <c r="D11"/>
  <c r="G15"/>
  <c r="I15"/>
  <c r="L8"/>
  <c r="N8"/>
  <c r="Q16"/>
  <c r="S16"/>
  <c r="B121"/>
  <c r="D121"/>
  <c r="G121"/>
  <c r="I121"/>
  <c r="L121"/>
  <c r="N121"/>
  <c r="Q121"/>
  <c r="S121"/>
  <c r="B223"/>
  <c r="D223"/>
  <c r="G223"/>
  <c r="I223"/>
  <c r="L223"/>
  <c r="N223"/>
  <c r="Q223"/>
  <c r="S223"/>
  <c r="B3"/>
  <c r="D3"/>
  <c r="G5"/>
  <c r="I5"/>
  <c r="L7"/>
  <c r="N7"/>
  <c r="Q6"/>
  <c r="S6"/>
  <c r="B35"/>
  <c r="D35"/>
  <c r="G41"/>
  <c r="I41"/>
  <c r="L33"/>
  <c r="N33"/>
  <c r="Q38"/>
  <c r="S38"/>
  <c r="B69"/>
  <c r="D69"/>
  <c r="G69"/>
  <c r="I69"/>
  <c r="L69"/>
  <c r="N69"/>
  <c r="Q69"/>
  <c r="S69"/>
  <c r="B70"/>
  <c r="D70"/>
  <c r="G70"/>
  <c r="I70"/>
  <c r="L70"/>
  <c r="N70"/>
  <c r="Q70"/>
  <c r="S70"/>
  <c r="B71"/>
  <c r="D71"/>
  <c r="G71"/>
  <c r="I71"/>
  <c r="L71"/>
  <c r="N71"/>
  <c r="Q71"/>
  <c r="S71"/>
  <c r="B72"/>
  <c r="D72"/>
  <c r="G72"/>
  <c r="I72"/>
  <c r="L72"/>
  <c r="N72"/>
  <c r="Q72"/>
  <c r="S72"/>
  <c r="B73"/>
  <c r="D73"/>
  <c r="G73"/>
  <c r="I73"/>
  <c r="L73"/>
  <c r="N73"/>
  <c r="Q73"/>
  <c r="S73"/>
  <c r="B14"/>
  <c r="D14"/>
  <c r="G14"/>
  <c r="I14"/>
  <c r="L3"/>
  <c r="N3"/>
  <c r="Q19"/>
  <c r="S19"/>
  <c r="B59"/>
  <c r="D59"/>
  <c r="G56"/>
  <c r="I56"/>
  <c r="L60"/>
  <c r="N60"/>
  <c r="Q55"/>
  <c r="S55"/>
  <c r="B44"/>
  <c r="D44"/>
  <c r="G39"/>
  <c r="I39"/>
  <c r="L55"/>
  <c r="N55"/>
  <c r="Q43"/>
  <c r="S43"/>
  <c r="B74"/>
  <c r="D74"/>
  <c r="G74"/>
  <c r="I74"/>
  <c r="L74"/>
  <c r="N74"/>
  <c r="Q74"/>
  <c r="S74"/>
  <c r="B75"/>
  <c r="D75"/>
  <c r="G75"/>
  <c r="I75"/>
  <c r="L75"/>
  <c r="N75"/>
  <c r="Q75"/>
  <c r="S75"/>
  <c r="B76"/>
  <c r="D76"/>
  <c r="G76"/>
  <c r="I76"/>
  <c r="L76"/>
  <c r="N76"/>
  <c r="Q76"/>
  <c r="S76"/>
  <c r="B77"/>
  <c r="D77"/>
  <c r="G77"/>
  <c r="I77"/>
  <c r="L77"/>
  <c r="N77"/>
  <c r="Q77"/>
  <c r="S77"/>
  <c r="B78"/>
  <c r="D78"/>
  <c r="G78"/>
  <c r="I78"/>
  <c r="L78"/>
  <c r="N78"/>
  <c r="Q78"/>
  <c r="S78"/>
  <c r="B196"/>
  <c r="D196"/>
  <c r="G196"/>
  <c r="I196"/>
  <c r="L196"/>
  <c r="N196"/>
  <c r="Q196"/>
  <c r="S196"/>
  <c r="B79"/>
  <c r="D79"/>
  <c r="G79"/>
  <c r="I79"/>
  <c r="L79"/>
  <c r="N79"/>
  <c r="Q79"/>
  <c r="S79"/>
  <c r="B183"/>
  <c r="D183"/>
  <c r="G183"/>
  <c r="I183"/>
  <c r="L183"/>
  <c r="N183"/>
  <c r="Q183"/>
  <c r="S183"/>
  <c r="B57"/>
  <c r="D57"/>
  <c r="G52"/>
  <c r="I52"/>
  <c r="L59"/>
  <c r="N59"/>
  <c r="Q57"/>
  <c r="S57"/>
  <c r="B80"/>
  <c r="D80"/>
  <c r="G80"/>
  <c r="I80"/>
  <c r="L80"/>
  <c r="N80"/>
  <c r="Q80"/>
  <c r="S80"/>
  <c r="B81"/>
  <c r="D81"/>
  <c r="G81"/>
  <c r="I81"/>
  <c r="L81"/>
  <c r="N81"/>
  <c r="Q81"/>
  <c r="S81"/>
  <c r="B82"/>
  <c r="D82"/>
  <c r="G82"/>
  <c r="I82"/>
  <c r="L82"/>
  <c r="N82"/>
  <c r="Q82"/>
  <c r="S82"/>
  <c r="B83"/>
  <c r="D83"/>
  <c r="G83"/>
  <c r="I83"/>
  <c r="L83"/>
  <c r="N83"/>
  <c r="Q83"/>
  <c r="S83"/>
  <c r="B84"/>
  <c r="D84"/>
  <c r="G84"/>
  <c r="I84"/>
  <c r="L84"/>
  <c r="N84"/>
  <c r="Q84"/>
  <c r="S84"/>
  <c r="B92"/>
  <c r="D92"/>
  <c r="G92"/>
  <c r="I92"/>
  <c r="L92"/>
  <c r="N92"/>
  <c r="Q92"/>
  <c r="S92"/>
  <c r="B209"/>
  <c r="D209"/>
  <c r="G209"/>
  <c r="I209"/>
  <c r="L209"/>
  <c r="N209"/>
  <c r="Q209"/>
  <c r="S209"/>
  <c r="B19"/>
  <c r="D19"/>
  <c r="G23"/>
  <c r="I23"/>
  <c r="L18"/>
  <c r="N18"/>
  <c r="Q20"/>
  <c r="S20"/>
  <c r="B182"/>
  <c r="D182"/>
  <c r="G182"/>
  <c r="I182"/>
  <c r="L182"/>
  <c r="N182"/>
  <c r="Q182"/>
  <c r="S182"/>
  <c r="B178"/>
  <c r="D178"/>
  <c r="G178"/>
  <c r="I178"/>
  <c r="L178"/>
  <c r="N178"/>
  <c r="Q178"/>
  <c r="S178"/>
  <c r="B98"/>
  <c r="D98"/>
  <c r="G98"/>
  <c r="I98"/>
  <c r="L98"/>
  <c r="N98"/>
  <c r="Q98"/>
  <c r="S98"/>
  <c r="B26"/>
  <c r="D26"/>
  <c r="G25"/>
  <c r="I25"/>
  <c r="L27"/>
  <c r="N27"/>
  <c r="Q29"/>
  <c r="S29"/>
  <c r="B91"/>
  <c r="D91"/>
  <c r="G91"/>
  <c r="I91"/>
  <c r="L91"/>
  <c r="N91"/>
  <c r="Q91"/>
  <c r="S91"/>
  <c r="B30"/>
  <c r="D30"/>
  <c r="G18"/>
  <c r="I18"/>
  <c r="L31"/>
  <c r="N31"/>
  <c r="Q28"/>
  <c r="S28"/>
  <c r="B275"/>
  <c r="D275"/>
  <c r="G275"/>
  <c r="I275"/>
  <c r="L275"/>
  <c r="N275"/>
  <c r="Q275"/>
  <c r="S275"/>
  <c r="B276"/>
  <c r="D276"/>
  <c r="G276"/>
  <c r="I276"/>
  <c r="L276"/>
  <c r="N276"/>
  <c r="Q276"/>
  <c r="S276"/>
  <c r="B277"/>
  <c r="D277"/>
  <c r="G277"/>
  <c r="I277"/>
  <c r="L277"/>
  <c r="N277"/>
  <c r="Q277"/>
  <c r="S277"/>
  <c r="B278"/>
  <c r="D278"/>
  <c r="G278"/>
  <c r="I278"/>
  <c r="L278"/>
  <c r="N278"/>
  <c r="Q278"/>
  <c r="S278"/>
  <c r="B279"/>
  <c r="D279"/>
  <c r="G279"/>
  <c r="I279"/>
  <c r="L279"/>
  <c r="N279"/>
  <c r="Q279"/>
  <c r="S279"/>
  <c r="B38"/>
  <c r="D38"/>
  <c r="G50"/>
  <c r="I50"/>
  <c r="L44"/>
  <c r="N44"/>
  <c r="Q44"/>
  <c r="S44"/>
  <c r="B48"/>
  <c r="D48"/>
  <c r="G55"/>
  <c r="I55"/>
  <c r="L52"/>
  <c r="N52"/>
  <c r="Q48"/>
  <c r="S48"/>
  <c r="B40"/>
  <c r="D40"/>
  <c r="G45"/>
  <c r="I45"/>
  <c r="L36"/>
  <c r="N36"/>
  <c r="Q39"/>
  <c r="S39"/>
  <c r="B274"/>
  <c r="D274"/>
  <c r="G274"/>
  <c r="I274"/>
  <c r="L274"/>
  <c r="N274"/>
  <c r="Q274"/>
  <c r="S274"/>
  <c r="B294"/>
  <c r="D294"/>
  <c r="G294"/>
  <c r="I294"/>
  <c r="L294"/>
  <c r="N294"/>
  <c r="Q294"/>
  <c r="S294"/>
  <c r="B175"/>
  <c r="D175"/>
  <c r="G175"/>
  <c r="I175"/>
  <c r="L175"/>
  <c r="N175"/>
  <c r="Q175"/>
  <c r="S175"/>
  <c r="B295"/>
  <c r="D295"/>
  <c r="G295"/>
  <c r="I295"/>
  <c r="L295"/>
  <c r="N295"/>
  <c r="Q295"/>
  <c r="S295"/>
  <c r="B286"/>
  <c r="D286"/>
  <c r="G286"/>
  <c r="I286"/>
  <c r="L286"/>
  <c r="N286"/>
  <c r="Q286"/>
  <c r="S286"/>
  <c r="B56"/>
  <c r="D56"/>
  <c r="G59"/>
  <c r="I59"/>
  <c r="L42"/>
  <c r="N42"/>
  <c r="Q52"/>
  <c r="S52"/>
  <c r="B282"/>
  <c r="D282"/>
  <c r="G282"/>
  <c r="I282"/>
  <c r="L282"/>
  <c r="N282"/>
  <c r="Q282"/>
  <c r="S282"/>
  <c r="B112"/>
  <c r="D112"/>
  <c r="G112"/>
  <c r="I112"/>
  <c r="L112"/>
  <c r="N112"/>
  <c r="Q112"/>
  <c r="S112"/>
  <c r="B113"/>
  <c r="D113"/>
  <c r="G113"/>
  <c r="I113"/>
  <c r="L113"/>
  <c r="N113"/>
  <c r="Q113"/>
  <c r="S113"/>
  <c r="B114"/>
  <c r="D114"/>
  <c r="G114"/>
  <c r="I114"/>
  <c r="L114"/>
  <c r="N114"/>
  <c r="Q114"/>
  <c r="S114"/>
  <c r="B287"/>
  <c r="D287"/>
  <c r="G287"/>
  <c r="I287"/>
  <c r="L287"/>
  <c r="N287"/>
  <c r="Q287"/>
  <c r="S287"/>
  <c r="B89"/>
  <c r="D89"/>
  <c r="G89"/>
  <c r="I89"/>
  <c r="L89"/>
  <c r="N89"/>
  <c r="Q89"/>
  <c r="S89"/>
  <c r="B101"/>
  <c r="D101"/>
  <c r="G101"/>
  <c r="I101"/>
  <c r="L101"/>
  <c r="N101"/>
  <c r="Q101"/>
  <c r="S101"/>
  <c r="B87"/>
  <c r="D87"/>
  <c r="G87"/>
  <c r="I87"/>
  <c r="L87"/>
  <c r="N87"/>
  <c r="Q87"/>
  <c r="S87"/>
  <c r="B169"/>
  <c r="D169"/>
  <c r="G169"/>
  <c r="I169"/>
  <c r="L169"/>
  <c r="N169"/>
  <c r="Q169"/>
  <c r="S169"/>
  <c r="B104"/>
  <c r="D104"/>
  <c r="G104"/>
  <c r="I104"/>
  <c r="L104"/>
  <c r="N104"/>
  <c r="Q104"/>
  <c r="S104"/>
  <c r="B168"/>
  <c r="D168"/>
  <c r="G168"/>
  <c r="I168"/>
  <c r="L168"/>
  <c r="N168"/>
  <c r="Q168"/>
  <c r="S168"/>
  <c r="B123"/>
  <c r="D123"/>
  <c r="G123"/>
  <c r="I123"/>
  <c r="L123"/>
  <c r="N123"/>
  <c r="Q123"/>
  <c r="S123"/>
  <c r="B124"/>
  <c r="D124"/>
  <c r="G124"/>
  <c r="I124"/>
  <c r="L124"/>
  <c r="N124"/>
  <c r="Q124"/>
  <c r="S124"/>
  <c r="B125"/>
  <c r="D125"/>
  <c r="G125"/>
  <c r="I125"/>
  <c r="L125"/>
  <c r="N125"/>
  <c r="Q125"/>
  <c r="S125"/>
  <c r="B126"/>
  <c r="D126"/>
  <c r="G126"/>
  <c r="I126"/>
  <c r="L126"/>
  <c r="N126"/>
  <c r="Q126"/>
  <c r="S126"/>
  <c r="B127"/>
  <c r="D127"/>
  <c r="G127"/>
  <c r="I127"/>
  <c r="L127"/>
  <c r="N127"/>
  <c r="Q127"/>
  <c r="S127"/>
  <c r="B128"/>
  <c r="D128"/>
  <c r="G128"/>
  <c r="I128"/>
  <c r="L128"/>
  <c r="N128"/>
  <c r="Q128"/>
  <c r="S128"/>
  <c r="B129"/>
  <c r="D129"/>
  <c r="G129"/>
  <c r="I129"/>
  <c r="L129"/>
  <c r="N129"/>
  <c r="Q129"/>
  <c r="S129"/>
  <c r="B130"/>
  <c r="D130"/>
  <c r="G130"/>
  <c r="I130"/>
  <c r="L130"/>
  <c r="N130"/>
  <c r="Q130"/>
  <c r="S130"/>
  <c r="B131"/>
  <c r="D131"/>
  <c r="G131"/>
  <c r="I131"/>
  <c r="L131"/>
  <c r="N131"/>
  <c r="Q131"/>
  <c r="S131"/>
  <c r="B132"/>
  <c r="D132"/>
  <c r="G132"/>
  <c r="I132"/>
  <c r="L132"/>
  <c r="N132"/>
  <c r="Q132"/>
  <c r="S132"/>
  <c r="B133"/>
  <c r="D133"/>
  <c r="G133"/>
  <c r="I133"/>
  <c r="L133"/>
  <c r="N133"/>
  <c r="Q133"/>
  <c r="S133"/>
  <c r="B134"/>
  <c r="D134"/>
  <c r="G134"/>
  <c r="I134"/>
  <c r="L134"/>
  <c r="N134"/>
  <c r="Q134"/>
  <c r="S134"/>
  <c r="B135"/>
  <c r="D135"/>
  <c r="G135"/>
  <c r="I135"/>
  <c r="L135"/>
  <c r="N135"/>
  <c r="Q135"/>
  <c r="S135"/>
  <c r="B136"/>
  <c r="D136"/>
  <c r="G136"/>
  <c r="I136"/>
  <c r="L136"/>
  <c r="N136"/>
  <c r="Q136"/>
  <c r="S136"/>
  <c r="B137"/>
  <c r="D137"/>
  <c r="G137"/>
  <c r="I137"/>
  <c r="L137"/>
  <c r="N137"/>
  <c r="Q137"/>
  <c r="S137"/>
  <c r="B139"/>
  <c r="D139"/>
  <c r="G139"/>
  <c r="I139"/>
  <c r="L139"/>
  <c r="N139"/>
  <c r="Q139"/>
  <c r="S139"/>
  <c r="B140"/>
  <c r="D140"/>
  <c r="G140"/>
  <c r="I140"/>
  <c r="L140"/>
  <c r="N140"/>
  <c r="Q140"/>
  <c r="S140"/>
  <c r="B141"/>
  <c r="D141"/>
  <c r="G141"/>
  <c r="I141"/>
  <c r="L141"/>
  <c r="N141"/>
  <c r="Q141"/>
  <c r="S141"/>
  <c r="B142"/>
  <c r="D142"/>
  <c r="G142"/>
  <c r="I142"/>
  <c r="L142"/>
  <c r="N142"/>
  <c r="Q142"/>
  <c r="S142"/>
  <c r="B143"/>
  <c r="D143"/>
  <c r="G143"/>
  <c r="I143"/>
  <c r="L143"/>
  <c r="N143"/>
  <c r="Q143"/>
  <c r="S143"/>
  <c r="B144"/>
  <c r="D144"/>
  <c r="G144"/>
  <c r="I144"/>
  <c r="L144"/>
  <c r="N144"/>
  <c r="Q144"/>
  <c r="S144"/>
  <c r="B152"/>
  <c r="D152"/>
  <c r="G152"/>
  <c r="I152"/>
  <c r="L152"/>
  <c r="N152"/>
  <c r="Q152"/>
  <c r="S152"/>
  <c r="B47"/>
  <c r="D47"/>
  <c r="G54"/>
  <c r="I54"/>
  <c r="L43"/>
  <c r="N43"/>
  <c r="Q37"/>
  <c r="S37"/>
  <c r="B94"/>
  <c r="D94"/>
  <c r="G94"/>
  <c r="I94"/>
  <c r="L94"/>
  <c r="N94"/>
  <c r="Q94"/>
  <c r="S94"/>
  <c r="B109"/>
  <c r="D109"/>
  <c r="G109"/>
  <c r="I109"/>
  <c r="L109"/>
  <c r="N109"/>
  <c r="Q109"/>
  <c r="S109"/>
  <c r="B33"/>
  <c r="D33"/>
  <c r="G32"/>
  <c r="I32"/>
  <c r="L35"/>
  <c r="N35"/>
  <c r="Q30"/>
  <c r="S30"/>
  <c r="B24"/>
  <c r="D24"/>
  <c r="G21"/>
  <c r="I21"/>
  <c r="L21"/>
  <c r="N21"/>
  <c r="Q25"/>
  <c r="S25"/>
  <c r="B154"/>
  <c r="D154"/>
  <c r="G154"/>
  <c r="I154"/>
  <c r="L154"/>
  <c r="N154"/>
  <c r="Q154"/>
  <c r="S154"/>
  <c r="B155"/>
  <c r="D155"/>
  <c r="G155"/>
  <c r="I155"/>
  <c r="L155"/>
  <c r="N155"/>
  <c r="Q155"/>
  <c r="S155"/>
  <c r="B156"/>
  <c r="D156"/>
  <c r="G156"/>
  <c r="I156"/>
  <c r="L156"/>
  <c r="N156"/>
  <c r="Q156"/>
  <c r="S156"/>
  <c r="B157"/>
  <c r="D157"/>
  <c r="G157"/>
  <c r="I157"/>
  <c r="L157"/>
  <c r="N157"/>
  <c r="Q157"/>
  <c r="S157"/>
  <c r="B158"/>
  <c r="D158"/>
  <c r="G158"/>
  <c r="I158"/>
  <c r="L158"/>
  <c r="N158"/>
  <c r="Q158"/>
  <c r="S158"/>
  <c r="B159"/>
  <c r="D159"/>
  <c r="G159"/>
  <c r="I159"/>
  <c r="L159"/>
  <c r="N159"/>
  <c r="Q159"/>
  <c r="S159"/>
  <c r="B166"/>
  <c r="D166"/>
  <c r="G166"/>
  <c r="I166"/>
  <c r="L166"/>
  <c r="N166"/>
  <c r="Q166"/>
  <c r="S166"/>
  <c r="B167"/>
  <c r="D167"/>
  <c r="G167"/>
  <c r="I167"/>
  <c r="L167"/>
  <c r="N167"/>
  <c r="Q167"/>
  <c r="S167"/>
  <c r="B16"/>
  <c r="D16"/>
  <c r="G20"/>
  <c r="I20"/>
  <c r="L15"/>
  <c r="N15"/>
  <c r="Q23"/>
  <c r="S23"/>
  <c r="B118"/>
  <c r="D118"/>
  <c r="G118"/>
  <c r="I118"/>
  <c r="L118"/>
  <c r="N118"/>
  <c r="Q118"/>
  <c r="S118"/>
  <c r="B97"/>
  <c r="D97"/>
  <c r="G97"/>
  <c r="I97"/>
  <c r="L97"/>
  <c r="N97"/>
  <c r="Q97"/>
  <c r="S97"/>
  <c r="B170"/>
  <c r="D170"/>
  <c r="G170"/>
  <c r="I170"/>
  <c r="L170"/>
  <c r="N170"/>
  <c r="Q170"/>
  <c r="S170"/>
  <c r="B171"/>
  <c r="D171"/>
  <c r="G171"/>
  <c r="I171"/>
  <c r="L171"/>
  <c r="N171"/>
  <c r="Q171"/>
  <c r="S171"/>
  <c r="B172"/>
  <c r="D172"/>
  <c r="G172"/>
  <c r="I172"/>
  <c r="L172"/>
  <c r="N172"/>
  <c r="Q172"/>
  <c r="S172"/>
  <c r="B173"/>
  <c r="D173"/>
  <c r="G173"/>
  <c r="I173"/>
  <c r="L173"/>
  <c r="N173"/>
  <c r="Q173"/>
  <c r="S173"/>
  <c r="B174"/>
  <c r="D174"/>
  <c r="G174"/>
  <c r="I174"/>
  <c r="L174"/>
  <c r="N174"/>
  <c r="Q174"/>
  <c r="S174"/>
  <c r="B117"/>
  <c r="D117"/>
  <c r="G117"/>
  <c r="I117"/>
  <c r="L117"/>
  <c r="N117"/>
  <c r="Q117"/>
  <c r="S117"/>
  <c r="B297"/>
  <c r="D297"/>
  <c r="G297"/>
  <c r="I297"/>
  <c r="L297"/>
  <c r="N297"/>
  <c r="Q297"/>
  <c r="S297"/>
  <c r="B185"/>
  <c r="D185"/>
  <c r="G185"/>
  <c r="I185"/>
  <c r="L185"/>
  <c r="N185"/>
  <c r="Q185"/>
  <c r="S185"/>
  <c r="B186"/>
  <c r="D186"/>
  <c r="G186"/>
  <c r="I186"/>
  <c r="L186"/>
  <c r="N186"/>
  <c r="Q186"/>
  <c r="S186"/>
  <c r="B187"/>
  <c r="D187"/>
  <c r="G187"/>
  <c r="I187"/>
  <c r="L187"/>
  <c r="N187"/>
  <c r="Q187"/>
  <c r="S187"/>
  <c r="B188"/>
  <c r="D188"/>
  <c r="G188"/>
  <c r="I188"/>
  <c r="L188"/>
  <c r="N188"/>
  <c r="Q188"/>
  <c r="S188"/>
  <c r="B189"/>
  <c r="D189"/>
  <c r="G189"/>
  <c r="I189"/>
  <c r="L189"/>
  <c r="N189"/>
  <c r="Q189"/>
  <c r="S189"/>
  <c r="B199"/>
  <c r="D199"/>
  <c r="G199"/>
  <c r="I199"/>
  <c r="L199"/>
  <c r="N199"/>
  <c r="Q199"/>
  <c r="S199"/>
  <c r="B200"/>
  <c r="D200"/>
  <c r="G200"/>
  <c r="I200"/>
  <c r="L200"/>
  <c r="N200"/>
  <c r="Q200"/>
  <c r="S200"/>
  <c r="B201"/>
  <c r="D201"/>
  <c r="G201"/>
  <c r="I201"/>
  <c r="L201"/>
  <c r="N201"/>
  <c r="Q201"/>
  <c r="S201"/>
  <c r="B202"/>
  <c r="D202"/>
  <c r="G202"/>
  <c r="I202"/>
  <c r="L202"/>
  <c r="N202"/>
  <c r="Q202"/>
  <c r="S202"/>
  <c r="B203"/>
  <c r="D203"/>
  <c r="G203"/>
  <c r="I203"/>
  <c r="L203"/>
  <c r="N203"/>
  <c r="Q203"/>
  <c r="S203"/>
  <c r="B29"/>
  <c r="D29"/>
  <c r="G27"/>
  <c r="I27"/>
  <c r="L32"/>
  <c r="N32"/>
  <c r="Q32"/>
  <c r="S32"/>
  <c r="B20"/>
  <c r="D20"/>
  <c r="G19"/>
  <c r="I19"/>
  <c r="L20"/>
  <c r="N20"/>
  <c r="Q22"/>
  <c r="S22"/>
  <c r="B214"/>
  <c r="D214"/>
  <c r="G214"/>
  <c r="I214"/>
  <c r="L214"/>
  <c r="N214"/>
  <c r="Q214"/>
  <c r="S214"/>
  <c r="B215"/>
  <c r="D215"/>
  <c r="G215"/>
  <c r="I215"/>
  <c r="L215"/>
  <c r="N215"/>
  <c r="Q215"/>
  <c r="S215"/>
  <c r="B216"/>
  <c r="D216"/>
  <c r="G216"/>
  <c r="I216"/>
  <c r="L216"/>
  <c r="N216"/>
  <c r="Q216"/>
  <c r="S216"/>
  <c r="B217"/>
  <c r="D217"/>
  <c r="G217"/>
  <c r="I217"/>
  <c r="L217"/>
  <c r="N217"/>
  <c r="Q217"/>
  <c r="S217"/>
  <c r="B218"/>
  <c r="D218"/>
  <c r="G218"/>
  <c r="I218"/>
  <c r="L218"/>
  <c r="N218"/>
  <c r="Q218"/>
  <c r="S218"/>
  <c r="B219"/>
  <c r="D219"/>
  <c r="G219"/>
  <c r="I219"/>
  <c r="L219"/>
  <c r="N219"/>
  <c r="Q219"/>
  <c r="S219"/>
  <c r="B226"/>
  <c r="D226"/>
  <c r="G226"/>
  <c r="I226"/>
  <c r="L226"/>
  <c r="N226"/>
  <c r="Q226"/>
  <c r="S226"/>
  <c r="B227"/>
  <c r="D227"/>
  <c r="G227"/>
  <c r="I227"/>
  <c r="L227"/>
  <c r="N227"/>
  <c r="Q227"/>
  <c r="S227"/>
  <c r="B65"/>
  <c r="D65"/>
  <c r="G65"/>
  <c r="I65"/>
  <c r="L65"/>
  <c r="N65"/>
  <c r="Q65"/>
  <c r="S65"/>
  <c r="B228"/>
  <c r="D228"/>
  <c r="G228"/>
  <c r="I228"/>
  <c r="L228"/>
  <c r="N228"/>
  <c r="Q228"/>
  <c r="S228"/>
  <c r="B229"/>
  <c r="D229"/>
  <c r="G229"/>
  <c r="I229"/>
  <c r="L229"/>
  <c r="N229"/>
  <c r="Q229"/>
  <c r="S229"/>
  <c r="B230"/>
  <c r="D230"/>
  <c r="G230"/>
  <c r="I230"/>
  <c r="L230"/>
  <c r="N230"/>
  <c r="Q230"/>
  <c r="S230"/>
  <c r="B231"/>
  <c r="D231"/>
  <c r="G231"/>
  <c r="I231"/>
  <c r="L231"/>
  <c r="N231"/>
  <c r="Q231"/>
  <c r="S231"/>
  <c r="B232"/>
  <c r="D232"/>
  <c r="G232"/>
  <c r="I232"/>
  <c r="L232"/>
  <c r="N232"/>
  <c r="Q232"/>
  <c r="S232"/>
  <c r="B233"/>
  <c r="D233"/>
  <c r="G233"/>
  <c r="I233"/>
  <c r="L233"/>
  <c r="N233"/>
  <c r="Q233"/>
  <c r="S233"/>
  <c r="B234"/>
  <c r="D234"/>
  <c r="G234"/>
  <c r="I234"/>
  <c r="L234"/>
  <c r="N234"/>
  <c r="Q234"/>
  <c r="S234"/>
  <c r="B235"/>
  <c r="D235"/>
  <c r="G235"/>
  <c r="I235"/>
  <c r="L235"/>
  <c r="N235"/>
  <c r="Q235"/>
  <c r="S235"/>
  <c r="B236"/>
  <c r="D236"/>
  <c r="G236"/>
  <c r="I236"/>
  <c r="L236"/>
  <c r="N236"/>
  <c r="Q236"/>
  <c r="S236"/>
  <c r="B237"/>
  <c r="D237"/>
  <c r="G237"/>
  <c r="I237"/>
  <c r="L237"/>
  <c r="N237"/>
  <c r="Q237"/>
  <c r="S237"/>
  <c r="B238"/>
  <c r="D238"/>
  <c r="G238"/>
  <c r="I238"/>
  <c r="L238"/>
  <c r="N238"/>
  <c r="Q238"/>
  <c r="S238"/>
  <c r="B239"/>
  <c r="D239"/>
  <c r="G239"/>
  <c r="I239"/>
  <c r="L239"/>
  <c r="N239"/>
  <c r="Q239"/>
  <c r="S239"/>
  <c r="B240"/>
  <c r="D240"/>
  <c r="G240"/>
  <c r="I240"/>
  <c r="L240"/>
  <c r="N240"/>
  <c r="Q240"/>
  <c r="S240"/>
  <c r="B241"/>
  <c r="D241"/>
  <c r="G241"/>
  <c r="I241"/>
  <c r="L241"/>
  <c r="N241"/>
  <c r="Q241"/>
  <c r="S241"/>
  <c r="B242"/>
  <c r="D242"/>
  <c r="G242"/>
  <c r="I242"/>
  <c r="L242"/>
  <c r="N242"/>
  <c r="Q242"/>
  <c r="S242"/>
  <c r="B243"/>
  <c r="D243"/>
  <c r="G243"/>
  <c r="I243"/>
  <c r="L243"/>
  <c r="N243"/>
  <c r="Q243"/>
  <c r="S243"/>
  <c r="B244"/>
  <c r="D244"/>
  <c r="G244"/>
  <c r="I244"/>
  <c r="L244"/>
  <c r="N244"/>
  <c r="Q244"/>
  <c r="S244"/>
  <c r="B245"/>
  <c r="D245"/>
  <c r="G245"/>
  <c r="I245"/>
  <c r="L245"/>
  <c r="N245"/>
  <c r="Q245"/>
  <c r="S245"/>
  <c r="B246"/>
  <c r="D246"/>
  <c r="G246"/>
  <c r="I246"/>
  <c r="L246"/>
  <c r="N246"/>
  <c r="Q246"/>
  <c r="S246"/>
  <c r="B247"/>
  <c r="D247"/>
  <c r="G247"/>
  <c r="I247"/>
  <c r="L247"/>
  <c r="N247"/>
  <c r="Q247"/>
  <c r="S247"/>
  <c r="B248"/>
  <c r="D248"/>
  <c r="G248"/>
  <c r="I248"/>
  <c r="L248"/>
  <c r="N248"/>
  <c r="Q248"/>
  <c r="S248"/>
  <c r="B249"/>
  <c r="D249"/>
  <c r="G249"/>
  <c r="I249"/>
  <c r="L249"/>
  <c r="N249"/>
  <c r="Q249"/>
  <c r="S249"/>
  <c r="B250"/>
  <c r="D250"/>
  <c r="G250"/>
  <c r="I250"/>
  <c r="L250"/>
  <c r="N250"/>
  <c r="Q250"/>
  <c r="S250"/>
  <c r="B251"/>
  <c r="D251"/>
  <c r="G251"/>
  <c r="I251"/>
  <c r="L251"/>
  <c r="N251"/>
  <c r="Q251"/>
  <c r="S251"/>
  <c r="B252"/>
  <c r="D252"/>
  <c r="G252"/>
  <c r="I252"/>
  <c r="L252"/>
  <c r="N252"/>
  <c r="Q252"/>
  <c r="S252"/>
  <c r="B253"/>
  <c r="D253"/>
  <c r="G253"/>
  <c r="I253"/>
  <c r="L253"/>
  <c r="N253"/>
  <c r="Q253"/>
  <c r="S253"/>
  <c r="B254"/>
  <c r="D254"/>
  <c r="G254"/>
  <c r="I254"/>
  <c r="L254"/>
  <c r="N254"/>
  <c r="Q254"/>
  <c r="S254"/>
  <c r="B255"/>
  <c r="D255"/>
  <c r="G255"/>
  <c r="I255"/>
  <c r="L255"/>
  <c r="N255"/>
  <c r="Q255"/>
  <c r="S255"/>
  <c r="B256"/>
  <c r="D256"/>
  <c r="G256"/>
  <c r="I256"/>
  <c r="L256"/>
  <c r="N256"/>
  <c r="Q256"/>
  <c r="S256"/>
  <c r="B257"/>
  <c r="D257"/>
  <c r="G257"/>
  <c r="I257"/>
  <c r="L257"/>
  <c r="N257"/>
  <c r="Q257"/>
  <c r="S257"/>
  <c r="B258"/>
  <c r="D258"/>
  <c r="G258"/>
  <c r="I258"/>
  <c r="L258"/>
  <c r="N258"/>
  <c r="Q258"/>
  <c r="S258"/>
  <c r="B259"/>
  <c r="D259"/>
  <c r="G259"/>
  <c r="I259"/>
  <c r="L259"/>
  <c r="N259"/>
  <c r="Q259"/>
  <c r="S259"/>
  <c r="B260"/>
  <c r="D260"/>
  <c r="G260"/>
  <c r="I260"/>
  <c r="L260"/>
  <c r="N260"/>
  <c r="Q260"/>
  <c r="S260"/>
  <c r="B261"/>
  <c r="D261"/>
  <c r="G261"/>
  <c r="I261"/>
  <c r="L261"/>
  <c r="N261"/>
  <c r="Q261"/>
  <c r="S261"/>
  <c r="B262"/>
  <c r="D262"/>
  <c r="G262"/>
  <c r="I262"/>
  <c r="L262"/>
  <c r="N262"/>
  <c r="Q262"/>
  <c r="S262"/>
  <c r="B263"/>
  <c r="D263"/>
  <c r="G263"/>
  <c r="I263"/>
  <c r="L263"/>
  <c r="N263"/>
  <c r="Q263"/>
  <c r="S263"/>
  <c r="B264"/>
  <c r="D264"/>
  <c r="G264"/>
  <c r="I264"/>
  <c r="L264"/>
  <c r="N264"/>
  <c r="Q264"/>
  <c r="S264"/>
  <c r="B265"/>
  <c r="D265"/>
  <c r="G265"/>
  <c r="I265"/>
  <c r="L265"/>
  <c r="N265"/>
  <c r="Q265"/>
  <c r="S265"/>
  <c r="B266"/>
  <c r="D266"/>
  <c r="G266"/>
  <c r="I266"/>
  <c r="L266"/>
  <c r="N266"/>
  <c r="Q266"/>
  <c r="S266"/>
  <c r="B267"/>
  <c r="D267"/>
  <c r="G267"/>
  <c r="I267"/>
  <c r="L267"/>
  <c r="N267"/>
  <c r="Q267"/>
  <c r="S267"/>
  <c r="B268"/>
  <c r="D268"/>
  <c r="G268"/>
  <c r="I268"/>
  <c r="L268"/>
  <c r="N268"/>
  <c r="Q268"/>
  <c r="S268"/>
  <c r="B269"/>
  <c r="D269"/>
  <c r="G269"/>
  <c r="I269"/>
  <c r="L269"/>
  <c r="N269"/>
  <c r="Q269"/>
  <c r="S269"/>
  <c r="B270"/>
  <c r="D270"/>
  <c r="G270"/>
  <c r="I270"/>
  <c r="L270"/>
  <c r="N270"/>
  <c r="Q270"/>
  <c r="S270"/>
  <c r="B271"/>
  <c r="D271"/>
  <c r="G271"/>
  <c r="I271"/>
  <c r="L271"/>
  <c r="N271"/>
  <c r="Q271"/>
  <c r="S271"/>
  <c r="B272"/>
  <c r="D272"/>
  <c r="G272"/>
  <c r="I272"/>
  <c r="L272"/>
  <c r="N272"/>
  <c r="Q272"/>
  <c r="S272"/>
  <c r="B52" i="3"/>
  <c r="D52"/>
  <c r="G138"/>
  <c r="I138"/>
  <c r="L51"/>
  <c r="N51"/>
  <c r="Q138"/>
  <c r="S138"/>
  <c r="V9"/>
  <c r="B146"/>
  <c r="D146"/>
  <c r="G52"/>
  <c r="I52"/>
  <c r="L146"/>
  <c r="N146"/>
  <c r="Q162"/>
  <c r="S162"/>
  <c r="B138"/>
  <c r="D138"/>
  <c r="G162"/>
  <c r="I162"/>
  <c r="L213"/>
  <c r="N213"/>
  <c r="Q58"/>
  <c r="S58"/>
  <c r="B220"/>
  <c r="D220"/>
  <c r="G146"/>
  <c r="I146"/>
  <c r="L220"/>
  <c r="N220"/>
  <c r="Q220"/>
  <c r="S220"/>
  <c r="B48"/>
  <c r="D48"/>
  <c r="G150"/>
  <c r="I150"/>
  <c r="L225"/>
  <c r="N225"/>
  <c r="Q49"/>
  <c r="S49"/>
  <c r="V8"/>
  <c r="B46"/>
  <c r="D46"/>
  <c r="G145"/>
  <c r="I145"/>
  <c r="L85"/>
  <c r="N85"/>
  <c r="Q45"/>
  <c r="S45"/>
  <c r="B162"/>
  <c r="D162"/>
  <c r="G44"/>
  <c r="I44"/>
  <c r="L38"/>
  <c r="N38"/>
  <c r="Q213"/>
  <c r="S213"/>
  <c r="V6"/>
  <c r="B150"/>
  <c r="D150"/>
  <c r="G49"/>
  <c r="I49"/>
  <c r="L150"/>
  <c r="N150"/>
  <c r="Q56"/>
  <c r="S56"/>
  <c r="V7"/>
  <c r="B39"/>
  <c r="D39"/>
  <c r="G148"/>
  <c r="I148"/>
  <c r="L41"/>
  <c r="N41"/>
  <c r="Q146"/>
  <c r="S146"/>
  <c r="B145"/>
  <c r="D145"/>
  <c r="G220"/>
  <c r="I220"/>
  <c r="L47"/>
  <c r="N47"/>
  <c r="Q39"/>
  <c r="S39"/>
  <c r="B213"/>
  <c r="D213"/>
  <c r="G37"/>
  <c r="I37"/>
  <c r="L153"/>
  <c r="N153"/>
  <c r="Q165"/>
  <c r="S165"/>
  <c r="V4"/>
  <c r="B40"/>
  <c r="D40"/>
  <c r="G30"/>
  <c r="I30"/>
  <c r="L44"/>
  <c r="N44"/>
  <c r="Q16"/>
  <c r="S16"/>
  <c r="B85"/>
  <c r="D85"/>
  <c r="G86"/>
  <c r="I86"/>
  <c r="L145"/>
  <c r="N145"/>
  <c r="Q153"/>
  <c r="S153"/>
  <c r="V5"/>
  <c r="B21"/>
  <c r="D21"/>
  <c r="G206"/>
  <c r="I206"/>
  <c r="L138"/>
  <c r="N138"/>
  <c r="Q42"/>
  <c r="S42"/>
  <c r="B27"/>
  <c r="D27"/>
  <c r="G273"/>
  <c r="I273"/>
  <c r="L22"/>
  <c r="N22"/>
  <c r="Q148"/>
  <c r="S148"/>
  <c r="B153"/>
  <c r="D153"/>
  <c r="G149"/>
  <c r="I149"/>
  <c r="L30"/>
  <c r="N30"/>
  <c r="Q24"/>
  <c r="S24"/>
  <c r="V3"/>
  <c r="B56"/>
  <c r="D56"/>
  <c r="G32"/>
  <c r="I32"/>
  <c r="L53"/>
  <c r="N53"/>
  <c r="Q145"/>
  <c r="S145"/>
  <c r="B225"/>
  <c r="D225"/>
  <c r="G151"/>
  <c r="I151"/>
  <c r="L162"/>
  <c r="N162"/>
  <c r="Q224"/>
  <c r="S224"/>
  <c r="B160"/>
  <c r="D160"/>
  <c r="G160"/>
  <c r="I160"/>
  <c r="L160"/>
  <c r="N160"/>
  <c r="Q150"/>
  <c r="S150"/>
  <c r="B148"/>
  <c r="D148"/>
  <c r="G85"/>
  <c r="I85"/>
  <c r="L86"/>
  <c r="N86"/>
  <c r="Q222"/>
  <c r="S222"/>
  <c r="B165"/>
  <c r="D165"/>
  <c r="G19"/>
  <c r="I19"/>
  <c r="L46"/>
  <c r="N46"/>
  <c r="Q151"/>
  <c r="S151"/>
  <c r="B273"/>
  <c r="D273"/>
  <c r="G17"/>
  <c r="I17"/>
  <c r="L281"/>
  <c r="N281"/>
  <c r="Q85"/>
  <c r="S85"/>
  <c r="B206"/>
  <c r="D206"/>
  <c r="G50"/>
  <c r="I50"/>
  <c r="L273"/>
  <c r="N273"/>
  <c r="Q160"/>
  <c r="S160"/>
  <c r="B44"/>
  <c r="D44"/>
  <c r="G43"/>
  <c r="I43"/>
  <c r="L206"/>
  <c r="N206"/>
  <c r="Q47"/>
  <c r="S47"/>
  <c r="B149"/>
  <c r="D149"/>
  <c r="G222"/>
  <c r="I222"/>
  <c r="L163"/>
  <c r="N163"/>
  <c r="Q149"/>
  <c r="S149"/>
  <c r="B224"/>
  <c r="D224"/>
  <c r="G165"/>
  <c r="I165"/>
  <c r="L165"/>
  <c r="N165"/>
  <c r="Q273"/>
  <c r="S273"/>
  <c r="B222"/>
  <c r="D222"/>
  <c r="G153"/>
  <c r="I153"/>
  <c r="L10"/>
  <c r="N10"/>
  <c r="Q225"/>
  <c r="S225"/>
  <c r="B86"/>
  <c r="D86"/>
  <c r="G62"/>
  <c r="I62"/>
  <c r="L148"/>
  <c r="N148"/>
  <c r="Q50"/>
  <c r="S50"/>
  <c r="B54"/>
  <c r="D54"/>
  <c r="G164"/>
  <c r="I164"/>
  <c r="L63"/>
  <c r="N63"/>
  <c r="Q161"/>
  <c r="S161"/>
  <c r="B151"/>
  <c r="D151"/>
  <c r="G38"/>
  <c r="I38"/>
  <c r="L58"/>
  <c r="N58"/>
  <c r="Q40"/>
  <c r="S40"/>
  <c r="B164"/>
  <c r="D164"/>
  <c r="G194"/>
  <c r="I194"/>
  <c r="L164"/>
  <c r="N164"/>
  <c r="Q206"/>
  <c r="S206"/>
  <c r="B62"/>
  <c r="D62"/>
  <c r="G147"/>
  <c r="I147"/>
  <c r="L149"/>
  <c r="N149"/>
  <c r="Q147"/>
  <c r="S147"/>
  <c r="B281"/>
  <c r="D281"/>
  <c r="G53"/>
  <c r="I53"/>
  <c r="L224"/>
  <c r="N224"/>
  <c r="Q59"/>
  <c r="S59"/>
  <c r="B147"/>
  <c r="D147"/>
  <c r="G224"/>
  <c r="I224"/>
  <c r="L60"/>
  <c r="N60"/>
  <c r="Q163"/>
  <c r="S163"/>
  <c r="B18"/>
  <c r="D18"/>
  <c r="G225"/>
  <c r="I225"/>
  <c r="L28"/>
  <c r="N28"/>
  <c r="Q37"/>
  <c r="S37"/>
  <c r="B163"/>
  <c r="D163"/>
  <c r="G63"/>
  <c r="I63"/>
  <c r="L221"/>
  <c r="N221"/>
  <c r="Q221"/>
  <c r="S221"/>
  <c r="B35"/>
  <c r="D35"/>
  <c r="G60"/>
  <c r="I60"/>
  <c r="L147"/>
  <c r="N147"/>
  <c r="Q20"/>
  <c r="S20"/>
  <c r="B60"/>
  <c r="D60"/>
  <c r="G281"/>
  <c r="I281"/>
  <c r="L15"/>
  <c r="N15"/>
  <c r="Q164"/>
  <c r="S164"/>
  <c r="B221"/>
  <c r="D221"/>
  <c r="G213"/>
  <c r="I213"/>
  <c r="L222"/>
  <c r="N222"/>
  <c r="Q281"/>
  <c r="S281"/>
  <c r="B12"/>
  <c r="D12"/>
  <c r="G161"/>
  <c r="I161"/>
  <c r="L18"/>
  <c r="N18"/>
  <c r="Q63"/>
  <c r="S63"/>
  <c r="B63"/>
  <c r="D63"/>
  <c r="G58"/>
  <c r="I58"/>
  <c r="L55"/>
  <c r="N55"/>
  <c r="Q13"/>
  <c r="S13"/>
  <c r="B34"/>
  <c r="D34"/>
  <c r="G13"/>
  <c r="I13"/>
  <c r="L25"/>
  <c r="N25"/>
  <c r="Q285"/>
  <c r="S285"/>
  <c r="B11"/>
  <c r="D11"/>
  <c r="G190"/>
  <c r="H190"/>
  <c r="I190"/>
  <c r="L151"/>
  <c r="N151"/>
  <c r="Q190"/>
  <c r="R190"/>
  <c r="S190"/>
  <c r="B30"/>
  <c r="D30"/>
  <c r="G21"/>
  <c r="I21"/>
  <c r="L283"/>
  <c r="N283"/>
  <c r="Q62"/>
  <c r="S62"/>
  <c r="B161"/>
  <c r="D161"/>
  <c r="G280"/>
  <c r="I280"/>
  <c r="L33"/>
  <c r="N33"/>
  <c r="Q280"/>
  <c r="S280"/>
  <c r="B24"/>
  <c r="D24"/>
  <c r="G163"/>
  <c r="I163"/>
  <c r="L54"/>
  <c r="N54"/>
  <c r="Q10"/>
  <c r="S10"/>
  <c r="B194"/>
  <c r="D194"/>
  <c r="G11"/>
  <c r="I11"/>
  <c r="L176"/>
  <c r="N176"/>
  <c r="Q86"/>
  <c r="S86"/>
  <c r="B283"/>
  <c r="D283"/>
  <c r="G283"/>
  <c r="I283"/>
  <c r="L40"/>
  <c r="N40"/>
  <c r="Q283"/>
  <c r="S283"/>
  <c r="B37"/>
  <c r="D37"/>
  <c r="G39"/>
  <c r="I39"/>
  <c r="L31"/>
  <c r="N31"/>
  <c r="Q194"/>
  <c r="S194"/>
  <c r="B190"/>
  <c r="D190"/>
  <c r="G221"/>
  <c r="I221"/>
  <c r="L194"/>
  <c r="N194"/>
  <c r="Q30"/>
  <c r="S30"/>
  <c r="B107"/>
  <c r="D107"/>
  <c r="G205"/>
  <c r="I205"/>
  <c r="L107"/>
  <c r="N107"/>
  <c r="Q18"/>
  <c r="S18"/>
  <c r="B176"/>
  <c r="D176"/>
  <c r="G33"/>
  <c r="I33"/>
  <c r="L105"/>
  <c r="N105"/>
  <c r="Q107"/>
  <c r="S107"/>
  <c r="B57"/>
  <c r="D57"/>
  <c r="G59"/>
  <c r="I59"/>
  <c r="L16"/>
  <c r="N16"/>
  <c r="Q95"/>
  <c r="S95"/>
  <c r="B95"/>
  <c r="D95"/>
  <c r="G95"/>
  <c r="I95"/>
  <c r="L52"/>
  <c r="N52"/>
  <c r="Q284"/>
  <c r="S284"/>
  <c r="B53"/>
  <c r="D53"/>
  <c r="G177"/>
  <c r="I177"/>
  <c r="L56"/>
  <c r="N56"/>
  <c r="Q53"/>
  <c r="S53"/>
  <c r="B43"/>
  <c r="D43"/>
  <c r="G107"/>
  <c r="I107"/>
  <c r="L161"/>
  <c r="N161"/>
  <c r="Q35"/>
  <c r="S35"/>
  <c r="B105"/>
  <c r="D105"/>
  <c r="G191"/>
  <c r="H191"/>
  <c r="I191"/>
  <c r="L95"/>
  <c r="N95"/>
  <c r="Q181"/>
  <c r="S181"/>
  <c r="B280"/>
  <c r="D280"/>
  <c r="G176"/>
  <c r="I176"/>
  <c r="L29"/>
  <c r="N29"/>
  <c r="Q176"/>
  <c r="S176"/>
  <c r="B5"/>
  <c r="D5"/>
  <c r="G179"/>
  <c r="I179"/>
  <c r="L284"/>
  <c r="N284"/>
  <c r="Q205"/>
  <c r="S205"/>
  <c r="B205"/>
  <c r="D205"/>
  <c r="G105"/>
  <c r="I105"/>
  <c r="L184"/>
  <c r="M184"/>
  <c r="N184"/>
  <c r="Q46"/>
  <c r="S46"/>
  <c r="B184"/>
  <c r="D184"/>
  <c r="G93"/>
  <c r="I93"/>
  <c r="L198"/>
  <c r="N198"/>
  <c r="Q51"/>
  <c r="S51"/>
  <c r="B285"/>
  <c r="D285"/>
  <c r="G3"/>
  <c r="I3"/>
  <c r="L192"/>
  <c r="M192"/>
  <c r="N192"/>
  <c r="Q301"/>
  <c r="S301"/>
  <c r="B208"/>
  <c r="D208"/>
  <c r="G184"/>
  <c r="H184"/>
  <c r="I184"/>
  <c r="L190"/>
  <c r="M190"/>
  <c r="N190"/>
  <c r="Q184"/>
  <c r="R184"/>
  <c r="S184"/>
  <c r="B177"/>
  <c r="D177"/>
  <c r="G36"/>
  <c r="I36"/>
  <c r="L208"/>
  <c r="N208"/>
  <c r="Q177"/>
  <c r="S177"/>
  <c r="B28"/>
  <c r="D28"/>
  <c r="G55"/>
  <c r="I55"/>
  <c r="L108"/>
  <c r="N108"/>
  <c r="Q208"/>
  <c r="S208"/>
  <c r="B93"/>
  <c r="D93"/>
  <c r="G47"/>
  <c r="I47"/>
  <c r="L205"/>
  <c r="N205"/>
  <c r="Q180"/>
  <c r="S180"/>
  <c r="B198"/>
  <c r="D198"/>
  <c r="G192"/>
  <c r="H192"/>
  <c r="I192"/>
  <c r="L20"/>
  <c r="N20"/>
  <c r="Q193"/>
  <c r="R193"/>
  <c r="S193"/>
  <c r="B193"/>
  <c r="D193"/>
  <c r="G181"/>
  <c r="I181"/>
  <c r="L93"/>
  <c r="N93"/>
  <c r="Q60"/>
  <c r="S60"/>
  <c r="B192"/>
  <c r="D192"/>
  <c r="G106"/>
  <c r="I106"/>
  <c r="L193"/>
  <c r="M193"/>
  <c r="N193"/>
  <c r="Q55"/>
  <c r="S55"/>
  <c r="B108"/>
  <c r="D108"/>
  <c r="G208"/>
  <c r="I208"/>
  <c r="L99"/>
  <c r="N99"/>
  <c r="Q119"/>
  <c r="S119"/>
  <c r="B99"/>
  <c r="D99"/>
  <c r="G34"/>
  <c r="I34"/>
  <c r="L39"/>
  <c r="N39"/>
  <c r="Q198"/>
  <c r="S198"/>
  <c r="B181"/>
  <c r="D181"/>
  <c r="G285"/>
  <c r="I285"/>
  <c r="L191"/>
  <c r="M191"/>
  <c r="N191"/>
  <c r="Q4"/>
  <c r="S4"/>
  <c r="B191"/>
  <c r="D191"/>
  <c r="G296"/>
  <c r="I296"/>
  <c r="L64"/>
  <c r="N64"/>
  <c r="Q105"/>
  <c r="S105"/>
  <c r="B55"/>
  <c r="D55"/>
  <c r="G99"/>
  <c r="I99"/>
  <c r="L106"/>
  <c r="N106"/>
  <c r="Q32"/>
  <c r="S32"/>
  <c r="B14"/>
  <c r="D14"/>
  <c r="G108"/>
  <c r="I108"/>
  <c r="L211"/>
  <c r="N211"/>
  <c r="Q99"/>
  <c r="S99"/>
  <c r="B49"/>
  <c r="D49"/>
  <c r="G193"/>
  <c r="H193"/>
  <c r="I193"/>
  <c r="L115"/>
  <c r="N115"/>
  <c r="Q108"/>
  <c r="S108"/>
  <c r="B119"/>
  <c r="D119"/>
  <c r="G198"/>
  <c r="I198"/>
  <c r="L288"/>
  <c r="N288"/>
  <c r="Q93"/>
  <c r="S93"/>
  <c r="B106"/>
  <c r="D106"/>
  <c r="G291"/>
  <c r="I291"/>
  <c r="L42"/>
  <c r="N42"/>
  <c r="Q302"/>
  <c r="S302"/>
  <c r="B42"/>
  <c r="D42"/>
  <c r="G27"/>
  <c r="I27"/>
  <c r="L119"/>
  <c r="N119"/>
  <c r="Q8"/>
  <c r="S8"/>
  <c r="B179"/>
  <c r="D179"/>
  <c r="G12"/>
  <c r="I12"/>
  <c r="L8"/>
  <c r="N8"/>
  <c r="Q64"/>
  <c r="S64"/>
  <c r="B64"/>
  <c r="D64"/>
  <c r="G212"/>
  <c r="I212"/>
  <c r="L207"/>
  <c r="M207"/>
  <c r="N207"/>
  <c r="Q192"/>
  <c r="R192"/>
  <c r="S192"/>
  <c r="B288"/>
  <c r="D288"/>
  <c r="G67"/>
  <c r="I67"/>
  <c r="L280"/>
  <c r="N280"/>
  <c r="Q90"/>
  <c r="S90"/>
  <c r="B211"/>
  <c r="D211"/>
  <c r="G64"/>
  <c r="I64"/>
  <c r="L177"/>
  <c r="N177"/>
  <c r="Q54"/>
  <c r="S54"/>
  <c r="B302"/>
  <c r="D302"/>
  <c r="G119"/>
  <c r="I119"/>
  <c r="L285"/>
  <c r="N285"/>
  <c r="Q293"/>
  <c r="S293"/>
  <c r="B180"/>
  <c r="D180"/>
  <c r="G120"/>
  <c r="I120"/>
  <c r="L179"/>
  <c r="N179"/>
  <c r="Q179"/>
  <c r="S179"/>
  <c r="B115"/>
  <c r="D115"/>
  <c r="G56"/>
  <c r="I56"/>
  <c r="L5"/>
  <c r="N5"/>
  <c r="Q211"/>
  <c r="S211"/>
  <c r="B293"/>
  <c r="D293"/>
  <c r="G288"/>
  <c r="I288"/>
  <c r="L48"/>
  <c r="N48"/>
  <c r="Q288"/>
  <c r="S288"/>
  <c r="B120"/>
  <c r="D120"/>
  <c r="G293"/>
  <c r="I293"/>
  <c r="L301"/>
  <c r="N301"/>
  <c r="Q106"/>
  <c r="S106"/>
  <c r="B301"/>
  <c r="D301"/>
  <c r="G40"/>
  <c r="I40"/>
  <c r="L120"/>
  <c r="N120"/>
  <c r="Q67"/>
  <c r="S67"/>
  <c r="B296"/>
  <c r="D296"/>
  <c r="G48"/>
  <c r="I48"/>
  <c r="L302"/>
  <c r="N302"/>
  <c r="Q292"/>
  <c r="S292"/>
  <c r="B284"/>
  <c r="D284"/>
  <c r="G300"/>
  <c r="I300"/>
  <c r="L298"/>
  <c r="N298"/>
  <c r="Q191"/>
  <c r="R191"/>
  <c r="S191"/>
  <c r="B67"/>
  <c r="D67"/>
  <c r="G302"/>
  <c r="I302"/>
  <c r="L293"/>
  <c r="N293"/>
  <c r="Q120"/>
  <c r="S120"/>
  <c r="B61"/>
  <c r="D61"/>
  <c r="G195"/>
  <c r="I195"/>
  <c r="L181"/>
  <c r="N181"/>
  <c r="Q110"/>
  <c r="S110"/>
  <c r="B207"/>
  <c r="D207"/>
  <c r="G298"/>
  <c r="I298"/>
  <c r="L62"/>
  <c r="N62"/>
  <c r="Q61"/>
  <c r="S61"/>
  <c r="B7"/>
  <c r="D7"/>
  <c r="G9"/>
  <c r="I9"/>
  <c r="L11"/>
  <c r="N11"/>
  <c r="Q207"/>
  <c r="R207"/>
  <c r="S207"/>
  <c r="B41"/>
  <c r="D41"/>
  <c r="G211"/>
  <c r="I211"/>
  <c r="L296"/>
  <c r="N296"/>
  <c r="Q115"/>
  <c r="S115"/>
  <c r="B13"/>
  <c r="D13"/>
  <c r="G115"/>
  <c r="I115"/>
  <c r="L90"/>
  <c r="N90"/>
  <c r="Q296"/>
  <c r="S296"/>
  <c r="B90"/>
  <c r="D90"/>
  <c r="G180"/>
  <c r="I180"/>
  <c r="L180"/>
  <c r="N180"/>
  <c r="Q41"/>
  <c r="S41"/>
  <c r="B298"/>
  <c r="D298"/>
  <c r="G299"/>
  <c r="I299"/>
  <c r="L66"/>
  <c r="N66"/>
  <c r="Q12"/>
  <c r="S12"/>
  <c r="B300"/>
  <c r="D300"/>
  <c r="G197"/>
  <c r="I197"/>
  <c r="L67"/>
  <c r="N67"/>
  <c r="Q66"/>
  <c r="S66"/>
  <c r="B299"/>
  <c r="D299"/>
  <c r="G25"/>
  <c r="I25"/>
  <c r="L300"/>
  <c r="N300"/>
  <c r="Q17"/>
  <c r="S17"/>
  <c r="B17"/>
  <c r="D17"/>
  <c r="G8"/>
  <c r="I8"/>
  <c r="L45"/>
  <c r="N45"/>
  <c r="Q299"/>
  <c r="S299"/>
  <c r="B6"/>
  <c r="D6"/>
  <c r="G207"/>
  <c r="H207"/>
  <c r="I207"/>
  <c r="L299"/>
  <c r="N299"/>
  <c r="Q298"/>
  <c r="S298"/>
  <c r="B8"/>
  <c r="D8"/>
  <c r="G22"/>
  <c r="I22"/>
  <c r="L6"/>
  <c r="N6"/>
  <c r="Q300"/>
  <c r="S300"/>
  <c r="B291"/>
  <c r="D291"/>
  <c r="G68"/>
  <c r="I68"/>
  <c r="L14"/>
  <c r="N14"/>
  <c r="Q14"/>
  <c r="S14"/>
  <c r="B212"/>
  <c r="D212"/>
  <c r="G7"/>
  <c r="I7"/>
  <c r="L291"/>
  <c r="N291"/>
  <c r="Q7"/>
  <c r="S7"/>
  <c r="B4"/>
  <c r="D4"/>
  <c r="G90"/>
  <c r="I90"/>
  <c r="L212"/>
  <c r="N212"/>
  <c r="Q290"/>
  <c r="S290"/>
  <c r="B66"/>
  <c r="D66"/>
  <c r="G6"/>
  <c r="I6"/>
  <c r="L4"/>
  <c r="N4"/>
  <c r="Q36"/>
  <c r="S36"/>
  <c r="B68"/>
  <c r="D68"/>
  <c r="G116"/>
  <c r="I116"/>
  <c r="L61"/>
  <c r="N61"/>
  <c r="Q210"/>
  <c r="S210"/>
  <c r="B197"/>
  <c r="D197"/>
  <c r="G301"/>
  <c r="I301"/>
  <c r="L289"/>
  <c r="N289"/>
  <c r="Q68"/>
  <c r="S68"/>
  <c r="B51"/>
  <c r="D51"/>
  <c r="G111"/>
  <c r="I111"/>
  <c r="L197"/>
  <c r="N197"/>
  <c r="Q103"/>
  <c r="S103"/>
  <c r="B195"/>
  <c r="D195"/>
  <c r="G103"/>
  <c r="I103"/>
  <c r="L116"/>
  <c r="N116"/>
  <c r="Q6"/>
  <c r="S6"/>
  <c r="B116"/>
  <c r="D116"/>
  <c r="G289"/>
  <c r="I289"/>
  <c r="L122"/>
  <c r="N122"/>
  <c r="Q111"/>
  <c r="S111"/>
  <c r="B103"/>
  <c r="D103"/>
  <c r="G122"/>
  <c r="I122"/>
  <c r="L210"/>
  <c r="N210"/>
  <c r="Q5"/>
  <c r="S5"/>
  <c r="B289"/>
  <c r="D289"/>
  <c r="G51"/>
  <c r="I51"/>
  <c r="L110"/>
  <c r="N110"/>
  <c r="Q212"/>
  <c r="S212"/>
  <c r="B111"/>
  <c r="D111"/>
  <c r="G210"/>
  <c r="I210"/>
  <c r="L68"/>
  <c r="N68"/>
  <c r="Q291"/>
  <c r="S291"/>
  <c r="B210"/>
  <c r="D210"/>
  <c r="G4"/>
  <c r="I4"/>
  <c r="L195"/>
  <c r="N195"/>
  <c r="Q3"/>
  <c r="S3"/>
  <c r="B110"/>
  <c r="D110"/>
  <c r="G284"/>
  <c r="I284"/>
  <c r="L103"/>
  <c r="N103"/>
  <c r="Q289"/>
  <c r="S289"/>
  <c r="B122"/>
  <c r="D122"/>
  <c r="G66"/>
  <c r="I66"/>
  <c r="L3"/>
  <c r="N3"/>
  <c r="Q116"/>
  <c r="S116"/>
  <c r="B3"/>
  <c r="D3"/>
  <c r="G110"/>
  <c r="I110"/>
  <c r="L111"/>
  <c r="N111"/>
  <c r="Q195"/>
  <c r="S195"/>
  <c r="B290"/>
  <c r="D290"/>
  <c r="G290"/>
  <c r="I290"/>
  <c r="L290"/>
  <c r="N290"/>
  <c r="Q197"/>
  <c r="S197"/>
  <c r="B292"/>
  <c r="D292"/>
  <c r="G292"/>
  <c r="I292"/>
  <c r="L88"/>
  <c r="N88"/>
  <c r="Q122"/>
  <c r="S122"/>
  <c r="B88"/>
  <c r="D88"/>
  <c r="G88"/>
  <c r="I88"/>
  <c r="L292"/>
  <c r="N292"/>
  <c r="Q88"/>
  <c r="S88"/>
  <c r="B102"/>
  <c r="D102"/>
  <c r="G102"/>
  <c r="I102"/>
  <c r="L102"/>
  <c r="N102"/>
  <c r="Q102"/>
  <c r="S102"/>
  <c r="B9"/>
  <c r="D9"/>
  <c r="G10"/>
  <c r="I10"/>
  <c r="L9"/>
  <c r="N9"/>
  <c r="Q9"/>
  <c r="S9"/>
  <c r="B100"/>
  <c r="D100"/>
  <c r="G100"/>
  <c r="I100"/>
  <c r="L100"/>
  <c r="N100"/>
  <c r="Q100"/>
  <c r="S100"/>
  <c r="B96"/>
  <c r="D96"/>
  <c r="G96"/>
  <c r="I96"/>
  <c r="L96"/>
  <c r="N96"/>
  <c r="Q96"/>
  <c r="S96"/>
  <c r="B20"/>
  <c r="D20"/>
  <c r="G24"/>
  <c r="I24"/>
  <c r="L19"/>
  <c r="N19"/>
  <c r="Q15"/>
  <c r="S15"/>
  <c r="B121"/>
  <c r="D121"/>
  <c r="G121"/>
  <c r="I121"/>
  <c r="L121"/>
  <c r="N121"/>
  <c r="Q121"/>
  <c r="S121"/>
  <c r="B223"/>
  <c r="D223"/>
  <c r="G223"/>
  <c r="I223"/>
  <c r="L223"/>
  <c r="N223"/>
  <c r="Q223"/>
  <c r="S223"/>
  <c r="B10"/>
  <c r="D10"/>
  <c r="G5"/>
  <c r="I5"/>
  <c r="L13"/>
  <c r="N13"/>
  <c r="Q11"/>
  <c r="S11"/>
  <c r="B29"/>
  <c r="D29"/>
  <c r="G35"/>
  <c r="I35"/>
  <c r="L26"/>
  <c r="N26"/>
  <c r="Q31"/>
  <c r="S31"/>
  <c r="B69"/>
  <c r="D69"/>
  <c r="G69"/>
  <c r="I69"/>
  <c r="L69"/>
  <c r="N69"/>
  <c r="Q69"/>
  <c r="S69"/>
  <c r="B70"/>
  <c r="D70"/>
  <c r="G70"/>
  <c r="I70"/>
  <c r="L70"/>
  <c r="N70"/>
  <c r="Q70"/>
  <c r="S70"/>
  <c r="B71"/>
  <c r="D71"/>
  <c r="G71"/>
  <c r="I71"/>
  <c r="L71"/>
  <c r="N71"/>
  <c r="Q71"/>
  <c r="S71"/>
  <c r="B72"/>
  <c r="D72"/>
  <c r="G72"/>
  <c r="I72"/>
  <c r="L72"/>
  <c r="N72"/>
  <c r="Q72"/>
  <c r="S72"/>
  <c r="B73"/>
  <c r="D73"/>
  <c r="G73"/>
  <c r="I73"/>
  <c r="L73"/>
  <c r="N73"/>
  <c r="Q73"/>
  <c r="S73"/>
  <c r="B15"/>
  <c r="D15"/>
  <c r="G16"/>
  <c r="I16"/>
  <c r="L7"/>
  <c r="N7"/>
  <c r="Q25"/>
  <c r="S25"/>
  <c r="B58"/>
  <c r="D58"/>
  <c r="G54"/>
  <c r="I54"/>
  <c r="L59"/>
  <c r="N59"/>
  <c r="Q52"/>
  <c r="S52"/>
  <c r="B36"/>
  <c r="D36"/>
  <c r="G31"/>
  <c r="I31"/>
  <c r="L43"/>
  <c r="N43"/>
  <c r="Q33"/>
  <c r="S33"/>
  <c r="B74"/>
  <c r="D74"/>
  <c r="G74"/>
  <c r="I74"/>
  <c r="L74"/>
  <c r="N74"/>
  <c r="Q74"/>
  <c r="S74"/>
  <c r="B75"/>
  <c r="D75"/>
  <c r="G75"/>
  <c r="I75"/>
  <c r="L75"/>
  <c r="N75"/>
  <c r="Q75"/>
  <c r="S75"/>
  <c r="B76"/>
  <c r="D76"/>
  <c r="G76"/>
  <c r="I76"/>
  <c r="L76"/>
  <c r="N76"/>
  <c r="Q76"/>
  <c r="S76"/>
  <c r="B77"/>
  <c r="D77"/>
  <c r="G77"/>
  <c r="I77"/>
  <c r="L77"/>
  <c r="N77"/>
  <c r="Q77"/>
  <c r="S77"/>
  <c r="B78"/>
  <c r="D78"/>
  <c r="G78"/>
  <c r="I78"/>
  <c r="L78"/>
  <c r="N78"/>
  <c r="Q78"/>
  <c r="S78"/>
  <c r="B196"/>
  <c r="D196"/>
  <c r="G196"/>
  <c r="I196"/>
  <c r="L196"/>
  <c r="N196"/>
  <c r="Q196"/>
  <c r="S196"/>
  <c r="B79"/>
  <c r="D79"/>
  <c r="G79"/>
  <c r="I79"/>
  <c r="L79"/>
  <c r="N79"/>
  <c r="Q79"/>
  <c r="S79"/>
  <c r="B183"/>
  <c r="D183"/>
  <c r="G183"/>
  <c r="I183"/>
  <c r="L183"/>
  <c r="N183"/>
  <c r="Q183"/>
  <c r="S183"/>
  <c r="B50"/>
  <c r="D50"/>
  <c r="G42"/>
  <c r="I42"/>
  <c r="L57"/>
  <c r="N57"/>
  <c r="Q48"/>
  <c r="S48"/>
  <c r="B80"/>
  <c r="D80"/>
  <c r="G80"/>
  <c r="I80"/>
  <c r="L80"/>
  <c r="N80"/>
  <c r="Q80"/>
  <c r="S80"/>
  <c r="B81"/>
  <c r="D81"/>
  <c r="G81"/>
  <c r="I81"/>
  <c r="L81"/>
  <c r="N81"/>
  <c r="Q81"/>
  <c r="S81"/>
  <c r="B82"/>
  <c r="D82"/>
  <c r="G82"/>
  <c r="I82"/>
  <c r="L82"/>
  <c r="N82"/>
  <c r="Q82"/>
  <c r="S82"/>
  <c r="B83"/>
  <c r="D83"/>
  <c r="G83"/>
  <c r="I83"/>
  <c r="L83"/>
  <c r="N83"/>
  <c r="Q83"/>
  <c r="S83"/>
  <c r="B84"/>
  <c r="D84"/>
  <c r="G84"/>
  <c r="I84"/>
  <c r="L84"/>
  <c r="N84"/>
  <c r="Q84"/>
  <c r="S84"/>
  <c r="B92"/>
  <c r="D92"/>
  <c r="G92"/>
  <c r="I92"/>
  <c r="L92"/>
  <c r="N92"/>
  <c r="Q92"/>
  <c r="S92"/>
  <c r="B209"/>
  <c r="D209"/>
  <c r="G209"/>
  <c r="I209"/>
  <c r="L209"/>
  <c r="N209"/>
  <c r="Q209"/>
  <c r="S209"/>
  <c r="B22"/>
  <c r="D22"/>
  <c r="G14"/>
  <c r="I14"/>
  <c r="L21"/>
  <c r="N21"/>
  <c r="Q21"/>
  <c r="S21"/>
  <c r="B182"/>
  <c r="D182"/>
  <c r="G182"/>
  <c r="I182"/>
  <c r="L182"/>
  <c r="N182"/>
  <c r="Q182"/>
  <c r="S182"/>
  <c r="B178"/>
  <c r="D178"/>
  <c r="G178"/>
  <c r="I178"/>
  <c r="L178"/>
  <c r="N178"/>
  <c r="Q178"/>
  <c r="S178"/>
  <c r="B98"/>
  <c r="D98"/>
  <c r="G98"/>
  <c r="I98"/>
  <c r="L98"/>
  <c r="N98"/>
  <c r="Q98"/>
  <c r="S98"/>
  <c r="B26"/>
  <c r="D26"/>
  <c r="G23"/>
  <c r="I23"/>
  <c r="L24"/>
  <c r="N24"/>
  <c r="Q29"/>
  <c r="S29"/>
  <c r="B91"/>
  <c r="D91"/>
  <c r="G91"/>
  <c r="I91"/>
  <c r="L91"/>
  <c r="N91"/>
  <c r="Q91"/>
  <c r="S91"/>
  <c r="B31"/>
  <c r="D31"/>
  <c r="G15"/>
  <c r="I15"/>
  <c r="L34"/>
  <c r="N34"/>
  <c r="Q27"/>
  <c r="S27"/>
  <c r="B275"/>
  <c r="D275"/>
  <c r="G275"/>
  <c r="I275"/>
  <c r="L275"/>
  <c r="N275"/>
  <c r="Q275"/>
  <c r="S275"/>
  <c r="B276"/>
  <c r="D276"/>
  <c r="G276"/>
  <c r="I276"/>
  <c r="L276"/>
  <c r="N276"/>
  <c r="Q276"/>
  <c r="S276"/>
  <c r="B277"/>
  <c r="D277"/>
  <c r="G277"/>
  <c r="I277"/>
  <c r="L277"/>
  <c r="N277"/>
  <c r="Q277"/>
  <c r="S277"/>
  <c r="B278"/>
  <c r="D278"/>
  <c r="G278"/>
  <c r="I278"/>
  <c r="L278"/>
  <c r="N278"/>
  <c r="Q278"/>
  <c r="S278"/>
  <c r="B279"/>
  <c r="D279"/>
  <c r="G279"/>
  <c r="I279"/>
  <c r="L279"/>
  <c r="N279"/>
  <c r="Q279"/>
  <c r="S279"/>
  <c r="B33"/>
  <c r="D33"/>
  <c r="G41"/>
  <c r="I41"/>
  <c r="L32"/>
  <c r="N32"/>
  <c r="Q34"/>
  <c r="S34"/>
  <c r="B47"/>
  <c r="D47"/>
  <c r="G45"/>
  <c r="I45"/>
  <c r="L50"/>
  <c r="N50"/>
  <c r="Q44"/>
  <c r="S44"/>
  <c r="B38"/>
  <c r="D38"/>
  <c r="G46"/>
  <c r="I46"/>
  <c r="L36"/>
  <c r="N36"/>
  <c r="Q38"/>
  <c r="S38"/>
  <c r="B274"/>
  <c r="D274"/>
  <c r="G274"/>
  <c r="I274"/>
  <c r="L274"/>
  <c r="N274"/>
  <c r="Q274"/>
  <c r="S274"/>
  <c r="B294"/>
  <c r="D294"/>
  <c r="G294"/>
  <c r="I294"/>
  <c r="L294"/>
  <c r="N294"/>
  <c r="Q294"/>
  <c r="S294"/>
  <c r="B175"/>
  <c r="D175"/>
  <c r="G175"/>
  <c r="I175"/>
  <c r="L175"/>
  <c r="N175"/>
  <c r="Q175"/>
  <c r="S175"/>
  <c r="B295"/>
  <c r="D295"/>
  <c r="G295"/>
  <c r="I295"/>
  <c r="L295"/>
  <c r="N295"/>
  <c r="Q295"/>
  <c r="S295"/>
  <c r="B286"/>
  <c r="D286"/>
  <c r="G286"/>
  <c r="I286"/>
  <c r="L286"/>
  <c r="N286"/>
  <c r="Q286"/>
  <c r="S286"/>
  <c r="B59"/>
  <c r="D59"/>
  <c r="G61"/>
  <c r="I61"/>
  <c r="L49"/>
  <c r="N49"/>
  <c r="Q57"/>
  <c r="S57"/>
  <c r="B282"/>
  <c r="D282"/>
  <c r="G282"/>
  <c r="I282"/>
  <c r="L282"/>
  <c r="N282"/>
  <c r="Q282"/>
  <c r="S282"/>
  <c r="B112"/>
  <c r="D112"/>
  <c r="G112"/>
  <c r="I112"/>
  <c r="L112"/>
  <c r="N112"/>
  <c r="Q112"/>
  <c r="S112"/>
  <c r="B113"/>
  <c r="D113"/>
  <c r="G113"/>
  <c r="I113"/>
  <c r="L113"/>
  <c r="N113"/>
  <c r="Q113"/>
  <c r="S113"/>
  <c r="B114"/>
  <c r="D114"/>
  <c r="G114"/>
  <c r="I114"/>
  <c r="L114"/>
  <c r="N114"/>
  <c r="Q114"/>
  <c r="S114"/>
  <c r="B287"/>
  <c r="D287"/>
  <c r="G287"/>
  <c r="I287"/>
  <c r="L287"/>
  <c r="N287"/>
  <c r="Q287"/>
  <c r="S287"/>
  <c r="B89"/>
  <c r="D89"/>
  <c r="G89"/>
  <c r="I89"/>
  <c r="L89"/>
  <c r="N89"/>
  <c r="Q89"/>
  <c r="S89"/>
  <c r="B101"/>
  <c r="D101"/>
  <c r="G101"/>
  <c r="I101"/>
  <c r="L101"/>
  <c r="N101"/>
  <c r="Q101"/>
  <c r="S101"/>
  <c r="B87"/>
  <c r="D87"/>
  <c r="G87"/>
  <c r="I87"/>
  <c r="L87"/>
  <c r="N87"/>
  <c r="Q87"/>
  <c r="S87"/>
  <c r="B169"/>
  <c r="D169"/>
  <c r="G169"/>
  <c r="I169"/>
  <c r="L169"/>
  <c r="N169"/>
  <c r="Q169"/>
  <c r="S169"/>
  <c r="B104"/>
  <c r="D104"/>
  <c r="G104"/>
  <c r="I104"/>
  <c r="L104"/>
  <c r="N104"/>
  <c r="Q104"/>
  <c r="S104"/>
  <c r="B168"/>
  <c r="D168"/>
  <c r="G168"/>
  <c r="I168"/>
  <c r="L168"/>
  <c r="N168"/>
  <c r="Q168"/>
  <c r="S168"/>
  <c r="B123"/>
  <c r="D123"/>
  <c r="G123"/>
  <c r="I123"/>
  <c r="L123"/>
  <c r="N123"/>
  <c r="Q123"/>
  <c r="S123"/>
  <c r="B124"/>
  <c r="D124"/>
  <c r="G124"/>
  <c r="I124"/>
  <c r="L124"/>
  <c r="N124"/>
  <c r="Q124"/>
  <c r="S124"/>
  <c r="B125"/>
  <c r="D125"/>
  <c r="G125"/>
  <c r="I125"/>
  <c r="L125"/>
  <c r="N125"/>
  <c r="Q125"/>
  <c r="S125"/>
  <c r="B126"/>
  <c r="D126"/>
  <c r="G126"/>
  <c r="I126"/>
  <c r="L126"/>
  <c r="N126"/>
  <c r="Q126"/>
  <c r="S126"/>
  <c r="B127"/>
  <c r="D127"/>
  <c r="G127"/>
  <c r="I127"/>
  <c r="L127"/>
  <c r="N127"/>
  <c r="Q127"/>
  <c r="S127"/>
  <c r="B128"/>
  <c r="D128"/>
  <c r="G128"/>
  <c r="I128"/>
  <c r="L128"/>
  <c r="N128"/>
  <c r="Q128"/>
  <c r="S128"/>
  <c r="B129"/>
  <c r="D129"/>
  <c r="G129"/>
  <c r="I129"/>
  <c r="L129"/>
  <c r="N129"/>
  <c r="Q129"/>
  <c r="S129"/>
  <c r="B130"/>
  <c r="D130"/>
  <c r="G130"/>
  <c r="I130"/>
  <c r="L130"/>
  <c r="N130"/>
  <c r="Q130"/>
  <c r="S130"/>
  <c r="B131"/>
  <c r="D131"/>
  <c r="G131"/>
  <c r="I131"/>
  <c r="L131"/>
  <c r="N131"/>
  <c r="Q131"/>
  <c r="S131"/>
  <c r="B132"/>
  <c r="D132"/>
  <c r="G132"/>
  <c r="I132"/>
  <c r="L132"/>
  <c r="N132"/>
  <c r="Q132"/>
  <c r="S132"/>
  <c r="B133"/>
  <c r="D133"/>
  <c r="G133"/>
  <c r="I133"/>
  <c r="L133"/>
  <c r="N133"/>
  <c r="Q133"/>
  <c r="S133"/>
  <c r="B134"/>
  <c r="D134"/>
  <c r="G134"/>
  <c r="I134"/>
  <c r="L134"/>
  <c r="N134"/>
  <c r="Q134"/>
  <c r="S134"/>
  <c r="B135"/>
  <c r="D135"/>
  <c r="G135"/>
  <c r="I135"/>
  <c r="L135"/>
  <c r="N135"/>
  <c r="Q135"/>
  <c r="S135"/>
  <c r="B136"/>
  <c r="D136"/>
  <c r="G136"/>
  <c r="I136"/>
  <c r="L136"/>
  <c r="N136"/>
  <c r="Q136"/>
  <c r="S136"/>
  <c r="B137"/>
  <c r="D137"/>
  <c r="G137"/>
  <c r="I137"/>
  <c r="L137"/>
  <c r="N137"/>
  <c r="Q137"/>
  <c r="S137"/>
  <c r="B139"/>
  <c r="D139"/>
  <c r="G139"/>
  <c r="I139"/>
  <c r="L139"/>
  <c r="N139"/>
  <c r="Q139"/>
  <c r="S139"/>
  <c r="B140"/>
  <c r="D140"/>
  <c r="G140"/>
  <c r="I140"/>
  <c r="L140"/>
  <c r="N140"/>
  <c r="Q140"/>
  <c r="S140"/>
  <c r="B141"/>
  <c r="D141"/>
  <c r="G141"/>
  <c r="I141"/>
  <c r="L141"/>
  <c r="N141"/>
  <c r="Q141"/>
  <c r="S141"/>
  <c r="B142"/>
  <c r="D142"/>
  <c r="G142"/>
  <c r="I142"/>
  <c r="L142"/>
  <c r="N142"/>
  <c r="Q142"/>
  <c r="S142"/>
  <c r="B143"/>
  <c r="D143"/>
  <c r="G143"/>
  <c r="I143"/>
  <c r="L143"/>
  <c r="N143"/>
  <c r="Q143"/>
  <c r="S143"/>
  <c r="B144"/>
  <c r="D144"/>
  <c r="G144"/>
  <c r="I144"/>
  <c r="L144"/>
  <c r="N144"/>
  <c r="Q144"/>
  <c r="S144"/>
  <c r="B152"/>
  <c r="D152"/>
  <c r="G152"/>
  <c r="I152"/>
  <c r="L152"/>
  <c r="N152"/>
  <c r="Q152"/>
  <c r="S152"/>
  <c r="B45"/>
  <c r="D45"/>
  <c r="G57"/>
  <c r="I57"/>
  <c r="L37"/>
  <c r="N37"/>
  <c r="Q43"/>
  <c r="S43"/>
  <c r="B94"/>
  <c r="D94"/>
  <c r="G94"/>
  <c r="I94"/>
  <c r="L94"/>
  <c r="N94"/>
  <c r="Q94"/>
  <c r="S94"/>
  <c r="B109"/>
  <c r="D109"/>
  <c r="G109"/>
  <c r="I109"/>
  <c r="L109"/>
  <c r="N109"/>
  <c r="Q109"/>
  <c r="S109"/>
  <c r="B32"/>
  <c r="D32"/>
  <c r="G29"/>
  <c r="I29"/>
  <c r="L35"/>
  <c r="N35"/>
  <c r="Q28"/>
  <c r="S28"/>
  <c r="B23"/>
  <c r="D23"/>
  <c r="G28"/>
  <c r="I28"/>
  <c r="L23"/>
  <c r="N23"/>
  <c r="Q19"/>
  <c r="S19"/>
  <c r="B154"/>
  <c r="D154"/>
  <c r="G154"/>
  <c r="I154"/>
  <c r="L154"/>
  <c r="N154"/>
  <c r="Q154"/>
  <c r="S154"/>
  <c r="B155"/>
  <c r="D155"/>
  <c r="G155"/>
  <c r="I155"/>
  <c r="L155"/>
  <c r="N155"/>
  <c r="Q155"/>
  <c r="S155"/>
  <c r="B156"/>
  <c r="D156"/>
  <c r="G156"/>
  <c r="I156"/>
  <c r="L156"/>
  <c r="N156"/>
  <c r="Q156"/>
  <c r="S156"/>
  <c r="B157"/>
  <c r="D157"/>
  <c r="G157"/>
  <c r="I157"/>
  <c r="L157"/>
  <c r="N157"/>
  <c r="Q157"/>
  <c r="S157"/>
  <c r="B158"/>
  <c r="D158"/>
  <c r="G158"/>
  <c r="I158"/>
  <c r="L158"/>
  <c r="N158"/>
  <c r="Q158"/>
  <c r="S158"/>
  <c r="B159"/>
  <c r="D159"/>
  <c r="G159"/>
  <c r="I159"/>
  <c r="L159"/>
  <c r="N159"/>
  <c r="Q159"/>
  <c r="S159"/>
  <c r="B166"/>
  <c r="D166"/>
  <c r="G166"/>
  <c r="I166"/>
  <c r="L166"/>
  <c r="N166"/>
  <c r="Q166"/>
  <c r="S166"/>
  <c r="B167"/>
  <c r="D167"/>
  <c r="G167"/>
  <c r="I167"/>
  <c r="L167"/>
  <c r="N167"/>
  <c r="Q167"/>
  <c r="S167"/>
  <c r="B16"/>
  <c r="D16"/>
  <c r="G20"/>
  <c r="I20"/>
  <c r="L12"/>
  <c r="N12"/>
  <c r="Q23"/>
  <c r="S23"/>
  <c r="B118"/>
  <c r="D118"/>
  <c r="G118"/>
  <c r="I118"/>
  <c r="L118"/>
  <c r="N118"/>
  <c r="Q118"/>
  <c r="S118"/>
  <c r="B97"/>
  <c r="D97"/>
  <c r="G97"/>
  <c r="I97"/>
  <c r="L97"/>
  <c r="N97"/>
  <c r="Q97"/>
  <c r="S97"/>
  <c r="B170"/>
  <c r="D170"/>
  <c r="G170"/>
  <c r="I170"/>
  <c r="L170"/>
  <c r="N170"/>
  <c r="Q170"/>
  <c r="S170"/>
  <c r="B171"/>
  <c r="D171"/>
  <c r="G171"/>
  <c r="I171"/>
  <c r="L171"/>
  <c r="N171"/>
  <c r="Q171"/>
  <c r="S171"/>
  <c r="B172"/>
  <c r="D172"/>
  <c r="G172"/>
  <c r="I172"/>
  <c r="L172"/>
  <c r="N172"/>
  <c r="Q172"/>
  <c r="S172"/>
  <c r="B173"/>
  <c r="D173"/>
  <c r="G173"/>
  <c r="I173"/>
  <c r="L173"/>
  <c r="N173"/>
  <c r="Q173"/>
  <c r="S173"/>
  <c r="B174"/>
  <c r="D174"/>
  <c r="G174"/>
  <c r="I174"/>
  <c r="L174"/>
  <c r="N174"/>
  <c r="Q174"/>
  <c r="S174"/>
  <c r="B117"/>
  <c r="D117"/>
  <c r="G117"/>
  <c r="I117"/>
  <c r="L117"/>
  <c r="N117"/>
  <c r="Q117"/>
  <c r="S117"/>
  <c r="B297"/>
  <c r="D297"/>
  <c r="G297"/>
  <c r="I297"/>
  <c r="L297"/>
  <c r="N297"/>
  <c r="Q297"/>
  <c r="S297"/>
  <c r="B185"/>
  <c r="D185"/>
  <c r="G185"/>
  <c r="I185"/>
  <c r="L185"/>
  <c r="N185"/>
  <c r="Q185"/>
  <c r="S185"/>
  <c r="B186"/>
  <c r="D186"/>
  <c r="G186"/>
  <c r="I186"/>
  <c r="L186"/>
  <c r="N186"/>
  <c r="Q186"/>
  <c r="S186"/>
  <c r="B187"/>
  <c r="D187"/>
  <c r="G187"/>
  <c r="I187"/>
  <c r="L187"/>
  <c r="N187"/>
  <c r="Q187"/>
  <c r="S187"/>
  <c r="B188"/>
  <c r="D188"/>
  <c r="G188"/>
  <c r="I188"/>
  <c r="L188"/>
  <c r="N188"/>
  <c r="Q188"/>
  <c r="S188"/>
  <c r="B189"/>
  <c r="D189"/>
  <c r="G189"/>
  <c r="I189"/>
  <c r="L189"/>
  <c r="N189"/>
  <c r="Q189"/>
  <c r="S189"/>
  <c r="B199"/>
  <c r="D199"/>
  <c r="G199"/>
  <c r="I199"/>
  <c r="L199"/>
  <c r="N199"/>
  <c r="Q199"/>
  <c r="S199"/>
  <c r="B200"/>
  <c r="D200"/>
  <c r="G200"/>
  <c r="I200"/>
  <c r="L200"/>
  <c r="N200"/>
  <c r="Q200"/>
  <c r="S200"/>
  <c r="B201"/>
  <c r="D201"/>
  <c r="G201"/>
  <c r="I201"/>
  <c r="L201"/>
  <c r="N201"/>
  <c r="Q201"/>
  <c r="S201"/>
  <c r="B202"/>
  <c r="D202"/>
  <c r="G202"/>
  <c r="I202"/>
  <c r="L202"/>
  <c r="N202"/>
  <c r="Q202"/>
  <c r="S202"/>
  <c r="B203"/>
  <c r="D203"/>
  <c r="G203"/>
  <c r="I203"/>
  <c r="L203"/>
  <c r="N203"/>
  <c r="Q203"/>
  <c r="S203"/>
  <c r="B204"/>
  <c r="D204"/>
  <c r="G204"/>
  <c r="I204"/>
  <c r="L204"/>
  <c r="N204"/>
  <c r="Q204"/>
  <c r="S204"/>
  <c r="B25"/>
  <c r="D25"/>
  <c r="G18"/>
  <c r="I18"/>
  <c r="L27"/>
  <c r="N27"/>
  <c r="Q26"/>
  <c r="S26"/>
  <c r="B19"/>
  <c r="D19"/>
  <c r="G26"/>
  <c r="I26"/>
  <c r="L17"/>
  <c r="N17"/>
  <c r="Q22"/>
  <c r="S22"/>
  <c r="B214"/>
  <c r="D214"/>
  <c r="G214"/>
  <c r="I214"/>
  <c r="L214"/>
  <c r="N214"/>
  <c r="Q214"/>
  <c r="S214"/>
  <c r="B215"/>
  <c r="D215"/>
  <c r="G215"/>
  <c r="I215"/>
  <c r="L215"/>
  <c r="N215"/>
  <c r="Q215"/>
  <c r="S215"/>
  <c r="B216"/>
  <c r="D216"/>
  <c r="G216"/>
  <c r="I216"/>
  <c r="L216"/>
  <c r="N216"/>
  <c r="Q216"/>
  <c r="S216"/>
  <c r="B217"/>
  <c r="D217"/>
  <c r="G217"/>
  <c r="I217"/>
  <c r="L217"/>
  <c r="N217"/>
  <c r="Q217"/>
  <c r="S217"/>
  <c r="B218"/>
  <c r="D218"/>
  <c r="G218"/>
  <c r="I218"/>
  <c r="L218"/>
  <c r="N218"/>
  <c r="Q218"/>
  <c r="S218"/>
  <c r="B219"/>
  <c r="D219"/>
  <c r="G219"/>
  <c r="I219"/>
  <c r="L219"/>
  <c r="N219"/>
  <c r="Q219"/>
  <c r="S219"/>
  <c r="B226"/>
  <c r="D226"/>
  <c r="G226"/>
  <c r="I226"/>
  <c r="L226"/>
  <c r="N226"/>
  <c r="Q226"/>
  <c r="S226"/>
  <c r="B227"/>
  <c r="D227"/>
  <c r="G227"/>
  <c r="I227"/>
  <c r="L227"/>
  <c r="N227"/>
  <c r="Q227"/>
  <c r="S227"/>
  <c r="B65"/>
  <c r="D65"/>
  <c r="G65"/>
  <c r="I65"/>
  <c r="L65"/>
  <c r="N65"/>
  <c r="Q65"/>
  <c r="S65"/>
  <c r="B228"/>
  <c r="D228"/>
  <c r="G228"/>
  <c r="I228"/>
  <c r="L228"/>
  <c r="N228"/>
  <c r="Q228"/>
  <c r="S228"/>
  <c r="B229"/>
  <c r="D229"/>
  <c r="G229"/>
  <c r="I229"/>
  <c r="L229"/>
  <c r="N229"/>
  <c r="Q229"/>
  <c r="S229"/>
  <c r="B230"/>
  <c r="D230"/>
  <c r="G230"/>
  <c r="I230"/>
  <c r="L230"/>
  <c r="N230"/>
  <c r="Q230"/>
  <c r="S230"/>
  <c r="B231"/>
  <c r="D231"/>
  <c r="G231"/>
  <c r="I231"/>
  <c r="L231"/>
  <c r="N231"/>
  <c r="Q231"/>
  <c r="S231"/>
  <c r="B232"/>
  <c r="D232"/>
  <c r="G232"/>
  <c r="I232"/>
  <c r="L232"/>
  <c r="N232"/>
  <c r="Q232"/>
  <c r="S232"/>
  <c r="B233"/>
  <c r="D233"/>
  <c r="G233"/>
  <c r="I233"/>
  <c r="L233"/>
  <c r="N233"/>
  <c r="Q233"/>
  <c r="S233"/>
  <c r="B234"/>
  <c r="D234"/>
  <c r="G234"/>
  <c r="I234"/>
  <c r="L234"/>
  <c r="N234"/>
  <c r="Q234"/>
  <c r="S234"/>
  <c r="B235"/>
  <c r="D235"/>
  <c r="G235"/>
  <c r="I235"/>
  <c r="L235"/>
  <c r="N235"/>
  <c r="Q235"/>
  <c r="S235"/>
  <c r="B236"/>
  <c r="D236"/>
  <c r="G236"/>
  <c r="I236"/>
  <c r="L236"/>
  <c r="N236"/>
  <c r="Q236"/>
  <c r="S236"/>
  <c r="B237"/>
  <c r="D237"/>
  <c r="G237"/>
  <c r="I237"/>
  <c r="L237"/>
  <c r="N237"/>
  <c r="Q237"/>
  <c r="S237"/>
  <c r="B238"/>
  <c r="D238"/>
  <c r="G238"/>
  <c r="I238"/>
  <c r="L238"/>
  <c r="N238"/>
  <c r="Q238"/>
  <c r="S238"/>
  <c r="B239"/>
  <c r="D239"/>
  <c r="G239"/>
  <c r="I239"/>
  <c r="L239"/>
  <c r="N239"/>
  <c r="Q239"/>
  <c r="S239"/>
  <c r="B240"/>
  <c r="D240"/>
  <c r="G240"/>
  <c r="I240"/>
  <c r="L240"/>
  <c r="N240"/>
  <c r="Q240"/>
  <c r="S240"/>
  <c r="B241"/>
  <c r="D241"/>
  <c r="G241"/>
  <c r="I241"/>
  <c r="L241"/>
  <c r="N241"/>
  <c r="Q241"/>
  <c r="S241"/>
  <c r="B242"/>
  <c r="D242"/>
  <c r="G242"/>
  <c r="I242"/>
  <c r="L242"/>
  <c r="N242"/>
  <c r="Q242"/>
  <c r="S242"/>
  <c r="B243"/>
  <c r="D243"/>
  <c r="G243"/>
  <c r="I243"/>
  <c r="L243"/>
  <c r="N243"/>
  <c r="Q243"/>
  <c r="S243"/>
  <c r="B244"/>
  <c r="D244"/>
  <c r="G244"/>
  <c r="I244"/>
  <c r="L244"/>
  <c r="N244"/>
  <c r="Q244"/>
  <c r="S244"/>
  <c r="B245"/>
  <c r="D245"/>
  <c r="G245"/>
  <c r="I245"/>
  <c r="L245"/>
  <c r="N245"/>
  <c r="Q245"/>
  <c r="S245"/>
  <c r="B246"/>
  <c r="D246"/>
  <c r="G246"/>
  <c r="I246"/>
  <c r="L246"/>
  <c r="N246"/>
  <c r="Q246"/>
  <c r="S246"/>
  <c r="B247"/>
  <c r="D247"/>
  <c r="G247"/>
  <c r="I247"/>
  <c r="L247"/>
  <c r="N247"/>
  <c r="Q247"/>
  <c r="S247"/>
  <c r="B248"/>
  <c r="D248"/>
  <c r="G248"/>
  <c r="I248"/>
  <c r="L248"/>
  <c r="N248"/>
  <c r="Q248"/>
  <c r="S248"/>
  <c r="B249"/>
  <c r="D249"/>
  <c r="G249"/>
  <c r="I249"/>
  <c r="L249"/>
  <c r="N249"/>
  <c r="Q249"/>
  <c r="S249"/>
  <c r="B250"/>
  <c r="D250"/>
  <c r="G250"/>
  <c r="I250"/>
  <c r="L250"/>
  <c r="N250"/>
  <c r="Q250"/>
  <c r="S250"/>
  <c r="B251"/>
  <c r="D251"/>
  <c r="G251"/>
  <c r="I251"/>
  <c r="L251"/>
  <c r="N251"/>
  <c r="Q251"/>
  <c r="S251"/>
  <c r="B252"/>
  <c r="D252"/>
  <c r="G252"/>
  <c r="I252"/>
  <c r="L252"/>
  <c r="N252"/>
  <c r="Q252"/>
  <c r="S252"/>
  <c r="B253"/>
  <c r="D253"/>
  <c r="G253"/>
  <c r="I253"/>
  <c r="L253"/>
  <c r="N253"/>
  <c r="Q253"/>
  <c r="S253"/>
  <c r="B254"/>
  <c r="D254"/>
  <c r="G254"/>
  <c r="I254"/>
  <c r="L254"/>
  <c r="N254"/>
  <c r="Q254"/>
  <c r="S254"/>
  <c r="B255"/>
  <c r="D255"/>
  <c r="G255"/>
  <c r="I255"/>
  <c r="L255"/>
  <c r="N255"/>
  <c r="Q255"/>
  <c r="S255"/>
  <c r="B256"/>
  <c r="D256"/>
  <c r="G256"/>
  <c r="I256"/>
  <c r="L256"/>
  <c r="N256"/>
  <c r="Q256"/>
  <c r="S256"/>
  <c r="B257"/>
  <c r="D257"/>
  <c r="G257"/>
  <c r="I257"/>
  <c r="L257"/>
  <c r="N257"/>
  <c r="Q257"/>
  <c r="S257"/>
  <c r="B258"/>
  <c r="D258"/>
  <c r="G258"/>
  <c r="I258"/>
  <c r="L258"/>
  <c r="N258"/>
  <c r="Q258"/>
  <c r="S258"/>
  <c r="B259"/>
  <c r="D259"/>
  <c r="G259"/>
  <c r="I259"/>
  <c r="L259"/>
  <c r="N259"/>
  <c r="Q259"/>
  <c r="S259"/>
  <c r="B260"/>
  <c r="D260"/>
  <c r="G260"/>
  <c r="I260"/>
  <c r="L260"/>
  <c r="N260"/>
  <c r="Q260"/>
  <c r="S260"/>
  <c r="B261"/>
  <c r="D261"/>
  <c r="G261"/>
  <c r="I261"/>
  <c r="L261"/>
  <c r="N261"/>
  <c r="Q261"/>
  <c r="S261"/>
  <c r="B262"/>
  <c r="D262"/>
  <c r="G262"/>
  <c r="I262"/>
  <c r="L262"/>
  <c r="N262"/>
  <c r="Q262"/>
  <c r="S262"/>
  <c r="B263"/>
  <c r="D263"/>
  <c r="G263"/>
  <c r="I263"/>
  <c r="L263"/>
  <c r="N263"/>
  <c r="Q263"/>
  <c r="S263"/>
  <c r="B264"/>
  <c r="D264"/>
  <c r="G264"/>
  <c r="I264"/>
  <c r="L264"/>
  <c r="N264"/>
  <c r="Q264"/>
  <c r="S264"/>
  <c r="B265"/>
  <c r="D265"/>
  <c r="G265"/>
  <c r="I265"/>
  <c r="L265"/>
  <c r="N265"/>
  <c r="Q265"/>
  <c r="S265"/>
  <c r="B266"/>
  <c r="D266"/>
  <c r="G266"/>
  <c r="I266"/>
  <c r="L266"/>
  <c r="N266"/>
  <c r="Q266"/>
  <c r="S266"/>
  <c r="B267"/>
  <c r="D267"/>
  <c r="G267"/>
  <c r="I267"/>
  <c r="L267"/>
  <c r="N267"/>
  <c r="Q267"/>
  <c r="S267"/>
  <c r="B268"/>
  <c r="D268"/>
  <c r="G268"/>
  <c r="I268"/>
  <c r="L268"/>
  <c r="N268"/>
  <c r="Q268"/>
  <c r="S268"/>
  <c r="B269"/>
  <c r="D269"/>
  <c r="G269"/>
  <c r="I269"/>
  <c r="L269"/>
  <c r="N269"/>
  <c r="Q269"/>
  <c r="S269"/>
  <c r="B270"/>
  <c r="D270"/>
  <c r="G270"/>
  <c r="I270"/>
  <c r="L270"/>
  <c r="N270"/>
  <c r="Q270"/>
  <c r="S270"/>
  <c r="B271"/>
  <c r="D271"/>
  <c r="G271"/>
  <c r="I271"/>
  <c r="L271"/>
  <c r="N271"/>
  <c r="Q271"/>
  <c r="S271"/>
  <c r="B272"/>
  <c r="D272"/>
  <c r="G272"/>
  <c r="I272"/>
  <c r="L272"/>
  <c r="N272"/>
  <c r="Q272"/>
  <c r="S272"/>
  <c r="AC2" i="2"/>
  <c r="AD2"/>
  <c r="AE2"/>
  <c r="AF2"/>
  <c r="AG2"/>
  <c r="H11" i="3"/>
  <c r="M10"/>
  <c r="R10"/>
  <c r="H10"/>
  <c r="R9"/>
  <c r="H9"/>
  <c r="M5"/>
  <c r="R12"/>
  <c r="H27"/>
  <c r="R32"/>
  <c r="AC22" i="2"/>
  <c r="AD22"/>
  <c r="AE22"/>
  <c r="AF22"/>
  <c r="AG22"/>
  <c r="H26" i="3"/>
  <c r="M17"/>
  <c r="R22"/>
  <c r="H36"/>
  <c r="M52"/>
  <c r="R46"/>
  <c r="H42"/>
  <c r="M57"/>
  <c r="R48"/>
  <c r="H23"/>
  <c r="M24"/>
  <c r="R29"/>
  <c r="H34"/>
  <c r="M42"/>
  <c r="R54"/>
  <c r="AC42" i="2"/>
  <c r="AD42"/>
  <c r="AE42"/>
  <c r="AF42"/>
  <c r="AG42"/>
  <c r="H64" i="3"/>
  <c r="M64"/>
  <c r="R64"/>
  <c r="H65"/>
  <c r="M65"/>
  <c r="R65"/>
  <c r="H66"/>
  <c r="M66"/>
  <c r="R66"/>
  <c r="H67"/>
  <c r="M67"/>
  <c r="R67"/>
  <c r="H68"/>
  <c r="M68"/>
  <c r="R68"/>
  <c r="AC63" i="2"/>
  <c r="AD63"/>
  <c r="AE63"/>
  <c r="AF63"/>
  <c r="AG63"/>
  <c r="M16" i="3"/>
  <c r="H7"/>
  <c r="M6"/>
  <c r="R7"/>
  <c r="H22"/>
  <c r="M8"/>
  <c r="H12"/>
  <c r="R8"/>
  <c r="H18"/>
  <c r="M27"/>
  <c r="R26"/>
  <c r="AC83" i="2"/>
  <c r="AD83"/>
  <c r="AE83"/>
  <c r="AF83"/>
  <c r="AG83"/>
  <c r="H25" i="3"/>
  <c r="M14"/>
  <c r="R14"/>
  <c r="H16"/>
  <c r="M7"/>
  <c r="R25"/>
  <c r="H54"/>
  <c r="M59"/>
  <c r="R52"/>
  <c r="H31"/>
  <c r="M43"/>
  <c r="R33"/>
  <c r="H35"/>
  <c r="M26"/>
  <c r="R31"/>
  <c r="AC103" i="2"/>
  <c r="AD103"/>
  <c r="AE103"/>
  <c r="AF103"/>
  <c r="AG103"/>
  <c r="H69" i="3"/>
  <c r="M69"/>
  <c r="R69"/>
  <c r="H70"/>
  <c r="M70"/>
  <c r="R70"/>
  <c r="H71"/>
  <c r="M71"/>
  <c r="R71"/>
  <c r="H72"/>
  <c r="M72"/>
  <c r="R72"/>
  <c r="H73"/>
  <c r="M73"/>
  <c r="R73"/>
  <c r="AC124" i="2"/>
  <c r="AD124"/>
  <c r="AE124"/>
  <c r="AF124"/>
  <c r="AG124"/>
  <c r="H17" i="3"/>
  <c r="M22"/>
  <c r="H30"/>
  <c r="M31"/>
  <c r="H57"/>
  <c r="M37"/>
  <c r="R43"/>
  <c r="H48"/>
  <c r="M39"/>
  <c r="R55"/>
  <c r="H55"/>
  <c r="M54"/>
  <c r="R51"/>
  <c r="AC144" i="2"/>
  <c r="AD144"/>
  <c r="AE144"/>
  <c r="AF144"/>
  <c r="AG144"/>
  <c r="H61" i="3"/>
  <c r="M49"/>
  <c r="R57"/>
  <c r="H60"/>
  <c r="M55"/>
  <c r="R59"/>
  <c r="H62"/>
  <c r="M63"/>
  <c r="R63"/>
  <c r="H63"/>
  <c r="M60"/>
  <c r="R62"/>
  <c r="H58"/>
  <c r="M58"/>
  <c r="R47"/>
  <c r="AC164" i="2"/>
  <c r="AD164"/>
  <c r="AE164"/>
  <c r="AF164"/>
  <c r="AG164"/>
  <c r="H74" i="3"/>
  <c r="M74"/>
  <c r="R74"/>
  <c r="H75"/>
  <c r="M75"/>
  <c r="R75"/>
  <c r="H76"/>
  <c r="M76"/>
  <c r="R76"/>
  <c r="H77"/>
  <c r="M77"/>
  <c r="R77"/>
  <c r="H78"/>
  <c r="M78"/>
  <c r="R78"/>
  <c r="AC185" i="2"/>
  <c r="AD185"/>
  <c r="AE185"/>
  <c r="AF185"/>
  <c r="AG185"/>
  <c r="H43" i="3"/>
  <c r="M38"/>
  <c r="R42"/>
  <c r="H52"/>
  <c r="M47"/>
  <c r="R45"/>
  <c r="H44"/>
  <c r="M51"/>
  <c r="R58"/>
  <c r="H37"/>
  <c r="M44"/>
  <c r="R39"/>
  <c r="H50"/>
  <c r="M46"/>
  <c r="R40"/>
  <c r="AC205" i="2"/>
  <c r="AD205"/>
  <c r="AE205"/>
  <c r="AF205"/>
  <c r="AG205"/>
  <c r="H49" i="3"/>
  <c r="M41"/>
  <c r="R49"/>
  <c r="H53"/>
  <c r="M53"/>
  <c r="R56"/>
  <c r="H85"/>
  <c r="M85"/>
  <c r="R85"/>
  <c r="H86"/>
  <c r="M86"/>
  <c r="R86"/>
  <c r="H79"/>
  <c r="M79"/>
  <c r="R79"/>
  <c r="AC225" i="2"/>
  <c r="AD225"/>
  <c r="AE225"/>
  <c r="AF225"/>
  <c r="AG225"/>
  <c r="H80" i="3"/>
  <c r="M80"/>
  <c r="R80"/>
  <c r="H81"/>
  <c r="M81"/>
  <c r="R81"/>
  <c r="H82"/>
  <c r="M82"/>
  <c r="R82"/>
  <c r="H83"/>
  <c r="M83"/>
  <c r="R83"/>
  <c r="H84"/>
  <c r="M84"/>
  <c r="R84"/>
  <c r="AD246" i="2"/>
  <c r="AE246"/>
  <c r="AF246"/>
  <c r="AG246"/>
  <c r="M3" i="3"/>
  <c r="H6"/>
  <c r="M4"/>
  <c r="R5"/>
  <c r="M11"/>
  <c r="R6"/>
  <c r="H20"/>
  <c r="M12"/>
  <c r="R23"/>
  <c r="M21"/>
  <c r="R21"/>
  <c r="AC266" i="2"/>
  <c r="AD266"/>
  <c r="AE266"/>
  <c r="AF266"/>
  <c r="AG266"/>
  <c r="H28" i="3"/>
  <c r="M23"/>
  <c r="R19"/>
  <c r="H41"/>
  <c r="M32"/>
  <c r="R34"/>
  <c r="H51"/>
  <c r="M61"/>
  <c r="R36"/>
  <c r="H93"/>
  <c r="M93"/>
  <c r="R93"/>
  <c r="H87"/>
  <c r="M87"/>
  <c r="R87"/>
  <c r="AC286" i="2"/>
  <c r="AD286"/>
  <c r="AE286"/>
  <c r="AF286"/>
  <c r="AG286"/>
  <c r="H88" i="3"/>
  <c r="M88"/>
  <c r="R88"/>
  <c r="H89"/>
  <c r="M89"/>
  <c r="R89"/>
  <c r="H90"/>
  <c r="M90"/>
  <c r="R90"/>
  <c r="H91"/>
  <c r="M91"/>
  <c r="R91"/>
  <c r="H92"/>
  <c r="M92"/>
  <c r="R92"/>
  <c r="AC307" i="2"/>
  <c r="AD307"/>
  <c r="AE307"/>
  <c r="AF307"/>
  <c r="AG307"/>
  <c r="M19" i="3"/>
  <c r="H13"/>
  <c r="R13"/>
  <c r="H19"/>
  <c r="M18"/>
  <c r="H29"/>
  <c r="M35"/>
  <c r="R28"/>
  <c r="H15"/>
  <c r="M34"/>
  <c r="AC327" i="2"/>
  <c r="AD327"/>
  <c r="AE327"/>
  <c r="AF327"/>
  <c r="AG327"/>
  <c r="H21" i="3"/>
  <c r="M25"/>
  <c r="R18"/>
  <c r="H100"/>
  <c r="M100"/>
  <c r="R100"/>
  <c r="H101"/>
  <c r="M101"/>
  <c r="R101"/>
  <c r="H102"/>
  <c r="M102"/>
  <c r="R102"/>
  <c r="H94"/>
  <c r="M94"/>
  <c r="R94"/>
  <c r="AC347" i="2"/>
  <c r="AD347"/>
  <c r="AE347"/>
  <c r="AF347"/>
  <c r="AG347"/>
  <c r="H95" i="3"/>
  <c r="M95"/>
  <c r="R95"/>
  <c r="H96"/>
  <c r="M96"/>
  <c r="R96"/>
  <c r="H97"/>
  <c r="M97"/>
  <c r="R97"/>
  <c r="H98"/>
  <c r="M98"/>
  <c r="R98"/>
  <c r="H99"/>
  <c r="M99"/>
  <c r="R99"/>
  <c r="AC368" i="2"/>
  <c r="AD368"/>
  <c r="AE368"/>
  <c r="AF368"/>
  <c r="AG368"/>
  <c r="H32" i="3"/>
  <c r="M30"/>
  <c r="R24"/>
  <c r="H39"/>
  <c r="M28"/>
  <c r="R50"/>
  <c r="H38"/>
  <c r="M33"/>
  <c r="R37"/>
  <c r="H33"/>
  <c r="M40"/>
  <c r="R35"/>
  <c r="H45"/>
  <c r="M50"/>
  <c r="AC388" i="2"/>
  <c r="AD388"/>
  <c r="AE388"/>
  <c r="AF388"/>
  <c r="AG388"/>
  <c r="H59" i="3"/>
  <c r="M56"/>
  <c r="R53"/>
  <c r="H40"/>
  <c r="M45"/>
  <c r="R41"/>
  <c r="H47"/>
  <c r="M48"/>
  <c r="R60"/>
  <c r="H46"/>
  <c r="M36"/>
  <c r="R38"/>
  <c r="H56"/>
  <c r="M62"/>
  <c r="R61"/>
  <c r="AC408" i="2"/>
  <c r="AD408"/>
  <c r="AE408"/>
  <c r="AF408"/>
  <c r="AG408"/>
  <c r="H103" i="3"/>
  <c r="M103"/>
  <c r="R103"/>
  <c r="H104"/>
  <c r="M104"/>
  <c r="R104"/>
  <c r="H105"/>
  <c r="M105"/>
  <c r="R105"/>
  <c r="H106"/>
  <c r="M106"/>
  <c r="R106"/>
  <c r="H107"/>
  <c r="M107"/>
  <c r="R107"/>
  <c r="AC429" i="2"/>
  <c r="AD429"/>
  <c r="AE429"/>
  <c r="AF429"/>
  <c r="AG429"/>
  <c r="H273" i="3"/>
  <c r="M273"/>
  <c r="R273"/>
  <c r="H280"/>
  <c r="M280"/>
  <c r="R280"/>
  <c r="H281"/>
  <c r="M281"/>
  <c r="R281"/>
  <c r="H282"/>
  <c r="M282"/>
  <c r="R282"/>
  <c r="H283"/>
  <c r="M283"/>
  <c r="R283"/>
  <c r="AC449" i="2"/>
  <c r="AD449"/>
  <c r="AE449"/>
  <c r="AF449"/>
  <c r="AG449"/>
  <c r="H284" i="3"/>
  <c r="M284"/>
  <c r="R284"/>
  <c r="H285"/>
  <c r="M285"/>
  <c r="R285"/>
  <c r="H286"/>
  <c r="M286"/>
  <c r="R286"/>
  <c r="H287"/>
  <c r="M287"/>
  <c r="R287"/>
  <c r="H274"/>
  <c r="M274"/>
  <c r="R274"/>
  <c r="AC469" i="2"/>
  <c r="AD469"/>
  <c r="AE469"/>
  <c r="AF469"/>
  <c r="AG469"/>
  <c r="H275" i="3"/>
  <c r="M275"/>
  <c r="R275"/>
  <c r="H276"/>
  <c r="M276"/>
  <c r="R276"/>
  <c r="H277"/>
  <c r="M277"/>
  <c r="R277"/>
  <c r="H278"/>
  <c r="M278"/>
  <c r="R278"/>
  <c r="H279"/>
  <c r="M279"/>
  <c r="R279"/>
  <c r="AC490" i="2"/>
  <c r="AD490"/>
  <c r="AE490"/>
  <c r="AF490"/>
  <c r="AG490"/>
  <c r="H288" i="3"/>
  <c r="M288"/>
  <c r="R288"/>
  <c r="H295"/>
  <c r="M295"/>
  <c r="R295"/>
  <c r="H296"/>
  <c r="M296"/>
  <c r="R296"/>
  <c r="H297"/>
  <c r="M297"/>
  <c r="R297"/>
  <c r="H298"/>
  <c r="M298"/>
  <c r="R298"/>
  <c r="AC510" i="2"/>
  <c r="AD510"/>
  <c r="AE510"/>
  <c r="AF510"/>
  <c r="AG510"/>
  <c r="H299" i="3"/>
  <c r="M299"/>
  <c r="R299"/>
  <c r="H300"/>
  <c r="M300"/>
  <c r="R300"/>
  <c r="H301"/>
  <c r="M301"/>
  <c r="R301"/>
  <c r="H302"/>
  <c r="M302"/>
  <c r="R302"/>
  <c r="H289"/>
  <c r="M289"/>
  <c r="R289"/>
  <c r="AC530" i="2"/>
  <c r="AD530"/>
  <c r="AE530"/>
  <c r="AF530"/>
  <c r="AG530"/>
  <c r="H290" i="3"/>
  <c r="M290"/>
  <c r="R290"/>
  <c r="H291"/>
  <c r="M291"/>
  <c r="R291"/>
  <c r="H292"/>
  <c r="M292"/>
  <c r="R292"/>
  <c r="H293"/>
  <c r="M293"/>
  <c r="R293"/>
  <c r="H294"/>
  <c r="M294"/>
  <c r="R294"/>
  <c r="AC551" i="2"/>
  <c r="AD551"/>
  <c r="AE551"/>
  <c r="AF551"/>
  <c r="AG551"/>
  <c r="H108" i="3"/>
  <c r="M108"/>
  <c r="R108"/>
  <c r="H115"/>
  <c r="M115"/>
  <c r="R115"/>
  <c r="H116"/>
  <c r="M116"/>
  <c r="R116"/>
  <c r="H117"/>
  <c r="M117"/>
  <c r="R117"/>
  <c r="H118"/>
  <c r="M118"/>
  <c r="R118"/>
  <c r="AC571" i="2"/>
  <c r="AD571"/>
  <c r="AE571"/>
  <c r="AF571"/>
  <c r="AG571"/>
  <c r="H119" i="3"/>
  <c r="M119"/>
  <c r="R119"/>
  <c r="H120"/>
  <c r="M120"/>
  <c r="R120"/>
  <c r="H121"/>
  <c r="M121"/>
  <c r="R121"/>
  <c r="H122"/>
  <c r="M122"/>
  <c r="R122"/>
  <c r="H109"/>
  <c r="M109"/>
  <c r="R109"/>
  <c r="AC591" i="2"/>
  <c r="AD591"/>
  <c r="AE591"/>
  <c r="AF591"/>
  <c r="AG591"/>
  <c r="H110" i="3"/>
  <c r="M110"/>
  <c r="R110"/>
  <c r="H111"/>
  <c r="M111"/>
  <c r="R111"/>
  <c r="H112"/>
  <c r="M112"/>
  <c r="R112"/>
  <c r="H113"/>
  <c r="M113"/>
  <c r="R113"/>
  <c r="H114"/>
  <c r="M114"/>
  <c r="R114"/>
  <c r="AC612" i="2"/>
  <c r="AD612"/>
  <c r="AE612"/>
  <c r="AF612"/>
  <c r="AG612"/>
  <c r="H123" i="3"/>
  <c r="M123"/>
  <c r="R123"/>
  <c r="H130"/>
  <c r="M130"/>
  <c r="R130"/>
  <c r="H131"/>
  <c r="M131"/>
  <c r="R131"/>
  <c r="H132"/>
  <c r="M132"/>
  <c r="R132"/>
  <c r="H133"/>
  <c r="M133"/>
  <c r="R133"/>
  <c r="AC632" i="2"/>
  <c r="AD632"/>
  <c r="AE632"/>
  <c r="AF632"/>
  <c r="AG632"/>
  <c r="H134" i="3"/>
  <c r="M134"/>
  <c r="R134"/>
  <c r="H135"/>
  <c r="M135"/>
  <c r="R135"/>
  <c r="H136"/>
  <c r="M136"/>
  <c r="R136"/>
  <c r="H137"/>
  <c r="M137"/>
  <c r="R137"/>
  <c r="H124"/>
  <c r="M124"/>
  <c r="R124"/>
  <c r="AC652" i="2"/>
  <c r="AD652"/>
  <c r="AE652"/>
  <c r="AF652"/>
  <c r="AG652"/>
  <c r="H125" i="3"/>
  <c r="M125"/>
  <c r="R125"/>
  <c r="H126"/>
  <c r="M126"/>
  <c r="R126"/>
  <c r="H127"/>
  <c r="M127"/>
  <c r="R127"/>
  <c r="H128"/>
  <c r="M128"/>
  <c r="R128"/>
  <c r="H129"/>
  <c r="M129"/>
  <c r="R129"/>
  <c r="AC673" i="2"/>
  <c r="AD673"/>
  <c r="AE673"/>
  <c r="AF673"/>
  <c r="AG673"/>
  <c r="H138" i="3"/>
  <c r="M138"/>
  <c r="R138"/>
  <c r="H145"/>
  <c r="M145"/>
  <c r="R145"/>
  <c r="H146"/>
  <c r="M146"/>
  <c r="R146"/>
  <c r="H147"/>
  <c r="M147"/>
  <c r="R147"/>
  <c r="H148"/>
  <c r="M148"/>
  <c r="R148"/>
  <c r="AC693" i="2"/>
  <c r="AD693"/>
  <c r="AE693"/>
  <c r="AF693"/>
  <c r="AG693"/>
  <c r="H149" i="3"/>
  <c r="M149"/>
  <c r="R149"/>
  <c r="H150"/>
  <c r="M150"/>
  <c r="R150"/>
  <c r="H151"/>
  <c r="M151"/>
  <c r="R151"/>
  <c r="H152"/>
  <c r="M152"/>
  <c r="R152"/>
  <c r="H139"/>
  <c r="M139"/>
  <c r="R139"/>
  <c r="AC713" i="2"/>
  <c r="AD713"/>
  <c r="AE713"/>
  <c r="AF713"/>
  <c r="AG713"/>
  <c r="H140" i="3"/>
  <c r="M140"/>
  <c r="R140"/>
  <c r="H141"/>
  <c r="M141"/>
  <c r="R141"/>
  <c r="H142"/>
  <c r="M142"/>
  <c r="R142"/>
  <c r="H143"/>
  <c r="M143"/>
  <c r="R143"/>
  <c r="H144"/>
  <c r="M144"/>
  <c r="R144"/>
  <c r="AC734" i="2"/>
  <c r="AD734"/>
  <c r="AE734"/>
  <c r="AF734"/>
  <c r="AG734"/>
  <c r="H153" i="3"/>
  <c r="M153"/>
  <c r="R153"/>
  <c r="H160"/>
  <c r="M160"/>
  <c r="R160"/>
  <c r="H161"/>
  <c r="M161"/>
  <c r="R161"/>
  <c r="H162"/>
  <c r="M162"/>
  <c r="R162"/>
  <c r="H163"/>
  <c r="M163"/>
  <c r="R163"/>
  <c r="AC754" i="2"/>
  <c r="AD754"/>
  <c r="AE754"/>
  <c r="AF754"/>
  <c r="AG754"/>
  <c r="H164" i="3"/>
  <c r="M164"/>
  <c r="R164"/>
  <c r="H165"/>
  <c r="M165"/>
  <c r="R165"/>
  <c r="H166"/>
  <c r="M166"/>
  <c r="R166"/>
  <c r="H167"/>
  <c r="M167"/>
  <c r="R167"/>
  <c r="H154"/>
  <c r="M154"/>
  <c r="R154"/>
  <c r="AC774" i="2"/>
  <c r="AD774"/>
  <c r="AE774"/>
  <c r="AF774"/>
  <c r="AG774"/>
  <c r="H155" i="3"/>
  <c r="M155"/>
  <c r="R155"/>
  <c r="H156"/>
  <c r="M156"/>
  <c r="R156"/>
  <c r="H157"/>
  <c r="M157"/>
  <c r="R157"/>
  <c r="H158"/>
  <c r="M158"/>
  <c r="R158"/>
  <c r="H159"/>
  <c r="M159"/>
  <c r="R159"/>
  <c r="AC795" i="2"/>
  <c r="AD795"/>
  <c r="AE795"/>
  <c r="AF795"/>
  <c r="AG795"/>
  <c r="H168" i="3"/>
  <c r="M168"/>
  <c r="R168"/>
  <c r="H175"/>
  <c r="M175"/>
  <c r="R175"/>
  <c r="H176"/>
  <c r="M176"/>
  <c r="R176"/>
  <c r="H177"/>
  <c r="M177"/>
  <c r="R177"/>
  <c r="H178"/>
  <c r="M178"/>
  <c r="R178"/>
  <c r="AC815" i="2"/>
  <c r="AD815"/>
  <c r="AE815"/>
  <c r="AF815"/>
  <c r="AG815"/>
  <c r="H179" i="3"/>
  <c r="M179"/>
  <c r="R179"/>
  <c r="H180"/>
  <c r="M180"/>
  <c r="R180"/>
  <c r="H181"/>
  <c r="M181"/>
  <c r="R181"/>
  <c r="H182"/>
  <c r="M182"/>
  <c r="R182"/>
  <c r="H169"/>
  <c r="M169"/>
  <c r="R169"/>
  <c r="AC835" i="2"/>
  <c r="AD835"/>
  <c r="AE835"/>
  <c r="AF835"/>
  <c r="AG835"/>
  <c r="H170" i="3"/>
  <c r="M170"/>
  <c r="R170"/>
  <c r="H171"/>
  <c r="M171"/>
  <c r="R171"/>
  <c r="H172"/>
  <c r="M172"/>
  <c r="R172"/>
  <c r="H173"/>
  <c r="M173"/>
  <c r="R173"/>
  <c r="H174"/>
  <c r="M174"/>
  <c r="R174"/>
  <c r="AC856" i="2"/>
  <c r="AD856"/>
  <c r="AE856"/>
  <c r="AF856"/>
  <c r="AG856"/>
  <c r="H183" i="3"/>
  <c r="M183"/>
  <c r="R183"/>
  <c r="AC876" i="2"/>
  <c r="AD876"/>
  <c r="AE876"/>
  <c r="AF876"/>
  <c r="AG876"/>
  <c r="H194" i="3"/>
  <c r="M194"/>
  <c r="R194"/>
  <c r="H195"/>
  <c r="M195"/>
  <c r="R195"/>
  <c r="H196"/>
  <c r="M196"/>
  <c r="R196"/>
  <c r="H197"/>
  <c r="M197"/>
  <c r="R197"/>
  <c r="AC896" i="2"/>
  <c r="AD896"/>
  <c r="AE896"/>
  <c r="AF896"/>
  <c r="AG896"/>
  <c r="H185" i="3"/>
  <c r="M185"/>
  <c r="R185"/>
  <c r="H186"/>
  <c r="M186"/>
  <c r="R186"/>
  <c r="H187"/>
  <c r="M187"/>
  <c r="R187"/>
  <c r="H188"/>
  <c r="M188"/>
  <c r="R188"/>
  <c r="H189"/>
  <c r="M189"/>
  <c r="R189"/>
  <c r="AC917" i="2"/>
  <c r="AD917"/>
  <c r="AE917"/>
  <c r="AF917"/>
  <c r="AG917"/>
  <c r="H198" i="3"/>
  <c r="M198"/>
  <c r="R198"/>
  <c r="H205"/>
  <c r="M205"/>
  <c r="R205"/>
  <c r="H206"/>
  <c r="M206"/>
  <c r="R206"/>
  <c r="H208"/>
  <c r="M208"/>
  <c r="R208"/>
  <c r="AC937" i="2"/>
  <c r="AD937"/>
  <c r="AE937"/>
  <c r="AF937"/>
  <c r="AG937"/>
  <c r="H209" i="3"/>
  <c r="M209"/>
  <c r="R209"/>
  <c r="H210"/>
  <c r="M210"/>
  <c r="R210"/>
  <c r="H211"/>
  <c r="M211"/>
  <c r="R211"/>
  <c r="H212"/>
  <c r="M212"/>
  <c r="R212"/>
  <c r="H199"/>
  <c r="M199"/>
  <c r="R199"/>
  <c r="AC957" i="2"/>
  <c r="AD957"/>
  <c r="AE957"/>
  <c r="AF957"/>
  <c r="AG957"/>
  <c r="H200" i="3"/>
  <c r="M200"/>
  <c r="R200"/>
  <c r="H201"/>
  <c r="M201"/>
  <c r="R201"/>
  <c r="H202"/>
  <c r="M202"/>
  <c r="R202"/>
  <c r="H203"/>
  <c r="M203"/>
  <c r="R203"/>
  <c r="H204"/>
  <c r="M204"/>
  <c r="R204"/>
  <c r="AC978" i="2"/>
  <c r="AD978"/>
  <c r="AE978"/>
  <c r="AF978"/>
  <c r="AG978"/>
  <c r="H213" i="3"/>
  <c r="M213"/>
  <c r="R213"/>
  <c r="H220"/>
  <c r="M220"/>
  <c r="R220"/>
  <c r="H221"/>
  <c r="M221"/>
  <c r="R221"/>
  <c r="H222"/>
  <c r="M222"/>
  <c r="R222"/>
  <c r="H223"/>
  <c r="M223"/>
  <c r="R223"/>
  <c r="AC998" i="2"/>
  <c r="AD998"/>
  <c r="AE998"/>
  <c r="AF998"/>
  <c r="AG998"/>
  <c r="C217" i="3"/>
  <c r="H224"/>
  <c r="M224"/>
  <c r="R224"/>
  <c r="H225"/>
  <c r="M225"/>
  <c r="R225"/>
  <c r="H226"/>
  <c r="M226"/>
  <c r="R226"/>
  <c r="H227"/>
  <c r="M227"/>
  <c r="R227"/>
  <c r="H214"/>
  <c r="M214"/>
  <c r="R214"/>
  <c r="AC1018" i="2"/>
  <c r="AD1018"/>
  <c r="AE1018"/>
  <c r="AF1018"/>
  <c r="AG1018"/>
  <c r="H215" i="3"/>
  <c r="M215"/>
  <c r="R215"/>
  <c r="H216"/>
  <c r="M216"/>
  <c r="R216"/>
  <c r="H217"/>
  <c r="M217"/>
  <c r="R217"/>
  <c r="H218"/>
  <c r="M218"/>
  <c r="R218"/>
  <c r="H219"/>
  <c r="M219"/>
  <c r="R219"/>
  <c r="AC1039" i="2"/>
  <c r="AD1039"/>
  <c r="AE1039"/>
  <c r="AF1039"/>
  <c r="AG1039"/>
  <c r="H228" i="3"/>
  <c r="M228"/>
  <c r="R228"/>
  <c r="H235"/>
  <c r="M235"/>
  <c r="R235"/>
  <c r="H236"/>
  <c r="M236"/>
  <c r="R236"/>
  <c r="H237"/>
  <c r="M237"/>
  <c r="R237"/>
  <c r="H238"/>
  <c r="M238"/>
  <c r="R238"/>
  <c r="AC1059" i="2"/>
  <c r="AD1059"/>
  <c r="AE1059"/>
  <c r="AF1059"/>
  <c r="AG1059"/>
  <c r="H239" i="3"/>
  <c r="M239"/>
  <c r="R239"/>
  <c r="H240"/>
  <c r="M240"/>
  <c r="R240"/>
  <c r="H241"/>
  <c r="M241"/>
  <c r="R241"/>
  <c r="H242"/>
  <c r="M242"/>
  <c r="R242"/>
  <c r="H229"/>
  <c r="M229"/>
  <c r="R229"/>
  <c r="AC1079" i="2"/>
  <c r="AD1079"/>
  <c r="AE1079"/>
  <c r="AF1079"/>
  <c r="AG1079"/>
  <c r="H230" i="3"/>
  <c r="M230"/>
  <c r="R230"/>
  <c r="H231"/>
  <c r="M231"/>
  <c r="R231"/>
  <c r="H232"/>
  <c r="M232"/>
  <c r="R232"/>
  <c r="H233"/>
  <c r="M233"/>
  <c r="R233"/>
  <c r="H234"/>
  <c r="M234"/>
  <c r="R234"/>
  <c r="AC1100" i="2"/>
  <c r="AD1100"/>
  <c r="AE1100"/>
  <c r="AF1100"/>
  <c r="AG1100"/>
  <c r="H243" i="3"/>
  <c r="M243"/>
  <c r="R243"/>
  <c r="H250"/>
  <c r="M250"/>
  <c r="R250"/>
  <c r="H251"/>
  <c r="M251"/>
  <c r="R251"/>
  <c r="H252"/>
  <c r="M252"/>
  <c r="R252"/>
  <c r="H253"/>
  <c r="M253"/>
  <c r="R253"/>
  <c r="AC1120" i="2"/>
  <c r="AD1120"/>
  <c r="AE1120"/>
  <c r="AF1120"/>
  <c r="AG1120"/>
  <c r="H254" i="3"/>
  <c r="M254"/>
  <c r="R254"/>
  <c r="H255"/>
  <c r="M255"/>
  <c r="R255"/>
  <c r="H256"/>
  <c r="M256"/>
  <c r="R256"/>
  <c r="H257"/>
  <c r="M257"/>
  <c r="R257"/>
  <c r="H244"/>
  <c r="M244"/>
  <c r="R244"/>
  <c r="AC1140" i="2"/>
  <c r="AD1140"/>
  <c r="AE1140"/>
  <c r="AF1140"/>
  <c r="AG1140"/>
  <c r="H245" i="3"/>
  <c r="M245"/>
  <c r="R245"/>
  <c r="H246"/>
  <c r="M246"/>
  <c r="R246"/>
  <c r="H247"/>
  <c r="M247"/>
  <c r="R247"/>
  <c r="H248"/>
  <c r="M248"/>
  <c r="R248"/>
  <c r="H249"/>
  <c r="M249"/>
  <c r="R249"/>
  <c r="AC1161" i="2"/>
  <c r="AD1161"/>
  <c r="AE1161"/>
  <c r="AF1161"/>
  <c r="AG1161"/>
  <c r="H258" i="3"/>
  <c r="M258"/>
  <c r="R258"/>
  <c r="H265"/>
  <c r="M265"/>
  <c r="R265"/>
  <c r="H266"/>
  <c r="M266"/>
  <c r="R266"/>
  <c r="H267"/>
  <c r="M267"/>
  <c r="R267"/>
  <c r="H268"/>
  <c r="M268"/>
  <c r="R268"/>
  <c r="AC1181" i="2"/>
  <c r="AD1181"/>
  <c r="AE1181"/>
  <c r="AF1181"/>
  <c r="AG1181"/>
  <c r="H269" i="3"/>
  <c r="M269"/>
  <c r="R269"/>
  <c r="H270"/>
  <c r="M270"/>
  <c r="R270"/>
  <c r="H271"/>
  <c r="M271"/>
  <c r="R271"/>
  <c r="H272"/>
  <c r="M272"/>
  <c r="R272"/>
  <c r="H259"/>
  <c r="M259"/>
  <c r="R259"/>
  <c r="AC1201" i="2"/>
  <c r="AD1201"/>
  <c r="AE1201"/>
  <c r="AF1201"/>
  <c r="AG1201"/>
  <c r="H260" i="3"/>
  <c r="M260"/>
  <c r="R260"/>
  <c r="H261"/>
  <c r="M261"/>
  <c r="R261"/>
  <c r="H262"/>
  <c r="M262"/>
  <c r="R262"/>
  <c r="H263"/>
  <c r="M263"/>
  <c r="R263"/>
  <c r="H264"/>
  <c r="M264"/>
  <c r="R264"/>
  <c r="F10" i="5"/>
  <c r="F6"/>
  <c r="F7"/>
  <c r="F4"/>
  <c r="F3"/>
  <c r="F9"/>
  <c r="F8"/>
  <c r="F5"/>
  <c r="D15"/>
  <c r="D16"/>
  <c r="D17"/>
  <c r="D18"/>
  <c r="C95" i="3"/>
  <c r="C294"/>
  <c r="C142"/>
  <c r="C110"/>
  <c r="C103"/>
  <c r="C173"/>
  <c r="C100"/>
  <c r="C102"/>
  <c r="C98"/>
  <c r="C90"/>
  <c r="C158"/>
  <c r="C291"/>
  <c r="C274"/>
  <c r="C106"/>
  <c r="C84"/>
  <c r="C242"/>
  <c r="C237"/>
  <c r="C218"/>
  <c r="C232"/>
  <c r="C230"/>
  <c r="C231"/>
  <c r="C229"/>
  <c r="C111"/>
  <c r="C233"/>
  <c r="C241"/>
  <c r="C240"/>
  <c r="C238"/>
  <c r="C77"/>
  <c r="C301"/>
  <c r="C203"/>
  <c r="C55"/>
  <c r="C215"/>
  <c r="C61"/>
  <c r="C143"/>
  <c r="C154"/>
  <c r="C181"/>
  <c r="C109"/>
  <c r="C180"/>
  <c r="C81"/>
  <c r="C82"/>
  <c r="C209"/>
  <c r="C247"/>
  <c r="AD1182" i="2"/>
  <c r="C271" i="3"/>
  <c r="U237"/>
  <c r="C170"/>
  <c r="C219"/>
  <c r="C226"/>
  <c r="C220"/>
  <c r="C135"/>
  <c r="C279"/>
  <c r="C275"/>
  <c r="C92"/>
  <c r="C139"/>
  <c r="C105"/>
  <c r="C104"/>
  <c r="C278"/>
  <c r="C166"/>
  <c r="C127"/>
  <c r="C125"/>
  <c r="C107"/>
  <c r="C64"/>
  <c r="C165"/>
  <c r="C169"/>
  <c r="C33"/>
  <c r="C156"/>
  <c r="C128"/>
  <c r="C261"/>
  <c r="C272"/>
  <c r="C214"/>
  <c r="C265"/>
  <c r="C254"/>
  <c r="C243"/>
  <c r="C234"/>
  <c r="C264"/>
  <c r="C248"/>
  <c r="C257"/>
  <c r="C255"/>
  <c r="C269"/>
  <c r="C266"/>
  <c r="AE1162" i="2"/>
  <c r="C246" i="3"/>
  <c r="C244"/>
  <c r="U259"/>
  <c r="C155"/>
  <c r="C259"/>
  <c r="C270"/>
  <c r="C258"/>
  <c r="C201"/>
  <c r="C126"/>
  <c r="C277"/>
  <c r="C260"/>
  <c r="C268"/>
  <c r="C129"/>
  <c r="C262"/>
  <c r="C267"/>
  <c r="C236"/>
  <c r="C122"/>
  <c r="C108"/>
  <c r="C197"/>
  <c r="C121"/>
  <c r="C112"/>
  <c r="C114"/>
  <c r="C113"/>
  <c r="C38"/>
  <c r="C245"/>
  <c r="C256"/>
  <c r="C83"/>
  <c r="C290"/>
  <c r="C167"/>
  <c r="C157"/>
  <c r="C159"/>
  <c r="C174"/>
  <c r="C42"/>
  <c r="C199"/>
  <c r="C76"/>
  <c r="C96"/>
  <c r="C249"/>
  <c r="C204"/>
  <c r="C292"/>
  <c r="C263"/>
  <c r="C227"/>
  <c r="C202"/>
  <c r="C293"/>
  <c r="C216"/>
  <c r="C239"/>
  <c r="C124"/>
  <c r="C235"/>
  <c r="C115"/>
  <c r="C88"/>
  <c r="C26"/>
  <c r="C54"/>
  <c r="C152"/>
  <c r="C140"/>
  <c r="C141"/>
  <c r="C59"/>
  <c r="C91"/>
  <c r="C287"/>
  <c r="C50"/>
  <c r="C57"/>
  <c r="C149"/>
  <c r="C178"/>
  <c r="C69"/>
  <c r="C70"/>
  <c r="C71"/>
  <c r="C72"/>
  <c r="C73"/>
  <c r="C65"/>
  <c r="C66"/>
  <c r="C67"/>
  <c r="C68"/>
  <c r="C51"/>
  <c r="C97"/>
  <c r="C58"/>
  <c r="C144"/>
  <c r="C176"/>
  <c r="C32"/>
  <c r="C79"/>
  <c r="C85"/>
  <c r="C62"/>
  <c r="C60"/>
  <c r="C213"/>
  <c r="W248"/>
  <c r="C185"/>
  <c r="C150"/>
  <c r="C281"/>
  <c r="C225"/>
  <c r="C224"/>
  <c r="C223"/>
  <c r="C222"/>
  <c r="C162"/>
  <c r="C177"/>
  <c r="C198"/>
  <c r="C29"/>
  <c r="C36"/>
  <c r="C101"/>
  <c r="C24"/>
  <c r="C78"/>
  <c r="C75"/>
  <c r="C74"/>
  <c r="C80"/>
  <c r="C46"/>
  <c r="C134"/>
  <c r="C131"/>
  <c r="C163"/>
  <c r="C200"/>
  <c r="C196"/>
  <c r="C289"/>
  <c r="C28"/>
  <c r="C186"/>
  <c r="C151"/>
  <c r="C284"/>
  <c r="C94"/>
  <c r="C89"/>
  <c r="C23"/>
  <c r="C211"/>
  <c r="C212"/>
  <c r="C87"/>
  <c r="C300"/>
  <c r="C302"/>
  <c r="C179"/>
  <c r="W228"/>
  <c r="C123"/>
  <c r="C276"/>
  <c r="C53"/>
  <c r="C221"/>
  <c r="C183"/>
  <c r="C194"/>
  <c r="C99"/>
  <c r="V263"/>
  <c r="C273"/>
  <c r="V173"/>
  <c r="V155"/>
  <c r="C56"/>
  <c r="U219"/>
  <c r="C164"/>
  <c r="V259"/>
  <c r="U229"/>
  <c r="C120"/>
  <c r="C146"/>
  <c r="U250"/>
  <c r="C187"/>
  <c r="C25"/>
  <c r="V220"/>
  <c r="W125"/>
  <c r="W259"/>
  <c r="V237"/>
  <c r="W271"/>
  <c r="V271"/>
  <c r="U212"/>
  <c r="W112"/>
  <c r="V156"/>
  <c r="U165"/>
  <c r="U112"/>
  <c r="W221"/>
  <c r="W227"/>
  <c r="W237"/>
  <c r="V112"/>
  <c r="C40"/>
  <c r="C172"/>
  <c r="C299"/>
  <c r="C296"/>
  <c r="C297"/>
  <c r="C17"/>
  <c r="C15"/>
  <c r="C137"/>
  <c r="C136"/>
  <c r="C130"/>
  <c r="C282"/>
  <c r="C285"/>
  <c r="C286"/>
  <c r="C210"/>
  <c r="C208"/>
  <c r="C207"/>
  <c r="C205"/>
  <c r="W218"/>
  <c r="W187"/>
  <c r="U200"/>
  <c r="V282"/>
  <c r="V284"/>
  <c r="W284"/>
  <c r="V272"/>
  <c r="U265"/>
  <c r="W202"/>
  <c r="W184"/>
  <c r="V264"/>
  <c r="C43"/>
  <c r="C138"/>
  <c r="C145"/>
  <c r="C168"/>
  <c r="C161"/>
  <c r="C288"/>
  <c r="C132"/>
  <c r="W295"/>
  <c r="U184"/>
  <c r="V296"/>
  <c r="V248"/>
  <c r="W157"/>
  <c r="C119"/>
  <c r="C86"/>
  <c r="C184"/>
  <c r="C171"/>
  <c r="C175"/>
  <c r="C182"/>
  <c r="C153"/>
  <c r="C295"/>
  <c r="C133"/>
  <c r="C206"/>
  <c r="V277"/>
  <c r="V201"/>
  <c r="W264"/>
  <c r="U264"/>
  <c r="W181"/>
  <c r="V204"/>
  <c r="V218"/>
  <c r="U220"/>
  <c r="W220"/>
  <c r="V265"/>
  <c r="U284"/>
  <c r="W297"/>
  <c r="V216"/>
  <c r="U255"/>
  <c r="C283"/>
  <c r="C52"/>
  <c r="C147"/>
  <c r="C160"/>
  <c r="V187"/>
  <c r="V261"/>
  <c r="U223"/>
  <c r="V200"/>
  <c r="W200"/>
  <c r="W290"/>
  <c r="V219"/>
  <c r="U296"/>
  <c r="W277"/>
  <c r="W201"/>
  <c r="U123"/>
  <c r="U248"/>
  <c r="V298"/>
  <c r="U274"/>
  <c r="U293"/>
  <c r="V203"/>
  <c r="U267"/>
  <c r="W109"/>
  <c r="W222"/>
  <c r="U258"/>
  <c r="W203"/>
  <c r="U203"/>
  <c r="U226"/>
  <c r="U218"/>
  <c r="U181"/>
  <c r="W267"/>
  <c r="V239"/>
  <c r="U282"/>
  <c r="W258"/>
  <c r="W250"/>
  <c r="V181"/>
  <c r="U185"/>
  <c r="U239"/>
  <c r="W239"/>
  <c r="U227"/>
  <c r="W282"/>
  <c r="V171"/>
  <c r="W261"/>
  <c r="U173"/>
  <c r="W223"/>
  <c r="V257"/>
  <c r="V256"/>
  <c r="W256"/>
  <c r="U256"/>
  <c r="C189"/>
  <c r="C195"/>
  <c r="W242"/>
  <c r="U213"/>
  <c r="U211"/>
  <c r="V211"/>
  <c r="W211"/>
  <c r="W192"/>
  <c r="V189"/>
  <c r="U175"/>
  <c r="V176"/>
  <c r="C298"/>
  <c r="W162"/>
  <c r="V148"/>
  <c r="W148"/>
  <c r="C18"/>
  <c r="W113"/>
  <c r="C148"/>
  <c r="V254"/>
  <c r="V252"/>
  <c r="W251"/>
  <c r="V249"/>
  <c r="V245"/>
  <c r="W240"/>
  <c r="U240"/>
  <c r="V224"/>
  <c r="U224"/>
  <c r="W224"/>
  <c r="W194"/>
  <c r="W180"/>
  <c r="V180"/>
  <c r="V169"/>
  <c r="W164"/>
  <c r="U164"/>
  <c r="V164"/>
  <c r="W159"/>
  <c r="V149"/>
  <c r="W149"/>
  <c r="U149"/>
  <c r="V147"/>
  <c r="W147"/>
  <c r="V111"/>
  <c r="C93"/>
  <c r="U252"/>
  <c r="L11" i="5"/>
  <c r="L10"/>
  <c r="AN1178" i="2"/>
  <c r="AZ1178"/>
  <c r="BL1178"/>
  <c r="BX1178"/>
  <c r="CJ1178"/>
  <c r="CV1178"/>
  <c r="DH1178"/>
  <c r="DT1178"/>
  <c r="AH1178"/>
  <c r="AT1178"/>
  <c r="BF1178"/>
  <c r="BR1178"/>
  <c r="CD1178"/>
  <c r="CP1178"/>
  <c r="DB1178"/>
  <c r="DN1178"/>
  <c r="AN1117"/>
  <c r="AZ1117"/>
  <c r="BL1117"/>
  <c r="BX1117"/>
  <c r="CJ1117"/>
  <c r="CV1117"/>
  <c r="DH1117"/>
  <c r="DT1117"/>
  <c r="AH1117"/>
  <c r="AT1117"/>
  <c r="BF1117"/>
  <c r="BR1117"/>
  <c r="CD1117"/>
  <c r="CP1117"/>
  <c r="DB1117"/>
  <c r="DN1117"/>
  <c r="AN1056"/>
  <c r="AZ1056"/>
  <c r="BL1056"/>
  <c r="BX1056"/>
  <c r="CJ1056"/>
  <c r="CV1056"/>
  <c r="DH1056"/>
  <c r="DT1056"/>
  <c r="AH1056"/>
  <c r="AT1056"/>
  <c r="BF1056"/>
  <c r="BR1056"/>
  <c r="CD1056"/>
  <c r="CP1056"/>
  <c r="DB1056"/>
  <c r="DN1056"/>
  <c r="AN995"/>
  <c r="AZ995"/>
  <c r="BL995"/>
  <c r="BX995"/>
  <c r="CJ995"/>
  <c r="CV995"/>
  <c r="DH995"/>
  <c r="DT995"/>
  <c r="AH995"/>
  <c r="AT995"/>
  <c r="BF995"/>
  <c r="BR995"/>
  <c r="CD995"/>
  <c r="CP995"/>
  <c r="DB995"/>
  <c r="DN995"/>
  <c r="AH934"/>
  <c r="AT934"/>
  <c r="BF934"/>
  <c r="BR934"/>
  <c r="CD934"/>
  <c r="CP934"/>
  <c r="DB934"/>
  <c r="DN934"/>
  <c r="AN934"/>
  <c r="AZ934"/>
  <c r="BL934"/>
  <c r="BX934"/>
  <c r="CJ934"/>
  <c r="CV934"/>
  <c r="DH934"/>
  <c r="DT934"/>
  <c r="AN873"/>
  <c r="AZ873"/>
  <c r="BL873"/>
  <c r="BX873"/>
  <c r="CJ873"/>
  <c r="CV873"/>
  <c r="DH873"/>
  <c r="DT873"/>
  <c r="AH873"/>
  <c r="AT873"/>
  <c r="BF873"/>
  <c r="BR873"/>
  <c r="CD873"/>
  <c r="CP873"/>
  <c r="DB873"/>
  <c r="DN873"/>
  <c r="AN812"/>
  <c r="AZ812"/>
  <c r="BL812"/>
  <c r="BX812"/>
  <c r="CJ812"/>
  <c r="CV812"/>
  <c r="DH812"/>
  <c r="DT812"/>
  <c r="AH812"/>
  <c r="AT812"/>
  <c r="BF812"/>
  <c r="BR812"/>
  <c r="CD812"/>
  <c r="CP812"/>
  <c r="DB812"/>
  <c r="DN812"/>
  <c r="AN751"/>
  <c r="AZ751"/>
  <c r="BL751"/>
  <c r="BX751"/>
  <c r="CJ751"/>
  <c r="CV751"/>
  <c r="DH751"/>
  <c r="DT751"/>
  <c r="AH751"/>
  <c r="AT751"/>
  <c r="BF751"/>
  <c r="BR751"/>
  <c r="CD751"/>
  <c r="CP751"/>
  <c r="DB751"/>
  <c r="DN751"/>
  <c r="AN690"/>
  <c r="AZ690"/>
  <c r="BL690"/>
  <c r="BX690"/>
  <c r="CJ690"/>
  <c r="CV690"/>
  <c r="DH690"/>
  <c r="DT690"/>
  <c r="AH690"/>
  <c r="AT690"/>
  <c r="BF690"/>
  <c r="BR690"/>
  <c r="CD690"/>
  <c r="CP690"/>
  <c r="DB690"/>
  <c r="DN690"/>
  <c r="AN629"/>
  <c r="AZ629"/>
  <c r="BL629"/>
  <c r="BX629"/>
  <c r="CJ629"/>
  <c r="CV629"/>
  <c r="DH629"/>
  <c r="DT629"/>
  <c r="AH629"/>
  <c r="AT629"/>
  <c r="BF629"/>
  <c r="BR629"/>
  <c r="CD629"/>
  <c r="CP629"/>
  <c r="DB629"/>
  <c r="DN629"/>
  <c r="AN568"/>
  <c r="AZ568"/>
  <c r="BL568"/>
  <c r="BX568"/>
  <c r="CJ568"/>
  <c r="CV568"/>
  <c r="DH568"/>
  <c r="DT568"/>
  <c r="AH568"/>
  <c r="AT568"/>
  <c r="BF568"/>
  <c r="BR568"/>
  <c r="CD568"/>
  <c r="CP568"/>
  <c r="DB568"/>
  <c r="DN568"/>
  <c r="AN507"/>
  <c r="AZ507"/>
  <c r="BL507"/>
  <c r="BX507"/>
  <c r="CJ507"/>
  <c r="CV507"/>
  <c r="DH507"/>
  <c r="DT507"/>
  <c r="AH507"/>
  <c r="AT507"/>
  <c r="BF507"/>
  <c r="BR507"/>
  <c r="CD507"/>
  <c r="CP507"/>
  <c r="DB507"/>
  <c r="DN507"/>
  <c r="AN446"/>
  <c r="AZ446"/>
  <c r="BL446"/>
  <c r="BX446"/>
  <c r="CJ446"/>
  <c r="CV446"/>
  <c r="DH446"/>
  <c r="DT446"/>
  <c r="AH446"/>
  <c r="AT446"/>
  <c r="BF446"/>
  <c r="BR446"/>
  <c r="CD446"/>
  <c r="CP446"/>
  <c r="DB446"/>
  <c r="DN446"/>
  <c r="AN385"/>
  <c r="AZ385"/>
  <c r="BL385"/>
  <c r="BX385"/>
  <c r="CJ385"/>
  <c r="CV385"/>
  <c r="DT385"/>
  <c r="AH385"/>
  <c r="AT385"/>
  <c r="BF385"/>
  <c r="BR385"/>
  <c r="CD385"/>
  <c r="CP385"/>
  <c r="DB385"/>
  <c r="DN385"/>
  <c r="AH324"/>
  <c r="AT324"/>
  <c r="BF324"/>
  <c r="CP324"/>
  <c r="DB324"/>
  <c r="DN324"/>
  <c r="AN324"/>
  <c r="AZ324"/>
  <c r="BL324"/>
  <c r="BX324"/>
  <c r="CJ324"/>
  <c r="DT324"/>
  <c r="AN263"/>
  <c r="AZ263"/>
  <c r="BL263"/>
  <c r="BX263"/>
  <c r="CV263"/>
  <c r="DH263"/>
  <c r="DT263"/>
  <c r="AH263"/>
  <c r="AT263"/>
  <c r="BF263"/>
  <c r="CP263"/>
  <c r="DB263"/>
  <c r="DN263"/>
  <c r="AN202"/>
  <c r="AZ202"/>
  <c r="BL202"/>
  <c r="BX202"/>
  <c r="CJ202"/>
  <c r="CV202"/>
  <c r="DH202"/>
  <c r="DT202"/>
  <c r="AH202"/>
  <c r="AT202"/>
  <c r="BF202"/>
  <c r="CD202"/>
  <c r="CP202"/>
  <c r="DB202"/>
  <c r="DN202"/>
  <c r="AN141"/>
  <c r="AZ141"/>
  <c r="BL141"/>
  <c r="BX141"/>
  <c r="CJ141"/>
  <c r="CV141"/>
  <c r="DH141"/>
  <c r="DT141"/>
  <c r="AH141"/>
  <c r="AT141"/>
  <c r="BF141"/>
  <c r="CD141"/>
  <c r="CP141"/>
  <c r="DN141"/>
  <c r="AH80"/>
  <c r="AT80"/>
  <c r="CP80"/>
  <c r="DB80"/>
  <c r="DN80"/>
  <c r="AN80"/>
  <c r="AZ80"/>
  <c r="BL80"/>
  <c r="BX80"/>
  <c r="CJ80"/>
  <c r="CV80"/>
  <c r="DH80"/>
  <c r="DT80"/>
  <c r="AN19"/>
  <c r="AZ19"/>
  <c r="BL19"/>
  <c r="BX19"/>
  <c r="DH19"/>
  <c r="DT19"/>
  <c r="AH19"/>
  <c r="AT19"/>
  <c r="BF19"/>
  <c r="CP19"/>
  <c r="DN19"/>
  <c r="AA194"/>
  <c r="AK387"/>
  <c r="W214" i="3"/>
  <c r="U278"/>
  <c r="B96" i="4"/>
  <c r="V114" i="3"/>
  <c r="W114"/>
  <c r="U114"/>
  <c r="B106" i="4"/>
  <c r="U124" i="3"/>
  <c r="W124"/>
  <c r="V124"/>
  <c r="B116" i="4"/>
  <c r="W134" i="3"/>
  <c r="W150"/>
  <c r="V150"/>
  <c r="U150"/>
  <c r="W160"/>
  <c r="B148" i="4"/>
  <c r="U166" i="3"/>
  <c r="V166"/>
  <c r="W166"/>
  <c r="B180" i="4"/>
  <c r="U198" i="3"/>
  <c r="B244" i="4"/>
  <c r="U262" i="3"/>
  <c r="V262"/>
  <c r="W262"/>
  <c r="W182"/>
  <c r="V182"/>
  <c r="U182"/>
  <c r="W246"/>
  <c r="U246"/>
  <c r="V246"/>
  <c r="B104" i="4"/>
  <c r="U152" i="3"/>
  <c r="V152"/>
  <c r="W152"/>
  <c r="W174"/>
  <c r="DL19" i="2"/>
  <c r="DJ19"/>
  <c r="DI19"/>
  <c r="DE27"/>
  <c r="CY31"/>
  <c r="CX19"/>
  <c r="CS34"/>
  <c r="CR19"/>
  <c r="CM25"/>
  <c r="CM22"/>
  <c r="CA28"/>
  <c r="CA25"/>
  <c r="BO32"/>
  <c r="BN19"/>
  <c r="BH19"/>
  <c r="BI23"/>
  <c r="BI20"/>
  <c r="AV19"/>
  <c r="AW26"/>
  <c r="AW23"/>
  <c r="AQ30"/>
  <c r="AO19"/>
  <c r="CY88"/>
  <c r="CG89"/>
  <c r="CG82"/>
  <c r="BI85"/>
  <c r="AW94"/>
  <c r="DK154"/>
  <c r="DJ141"/>
  <c r="DK144"/>
  <c r="CT141"/>
  <c r="CS142"/>
  <c r="CG151"/>
  <c r="BP141"/>
  <c r="AQ155"/>
  <c r="AQ150"/>
  <c r="AQ144"/>
  <c r="CM271"/>
  <c r="CM264"/>
  <c r="CM265"/>
  <c r="CM266"/>
  <c r="CM270"/>
  <c r="CM272"/>
  <c r="CM273"/>
  <c r="CM274"/>
  <c r="CM278"/>
  <c r="BI271"/>
  <c r="AW271"/>
  <c r="DD19"/>
  <c r="DE23"/>
  <c r="DE20"/>
  <c r="CA24"/>
  <c r="BG19"/>
  <c r="BJ19"/>
  <c r="AX19"/>
  <c r="AW22"/>
  <c r="CG85"/>
  <c r="AW88"/>
  <c r="DL141"/>
  <c r="CS154"/>
  <c r="CS151"/>
  <c r="BO146"/>
  <c r="BD141"/>
  <c r="BB141"/>
  <c r="AX141"/>
  <c r="AV141"/>
  <c r="BI277"/>
  <c r="DC19"/>
  <c r="CY23"/>
  <c r="CW19"/>
  <c r="CS26"/>
  <c r="CM33"/>
  <c r="CM30"/>
  <c r="CN19"/>
  <c r="CA33"/>
  <c r="BZ19"/>
  <c r="CA20"/>
  <c r="BO24"/>
  <c r="BM19"/>
  <c r="BI31"/>
  <c r="BI28"/>
  <c r="AW34"/>
  <c r="AW31"/>
  <c r="AQ22"/>
  <c r="AL19"/>
  <c r="AJ19"/>
  <c r="DL80"/>
  <c r="DJ80"/>
  <c r="BI95"/>
  <c r="AV80"/>
  <c r="AW82"/>
  <c r="DK156"/>
  <c r="DK152"/>
  <c r="DK149"/>
  <c r="CG149"/>
  <c r="BT141"/>
  <c r="BO152"/>
  <c r="BO145"/>
  <c r="AQ154"/>
  <c r="AW265"/>
  <c r="AR263"/>
  <c r="CA337"/>
  <c r="CA333"/>
  <c r="CA329"/>
  <c r="CA325"/>
  <c r="DE31"/>
  <c r="DE28"/>
  <c r="DF19"/>
  <c r="CS22"/>
  <c r="CQ19"/>
  <c r="CM29"/>
  <c r="CE19"/>
  <c r="CA32"/>
  <c r="BY19"/>
  <c r="CB19"/>
  <c r="BO20"/>
  <c r="BI27"/>
  <c r="AW30"/>
  <c r="AU19"/>
  <c r="AQ34"/>
  <c r="AP19"/>
  <c r="CY92"/>
  <c r="CG83"/>
  <c r="BI89"/>
  <c r="CS156"/>
  <c r="CR141"/>
  <c r="CS146"/>
  <c r="CS143"/>
  <c r="CG155"/>
  <c r="BU151"/>
  <c r="BN141"/>
  <c r="BO148"/>
  <c r="BO144"/>
  <c r="AQ147"/>
  <c r="AQ142"/>
  <c r="AQ148"/>
  <c r="AQ156"/>
  <c r="AR145"/>
  <c r="CB263"/>
  <c r="BZ263"/>
  <c r="BV263"/>
  <c r="BN263"/>
  <c r="BP263"/>
  <c r="CX80"/>
  <c r="CT80"/>
  <c r="CR80"/>
  <c r="CL80"/>
  <c r="CN80"/>
  <c r="CG93"/>
  <c r="CG90"/>
  <c r="BH80"/>
  <c r="BI81"/>
  <c r="AW90"/>
  <c r="DK148"/>
  <c r="CS150"/>
  <c r="CG156"/>
  <c r="BU143"/>
  <c r="BO156"/>
  <c r="BO153"/>
  <c r="BI278"/>
  <c r="BI270"/>
  <c r="AW270"/>
  <c r="AW264"/>
  <c r="DE339"/>
  <c r="DE335"/>
  <c r="DE331"/>
  <c r="DE327"/>
  <c r="BU339"/>
  <c r="BU332"/>
  <c r="BO332"/>
  <c r="BO325"/>
  <c r="BO338"/>
  <c r="BO326"/>
  <c r="BO329"/>
  <c r="BO330"/>
  <c r="BO333"/>
  <c r="BO334"/>
  <c r="BO336"/>
  <c r="BO337"/>
  <c r="BP338"/>
  <c r="BC333"/>
  <c r="BC326"/>
  <c r="BC327"/>
  <c r="BC330"/>
  <c r="BC331"/>
  <c r="BC334"/>
  <c r="BC335"/>
  <c r="BC337"/>
  <c r="BC338"/>
  <c r="BC339"/>
  <c r="DK460"/>
  <c r="DK447"/>
  <c r="DK448"/>
  <c r="DK449"/>
  <c r="DK452"/>
  <c r="DK453"/>
  <c r="DK455"/>
  <c r="DK456"/>
  <c r="DK457"/>
  <c r="DK461"/>
  <c r="DL460"/>
  <c r="CM450"/>
  <c r="CA455"/>
  <c r="CA451"/>
  <c r="CA447"/>
  <c r="CA448"/>
  <c r="CA452"/>
  <c r="CA454"/>
  <c r="CA456"/>
  <c r="CA459"/>
  <c r="CA460"/>
  <c r="CB458"/>
  <c r="BO460"/>
  <c r="BO456"/>
  <c r="BC461"/>
  <c r="DK581"/>
  <c r="DK577"/>
  <c r="CY576"/>
  <c r="CY572"/>
  <c r="CM570"/>
  <c r="CM574"/>
  <c r="CM569"/>
  <c r="CM571"/>
  <c r="CM575"/>
  <c r="CM577"/>
  <c r="CM578"/>
  <c r="CM579"/>
  <c r="CM583"/>
  <c r="CN574"/>
  <c r="CA575"/>
  <c r="CA571"/>
  <c r="BO580"/>
  <c r="BO576"/>
  <c r="BC574"/>
  <c r="BC570"/>
  <c r="AQ579"/>
  <c r="AQ575"/>
  <c r="AQ639"/>
  <c r="CM762"/>
  <c r="CM758"/>
  <c r="AQ1126"/>
  <c r="DQ1122"/>
  <c r="T56" i="6"/>
  <c r="J36" i="3"/>
  <c r="J44" i="6"/>
  <c r="O52" i="3"/>
  <c r="T46"/>
  <c r="E54" i="6"/>
  <c r="O57"/>
  <c r="E43" i="3"/>
  <c r="O100" i="6"/>
  <c r="T100" i="3"/>
  <c r="T100" i="6"/>
  <c r="E100"/>
  <c r="E100" i="3"/>
  <c r="J100"/>
  <c r="J100" i="6"/>
  <c r="O100" i="3"/>
  <c r="T49" i="6"/>
  <c r="O61"/>
  <c r="J51" i="3"/>
  <c r="J60" i="6"/>
  <c r="O61" i="3"/>
  <c r="T36"/>
  <c r="E58" i="6"/>
  <c r="E51" i="3"/>
  <c r="J31" i="6"/>
  <c r="O30" i="3"/>
  <c r="O24" i="6"/>
  <c r="T24" i="3"/>
  <c r="E25" i="6"/>
  <c r="T24"/>
  <c r="E27" i="3"/>
  <c r="J32"/>
  <c r="AA372" i="2"/>
  <c r="C27" i="3"/>
  <c r="T48" i="6"/>
  <c r="O52"/>
  <c r="E47" i="3"/>
  <c r="E48" i="6"/>
  <c r="J45" i="3"/>
  <c r="J55" i="6"/>
  <c r="O50" i="3"/>
  <c r="T44"/>
  <c r="C47"/>
  <c r="T102" i="6"/>
  <c r="J102" i="3"/>
  <c r="J102" i="6"/>
  <c r="O102" i="3"/>
  <c r="O102" i="6"/>
  <c r="T102" i="3"/>
  <c r="E102"/>
  <c r="E102" i="6"/>
  <c r="T101"/>
  <c r="E101"/>
  <c r="E101" i="3"/>
  <c r="J101"/>
  <c r="J101" i="6"/>
  <c r="O101" i="3"/>
  <c r="O101" i="6"/>
  <c r="T101" i="3"/>
  <c r="T30"/>
  <c r="E27" i="6"/>
  <c r="E30" i="3"/>
  <c r="J29" i="6"/>
  <c r="J34"/>
  <c r="O33" i="3"/>
  <c r="O25" i="6"/>
  <c r="T37" i="3"/>
  <c r="E31" i="6"/>
  <c r="E34" i="3"/>
  <c r="T33" i="6"/>
  <c r="J38" i="3"/>
  <c r="C34"/>
  <c r="T19" i="6"/>
  <c r="O3"/>
  <c r="J16" i="3"/>
  <c r="J14" i="6"/>
  <c r="O7" i="3"/>
  <c r="T25"/>
  <c r="E14" i="6"/>
  <c r="E15" i="3"/>
  <c r="T9" i="6"/>
  <c r="E6"/>
  <c r="O17"/>
  <c r="J25" i="3"/>
  <c r="J9" i="6"/>
  <c r="O14" i="3"/>
  <c r="T14"/>
  <c r="E17"/>
  <c r="J35" i="6"/>
  <c r="O38" i="3"/>
  <c r="T35" i="6"/>
  <c r="O34"/>
  <c r="T42" i="3"/>
  <c r="E34" i="6"/>
  <c r="E40" i="3"/>
  <c r="J43"/>
  <c r="J93" i="6"/>
  <c r="O93" i="3"/>
  <c r="T93"/>
  <c r="E93" i="6"/>
  <c r="E93" i="3"/>
  <c r="J93"/>
  <c r="T93" i="6"/>
  <c r="O93"/>
  <c r="T41"/>
  <c r="E36"/>
  <c r="J39" i="3"/>
  <c r="J36" i="6"/>
  <c r="O28" i="3"/>
  <c r="O30" i="6"/>
  <c r="T50" i="3"/>
  <c r="E35"/>
  <c r="AA371" i="2"/>
  <c r="C35" i="3"/>
  <c r="O37" i="6"/>
  <c r="T59" i="3"/>
  <c r="E55" i="6"/>
  <c r="J46"/>
  <c r="E60" i="3"/>
  <c r="T58" i="6"/>
  <c r="C37"/>
  <c r="O40"/>
  <c r="T35" i="3"/>
  <c r="E37"/>
  <c r="T34" i="6"/>
  <c r="E37"/>
  <c r="J33" i="3"/>
  <c r="O40"/>
  <c r="J28" i="6"/>
  <c r="C37" i="3"/>
  <c r="BI272" i="2"/>
  <c r="BI264"/>
  <c r="BI268"/>
  <c r="BI276"/>
  <c r="BJ273"/>
  <c r="AW275"/>
  <c r="AW272"/>
  <c r="BU328"/>
  <c r="CY461"/>
  <c r="BO452"/>
  <c r="BC457"/>
  <c r="DK573"/>
  <c r="BO572"/>
  <c r="AQ571"/>
  <c r="AQ642"/>
  <c r="AQ631"/>
  <c r="DK765"/>
  <c r="CM754"/>
  <c r="CY1002"/>
  <c r="CY998"/>
  <c r="BC1008"/>
  <c r="CY1067"/>
  <c r="CA1118"/>
  <c r="BC1129"/>
  <c r="BU393"/>
  <c r="BU386"/>
  <c r="BU390"/>
  <c r="BU392"/>
  <c r="BU394"/>
  <c r="BU398"/>
  <c r="BU400"/>
  <c r="BV393"/>
  <c r="BC399"/>
  <c r="CY453"/>
  <c r="BC449"/>
  <c r="AQ454"/>
  <c r="DK757"/>
  <c r="CY762"/>
  <c r="CY759"/>
  <c r="CY753"/>
  <c r="CY754"/>
  <c r="CY755"/>
  <c r="CY761"/>
  <c r="CY763"/>
  <c r="CZ759"/>
  <c r="AQ758"/>
  <c r="CA823"/>
  <c r="BO816"/>
  <c r="DK879"/>
  <c r="DK947"/>
  <c r="CY944"/>
  <c r="CM949"/>
  <c r="CA943"/>
  <c r="BC945"/>
  <c r="AW268"/>
  <c r="BU336"/>
  <c r="BU327"/>
  <c r="DK400"/>
  <c r="DK396"/>
  <c r="DK392"/>
  <c r="DK388"/>
  <c r="BC391"/>
  <c r="BC387"/>
  <c r="BC388"/>
  <c r="BC390"/>
  <c r="BC392"/>
  <c r="BC396"/>
  <c r="BC398"/>
  <c r="BC400"/>
  <c r="CM458"/>
  <c r="CM454"/>
  <c r="CY580"/>
  <c r="CN578"/>
  <c r="CA583"/>
  <c r="BC582"/>
  <c r="DK642"/>
  <c r="DK638"/>
  <c r="DK634"/>
  <c r="DK630"/>
  <c r="AA617"/>
  <c r="AA630"/>
  <c r="CM766"/>
  <c r="CA757"/>
  <c r="DK1185"/>
  <c r="CA1188"/>
  <c r="BO1185"/>
  <c r="AA1179"/>
  <c r="J52" i="3"/>
  <c r="J58" i="6"/>
  <c r="O47" i="3"/>
  <c r="T40" i="6"/>
  <c r="T45" i="3"/>
  <c r="E46" i="6"/>
  <c r="E48" i="3"/>
  <c r="O26" i="6"/>
  <c r="J16"/>
  <c r="O25" i="3"/>
  <c r="T18"/>
  <c r="T17" i="6"/>
  <c r="E23"/>
  <c r="E24" i="3"/>
  <c r="T63" i="6"/>
  <c r="E63"/>
  <c r="J62" i="3"/>
  <c r="J63" i="6"/>
  <c r="O63" i="3"/>
  <c r="O63" i="6"/>
  <c r="E43"/>
  <c r="J59" i="3"/>
  <c r="T45" i="6"/>
  <c r="J43"/>
  <c r="O56" i="3"/>
  <c r="T53"/>
  <c r="O48" i="6"/>
  <c r="AA370" i="2"/>
  <c r="O79" i="6"/>
  <c r="T79"/>
  <c r="T79" i="3"/>
  <c r="E79" i="6"/>
  <c r="E79" i="3"/>
  <c r="J79"/>
  <c r="O79"/>
  <c r="J55"/>
  <c r="T51" i="6"/>
  <c r="O49"/>
  <c r="J49"/>
  <c r="O54" i="3"/>
  <c r="T51"/>
  <c r="E53"/>
  <c r="T52" i="6"/>
  <c r="O42"/>
  <c r="J59"/>
  <c r="O49" i="3"/>
  <c r="T57"/>
  <c r="E56" i="6"/>
  <c r="J61" i="3"/>
  <c r="E59"/>
  <c r="T36" i="6"/>
  <c r="E41"/>
  <c r="O46"/>
  <c r="J50" i="3"/>
  <c r="J47" i="6"/>
  <c r="O46" i="3"/>
  <c r="T40"/>
  <c r="AA190" i="2"/>
  <c r="J51" i="6"/>
  <c r="O51" i="3"/>
  <c r="T54" i="6"/>
  <c r="T58" i="3"/>
  <c r="O54" i="6"/>
  <c r="E50"/>
  <c r="E52" i="3"/>
  <c r="O38" i="6"/>
  <c r="J49" i="3"/>
  <c r="J37" i="6"/>
  <c r="O41" i="3"/>
  <c r="T49"/>
  <c r="E46"/>
  <c r="O56" i="6"/>
  <c r="T60"/>
  <c r="T60" i="3"/>
  <c r="E55"/>
  <c r="E60" i="6"/>
  <c r="J47" i="3"/>
  <c r="J57" i="6"/>
  <c r="C32"/>
  <c r="O41"/>
  <c r="T26"/>
  <c r="T39" i="3"/>
  <c r="E32" i="6"/>
  <c r="O44" i="3"/>
  <c r="E39"/>
  <c r="J38" i="6"/>
  <c r="J37" i="3"/>
  <c r="J63"/>
  <c r="J62" i="6"/>
  <c r="O60" i="3"/>
  <c r="T62" i="6"/>
  <c r="O58"/>
  <c r="T62" i="3"/>
  <c r="E62" i="6"/>
  <c r="E63" i="3"/>
  <c r="T53" i="6"/>
  <c r="E45"/>
  <c r="J48" i="3"/>
  <c r="O39" i="6"/>
  <c r="J42"/>
  <c r="O39" i="3"/>
  <c r="T55"/>
  <c r="O64" i="6"/>
  <c r="T64" i="3"/>
  <c r="T64" i="6"/>
  <c r="E64"/>
  <c r="J64"/>
  <c r="E64" i="3"/>
  <c r="J64"/>
  <c r="T65" i="6"/>
  <c r="E65"/>
  <c r="J65" i="3"/>
  <c r="J65" i="6"/>
  <c r="O65" i="3"/>
  <c r="O65" i="6"/>
  <c r="T65" i="3"/>
  <c r="T66" i="6"/>
  <c r="J66" i="3"/>
  <c r="J66" i="6"/>
  <c r="O66" i="3"/>
  <c r="O66" i="6"/>
  <c r="T66" i="3"/>
  <c r="E66" i="6"/>
  <c r="E66" i="3"/>
  <c r="J67" i="6"/>
  <c r="O67" i="3"/>
  <c r="O67" i="6"/>
  <c r="T67" i="3"/>
  <c r="E67" i="6"/>
  <c r="J67" i="3"/>
  <c r="E67"/>
  <c r="T67" i="6"/>
  <c r="C91"/>
  <c r="T91"/>
  <c r="O91"/>
  <c r="J91" i="3"/>
  <c r="J91" i="6"/>
  <c r="O91" i="3"/>
  <c r="T91"/>
  <c r="E91" i="6"/>
  <c r="E91" i="3"/>
  <c r="J92" i="6"/>
  <c r="O92" i="3"/>
  <c r="T92"/>
  <c r="E92" i="6"/>
  <c r="J92" i="3"/>
  <c r="T92" i="6"/>
  <c r="O92"/>
  <c r="E92" i="3"/>
  <c r="C33" i="6"/>
  <c r="T30"/>
  <c r="E33"/>
  <c r="E32" i="3"/>
  <c r="J29"/>
  <c r="O35" i="6"/>
  <c r="J32"/>
  <c r="O35" i="3"/>
  <c r="T94" i="6"/>
  <c r="E94"/>
  <c r="O94"/>
  <c r="J94" i="3"/>
  <c r="J94" i="6"/>
  <c r="O94" i="3"/>
  <c r="T94"/>
  <c r="O95" i="6"/>
  <c r="J95" i="3"/>
  <c r="T95" i="6"/>
  <c r="J95"/>
  <c r="O95" i="3"/>
  <c r="T95"/>
  <c r="E95"/>
  <c r="T96" i="6"/>
  <c r="J96"/>
  <c r="O96" i="3"/>
  <c r="T96"/>
  <c r="E96" i="6"/>
  <c r="J96" i="3"/>
  <c r="O96" i="6"/>
  <c r="E96" i="3"/>
  <c r="C97" i="6"/>
  <c r="O97"/>
  <c r="T97" i="3"/>
  <c r="E97" i="6"/>
  <c r="J97" i="3"/>
  <c r="O97"/>
  <c r="E97"/>
  <c r="T97" i="6"/>
  <c r="J97"/>
  <c r="T98"/>
  <c r="E98"/>
  <c r="J98" i="3"/>
  <c r="O98" i="6"/>
  <c r="J98"/>
  <c r="O98" i="3"/>
  <c r="C116" i="6"/>
  <c r="O116"/>
  <c r="T116" i="3"/>
  <c r="T116" i="6"/>
  <c r="E116" i="3"/>
  <c r="J116" i="6"/>
  <c r="E116"/>
  <c r="J116" i="3"/>
  <c r="O116"/>
  <c r="T117" i="6"/>
  <c r="O117"/>
  <c r="E117" i="3"/>
  <c r="J117" i="6"/>
  <c r="E117"/>
  <c r="J117" i="3"/>
  <c r="O117"/>
  <c r="T117"/>
  <c r="T118" i="6"/>
  <c r="J118"/>
  <c r="E118"/>
  <c r="J118" i="3"/>
  <c r="O118"/>
  <c r="T118"/>
  <c r="E118"/>
  <c r="T119" i="6"/>
  <c r="J119"/>
  <c r="O119" i="3"/>
  <c r="T119"/>
  <c r="O119" i="6"/>
  <c r="E119"/>
  <c r="E119" i="3"/>
  <c r="T133" i="6"/>
  <c r="J133"/>
  <c r="O133" i="3"/>
  <c r="T133"/>
  <c r="O133" i="6"/>
  <c r="E133"/>
  <c r="E133" i="3"/>
  <c r="O134" i="6"/>
  <c r="T134"/>
  <c r="J134"/>
  <c r="T134" i="3"/>
  <c r="E134"/>
  <c r="E134" i="6"/>
  <c r="J134" i="3"/>
  <c r="O134"/>
  <c r="T135" i="6"/>
  <c r="E135" i="3"/>
  <c r="O135" i="6"/>
  <c r="E135"/>
  <c r="J135" i="3"/>
  <c r="O135"/>
  <c r="J135" i="6"/>
  <c r="T135" i="3"/>
  <c r="O136" i="6"/>
  <c r="E136"/>
  <c r="J136" i="3"/>
  <c r="O136"/>
  <c r="J136" i="6"/>
  <c r="T136" i="3"/>
  <c r="E136"/>
  <c r="T136" i="6"/>
  <c r="C149"/>
  <c r="T149"/>
  <c r="E149" i="3"/>
  <c r="O149" i="6"/>
  <c r="E149"/>
  <c r="J149" i="3"/>
  <c r="O149"/>
  <c r="J149" i="6"/>
  <c r="T149" i="3"/>
  <c r="C150" i="6"/>
  <c r="T150"/>
  <c r="O150"/>
  <c r="E150"/>
  <c r="J150" i="3"/>
  <c r="O150"/>
  <c r="J150" i="6"/>
  <c r="T150" i="3"/>
  <c r="E150"/>
  <c r="C164" i="6"/>
  <c r="O164"/>
  <c r="J164"/>
  <c r="T164" i="3"/>
  <c r="E164"/>
  <c r="T164" i="6"/>
  <c r="E164"/>
  <c r="J164" i="3"/>
  <c r="O164"/>
  <c r="T165" i="6"/>
  <c r="E165" i="3"/>
  <c r="E165" i="6"/>
  <c r="J165" i="3"/>
  <c r="O165" i="6"/>
  <c r="O165" i="3"/>
  <c r="C166" i="6"/>
  <c r="E166"/>
  <c r="J166" i="3"/>
  <c r="T166" i="6"/>
  <c r="O166"/>
  <c r="O166" i="3"/>
  <c r="J166" i="6"/>
  <c r="T166" i="3"/>
  <c r="AA750" i="2"/>
  <c r="T167" i="6"/>
  <c r="J167"/>
  <c r="O167"/>
  <c r="O167" i="3"/>
  <c r="T167"/>
  <c r="E167" i="6"/>
  <c r="AA738" i="2"/>
  <c r="E167" i="3"/>
  <c r="E190" i="6"/>
  <c r="J190" i="3"/>
  <c r="O190" i="6"/>
  <c r="O190" i="3"/>
  <c r="T190" i="6"/>
  <c r="T190" i="3"/>
  <c r="J190" i="6"/>
  <c r="AA861" i="2"/>
  <c r="C190" i="3"/>
  <c r="T191" i="6"/>
  <c r="J191"/>
  <c r="O191"/>
  <c r="O191" i="3"/>
  <c r="T191"/>
  <c r="J191"/>
  <c r="C191"/>
  <c r="E191" i="6"/>
  <c r="E191" i="3"/>
  <c r="O192" i="6"/>
  <c r="T192" i="3"/>
  <c r="T192" i="6"/>
  <c r="E192" i="3"/>
  <c r="J192" i="6"/>
  <c r="E192"/>
  <c r="J192" i="3"/>
  <c r="C192"/>
  <c r="O192"/>
  <c r="T193" i="6"/>
  <c r="E193" i="3"/>
  <c r="J193" i="6"/>
  <c r="E193"/>
  <c r="J193" i="3"/>
  <c r="O193"/>
  <c r="T193"/>
  <c r="C193"/>
  <c r="O193" i="6"/>
  <c r="T194"/>
  <c r="J194"/>
  <c r="E194"/>
  <c r="J194" i="3"/>
  <c r="O194"/>
  <c r="O194" i="6"/>
  <c r="T194" i="3"/>
  <c r="E194"/>
  <c r="T195" i="6"/>
  <c r="J195"/>
  <c r="O195" i="3"/>
  <c r="O195" i="6"/>
  <c r="T195" i="3"/>
  <c r="E195" i="6"/>
  <c r="E195" i="3"/>
  <c r="O196" i="6"/>
  <c r="T196" i="3"/>
  <c r="E196"/>
  <c r="E196" i="6"/>
  <c r="J196" i="3"/>
  <c r="O196"/>
  <c r="AA870" i="2"/>
  <c r="AA866"/>
  <c r="AA862"/>
  <c r="T197" i="6"/>
  <c r="O197"/>
  <c r="E197" i="3"/>
  <c r="E197" i="6"/>
  <c r="J197" i="3"/>
  <c r="J197" i="6"/>
  <c r="O197" i="3"/>
  <c r="AA858" i="2"/>
  <c r="C209" i="6"/>
  <c r="T209"/>
  <c r="O209"/>
  <c r="E209" i="3"/>
  <c r="E209" i="6"/>
  <c r="J209" i="3"/>
  <c r="J209" i="6"/>
  <c r="O209" i="3"/>
  <c r="AA932" i="2"/>
  <c r="AA928"/>
  <c r="AA924"/>
  <c r="C210" i="6"/>
  <c r="E210"/>
  <c r="J210" i="3"/>
  <c r="J210" i="6"/>
  <c r="O210" i="3"/>
  <c r="T210"/>
  <c r="E210"/>
  <c r="O210" i="6"/>
  <c r="T227"/>
  <c r="J227"/>
  <c r="O227" i="3"/>
  <c r="T227"/>
  <c r="O227" i="6"/>
  <c r="E227"/>
  <c r="AA982" i="2"/>
  <c r="O228" i="6"/>
  <c r="J228"/>
  <c r="T228" i="3"/>
  <c r="E228"/>
  <c r="T228" i="6"/>
  <c r="E228"/>
  <c r="J228" i="3"/>
  <c r="C228"/>
  <c r="O228"/>
  <c r="AA1043" i="2"/>
  <c r="AA1057"/>
  <c r="C229" i="6"/>
  <c r="T229"/>
  <c r="E229" i="3"/>
  <c r="O229" i="6"/>
  <c r="E229"/>
  <c r="J229" i="3"/>
  <c r="O229"/>
  <c r="T229"/>
  <c r="O230" i="6"/>
  <c r="E230"/>
  <c r="J230" i="3"/>
  <c r="T230" i="6"/>
  <c r="O230" i="3"/>
  <c r="J230" i="6"/>
  <c r="T230" i="3"/>
  <c r="E230"/>
  <c r="T247" i="6"/>
  <c r="J247"/>
  <c r="O247" i="3"/>
  <c r="T247"/>
  <c r="O247" i="6"/>
  <c r="E247" i="3"/>
  <c r="J247"/>
  <c r="O248" i="6"/>
  <c r="T248"/>
  <c r="T248" i="3"/>
  <c r="J248" i="6"/>
  <c r="E248" i="3"/>
  <c r="E248" i="6"/>
  <c r="J248" i="3"/>
  <c r="O248"/>
  <c r="T249" i="6"/>
  <c r="J249"/>
  <c r="E249" i="3"/>
  <c r="E249" i="6"/>
  <c r="J249" i="3"/>
  <c r="O249" i="6"/>
  <c r="O249" i="3"/>
  <c r="T249"/>
  <c r="AA1114" i="2"/>
  <c r="AA1110"/>
  <c r="E250" i="6"/>
  <c r="J250" i="3"/>
  <c r="O250" i="6"/>
  <c r="O250" i="3"/>
  <c r="T250"/>
  <c r="E250"/>
  <c r="AA1102" i="2"/>
  <c r="C250" i="3"/>
  <c r="T250" i="6"/>
  <c r="J250"/>
  <c r="T251"/>
  <c r="J251"/>
  <c r="O251"/>
  <c r="O251" i="3"/>
  <c r="T251"/>
  <c r="C251"/>
  <c r="J251"/>
  <c r="E251" i="6"/>
  <c r="O252"/>
  <c r="T252" i="3"/>
  <c r="E252"/>
  <c r="T252" i="6"/>
  <c r="J252"/>
  <c r="E252"/>
  <c r="J252" i="3"/>
  <c r="C252"/>
  <c r="T253" i="6"/>
  <c r="E253" i="3"/>
  <c r="J253" i="6"/>
  <c r="E253"/>
  <c r="J253" i="3"/>
  <c r="O253"/>
  <c r="O253" i="6"/>
  <c r="T253" i="3"/>
  <c r="C253"/>
  <c r="C274" i="6"/>
  <c r="T274"/>
  <c r="J274"/>
  <c r="O274" i="3"/>
  <c r="T274"/>
  <c r="E274" i="6"/>
  <c r="O274"/>
  <c r="C275"/>
  <c r="O275"/>
  <c r="J275"/>
  <c r="T275" i="3"/>
  <c r="T275" i="6"/>
  <c r="E275" i="3"/>
  <c r="E275" i="6"/>
  <c r="J275" i="3"/>
  <c r="O275"/>
  <c r="T276" i="6"/>
  <c r="E276" i="3"/>
  <c r="E276" i="6"/>
  <c r="J276" i="3"/>
  <c r="O276" i="6"/>
  <c r="O276" i="3"/>
  <c r="J276" i="6"/>
  <c r="T277"/>
  <c r="E277"/>
  <c r="J277" i="3"/>
  <c r="O277" i="6"/>
  <c r="O277" i="3"/>
  <c r="J277" i="6"/>
  <c r="T277" i="3"/>
  <c r="E277"/>
  <c r="T278" i="6"/>
  <c r="J278"/>
  <c r="O278"/>
  <c r="O278" i="3"/>
  <c r="T278"/>
  <c r="E278"/>
  <c r="J278"/>
  <c r="C279" i="6"/>
  <c r="O279"/>
  <c r="T279" i="3"/>
  <c r="J279" i="6"/>
  <c r="E279" i="3"/>
  <c r="E279" i="6"/>
  <c r="J279" i="3"/>
  <c r="T279" i="6"/>
  <c r="T280"/>
  <c r="J280"/>
  <c r="E280" i="3"/>
  <c r="E280" i="6"/>
  <c r="J280" i="3"/>
  <c r="O280"/>
  <c r="O280" i="6"/>
  <c r="T280" i="3"/>
  <c r="T302" i="6"/>
  <c r="J302"/>
  <c r="O302" i="3"/>
  <c r="O302" i="6"/>
  <c r="T302" i="3"/>
  <c r="J302"/>
  <c r="E302" i="6"/>
  <c r="E16" i="3"/>
  <c r="O68" i="6"/>
  <c r="T68" i="3"/>
  <c r="E68" i="6"/>
  <c r="T68"/>
  <c r="E68" i="3"/>
  <c r="O68"/>
  <c r="O27" i="6"/>
  <c r="T29" i="3"/>
  <c r="E26" i="6"/>
  <c r="T29"/>
  <c r="O24" i="3"/>
  <c r="E26"/>
  <c r="J25" i="6"/>
  <c r="J23" i="3"/>
  <c r="AW266" i="2"/>
  <c r="AX265"/>
  <c r="AQ277"/>
  <c r="AQ273"/>
  <c r="AQ269"/>
  <c r="BU333"/>
  <c r="AA310"/>
  <c r="AK336"/>
  <c r="AK332"/>
  <c r="AK328"/>
  <c r="AA309"/>
  <c r="CY397"/>
  <c r="CY393"/>
  <c r="CY389"/>
  <c r="BI398"/>
  <c r="BI394"/>
  <c r="BI390"/>
  <c r="BI386"/>
  <c r="CY458"/>
  <c r="CY450"/>
  <c r="CY452"/>
  <c r="CY454"/>
  <c r="CY460"/>
  <c r="CZ458"/>
  <c r="CM455"/>
  <c r="CM447"/>
  <c r="CB456"/>
  <c r="BO457"/>
  <c r="BO449"/>
  <c r="BC454"/>
  <c r="BC448"/>
  <c r="BC450"/>
  <c r="BC456"/>
  <c r="BC458"/>
  <c r="BD461"/>
  <c r="AQ459"/>
  <c r="AQ451"/>
  <c r="CY521"/>
  <c r="CY517"/>
  <c r="CY513"/>
  <c r="CY509"/>
  <c r="DK578"/>
  <c r="DK570"/>
  <c r="DK572"/>
  <c r="DK574"/>
  <c r="DK580"/>
  <c r="DK582"/>
  <c r="DL581"/>
  <c r="CY581"/>
  <c r="CY573"/>
  <c r="CN582"/>
  <c r="CA580"/>
  <c r="CA572"/>
  <c r="BO577"/>
  <c r="BO569"/>
  <c r="BO571"/>
  <c r="BO573"/>
  <c r="BO579"/>
  <c r="BO581"/>
  <c r="BP578"/>
  <c r="BC579"/>
  <c r="BC571"/>
  <c r="AQ576"/>
  <c r="BC641"/>
  <c r="BC637"/>
  <c r="BC633"/>
  <c r="DK762"/>
  <c r="DK766"/>
  <c r="DK754"/>
  <c r="DK756"/>
  <c r="DK758"/>
  <c r="DK764"/>
  <c r="DL766"/>
  <c r="CM759"/>
  <c r="CA760"/>
  <c r="BO765"/>
  <c r="BO759"/>
  <c r="BO756"/>
  <c r="BC756"/>
  <c r="BC757"/>
  <c r="BC753"/>
  <c r="BC754"/>
  <c r="BC755"/>
  <c r="BC761"/>
  <c r="BC762"/>
  <c r="BC763"/>
  <c r="BC764"/>
  <c r="BC765"/>
  <c r="BD757"/>
  <c r="AQ764"/>
  <c r="BC823"/>
  <c r="BC819"/>
  <c r="DK939"/>
  <c r="CY936"/>
  <c r="CM941"/>
  <c r="CA946"/>
  <c r="CA935"/>
  <c r="BC948"/>
  <c r="BC937"/>
  <c r="CA1004"/>
  <c r="BO999"/>
  <c r="CY1059"/>
  <c r="BC1061"/>
  <c r="BC1057"/>
  <c r="DK1129"/>
  <c r="DK1125"/>
  <c r="AA1105"/>
  <c r="E49" i="3"/>
  <c r="E94"/>
  <c r="E57"/>
  <c r="E166"/>
  <c r="E251"/>
  <c r="J195"/>
  <c r="J227"/>
  <c r="T276"/>
  <c r="T165"/>
  <c r="E278" i="6"/>
  <c r="J79"/>
  <c r="J165"/>
  <c r="O118"/>
  <c r="T196"/>
  <c r="T210"/>
  <c r="BO397" i="2"/>
  <c r="BO393"/>
  <c r="BO389"/>
  <c r="DL461"/>
  <c r="DL454"/>
  <c r="CM457"/>
  <c r="CM449"/>
  <c r="BO459"/>
  <c r="BO451"/>
  <c r="BO453"/>
  <c r="BO461"/>
  <c r="BP460"/>
  <c r="BD460"/>
  <c r="AQ461"/>
  <c r="AQ453"/>
  <c r="DK520"/>
  <c r="DK516"/>
  <c r="DK512"/>
  <c r="DK508"/>
  <c r="CM520"/>
  <c r="CM516"/>
  <c r="CM512"/>
  <c r="CM508"/>
  <c r="BO520"/>
  <c r="BO516"/>
  <c r="BO512"/>
  <c r="BO508"/>
  <c r="AQ520"/>
  <c r="AQ516"/>
  <c r="AQ512"/>
  <c r="AQ508"/>
  <c r="CY583"/>
  <c r="CY575"/>
  <c r="CY569"/>
  <c r="CY577"/>
  <c r="CZ575"/>
  <c r="CN576"/>
  <c r="AA569"/>
  <c r="CA582"/>
  <c r="CA574"/>
  <c r="CA576"/>
  <c r="CB574"/>
  <c r="BC581"/>
  <c r="BC573"/>
  <c r="BC575"/>
  <c r="BC583"/>
  <c r="BD576"/>
  <c r="AQ578"/>
  <c r="AQ570"/>
  <c r="CM644"/>
  <c r="CM640"/>
  <c r="CM636"/>
  <c r="CM632"/>
  <c r="BO644"/>
  <c r="BO640"/>
  <c r="BO636"/>
  <c r="BO632"/>
  <c r="CM761"/>
  <c r="CM753"/>
  <c r="CM755"/>
  <c r="CM763"/>
  <c r="CN761"/>
  <c r="CA765"/>
  <c r="CA755"/>
  <c r="CY827"/>
  <c r="CM820"/>
  <c r="DK885"/>
  <c r="DK945"/>
  <c r="CY949"/>
  <c r="CY942"/>
  <c r="CM947"/>
  <c r="CA938"/>
  <c r="BO943"/>
  <c r="BC940"/>
  <c r="AQ945"/>
  <c r="AA920"/>
  <c r="AA935"/>
  <c r="CM1003"/>
  <c r="CM999"/>
  <c r="BC1002"/>
  <c r="AQ1009"/>
  <c r="DK1067"/>
  <c r="DK1060"/>
  <c r="DK1058"/>
  <c r="DK1059"/>
  <c r="DK1064"/>
  <c r="DK1066"/>
  <c r="DK1068"/>
  <c r="DL1060"/>
  <c r="CY1065"/>
  <c r="CM1070"/>
  <c r="CA1071"/>
  <c r="AQ1067"/>
  <c r="AQ1059"/>
  <c r="BO1131"/>
  <c r="BO1127"/>
  <c r="BC1120"/>
  <c r="DK1183"/>
  <c r="CY1188"/>
  <c r="CM1185"/>
  <c r="CA1182"/>
  <c r="BO1183"/>
  <c r="BC1188"/>
  <c r="AQ1185"/>
  <c r="E62" i="3"/>
  <c r="E98"/>
  <c r="E302"/>
  <c r="J44"/>
  <c r="J21"/>
  <c r="J119"/>
  <c r="J133"/>
  <c r="J167"/>
  <c r="T63"/>
  <c r="E49" i="6"/>
  <c r="E247"/>
  <c r="CS336" i="2"/>
  <c r="CS332"/>
  <c r="CS328"/>
  <c r="BU337"/>
  <c r="BU329"/>
  <c r="BI337"/>
  <c r="BI333"/>
  <c r="BI329"/>
  <c r="BI325"/>
  <c r="AW397"/>
  <c r="AW393"/>
  <c r="AW389"/>
  <c r="CM459"/>
  <c r="CM451"/>
  <c r="CN452"/>
  <c r="AQ455"/>
  <c r="AQ447"/>
  <c r="AR461"/>
  <c r="AA432"/>
  <c r="CA519"/>
  <c r="CA515"/>
  <c r="CA511"/>
  <c r="BC519"/>
  <c r="BC515"/>
  <c r="BC511"/>
  <c r="AA494"/>
  <c r="AA508"/>
  <c r="C116" i="3"/>
  <c r="C117"/>
  <c r="C118"/>
  <c r="CZ582" i="2"/>
  <c r="CB576"/>
  <c r="BP576"/>
  <c r="AQ580"/>
  <c r="AQ572"/>
  <c r="AR583"/>
  <c r="CY643"/>
  <c r="CY639"/>
  <c r="CY635"/>
  <c r="CY631"/>
  <c r="CA643"/>
  <c r="CA639"/>
  <c r="CA635"/>
  <c r="CA631"/>
  <c r="CZ753"/>
  <c r="CA752"/>
  <c r="CA756"/>
  <c r="CA758"/>
  <c r="CA764"/>
  <c r="CA766"/>
  <c r="CB755"/>
  <c r="BO764"/>
  <c r="BO757"/>
  <c r="BD753"/>
  <c r="AQ766"/>
  <c r="DK818"/>
  <c r="DK814"/>
  <c r="CY815"/>
  <c r="DK937"/>
  <c r="CY941"/>
  <c r="CM939"/>
  <c r="CA944"/>
  <c r="BO949"/>
  <c r="BO935"/>
  <c r="BC946"/>
  <c r="AQ937"/>
  <c r="CA998"/>
  <c r="CY1057"/>
  <c r="CY1064"/>
  <c r="CY1058"/>
  <c r="CY1062"/>
  <c r="CY1066"/>
  <c r="CY1070"/>
  <c r="CZ1064"/>
  <c r="BO1066"/>
  <c r="BO1062"/>
  <c r="CM1123"/>
  <c r="CA1130"/>
  <c r="AQ1131"/>
  <c r="J68" i="3"/>
  <c r="O64"/>
  <c r="O279"/>
  <c r="T98"/>
  <c r="T28"/>
  <c r="O45" i="6"/>
  <c r="T46"/>
  <c r="BO766" i="2"/>
  <c r="BO758"/>
  <c r="BO752"/>
  <c r="BO760"/>
  <c r="BP766"/>
  <c r="AQ763"/>
  <c r="AQ755"/>
  <c r="AQ757"/>
  <c r="AQ759"/>
  <c r="AQ765"/>
  <c r="AR757"/>
  <c r="CY813"/>
  <c r="CM814"/>
  <c r="CA817"/>
  <c r="BO826"/>
  <c r="BC813"/>
  <c r="AQ822"/>
  <c r="DK886"/>
  <c r="CY885"/>
  <c r="CY881"/>
  <c r="CY877"/>
  <c r="CA885"/>
  <c r="CA881"/>
  <c r="CA877"/>
  <c r="BC885"/>
  <c r="BC881"/>
  <c r="BC877"/>
  <c r="DK946"/>
  <c r="DK938"/>
  <c r="CM948"/>
  <c r="CM940"/>
  <c r="BO942"/>
  <c r="AQ944"/>
  <c r="AQ936"/>
  <c r="CA1010"/>
  <c r="CA1008"/>
  <c r="CA996"/>
  <c r="BO1005"/>
  <c r="BC1000"/>
  <c r="AQ1001"/>
  <c r="CZ1062"/>
  <c r="CM1068"/>
  <c r="CM1058"/>
  <c r="CA1063"/>
  <c r="CA1061"/>
  <c r="CY1126"/>
  <c r="CY1124"/>
  <c r="CA1129"/>
  <c r="BO1126"/>
  <c r="BC1122"/>
  <c r="AQ1119"/>
  <c r="DK1189"/>
  <c r="DK1179"/>
  <c r="CM1189"/>
  <c r="CM1179"/>
  <c r="BO1189"/>
  <c r="BO1179"/>
  <c r="AQ1189"/>
  <c r="AQ1179"/>
  <c r="DW144"/>
  <c r="DW519"/>
  <c r="DW515"/>
  <c r="BP761"/>
  <c r="CM826"/>
  <c r="CA813"/>
  <c r="BO822"/>
  <c r="BC825"/>
  <c r="AQ818"/>
  <c r="DK882"/>
  <c r="DK877"/>
  <c r="CM888"/>
  <c r="CM884"/>
  <c r="CM880"/>
  <c r="CM876"/>
  <c r="BO888"/>
  <c r="BO884"/>
  <c r="BO880"/>
  <c r="BO876"/>
  <c r="AQ888"/>
  <c r="AQ884"/>
  <c r="AQ880"/>
  <c r="AQ876"/>
  <c r="CY945"/>
  <c r="CY937"/>
  <c r="CA947"/>
  <c r="CA939"/>
  <c r="BC949"/>
  <c r="BC941"/>
  <c r="DK1007"/>
  <c r="DK1003"/>
  <c r="CA1002"/>
  <c r="CA1000"/>
  <c r="BO1009"/>
  <c r="BO997"/>
  <c r="BC1006"/>
  <c r="BC1004"/>
  <c r="AQ1007"/>
  <c r="AQ1005"/>
  <c r="CM1069"/>
  <c r="CM1059"/>
  <c r="BC1071"/>
  <c r="AQ1071"/>
  <c r="AQ1069"/>
  <c r="CY1118"/>
  <c r="CM1127"/>
  <c r="CM1125"/>
  <c r="CA1122"/>
  <c r="BO1119"/>
  <c r="BC1121"/>
  <c r="AQ1118"/>
  <c r="CY1184"/>
  <c r="CA1184"/>
  <c r="BC1184"/>
  <c r="DQ1005"/>
  <c r="CM822"/>
  <c r="CA825"/>
  <c r="BO818"/>
  <c r="BC821"/>
  <c r="AQ814"/>
  <c r="DK878"/>
  <c r="CY887"/>
  <c r="CY883"/>
  <c r="CY879"/>
  <c r="CY875"/>
  <c r="CA887"/>
  <c r="CA883"/>
  <c r="CA879"/>
  <c r="CA875"/>
  <c r="BC887"/>
  <c r="BC883"/>
  <c r="BC879"/>
  <c r="BC875"/>
  <c r="DK942"/>
  <c r="CM944"/>
  <c r="CM936"/>
  <c r="BO946"/>
  <c r="BO938"/>
  <c r="AQ948"/>
  <c r="AQ940"/>
  <c r="CY1006"/>
  <c r="CY1004"/>
  <c r="CM1007"/>
  <c r="CM1005"/>
  <c r="BO1003"/>
  <c r="BO1001"/>
  <c r="BC998"/>
  <c r="BC996"/>
  <c r="AQ999"/>
  <c r="AQ997"/>
  <c r="AA996"/>
  <c r="CZ1070"/>
  <c r="CM1066"/>
  <c r="CM1060"/>
  <c r="BO1070"/>
  <c r="BO1068"/>
  <c r="BC1065"/>
  <c r="BC1063"/>
  <c r="AQ1063"/>
  <c r="AQ1061"/>
  <c r="DK1131"/>
  <c r="CM1119"/>
  <c r="CA1121"/>
  <c r="BO1118"/>
  <c r="BO1120"/>
  <c r="BO1121"/>
  <c r="BO1122"/>
  <c r="BO1124"/>
  <c r="BO1128"/>
  <c r="BO1129"/>
  <c r="BO1130"/>
  <c r="BO1132"/>
  <c r="BP1125"/>
  <c r="BC1130"/>
  <c r="AQ1127"/>
  <c r="DK1187"/>
  <c r="DK1181"/>
  <c r="CM1187"/>
  <c r="CM1181"/>
  <c r="BO1187"/>
  <c r="BO1181"/>
  <c r="AQ1187"/>
  <c r="AQ1181"/>
  <c r="DQ95"/>
  <c r="DQ267"/>
  <c r="DQ400"/>
  <c r="DQ508"/>
  <c r="DQ630"/>
  <c r="DW154"/>
  <c r="DW388"/>
  <c r="DW522"/>
  <c r="DQ1192"/>
  <c r="DQ89"/>
  <c r="DQ518"/>
  <c r="DQ640"/>
  <c r="DW25"/>
  <c r="DW881"/>
  <c r="DE212"/>
  <c r="CS396"/>
  <c r="DQ1130"/>
  <c r="DQ1186"/>
  <c r="DQ1184"/>
  <c r="DQ81"/>
  <c r="DQ278"/>
  <c r="DQ394"/>
  <c r="DQ1124"/>
  <c r="DQ1118"/>
  <c r="DQ511"/>
  <c r="DQ509"/>
  <c r="DQ635"/>
  <c r="DQ757"/>
  <c r="DQ755"/>
  <c r="DQ876"/>
  <c r="DQ874"/>
  <c r="DQ1010"/>
  <c r="DQ1000"/>
  <c r="DW888"/>
  <c r="DW884"/>
  <c r="DE81"/>
  <c r="CS206"/>
  <c r="AA323"/>
  <c r="C54" i="6"/>
  <c r="DQ265" i="2"/>
  <c r="DQ392"/>
  <c r="DQ516"/>
  <c r="DQ510"/>
  <c r="DQ638"/>
  <c r="DQ1003"/>
  <c r="DW33"/>
  <c r="DW152"/>
  <c r="DW644"/>
  <c r="DW640"/>
  <c r="DW753"/>
  <c r="DK215"/>
  <c r="DE87"/>
  <c r="CA156"/>
  <c r="BI154"/>
  <c r="C38" i="6"/>
  <c r="DQ1132" i="2"/>
  <c r="DQ1126"/>
  <c r="DQ83"/>
  <c r="DQ273"/>
  <c r="DQ270"/>
  <c r="DQ519"/>
  <c r="DQ517"/>
  <c r="DQ643"/>
  <c r="DQ637"/>
  <c r="DQ765"/>
  <c r="DQ763"/>
  <c r="DQ884"/>
  <c r="DQ882"/>
  <c r="DQ1008"/>
  <c r="DQ1002"/>
  <c r="DW214"/>
  <c r="DW210"/>
  <c r="DW206"/>
  <c r="DW639"/>
  <c r="DW632"/>
  <c r="DW766"/>
  <c r="DW759"/>
  <c r="DW1004"/>
  <c r="DW1000"/>
  <c r="DK207"/>
  <c r="DK205"/>
  <c r="CA144"/>
  <c r="AA18"/>
  <c r="AA79"/>
  <c r="AA130"/>
  <c r="DW883"/>
  <c r="DK212"/>
  <c r="DK204"/>
  <c r="DE92"/>
  <c r="DE209"/>
  <c r="DE203"/>
  <c r="CS392"/>
  <c r="CS217"/>
  <c r="CS211"/>
  <c r="CA152"/>
  <c r="BO216"/>
  <c r="BO210"/>
  <c r="BO208"/>
  <c r="BI146"/>
  <c r="AK397"/>
  <c r="AK393"/>
  <c r="C31" i="6"/>
  <c r="AA192" i="2"/>
  <c r="C53" i="6"/>
  <c r="C82"/>
  <c r="C51"/>
  <c r="C112"/>
  <c r="C114"/>
  <c r="C131"/>
  <c r="C160"/>
  <c r="C161"/>
  <c r="C163"/>
  <c r="C183"/>
  <c r="C187"/>
  <c r="C223"/>
  <c r="C224"/>
  <c r="C227"/>
  <c r="C294"/>
  <c r="C295"/>
  <c r="C302"/>
  <c r="AA187" i="2"/>
  <c r="DQ393"/>
  <c r="DQ766"/>
  <c r="DQ758"/>
  <c r="DQ885"/>
  <c r="DQ877"/>
  <c r="DW34"/>
  <c r="DW26"/>
  <c r="DW153"/>
  <c r="DW145"/>
  <c r="DW399"/>
  <c r="DW395"/>
  <c r="DW391"/>
  <c r="DW521"/>
  <c r="DW514"/>
  <c r="DW638"/>
  <c r="DW631"/>
  <c r="DW765"/>
  <c r="DW758"/>
  <c r="DW886"/>
  <c r="DW879"/>
  <c r="DK214"/>
  <c r="DK206"/>
  <c r="DK208"/>
  <c r="DK216"/>
  <c r="DE85"/>
  <c r="DE217"/>
  <c r="DE211"/>
  <c r="CS400"/>
  <c r="CS395"/>
  <c r="CS389"/>
  <c r="CS204"/>
  <c r="CS205"/>
  <c r="CS207"/>
  <c r="CS212"/>
  <c r="CS213"/>
  <c r="CT210"/>
  <c r="CA155"/>
  <c r="CA149"/>
  <c r="CA143"/>
  <c r="BO205"/>
  <c r="AK389"/>
  <c r="AA191"/>
  <c r="C64" i="6"/>
  <c r="C69"/>
  <c r="C128"/>
  <c r="C130"/>
  <c r="C133"/>
  <c r="C141"/>
  <c r="C179"/>
  <c r="C180"/>
  <c r="C182"/>
  <c r="C190"/>
  <c r="C241"/>
  <c r="C242"/>
  <c r="C243"/>
  <c r="C245"/>
  <c r="C247"/>
  <c r="C288"/>
  <c r="AA9" i="2"/>
  <c r="DQ91"/>
  <c r="DQ85"/>
  <c r="AA140"/>
  <c r="DQ276"/>
  <c r="DQ268"/>
  <c r="DQ395"/>
  <c r="DQ387"/>
  <c r="DQ760"/>
  <c r="DQ752"/>
  <c r="DQ887"/>
  <c r="DQ879"/>
  <c r="DW28"/>
  <c r="DW20"/>
  <c r="DW155"/>
  <c r="DW147"/>
  <c r="DW337"/>
  <c r="DW333"/>
  <c r="DW329"/>
  <c r="DW325"/>
  <c r="DW513"/>
  <c r="DW634"/>
  <c r="DW630"/>
  <c r="DW761"/>
  <c r="DW757"/>
  <c r="DE94"/>
  <c r="DE93"/>
  <c r="DE88"/>
  <c r="DE82"/>
  <c r="DE204"/>
  <c r="CS397"/>
  <c r="CS391"/>
  <c r="CA151"/>
  <c r="CA153"/>
  <c r="BO211"/>
  <c r="BI153"/>
  <c r="C68" i="6"/>
  <c r="C75"/>
  <c r="C99"/>
  <c r="C137"/>
  <c r="C139"/>
  <c r="C143"/>
  <c r="C151"/>
  <c r="C198"/>
  <c r="C200"/>
  <c r="C202"/>
  <c r="C205"/>
  <c r="C236"/>
  <c r="C254"/>
  <c r="C255"/>
  <c r="C257"/>
  <c r="C258"/>
  <c r="C261"/>
  <c r="C283"/>
  <c r="C80"/>
  <c r="AA11" i="2"/>
  <c r="C71" i="6"/>
  <c r="C52"/>
  <c r="C81"/>
  <c r="C85"/>
  <c r="C103"/>
  <c r="C118"/>
  <c r="C132"/>
  <c r="C142"/>
  <c r="C152"/>
  <c r="C154"/>
  <c r="C165"/>
  <c r="C167"/>
  <c r="C172"/>
  <c r="C185"/>
  <c r="C189"/>
  <c r="C192"/>
  <c r="C204"/>
  <c r="C212"/>
  <c r="C216"/>
  <c r="C222"/>
  <c r="C228"/>
  <c r="C234"/>
  <c r="C240"/>
  <c r="C246"/>
  <c r="C251"/>
  <c r="C259"/>
  <c r="C260"/>
  <c r="C265"/>
  <c r="C282"/>
  <c r="C287"/>
  <c r="C293"/>
  <c r="C28"/>
  <c r="C77"/>
  <c r="C84"/>
  <c r="C87"/>
  <c r="C106"/>
  <c r="C122"/>
  <c r="C134"/>
  <c r="C140"/>
  <c r="C144"/>
  <c r="C147"/>
  <c r="C157"/>
  <c r="C170"/>
  <c r="C171"/>
  <c r="C174"/>
  <c r="C177"/>
  <c r="C191"/>
  <c r="C193"/>
  <c r="C196"/>
  <c r="C201"/>
  <c r="C206"/>
  <c r="C215"/>
  <c r="C217"/>
  <c r="C220"/>
  <c r="C226"/>
  <c r="C233"/>
  <c r="C239"/>
  <c r="C244"/>
  <c r="C248"/>
  <c r="C252"/>
  <c r="C263"/>
  <c r="C266"/>
  <c r="C270"/>
  <c r="C280"/>
  <c r="C286"/>
  <c r="C292"/>
  <c r="C298"/>
  <c r="C299"/>
  <c r="C301"/>
  <c r="DE86" i="2"/>
  <c r="DE213"/>
  <c r="DE205"/>
  <c r="CS393"/>
  <c r="BO212"/>
  <c r="BO204"/>
  <c r="BI145"/>
  <c r="AK395"/>
  <c r="C59" i="6"/>
  <c r="C63"/>
  <c r="C56"/>
  <c r="C62"/>
  <c r="C67"/>
  <c r="C83"/>
  <c r="C86"/>
  <c r="C89"/>
  <c r="C95"/>
  <c r="C110"/>
  <c r="C126"/>
  <c r="C136"/>
  <c r="C146"/>
  <c r="C148"/>
  <c r="C155"/>
  <c r="C159"/>
  <c r="C162"/>
  <c r="C176"/>
  <c r="C178"/>
  <c r="C181"/>
  <c r="C195"/>
  <c r="C197"/>
  <c r="C208"/>
  <c r="C219"/>
  <c r="C225"/>
  <c r="C230"/>
  <c r="C238"/>
  <c r="C250"/>
  <c r="C253"/>
  <c r="C256"/>
  <c r="C268"/>
  <c r="C272"/>
  <c r="C277"/>
  <c r="C284"/>
  <c r="C291"/>
  <c r="C296"/>
  <c r="C297"/>
  <c r="U162" i="3"/>
  <c r="V222"/>
  <c r="W170"/>
  <c r="V123"/>
  <c r="V279"/>
  <c r="V295"/>
  <c r="U292"/>
  <c r="W257"/>
  <c r="W146"/>
  <c r="W254"/>
  <c r="V175"/>
  <c r="V146"/>
  <c r="V151"/>
  <c r="W143"/>
  <c r="V190"/>
  <c r="V247"/>
  <c r="W289"/>
  <c r="U257"/>
  <c r="W238"/>
  <c r="V209"/>
  <c r="W199"/>
  <c r="U183"/>
  <c r="U260"/>
  <c r="U222"/>
  <c r="V154"/>
  <c r="U241"/>
  <c r="U151"/>
  <c r="U146"/>
  <c r="U254"/>
  <c r="U190"/>
  <c r="V289"/>
  <c r="U228"/>
  <c r="U289"/>
  <c r="V126"/>
  <c r="U238"/>
  <c r="U209"/>
  <c r="V238"/>
  <c r="U199"/>
  <c r="V206"/>
  <c r="U126"/>
  <c r="W126"/>
  <c r="W209"/>
  <c r="B301" i="4"/>
  <c r="AQ265" i="2"/>
  <c r="B105" i="4"/>
  <c r="A105"/>
  <c r="B129"/>
  <c r="A129"/>
  <c r="B137"/>
  <c r="B153"/>
  <c r="B186"/>
  <c r="B202"/>
  <c r="A202"/>
  <c r="B218"/>
  <c r="B221"/>
  <c r="A221"/>
  <c r="B234"/>
  <c r="A234"/>
  <c r="B237"/>
  <c r="A237"/>
  <c r="B253"/>
  <c r="A253"/>
  <c r="B266"/>
  <c r="A266"/>
  <c r="B285"/>
  <c r="B103"/>
  <c r="A103"/>
  <c r="B119"/>
  <c r="A135"/>
  <c r="A143"/>
  <c r="A151"/>
  <c r="A174"/>
  <c r="A190"/>
  <c r="B193"/>
  <c r="A193"/>
  <c r="B206"/>
  <c r="A206"/>
  <c r="B209"/>
  <c r="A209"/>
  <c r="B222"/>
  <c r="A222"/>
  <c r="B238"/>
  <c r="A238"/>
  <c r="B241"/>
  <c r="A241"/>
  <c r="A270"/>
  <c r="A286"/>
  <c r="A93"/>
  <c r="B109"/>
  <c r="W127" i="3"/>
  <c r="A109" i="4"/>
  <c r="B125"/>
  <c r="B133"/>
  <c r="A149"/>
  <c r="B157"/>
  <c r="A157"/>
  <c r="B165"/>
  <c r="A165"/>
  <c r="B178"/>
  <c r="A178"/>
  <c r="B181"/>
  <c r="A181"/>
  <c r="A194"/>
  <c r="A210"/>
  <c r="A226"/>
  <c r="B242"/>
  <c r="A242"/>
  <c r="B245"/>
  <c r="A258"/>
  <c r="B261"/>
  <c r="A261"/>
  <c r="A274"/>
  <c r="B277"/>
  <c r="A277"/>
  <c r="B91"/>
  <c r="A91"/>
  <c r="B107"/>
  <c r="A107"/>
  <c r="B131"/>
  <c r="A131"/>
  <c r="B139"/>
  <c r="B147"/>
  <c r="A147"/>
  <c r="B155"/>
  <c r="A155"/>
  <c r="B163"/>
  <c r="A163"/>
  <c r="B166"/>
  <c r="A166"/>
  <c r="B169"/>
  <c r="A169"/>
  <c r="B182"/>
  <c r="A182"/>
  <c r="B185"/>
  <c r="A185"/>
  <c r="B198"/>
  <c r="A198"/>
  <c r="B201"/>
  <c r="A201"/>
  <c r="B214"/>
  <c r="B217"/>
  <c r="B230"/>
  <c r="A230"/>
  <c r="B246"/>
  <c r="A246"/>
  <c r="B249"/>
  <c r="A249"/>
  <c r="A265"/>
  <c r="B278"/>
  <c r="A278"/>
  <c r="CY32" i="2"/>
  <c r="CY24"/>
  <c r="CS31"/>
  <c r="CS23"/>
  <c r="BO33"/>
  <c r="BO25"/>
  <c r="AQ31"/>
  <c r="AQ23"/>
  <c r="CY89"/>
  <c r="CY81"/>
  <c r="BI94"/>
  <c r="BI86"/>
  <c r="AW95"/>
  <c r="AW87"/>
  <c r="BU152"/>
  <c r="BU144"/>
  <c r="AR153"/>
  <c r="CA276"/>
  <c r="CA272"/>
  <c r="CA268"/>
  <c r="CA264"/>
  <c r="CS337"/>
  <c r="CS333"/>
  <c r="CS329"/>
  <c r="CS331"/>
  <c r="CS325"/>
  <c r="CS326"/>
  <c r="CS327"/>
  <c r="CS330"/>
  <c r="CS334"/>
  <c r="CS335"/>
  <c r="CS338"/>
  <c r="CS339"/>
  <c r="CT331"/>
  <c r="CY400"/>
  <c r="CY396"/>
  <c r="CY392"/>
  <c r="CY388"/>
  <c r="AR19"/>
  <c r="BP19"/>
  <c r="CT19"/>
  <c r="CZ19"/>
  <c r="AX80"/>
  <c r="BJ80"/>
  <c r="CZ80"/>
  <c r="A94" i="4"/>
  <c r="A106"/>
  <c r="A110"/>
  <c r="A130"/>
  <c r="A134"/>
  <c r="A142"/>
  <c r="A146"/>
  <c r="A162"/>
  <c r="A176"/>
  <c r="A187"/>
  <c r="A200"/>
  <c r="A219"/>
  <c r="A232"/>
  <c r="A240"/>
  <c r="A243"/>
  <c r="A248"/>
  <c r="A251"/>
  <c r="A259"/>
  <c r="A264"/>
  <c r="A280"/>
  <c r="A288"/>
  <c r="DE30" i="2"/>
  <c r="DE22"/>
  <c r="CY34"/>
  <c r="CY26"/>
  <c r="CS33"/>
  <c r="CS25"/>
  <c r="CM32"/>
  <c r="CM24"/>
  <c r="CA27"/>
  <c r="BO27"/>
  <c r="BI30"/>
  <c r="BI22"/>
  <c r="AW33"/>
  <c r="AW25"/>
  <c r="AQ33"/>
  <c r="AQ25"/>
  <c r="CY91"/>
  <c r="CY83"/>
  <c r="CG92"/>
  <c r="BI88"/>
  <c r="AW89"/>
  <c r="AW81"/>
  <c r="DK151"/>
  <c r="DK143"/>
  <c r="CS153"/>
  <c r="CG150"/>
  <c r="CG142"/>
  <c r="BU154"/>
  <c r="BU146"/>
  <c r="BO155"/>
  <c r="BO147"/>
  <c r="AR156"/>
  <c r="AR155"/>
  <c r="AR147"/>
  <c r="BJ267"/>
  <c r="DE338"/>
  <c r="DE334"/>
  <c r="DE330"/>
  <c r="DE326"/>
  <c r="DK399"/>
  <c r="DK395"/>
  <c r="DK391"/>
  <c r="DK387"/>
  <c r="DE32"/>
  <c r="DE24"/>
  <c r="CY28"/>
  <c r="CY20"/>
  <c r="CS27"/>
  <c r="CM34"/>
  <c r="CM26"/>
  <c r="CA29"/>
  <c r="CA21"/>
  <c r="BO29"/>
  <c r="BO21"/>
  <c r="BI32"/>
  <c r="BI24"/>
  <c r="AW27"/>
  <c r="AQ27"/>
  <c r="CY93"/>
  <c r="CY85"/>
  <c r="CG94"/>
  <c r="CG86"/>
  <c r="BI90"/>
  <c r="BI82"/>
  <c r="AW91"/>
  <c r="AW83"/>
  <c r="DK153"/>
  <c r="DK145"/>
  <c r="CS155"/>
  <c r="CS147"/>
  <c r="CG152"/>
  <c r="BU156"/>
  <c r="BU148"/>
  <c r="BO149"/>
  <c r="AR149"/>
  <c r="BJ269"/>
  <c r="AQ276"/>
  <c r="AQ272"/>
  <c r="AQ268"/>
  <c r="AQ264"/>
  <c r="BP328"/>
  <c r="AK337"/>
  <c r="AK333"/>
  <c r="AK329"/>
  <c r="AK325"/>
  <c r="A92" i="4"/>
  <c r="A96"/>
  <c r="A108"/>
  <c r="A116"/>
  <c r="A128"/>
  <c r="A132"/>
  <c r="A144"/>
  <c r="A148"/>
  <c r="A152"/>
  <c r="A164"/>
  <c r="A167"/>
  <c r="A172"/>
  <c r="A180"/>
  <c r="A183"/>
  <c r="A188"/>
  <c r="A191"/>
  <c r="A204"/>
  <c r="A207"/>
  <c r="A212"/>
  <c r="A220"/>
  <c r="A223"/>
  <c r="A228"/>
  <c r="A231"/>
  <c r="A236"/>
  <c r="A239"/>
  <c r="A244"/>
  <c r="A247"/>
  <c r="A271"/>
  <c r="A279"/>
  <c r="A287"/>
  <c r="B298"/>
  <c r="B300"/>
  <c r="B302"/>
  <c r="DE34" i="2"/>
  <c r="DE26"/>
  <c r="CY30"/>
  <c r="CS29"/>
  <c r="CS21"/>
  <c r="CT21"/>
  <c r="CM28"/>
  <c r="CA31"/>
  <c r="CA23"/>
  <c r="BO31"/>
  <c r="BO23"/>
  <c r="BI34"/>
  <c r="BI26"/>
  <c r="BJ29"/>
  <c r="AW29"/>
  <c r="AW21"/>
  <c r="AQ29"/>
  <c r="AQ21"/>
  <c r="AR21"/>
  <c r="CY95"/>
  <c r="CY87"/>
  <c r="CZ95"/>
  <c r="BI92"/>
  <c r="BI84"/>
  <c r="AW93"/>
  <c r="AW85"/>
  <c r="DK155"/>
  <c r="DK147"/>
  <c r="DL155"/>
  <c r="CS149"/>
  <c r="CG154"/>
  <c r="CG146"/>
  <c r="BO151"/>
  <c r="BO143"/>
  <c r="BP143"/>
  <c r="AR151"/>
  <c r="AR143"/>
  <c r="CA277"/>
  <c r="CA273"/>
  <c r="CA269"/>
  <c r="CA265"/>
  <c r="CA338"/>
  <c r="CA334"/>
  <c r="CA330"/>
  <c r="CA326"/>
  <c r="BI336"/>
  <c r="BI332"/>
  <c r="BI328"/>
  <c r="BI326"/>
  <c r="BI327"/>
  <c r="BI330"/>
  <c r="BI331"/>
  <c r="BI334"/>
  <c r="BI335"/>
  <c r="BI338"/>
  <c r="BI339"/>
  <c r="BJ336"/>
  <c r="BV400"/>
  <c r="BO398"/>
  <c r="BO394"/>
  <c r="BO390"/>
  <c r="BO386"/>
  <c r="BI399"/>
  <c r="BI395"/>
  <c r="BI391"/>
  <c r="BI387"/>
  <c r="AW398"/>
  <c r="AW394"/>
  <c r="AW390"/>
  <c r="AW386"/>
  <c r="DL452"/>
  <c r="CN460"/>
  <c r="BP461"/>
  <c r="BD450"/>
  <c r="DK521"/>
  <c r="DK517"/>
  <c r="DK513"/>
  <c r="DK509"/>
  <c r="CY522"/>
  <c r="CY518"/>
  <c r="CY514"/>
  <c r="CY510"/>
  <c r="CM521"/>
  <c r="CM517"/>
  <c r="CM513"/>
  <c r="CM509"/>
  <c r="BO521"/>
  <c r="BO517"/>
  <c r="BO513"/>
  <c r="BO509"/>
  <c r="AQ521"/>
  <c r="AQ517"/>
  <c r="AQ513"/>
  <c r="AQ509"/>
  <c r="DL582"/>
  <c r="CZ583"/>
  <c r="CN583"/>
  <c r="CB570"/>
  <c r="BD572"/>
  <c r="CY644"/>
  <c r="CY640"/>
  <c r="CY636"/>
  <c r="CY632"/>
  <c r="CM641"/>
  <c r="CM637"/>
  <c r="CM633"/>
  <c r="BC642"/>
  <c r="BC638"/>
  <c r="BC634"/>
  <c r="BC630"/>
  <c r="AQ643"/>
  <c r="AQ633"/>
  <c r="AQ630"/>
  <c r="CM705"/>
  <c r="CM701"/>
  <c r="CB763"/>
  <c r="AR755"/>
  <c r="AA447"/>
  <c r="CA522"/>
  <c r="CA518"/>
  <c r="CA514"/>
  <c r="CA510"/>
  <c r="BC522"/>
  <c r="BC518"/>
  <c r="BC514"/>
  <c r="BC510"/>
  <c r="CZ569"/>
  <c r="CS580"/>
  <c r="CS576"/>
  <c r="CS572"/>
  <c r="CB572"/>
  <c r="DK641"/>
  <c r="DK637"/>
  <c r="DK633"/>
  <c r="CA642"/>
  <c r="CA638"/>
  <c r="CA634"/>
  <c r="CA630"/>
  <c r="BO643"/>
  <c r="BO639"/>
  <c r="BO635"/>
  <c r="BO631"/>
  <c r="DK703"/>
  <c r="DK699"/>
  <c r="DK695"/>
  <c r="DK691"/>
  <c r="BP759"/>
  <c r="CA275"/>
  <c r="CA271"/>
  <c r="AQ275"/>
  <c r="AQ271"/>
  <c r="AQ267"/>
  <c r="DE337"/>
  <c r="DE333"/>
  <c r="DE329"/>
  <c r="DE325"/>
  <c r="CA336"/>
  <c r="CA332"/>
  <c r="CA328"/>
  <c r="BP339"/>
  <c r="BP332"/>
  <c r="AK339"/>
  <c r="AK335"/>
  <c r="AK331"/>
  <c r="AK327"/>
  <c r="DK398"/>
  <c r="DK394"/>
  <c r="DK390"/>
  <c r="CY399"/>
  <c r="CY395"/>
  <c r="CY391"/>
  <c r="CY387"/>
  <c r="BV395"/>
  <c r="BV387"/>
  <c r="BO400"/>
  <c r="BO396"/>
  <c r="BO392"/>
  <c r="BO388"/>
  <c r="BI397"/>
  <c r="BI393"/>
  <c r="BI389"/>
  <c r="AW400"/>
  <c r="AW396"/>
  <c r="AW392"/>
  <c r="AW388"/>
  <c r="CZ454"/>
  <c r="BP456"/>
  <c r="DK519"/>
  <c r="DK515"/>
  <c r="DK511"/>
  <c r="CY520"/>
  <c r="CY516"/>
  <c r="CY512"/>
  <c r="CY508"/>
  <c r="CM519"/>
  <c r="CM515"/>
  <c r="CM511"/>
  <c r="CA521"/>
  <c r="CA517"/>
  <c r="CA513"/>
  <c r="CA509"/>
  <c r="BO519"/>
  <c r="BO515"/>
  <c r="BO511"/>
  <c r="BC521"/>
  <c r="BC517"/>
  <c r="BC513"/>
  <c r="BC509"/>
  <c r="AQ519"/>
  <c r="AQ515"/>
  <c r="AQ511"/>
  <c r="DL578"/>
  <c r="DE582"/>
  <c r="DE578"/>
  <c r="DE574"/>
  <c r="DE570"/>
  <c r="CZ572"/>
  <c r="CZ570"/>
  <c r="CB582"/>
  <c r="BP574"/>
  <c r="DK644"/>
  <c r="DK640"/>
  <c r="DK636"/>
  <c r="DK632"/>
  <c r="CY642"/>
  <c r="CY638"/>
  <c r="CY634"/>
  <c r="CY630"/>
  <c r="CM643"/>
  <c r="CM639"/>
  <c r="CM635"/>
  <c r="CM631"/>
  <c r="CA641"/>
  <c r="CA637"/>
  <c r="CA633"/>
  <c r="BO642"/>
  <c r="BO638"/>
  <c r="BO634"/>
  <c r="BO630"/>
  <c r="BC644"/>
  <c r="BC640"/>
  <c r="BC636"/>
  <c r="BC632"/>
  <c r="AQ641"/>
  <c r="AQ638"/>
  <c r="CN763"/>
  <c r="AR759"/>
  <c r="CA278"/>
  <c r="CA274"/>
  <c r="CA270"/>
  <c r="CA266"/>
  <c r="AQ278"/>
  <c r="AQ274"/>
  <c r="AQ270"/>
  <c r="AQ266"/>
  <c r="DE336"/>
  <c r="DE332"/>
  <c r="DE328"/>
  <c r="CA339"/>
  <c r="CA335"/>
  <c r="CA331"/>
  <c r="CA327"/>
  <c r="BP326"/>
  <c r="AK338"/>
  <c r="AK334"/>
  <c r="AK330"/>
  <c r="AK326"/>
  <c r="DK397"/>
  <c r="DK393"/>
  <c r="DK389"/>
  <c r="CY398"/>
  <c r="CY394"/>
  <c r="CY390"/>
  <c r="CY386"/>
  <c r="BV389"/>
  <c r="BO399"/>
  <c r="BO395"/>
  <c r="BO391"/>
  <c r="BO387"/>
  <c r="BI400"/>
  <c r="BI396"/>
  <c r="BI392"/>
  <c r="BI388"/>
  <c r="AW399"/>
  <c r="AW395"/>
  <c r="AW391"/>
  <c r="AW387"/>
  <c r="DL450"/>
  <c r="BP458"/>
  <c r="AR448"/>
  <c r="DK522"/>
  <c r="DK518"/>
  <c r="DK514"/>
  <c r="DK510"/>
  <c r="CY519"/>
  <c r="CY515"/>
  <c r="CY511"/>
  <c r="CM522"/>
  <c r="CM518"/>
  <c r="CM514"/>
  <c r="CM510"/>
  <c r="CN512"/>
  <c r="CG522"/>
  <c r="CG518"/>
  <c r="CG514"/>
  <c r="CG510"/>
  <c r="CA520"/>
  <c r="CA516"/>
  <c r="CA512"/>
  <c r="CA508"/>
  <c r="CB519"/>
  <c r="BU520"/>
  <c r="BU516"/>
  <c r="BU512"/>
  <c r="BU508"/>
  <c r="BO522"/>
  <c r="BO518"/>
  <c r="BO514"/>
  <c r="BO510"/>
  <c r="BP512"/>
  <c r="BI522"/>
  <c r="BI518"/>
  <c r="BI514"/>
  <c r="BI510"/>
  <c r="BC520"/>
  <c r="BC516"/>
  <c r="BC512"/>
  <c r="BC508"/>
  <c r="BD515"/>
  <c r="AW520"/>
  <c r="AW516"/>
  <c r="AW512"/>
  <c r="AW508"/>
  <c r="AQ522"/>
  <c r="AQ518"/>
  <c r="AQ514"/>
  <c r="AQ510"/>
  <c r="AR512"/>
  <c r="AK522"/>
  <c r="AK518"/>
  <c r="AK514"/>
  <c r="AK510"/>
  <c r="DL580"/>
  <c r="DL572"/>
  <c r="DL571"/>
  <c r="CN581"/>
  <c r="CN580"/>
  <c r="CN572"/>
  <c r="AR582"/>
  <c r="DK643"/>
  <c r="DK639"/>
  <c r="DK635"/>
  <c r="DK631"/>
  <c r="CY641"/>
  <c r="CY637"/>
  <c r="CY633"/>
  <c r="CM642"/>
  <c r="CM638"/>
  <c r="CM634"/>
  <c r="CM630"/>
  <c r="CN644"/>
  <c r="CA644"/>
  <c r="CA640"/>
  <c r="CA636"/>
  <c r="CA632"/>
  <c r="BO641"/>
  <c r="BO637"/>
  <c r="BO633"/>
  <c r="BC643"/>
  <c r="BC631"/>
  <c r="BC635"/>
  <c r="BC639"/>
  <c r="BD643"/>
  <c r="AQ644"/>
  <c r="AQ637"/>
  <c r="CY705"/>
  <c r="CY701"/>
  <c r="CY697"/>
  <c r="CY693"/>
  <c r="CZ757"/>
  <c r="AR753"/>
  <c r="CG521"/>
  <c r="CG517"/>
  <c r="CG513"/>
  <c r="CG509"/>
  <c r="BU519"/>
  <c r="BU515"/>
  <c r="BU511"/>
  <c r="BI521"/>
  <c r="BI517"/>
  <c r="BI513"/>
  <c r="BI509"/>
  <c r="AW519"/>
  <c r="AW515"/>
  <c r="AW511"/>
  <c r="AK521"/>
  <c r="AK517"/>
  <c r="AK513"/>
  <c r="AK509"/>
  <c r="DE581"/>
  <c r="DE577"/>
  <c r="DE573"/>
  <c r="DE569"/>
  <c r="CS583"/>
  <c r="CS579"/>
  <c r="CS575"/>
  <c r="CS571"/>
  <c r="AQ640"/>
  <c r="AQ632"/>
  <c r="AQ634"/>
  <c r="AQ636"/>
  <c r="AR635"/>
  <c r="DK702"/>
  <c r="DK698"/>
  <c r="DK694"/>
  <c r="CY704"/>
  <c r="CY700"/>
  <c r="CY696"/>
  <c r="CY692"/>
  <c r="CM704"/>
  <c r="CM700"/>
  <c r="CM696"/>
  <c r="CM692"/>
  <c r="CA702"/>
  <c r="CA698"/>
  <c r="CA694"/>
  <c r="BO702"/>
  <c r="BO698"/>
  <c r="BO694"/>
  <c r="BC704"/>
  <c r="BC700"/>
  <c r="BC696"/>
  <c r="BC692"/>
  <c r="AQ704"/>
  <c r="AQ700"/>
  <c r="AQ696"/>
  <c r="AQ692"/>
  <c r="DK825"/>
  <c r="CY825"/>
  <c r="CY822"/>
  <c r="CM819"/>
  <c r="CA822"/>
  <c r="BO819"/>
  <c r="BC822"/>
  <c r="AQ819"/>
  <c r="CG520"/>
  <c r="CG516"/>
  <c r="CG512"/>
  <c r="CG508"/>
  <c r="BU522"/>
  <c r="BU518"/>
  <c r="BU514"/>
  <c r="BU510"/>
  <c r="BI520"/>
  <c r="BI516"/>
  <c r="BI512"/>
  <c r="BI519"/>
  <c r="BI508"/>
  <c r="BI511"/>
  <c r="BI515"/>
  <c r="BJ519"/>
  <c r="AW522"/>
  <c r="AW518"/>
  <c r="AW514"/>
  <c r="AW517"/>
  <c r="AW509"/>
  <c r="AW510"/>
  <c r="AW513"/>
  <c r="AW521"/>
  <c r="AX517"/>
  <c r="AK520"/>
  <c r="AK516"/>
  <c r="AK512"/>
  <c r="AK515"/>
  <c r="AK508"/>
  <c r="AK511"/>
  <c r="AK519"/>
  <c r="AL515"/>
  <c r="DE580"/>
  <c r="DE576"/>
  <c r="DE572"/>
  <c r="DE583"/>
  <c r="DE571"/>
  <c r="DE575"/>
  <c r="DE579"/>
  <c r="DF583"/>
  <c r="CS582"/>
  <c r="CS578"/>
  <c r="CS574"/>
  <c r="CS570"/>
  <c r="CS569"/>
  <c r="CS573"/>
  <c r="CS577"/>
  <c r="CS581"/>
  <c r="CT583"/>
  <c r="DK705"/>
  <c r="DK701"/>
  <c r="DK697"/>
  <c r="DK693"/>
  <c r="CY703"/>
  <c r="CY699"/>
  <c r="CY695"/>
  <c r="CY691"/>
  <c r="CM703"/>
  <c r="CM699"/>
  <c r="CM695"/>
  <c r="CM691"/>
  <c r="CA705"/>
  <c r="CA701"/>
  <c r="CA697"/>
  <c r="CA693"/>
  <c r="BO705"/>
  <c r="BO701"/>
  <c r="BO697"/>
  <c r="BO693"/>
  <c r="BC703"/>
  <c r="BC699"/>
  <c r="BC695"/>
  <c r="BC691"/>
  <c r="AQ703"/>
  <c r="AQ699"/>
  <c r="AQ695"/>
  <c r="AQ691"/>
  <c r="DK824"/>
  <c r="DK821"/>
  <c r="CY821"/>
  <c r="CY886"/>
  <c r="CY882"/>
  <c r="CY878"/>
  <c r="CY874"/>
  <c r="CG519"/>
  <c r="CG515"/>
  <c r="CG511"/>
  <c r="CH515"/>
  <c r="BU521"/>
  <c r="BU517"/>
  <c r="BU513"/>
  <c r="BU509"/>
  <c r="BV521"/>
  <c r="DK704"/>
  <c r="DK700"/>
  <c r="DK696"/>
  <c r="DK692"/>
  <c r="CY702"/>
  <c r="CY698"/>
  <c r="CY694"/>
  <c r="CM702"/>
  <c r="CM698"/>
  <c r="CM694"/>
  <c r="CA704"/>
  <c r="CA700"/>
  <c r="CA696"/>
  <c r="CA692"/>
  <c r="BO704"/>
  <c r="BO700"/>
  <c r="BO696"/>
  <c r="BO692"/>
  <c r="BC702"/>
  <c r="BC698"/>
  <c r="BC694"/>
  <c r="AQ702"/>
  <c r="AQ698"/>
  <c r="AQ694"/>
  <c r="DK820"/>
  <c r="DK817"/>
  <c r="CY817"/>
  <c r="CY814"/>
  <c r="CM827"/>
  <c r="CA814"/>
  <c r="BO827"/>
  <c r="BC814"/>
  <c r="AQ827"/>
  <c r="CM697"/>
  <c r="CM693"/>
  <c r="CA703"/>
  <c r="CA699"/>
  <c r="CA695"/>
  <c r="CA691"/>
  <c r="BO703"/>
  <c r="BO699"/>
  <c r="BO695"/>
  <c r="BO691"/>
  <c r="BC705"/>
  <c r="BC701"/>
  <c r="BC697"/>
  <c r="BC693"/>
  <c r="AQ705"/>
  <c r="AQ701"/>
  <c r="AQ697"/>
  <c r="AQ693"/>
  <c r="DL765"/>
  <c r="DL763"/>
  <c r="DL761"/>
  <c r="DL755"/>
  <c r="DL753"/>
  <c r="CZ766"/>
  <c r="CB765"/>
  <c r="CB761"/>
  <c r="CB757"/>
  <c r="BP763"/>
  <c r="BP753"/>
  <c r="BD766"/>
  <c r="DK816"/>
  <c r="DK813"/>
  <c r="DK881"/>
  <c r="CY826"/>
  <c r="CY818"/>
  <c r="CM823"/>
  <c r="CM815"/>
  <c r="CA826"/>
  <c r="CA818"/>
  <c r="BO823"/>
  <c r="BO815"/>
  <c r="BC826"/>
  <c r="BC818"/>
  <c r="AQ823"/>
  <c r="AQ815"/>
  <c r="CY888"/>
  <c r="CY884"/>
  <c r="CY880"/>
  <c r="CY876"/>
  <c r="CM885"/>
  <c r="CM881"/>
  <c r="CM877"/>
  <c r="BC886"/>
  <c r="BC882"/>
  <c r="BC878"/>
  <c r="BC874"/>
  <c r="AQ887"/>
  <c r="AQ883"/>
  <c r="AQ879"/>
  <c r="AQ875"/>
  <c r="AQ877"/>
  <c r="AQ881"/>
  <c r="AQ885"/>
  <c r="AR888"/>
  <c r="CM1009"/>
  <c r="CM998"/>
  <c r="DL1064"/>
  <c r="DK827"/>
  <c r="DK819"/>
  <c r="CY820"/>
  <c r="CM825"/>
  <c r="CM817"/>
  <c r="CA820"/>
  <c r="BO825"/>
  <c r="BO817"/>
  <c r="BC820"/>
  <c r="AQ825"/>
  <c r="AQ817"/>
  <c r="DK888"/>
  <c r="DK880"/>
  <c r="CZ881"/>
  <c r="CA886"/>
  <c r="CA882"/>
  <c r="CA878"/>
  <c r="CA874"/>
  <c r="BO887"/>
  <c r="BO883"/>
  <c r="BO879"/>
  <c r="BO875"/>
  <c r="DK944"/>
  <c r="DK936"/>
  <c r="DK940"/>
  <c r="DK948"/>
  <c r="DL946"/>
  <c r="CY947"/>
  <c r="CY939"/>
  <c r="CM942"/>
  <c r="CA945"/>
  <c r="CA937"/>
  <c r="CA941"/>
  <c r="CA949"/>
  <c r="CB948"/>
  <c r="BO948"/>
  <c r="BO940"/>
  <c r="BC943"/>
  <c r="BC935"/>
  <c r="BC939"/>
  <c r="BC947"/>
  <c r="BD949"/>
  <c r="AQ946"/>
  <c r="AQ938"/>
  <c r="DK1010"/>
  <c r="DK1006"/>
  <c r="DK1002"/>
  <c r="CY1005"/>
  <c r="CS1010"/>
  <c r="CS1006"/>
  <c r="CS1002"/>
  <c r="CS998"/>
  <c r="CM1001"/>
  <c r="DL1066"/>
  <c r="DL1058"/>
  <c r="CM887"/>
  <c r="CM883"/>
  <c r="CM879"/>
  <c r="CM875"/>
  <c r="BC888"/>
  <c r="BC884"/>
  <c r="BC880"/>
  <c r="BC876"/>
  <c r="CY1008"/>
  <c r="CY997"/>
  <c r="DK823"/>
  <c r="DK815"/>
  <c r="CY824"/>
  <c r="CY816"/>
  <c r="CM821"/>
  <c r="CM813"/>
  <c r="CA824"/>
  <c r="CA816"/>
  <c r="BO821"/>
  <c r="BO813"/>
  <c r="BC824"/>
  <c r="BC816"/>
  <c r="AQ821"/>
  <c r="AQ813"/>
  <c r="DK884"/>
  <c r="DK876"/>
  <c r="DL877"/>
  <c r="CZ875"/>
  <c r="CA888"/>
  <c r="CA884"/>
  <c r="CA880"/>
  <c r="CA876"/>
  <c r="BO885"/>
  <c r="BO881"/>
  <c r="BO877"/>
  <c r="AA874"/>
  <c r="CY943"/>
  <c r="CY935"/>
  <c r="CZ938"/>
  <c r="CM946"/>
  <c r="CM938"/>
  <c r="CN938"/>
  <c r="CB949"/>
  <c r="BO944"/>
  <c r="BO936"/>
  <c r="AQ942"/>
  <c r="AR942"/>
  <c r="DK1008"/>
  <c r="DK1004"/>
  <c r="DK997"/>
  <c r="CY1000"/>
  <c r="CM1006"/>
  <c r="CG1007"/>
  <c r="CG1003"/>
  <c r="CG999"/>
  <c r="DL1070"/>
  <c r="DL1062"/>
  <c r="CZ1060"/>
  <c r="DK996"/>
  <c r="DE1008"/>
  <c r="DE1004"/>
  <c r="DE1000"/>
  <c r="DE996"/>
  <c r="CY1007"/>
  <c r="CY999"/>
  <c r="CS1009"/>
  <c r="CS1005"/>
  <c r="CS1001"/>
  <c r="CS997"/>
  <c r="CM1008"/>
  <c r="CM1000"/>
  <c r="CG1010"/>
  <c r="CG1006"/>
  <c r="CG1002"/>
  <c r="CG998"/>
  <c r="CA1003"/>
  <c r="BO1004"/>
  <c r="BO996"/>
  <c r="BI1008"/>
  <c r="BI1004"/>
  <c r="BI1000"/>
  <c r="BI996"/>
  <c r="BC1007"/>
  <c r="BC999"/>
  <c r="AW1009"/>
  <c r="AW1005"/>
  <c r="AW1001"/>
  <c r="AW997"/>
  <c r="AQ1008"/>
  <c r="AQ1000"/>
  <c r="AK1010"/>
  <c r="AK1006"/>
  <c r="AK1002"/>
  <c r="AK998"/>
  <c r="CM1071"/>
  <c r="CM1063"/>
  <c r="CA1062"/>
  <c r="BO1061"/>
  <c r="AQ1070"/>
  <c r="DK1127"/>
  <c r="CM1129"/>
  <c r="CM1118"/>
  <c r="CA1124"/>
  <c r="BC1124"/>
  <c r="DK1180"/>
  <c r="CY1193"/>
  <c r="DK998"/>
  <c r="DE1007"/>
  <c r="DE1003"/>
  <c r="DE999"/>
  <c r="CY1009"/>
  <c r="CY1001"/>
  <c r="CY1003"/>
  <c r="CZ1009"/>
  <c r="CS1008"/>
  <c r="CS1004"/>
  <c r="CS1000"/>
  <c r="CS996"/>
  <c r="CM1010"/>
  <c r="CM1002"/>
  <c r="CA1005"/>
  <c r="CA997"/>
  <c r="BU1010"/>
  <c r="BU1006"/>
  <c r="BU1002"/>
  <c r="BU998"/>
  <c r="BO1006"/>
  <c r="BO998"/>
  <c r="BI1007"/>
  <c r="BI1003"/>
  <c r="BI999"/>
  <c r="BC1009"/>
  <c r="BC1001"/>
  <c r="AW1008"/>
  <c r="AW1004"/>
  <c r="AW1000"/>
  <c r="AW996"/>
  <c r="AQ1010"/>
  <c r="AQ1002"/>
  <c r="CM1065"/>
  <c r="CM1057"/>
  <c r="CN1068"/>
  <c r="CA1065"/>
  <c r="BO1064"/>
  <c r="BC1064"/>
  <c r="AQ1062"/>
  <c r="DK1119"/>
  <c r="CY1125"/>
  <c r="CM1121"/>
  <c r="BP1121"/>
  <c r="AQ1121"/>
  <c r="DK1000"/>
  <c r="DE1010"/>
  <c r="DE1006"/>
  <c r="DE1002"/>
  <c r="DE998"/>
  <c r="CM1004"/>
  <c r="CM996"/>
  <c r="CG1008"/>
  <c r="CG1004"/>
  <c r="CG1000"/>
  <c r="CG996"/>
  <c r="CA1007"/>
  <c r="CA999"/>
  <c r="BU1009"/>
  <c r="BU1005"/>
  <c r="BU1001"/>
  <c r="BU997"/>
  <c r="BO1008"/>
  <c r="BO1000"/>
  <c r="BI1010"/>
  <c r="BI1006"/>
  <c r="BI1002"/>
  <c r="BI998"/>
  <c r="BC1003"/>
  <c r="AQ1004"/>
  <c r="AQ996"/>
  <c r="AK1008"/>
  <c r="AK1004"/>
  <c r="AK1000"/>
  <c r="AK996"/>
  <c r="DL1071"/>
  <c r="DL1069"/>
  <c r="DL1067"/>
  <c r="DL1065"/>
  <c r="DL1063"/>
  <c r="DL1061"/>
  <c r="DL1059"/>
  <c r="DL1057"/>
  <c r="CA1057"/>
  <c r="BC1067"/>
  <c r="AQ1065"/>
  <c r="DK1132"/>
  <c r="CY1128"/>
  <c r="CA1132"/>
  <c r="BC1132"/>
  <c r="DK1188"/>
  <c r="CY1185"/>
  <c r="CA1009"/>
  <c r="CA1001"/>
  <c r="BU1008"/>
  <c r="BU1004"/>
  <c r="BU1000"/>
  <c r="BU996"/>
  <c r="BO1010"/>
  <c r="BO1002"/>
  <c r="BC1005"/>
  <c r="BC997"/>
  <c r="BD1010"/>
  <c r="AW1010"/>
  <c r="AW1006"/>
  <c r="AW1002"/>
  <c r="AW998"/>
  <c r="AQ1006"/>
  <c r="AQ998"/>
  <c r="AK1007"/>
  <c r="AK1003"/>
  <c r="AK999"/>
  <c r="CA1070"/>
  <c r="BO1069"/>
  <c r="BC1059"/>
  <c r="AQ1057"/>
  <c r="DK1124"/>
  <c r="CY1120"/>
  <c r="CM1126"/>
  <c r="AQ1129"/>
  <c r="CM1188"/>
  <c r="CM1180"/>
  <c r="CA1193"/>
  <c r="CA1185"/>
  <c r="BO1188"/>
  <c r="BO1180"/>
  <c r="BC1193"/>
  <c r="BC1185"/>
  <c r="AQ1188"/>
  <c r="AQ1180"/>
  <c r="CA1064"/>
  <c r="BO1071"/>
  <c r="BO1063"/>
  <c r="BC1066"/>
  <c r="BC1058"/>
  <c r="AQ1064"/>
  <c r="DK1126"/>
  <c r="DK1118"/>
  <c r="CY1127"/>
  <c r="CY1119"/>
  <c r="CM1128"/>
  <c r="CM1120"/>
  <c r="CA1131"/>
  <c r="CA1123"/>
  <c r="BC1131"/>
  <c r="BC1123"/>
  <c r="AQ1128"/>
  <c r="AQ1120"/>
  <c r="DK1190"/>
  <c r="DK1182"/>
  <c r="CY1187"/>
  <c r="CY1179"/>
  <c r="CM1190"/>
  <c r="CM1182"/>
  <c r="CA1187"/>
  <c r="CA1179"/>
  <c r="BO1190"/>
  <c r="BO1182"/>
  <c r="BC1187"/>
  <c r="BC1179"/>
  <c r="AQ1190"/>
  <c r="AQ1182"/>
  <c r="DE1009"/>
  <c r="DE1005"/>
  <c r="DE1001"/>
  <c r="DE997"/>
  <c r="CS1007"/>
  <c r="CS1003"/>
  <c r="CS999"/>
  <c r="CG1009"/>
  <c r="CG1005"/>
  <c r="CG1001"/>
  <c r="CG997"/>
  <c r="BU1007"/>
  <c r="BU1003"/>
  <c r="BU999"/>
  <c r="BI1009"/>
  <c r="BI997"/>
  <c r="BI1001"/>
  <c r="BI1005"/>
  <c r="BJ1009"/>
  <c r="AW1007"/>
  <c r="AW1003"/>
  <c r="AW999"/>
  <c r="AK1009"/>
  <c r="AK1005"/>
  <c r="AK1001"/>
  <c r="AK997"/>
  <c r="CA1066"/>
  <c r="CA1058"/>
  <c r="CA1060"/>
  <c r="CA1068"/>
  <c r="CB1058"/>
  <c r="BO1065"/>
  <c r="BO1057"/>
  <c r="BC1068"/>
  <c r="BC1060"/>
  <c r="BC1062"/>
  <c r="BC1070"/>
  <c r="BD1060"/>
  <c r="AQ1066"/>
  <c r="AQ1058"/>
  <c r="DK1128"/>
  <c r="DK1120"/>
  <c r="CY1129"/>
  <c r="CY1121"/>
  <c r="CM1130"/>
  <c r="CM1122"/>
  <c r="CA1125"/>
  <c r="BC1125"/>
  <c r="AQ1130"/>
  <c r="AQ1122"/>
  <c r="DK1192"/>
  <c r="DK1184"/>
  <c r="DK1186"/>
  <c r="DL1184"/>
  <c r="CY1189"/>
  <c r="CY1181"/>
  <c r="CM1192"/>
  <c r="CM1184"/>
  <c r="CA1189"/>
  <c r="CA1181"/>
  <c r="BO1192"/>
  <c r="BO1184"/>
  <c r="BO1186"/>
  <c r="BP1184"/>
  <c r="BC1189"/>
  <c r="BC1181"/>
  <c r="AQ1192"/>
  <c r="AQ1184"/>
  <c r="AQ1186"/>
  <c r="AR1184"/>
  <c r="BO1067"/>
  <c r="BO1059"/>
  <c r="AQ1068"/>
  <c r="AQ1060"/>
  <c r="AR1060"/>
  <c r="DK1130"/>
  <c r="DK1122"/>
  <c r="CY1131"/>
  <c r="CY1123"/>
  <c r="CZ1123"/>
  <c r="CM1132"/>
  <c r="CM1124"/>
  <c r="CA1127"/>
  <c r="CA1119"/>
  <c r="CB1119"/>
  <c r="BC1127"/>
  <c r="BC1119"/>
  <c r="BD1119"/>
  <c r="AQ1132"/>
  <c r="AQ1124"/>
  <c r="CY1191"/>
  <c r="CY1183"/>
  <c r="CZ1182"/>
  <c r="CM1186"/>
  <c r="CA1191"/>
  <c r="CA1183"/>
  <c r="CB1180"/>
  <c r="BC1191"/>
  <c r="BC1183"/>
  <c r="BD1182"/>
  <c r="J54" i="6"/>
  <c r="O43"/>
  <c r="E47"/>
  <c r="DQ1127" i="2"/>
  <c r="DQ1119"/>
  <c r="DQ1193"/>
  <c r="DQ1185"/>
  <c r="DQ94"/>
  <c r="DQ86"/>
  <c r="DW216"/>
  <c r="DW212"/>
  <c r="DW208"/>
  <c r="DW204"/>
  <c r="DW336"/>
  <c r="DW332"/>
  <c r="DW328"/>
  <c r="DW398"/>
  <c r="DW394"/>
  <c r="DW390"/>
  <c r="DW386"/>
  <c r="DW642"/>
  <c r="DQ1129"/>
  <c r="DQ1121"/>
  <c r="DQ1187"/>
  <c r="DQ1179"/>
  <c r="DQ1181"/>
  <c r="DQ1183"/>
  <c r="DQ1189"/>
  <c r="DQ1191"/>
  <c r="DR1186"/>
  <c r="DQ32"/>
  <c r="DQ28"/>
  <c r="DQ24"/>
  <c r="DQ20"/>
  <c r="DQ88"/>
  <c r="DQ272"/>
  <c r="DQ264"/>
  <c r="DQ397"/>
  <c r="DQ389"/>
  <c r="DQ391"/>
  <c r="DQ399"/>
  <c r="DR390"/>
  <c r="DQ520"/>
  <c r="DQ512"/>
  <c r="DQ639"/>
  <c r="DQ631"/>
  <c r="DQ762"/>
  <c r="DQ754"/>
  <c r="DQ881"/>
  <c r="DQ875"/>
  <c r="DQ883"/>
  <c r="DR888"/>
  <c r="DQ1004"/>
  <c r="DQ996"/>
  <c r="DQ998"/>
  <c r="DQ1006"/>
  <c r="DR1009"/>
  <c r="DW30"/>
  <c r="DW22"/>
  <c r="DW149"/>
  <c r="DW215"/>
  <c r="DW211"/>
  <c r="DW207"/>
  <c r="DW203"/>
  <c r="DW276"/>
  <c r="DW272"/>
  <c r="DW268"/>
  <c r="DW264"/>
  <c r="DW339"/>
  <c r="DW335"/>
  <c r="DW331"/>
  <c r="DW327"/>
  <c r="DW397"/>
  <c r="DW393"/>
  <c r="DW517"/>
  <c r="DQ1131"/>
  <c r="DQ1123"/>
  <c r="DQ1125"/>
  <c r="DR1130"/>
  <c r="DQ31"/>
  <c r="DQ27"/>
  <c r="DQ23"/>
  <c r="DQ90"/>
  <c r="DQ82"/>
  <c r="DQ156"/>
  <c r="DQ274"/>
  <c r="DQ266"/>
  <c r="DR266"/>
  <c r="DQ336"/>
  <c r="DQ332"/>
  <c r="DQ328"/>
  <c r="DR388"/>
  <c r="DQ522"/>
  <c r="DQ514"/>
  <c r="DR522"/>
  <c r="DQ641"/>
  <c r="DQ633"/>
  <c r="DR644"/>
  <c r="DQ764"/>
  <c r="DQ756"/>
  <c r="DR883"/>
  <c r="DR1001"/>
  <c r="DW32"/>
  <c r="DW24"/>
  <c r="DW151"/>
  <c r="DW143"/>
  <c r="DX143"/>
  <c r="DW338"/>
  <c r="DW334"/>
  <c r="DW330"/>
  <c r="DW326"/>
  <c r="DX329"/>
  <c r="DW400"/>
  <c r="DW396"/>
  <c r="DW392"/>
  <c r="DW509"/>
  <c r="DR1188"/>
  <c r="DQ92"/>
  <c r="DQ84"/>
  <c r="DQ155"/>
  <c r="DQ151"/>
  <c r="DQ147"/>
  <c r="DQ143"/>
  <c r="DQ216"/>
  <c r="DQ212"/>
  <c r="DQ208"/>
  <c r="DQ204"/>
  <c r="DR273"/>
  <c r="DR1005"/>
  <c r="DW217"/>
  <c r="DW213"/>
  <c r="DW209"/>
  <c r="DW205"/>
  <c r="DW387"/>
  <c r="DW389"/>
  <c r="DX387"/>
  <c r="DW877"/>
  <c r="DW1009"/>
  <c r="DW999"/>
  <c r="DK276"/>
  <c r="DK272"/>
  <c r="DK268"/>
  <c r="DK264"/>
  <c r="DF214"/>
  <c r="CT212"/>
  <c r="CT204"/>
  <c r="CM214"/>
  <c r="CM210"/>
  <c r="CM206"/>
  <c r="CG276"/>
  <c r="CG272"/>
  <c r="CA217"/>
  <c r="CA213"/>
  <c r="CA209"/>
  <c r="CA205"/>
  <c r="BU34"/>
  <c r="BU30"/>
  <c r="BU26"/>
  <c r="BU22"/>
  <c r="BU217"/>
  <c r="BU213"/>
  <c r="BU209"/>
  <c r="BU205"/>
  <c r="BO95"/>
  <c r="BO91"/>
  <c r="BO87"/>
  <c r="DQ34"/>
  <c r="DQ30"/>
  <c r="DQ26"/>
  <c r="DQ22"/>
  <c r="DQ154"/>
  <c r="DQ150"/>
  <c r="DQ146"/>
  <c r="DQ142"/>
  <c r="DQ215"/>
  <c r="DQ211"/>
  <c r="DQ207"/>
  <c r="DQ203"/>
  <c r="DQ339"/>
  <c r="DQ335"/>
  <c r="DQ331"/>
  <c r="DQ327"/>
  <c r="DW275"/>
  <c r="DW271"/>
  <c r="DW267"/>
  <c r="DW516"/>
  <c r="DW508"/>
  <c r="DW641"/>
  <c r="DW633"/>
  <c r="DW760"/>
  <c r="DW752"/>
  <c r="DW885"/>
  <c r="DW882"/>
  <c r="DW876"/>
  <c r="DW1008"/>
  <c r="DW1002"/>
  <c r="DK275"/>
  <c r="DK271"/>
  <c r="DK267"/>
  <c r="DF217"/>
  <c r="DF216"/>
  <c r="DF208"/>
  <c r="CT206"/>
  <c r="CM217"/>
  <c r="CM213"/>
  <c r="CM209"/>
  <c r="CM205"/>
  <c r="CG275"/>
  <c r="CG271"/>
  <c r="CG267"/>
  <c r="DQ33"/>
  <c r="DQ29"/>
  <c r="DQ25"/>
  <c r="DQ21"/>
  <c r="DQ153"/>
  <c r="DQ149"/>
  <c r="DQ145"/>
  <c r="DQ214"/>
  <c r="DQ210"/>
  <c r="DQ206"/>
  <c r="DQ338"/>
  <c r="DQ334"/>
  <c r="DQ330"/>
  <c r="DQ326"/>
  <c r="DW278"/>
  <c r="DW274"/>
  <c r="DW270"/>
  <c r="DW266"/>
  <c r="DW518"/>
  <c r="DW510"/>
  <c r="DW643"/>
  <c r="DW635"/>
  <c r="DW762"/>
  <c r="DW754"/>
  <c r="DW887"/>
  <c r="DW875"/>
  <c r="DW1007"/>
  <c r="DW1001"/>
  <c r="CT217"/>
  <c r="CT216"/>
  <c r="CT208"/>
  <c r="DQ152"/>
  <c r="DQ148"/>
  <c r="DQ144"/>
  <c r="DQ217"/>
  <c r="DQ213"/>
  <c r="DQ209"/>
  <c r="DQ205"/>
  <c r="DQ337"/>
  <c r="DQ333"/>
  <c r="DQ329"/>
  <c r="DQ325"/>
  <c r="DW277"/>
  <c r="DW273"/>
  <c r="DW269"/>
  <c r="DW265"/>
  <c r="DW520"/>
  <c r="DW512"/>
  <c r="DW637"/>
  <c r="DW764"/>
  <c r="DW756"/>
  <c r="DW874"/>
  <c r="DW1010"/>
  <c r="DF212"/>
  <c r="DF204"/>
  <c r="CT214"/>
  <c r="BO203"/>
  <c r="BI144"/>
  <c r="AK394"/>
  <c r="BI156"/>
  <c r="DW878"/>
  <c r="DW1003"/>
  <c r="DK278"/>
  <c r="DK274"/>
  <c r="DK270"/>
  <c r="DK266"/>
  <c r="CM216"/>
  <c r="CM212"/>
  <c r="CM208"/>
  <c r="CM204"/>
  <c r="CG278"/>
  <c r="CG274"/>
  <c r="CG270"/>
  <c r="CG266"/>
  <c r="BI152"/>
  <c r="DW880"/>
  <c r="DW1005"/>
  <c r="DW997"/>
  <c r="DK277"/>
  <c r="DK273"/>
  <c r="DK269"/>
  <c r="DK265"/>
  <c r="CM215"/>
  <c r="CM211"/>
  <c r="CM207"/>
  <c r="CM203"/>
  <c r="CG277"/>
  <c r="CG273"/>
  <c r="CG265"/>
  <c r="CA215"/>
  <c r="CA211"/>
  <c r="CA207"/>
  <c r="CA203"/>
  <c r="BU32"/>
  <c r="BU28"/>
  <c r="BU24"/>
  <c r="BU20"/>
  <c r="BU215"/>
  <c r="BU211"/>
  <c r="BU207"/>
  <c r="BU203"/>
  <c r="BO93"/>
  <c r="BO89"/>
  <c r="BO85"/>
  <c r="BO81"/>
  <c r="BO207"/>
  <c r="BI148"/>
  <c r="AK386"/>
  <c r="AK215"/>
  <c r="AK211"/>
  <c r="AK207"/>
  <c r="C57" i="6"/>
  <c r="AA7" i="2"/>
  <c r="C21" i="6"/>
  <c r="C35"/>
  <c r="C25"/>
  <c r="C48"/>
  <c r="C36"/>
  <c r="CA216" i="2"/>
  <c r="CA212"/>
  <c r="CA208"/>
  <c r="CA204"/>
  <c r="BU33"/>
  <c r="BU29"/>
  <c r="BU21"/>
  <c r="BU216"/>
  <c r="BU212"/>
  <c r="BU208"/>
  <c r="BU204"/>
  <c r="BO94"/>
  <c r="BO90"/>
  <c r="BO86"/>
  <c r="BO82"/>
  <c r="BO206"/>
  <c r="BI155"/>
  <c r="BI147"/>
  <c r="AK396"/>
  <c r="AK388"/>
  <c r="AK214"/>
  <c r="AK210"/>
  <c r="AK206"/>
  <c r="C10" i="6"/>
  <c r="C30"/>
  <c r="C100"/>
  <c r="C6"/>
  <c r="C34"/>
  <c r="AK398" i="2"/>
  <c r="AK390"/>
  <c r="CA214"/>
  <c r="CA210"/>
  <c r="CA206"/>
  <c r="BU31"/>
  <c r="BU27"/>
  <c r="BU23"/>
  <c r="BU214"/>
  <c r="BU210"/>
  <c r="BU206"/>
  <c r="BO92"/>
  <c r="BO88"/>
  <c r="BO84"/>
  <c r="BI151"/>
  <c r="BI143"/>
  <c r="AK400"/>
  <c r="AK392"/>
  <c r="C17" i="6"/>
  <c r="C101"/>
  <c r="BO83" i="2"/>
  <c r="AK216"/>
  <c r="AK212"/>
  <c r="AK208"/>
  <c r="AK204"/>
  <c r="C7" i="6"/>
  <c r="C15"/>
  <c r="C24"/>
  <c r="AA377" i="2"/>
  <c r="AA373"/>
  <c r="C27" i="6"/>
  <c r="AA198" i="2"/>
  <c r="C49" i="6"/>
  <c r="C50"/>
  <c r="C70"/>
  <c r="C76"/>
  <c r="C92"/>
  <c r="C108"/>
  <c r="C117"/>
  <c r="C125"/>
  <c r="C138"/>
  <c r="C184"/>
  <c r="C188"/>
  <c r="C199"/>
  <c r="C214"/>
  <c r="C232"/>
  <c r="C276"/>
  <c r="C9"/>
  <c r="AA311" i="2"/>
  <c r="C20" i="6"/>
  <c r="C14"/>
  <c r="C93"/>
  <c r="C79"/>
  <c r="C41"/>
  <c r="C72"/>
  <c r="C78"/>
  <c r="C94"/>
  <c r="E61"/>
  <c r="C111"/>
  <c r="C119"/>
  <c r="C127"/>
  <c r="C186"/>
  <c r="C271"/>
  <c r="C278"/>
  <c r="C300"/>
  <c r="C55"/>
  <c r="C23"/>
  <c r="C60"/>
  <c r="C44"/>
  <c r="C88"/>
  <c r="C96"/>
  <c r="C105"/>
  <c r="C113"/>
  <c r="C121"/>
  <c r="C129"/>
  <c r="C169"/>
  <c r="C173"/>
  <c r="C203"/>
  <c r="C221"/>
  <c r="C235"/>
  <c r="C269"/>
  <c r="C273"/>
  <c r="AK217" i="2"/>
  <c r="AK213"/>
  <c r="AK209"/>
  <c r="AK205"/>
  <c r="AK203"/>
  <c r="AA250"/>
  <c r="AA313"/>
  <c r="C19" i="6"/>
  <c r="C58"/>
  <c r="C102"/>
  <c r="C46"/>
  <c r="C43"/>
  <c r="C39"/>
  <c r="C45"/>
  <c r="C74"/>
  <c r="C90"/>
  <c r="C98"/>
  <c r="C107"/>
  <c r="C115"/>
  <c r="C123"/>
  <c r="C262"/>
  <c r="V25" i="3"/>
  <c r="U29"/>
  <c r="A14" i="4"/>
  <c r="W31" i="3"/>
  <c r="A16" i="4"/>
  <c r="V33" i="3"/>
  <c r="U33"/>
  <c r="B16" i="4"/>
  <c r="W33" i="3"/>
  <c r="A20" i="4"/>
  <c r="U37" i="3"/>
  <c r="B20" i="4"/>
  <c r="V37" i="3"/>
  <c r="W37"/>
  <c r="A22" i="4"/>
  <c r="U39" i="3"/>
  <c r="B22" i="4"/>
  <c r="V39" i="3"/>
  <c r="W39"/>
  <c r="A24" i="4"/>
  <c r="U41" i="3"/>
  <c r="B24" i="4"/>
  <c r="W41" i="3"/>
  <c r="V41"/>
  <c r="W45"/>
  <c r="U54"/>
  <c r="A38" i="4"/>
  <c r="U56" i="3"/>
  <c r="W56"/>
  <c r="B38" i="4"/>
  <c r="V56" i="3"/>
  <c r="A40" i="4"/>
  <c r="V58" i="3"/>
  <c r="B40" i="4"/>
  <c r="W58" i="3"/>
  <c r="U58"/>
  <c r="A42" i="4"/>
  <c r="V60" i="3"/>
  <c r="B42" i="4"/>
  <c r="U60" i="3"/>
  <c r="W60"/>
  <c r="W70"/>
  <c r="A54" i="4"/>
  <c r="U72" i="3"/>
  <c r="V72"/>
  <c r="B54" i="4"/>
  <c r="W72" i="3"/>
  <c r="A56" i="4"/>
  <c r="V74" i="3"/>
  <c r="U74"/>
  <c r="B56" i="4"/>
  <c r="W74" i="3"/>
  <c r="A58" i="4"/>
  <c r="U76" i="3"/>
  <c r="V76"/>
  <c r="B58" i="4"/>
  <c r="W76" i="3"/>
  <c r="B66" i="4"/>
  <c r="U88" i="3"/>
  <c r="A72" i="4"/>
  <c r="V90" i="3"/>
  <c r="A78" i="4"/>
  <c r="U96" i="3"/>
  <c r="B78" i="4"/>
  <c r="W96" i="3"/>
  <c r="V96"/>
  <c r="A80" i="4"/>
  <c r="U98" i="3"/>
  <c r="W98"/>
  <c r="B80" i="4"/>
  <c r="V98" i="3"/>
  <c r="A82" i="4"/>
  <c r="V100" i="3"/>
  <c r="U100"/>
  <c r="B82" i="4"/>
  <c r="W100" i="3"/>
  <c r="A84" i="4"/>
  <c r="U102" i="3"/>
  <c r="B84" i="4"/>
  <c r="W102" i="3"/>
  <c r="V102"/>
  <c r="A292" i="4"/>
  <c r="B292"/>
  <c r="A5"/>
  <c r="C4"/>
  <c r="V22" i="3"/>
  <c r="A7" i="4"/>
  <c r="C6"/>
  <c r="V24" i="3"/>
  <c r="B7" i="4"/>
  <c r="W24" i="3"/>
  <c r="U24"/>
  <c r="A9" i="4"/>
  <c r="W26" i="3"/>
  <c r="B9" i="4"/>
  <c r="U26" i="3"/>
  <c r="V26"/>
  <c r="V28"/>
  <c r="A13" i="4"/>
  <c r="V30" i="3"/>
  <c r="U34"/>
  <c r="U36"/>
  <c r="V38"/>
  <c r="A23" i="4"/>
  <c r="V40" i="3"/>
  <c r="U42"/>
  <c r="W44"/>
  <c r="A29" i="4"/>
  <c r="V46" i="3"/>
  <c r="V53"/>
  <c r="U57"/>
  <c r="V59"/>
  <c r="U61"/>
  <c r="A55" i="4"/>
  <c r="U73" i="3"/>
  <c r="W75"/>
  <c r="A69" i="4"/>
  <c r="U87" i="3"/>
  <c r="B71" i="4"/>
  <c r="U91" i="3"/>
  <c r="B77" i="4"/>
  <c r="U97" i="3"/>
  <c r="B79" i="4"/>
  <c r="A81"/>
  <c r="V99" i="3"/>
  <c r="B81" i="4"/>
  <c r="U99" i="3"/>
  <c r="A83" i="4"/>
  <c r="W101" i="3"/>
  <c r="U101"/>
  <c r="V101"/>
  <c r="A291" i="4"/>
  <c r="B291"/>
  <c r="A293"/>
  <c r="B293"/>
  <c r="DK33" i="2"/>
  <c r="DK31"/>
  <c r="DK29"/>
  <c r="DK27"/>
  <c r="DK25"/>
  <c r="DK23"/>
  <c r="DK21"/>
  <c r="CG34"/>
  <c r="CG32"/>
  <c r="CG30"/>
  <c r="CG28"/>
  <c r="CG26"/>
  <c r="BP32"/>
  <c r="BP30"/>
  <c r="BP28"/>
  <c r="BP26"/>
  <c r="BP24"/>
  <c r="BP22"/>
  <c r="BP20"/>
  <c r="BJ32"/>
  <c r="BJ30"/>
  <c r="BJ28"/>
  <c r="BJ26"/>
  <c r="BJ24"/>
  <c r="BJ22"/>
  <c r="BJ20"/>
  <c r="AX32"/>
  <c r="AX30"/>
  <c r="AX28"/>
  <c r="AX26"/>
  <c r="AX24"/>
  <c r="AX22"/>
  <c r="AX20"/>
  <c r="AR32"/>
  <c r="AR30"/>
  <c r="AR28"/>
  <c r="AR26"/>
  <c r="AR24"/>
  <c r="AR22"/>
  <c r="AR20"/>
  <c r="AK33"/>
  <c r="AK31"/>
  <c r="AK29"/>
  <c r="AK27"/>
  <c r="AK25"/>
  <c r="AK23"/>
  <c r="AK21"/>
  <c r="DK94"/>
  <c r="DK92"/>
  <c r="DK90"/>
  <c r="DK88"/>
  <c r="DK84"/>
  <c r="DK82"/>
  <c r="CS95"/>
  <c r="CS93"/>
  <c r="CS91"/>
  <c r="CS89"/>
  <c r="CS87"/>
  <c r="CS85"/>
  <c r="CS83"/>
  <c r="CS81"/>
  <c r="CM94"/>
  <c r="CM92"/>
  <c r="CM90"/>
  <c r="CM88"/>
  <c r="CM86"/>
  <c r="CM84"/>
  <c r="CM82"/>
  <c r="CA95"/>
  <c r="CA93"/>
  <c r="CA91"/>
  <c r="CA89"/>
  <c r="CA87"/>
  <c r="CA85"/>
  <c r="CA83"/>
  <c r="CA81"/>
  <c r="BU94"/>
  <c r="BU92"/>
  <c r="BU90"/>
  <c r="BU88"/>
  <c r="BU84"/>
  <c r="BC95"/>
  <c r="BC93"/>
  <c r="BC91"/>
  <c r="BC89"/>
  <c r="BC87"/>
  <c r="BC85"/>
  <c r="BC83"/>
  <c r="BC81"/>
  <c r="AX93"/>
  <c r="AX91"/>
  <c r="AX89"/>
  <c r="AX87"/>
  <c r="AX85"/>
  <c r="AX83"/>
  <c r="AX81"/>
  <c r="AQ94"/>
  <c r="AQ92"/>
  <c r="AQ90"/>
  <c r="AQ88"/>
  <c r="AQ86"/>
  <c r="AQ84"/>
  <c r="AQ82"/>
  <c r="AK94"/>
  <c r="AK92"/>
  <c r="AK90"/>
  <c r="AK88"/>
  <c r="AK86"/>
  <c r="AK84"/>
  <c r="AK82"/>
  <c r="DE155"/>
  <c r="DE153"/>
  <c r="DE149"/>
  <c r="DE147"/>
  <c r="DE145"/>
  <c r="DE143"/>
  <c r="CY156"/>
  <c r="CY154"/>
  <c r="CY152"/>
  <c r="CY150"/>
  <c r="CY148"/>
  <c r="CY146"/>
  <c r="CY144"/>
  <c r="CY142"/>
  <c r="CM155"/>
  <c r="CM153"/>
  <c r="CM151"/>
  <c r="CM149"/>
  <c r="CM147"/>
  <c r="CM145"/>
  <c r="CM143"/>
  <c r="BC156"/>
  <c r="BC154"/>
  <c r="BC152"/>
  <c r="BC150"/>
  <c r="BC148"/>
  <c r="BC146"/>
  <c r="BC144"/>
  <c r="BC142"/>
  <c r="AW155"/>
  <c r="AW153"/>
  <c r="AW151"/>
  <c r="AW149"/>
  <c r="AW147"/>
  <c r="AW145"/>
  <c r="AW143"/>
  <c r="AK156"/>
  <c r="AK154"/>
  <c r="AK152"/>
  <c r="AK150"/>
  <c r="AK148"/>
  <c r="AK146"/>
  <c r="AK144"/>
  <c r="AK142"/>
  <c r="CY217"/>
  <c r="CY215"/>
  <c r="CY213"/>
  <c r="CY211"/>
  <c r="CY209"/>
  <c r="CY207"/>
  <c r="CY205"/>
  <c r="CY203"/>
  <c r="AW217"/>
  <c r="AW215"/>
  <c r="AW213"/>
  <c r="AW211"/>
  <c r="AW209"/>
  <c r="AW207"/>
  <c r="AW205"/>
  <c r="AW203"/>
  <c r="AQ216"/>
  <c r="AQ214"/>
  <c r="AQ212"/>
  <c r="AQ210"/>
  <c r="AQ208"/>
  <c r="AQ206"/>
  <c r="AQ204"/>
  <c r="DE277"/>
  <c r="DE275"/>
  <c r="DE273"/>
  <c r="DE271"/>
  <c r="DE269"/>
  <c r="DE267"/>
  <c r="DE265"/>
  <c r="CY277"/>
  <c r="CY275"/>
  <c r="CY273"/>
  <c r="CY271"/>
  <c r="CY269"/>
  <c r="CY267"/>
  <c r="CY265"/>
  <c r="CS278"/>
  <c r="CS276"/>
  <c r="CS274"/>
  <c r="CS272"/>
  <c r="CS270"/>
  <c r="CS268"/>
  <c r="CS266"/>
  <c r="BU277"/>
  <c r="BU275"/>
  <c r="BU273"/>
  <c r="BU271"/>
  <c r="BU265"/>
  <c r="BO278"/>
  <c r="BO276"/>
  <c r="BO274"/>
  <c r="BO272"/>
  <c r="BO270"/>
  <c r="BO268"/>
  <c r="BO266"/>
  <c r="BO264"/>
  <c r="BJ276"/>
  <c r="BJ274"/>
  <c r="BJ272"/>
  <c r="BJ270"/>
  <c r="BJ268"/>
  <c r="BJ266"/>
  <c r="BJ264"/>
  <c r="BC277"/>
  <c r="BC275"/>
  <c r="BC273"/>
  <c r="BC271"/>
  <c r="BC269"/>
  <c r="BC267"/>
  <c r="BC265"/>
  <c r="AK278"/>
  <c r="AK276"/>
  <c r="AK274"/>
  <c r="AK272"/>
  <c r="AK270"/>
  <c r="AK268"/>
  <c r="AK266"/>
  <c r="AK264"/>
  <c r="DK339"/>
  <c r="DK337"/>
  <c r="DK335"/>
  <c r="DK333"/>
  <c r="DK331"/>
  <c r="DK329"/>
  <c r="DK327"/>
  <c r="DF337"/>
  <c r="DF335"/>
  <c r="DF333"/>
  <c r="DF331"/>
  <c r="DF329"/>
  <c r="DF327"/>
  <c r="DF325"/>
  <c r="CY338"/>
  <c r="CY336"/>
  <c r="CY334"/>
  <c r="CY332"/>
  <c r="CY330"/>
  <c r="CY325"/>
  <c r="CY326"/>
  <c r="CY327"/>
  <c r="CY328"/>
  <c r="CY329"/>
  <c r="CY331"/>
  <c r="CY333"/>
  <c r="CY335"/>
  <c r="CY337"/>
  <c r="CY339"/>
  <c r="CZ332"/>
  <c r="CG339"/>
  <c r="CG337"/>
  <c r="CG335"/>
  <c r="CG333"/>
  <c r="CG331"/>
  <c r="CB337"/>
  <c r="CB335"/>
  <c r="CB333"/>
  <c r="CB331"/>
  <c r="CB329"/>
  <c r="CB327"/>
  <c r="CB325"/>
  <c r="BP337"/>
  <c r="BP335"/>
  <c r="BP333"/>
  <c r="BP331"/>
  <c r="BP329"/>
  <c r="BP327"/>
  <c r="BP325"/>
  <c r="BJ331"/>
  <c r="AW339"/>
  <c r="AW337"/>
  <c r="AW335"/>
  <c r="AW333"/>
  <c r="AW331"/>
  <c r="AW329"/>
  <c r="AW327"/>
  <c r="AW325"/>
  <c r="AQ338"/>
  <c r="AQ336"/>
  <c r="AQ334"/>
  <c r="AQ332"/>
  <c r="AQ330"/>
  <c r="AQ328"/>
  <c r="AQ326"/>
  <c r="DE400"/>
  <c r="DE398"/>
  <c r="DE396"/>
  <c r="DE394"/>
  <c r="DE392"/>
  <c r="DE390"/>
  <c r="DE388"/>
  <c r="DE386"/>
  <c r="CZ398"/>
  <c r="CZ396"/>
  <c r="CZ394"/>
  <c r="CZ392"/>
  <c r="CZ390"/>
  <c r="CZ388"/>
  <c r="CZ386"/>
  <c r="CM399"/>
  <c r="CM397"/>
  <c r="CM395"/>
  <c r="CM393"/>
  <c r="CM391"/>
  <c r="CM389"/>
  <c r="CM387"/>
  <c r="CA400"/>
  <c r="CA398"/>
  <c r="CA396"/>
  <c r="CA394"/>
  <c r="CA392"/>
  <c r="CA390"/>
  <c r="CA388"/>
  <c r="CA386"/>
  <c r="BV398"/>
  <c r="BV396"/>
  <c r="BV394"/>
  <c r="BV392"/>
  <c r="BV390"/>
  <c r="BV388"/>
  <c r="BV386"/>
  <c r="BP398"/>
  <c r="BP396"/>
  <c r="BP394"/>
  <c r="BP392"/>
  <c r="BP390"/>
  <c r="BP388"/>
  <c r="BP386"/>
  <c r="BJ398"/>
  <c r="BJ396"/>
  <c r="BJ394"/>
  <c r="BJ392"/>
  <c r="BJ390"/>
  <c r="BJ388"/>
  <c r="BJ386"/>
  <c r="AX398"/>
  <c r="AX396"/>
  <c r="AX394"/>
  <c r="AX392"/>
  <c r="AX390"/>
  <c r="AX388"/>
  <c r="AX386"/>
  <c r="AQ399"/>
  <c r="AQ397"/>
  <c r="AQ395"/>
  <c r="AQ393"/>
  <c r="AQ391"/>
  <c r="AQ389"/>
  <c r="AQ387"/>
  <c r="DE461"/>
  <c r="DE459"/>
  <c r="DE457"/>
  <c r="DE455"/>
  <c r="DE453"/>
  <c r="DE451"/>
  <c r="DE449"/>
  <c r="DE447"/>
  <c r="CZ459"/>
  <c r="CZ457"/>
  <c r="CZ455"/>
  <c r="CZ453"/>
  <c r="CZ451"/>
  <c r="CZ449"/>
  <c r="CZ447"/>
  <c r="CS460"/>
  <c r="CS458"/>
  <c r="CS456"/>
  <c r="CS454"/>
  <c r="CS452"/>
  <c r="CS450"/>
  <c r="CS448"/>
  <c r="CG461"/>
  <c r="CG459"/>
  <c r="CG457"/>
  <c r="CG455"/>
  <c r="CG453"/>
  <c r="CG451"/>
  <c r="CG449"/>
  <c r="CG447"/>
  <c r="CB459"/>
  <c r="CB457"/>
  <c r="CB455"/>
  <c r="CB453"/>
  <c r="CB451"/>
  <c r="CB449"/>
  <c r="CB447"/>
  <c r="BU460"/>
  <c r="BU458"/>
  <c r="BU456"/>
  <c r="BU454"/>
  <c r="BU452"/>
  <c r="BU450"/>
  <c r="BU448"/>
  <c r="BI461"/>
  <c r="BI459"/>
  <c r="BI457"/>
  <c r="BI455"/>
  <c r="BI453"/>
  <c r="BI451"/>
  <c r="BI449"/>
  <c r="BI447"/>
  <c r="BD459"/>
  <c r="BD457"/>
  <c r="BD455"/>
  <c r="BD453"/>
  <c r="BD451"/>
  <c r="BD449"/>
  <c r="BD447"/>
  <c r="AW460"/>
  <c r="AW458"/>
  <c r="AW456"/>
  <c r="AW454"/>
  <c r="AW452"/>
  <c r="AW450"/>
  <c r="AW448"/>
  <c r="AK461"/>
  <c r="AK459"/>
  <c r="AK457"/>
  <c r="AK455"/>
  <c r="AK453"/>
  <c r="AK451"/>
  <c r="AK449"/>
  <c r="AK447"/>
  <c r="DL520"/>
  <c r="DL518"/>
  <c r="DL516"/>
  <c r="DL514"/>
  <c r="DL512"/>
  <c r="DL510"/>
  <c r="DL508"/>
  <c r="DE521"/>
  <c r="DE519"/>
  <c r="DE517"/>
  <c r="DE515"/>
  <c r="DE513"/>
  <c r="DE511"/>
  <c r="DE509"/>
  <c r="CS522"/>
  <c r="CS520"/>
  <c r="CS518"/>
  <c r="CS516"/>
  <c r="CS514"/>
  <c r="CS512"/>
  <c r="CS510"/>
  <c r="CS508"/>
  <c r="CH519"/>
  <c r="CH517"/>
  <c r="CH513"/>
  <c r="CH511"/>
  <c r="CH509"/>
  <c r="BV519"/>
  <c r="BV517"/>
  <c r="BV515"/>
  <c r="BV511"/>
  <c r="BV509"/>
  <c r="BJ521"/>
  <c r="BJ517"/>
  <c r="BJ515"/>
  <c r="BJ513"/>
  <c r="BJ509"/>
  <c r="AX521"/>
  <c r="AX519"/>
  <c r="AX515"/>
  <c r="AX513"/>
  <c r="AX511"/>
  <c r="AL521"/>
  <c r="AL519"/>
  <c r="AL517"/>
  <c r="AL513"/>
  <c r="AL511"/>
  <c r="AL509"/>
  <c r="DF581"/>
  <c r="DF579"/>
  <c r="DF577"/>
  <c r="DF573"/>
  <c r="DF571"/>
  <c r="DF569"/>
  <c r="CT581"/>
  <c r="CT579"/>
  <c r="CT577"/>
  <c r="CT573"/>
  <c r="CT571"/>
  <c r="CT569"/>
  <c r="DK34"/>
  <c r="DK32"/>
  <c r="DK30"/>
  <c r="DK28"/>
  <c r="DK26"/>
  <c r="DK24"/>
  <c r="DK22"/>
  <c r="DK20"/>
  <c r="CT32"/>
  <c r="CT30"/>
  <c r="CT28"/>
  <c r="CT26"/>
  <c r="CT24"/>
  <c r="CT22"/>
  <c r="CT20"/>
  <c r="CG33"/>
  <c r="CG31"/>
  <c r="CG29"/>
  <c r="CG27"/>
  <c r="CG25"/>
  <c r="CG21"/>
  <c r="AK34"/>
  <c r="AK32"/>
  <c r="AK30"/>
  <c r="AK28"/>
  <c r="AK26"/>
  <c r="AK24"/>
  <c r="AK22"/>
  <c r="AK20"/>
  <c r="DK95"/>
  <c r="DK93"/>
  <c r="DK91"/>
  <c r="DK89"/>
  <c r="DK87"/>
  <c r="DK83"/>
  <c r="DK81"/>
  <c r="CZ93"/>
  <c r="CZ91"/>
  <c r="CZ89"/>
  <c r="CZ87"/>
  <c r="CZ85"/>
  <c r="CZ83"/>
  <c r="CZ81"/>
  <c r="CS94"/>
  <c r="CS92"/>
  <c r="CS90"/>
  <c r="CS88"/>
  <c r="CS86"/>
  <c r="CS82"/>
  <c r="CS84"/>
  <c r="CT93"/>
  <c r="CM95"/>
  <c r="CM93"/>
  <c r="CM91"/>
  <c r="CM89"/>
  <c r="CM87"/>
  <c r="CM85"/>
  <c r="CM83"/>
  <c r="CM81"/>
  <c r="CA94"/>
  <c r="CA92"/>
  <c r="CA90"/>
  <c r="CA88"/>
  <c r="CA86"/>
  <c r="CA84"/>
  <c r="CA82"/>
  <c r="BU95"/>
  <c r="BU93"/>
  <c r="BU91"/>
  <c r="BU89"/>
  <c r="BU85"/>
  <c r="BC94"/>
  <c r="BC92"/>
  <c r="BC90"/>
  <c r="BC88"/>
  <c r="BC86"/>
  <c r="BC84"/>
  <c r="BC82"/>
  <c r="AQ95"/>
  <c r="AQ93"/>
  <c r="AQ91"/>
  <c r="AQ89"/>
  <c r="AQ87"/>
  <c r="AQ85"/>
  <c r="AQ83"/>
  <c r="AQ81"/>
  <c r="AK95"/>
  <c r="AK93"/>
  <c r="AK91"/>
  <c r="AK89"/>
  <c r="AK87"/>
  <c r="AK85"/>
  <c r="AK83"/>
  <c r="AK81"/>
  <c r="DL154"/>
  <c r="DL152"/>
  <c r="DL150"/>
  <c r="DL148"/>
  <c r="DL146"/>
  <c r="DL144"/>
  <c r="DL142"/>
  <c r="DE156"/>
  <c r="DE154"/>
  <c r="DE152"/>
  <c r="DE150"/>
  <c r="DE148"/>
  <c r="DE146"/>
  <c r="DE144"/>
  <c r="DE142"/>
  <c r="CY155"/>
  <c r="CY153"/>
  <c r="CY151"/>
  <c r="CY149"/>
  <c r="CY147"/>
  <c r="CY145"/>
  <c r="CY143"/>
  <c r="CM156"/>
  <c r="CM154"/>
  <c r="CM152"/>
  <c r="CM150"/>
  <c r="CM148"/>
  <c r="CM146"/>
  <c r="CM144"/>
  <c r="CM142"/>
  <c r="BP154"/>
  <c r="BP152"/>
  <c r="BP150"/>
  <c r="BP148"/>
  <c r="BP146"/>
  <c r="BP144"/>
  <c r="BP142"/>
  <c r="BC155"/>
  <c r="BC153"/>
  <c r="BC151"/>
  <c r="BC149"/>
  <c r="BC147"/>
  <c r="BC145"/>
  <c r="BC143"/>
  <c r="AW156"/>
  <c r="AW154"/>
  <c r="AW152"/>
  <c r="AW150"/>
  <c r="AW148"/>
  <c r="AW146"/>
  <c r="AW144"/>
  <c r="AW142"/>
  <c r="AR154"/>
  <c r="AR152"/>
  <c r="AR150"/>
  <c r="AR148"/>
  <c r="AR146"/>
  <c r="AR144"/>
  <c r="AR142"/>
  <c r="AK155"/>
  <c r="AK153"/>
  <c r="AK151"/>
  <c r="AK149"/>
  <c r="AK147"/>
  <c r="AK145"/>
  <c r="AK143"/>
  <c r="CY216"/>
  <c r="CY214"/>
  <c r="CY212"/>
  <c r="CY210"/>
  <c r="CY208"/>
  <c r="CY206"/>
  <c r="CY204"/>
  <c r="CZ204"/>
  <c r="AW216"/>
  <c r="AW214"/>
  <c r="AW212"/>
  <c r="AW210"/>
  <c r="AW208"/>
  <c r="AW206"/>
  <c r="AW204"/>
  <c r="AQ217"/>
  <c r="AQ215"/>
  <c r="AQ213"/>
  <c r="AQ211"/>
  <c r="AQ209"/>
  <c r="AQ207"/>
  <c r="AQ205"/>
  <c r="AQ203"/>
  <c r="DE278"/>
  <c r="DE276"/>
  <c r="DE274"/>
  <c r="DE272"/>
  <c r="DE270"/>
  <c r="DE268"/>
  <c r="DE266"/>
  <c r="DE264"/>
  <c r="CY278"/>
  <c r="CY276"/>
  <c r="CY274"/>
  <c r="CY272"/>
  <c r="CY270"/>
  <c r="CY268"/>
  <c r="CY266"/>
  <c r="CY264"/>
  <c r="CS277"/>
  <c r="CS275"/>
  <c r="CS273"/>
  <c r="CS271"/>
  <c r="CS269"/>
  <c r="CS267"/>
  <c r="CS265"/>
  <c r="BU278"/>
  <c r="BU276"/>
  <c r="BU274"/>
  <c r="BU272"/>
  <c r="BU270"/>
  <c r="BU268"/>
  <c r="BU266"/>
  <c r="BO277"/>
  <c r="BO275"/>
  <c r="BO273"/>
  <c r="BO271"/>
  <c r="BO269"/>
  <c r="BO267"/>
  <c r="BO265"/>
  <c r="BC278"/>
  <c r="BC276"/>
  <c r="BC274"/>
  <c r="BC272"/>
  <c r="BC270"/>
  <c r="BC268"/>
  <c r="BC266"/>
  <c r="BC264"/>
  <c r="AX276"/>
  <c r="AX274"/>
  <c r="AX272"/>
  <c r="AX270"/>
  <c r="AX268"/>
  <c r="AX266"/>
  <c r="AX264"/>
  <c r="AK277"/>
  <c r="AK275"/>
  <c r="AK273"/>
  <c r="AK271"/>
  <c r="AK269"/>
  <c r="AK267"/>
  <c r="AK265"/>
  <c r="DK338"/>
  <c r="DK336"/>
  <c r="DK334"/>
  <c r="DK332"/>
  <c r="DK330"/>
  <c r="DK328"/>
  <c r="DK326"/>
  <c r="CG338"/>
  <c r="CG336"/>
  <c r="CG334"/>
  <c r="CG332"/>
  <c r="CG328"/>
  <c r="AW338"/>
  <c r="AW336"/>
  <c r="AW334"/>
  <c r="AW332"/>
  <c r="AW330"/>
  <c r="AW328"/>
  <c r="AW326"/>
  <c r="AQ339"/>
  <c r="AQ337"/>
  <c r="AQ335"/>
  <c r="AQ333"/>
  <c r="AQ331"/>
  <c r="AQ329"/>
  <c r="AQ327"/>
  <c r="AQ325"/>
  <c r="AL337"/>
  <c r="AL335"/>
  <c r="AL333"/>
  <c r="AL331"/>
  <c r="AL329"/>
  <c r="AL327"/>
  <c r="AL325"/>
  <c r="DE399"/>
  <c r="DE397"/>
  <c r="DE395"/>
  <c r="DE393"/>
  <c r="DE391"/>
  <c r="DE389"/>
  <c r="DE387"/>
  <c r="DF391"/>
  <c r="CM400"/>
  <c r="CM398"/>
  <c r="CM396"/>
  <c r="CM394"/>
  <c r="CM392"/>
  <c r="CM390"/>
  <c r="CM388"/>
  <c r="CM386"/>
  <c r="CA399"/>
  <c r="CA397"/>
  <c r="CA395"/>
  <c r="CA393"/>
  <c r="CA391"/>
  <c r="CA389"/>
  <c r="CA387"/>
  <c r="AX399"/>
  <c r="AX391"/>
  <c r="AX387"/>
  <c r="AQ400"/>
  <c r="AQ398"/>
  <c r="AQ396"/>
  <c r="AQ394"/>
  <c r="AQ392"/>
  <c r="AQ390"/>
  <c r="AQ388"/>
  <c r="AQ386"/>
  <c r="DL459"/>
  <c r="DL457"/>
  <c r="DL455"/>
  <c r="DL453"/>
  <c r="DL451"/>
  <c r="DL449"/>
  <c r="DL447"/>
  <c r="DE460"/>
  <c r="DE458"/>
  <c r="DE456"/>
  <c r="DE454"/>
  <c r="DE452"/>
  <c r="DE450"/>
  <c r="DE448"/>
  <c r="CZ460"/>
  <c r="CZ456"/>
  <c r="CZ448"/>
  <c r="CS461"/>
  <c r="CS459"/>
  <c r="CS457"/>
  <c r="CS455"/>
  <c r="CS453"/>
  <c r="CS451"/>
  <c r="CS449"/>
  <c r="CS447"/>
  <c r="CN459"/>
  <c r="CN457"/>
  <c r="CN455"/>
  <c r="CN453"/>
  <c r="CN451"/>
  <c r="CN449"/>
  <c r="CN447"/>
  <c r="CG460"/>
  <c r="CG458"/>
  <c r="CG456"/>
  <c r="CG454"/>
  <c r="CG452"/>
  <c r="CG450"/>
  <c r="CG448"/>
  <c r="CB460"/>
  <c r="CB452"/>
  <c r="CB448"/>
  <c r="BU461"/>
  <c r="BU459"/>
  <c r="BU457"/>
  <c r="BU455"/>
  <c r="BU453"/>
  <c r="BU451"/>
  <c r="BU449"/>
  <c r="BU447"/>
  <c r="BP459"/>
  <c r="BP457"/>
  <c r="BP455"/>
  <c r="BP453"/>
  <c r="BP451"/>
  <c r="BP449"/>
  <c r="BP447"/>
  <c r="BI460"/>
  <c r="BI458"/>
  <c r="BI456"/>
  <c r="BI454"/>
  <c r="BI452"/>
  <c r="BI450"/>
  <c r="BI448"/>
  <c r="BD456"/>
  <c r="BD452"/>
  <c r="BD448"/>
  <c r="AW461"/>
  <c r="AW459"/>
  <c r="AW457"/>
  <c r="AW455"/>
  <c r="AW453"/>
  <c r="AW451"/>
  <c r="AW449"/>
  <c r="AW447"/>
  <c r="AR459"/>
  <c r="AR457"/>
  <c r="AR455"/>
  <c r="AR453"/>
  <c r="AR451"/>
  <c r="AR449"/>
  <c r="AR447"/>
  <c r="AK460"/>
  <c r="AK458"/>
  <c r="AK456"/>
  <c r="AK454"/>
  <c r="AK452"/>
  <c r="AK450"/>
  <c r="AK448"/>
  <c r="DL521"/>
  <c r="DL517"/>
  <c r="DL513"/>
  <c r="DE522"/>
  <c r="DE520"/>
  <c r="DE518"/>
  <c r="DE516"/>
  <c r="DE514"/>
  <c r="DE512"/>
  <c r="DE510"/>
  <c r="DE508"/>
  <c r="CZ520"/>
  <c r="CZ518"/>
  <c r="CZ516"/>
  <c r="CZ514"/>
  <c r="CZ512"/>
  <c r="CZ510"/>
  <c r="CZ508"/>
  <c r="CS521"/>
  <c r="CS519"/>
  <c r="CS517"/>
  <c r="CS515"/>
  <c r="CS513"/>
  <c r="CS511"/>
  <c r="CS509"/>
  <c r="CH520"/>
  <c r="CH518"/>
  <c r="CH516"/>
  <c r="CH514"/>
  <c r="CH512"/>
  <c r="CH510"/>
  <c r="CH508"/>
  <c r="BV520"/>
  <c r="BV518"/>
  <c r="BV516"/>
  <c r="BV514"/>
  <c r="BV512"/>
  <c r="BV510"/>
  <c r="BV508"/>
  <c r="BJ520"/>
  <c r="BJ518"/>
  <c r="BJ516"/>
  <c r="BJ514"/>
  <c r="BJ512"/>
  <c r="BJ510"/>
  <c r="BJ508"/>
  <c r="AX520"/>
  <c r="AX518"/>
  <c r="AX516"/>
  <c r="AX514"/>
  <c r="AX512"/>
  <c r="AX510"/>
  <c r="AX508"/>
  <c r="AL520"/>
  <c r="AL518"/>
  <c r="AL516"/>
  <c r="AL514"/>
  <c r="AL512"/>
  <c r="AL510"/>
  <c r="AL508"/>
  <c r="DF580"/>
  <c r="DF578"/>
  <c r="DF576"/>
  <c r="DF574"/>
  <c r="DF572"/>
  <c r="DF570"/>
  <c r="CT580"/>
  <c r="CT578"/>
  <c r="CT576"/>
  <c r="CT574"/>
  <c r="CT572"/>
  <c r="CT570"/>
  <c r="CN575"/>
  <c r="CN573"/>
  <c r="CN571"/>
  <c r="CN569"/>
  <c r="CG582"/>
  <c r="CG580"/>
  <c r="CG578"/>
  <c r="CG576"/>
  <c r="CG574"/>
  <c r="CG572"/>
  <c r="CG570"/>
  <c r="BI583"/>
  <c r="BI581"/>
  <c r="BI579"/>
  <c r="BI577"/>
  <c r="BI575"/>
  <c r="BI573"/>
  <c r="BI571"/>
  <c r="BI569"/>
  <c r="BD582"/>
  <c r="BD581"/>
  <c r="BD579"/>
  <c r="BD578"/>
  <c r="BD577"/>
  <c r="BD575"/>
  <c r="BD574"/>
  <c r="BD573"/>
  <c r="BD571"/>
  <c r="BD570"/>
  <c r="BD569"/>
  <c r="AW582"/>
  <c r="AW580"/>
  <c r="AW578"/>
  <c r="AW576"/>
  <c r="AW574"/>
  <c r="AW572"/>
  <c r="AW570"/>
  <c r="DL643"/>
  <c r="DL642"/>
  <c r="DL640"/>
  <c r="DL639"/>
  <c r="DL638"/>
  <c r="DL636"/>
  <c r="DL635"/>
  <c r="DL634"/>
  <c r="DL631"/>
  <c r="CG583"/>
  <c r="CG581"/>
  <c r="CG579"/>
  <c r="CG577"/>
  <c r="CG575"/>
  <c r="CG573"/>
  <c r="CG571"/>
  <c r="CG569"/>
  <c r="CB581"/>
  <c r="CB579"/>
  <c r="CB577"/>
  <c r="CB575"/>
  <c r="CB573"/>
  <c r="CB571"/>
  <c r="CB569"/>
  <c r="BU582"/>
  <c r="BU580"/>
  <c r="BU578"/>
  <c r="BU576"/>
  <c r="BU574"/>
  <c r="BU572"/>
  <c r="BU570"/>
  <c r="AK583"/>
  <c r="AK581"/>
  <c r="AK579"/>
  <c r="AK577"/>
  <c r="AK575"/>
  <c r="AK573"/>
  <c r="AK571"/>
  <c r="AK569"/>
  <c r="DL633"/>
  <c r="DL632"/>
  <c r="DL630"/>
  <c r="DE643"/>
  <c r="DE641"/>
  <c r="DE639"/>
  <c r="DE637"/>
  <c r="DE635"/>
  <c r="DE633"/>
  <c r="DE631"/>
  <c r="CS644"/>
  <c r="CS642"/>
  <c r="CS640"/>
  <c r="CS638"/>
  <c r="CS636"/>
  <c r="CS634"/>
  <c r="CS632"/>
  <c r="CS630"/>
  <c r="CN642"/>
  <c r="CN640"/>
  <c r="CN638"/>
  <c r="CN636"/>
  <c r="CN634"/>
  <c r="CN632"/>
  <c r="CN630"/>
  <c r="CG643"/>
  <c r="CG641"/>
  <c r="CG639"/>
  <c r="CG637"/>
  <c r="CG635"/>
  <c r="CG633"/>
  <c r="CG631"/>
  <c r="BU644"/>
  <c r="BU642"/>
  <c r="BU640"/>
  <c r="BU638"/>
  <c r="BU636"/>
  <c r="BU634"/>
  <c r="BU632"/>
  <c r="BU630"/>
  <c r="BP642"/>
  <c r="BP640"/>
  <c r="BP638"/>
  <c r="BP636"/>
  <c r="BP634"/>
  <c r="BP632"/>
  <c r="BP630"/>
  <c r="BI643"/>
  <c r="BI641"/>
  <c r="BI639"/>
  <c r="BI637"/>
  <c r="BI635"/>
  <c r="BI633"/>
  <c r="BI631"/>
  <c r="AW644"/>
  <c r="AW642"/>
  <c r="AW640"/>
  <c r="AW638"/>
  <c r="AW636"/>
  <c r="AW634"/>
  <c r="AW632"/>
  <c r="AW630"/>
  <c r="AR642"/>
  <c r="AR640"/>
  <c r="AR638"/>
  <c r="AR636"/>
  <c r="AR634"/>
  <c r="AR632"/>
  <c r="AR630"/>
  <c r="AK643"/>
  <c r="AK641"/>
  <c r="AK639"/>
  <c r="AK637"/>
  <c r="AK635"/>
  <c r="AK633"/>
  <c r="AK631"/>
  <c r="DE705"/>
  <c r="DE703"/>
  <c r="DE701"/>
  <c r="DE699"/>
  <c r="DE697"/>
  <c r="DE695"/>
  <c r="DE693"/>
  <c r="DE691"/>
  <c r="CZ703"/>
  <c r="CZ701"/>
  <c r="CZ699"/>
  <c r="CZ697"/>
  <c r="CZ695"/>
  <c r="CZ693"/>
  <c r="CZ691"/>
  <c r="CS704"/>
  <c r="CS702"/>
  <c r="CS700"/>
  <c r="CS698"/>
  <c r="CS696"/>
  <c r="CS694"/>
  <c r="CS692"/>
  <c r="CG705"/>
  <c r="CG703"/>
  <c r="CG701"/>
  <c r="CG699"/>
  <c r="CG697"/>
  <c r="CG695"/>
  <c r="CG693"/>
  <c r="CG691"/>
  <c r="CB703"/>
  <c r="CB701"/>
  <c r="CB699"/>
  <c r="CB697"/>
  <c r="CB695"/>
  <c r="CB693"/>
  <c r="CB691"/>
  <c r="BU704"/>
  <c r="BU702"/>
  <c r="BU700"/>
  <c r="BU698"/>
  <c r="BU696"/>
  <c r="BU694"/>
  <c r="BU692"/>
  <c r="BI705"/>
  <c r="BI703"/>
  <c r="BI701"/>
  <c r="BI699"/>
  <c r="BI697"/>
  <c r="BI695"/>
  <c r="BI693"/>
  <c r="BI691"/>
  <c r="BD703"/>
  <c r="BD701"/>
  <c r="BD699"/>
  <c r="BD697"/>
  <c r="BD695"/>
  <c r="BD693"/>
  <c r="BD691"/>
  <c r="AW704"/>
  <c r="AW702"/>
  <c r="AW700"/>
  <c r="AW698"/>
  <c r="AW696"/>
  <c r="AW694"/>
  <c r="AW692"/>
  <c r="AK705"/>
  <c r="AK703"/>
  <c r="AK701"/>
  <c r="AK699"/>
  <c r="AK697"/>
  <c r="AK695"/>
  <c r="AK693"/>
  <c r="AK691"/>
  <c r="DL764"/>
  <c r="DL762"/>
  <c r="DL760"/>
  <c r="DL758"/>
  <c r="DL756"/>
  <c r="DL754"/>
  <c r="DL752"/>
  <c r="DE765"/>
  <c r="DE763"/>
  <c r="DE761"/>
  <c r="DE759"/>
  <c r="DE757"/>
  <c r="DE755"/>
  <c r="DE753"/>
  <c r="CS766"/>
  <c r="CS764"/>
  <c r="CS762"/>
  <c r="CS760"/>
  <c r="CS758"/>
  <c r="CS756"/>
  <c r="CS754"/>
  <c r="CS752"/>
  <c r="CN764"/>
  <c r="CN762"/>
  <c r="CN760"/>
  <c r="CN758"/>
  <c r="CN756"/>
  <c r="CN754"/>
  <c r="CN752"/>
  <c r="CG765"/>
  <c r="CG763"/>
  <c r="CG761"/>
  <c r="CG759"/>
  <c r="CG757"/>
  <c r="CG755"/>
  <c r="CG753"/>
  <c r="BU766"/>
  <c r="BU764"/>
  <c r="BU762"/>
  <c r="BU760"/>
  <c r="BU758"/>
  <c r="BU756"/>
  <c r="BU754"/>
  <c r="BU752"/>
  <c r="BP764"/>
  <c r="BP762"/>
  <c r="BP760"/>
  <c r="BP758"/>
  <c r="BP756"/>
  <c r="BP754"/>
  <c r="BP752"/>
  <c r="BI765"/>
  <c r="BI763"/>
  <c r="BI761"/>
  <c r="BI759"/>
  <c r="BI757"/>
  <c r="BI755"/>
  <c r="BI753"/>
  <c r="AW766"/>
  <c r="AW764"/>
  <c r="AW762"/>
  <c r="AW760"/>
  <c r="AW758"/>
  <c r="AW756"/>
  <c r="AW754"/>
  <c r="AW752"/>
  <c r="AR764"/>
  <c r="AR762"/>
  <c r="AR760"/>
  <c r="AR758"/>
  <c r="AR756"/>
  <c r="AR754"/>
  <c r="AR752"/>
  <c r="AK765"/>
  <c r="AK763"/>
  <c r="AK761"/>
  <c r="AK759"/>
  <c r="AK757"/>
  <c r="AK755"/>
  <c r="AK753"/>
  <c r="DE827"/>
  <c r="DE825"/>
  <c r="DE823"/>
  <c r="DE821"/>
  <c r="DE819"/>
  <c r="DE817"/>
  <c r="DE815"/>
  <c r="DE813"/>
  <c r="CZ825"/>
  <c r="CZ823"/>
  <c r="CZ821"/>
  <c r="CZ819"/>
  <c r="CZ817"/>
  <c r="CZ815"/>
  <c r="CZ813"/>
  <c r="CS826"/>
  <c r="CS824"/>
  <c r="CS822"/>
  <c r="CS820"/>
  <c r="CS818"/>
  <c r="CS816"/>
  <c r="CS814"/>
  <c r="CG827"/>
  <c r="CG825"/>
  <c r="CG823"/>
  <c r="CG821"/>
  <c r="CG819"/>
  <c r="CG817"/>
  <c r="CG815"/>
  <c r="CG813"/>
  <c r="CB825"/>
  <c r="CB823"/>
  <c r="CB821"/>
  <c r="CB819"/>
  <c r="CB817"/>
  <c r="CB815"/>
  <c r="CB813"/>
  <c r="BU826"/>
  <c r="BU824"/>
  <c r="BU822"/>
  <c r="BU820"/>
  <c r="BU818"/>
  <c r="BU816"/>
  <c r="BU814"/>
  <c r="BI827"/>
  <c r="BI825"/>
  <c r="BI823"/>
  <c r="BI821"/>
  <c r="BI819"/>
  <c r="BI817"/>
  <c r="BI815"/>
  <c r="BI813"/>
  <c r="BD825"/>
  <c r="BD823"/>
  <c r="BD821"/>
  <c r="BD819"/>
  <c r="BD817"/>
  <c r="BD815"/>
  <c r="BD813"/>
  <c r="AW826"/>
  <c r="AW824"/>
  <c r="AW822"/>
  <c r="AW820"/>
  <c r="AW818"/>
  <c r="AW816"/>
  <c r="AW814"/>
  <c r="AK827"/>
  <c r="AK825"/>
  <c r="AK823"/>
  <c r="AK821"/>
  <c r="AK819"/>
  <c r="AK817"/>
  <c r="AK815"/>
  <c r="AK813"/>
  <c r="DL886"/>
  <c r="DL884"/>
  <c r="DL882"/>
  <c r="DL880"/>
  <c r="DL878"/>
  <c r="DL876"/>
  <c r="DL874"/>
  <c r="DE887"/>
  <c r="DE885"/>
  <c r="DE883"/>
  <c r="DE881"/>
  <c r="DE879"/>
  <c r="DE877"/>
  <c r="DE875"/>
  <c r="CS888"/>
  <c r="CS886"/>
  <c r="CS884"/>
  <c r="CS882"/>
  <c r="CS880"/>
  <c r="CS878"/>
  <c r="CS876"/>
  <c r="CS874"/>
  <c r="CN886"/>
  <c r="CN884"/>
  <c r="CN882"/>
  <c r="CN880"/>
  <c r="CN878"/>
  <c r="CN876"/>
  <c r="CN874"/>
  <c r="CG887"/>
  <c r="CG885"/>
  <c r="CG883"/>
  <c r="CG881"/>
  <c r="CG879"/>
  <c r="CG877"/>
  <c r="CG875"/>
  <c r="BU888"/>
  <c r="BU886"/>
  <c r="BU884"/>
  <c r="BU882"/>
  <c r="BU880"/>
  <c r="BU878"/>
  <c r="BU876"/>
  <c r="BU874"/>
  <c r="BP886"/>
  <c r="BP884"/>
  <c r="BP882"/>
  <c r="BP880"/>
  <c r="BP878"/>
  <c r="BP876"/>
  <c r="BP874"/>
  <c r="BI887"/>
  <c r="BI885"/>
  <c r="BI883"/>
  <c r="BI881"/>
  <c r="BI879"/>
  <c r="BI877"/>
  <c r="BI875"/>
  <c r="AW888"/>
  <c r="AW886"/>
  <c r="AW884"/>
  <c r="AW882"/>
  <c r="AW880"/>
  <c r="AW878"/>
  <c r="AW876"/>
  <c r="AW874"/>
  <c r="AR886"/>
  <c r="AR884"/>
  <c r="AR882"/>
  <c r="AR880"/>
  <c r="AR878"/>
  <c r="AR876"/>
  <c r="AR874"/>
  <c r="AK887"/>
  <c r="AK885"/>
  <c r="AK883"/>
  <c r="AK881"/>
  <c r="AK879"/>
  <c r="AK877"/>
  <c r="AK875"/>
  <c r="DE949"/>
  <c r="DE947"/>
  <c r="DE945"/>
  <c r="DE943"/>
  <c r="DE941"/>
  <c r="DE939"/>
  <c r="DE937"/>
  <c r="DE935"/>
  <c r="CZ947"/>
  <c r="CZ945"/>
  <c r="CZ943"/>
  <c r="CZ941"/>
  <c r="CZ939"/>
  <c r="CZ937"/>
  <c r="CZ935"/>
  <c r="CS948"/>
  <c r="CS946"/>
  <c r="CS944"/>
  <c r="CS942"/>
  <c r="CS940"/>
  <c r="CS938"/>
  <c r="CS936"/>
  <c r="CG949"/>
  <c r="CG947"/>
  <c r="CG945"/>
  <c r="CG943"/>
  <c r="CG941"/>
  <c r="CG939"/>
  <c r="CG937"/>
  <c r="CG935"/>
  <c r="CB947"/>
  <c r="CB945"/>
  <c r="CB943"/>
  <c r="CB941"/>
  <c r="CB939"/>
  <c r="CB937"/>
  <c r="CB935"/>
  <c r="BU948"/>
  <c r="BU946"/>
  <c r="BU944"/>
  <c r="BU942"/>
  <c r="BU940"/>
  <c r="BU938"/>
  <c r="BU936"/>
  <c r="BI949"/>
  <c r="BI947"/>
  <c r="BI945"/>
  <c r="BI943"/>
  <c r="BI941"/>
  <c r="BI939"/>
  <c r="BI937"/>
  <c r="BI935"/>
  <c r="BD947"/>
  <c r="BD945"/>
  <c r="BD943"/>
  <c r="BD941"/>
  <c r="BD939"/>
  <c r="BD937"/>
  <c r="BD935"/>
  <c r="AW948"/>
  <c r="AW946"/>
  <c r="AW944"/>
  <c r="AW942"/>
  <c r="AW940"/>
  <c r="AW938"/>
  <c r="AW936"/>
  <c r="AK949"/>
  <c r="AK947"/>
  <c r="AK945"/>
  <c r="AK943"/>
  <c r="AK941"/>
  <c r="AK939"/>
  <c r="AK937"/>
  <c r="AK935"/>
  <c r="DL1008"/>
  <c r="DL1006"/>
  <c r="DL1004"/>
  <c r="DL1002"/>
  <c r="DL1000"/>
  <c r="DL998"/>
  <c r="DL996"/>
  <c r="DF1007"/>
  <c r="DF1005"/>
  <c r="DF1003"/>
  <c r="DF1001"/>
  <c r="DF999"/>
  <c r="DF997"/>
  <c r="CT1007"/>
  <c r="CT1005"/>
  <c r="CT1003"/>
  <c r="CT1001"/>
  <c r="CT999"/>
  <c r="CT997"/>
  <c r="CH1007"/>
  <c r="CH1005"/>
  <c r="CH1003"/>
  <c r="CH1001"/>
  <c r="CH999"/>
  <c r="CH997"/>
  <c r="BV1007"/>
  <c r="BV1005"/>
  <c r="BV1003"/>
  <c r="BV1001"/>
  <c r="BV999"/>
  <c r="BV997"/>
  <c r="BJ1007"/>
  <c r="BJ1005"/>
  <c r="BJ1003"/>
  <c r="BJ1001"/>
  <c r="BJ999"/>
  <c r="BJ997"/>
  <c r="AX1009"/>
  <c r="AX1007"/>
  <c r="AX1005"/>
  <c r="AX1003"/>
  <c r="AX1001"/>
  <c r="AX999"/>
  <c r="AX997"/>
  <c r="AL1009"/>
  <c r="AL1007"/>
  <c r="AL1005"/>
  <c r="AL1003"/>
  <c r="AL1001"/>
  <c r="AL999"/>
  <c r="AL997"/>
  <c r="BU583"/>
  <c r="BU581"/>
  <c r="BU579"/>
  <c r="BU577"/>
  <c r="BU575"/>
  <c r="BU573"/>
  <c r="BU571"/>
  <c r="BU569"/>
  <c r="BP581"/>
  <c r="BP579"/>
  <c r="BP577"/>
  <c r="BP575"/>
  <c r="BP573"/>
  <c r="BP571"/>
  <c r="BP569"/>
  <c r="BI582"/>
  <c r="BI580"/>
  <c r="BI578"/>
  <c r="BI576"/>
  <c r="BI574"/>
  <c r="BI572"/>
  <c r="BI570"/>
  <c r="AW583"/>
  <c r="AW581"/>
  <c r="AW579"/>
  <c r="AW577"/>
  <c r="AW575"/>
  <c r="AW573"/>
  <c r="AW571"/>
  <c r="AW569"/>
  <c r="AR581"/>
  <c r="AR579"/>
  <c r="AR577"/>
  <c r="AR575"/>
  <c r="AR573"/>
  <c r="AR571"/>
  <c r="AR569"/>
  <c r="AK582"/>
  <c r="AK580"/>
  <c r="AK578"/>
  <c r="AK576"/>
  <c r="AK574"/>
  <c r="AK572"/>
  <c r="AK570"/>
  <c r="DE644"/>
  <c r="DE642"/>
  <c r="DE640"/>
  <c r="DE638"/>
  <c r="DE636"/>
  <c r="DE634"/>
  <c r="DE632"/>
  <c r="DE630"/>
  <c r="CZ642"/>
  <c r="CZ640"/>
  <c r="CZ638"/>
  <c r="CZ636"/>
  <c r="CZ634"/>
  <c r="CZ632"/>
  <c r="CZ630"/>
  <c r="CS643"/>
  <c r="CS641"/>
  <c r="CS639"/>
  <c r="CS637"/>
  <c r="CS635"/>
  <c r="CS633"/>
  <c r="CS631"/>
  <c r="CG644"/>
  <c r="CG642"/>
  <c r="CG640"/>
  <c r="CG638"/>
  <c r="CG636"/>
  <c r="CG634"/>
  <c r="CG632"/>
  <c r="CG630"/>
  <c r="CB642"/>
  <c r="CB640"/>
  <c r="CB638"/>
  <c r="CB636"/>
  <c r="CB634"/>
  <c r="CB632"/>
  <c r="CB630"/>
  <c r="BU643"/>
  <c r="BU641"/>
  <c r="BU639"/>
  <c r="BU637"/>
  <c r="BU635"/>
  <c r="BU633"/>
  <c r="BU631"/>
  <c r="BI644"/>
  <c r="BI642"/>
  <c r="BI640"/>
  <c r="BI638"/>
  <c r="BI636"/>
  <c r="BI634"/>
  <c r="BI632"/>
  <c r="BI630"/>
  <c r="BD642"/>
  <c r="BD640"/>
  <c r="BD638"/>
  <c r="BD636"/>
  <c r="BD634"/>
  <c r="BD632"/>
  <c r="BD630"/>
  <c r="AW643"/>
  <c r="AW641"/>
  <c r="AW639"/>
  <c r="AW637"/>
  <c r="AW635"/>
  <c r="AW633"/>
  <c r="AW631"/>
  <c r="AK644"/>
  <c r="AK642"/>
  <c r="AK640"/>
  <c r="AK638"/>
  <c r="AK636"/>
  <c r="AK634"/>
  <c r="AK632"/>
  <c r="AK630"/>
  <c r="AA691"/>
  <c r="DL703"/>
  <c r="DL701"/>
  <c r="DL699"/>
  <c r="DL697"/>
  <c r="DL695"/>
  <c r="DL693"/>
  <c r="DL691"/>
  <c r="DE704"/>
  <c r="DE702"/>
  <c r="DE700"/>
  <c r="DE698"/>
  <c r="DE696"/>
  <c r="DE694"/>
  <c r="DE692"/>
  <c r="CS705"/>
  <c r="CS703"/>
  <c r="CS701"/>
  <c r="CS699"/>
  <c r="CS697"/>
  <c r="CS695"/>
  <c r="CS693"/>
  <c r="CS691"/>
  <c r="CN703"/>
  <c r="CN701"/>
  <c r="CN699"/>
  <c r="CN697"/>
  <c r="CN695"/>
  <c r="CN693"/>
  <c r="CN691"/>
  <c r="CG704"/>
  <c r="CG702"/>
  <c r="CG700"/>
  <c r="CG698"/>
  <c r="CG696"/>
  <c r="CG694"/>
  <c r="CG692"/>
  <c r="BU705"/>
  <c r="BU703"/>
  <c r="BU701"/>
  <c r="BU699"/>
  <c r="BU697"/>
  <c r="BU695"/>
  <c r="BU693"/>
  <c r="BU691"/>
  <c r="BP703"/>
  <c r="BP701"/>
  <c r="BP699"/>
  <c r="BP697"/>
  <c r="BP695"/>
  <c r="BP693"/>
  <c r="BP691"/>
  <c r="BI704"/>
  <c r="BI702"/>
  <c r="BI700"/>
  <c r="BI698"/>
  <c r="BI696"/>
  <c r="BI694"/>
  <c r="BI692"/>
  <c r="AW705"/>
  <c r="AW703"/>
  <c r="AW701"/>
  <c r="AW699"/>
  <c r="AW697"/>
  <c r="AW695"/>
  <c r="AW693"/>
  <c r="AW691"/>
  <c r="AR703"/>
  <c r="AR701"/>
  <c r="AR699"/>
  <c r="AR697"/>
  <c r="AR695"/>
  <c r="AR693"/>
  <c r="AR691"/>
  <c r="AK704"/>
  <c r="AK702"/>
  <c r="AK700"/>
  <c r="AK698"/>
  <c r="AK696"/>
  <c r="AK694"/>
  <c r="AK692"/>
  <c r="DE766"/>
  <c r="DE764"/>
  <c r="DE762"/>
  <c r="DE760"/>
  <c r="DE758"/>
  <c r="DE756"/>
  <c r="DE754"/>
  <c r="DE752"/>
  <c r="CZ764"/>
  <c r="CZ762"/>
  <c r="CZ760"/>
  <c r="CZ758"/>
  <c r="CZ756"/>
  <c r="CZ754"/>
  <c r="CZ752"/>
  <c r="CS765"/>
  <c r="CS763"/>
  <c r="CS761"/>
  <c r="CS759"/>
  <c r="CS757"/>
  <c r="CS755"/>
  <c r="CS753"/>
  <c r="CG766"/>
  <c r="CG764"/>
  <c r="CG762"/>
  <c r="CG760"/>
  <c r="CG758"/>
  <c r="CG756"/>
  <c r="CG754"/>
  <c r="CG752"/>
  <c r="CB764"/>
  <c r="CB762"/>
  <c r="CB760"/>
  <c r="CB758"/>
  <c r="CB756"/>
  <c r="CB754"/>
  <c r="CB752"/>
  <c r="BU765"/>
  <c r="BU763"/>
  <c r="BU761"/>
  <c r="BU759"/>
  <c r="BU757"/>
  <c r="BU755"/>
  <c r="BU753"/>
  <c r="BI766"/>
  <c r="BI764"/>
  <c r="BI762"/>
  <c r="BI760"/>
  <c r="BI758"/>
  <c r="BI756"/>
  <c r="BI754"/>
  <c r="BI752"/>
  <c r="BD764"/>
  <c r="BD762"/>
  <c r="BD760"/>
  <c r="BD758"/>
  <c r="BD756"/>
  <c r="BD754"/>
  <c r="BD752"/>
  <c r="AW765"/>
  <c r="AW763"/>
  <c r="AW761"/>
  <c r="AW759"/>
  <c r="AW757"/>
  <c r="AW755"/>
  <c r="AW753"/>
  <c r="AK766"/>
  <c r="AK764"/>
  <c r="AK762"/>
  <c r="AK760"/>
  <c r="AK758"/>
  <c r="AK756"/>
  <c r="AK754"/>
  <c r="AK752"/>
  <c r="AA813"/>
  <c r="DL825"/>
  <c r="DL823"/>
  <c r="DL821"/>
  <c r="DL819"/>
  <c r="DL817"/>
  <c r="DL815"/>
  <c r="DL813"/>
  <c r="DE826"/>
  <c r="DE824"/>
  <c r="DE822"/>
  <c r="DE820"/>
  <c r="DE818"/>
  <c r="DE816"/>
  <c r="DE814"/>
  <c r="CS827"/>
  <c r="CS825"/>
  <c r="CS823"/>
  <c r="CS821"/>
  <c r="CS819"/>
  <c r="CS817"/>
  <c r="CS815"/>
  <c r="CS813"/>
  <c r="CN825"/>
  <c r="CN823"/>
  <c r="CN821"/>
  <c r="CN819"/>
  <c r="CN817"/>
  <c r="CN815"/>
  <c r="CN813"/>
  <c r="CG826"/>
  <c r="CG824"/>
  <c r="CG822"/>
  <c r="CG820"/>
  <c r="CG818"/>
  <c r="CG816"/>
  <c r="CG814"/>
  <c r="BU827"/>
  <c r="BU825"/>
  <c r="BU823"/>
  <c r="BU821"/>
  <c r="BU819"/>
  <c r="BU817"/>
  <c r="BU815"/>
  <c r="BU813"/>
  <c r="BP825"/>
  <c r="BP823"/>
  <c r="BP821"/>
  <c r="BP819"/>
  <c r="BP817"/>
  <c r="BP815"/>
  <c r="BP813"/>
  <c r="BI826"/>
  <c r="BI824"/>
  <c r="BI822"/>
  <c r="BI820"/>
  <c r="BI818"/>
  <c r="BI816"/>
  <c r="BI814"/>
  <c r="AW827"/>
  <c r="AW825"/>
  <c r="AW823"/>
  <c r="AW821"/>
  <c r="AW819"/>
  <c r="AW817"/>
  <c r="AW815"/>
  <c r="AW813"/>
  <c r="AR825"/>
  <c r="AR823"/>
  <c r="AR821"/>
  <c r="AR819"/>
  <c r="AR817"/>
  <c r="AR815"/>
  <c r="AR813"/>
  <c r="AK826"/>
  <c r="AK824"/>
  <c r="AK822"/>
  <c r="AK820"/>
  <c r="AK818"/>
  <c r="AK816"/>
  <c r="AK814"/>
  <c r="DE888"/>
  <c r="DE886"/>
  <c r="DE884"/>
  <c r="DE882"/>
  <c r="DE880"/>
  <c r="DE878"/>
  <c r="DE876"/>
  <c r="DE874"/>
  <c r="CZ886"/>
  <c r="CZ884"/>
  <c r="CZ882"/>
  <c r="CZ880"/>
  <c r="CZ878"/>
  <c r="CZ876"/>
  <c r="CZ874"/>
  <c r="CS887"/>
  <c r="CS885"/>
  <c r="CS883"/>
  <c r="CS881"/>
  <c r="CS879"/>
  <c r="CS877"/>
  <c r="CS875"/>
  <c r="CG888"/>
  <c r="CG886"/>
  <c r="CG884"/>
  <c r="CG882"/>
  <c r="CG880"/>
  <c r="CG878"/>
  <c r="CG876"/>
  <c r="CG874"/>
  <c r="CB886"/>
  <c r="CB884"/>
  <c r="CB882"/>
  <c r="CB880"/>
  <c r="CB878"/>
  <c r="CB876"/>
  <c r="CB874"/>
  <c r="BU887"/>
  <c r="BU885"/>
  <c r="BU883"/>
  <c r="BU881"/>
  <c r="BU879"/>
  <c r="BU877"/>
  <c r="BU875"/>
  <c r="BI888"/>
  <c r="BI886"/>
  <c r="BI884"/>
  <c r="BI882"/>
  <c r="BI880"/>
  <c r="BI878"/>
  <c r="BI876"/>
  <c r="BI874"/>
  <c r="BD886"/>
  <c r="BD884"/>
  <c r="BD882"/>
  <c r="BD880"/>
  <c r="BD878"/>
  <c r="BD876"/>
  <c r="BD874"/>
  <c r="AW887"/>
  <c r="AW885"/>
  <c r="AW883"/>
  <c r="AW881"/>
  <c r="AW879"/>
  <c r="AW877"/>
  <c r="AW875"/>
  <c r="AK888"/>
  <c r="AK886"/>
  <c r="AK884"/>
  <c r="AK882"/>
  <c r="AK880"/>
  <c r="AK878"/>
  <c r="AK876"/>
  <c r="AK874"/>
  <c r="DL947"/>
  <c r="DL945"/>
  <c r="DL943"/>
  <c r="DL941"/>
  <c r="DL939"/>
  <c r="DL937"/>
  <c r="DL935"/>
  <c r="DE948"/>
  <c r="DE946"/>
  <c r="DE944"/>
  <c r="DE942"/>
  <c r="DE940"/>
  <c r="DE938"/>
  <c r="DE936"/>
  <c r="CS949"/>
  <c r="CS947"/>
  <c r="CS945"/>
  <c r="CS943"/>
  <c r="CS941"/>
  <c r="CS939"/>
  <c r="CS937"/>
  <c r="CS935"/>
  <c r="CN947"/>
  <c r="CN945"/>
  <c r="CN943"/>
  <c r="CN941"/>
  <c r="CN939"/>
  <c r="CN937"/>
  <c r="CN935"/>
  <c r="CG948"/>
  <c r="CG946"/>
  <c r="CG944"/>
  <c r="CG942"/>
  <c r="CG940"/>
  <c r="CG938"/>
  <c r="CG936"/>
  <c r="BU949"/>
  <c r="BU947"/>
  <c r="BU945"/>
  <c r="BU943"/>
  <c r="BU941"/>
  <c r="BU939"/>
  <c r="BU937"/>
  <c r="BU935"/>
  <c r="BP947"/>
  <c r="BP945"/>
  <c r="BP943"/>
  <c r="BP941"/>
  <c r="BP939"/>
  <c r="BP937"/>
  <c r="BP935"/>
  <c r="BI948"/>
  <c r="BI946"/>
  <c r="BI944"/>
  <c r="BI942"/>
  <c r="BI940"/>
  <c r="BI938"/>
  <c r="BI936"/>
  <c r="AW949"/>
  <c r="AW947"/>
  <c r="AW945"/>
  <c r="AW943"/>
  <c r="AW941"/>
  <c r="AW939"/>
  <c r="AW937"/>
  <c r="AW935"/>
  <c r="AR947"/>
  <c r="AR945"/>
  <c r="AR943"/>
  <c r="AR941"/>
  <c r="AR939"/>
  <c r="AR937"/>
  <c r="AR935"/>
  <c r="AK948"/>
  <c r="AK946"/>
  <c r="AK944"/>
  <c r="AK942"/>
  <c r="AK940"/>
  <c r="AK938"/>
  <c r="AK936"/>
  <c r="DL1001"/>
  <c r="DF1010"/>
  <c r="DF1008"/>
  <c r="DF1006"/>
  <c r="DF1004"/>
  <c r="DF1002"/>
  <c r="DF1000"/>
  <c r="DF998"/>
  <c r="DF996"/>
  <c r="CT1010"/>
  <c r="CT1008"/>
  <c r="CT1006"/>
  <c r="CT1004"/>
  <c r="CT1002"/>
  <c r="CT1000"/>
  <c r="CT998"/>
  <c r="CT996"/>
  <c r="CH1010"/>
  <c r="CH1008"/>
  <c r="CH1006"/>
  <c r="CH1004"/>
  <c r="CH1002"/>
  <c r="CH1000"/>
  <c r="CH998"/>
  <c r="CH996"/>
  <c r="BV1010"/>
  <c r="BV1008"/>
  <c r="BV1006"/>
  <c r="BV1004"/>
  <c r="BV1002"/>
  <c r="BV1000"/>
  <c r="BV998"/>
  <c r="BV996"/>
  <c r="BJ1010"/>
  <c r="BJ1008"/>
  <c r="BJ1006"/>
  <c r="BJ1004"/>
  <c r="BJ1002"/>
  <c r="BJ1000"/>
  <c r="BJ998"/>
  <c r="BJ996"/>
  <c r="AX1008"/>
  <c r="AX1006"/>
  <c r="AX1004"/>
  <c r="AX1002"/>
  <c r="AX1000"/>
  <c r="AX998"/>
  <c r="AX996"/>
  <c r="AL1008"/>
  <c r="AL1006"/>
  <c r="AL1004"/>
  <c r="AL1002"/>
  <c r="AL1000"/>
  <c r="AL998"/>
  <c r="AL996"/>
  <c r="DE1070"/>
  <c r="DE1068"/>
  <c r="DE1066"/>
  <c r="DE1064"/>
  <c r="DE1062"/>
  <c r="DE1060"/>
  <c r="DE1058"/>
  <c r="CS1071"/>
  <c r="CS1069"/>
  <c r="CS1067"/>
  <c r="CS1065"/>
  <c r="CS1063"/>
  <c r="CS1061"/>
  <c r="CS1059"/>
  <c r="CS1057"/>
  <c r="CN1069"/>
  <c r="CN1067"/>
  <c r="CN1065"/>
  <c r="CN1063"/>
  <c r="CN1061"/>
  <c r="CN1059"/>
  <c r="CN1057"/>
  <c r="CG1070"/>
  <c r="CG1068"/>
  <c r="CG1066"/>
  <c r="CG1064"/>
  <c r="CG1062"/>
  <c r="CG1060"/>
  <c r="CG1058"/>
  <c r="BU1071"/>
  <c r="BU1069"/>
  <c r="BU1067"/>
  <c r="BU1065"/>
  <c r="BU1063"/>
  <c r="BU1061"/>
  <c r="BU1059"/>
  <c r="BU1057"/>
  <c r="BP1070"/>
  <c r="BP1069"/>
  <c r="BP1067"/>
  <c r="BP1066"/>
  <c r="BP1065"/>
  <c r="BP1063"/>
  <c r="BP1062"/>
  <c r="BP1061"/>
  <c r="BP1059"/>
  <c r="BP1058"/>
  <c r="BP1057"/>
  <c r="BI1070"/>
  <c r="BI1068"/>
  <c r="BI1066"/>
  <c r="BI1064"/>
  <c r="BI1062"/>
  <c r="BI1060"/>
  <c r="BI1058"/>
  <c r="DE1071"/>
  <c r="DE1069"/>
  <c r="DE1067"/>
  <c r="DE1065"/>
  <c r="DE1063"/>
  <c r="DE1061"/>
  <c r="DE1059"/>
  <c r="DE1057"/>
  <c r="CZ1069"/>
  <c r="CZ1067"/>
  <c r="CZ1065"/>
  <c r="CZ1063"/>
  <c r="CZ1061"/>
  <c r="CZ1059"/>
  <c r="CZ1057"/>
  <c r="CS1070"/>
  <c r="CS1068"/>
  <c r="CS1066"/>
  <c r="CS1064"/>
  <c r="CS1062"/>
  <c r="CS1060"/>
  <c r="CS1058"/>
  <c r="CG1071"/>
  <c r="CG1069"/>
  <c r="CG1067"/>
  <c r="CG1065"/>
  <c r="CG1063"/>
  <c r="CG1061"/>
  <c r="CG1059"/>
  <c r="CG1057"/>
  <c r="CB1069"/>
  <c r="CB1067"/>
  <c r="CB1065"/>
  <c r="CB1063"/>
  <c r="CB1061"/>
  <c r="CB1059"/>
  <c r="CB1057"/>
  <c r="BU1070"/>
  <c r="BU1068"/>
  <c r="BU1066"/>
  <c r="BU1064"/>
  <c r="BU1062"/>
  <c r="AW1071"/>
  <c r="AW1069"/>
  <c r="AW1067"/>
  <c r="AW1065"/>
  <c r="AW1063"/>
  <c r="AW1061"/>
  <c r="AW1059"/>
  <c r="AW1057"/>
  <c r="AR1070"/>
  <c r="AR1069"/>
  <c r="AR1067"/>
  <c r="AR1066"/>
  <c r="AR1065"/>
  <c r="AR1063"/>
  <c r="AR1062"/>
  <c r="AR1061"/>
  <c r="AR1059"/>
  <c r="AR1058"/>
  <c r="AR1057"/>
  <c r="AK1070"/>
  <c r="AK1068"/>
  <c r="AK1066"/>
  <c r="AK1064"/>
  <c r="AK1062"/>
  <c r="AK1060"/>
  <c r="AK1058"/>
  <c r="DE1132"/>
  <c r="DE1130"/>
  <c r="DE1128"/>
  <c r="DE1126"/>
  <c r="DE1124"/>
  <c r="DE1122"/>
  <c r="DE1120"/>
  <c r="DE1118"/>
  <c r="CZ1130"/>
  <c r="CZ1128"/>
  <c r="CZ1126"/>
  <c r="CZ1124"/>
  <c r="CZ1122"/>
  <c r="CZ1120"/>
  <c r="CZ1118"/>
  <c r="CS1131"/>
  <c r="CS1129"/>
  <c r="CS1127"/>
  <c r="CS1125"/>
  <c r="CS1123"/>
  <c r="CS1121"/>
  <c r="CS1119"/>
  <c r="CG1132"/>
  <c r="CG1130"/>
  <c r="CG1128"/>
  <c r="CG1126"/>
  <c r="CG1124"/>
  <c r="CG1122"/>
  <c r="CG1120"/>
  <c r="CG1118"/>
  <c r="CB1130"/>
  <c r="CB1128"/>
  <c r="CB1126"/>
  <c r="CB1124"/>
  <c r="CB1122"/>
  <c r="CB1120"/>
  <c r="CB1118"/>
  <c r="BU1131"/>
  <c r="BU1129"/>
  <c r="BU1127"/>
  <c r="BU1125"/>
  <c r="BU1123"/>
  <c r="BU1121"/>
  <c r="BU1119"/>
  <c r="BI1132"/>
  <c r="BI1130"/>
  <c r="BI1128"/>
  <c r="BI1126"/>
  <c r="BI1124"/>
  <c r="BI1122"/>
  <c r="BI1120"/>
  <c r="BI1118"/>
  <c r="BD1130"/>
  <c r="BD1128"/>
  <c r="BD1126"/>
  <c r="BD1124"/>
  <c r="BD1122"/>
  <c r="BD1120"/>
  <c r="BD1118"/>
  <c r="AW1131"/>
  <c r="AW1129"/>
  <c r="AW1127"/>
  <c r="AW1125"/>
  <c r="AW1123"/>
  <c r="AW1121"/>
  <c r="AW1119"/>
  <c r="AK1132"/>
  <c r="AK1130"/>
  <c r="AK1128"/>
  <c r="AK1126"/>
  <c r="AK1124"/>
  <c r="AK1122"/>
  <c r="AK1120"/>
  <c r="AK1118"/>
  <c r="DL1191"/>
  <c r="DL1189"/>
  <c r="DL1187"/>
  <c r="DL1185"/>
  <c r="DL1183"/>
  <c r="DL1181"/>
  <c r="DL1179"/>
  <c r="DE1192"/>
  <c r="DE1190"/>
  <c r="DE1188"/>
  <c r="DE1186"/>
  <c r="DE1184"/>
  <c r="DE1182"/>
  <c r="DE1180"/>
  <c r="CS1193"/>
  <c r="CS1191"/>
  <c r="CS1189"/>
  <c r="CS1187"/>
  <c r="CS1185"/>
  <c r="CS1183"/>
  <c r="CS1181"/>
  <c r="CS1179"/>
  <c r="CN1191"/>
  <c r="CN1189"/>
  <c r="CN1187"/>
  <c r="CN1185"/>
  <c r="CN1183"/>
  <c r="CN1181"/>
  <c r="CN1179"/>
  <c r="CG1192"/>
  <c r="CG1190"/>
  <c r="CG1188"/>
  <c r="CG1186"/>
  <c r="CG1184"/>
  <c r="CG1182"/>
  <c r="CG1180"/>
  <c r="BU1193"/>
  <c r="BU1191"/>
  <c r="BU1189"/>
  <c r="BU1187"/>
  <c r="BU1185"/>
  <c r="BU1183"/>
  <c r="BU1181"/>
  <c r="BU1179"/>
  <c r="BP1191"/>
  <c r="BP1189"/>
  <c r="BP1187"/>
  <c r="BP1185"/>
  <c r="BP1183"/>
  <c r="BP1181"/>
  <c r="BP1179"/>
  <c r="BI1192"/>
  <c r="BI1190"/>
  <c r="BI1188"/>
  <c r="BI1186"/>
  <c r="BI1184"/>
  <c r="BI1182"/>
  <c r="BI1180"/>
  <c r="AW1193"/>
  <c r="AW1191"/>
  <c r="AW1189"/>
  <c r="AW1187"/>
  <c r="AW1185"/>
  <c r="AW1183"/>
  <c r="AW1181"/>
  <c r="AW1179"/>
  <c r="AR1191"/>
  <c r="AR1189"/>
  <c r="AR1187"/>
  <c r="AR1185"/>
  <c r="AR1183"/>
  <c r="AR1181"/>
  <c r="AR1179"/>
  <c r="AK1192"/>
  <c r="AK1190"/>
  <c r="AK1188"/>
  <c r="AK1186"/>
  <c r="AK1184"/>
  <c r="AK1182"/>
  <c r="AK1180"/>
  <c r="DR31"/>
  <c r="DR29"/>
  <c r="DR27"/>
  <c r="DR25"/>
  <c r="DR23"/>
  <c r="DR21"/>
  <c r="DR153"/>
  <c r="DR151"/>
  <c r="DR149"/>
  <c r="DR147"/>
  <c r="DR145"/>
  <c r="DR143"/>
  <c r="DR214"/>
  <c r="DR212"/>
  <c r="DR210"/>
  <c r="DR208"/>
  <c r="DR206"/>
  <c r="DR204"/>
  <c r="DR336"/>
  <c r="DR334"/>
  <c r="DR332"/>
  <c r="DR330"/>
  <c r="DR328"/>
  <c r="DR326"/>
  <c r="BU1060"/>
  <c r="BU1058"/>
  <c r="BI1071"/>
  <c r="BI1069"/>
  <c r="BI1067"/>
  <c r="BI1065"/>
  <c r="BI1063"/>
  <c r="BI1061"/>
  <c r="BI1059"/>
  <c r="BI1057"/>
  <c r="BD1069"/>
  <c r="BD1067"/>
  <c r="BD1065"/>
  <c r="BD1063"/>
  <c r="BD1061"/>
  <c r="BD1059"/>
  <c r="BD1057"/>
  <c r="AW1070"/>
  <c r="AW1068"/>
  <c r="AW1066"/>
  <c r="AW1064"/>
  <c r="AW1062"/>
  <c r="AW1060"/>
  <c r="AW1058"/>
  <c r="AK1071"/>
  <c r="AK1069"/>
  <c r="AK1067"/>
  <c r="AK1065"/>
  <c r="AK1063"/>
  <c r="AK1061"/>
  <c r="AK1059"/>
  <c r="AK1057"/>
  <c r="AA1118"/>
  <c r="DL1130"/>
  <c r="DL1128"/>
  <c r="DL1126"/>
  <c r="DL1124"/>
  <c r="DL1122"/>
  <c r="DL1120"/>
  <c r="DL1118"/>
  <c r="DE1131"/>
  <c r="DE1129"/>
  <c r="DE1127"/>
  <c r="DE1125"/>
  <c r="DE1123"/>
  <c r="DE1121"/>
  <c r="DE1119"/>
  <c r="CS1132"/>
  <c r="CS1130"/>
  <c r="CS1128"/>
  <c r="CS1126"/>
  <c r="CS1124"/>
  <c r="CS1122"/>
  <c r="CS1120"/>
  <c r="CS1118"/>
  <c r="CN1130"/>
  <c r="CN1128"/>
  <c r="CN1126"/>
  <c r="CN1124"/>
  <c r="CN1122"/>
  <c r="CN1120"/>
  <c r="CN1118"/>
  <c r="CG1131"/>
  <c r="CG1129"/>
  <c r="CG1127"/>
  <c r="CG1125"/>
  <c r="CG1123"/>
  <c r="CG1121"/>
  <c r="CG1119"/>
  <c r="BU1132"/>
  <c r="BU1130"/>
  <c r="BU1128"/>
  <c r="BU1126"/>
  <c r="BU1124"/>
  <c r="BU1122"/>
  <c r="BU1120"/>
  <c r="BU1118"/>
  <c r="BP1130"/>
  <c r="BP1128"/>
  <c r="BP1126"/>
  <c r="BP1124"/>
  <c r="BP1122"/>
  <c r="BP1120"/>
  <c r="BP1118"/>
  <c r="BI1131"/>
  <c r="BI1129"/>
  <c r="BI1127"/>
  <c r="BI1125"/>
  <c r="BI1123"/>
  <c r="BI1121"/>
  <c r="BI1119"/>
  <c r="AW1132"/>
  <c r="AW1130"/>
  <c r="AW1128"/>
  <c r="AW1126"/>
  <c r="AW1124"/>
  <c r="AW1122"/>
  <c r="AW1120"/>
  <c r="AW1118"/>
  <c r="AR1130"/>
  <c r="AR1128"/>
  <c r="AR1126"/>
  <c r="AR1124"/>
  <c r="AR1122"/>
  <c r="AR1120"/>
  <c r="AR1118"/>
  <c r="AK1131"/>
  <c r="AK1129"/>
  <c r="AK1127"/>
  <c r="AK1125"/>
  <c r="AK1123"/>
  <c r="AK1121"/>
  <c r="AK1119"/>
  <c r="DE1193"/>
  <c r="DE1191"/>
  <c r="DE1189"/>
  <c r="DE1187"/>
  <c r="DE1185"/>
  <c r="DE1183"/>
  <c r="DE1181"/>
  <c r="DE1179"/>
  <c r="CZ1191"/>
  <c r="CZ1189"/>
  <c r="CZ1187"/>
  <c r="CZ1185"/>
  <c r="CZ1183"/>
  <c r="CZ1181"/>
  <c r="CZ1179"/>
  <c r="CS1192"/>
  <c r="CS1190"/>
  <c r="CS1188"/>
  <c r="CS1186"/>
  <c r="CS1184"/>
  <c r="CS1182"/>
  <c r="CS1180"/>
  <c r="CG1193"/>
  <c r="CG1191"/>
  <c r="CG1189"/>
  <c r="CG1187"/>
  <c r="CG1185"/>
  <c r="CG1183"/>
  <c r="CG1181"/>
  <c r="CG1179"/>
  <c r="CB1191"/>
  <c r="CB1189"/>
  <c r="CB1187"/>
  <c r="CB1185"/>
  <c r="CB1183"/>
  <c r="CB1181"/>
  <c r="CB1179"/>
  <c r="BU1192"/>
  <c r="BU1190"/>
  <c r="BU1188"/>
  <c r="BU1186"/>
  <c r="BU1184"/>
  <c r="BU1182"/>
  <c r="BU1180"/>
  <c r="BI1193"/>
  <c r="BI1191"/>
  <c r="BI1189"/>
  <c r="BI1187"/>
  <c r="BI1185"/>
  <c r="BI1183"/>
  <c r="BI1181"/>
  <c r="BI1179"/>
  <c r="BD1191"/>
  <c r="BD1189"/>
  <c r="BD1187"/>
  <c r="BD1185"/>
  <c r="BD1183"/>
  <c r="BD1181"/>
  <c r="BD1179"/>
  <c r="AW1192"/>
  <c r="AW1190"/>
  <c r="AW1188"/>
  <c r="AW1186"/>
  <c r="AW1184"/>
  <c r="AW1182"/>
  <c r="AW1180"/>
  <c r="AK1193"/>
  <c r="AK1191"/>
  <c r="AK1189"/>
  <c r="AK1187"/>
  <c r="AK1185"/>
  <c r="AK1183"/>
  <c r="AK1181"/>
  <c r="AK1179"/>
  <c r="DR34"/>
  <c r="DR32"/>
  <c r="DR30"/>
  <c r="DR28"/>
  <c r="DR26"/>
  <c r="DR24"/>
  <c r="DR22"/>
  <c r="DR20"/>
  <c r="DR156"/>
  <c r="DR154"/>
  <c r="DR152"/>
  <c r="DR150"/>
  <c r="DR148"/>
  <c r="DR146"/>
  <c r="DR144"/>
  <c r="DR142"/>
  <c r="DR217"/>
  <c r="DR215"/>
  <c r="DR213"/>
  <c r="DR211"/>
  <c r="DR209"/>
  <c r="DR207"/>
  <c r="DR205"/>
  <c r="DR203"/>
  <c r="DR339"/>
  <c r="DR337"/>
  <c r="DR335"/>
  <c r="DR333"/>
  <c r="DR331"/>
  <c r="DR329"/>
  <c r="DR327"/>
  <c r="DR325"/>
  <c r="E45" i="3"/>
  <c r="J57"/>
  <c r="O37"/>
  <c r="T43"/>
  <c r="DQ461" i="2"/>
  <c r="DQ459"/>
  <c r="DQ457"/>
  <c r="DQ455"/>
  <c r="DQ453"/>
  <c r="DQ451"/>
  <c r="DQ449"/>
  <c r="DQ447"/>
  <c r="DR520"/>
  <c r="DR518"/>
  <c r="DR516"/>
  <c r="DR514"/>
  <c r="DR512"/>
  <c r="DR510"/>
  <c r="DR508"/>
  <c r="DQ582"/>
  <c r="DQ580"/>
  <c r="DQ578"/>
  <c r="DQ576"/>
  <c r="DQ574"/>
  <c r="DQ572"/>
  <c r="DQ570"/>
  <c r="DQ705"/>
  <c r="DQ703"/>
  <c r="DQ701"/>
  <c r="DQ699"/>
  <c r="DQ697"/>
  <c r="DQ695"/>
  <c r="DQ693"/>
  <c r="DQ691"/>
  <c r="DR764"/>
  <c r="DR762"/>
  <c r="DR760"/>
  <c r="DR758"/>
  <c r="DR756"/>
  <c r="DR754"/>
  <c r="DR752"/>
  <c r="DQ826"/>
  <c r="DQ824"/>
  <c r="DQ822"/>
  <c r="DQ820"/>
  <c r="DQ818"/>
  <c r="DQ816"/>
  <c r="DQ814"/>
  <c r="DQ949"/>
  <c r="DQ947"/>
  <c r="DQ945"/>
  <c r="DQ943"/>
  <c r="DQ941"/>
  <c r="DQ939"/>
  <c r="DQ937"/>
  <c r="DQ935"/>
  <c r="DR1008"/>
  <c r="DR1006"/>
  <c r="DR1004"/>
  <c r="DR1002"/>
  <c r="DR1000"/>
  <c r="DR998"/>
  <c r="DR996"/>
  <c r="DQ1070"/>
  <c r="DQ1068"/>
  <c r="DQ1066"/>
  <c r="DQ1064"/>
  <c r="DQ1062"/>
  <c r="DQ1060"/>
  <c r="DQ1058"/>
  <c r="DW1131"/>
  <c r="DW1129"/>
  <c r="DW1127"/>
  <c r="DW1125"/>
  <c r="DW1123"/>
  <c r="DW1121"/>
  <c r="DW1119"/>
  <c r="DW1193"/>
  <c r="DW1191"/>
  <c r="DW1189"/>
  <c r="DW1187"/>
  <c r="DW1185"/>
  <c r="DW1183"/>
  <c r="DW1181"/>
  <c r="DW1179"/>
  <c r="DX32"/>
  <c r="DX30"/>
  <c r="DX28"/>
  <c r="DX26"/>
  <c r="DX24"/>
  <c r="DX22"/>
  <c r="DX20"/>
  <c r="DW94"/>
  <c r="DW92"/>
  <c r="DW90"/>
  <c r="DW88"/>
  <c r="DW86"/>
  <c r="DW84"/>
  <c r="DW82"/>
  <c r="DX278"/>
  <c r="DX276"/>
  <c r="DX274"/>
  <c r="DX272"/>
  <c r="DX270"/>
  <c r="DX268"/>
  <c r="DX266"/>
  <c r="DX264"/>
  <c r="DQ460"/>
  <c r="DQ458"/>
  <c r="DQ456"/>
  <c r="DQ454"/>
  <c r="DQ452"/>
  <c r="DQ450"/>
  <c r="DQ448"/>
  <c r="DQ583"/>
  <c r="DQ581"/>
  <c r="DQ579"/>
  <c r="DQ577"/>
  <c r="DQ575"/>
  <c r="DQ573"/>
  <c r="DQ571"/>
  <c r="DQ569"/>
  <c r="DR642"/>
  <c r="DR640"/>
  <c r="DR638"/>
  <c r="DR636"/>
  <c r="DR634"/>
  <c r="DR632"/>
  <c r="DR630"/>
  <c r="DQ704"/>
  <c r="DQ702"/>
  <c r="DQ700"/>
  <c r="DQ698"/>
  <c r="DQ696"/>
  <c r="DQ694"/>
  <c r="DQ692"/>
  <c r="DQ827"/>
  <c r="DQ825"/>
  <c r="DQ823"/>
  <c r="DQ821"/>
  <c r="DQ819"/>
  <c r="DQ817"/>
  <c r="DQ815"/>
  <c r="DQ813"/>
  <c r="DR886"/>
  <c r="DR884"/>
  <c r="DR882"/>
  <c r="DR880"/>
  <c r="DR878"/>
  <c r="DR876"/>
  <c r="DR874"/>
  <c r="DQ948"/>
  <c r="DQ946"/>
  <c r="DQ944"/>
  <c r="DQ942"/>
  <c r="DQ940"/>
  <c r="DQ938"/>
  <c r="DQ936"/>
  <c r="DQ1071"/>
  <c r="DQ1069"/>
  <c r="DQ1067"/>
  <c r="DQ1065"/>
  <c r="DQ1063"/>
  <c r="DQ1061"/>
  <c r="DQ1059"/>
  <c r="DQ1057"/>
  <c r="DW1132"/>
  <c r="DW1130"/>
  <c r="DW1128"/>
  <c r="DW1126"/>
  <c r="DW1124"/>
  <c r="DW1122"/>
  <c r="DW1120"/>
  <c r="DW1118"/>
  <c r="DW1192"/>
  <c r="DW1190"/>
  <c r="DW1188"/>
  <c r="DW1186"/>
  <c r="DW1184"/>
  <c r="DW1182"/>
  <c r="DW1180"/>
  <c r="DW95"/>
  <c r="DW93"/>
  <c r="DW91"/>
  <c r="DW89"/>
  <c r="DW87"/>
  <c r="DW85"/>
  <c r="DW83"/>
  <c r="DW81"/>
  <c r="DX154"/>
  <c r="DX152"/>
  <c r="DX150"/>
  <c r="DX148"/>
  <c r="DX146"/>
  <c r="DX144"/>
  <c r="DX142"/>
  <c r="DX215"/>
  <c r="DX213"/>
  <c r="DX211"/>
  <c r="DX209"/>
  <c r="DX207"/>
  <c r="DX205"/>
  <c r="DX203"/>
  <c r="DX275"/>
  <c r="DX273"/>
  <c r="DX271"/>
  <c r="DX269"/>
  <c r="DX267"/>
  <c r="DX265"/>
  <c r="DW461"/>
  <c r="DW459"/>
  <c r="DW457"/>
  <c r="DW455"/>
  <c r="DW453"/>
  <c r="DW451"/>
  <c r="DW449"/>
  <c r="DW447"/>
  <c r="DX520"/>
  <c r="DX518"/>
  <c r="DX516"/>
  <c r="DX514"/>
  <c r="DX512"/>
  <c r="DX510"/>
  <c r="DX508"/>
  <c r="DW582"/>
  <c r="DW580"/>
  <c r="DW578"/>
  <c r="DW576"/>
  <c r="DW574"/>
  <c r="DW572"/>
  <c r="DW570"/>
  <c r="DW705"/>
  <c r="DW703"/>
  <c r="DW701"/>
  <c r="DW699"/>
  <c r="DW697"/>
  <c r="DW695"/>
  <c r="DW693"/>
  <c r="DW691"/>
  <c r="DX764"/>
  <c r="DX762"/>
  <c r="DX760"/>
  <c r="DX758"/>
  <c r="DX756"/>
  <c r="DX754"/>
  <c r="DX752"/>
  <c r="DW826"/>
  <c r="DW824"/>
  <c r="DW822"/>
  <c r="DW820"/>
  <c r="DW818"/>
  <c r="DW816"/>
  <c r="DW814"/>
  <c r="DW949"/>
  <c r="DW947"/>
  <c r="DW945"/>
  <c r="DW943"/>
  <c r="DW941"/>
  <c r="DW939"/>
  <c r="DW937"/>
  <c r="DW935"/>
  <c r="DX1008"/>
  <c r="DX1006"/>
  <c r="DX1004"/>
  <c r="DX1002"/>
  <c r="DX1000"/>
  <c r="DX998"/>
  <c r="DX996"/>
  <c r="DW1070"/>
  <c r="DW1068"/>
  <c r="DW1066"/>
  <c r="DW1064"/>
  <c r="DW1062"/>
  <c r="DW1060"/>
  <c r="DW1058"/>
  <c r="DX398"/>
  <c r="DX396"/>
  <c r="DX394"/>
  <c r="DX392"/>
  <c r="DX390"/>
  <c r="DX388"/>
  <c r="DX386"/>
  <c r="DW460"/>
  <c r="DW458"/>
  <c r="DW456"/>
  <c r="DW454"/>
  <c r="DW452"/>
  <c r="DW450"/>
  <c r="DW448"/>
  <c r="DW583"/>
  <c r="DW581"/>
  <c r="DW579"/>
  <c r="DW577"/>
  <c r="DW575"/>
  <c r="DW573"/>
  <c r="DW571"/>
  <c r="DW569"/>
  <c r="DX642"/>
  <c r="DX640"/>
  <c r="DX638"/>
  <c r="DX636"/>
  <c r="DX634"/>
  <c r="DX632"/>
  <c r="DX630"/>
  <c r="DW704"/>
  <c r="DW702"/>
  <c r="DW700"/>
  <c r="DW698"/>
  <c r="DW696"/>
  <c r="DW694"/>
  <c r="DW692"/>
  <c r="DW827"/>
  <c r="DW825"/>
  <c r="DW823"/>
  <c r="DW821"/>
  <c r="DW819"/>
  <c r="DW817"/>
  <c r="DW815"/>
  <c r="DW813"/>
  <c r="DX886"/>
  <c r="DX884"/>
  <c r="DX882"/>
  <c r="DX880"/>
  <c r="DX878"/>
  <c r="DX876"/>
  <c r="DX874"/>
  <c r="DW948"/>
  <c r="DW946"/>
  <c r="DW944"/>
  <c r="DW942"/>
  <c r="DW940"/>
  <c r="DW938"/>
  <c r="DW936"/>
  <c r="DW1071"/>
  <c r="DW1069"/>
  <c r="DW1067"/>
  <c r="DW1065"/>
  <c r="DW1063"/>
  <c r="DW1061"/>
  <c r="DW1059"/>
  <c r="DW1057"/>
  <c r="DL277"/>
  <c r="DL276"/>
  <c r="DL274"/>
  <c r="DL273"/>
  <c r="DL272"/>
  <c r="DL270"/>
  <c r="DL269"/>
  <c r="DL268"/>
  <c r="DL266"/>
  <c r="DL265"/>
  <c r="DL264"/>
  <c r="CG216"/>
  <c r="CG214"/>
  <c r="CG212"/>
  <c r="CG210"/>
  <c r="CG208"/>
  <c r="CG206"/>
  <c r="CG204"/>
  <c r="CM339"/>
  <c r="CM337"/>
  <c r="CM335"/>
  <c r="CM333"/>
  <c r="CM331"/>
  <c r="CM329"/>
  <c r="CM327"/>
  <c r="CM325"/>
  <c r="CB215"/>
  <c r="CB213"/>
  <c r="CB211"/>
  <c r="CB209"/>
  <c r="CB207"/>
  <c r="CB205"/>
  <c r="CB203"/>
  <c r="BP93"/>
  <c r="BP91"/>
  <c r="BP89"/>
  <c r="BP87"/>
  <c r="BP85"/>
  <c r="BP83"/>
  <c r="BP81"/>
  <c r="DF215"/>
  <c r="DF213"/>
  <c r="DF211"/>
  <c r="DF209"/>
  <c r="DF207"/>
  <c r="DF205"/>
  <c r="DF203"/>
  <c r="CT215"/>
  <c r="CT213"/>
  <c r="CT211"/>
  <c r="CT209"/>
  <c r="CT207"/>
  <c r="CT205"/>
  <c r="CT203"/>
  <c r="CM338"/>
  <c r="CM336"/>
  <c r="CM334"/>
  <c r="CM332"/>
  <c r="CM330"/>
  <c r="CM328"/>
  <c r="CM326"/>
  <c r="CN215"/>
  <c r="CN213"/>
  <c r="CN211"/>
  <c r="CN209"/>
  <c r="CN207"/>
  <c r="CN205"/>
  <c r="CN203"/>
  <c r="CG217"/>
  <c r="CG215"/>
  <c r="CG213"/>
  <c r="CG211"/>
  <c r="CG209"/>
  <c r="CG207"/>
  <c r="CG205"/>
  <c r="CG203"/>
  <c r="CB216"/>
  <c r="CB214"/>
  <c r="CB212"/>
  <c r="CB210"/>
  <c r="CB208"/>
  <c r="CB206"/>
  <c r="CB204"/>
  <c r="BP94"/>
  <c r="BP92"/>
  <c r="BP90"/>
  <c r="BP88"/>
  <c r="BP86"/>
  <c r="BP84"/>
  <c r="BP82"/>
  <c r="BP213"/>
  <c r="BP211"/>
  <c r="BJ155"/>
  <c r="BJ154"/>
  <c r="BJ152"/>
  <c r="BJ151"/>
  <c r="BJ150"/>
  <c r="BJ147"/>
  <c r="BJ143"/>
  <c r="BJ148"/>
  <c r="BJ146"/>
  <c r="BJ144"/>
  <c r="BJ142"/>
  <c r="BI216"/>
  <c r="BI214"/>
  <c r="BI212"/>
  <c r="BI210"/>
  <c r="BI208"/>
  <c r="BI206"/>
  <c r="BI204"/>
  <c r="BC34"/>
  <c r="BC32"/>
  <c r="BC30"/>
  <c r="BC28"/>
  <c r="BC26"/>
  <c r="BC24"/>
  <c r="BC22"/>
  <c r="BC20"/>
  <c r="BC216"/>
  <c r="BC214"/>
  <c r="BC212"/>
  <c r="BC210"/>
  <c r="BC208"/>
  <c r="BC206"/>
  <c r="BC204"/>
  <c r="AL216"/>
  <c r="AL214"/>
  <c r="AL212"/>
  <c r="AL210"/>
  <c r="AL208"/>
  <c r="AL206"/>
  <c r="AL204"/>
  <c r="BP209"/>
  <c r="BP207"/>
  <c r="BP205"/>
  <c r="BP203"/>
  <c r="BI217"/>
  <c r="BI215"/>
  <c r="BI213"/>
  <c r="BI211"/>
  <c r="BI209"/>
  <c r="BI207"/>
  <c r="BI205"/>
  <c r="BI203"/>
  <c r="BC33"/>
  <c r="BC31"/>
  <c r="BC29"/>
  <c r="BC27"/>
  <c r="BC25"/>
  <c r="BC23"/>
  <c r="BC21"/>
  <c r="BC217"/>
  <c r="BC215"/>
  <c r="BC213"/>
  <c r="BC211"/>
  <c r="BC209"/>
  <c r="BC207"/>
  <c r="BC205"/>
  <c r="BC203"/>
  <c r="AL398"/>
  <c r="AL396"/>
  <c r="AL394"/>
  <c r="AL392"/>
  <c r="AL390"/>
  <c r="AL388"/>
  <c r="AL386"/>
  <c r="AL215"/>
  <c r="AL213"/>
  <c r="AL211"/>
  <c r="AL209"/>
  <c r="AL207"/>
  <c r="AL205"/>
  <c r="AL203"/>
  <c r="AA139"/>
  <c r="C109" i="6"/>
  <c r="AA257" i="2"/>
  <c r="AA316"/>
  <c r="AA134"/>
  <c r="AA132"/>
  <c r="AA189"/>
  <c r="C61" i="6"/>
  <c r="DL1068" i="2"/>
  <c r="DM1059"/>
  <c r="DM1062"/>
  <c r="DM1061"/>
  <c r="AS144"/>
  <c r="DR82"/>
  <c r="DR1129"/>
  <c r="BD1001"/>
  <c r="DL997"/>
  <c r="CB883"/>
  <c r="BD883"/>
  <c r="CZ885"/>
  <c r="CB639"/>
  <c r="CB631"/>
  <c r="CB633"/>
  <c r="CB635"/>
  <c r="CB637"/>
  <c r="CB641"/>
  <c r="CB643"/>
  <c r="CB644"/>
  <c r="CC640"/>
  <c r="AX88"/>
  <c r="AR765"/>
  <c r="AR761"/>
  <c r="DL576"/>
  <c r="BP454"/>
  <c r="DL583"/>
  <c r="AX267"/>
  <c r="DR450"/>
  <c r="BJ1181"/>
  <c r="BV1182"/>
  <c r="DF1181"/>
  <c r="AL1121"/>
  <c r="BV1120"/>
  <c r="CH1121"/>
  <c r="AL1057"/>
  <c r="AX1058"/>
  <c r="DF510"/>
  <c r="AX447"/>
  <c r="BJ450"/>
  <c r="CH448"/>
  <c r="BJ145"/>
  <c r="AL395"/>
  <c r="BP206"/>
  <c r="DX997"/>
  <c r="DX761"/>
  <c r="DX519"/>
  <c r="DX325"/>
  <c r="DR635"/>
  <c r="DR89"/>
  <c r="DX333"/>
  <c r="DR1003"/>
  <c r="DR641"/>
  <c r="DR399"/>
  <c r="DR1180"/>
  <c r="DR1193"/>
  <c r="DR1179"/>
  <c r="DR1181"/>
  <c r="DR1182"/>
  <c r="DR1183"/>
  <c r="DR1184"/>
  <c r="DR1185"/>
  <c r="DR1187"/>
  <c r="DR1189"/>
  <c r="DR1190"/>
  <c r="DR1191"/>
  <c r="DR1192"/>
  <c r="DS1193"/>
  <c r="DR1128"/>
  <c r="DR763"/>
  <c r="DX210"/>
  <c r="DR1010"/>
  <c r="DR997"/>
  <c r="DR999"/>
  <c r="DR1007"/>
  <c r="DS1010"/>
  <c r="BD1186"/>
  <c r="CB1184"/>
  <c r="CZ1184"/>
  <c r="AR1127"/>
  <c r="BP1123"/>
  <c r="BD1071"/>
  <c r="CN1062"/>
  <c r="CB1001"/>
  <c r="CN1131"/>
  <c r="BP877"/>
  <c r="CZ1058"/>
  <c r="CB944"/>
  <c r="CB940"/>
  <c r="CB881"/>
  <c r="AR879"/>
  <c r="CZ883"/>
  <c r="BP755"/>
  <c r="BP765"/>
  <c r="AR705"/>
  <c r="AR698"/>
  <c r="AR692"/>
  <c r="AR694"/>
  <c r="AR696"/>
  <c r="AR700"/>
  <c r="AR702"/>
  <c r="AR704"/>
  <c r="AS698"/>
  <c r="BD705"/>
  <c r="CZ827"/>
  <c r="CZ765"/>
  <c r="BP633"/>
  <c r="CZ637"/>
  <c r="AR514"/>
  <c r="BD512"/>
  <c r="BP514"/>
  <c r="CB512"/>
  <c r="CN514"/>
  <c r="CZ515"/>
  <c r="AR458"/>
  <c r="CN450"/>
  <c r="DL448"/>
  <c r="BP387"/>
  <c r="AL338"/>
  <c r="DF328"/>
  <c r="BD759"/>
  <c r="CZ755"/>
  <c r="CZ643"/>
  <c r="AR572"/>
  <c r="BP582"/>
  <c r="CN570"/>
  <c r="CZ571"/>
  <c r="DL569"/>
  <c r="DL570"/>
  <c r="DL573"/>
  <c r="DL574"/>
  <c r="DL575"/>
  <c r="DL577"/>
  <c r="DL579"/>
  <c r="DM572"/>
  <c r="AR456"/>
  <c r="CB454"/>
  <c r="CZ461"/>
  <c r="CB766"/>
  <c r="CZ576"/>
  <c r="BD755"/>
  <c r="CN759"/>
  <c r="BD580"/>
  <c r="CB578"/>
  <c r="CZ574"/>
  <c r="AR452"/>
  <c r="BD458"/>
  <c r="CB450"/>
  <c r="CN461"/>
  <c r="AX271"/>
  <c r="BJ277"/>
  <c r="CZ82"/>
  <c r="BJ275"/>
  <c r="CZ94"/>
  <c r="DF210"/>
  <c r="DF206"/>
  <c r="CZ1066"/>
  <c r="AR763"/>
  <c r="CZ577"/>
  <c r="AR576"/>
  <c r="AA752"/>
  <c r="CZ580"/>
  <c r="CZ573"/>
  <c r="CZ578"/>
  <c r="CZ579"/>
  <c r="CZ581"/>
  <c r="DA580"/>
  <c r="AR454"/>
  <c r="BP580"/>
  <c r="BD203"/>
  <c r="BD21"/>
  <c r="DX938"/>
  <c r="CT575"/>
  <c r="DF575"/>
  <c r="AX509"/>
  <c r="BJ511"/>
  <c r="BV513"/>
  <c r="DX888"/>
  <c r="BP217"/>
  <c r="DX883"/>
  <c r="DX887"/>
  <c r="DX643"/>
  <c r="DR33"/>
  <c r="DX204"/>
  <c r="DX145"/>
  <c r="DX334"/>
  <c r="DX23"/>
  <c r="DR519"/>
  <c r="DR765"/>
  <c r="DR270"/>
  <c r="CN1186"/>
  <c r="AR1119"/>
  <c r="BD1188"/>
  <c r="CZ1180"/>
  <c r="BP1060"/>
  <c r="CB1192"/>
  <c r="AR1131"/>
  <c r="DL1121"/>
  <c r="BP1193"/>
  <c r="CN1193"/>
  <c r="CZ1071"/>
  <c r="CZ1068"/>
  <c r="CB938"/>
  <c r="DL948"/>
  <c r="DL875"/>
  <c r="BD824"/>
  <c r="AR949"/>
  <c r="BP940"/>
  <c r="CZ888"/>
  <c r="CB826"/>
  <c r="AR766"/>
  <c r="BP757"/>
  <c r="CB753"/>
  <c r="CN766"/>
  <c r="DL757"/>
  <c r="CZ694"/>
  <c r="DL696"/>
  <c r="AR631"/>
  <c r="CN757"/>
  <c r="DL759"/>
  <c r="CB583"/>
  <c r="BP450"/>
  <c r="CN448"/>
  <c r="DL458"/>
  <c r="BV397"/>
  <c r="AL336"/>
  <c r="AL330"/>
  <c r="AL326"/>
  <c r="AL328"/>
  <c r="AL332"/>
  <c r="AL334"/>
  <c r="AL339"/>
  <c r="AM330"/>
  <c r="BP334"/>
  <c r="CB759"/>
  <c r="CZ763"/>
  <c r="BP644"/>
  <c r="AR580"/>
  <c r="BP583"/>
  <c r="CZ521"/>
  <c r="BD454"/>
  <c r="BE448"/>
  <c r="CB461"/>
  <c r="DL456"/>
  <c r="DF339"/>
  <c r="AR270"/>
  <c r="AX273"/>
  <c r="CN753"/>
  <c r="BP570"/>
  <c r="AR460"/>
  <c r="BP452"/>
  <c r="CZ450"/>
  <c r="BV391"/>
  <c r="BP330"/>
  <c r="AX275"/>
  <c r="AX34"/>
  <c r="BJ278"/>
  <c r="BJ265"/>
  <c r="BJ271"/>
  <c r="BK264"/>
  <c r="BD765"/>
  <c r="BD583"/>
  <c r="CZ761"/>
  <c r="AR578"/>
  <c r="CZ452"/>
  <c r="DA448"/>
  <c r="BP336"/>
  <c r="BP572"/>
  <c r="CN328"/>
  <c r="CU207"/>
  <c r="DR694"/>
  <c r="AS754"/>
  <c r="CH569"/>
  <c r="CT447"/>
  <c r="DF450"/>
  <c r="CB387"/>
  <c r="AR327"/>
  <c r="AX328"/>
  <c r="DX631"/>
  <c r="DR879"/>
  <c r="DX25"/>
  <c r="DR1120"/>
  <c r="DL1193"/>
  <c r="AR1006"/>
  <c r="BP1000"/>
  <c r="CN1003"/>
  <c r="CB1002"/>
  <c r="CB946"/>
  <c r="CZ942"/>
  <c r="BD877"/>
  <c r="AR826"/>
  <c r="BP826"/>
  <c r="CN826"/>
  <c r="DL822"/>
  <c r="CZ1004"/>
  <c r="CN879"/>
  <c r="CZ820"/>
  <c r="CB827"/>
  <c r="CN765"/>
  <c r="AR574"/>
  <c r="AR450"/>
  <c r="BP448"/>
  <c r="CN458"/>
  <c r="AX393"/>
  <c r="CZ393"/>
  <c r="CN755"/>
  <c r="CO754"/>
  <c r="CN579"/>
  <c r="DM577"/>
  <c r="CN456"/>
  <c r="AR570"/>
  <c r="BV399"/>
  <c r="DL147"/>
  <c r="AX29"/>
  <c r="BP31"/>
  <c r="AX269"/>
  <c r="AX278"/>
  <c r="BJ27"/>
  <c r="DM1066"/>
  <c r="BD763"/>
  <c r="BD761"/>
  <c r="CN577"/>
  <c r="CB580"/>
  <c r="CN454"/>
  <c r="AX277"/>
  <c r="AR264"/>
  <c r="AR272"/>
  <c r="AR266"/>
  <c r="AR274"/>
  <c r="AR268"/>
  <c r="AR276"/>
  <c r="AR269"/>
  <c r="CH205"/>
  <c r="CU210"/>
  <c r="DX450"/>
  <c r="DR938"/>
  <c r="BJ205"/>
  <c r="CH209"/>
  <c r="DX694"/>
  <c r="DX81"/>
  <c r="DM461"/>
  <c r="AR388"/>
  <c r="CN142"/>
  <c r="CB82"/>
  <c r="DL20"/>
  <c r="DX1005"/>
  <c r="CN216"/>
  <c r="DL278"/>
  <c r="BJ156"/>
  <c r="BP215"/>
  <c r="DX1010"/>
  <c r="DX637"/>
  <c r="DX1007"/>
  <c r="BP212"/>
  <c r="DL271"/>
  <c r="CN214"/>
  <c r="DX877"/>
  <c r="DX511"/>
  <c r="DX391"/>
  <c r="DX153"/>
  <c r="DR877"/>
  <c r="DR643"/>
  <c r="DR398"/>
  <c r="DR276"/>
  <c r="DR216"/>
  <c r="DR155"/>
  <c r="DR92"/>
  <c r="DX753"/>
  <c r="DX400"/>
  <c r="DX338"/>
  <c r="DX151"/>
  <c r="DX29"/>
  <c r="DR753"/>
  <c r="DR633"/>
  <c r="DR271"/>
  <c r="DR87"/>
  <c r="DR1131"/>
  <c r="DX513"/>
  <c r="DX327"/>
  <c r="DX214"/>
  <c r="DX149"/>
  <c r="DR881"/>
  <c r="DR631"/>
  <c r="DR389"/>
  <c r="DR393"/>
  <c r="DR269"/>
  <c r="DX879"/>
  <c r="DX328"/>
  <c r="DX208"/>
  <c r="DX155"/>
  <c r="DR637"/>
  <c r="DR395"/>
  <c r="DR86"/>
  <c r="DR1119"/>
  <c r="DR1124"/>
  <c r="DL1186"/>
  <c r="BD1127"/>
  <c r="CB1127"/>
  <c r="CZ1131"/>
  <c r="AR1068"/>
  <c r="DR275"/>
  <c r="AR1192"/>
  <c r="BP1192"/>
  <c r="CN1192"/>
  <c r="DL1192"/>
  <c r="BD1068"/>
  <c r="CB1066"/>
  <c r="DR91"/>
  <c r="AR1190"/>
  <c r="BP1190"/>
  <c r="CN1190"/>
  <c r="DL1190"/>
  <c r="BD1123"/>
  <c r="DX31"/>
  <c r="CN1188"/>
  <c r="CB1186"/>
  <c r="CZ1190"/>
  <c r="BD1121"/>
  <c r="CN1119"/>
  <c r="CN1070"/>
  <c r="BD997"/>
  <c r="BP1002"/>
  <c r="CB1006"/>
  <c r="AR1123"/>
  <c r="CN1125"/>
  <c r="DL1123"/>
  <c r="AR996"/>
  <c r="BP1008"/>
  <c r="BV1009"/>
  <c r="CN1004"/>
  <c r="BD1184"/>
  <c r="CB1129"/>
  <c r="DL1119"/>
  <c r="BD1064"/>
  <c r="BD1009"/>
  <c r="BP998"/>
  <c r="CN1002"/>
  <c r="CN1129"/>
  <c r="CB1062"/>
  <c r="AR1000"/>
  <c r="BP996"/>
  <c r="CN1008"/>
  <c r="CT1009"/>
  <c r="BP1127"/>
  <c r="CB1004"/>
  <c r="CN997"/>
  <c r="BD936"/>
  <c r="BP936"/>
  <c r="BP942"/>
  <c r="CN946"/>
  <c r="CZ948"/>
  <c r="BD881"/>
  <c r="BP881"/>
  <c r="AR999"/>
  <c r="BP1001"/>
  <c r="CN1007"/>
  <c r="AR940"/>
  <c r="CN936"/>
  <c r="CZ946"/>
  <c r="AR877"/>
  <c r="CB875"/>
  <c r="CN883"/>
  <c r="BD1006"/>
  <c r="CB1000"/>
  <c r="CZ998"/>
  <c r="DL1010"/>
  <c r="BD940"/>
  <c r="BP948"/>
  <c r="CZ936"/>
  <c r="DL936"/>
  <c r="BD875"/>
  <c r="BP883"/>
  <c r="CB820"/>
  <c r="BD1000"/>
  <c r="CB1010"/>
  <c r="DL1005"/>
  <c r="BP938"/>
  <c r="CN940"/>
  <c r="AR883"/>
  <c r="CB885"/>
  <c r="DL879"/>
  <c r="BP820"/>
  <c r="CZ826"/>
  <c r="AR818"/>
  <c r="CN818"/>
  <c r="DL885"/>
  <c r="BP822"/>
  <c r="CN827"/>
  <c r="DL820"/>
  <c r="BP692"/>
  <c r="CB692"/>
  <c r="CN694"/>
  <c r="CZ698"/>
  <c r="DL700"/>
  <c r="DL1007"/>
  <c r="BP824"/>
  <c r="AX522"/>
  <c r="AY508"/>
  <c r="BV522"/>
  <c r="CB822"/>
  <c r="BD700"/>
  <c r="BP702"/>
  <c r="CN692"/>
  <c r="CZ692"/>
  <c r="DL694"/>
  <c r="BD631"/>
  <c r="CN643"/>
  <c r="DL644"/>
  <c r="DA572"/>
  <c r="DF582"/>
  <c r="DG572"/>
  <c r="BD509"/>
  <c r="BP511"/>
  <c r="CB513"/>
  <c r="CN515"/>
  <c r="DL519"/>
  <c r="CZ399"/>
  <c r="CB332"/>
  <c r="AR275"/>
  <c r="BD641"/>
  <c r="BP643"/>
  <c r="AR520"/>
  <c r="BD522"/>
  <c r="BP520"/>
  <c r="CB522"/>
  <c r="CN520"/>
  <c r="BP393"/>
  <c r="AR643"/>
  <c r="CN633"/>
  <c r="DA583"/>
  <c r="AR521"/>
  <c r="BP509"/>
  <c r="CB511"/>
  <c r="CN513"/>
  <c r="BJ387"/>
  <c r="BP397"/>
  <c r="CB338"/>
  <c r="AX27"/>
  <c r="DF334"/>
  <c r="DF326"/>
  <c r="DF330"/>
  <c r="DF332"/>
  <c r="DF336"/>
  <c r="DF338"/>
  <c r="AR273"/>
  <c r="BP147"/>
  <c r="DL143"/>
  <c r="AX33"/>
  <c r="CT33"/>
  <c r="CT23"/>
  <c r="CT25"/>
  <c r="CT27"/>
  <c r="CT29"/>
  <c r="CT31"/>
  <c r="CT34"/>
  <c r="CU33"/>
  <c r="BP153"/>
  <c r="AX84"/>
  <c r="AX23"/>
  <c r="BP33"/>
  <c r="AX86"/>
  <c r="BP156"/>
  <c r="AX90"/>
  <c r="AX92"/>
  <c r="AR277"/>
  <c r="AR265"/>
  <c r="AR267"/>
  <c r="AR271"/>
  <c r="AR278"/>
  <c r="AS277"/>
  <c r="AX82"/>
  <c r="DX1180"/>
  <c r="DX1120"/>
  <c r="DR1059"/>
  <c r="DR815"/>
  <c r="DR571"/>
  <c r="CH1059"/>
  <c r="DF1059"/>
  <c r="BK996"/>
  <c r="BW996"/>
  <c r="CU996"/>
  <c r="AX937"/>
  <c r="BJ938"/>
  <c r="CT937"/>
  <c r="DF938"/>
  <c r="BJ876"/>
  <c r="BV877"/>
  <c r="DF876"/>
  <c r="AL816"/>
  <c r="BV815"/>
  <c r="CH816"/>
  <c r="AL752"/>
  <c r="AX753"/>
  <c r="CH752"/>
  <c r="CT753"/>
  <c r="AX691"/>
  <c r="BJ692"/>
  <c r="CT691"/>
  <c r="DF692"/>
  <c r="AL632"/>
  <c r="AX633"/>
  <c r="CH632"/>
  <c r="CT633"/>
  <c r="AS578"/>
  <c r="AX571"/>
  <c r="BJ572"/>
  <c r="DM449"/>
  <c r="AL265"/>
  <c r="CZ266"/>
  <c r="DF266"/>
  <c r="AR205"/>
  <c r="AX206"/>
  <c r="AS155"/>
  <c r="AX144"/>
  <c r="BD145"/>
  <c r="AL20"/>
  <c r="AL217"/>
  <c r="AM215"/>
  <c r="AL391"/>
  <c r="BJ153"/>
  <c r="CN204"/>
  <c r="DX1003"/>
  <c r="BP204"/>
  <c r="BJ149"/>
  <c r="BK142"/>
  <c r="BP216"/>
  <c r="DX875"/>
  <c r="DR338"/>
  <c r="DL275"/>
  <c r="DX633"/>
  <c r="DX389"/>
  <c r="BP208"/>
  <c r="DX755"/>
  <c r="DX515"/>
  <c r="DX395"/>
  <c r="DX34"/>
  <c r="DR885"/>
  <c r="DR513"/>
  <c r="DR265"/>
  <c r="DR81"/>
  <c r="DR1122"/>
  <c r="DX509"/>
  <c r="DX326"/>
  <c r="DX206"/>
  <c r="DX156"/>
  <c r="DR875"/>
  <c r="DR391"/>
  <c r="DR274"/>
  <c r="DR90"/>
  <c r="DX757"/>
  <c r="DX517"/>
  <c r="DX331"/>
  <c r="DR639"/>
  <c r="DR517"/>
  <c r="DR394"/>
  <c r="DR272"/>
  <c r="DX765"/>
  <c r="DX332"/>
  <c r="DX212"/>
  <c r="DR887"/>
  <c r="DS887"/>
  <c r="DR515"/>
  <c r="DR400"/>
  <c r="DR94"/>
  <c r="DR1127"/>
  <c r="DR83"/>
  <c r="AR1186"/>
  <c r="CB1188"/>
  <c r="BD1062"/>
  <c r="CB1060"/>
  <c r="CZ1121"/>
  <c r="DF1009"/>
  <c r="DR1126"/>
  <c r="CZ1192"/>
  <c r="BD1131"/>
  <c r="CB1123"/>
  <c r="CZ1119"/>
  <c r="AR1064"/>
  <c r="BP1071"/>
  <c r="DR755"/>
  <c r="AR1180"/>
  <c r="BD1193"/>
  <c r="CB1190"/>
  <c r="BP1119"/>
  <c r="AR998"/>
  <c r="BD1002"/>
  <c r="BP1010"/>
  <c r="CB1009"/>
  <c r="BD1132"/>
  <c r="CN1127"/>
  <c r="DL1125"/>
  <c r="BP1068"/>
  <c r="AR1004"/>
  <c r="CB999"/>
  <c r="CZ1003"/>
  <c r="CB1182"/>
  <c r="AR1121"/>
  <c r="CN1121"/>
  <c r="DL1129"/>
  <c r="BP1064"/>
  <c r="AR1002"/>
  <c r="BP1006"/>
  <c r="CN1010"/>
  <c r="CZ1193"/>
  <c r="BP1131"/>
  <c r="DL1127"/>
  <c r="AR1008"/>
  <c r="BP1004"/>
  <c r="CZ999"/>
  <c r="CN1006"/>
  <c r="BP944"/>
  <c r="DL940"/>
  <c r="BD885"/>
  <c r="BP885"/>
  <c r="CB888"/>
  <c r="BD816"/>
  <c r="CB816"/>
  <c r="CZ816"/>
  <c r="DM1060"/>
  <c r="BD996"/>
  <c r="BP1003"/>
  <c r="CZ997"/>
  <c r="AR948"/>
  <c r="CN944"/>
  <c r="CZ949"/>
  <c r="AR881"/>
  <c r="CN887"/>
  <c r="AR1005"/>
  <c r="BP997"/>
  <c r="CZ1005"/>
  <c r="AR938"/>
  <c r="CB942"/>
  <c r="DL944"/>
  <c r="BP887"/>
  <c r="BD820"/>
  <c r="DL827"/>
  <c r="BP1005"/>
  <c r="CN998"/>
  <c r="CZ1006"/>
  <c r="DL1009"/>
  <c r="BD938"/>
  <c r="BP946"/>
  <c r="CN948"/>
  <c r="AR887"/>
  <c r="CN877"/>
  <c r="DL887"/>
  <c r="BD818"/>
  <c r="CN820"/>
  <c r="BD942"/>
  <c r="BP816"/>
  <c r="DL818"/>
  <c r="AR822"/>
  <c r="BP827"/>
  <c r="CZ814"/>
  <c r="DL826"/>
  <c r="BD694"/>
  <c r="BP696"/>
  <c r="CB696"/>
  <c r="CN698"/>
  <c r="CZ702"/>
  <c r="CZ696"/>
  <c r="CZ700"/>
  <c r="CZ704"/>
  <c r="CZ705"/>
  <c r="DA702"/>
  <c r="DL704"/>
  <c r="AR639"/>
  <c r="CT582"/>
  <c r="DL942"/>
  <c r="BD822"/>
  <c r="CN814"/>
  <c r="BD704"/>
  <c r="CB694"/>
  <c r="CN696"/>
  <c r="DL698"/>
  <c r="BD635"/>
  <c r="BP637"/>
  <c r="CZ641"/>
  <c r="CZ631"/>
  <c r="CZ633"/>
  <c r="CZ635"/>
  <c r="CZ639"/>
  <c r="CZ644"/>
  <c r="DA641"/>
  <c r="AR518"/>
  <c r="BD516"/>
  <c r="BP518"/>
  <c r="CB516"/>
  <c r="CN518"/>
  <c r="CZ519"/>
  <c r="DL522"/>
  <c r="AX395"/>
  <c r="BP391"/>
  <c r="AM331"/>
  <c r="AR641"/>
  <c r="AR633"/>
  <c r="AR637"/>
  <c r="AR644"/>
  <c r="AS640"/>
  <c r="BD644"/>
  <c r="CN631"/>
  <c r="AR511"/>
  <c r="BD513"/>
  <c r="BP515"/>
  <c r="CB517"/>
  <c r="CN519"/>
  <c r="BJ389"/>
  <c r="CZ387"/>
  <c r="CB336"/>
  <c r="BP631"/>
  <c r="DL637"/>
  <c r="AR508"/>
  <c r="BD510"/>
  <c r="BP508"/>
  <c r="CB510"/>
  <c r="CN508"/>
  <c r="CZ513"/>
  <c r="AX389"/>
  <c r="CN705"/>
  <c r="CN637"/>
  <c r="AR509"/>
  <c r="BD511"/>
  <c r="BP513"/>
  <c r="CB515"/>
  <c r="CN517"/>
  <c r="AX397"/>
  <c r="BJ391"/>
  <c r="CB326"/>
  <c r="BP151"/>
  <c r="AR29"/>
  <c r="AR23"/>
  <c r="AR25"/>
  <c r="AR27"/>
  <c r="AR31"/>
  <c r="AR33"/>
  <c r="AR34"/>
  <c r="AS28"/>
  <c r="BJ34"/>
  <c r="CZ90"/>
  <c r="BJ21"/>
  <c r="BP21"/>
  <c r="CU34"/>
  <c r="BP155"/>
  <c r="BP145"/>
  <c r="BP149"/>
  <c r="BQ146"/>
  <c r="DL151"/>
  <c r="BJ25"/>
  <c r="CZ86"/>
  <c r="CZ92"/>
  <c r="CZ84"/>
  <c r="CZ88"/>
  <c r="DA92"/>
  <c r="AX94"/>
  <c r="BJ31"/>
  <c r="BJ23"/>
  <c r="BJ33"/>
  <c r="BK28"/>
  <c r="DX1059"/>
  <c r="DX815"/>
  <c r="DX571"/>
  <c r="DS876"/>
  <c r="DS327"/>
  <c r="DS144"/>
  <c r="DS22"/>
  <c r="AL1181"/>
  <c r="AX1182"/>
  <c r="CH1181"/>
  <c r="CT1182"/>
  <c r="AX1120"/>
  <c r="BJ1121"/>
  <c r="CT1120"/>
  <c r="DF1121"/>
  <c r="BJ1057"/>
  <c r="BV1058"/>
  <c r="AS571"/>
  <c r="CO582"/>
  <c r="CT511"/>
  <c r="AL448"/>
  <c r="BV449"/>
  <c r="BQ327"/>
  <c r="AL400"/>
  <c r="AL393"/>
  <c r="AL387"/>
  <c r="CN208"/>
  <c r="AL389"/>
  <c r="DX277"/>
  <c r="DY265"/>
  <c r="BP214"/>
  <c r="DX881"/>
  <c r="DX635"/>
  <c r="CN217"/>
  <c r="DX885"/>
  <c r="DY885"/>
  <c r="DX641"/>
  <c r="BP210"/>
  <c r="BP95"/>
  <c r="BQ84"/>
  <c r="CB217"/>
  <c r="CC204"/>
  <c r="CN206"/>
  <c r="DX999"/>
  <c r="DX759"/>
  <c r="DX522"/>
  <c r="DX399"/>
  <c r="DX393"/>
  <c r="DX397"/>
  <c r="DY399"/>
  <c r="DX337"/>
  <c r="DX217"/>
  <c r="DR766"/>
  <c r="DR521"/>
  <c r="DR268"/>
  <c r="DR84"/>
  <c r="DR1125"/>
  <c r="DX330"/>
  <c r="DX21"/>
  <c r="DR761"/>
  <c r="DR396"/>
  <c r="DR95"/>
  <c r="DR1123"/>
  <c r="DX335"/>
  <c r="DX27"/>
  <c r="DX33"/>
  <c r="DY27"/>
  <c r="DR759"/>
  <c r="DR397"/>
  <c r="DR277"/>
  <c r="DR1121"/>
  <c r="DX336"/>
  <c r="DX216"/>
  <c r="DR757"/>
  <c r="DS764"/>
  <c r="DR387"/>
  <c r="DR93"/>
  <c r="BD1180"/>
  <c r="BP1186"/>
  <c r="CZ1188"/>
  <c r="AR1132"/>
  <c r="BP1132"/>
  <c r="BP1129"/>
  <c r="BQ1132"/>
  <c r="CN1132"/>
  <c r="BD1070"/>
  <c r="CB1068"/>
  <c r="CB1064"/>
  <c r="CB1070"/>
  <c r="CB1071"/>
  <c r="CC1068"/>
  <c r="CB1125"/>
  <c r="CZ1129"/>
  <c r="CH1009"/>
  <c r="CI996"/>
  <c r="DR511"/>
  <c r="DR509"/>
  <c r="DS510"/>
  <c r="DR1132"/>
  <c r="AR1125"/>
  <c r="CB1131"/>
  <c r="CZ1127"/>
  <c r="BD1058"/>
  <c r="AR1188"/>
  <c r="AR1182"/>
  <c r="AR1193"/>
  <c r="AS1187"/>
  <c r="BP1180"/>
  <c r="CB1193"/>
  <c r="BD1190"/>
  <c r="AR1071"/>
  <c r="AS1065"/>
  <c r="AR1003"/>
  <c r="BD1005"/>
  <c r="CB998"/>
  <c r="DL1132"/>
  <c r="BD1003"/>
  <c r="CB1007"/>
  <c r="BD1129"/>
  <c r="DL1131"/>
  <c r="AR1010"/>
  <c r="CB997"/>
  <c r="CZ1001"/>
  <c r="DL1180"/>
  <c r="CN1064"/>
  <c r="BD999"/>
  <c r="CB1003"/>
  <c r="CZ1007"/>
  <c r="AR1009"/>
  <c r="CZ1000"/>
  <c r="BD944"/>
  <c r="BD946"/>
  <c r="BD948"/>
  <c r="BE947"/>
  <c r="BP949"/>
  <c r="CZ940"/>
  <c r="CN888"/>
  <c r="CN875"/>
  <c r="CN881"/>
  <c r="CN885"/>
  <c r="CO888"/>
  <c r="CB824"/>
  <c r="CB814"/>
  <c r="CB818"/>
  <c r="CC824"/>
  <c r="CZ824"/>
  <c r="CN1060"/>
  <c r="BD998"/>
  <c r="CZ1008"/>
  <c r="CB936"/>
  <c r="CN949"/>
  <c r="DL938"/>
  <c r="AR885"/>
  <c r="BD888"/>
  <c r="AR1007"/>
  <c r="BP1007"/>
  <c r="CN1001"/>
  <c r="AR946"/>
  <c r="CZ944"/>
  <c r="DL949"/>
  <c r="BP875"/>
  <c r="CB879"/>
  <c r="CZ877"/>
  <c r="DL888"/>
  <c r="CN1058"/>
  <c r="DM1064"/>
  <c r="CB996"/>
  <c r="CN1009"/>
  <c r="DL999"/>
  <c r="AR936"/>
  <c r="AR944"/>
  <c r="AS937"/>
  <c r="BE946"/>
  <c r="AR875"/>
  <c r="BD879"/>
  <c r="BD887"/>
  <c r="CB877"/>
  <c r="BD826"/>
  <c r="DL881"/>
  <c r="BP818"/>
  <c r="DL816"/>
  <c r="CB887"/>
  <c r="AR827"/>
  <c r="AR824"/>
  <c r="AR814"/>
  <c r="AR816"/>
  <c r="AR820"/>
  <c r="AS824"/>
  <c r="BD698"/>
  <c r="BP700"/>
  <c r="BP694"/>
  <c r="BP698"/>
  <c r="BP704"/>
  <c r="BP705"/>
  <c r="BQ700"/>
  <c r="CB700"/>
  <c r="CN702"/>
  <c r="DL692"/>
  <c r="CZ879"/>
  <c r="CZ887"/>
  <c r="DA879"/>
  <c r="CN824"/>
  <c r="DL824"/>
  <c r="CB705"/>
  <c r="DL705"/>
  <c r="DL883"/>
  <c r="DM883"/>
  <c r="BP814"/>
  <c r="BD692"/>
  <c r="BQ695"/>
  <c r="CB698"/>
  <c r="CN700"/>
  <c r="DL702"/>
  <c r="DM696"/>
  <c r="CH521"/>
  <c r="BD639"/>
  <c r="BP641"/>
  <c r="BP635"/>
  <c r="BP639"/>
  <c r="BQ641"/>
  <c r="AL522"/>
  <c r="AM508"/>
  <c r="AR522"/>
  <c r="BD520"/>
  <c r="BJ522"/>
  <c r="BP522"/>
  <c r="CB520"/>
  <c r="CH522"/>
  <c r="CN522"/>
  <c r="BP395"/>
  <c r="CZ397"/>
  <c r="CN635"/>
  <c r="AR515"/>
  <c r="BD517"/>
  <c r="BP519"/>
  <c r="CB521"/>
  <c r="DL511"/>
  <c r="AX400"/>
  <c r="BJ393"/>
  <c r="CZ391"/>
  <c r="BD633"/>
  <c r="DL641"/>
  <c r="BD514"/>
  <c r="CB514"/>
  <c r="CZ517"/>
  <c r="CN641"/>
  <c r="AR513"/>
  <c r="BP517"/>
  <c r="CN521"/>
  <c r="CZ522"/>
  <c r="DL509"/>
  <c r="DL515"/>
  <c r="DM517"/>
  <c r="BJ395"/>
  <c r="CB330"/>
  <c r="AX21"/>
  <c r="BP23"/>
  <c r="DL145"/>
  <c r="BP29"/>
  <c r="AX95"/>
  <c r="CT1060"/>
  <c r="AL938"/>
  <c r="BV937"/>
  <c r="CH938"/>
  <c r="DM948"/>
  <c r="AL876"/>
  <c r="AX877"/>
  <c r="CH876"/>
  <c r="CT877"/>
  <c r="AX815"/>
  <c r="BJ816"/>
  <c r="CT815"/>
  <c r="DF816"/>
  <c r="BJ752"/>
  <c r="BV753"/>
  <c r="DF752"/>
  <c r="AL692"/>
  <c r="BV691"/>
  <c r="CH692"/>
  <c r="BJ632"/>
  <c r="BV633"/>
  <c r="DF632"/>
  <c r="AL572"/>
  <c r="BQ578"/>
  <c r="BV571"/>
  <c r="BK508"/>
  <c r="BQ449"/>
  <c r="CO447"/>
  <c r="CZ327"/>
  <c r="AY273"/>
  <c r="BD266"/>
  <c r="BP267"/>
  <c r="AL145"/>
  <c r="AL83"/>
  <c r="AR83"/>
  <c r="BD84"/>
  <c r="AL397"/>
  <c r="AL399"/>
  <c r="CN212"/>
  <c r="DX1001"/>
  <c r="DL267"/>
  <c r="DM264"/>
  <c r="DX763"/>
  <c r="CN210"/>
  <c r="DX1009"/>
  <c r="DX766"/>
  <c r="DX639"/>
  <c r="DX644"/>
  <c r="DY644"/>
  <c r="DX339"/>
  <c r="DR386"/>
  <c r="DR392"/>
  <c r="DS388"/>
  <c r="DR264"/>
  <c r="DR267"/>
  <c r="DR88"/>
  <c r="DX521"/>
  <c r="DX147"/>
  <c r="DR278"/>
  <c r="DR1118"/>
  <c r="CN1184"/>
  <c r="BD1125"/>
  <c r="DR85"/>
  <c r="DS85"/>
  <c r="BP1182"/>
  <c r="CN1182"/>
  <c r="CN1180"/>
  <c r="CO1187"/>
  <c r="DL1182"/>
  <c r="BD1066"/>
  <c r="BP1188"/>
  <c r="BD1192"/>
  <c r="CZ1186"/>
  <c r="AR1129"/>
  <c r="CB1121"/>
  <c r="CZ1132"/>
  <c r="AX1010"/>
  <c r="AY996"/>
  <c r="DL1188"/>
  <c r="CB1132"/>
  <c r="DM1071"/>
  <c r="CN996"/>
  <c r="CN999"/>
  <c r="CZ1125"/>
  <c r="CB1005"/>
  <c r="CN1123"/>
  <c r="CN1071"/>
  <c r="AL1010"/>
  <c r="AM996"/>
  <c r="BD1007"/>
  <c r="CN1000"/>
  <c r="CN1005"/>
  <c r="CO1000"/>
  <c r="BD1008"/>
  <c r="CZ1010"/>
  <c r="CN1066"/>
  <c r="AR997"/>
  <c r="AR1001"/>
  <c r="AS997"/>
  <c r="BP999"/>
  <c r="DL1003"/>
  <c r="BP888"/>
  <c r="BD1004"/>
  <c r="BP1009"/>
  <c r="CZ996"/>
  <c r="CN942"/>
  <c r="BP879"/>
  <c r="CB1008"/>
  <c r="CZ1002"/>
  <c r="CZ818"/>
  <c r="CN816"/>
  <c r="BD814"/>
  <c r="CN822"/>
  <c r="BD702"/>
  <c r="CB704"/>
  <c r="CB702"/>
  <c r="CC704"/>
  <c r="BD827"/>
  <c r="CZ822"/>
  <c r="BD696"/>
  <c r="CN704"/>
  <c r="AR510"/>
  <c r="BD508"/>
  <c r="BP510"/>
  <c r="CB508"/>
  <c r="CN510"/>
  <c r="CZ509"/>
  <c r="CZ511"/>
  <c r="BJ400"/>
  <c r="BP399"/>
  <c r="CB339"/>
  <c r="DL814"/>
  <c r="CN639"/>
  <c r="AR519"/>
  <c r="BD521"/>
  <c r="CB509"/>
  <c r="CN511"/>
  <c r="BJ397"/>
  <c r="BP400"/>
  <c r="CZ395"/>
  <c r="CB328"/>
  <c r="BD637"/>
  <c r="AR516"/>
  <c r="BD518"/>
  <c r="BP516"/>
  <c r="CB518"/>
  <c r="CN516"/>
  <c r="BP389"/>
  <c r="AR517"/>
  <c r="BD519"/>
  <c r="BP521"/>
  <c r="CN509"/>
  <c r="BJ399"/>
  <c r="CZ389"/>
  <c r="CB334"/>
  <c r="DL153"/>
  <c r="BP34"/>
  <c r="AX25"/>
  <c r="BP27"/>
  <c r="CZ400"/>
  <c r="BP25"/>
  <c r="DL149"/>
  <c r="AX31"/>
  <c r="DL156"/>
  <c r="BD211"/>
  <c r="BD29"/>
  <c r="BJ213"/>
  <c r="BD208"/>
  <c r="BD216"/>
  <c r="BD26"/>
  <c r="BD34"/>
  <c r="BJ210"/>
  <c r="BK143"/>
  <c r="BK152"/>
  <c r="BK153"/>
  <c r="CH213"/>
  <c r="CN332"/>
  <c r="CU215"/>
  <c r="DG215"/>
  <c r="BQ83"/>
  <c r="BQ91"/>
  <c r="CN327"/>
  <c r="CN335"/>
  <c r="CH210"/>
  <c r="DM266"/>
  <c r="DM272"/>
  <c r="DX1067"/>
  <c r="DX946"/>
  <c r="DY880"/>
  <c r="DX819"/>
  <c r="DX827"/>
  <c r="DX698"/>
  <c r="DY633"/>
  <c r="DX575"/>
  <c r="DX583"/>
  <c r="DX454"/>
  <c r="DX1060"/>
  <c r="DX1068"/>
  <c r="DX941"/>
  <c r="DX949"/>
  <c r="DX820"/>
  <c r="DX693"/>
  <c r="DX697"/>
  <c r="DX705"/>
  <c r="DX572"/>
  <c r="DX576"/>
  <c r="DX580"/>
  <c r="DY514"/>
  <c r="DX449"/>
  <c r="DX453"/>
  <c r="DX457"/>
  <c r="DX461"/>
  <c r="DM275"/>
  <c r="DY269"/>
  <c r="DY273"/>
  <c r="DY277"/>
  <c r="DY215"/>
  <c r="DY154"/>
  <c r="DX85"/>
  <c r="DX89"/>
  <c r="DX93"/>
  <c r="DX1184"/>
  <c r="DX1188"/>
  <c r="DX1192"/>
  <c r="DX1124"/>
  <c r="DX1128"/>
  <c r="DX1132"/>
  <c r="DR1063"/>
  <c r="DR1067"/>
  <c r="DR1071"/>
  <c r="DR942"/>
  <c r="DR946"/>
  <c r="DS880"/>
  <c r="DS885"/>
  <c r="DR819"/>
  <c r="DR823"/>
  <c r="DR827"/>
  <c r="DR698"/>
  <c r="DR702"/>
  <c r="DS633"/>
  <c r="DS641"/>
  <c r="DR575"/>
  <c r="DR579"/>
  <c r="DR583"/>
  <c r="DR454"/>
  <c r="DR458"/>
  <c r="DY264"/>
  <c r="DY268"/>
  <c r="DY272"/>
  <c r="DY276"/>
  <c r="DX82"/>
  <c r="DX86"/>
  <c r="DX90"/>
  <c r="DX94"/>
  <c r="DY30"/>
  <c r="DX1181"/>
  <c r="DX1185"/>
  <c r="DX1189"/>
  <c r="DX1193"/>
  <c r="DX1121"/>
  <c r="DX1125"/>
  <c r="DX1129"/>
  <c r="DR1058"/>
  <c r="DR1062"/>
  <c r="DR1066"/>
  <c r="DR1070"/>
  <c r="DR935"/>
  <c r="DR939"/>
  <c r="DR943"/>
  <c r="DR947"/>
  <c r="DR814"/>
  <c r="DR818"/>
  <c r="DR822"/>
  <c r="DR826"/>
  <c r="DS752"/>
  <c r="DR691"/>
  <c r="DR695"/>
  <c r="DR699"/>
  <c r="DR703"/>
  <c r="DR570"/>
  <c r="DR574"/>
  <c r="DR578"/>
  <c r="DR582"/>
  <c r="DS516"/>
  <c r="DR447"/>
  <c r="DR451"/>
  <c r="DR455"/>
  <c r="DR459"/>
  <c r="DY204"/>
  <c r="DY212"/>
  <c r="DS331"/>
  <c r="DS335"/>
  <c r="DS339"/>
  <c r="DS217"/>
  <c r="DS148"/>
  <c r="DS152"/>
  <c r="DS156"/>
  <c r="DS26"/>
  <c r="DS30"/>
  <c r="DS34"/>
  <c r="AL1185"/>
  <c r="AL1189"/>
  <c r="AL1193"/>
  <c r="AX1186"/>
  <c r="AX1190"/>
  <c r="BJ1185"/>
  <c r="BJ1189"/>
  <c r="BJ1193"/>
  <c r="BV1186"/>
  <c r="BV1190"/>
  <c r="CC1185"/>
  <c r="CC1190"/>
  <c r="CH1185"/>
  <c r="CH1189"/>
  <c r="CH1193"/>
  <c r="CT1186"/>
  <c r="CT1190"/>
  <c r="DA1182"/>
  <c r="DF1185"/>
  <c r="DF1189"/>
  <c r="DF1193"/>
  <c r="AL1125"/>
  <c r="AL1129"/>
  <c r="AS1128"/>
  <c r="AS1121"/>
  <c r="AX1124"/>
  <c r="AX1128"/>
  <c r="AX1132"/>
  <c r="BJ1125"/>
  <c r="BJ1129"/>
  <c r="BV1124"/>
  <c r="BV1128"/>
  <c r="BV1132"/>
  <c r="CH1125"/>
  <c r="CH1129"/>
  <c r="CO1124"/>
  <c r="CT1124"/>
  <c r="CT1128"/>
  <c r="CT1132"/>
  <c r="DF1125"/>
  <c r="DF1129"/>
  <c r="DM1124"/>
  <c r="DM1128"/>
  <c r="DM1121"/>
  <c r="DM1129"/>
  <c r="AL1061"/>
  <c r="AL1065"/>
  <c r="AL1069"/>
  <c r="AX1062"/>
  <c r="AX1066"/>
  <c r="AX1070"/>
  <c r="BE1057"/>
  <c r="BE1071"/>
  <c r="BE1069"/>
  <c r="BE1064"/>
  <c r="BJ1061"/>
  <c r="BJ1065"/>
  <c r="BJ1069"/>
  <c r="DY143"/>
  <c r="DS879"/>
  <c r="DS631"/>
  <c r="DS328"/>
  <c r="DS332"/>
  <c r="DS336"/>
  <c r="DS212"/>
  <c r="DS216"/>
  <c r="DS143"/>
  <c r="DS147"/>
  <c r="DS151"/>
  <c r="DS155"/>
  <c r="DS23"/>
  <c r="DS27"/>
  <c r="DS31"/>
  <c r="AL1180"/>
  <c r="AL1184"/>
  <c r="AL1188"/>
  <c r="AL1192"/>
  <c r="AS1183"/>
  <c r="AS1186"/>
  <c r="AX1179"/>
  <c r="AX1183"/>
  <c r="AX1187"/>
  <c r="AX1191"/>
  <c r="BJ1180"/>
  <c r="BJ1184"/>
  <c r="BJ1188"/>
  <c r="BJ1192"/>
  <c r="BQ1191"/>
  <c r="BV1179"/>
  <c r="BV1183"/>
  <c r="BV1187"/>
  <c r="BV1191"/>
  <c r="CC1188"/>
  <c r="CH1180"/>
  <c r="CH1184"/>
  <c r="CH1188"/>
  <c r="CH1192"/>
  <c r="CO1183"/>
  <c r="CO1186"/>
  <c r="CT1179"/>
  <c r="CT1183"/>
  <c r="CT1187"/>
  <c r="CT1191"/>
  <c r="DA1180"/>
  <c r="DF1180"/>
  <c r="DF1184"/>
  <c r="DF1188"/>
  <c r="DF1192"/>
  <c r="DM1187"/>
  <c r="AL1118"/>
  <c r="AL1122"/>
  <c r="AL1126"/>
  <c r="AL1130"/>
  <c r="AS1127"/>
  <c r="AX1119"/>
  <c r="AX1123"/>
  <c r="AX1127"/>
  <c r="AX1131"/>
  <c r="BE1122"/>
  <c r="BJ1118"/>
  <c r="BJ1122"/>
  <c r="BJ1126"/>
  <c r="BJ1130"/>
  <c r="BV1119"/>
  <c r="BV1123"/>
  <c r="BV1127"/>
  <c r="BV1131"/>
  <c r="CC1126"/>
  <c r="CC1130"/>
  <c r="CH1118"/>
  <c r="CH1122"/>
  <c r="CH1126"/>
  <c r="CH1130"/>
  <c r="CO1127"/>
  <c r="CT1119"/>
  <c r="CT1123"/>
  <c r="CT1127"/>
  <c r="CT1131"/>
  <c r="BE1123"/>
  <c r="CC1127"/>
  <c r="CC1132"/>
  <c r="DF1118"/>
  <c r="DF1122"/>
  <c r="DF1126"/>
  <c r="DF1130"/>
  <c r="DM1119"/>
  <c r="DM1127"/>
  <c r="AL1058"/>
  <c r="AL1062"/>
  <c r="AL1066"/>
  <c r="AL1070"/>
  <c r="AX1059"/>
  <c r="AX1063"/>
  <c r="AX1067"/>
  <c r="AX1071"/>
  <c r="BE1062"/>
  <c r="BE1070"/>
  <c r="BV1064"/>
  <c r="BV1068"/>
  <c r="CC1063"/>
  <c r="CC1067"/>
  <c r="CH1063"/>
  <c r="CH1067"/>
  <c r="CH1071"/>
  <c r="CT1064"/>
  <c r="CT1068"/>
  <c r="DF1063"/>
  <c r="DF1067"/>
  <c r="DF1071"/>
  <c r="AS1184"/>
  <c r="AS1192"/>
  <c r="CO1184"/>
  <c r="DM1188"/>
  <c r="DM1193"/>
  <c r="BJ1058"/>
  <c r="BJ1062"/>
  <c r="BJ1066"/>
  <c r="BJ1070"/>
  <c r="BQ1065"/>
  <c r="BQ1067"/>
  <c r="BV1059"/>
  <c r="BV1063"/>
  <c r="BV1067"/>
  <c r="BV1071"/>
  <c r="CH1060"/>
  <c r="CH1064"/>
  <c r="CH1068"/>
  <c r="CT1059"/>
  <c r="CT1063"/>
  <c r="CT1067"/>
  <c r="CT1071"/>
  <c r="DF1060"/>
  <c r="DF1064"/>
  <c r="DF1068"/>
  <c r="CC1066"/>
  <c r="CC1071"/>
  <c r="AM1000"/>
  <c r="AM1004"/>
  <c r="AM1008"/>
  <c r="AY1004"/>
  <c r="AY1008"/>
  <c r="BK1000"/>
  <c r="BK1004"/>
  <c r="BK1008"/>
  <c r="BW1000"/>
  <c r="BW1004"/>
  <c r="BW1008"/>
  <c r="CI1000"/>
  <c r="CI1004"/>
  <c r="CU1004"/>
  <c r="CU1008"/>
  <c r="DG1008"/>
  <c r="AL942"/>
  <c r="AL946"/>
  <c r="AS945"/>
  <c r="AS938"/>
  <c r="AX941"/>
  <c r="AX945"/>
  <c r="AX949"/>
  <c r="BJ942"/>
  <c r="BJ946"/>
  <c r="BQ941"/>
  <c r="BQ945"/>
  <c r="BV941"/>
  <c r="BV945"/>
  <c r="BV949"/>
  <c r="CH942"/>
  <c r="CH946"/>
  <c r="CO941"/>
  <c r="CT941"/>
  <c r="CT945"/>
  <c r="CT949"/>
  <c r="DF942"/>
  <c r="DF946"/>
  <c r="DM938"/>
  <c r="DM946"/>
  <c r="AL880"/>
  <c r="AL884"/>
  <c r="AL888"/>
  <c r="AX881"/>
  <c r="AX885"/>
  <c r="BE884"/>
  <c r="BE877"/>
  <c r="BJ880"/>
  <c r="BJ884"/>
  <c r="BJ888"/>
  <c r="BV881"/>
  <c r="BV885"/>
  <c r="CH880"/>
  <c r="CH884"/>
  <c r="CH888"/>
  <c r="CT881"/>
  <c r="CT885"/>
  <c r="DF880"/>
  <c r="DF884"/>
  <c r="DF888"/>
  <c r="AL820"/>
  <c r="AL824"/>
  <c r="AS816"/>
  <c r="AX819"/>
  <c r="AX823"/>
  <c r="AX827"/>
  <c r="BJ820"/>
  <c r="BJ824"/>
  <c r="BQ823"/>
  <c r="BQ816"/>
  <c r="BV819"/>
  <c r="BV823"/>
  <c r="BV827"/>
  <c r="CH820"/>
  <c r="CH824"/>
  <c r="CO819"/>
  <c r="CO823"/>
  <c r="CT819"/>
  <c r="CT823"/>
  <c r="CT827"/>
  <c r="DF820"/>
  <c r="DF824"/>
  <c r="AL756"/>
  <c r="AL760"/>
  <c r="AL764"/>
  <c r="AX757"/>
  <c r="AX761"/>
  <c r="AX765"/>
  <c r="BE752"/>
  <c r="BE766"/>
  <c r="BE756"/>
  <c r="BE760"/>
  <c r="BE764"/>
  <c r="BE759"/>
  <c r="BJ756"/>
  <c r="BJ760"/>
  <c r="BJ764"/>
  <c r="BV757"/>
  <c r="BV761"/>
  <c r="BV765"/>
  <c r="CC766"/>
  <c r="CC756"/>
  <c r="CC759"/>
  <c r="CH756"/>
  <c r="CH760"/>
  <c r="CH764"/>
  <c r="CT757"/>
  <c r="CT761"/>
  <c r="CT765"/>
  <c r="DA766"/>
  <c r="DA756"/>
  <c r="DA759"/>
  <c r="DF756"/>
  <c r="DF760"/>
  <c r="DF764"/>
  <c r="AL696"/>
  <c r="AL700"/>
  <c r="AL704"/>
  <c r="AS695"/>
  <c r="AX695"/>
  <c r="AX699"/>
  <c r="AX703"/>
  <c r="BJ696"/>
  <c r="BJ700"/>
  <c r="BJ704"/>
  <c r="BQ705"/>
  <c r="BV695"/>
  <c r="BV699"/>
  <c r="BV703"/>
  <c r="CH696"/>
  <c r="CH700"/>
  <c r="CH704"/>
  <c r="CO705"/>
  <c r="CO695"/>
  <c r="CO698"/>
  <c r="CT695"/>
  <c r="CT699"/>
  <c r="CT703"/>
  <c r="DF696"/>
  <c r="DF700"/>
  <c r="DF704"/>
  <c r="DM698"/>
  <c r="AL636"/>
  <c r="AL640"/>
  <c r="AL644"/>
  <c r="AX637"/>
  <c r="AX641"/>
  <c r="BE633"/>
  <c r="BE641"/>
  <c r="BJ636"/>
  <c r="BJ640"/>
  <c r="BJ644"/>
  <c r="BV637"/>
  <c r="BV641"/>
  <c r="CH636"/>
  <c r="CH640"/>
  <c r="CH644"/>
  <c r="CT637"/>
  <c r="CT641"/>
  <c r="DA636"/>
  <c r="DA640"/>
  <c r="DF636"/>
  <c r="DF640"/>
  <c r="DF644"/>
  <c r="AL576"/>
  <c r="AL580"/>
  <c r="AS575"/>
  <c r="AS579"/>
  <c r="AS572"/>
  <c r="AS580"/>
  <c r="AX575"/>
  <c r="AX579"/>
  <c r="AX583"/>
  <c r="BJ576"/>
  <c r="BJ580"/>
  <c r="BQ572"/>
  <c r="BQ580"/>
  <c r="BV575"/>
  <c r="BV579"/>
  <c r="BV583"/>
  <c r="AM999"/>
  <c r="AM1003"/>
  <c r="AM1007"/>
  <c r="AY997"/>
  <c r="AY1001"/>
  <c r="BK999"/>
  <c r="BK1003"/>
  <c r="BK1007"/>
  <c r="BW997"/>
  <c r="BW1001"/>
  <c r="BW1005"/>
  <c r="BW1009"/>
  <c r="CI1003"/>
  <c r="CI1007"/>
  <c r="CU1005"/>
  <c r="CU1009"/>
  <c r="DG1007"/>
  <c r="DM1007"/>
  <c r="AL937"/>
  <c r="AL941"/>
  <c r="AL945"/>
  <c r="AL949"/>
  <c r="AX938"/>
  <c r="AX942"/>
  <c r="AX946"/>
  <c r="BE938"/>
  <c r="BJ937"/>
  <c r="BJ941"/>
  <c r="BJ945"/>
  <c r="BJ949"/>
  <c r="BV938"/>
  <c r="BV942"/>
  <c r="BV946"/>
  <c r="CC938"/>
  <c r="CC946"/>
  <c r="CH937"/>
  <c r="CH941"/>
  <c r="CH945"/>
  <c r="CH949"/>
  <c r="CT938"/>
  <c r="CT942"/>
  <c r="CT946"/>
  <c r="DF937"/>
  <c r="DF941"/>
  <c r="DF945"/>
  <c r="DF949"/>
  <c r="AL877"/>
  <c r="AL881"/>
  <c r="AL885"/>
  <c r="AS885"/>
  <c r="AX876"/>
  <c r="AX880"/>
  <c r="AX884"/>
  <c r="AX888"/>
  <c r="BJ877"/>
  <c r="BJ881"/>
  <c r="BJ885"/>
  <c r="BQ877"/>
  <c r="BQ885"/>
  <c r="BV876"/>
  <c r="BV880"/>
  <c r="BV884"/>
  <c r="BV888"/>
  <c r="CH877"/>
  <c r="CH881"/>
  <c r="CH885"/>
  <c r="CO877"/>
  <c r="CO885"/>
  <c r="CT876"/>
  <c r="CT880"/>
  <c r="CT884"/>
  <c r="CT888"/>
  <c r="DF877"/>
  <c r="DF881"/>
  <c r="DF885"/>
  <c r="AL815"/>
  <c r="AL819"/>
  <c r="AL823"/>
  <c r="AL827"/>
  <c r="AX816"/>
  <c r="AX820"/>
  <c r="AX824"/>
  <c r="BE816"/>
  <c r="BE824"/>
  <c r="BJ815"/>
  <c r="BJ819"/>
  <c r="BJ823"/>
  <c r="BJ827"/>
  <c r="BV816"/>
  <c r="BV820"/>
  <c r="BV824"/>
  <c r="CC816"/>
  <c r="CH815"/>
  <c r="CH819"/>
  <c r="CH823"/>
  <c r="CH827"/>
  <c r="CT816"/>
  <c r="CT820"/>
  <c r="CT824"/>
  <c r="DA816"/>
  <c r="DA824"/>
  <c r="DF815"/>
  <c r="DF819"/>
  <c r="DF823"/>
  <c r="DF827"/>
  <c r="AL755"/>
  <c r="AL759"/>
  <c r="AL763"/>
  <c r="AS755"/>
  <c r="AS763"/>
  <c r="AX754"/>
  <c r="AX758"/>
  <c r="AX762"/>
  <c r="AX766"/>
  <c r="BE757"/>
  <c r="BE765"/>
  <c r="BJ755"/>
  <c r="BJ759"/>
  <c r="BJ763"/>
  <c r="BQ762"/>
  <c r="BQ755"/>
  <c r="BV754"/>
  <c r="BV758"/>
  <c r="BV762"/>
  <c r="BV766"/>
  <c r="CC765"/>
  <c r="CH755"/>
  <c r="CH759"/>
  <c r="CH763"/>
  <c r="CO758"/>
  <c r="CO762"/>
  <c r="CT754"/>
  <c r="CT758"/>
  <c r="CT762"/>
  <c r="CT766"/>
  <c r="DA757"/>
  <c r="DA765"/>
  <c r="DF755"/>
  <c r="DF759"/>
  <c r="DF763"/>
  <c r="DM758"/>
  <c r="DM763"/>
  <c r="AL693"/>
  <c r="AL697"/>
  <c r="AL701"/>
  <c r="AL705"/>
  <c r="AS696"/>
  <c r="AX694"/>
  <c r="AX698"/>
  <c r="AX702"/>
  <c r="BE694"/>
  <c r="BE702"/>
  <c r="BJ693"/>
  <c r="BJ697"/>
  <c r="BJ701"/>
  <c r="BJ705"/>
  <c r="BV694"/>
  <c r="BV698"/>
  <c r="BV702"/>
  <c r="CC701"/>
  <c r="CC694"/>
  <c r="CH693"/>
  <c r="CH697"/>
  <c r="CH701"/>
  <c r="CH705"/>
  <c r="CO704"/>
  <c r="CT694"/>
  <c r="CT698"/>
  <c r="CT702"/>
  <c r="DA697"/>
  <c r="DA701"/>
  <c r="DF693"/>
  <c r="DF697"/>
  <c r="DF701"/>
  <c r="DF705"/>
  <c r="AL633"/>
  <c r="AL637"/>
  <c r="AL641"/>
  <c r="AS636"/>
  <c r="AS641"/>
  <c r="AX632"/>
  <c r="AX636"/>
  <c r="AX640"/>
  <c r="AX644"/>
  <c r="BE635"/>
  <c r="BJ633"/>
  <c r="BJ637"/>
  <c r="BJ641"/>
  <c r="BQ636"/>
  <c r="BV632"/>
  <c r="BV636"/>
  <c r="BV640"/>
  <c r="BV644"/>
  <c r="CH633"/>
  <c r="CH637"/>
  <c r="CH641"/>
  <c r="CO636"/>
  <c r="CO641"/>
  <c r="CT632"/>
  <c r="CT636"/>
  <c r="CT640"/>
  <c r="CT644"/>
  <c r="DA635"/>
  <c r="DF633"/>
  <c r="DF637"/>
  <c r="DF641"/>
  <c r="BE940"/>
  <c r="BE814"/>
  <c r="DA814"/>
  <c r="DA822"/>
  <c r="AS765"/>
  <c r="BQ753"/>
  <c r="CO757"/>
  <c r="CO765"/>
  <c r="DM766"/>
  <c r="AL569"/>
  <c r="AL573"/>
  <c r="AL577"/>
  <c r="AL581"/>
  <c r="AS570"/>
  <c r="BV570"/>
  <c r="BV574"/>
  <c r="BV578"/>
  <c r="BV582"/>
  <c r="CC569"/>
  <c r="CC583"/>
  <c r="CC573"/>
  <c r="CC577"/>
  <c r="CC581"/>
  <c r="CC576"/>
  <c r="CH573"/>
  <c r="CH577"/>
  <c r="CH581"/>
  <c r="AS875"/>
  <c r="CO883"/>
  <c r="BE705"/>
  <c r="CC696"/>
  <c r="DA700"/>
  <c r="DA705"/>
  <c r="BQ631"/>
  <c r="CO643"/>
  <c r="DM631"/>
  <c r="DM640"/>
  <c r="DM643"/>
  <c r="AX572"/>
  <c r="AX576"/>
  <c r="AX580"/>
  <c r="BE578"/>
  <c r="BE581"/>
  <c r="BJ569"/>
  <c r="BJ573"/>
  <c r="BJ577"/>
  <c r="BJ581"/>
  <c r="CC570"/>
  <c r="CC578"/>
  <c r="CH570"/>
  <c r="CH574"/>
  <c r="CH578"/>
  <c r="CH582"/>
  <c r="CO570"/>
  <c r="CO577"/>
  <c r="CU574"/>
  <c r="CU578"/>
  <c r="DG576"/>
  <c r="DG580"/>
  <c r="AM512"/>
  <c r="AY512"/>
  <c r="AY516"/>
  <c r="AY520"/>
  <c r="BK512"/>
  <c r="BK516"/>
  <c r="BK520"/>
  <c r="BW520"/>
  <c r="CI514"/>
  <c r="CI518"/>
  <c r="CI522"/>
  <c r="CT515"/>
  <c r="CT519"/>
  <c r="DF514"/>
  <c r="DF518"/>
  <c r="DF522"/>
  <c r="AL452"/>
  <c r="AL456"/>
  <c r="AL460"/>
  <c r="AS451"/>
  <c r="AS455"/>
  <c r="AX451"/>
  <c r="AX455"/>
  <c r="AX459"/>
  <c r="BE456"/>
  <c r="BJ454"/>
  <c r="BJ458"/>
  <c r="BQ450"/>
  <c r="BQ458"/>
  <c r="BV453"/>
  <c r="BV457"/>
  <c r="BV461"/>
  <c r="CH452"/>
  <c r="CH456"/>
  <c r="CH460"/>
  <c r="CO451"/>
  <c r="CO455"/>
  <c r="CO459"/>
  <c r="CO454"/>
  <c r="CT451"/>
  <c r="CT455"/>
  <c r="CT459"/>
  <c r="DF454"/>
  <c r="DF458"/>
  <c r="DM453"/>
  <c r="DM457"/>
  <c r="DM450"/>
  <c r="DM458"/>
  <c r="AR392"/>
  <c r="AR396"/>
  <c r="AR400"/>
  <c r="CB391"/>
  <c r="CB395"/>
  <c r="CB399"/>
  <c r="CN390"/>
  <c r="AM328"/>
  <c r="AM336"/>
  <c r="AR331"/>
  <c r="AR335"/>
  <c r="AR339"/>
  <c r="AX332"/>
  <c r="AX336"/>
  <c r="CZ335"/>
  <c r="CZ339"/>
  <c r="AL269"/>
  <c r="AL273"/>
  <c r="AL277"/>
  <c r="AY267"/>
  <c r="AY275"/>
  <c r="BD270"/>
  <c r="BD274"/>
  <c r="BD278"/>
  <c r="BP271"/>
  <c r="BP275"/>
  <c r="CZ270"/>
  <c r="CZ274"/>
  <c r="CZ278"/>
  <c r="DF270"/>
  <c r="DF274"/>
  <c r="DF278"/>
  <c r="AR209"/>
  <c r="AR213"/>
  <c r="AR217"/>
  <c r="AX210"/>
  <c r="AX214"/>
  <c r="CZ208"/>
  <c r="CZ212"/>
  <c r="CZ216"/>
  <c r="AL149"/>
  <c r="AL153"/>
  <c r="AS148"/>
  <c r="AS152"/>
  <c r="AS145"/>
  <c r="AS153"/>
  <c r="AX148"/>
  <c r="AX152"/>
  <c r="AX156"/>
  <c r="BD149"/>
  <c r="BD153"/>
  <c r="CN146"/>
  <c r="CN150"/>
  <c r="CN154"/>
  <c r="AL87"/>
  <c r="AL91"/>
  <c r="AL95"/>
  <c r="AR87"/>
  <c r="AR91"/>
  <c r="AR95"/>
  <c r="BD88"/>
  <c r="BD92"/>
  <c r="CB86"/>
  <c r="CB90"/>
  <c r="CB94"/>
  <c r="CN85"/>
  <c r="CT94"/>
  <c r="AL24"/>
  <c r="AL28"/>
  <c r="AL32"/>
  <c r="CU31"/>
  <c r="DL24"/>
  <c r="DL28"/>
  <c r="DL32"/>
  <c r="CO572"/>
  <c r="CU579"/>
  <c r="CU583"/>
  <c r="DG571"/>
  <c r="DG575"/>
  <c r="DG579"/>
  <c r="DG583"/>
  <c r="AM519"/>
  <c r="AY509"/>
  <c r="AY513"/>
  <c r="AY517"/>
  <c r="AY521"/>
  <c r="BK511"/>
  <c r="BK515"/>
  <c r="BK519"/>
  <c r="BW509"/>
  <c r="BW513"/>
  <c r="CI511"/>
  <c r="CI515"/>
  <c r="CI519"/>
  <c r="CT510"/>
  <c r="CT514"/>
  <c r="CT518"/>
  <c r="CT522"/>
  <c r="DF511"/>
  <c r="DF515"/>
  <c r="DF519"/>
  <c r="DM516"/>
  <c r="DM520"/>
  <c r="AL447"/>
  <c r="AL451"/>
  <c r="AL455"/>
  <c r="AL459"/>
  <c r="AX448"/>
  <c r="AX452"/>
  <c r="AX456"/>
  <c r="AX460"/>
  <c r="BE447"/>
  <c r="BE451"/>
  <c r="BE455"/>
  <c r="BE459"/>
  <c r="BE454"/>
  <c r="BJ447"/>
  <c r="BJ451"/>
  <c r="BJ455"/>
  <c r="BJ459"/>
  <c r="BV448"/>
  <c r="BV452"/>
  <c r="BV456"/>
  <c r="BV460"/>
  <c r="CC447"/>
  <c r="CC451"/>
  <c r="CC454"/>
  <c r="CH447"/>
  <c r="CH451"/>
  <c r="CH455"/>
  <c r="CH459"/>
  <c r="CT448"/>
  <c r="CT452"/>
  <c r="CT456"/>
  <c r="CT460"/>
  <c r="DA447"/>
  <c r="DA459"/>
  <c r="DA454"/>
  <c r="DF447"/>
  <c r="DF451"/>
  <c r="DF455"/>
  <c r="DF459"/>
  <c r="AR387"/>
  <c r="AR391"/>
  <c r="AR395"/>
  <c r="AR399"/>
  <c r="AY394"/>
  <c r="AY398"/>
  <c r="BK394"/>
  <c r="BK398"/>
  <c r="BQ396"/>
  <c r="BQ389"/>
  <c r="BW396"/>
  <c r="BW389"/>
  <c r="CB388"/>
  <c r="CB392"/>
  <c r="CB396"/>
  <c r="CB400"/>
  <c r="CN393"/>
  <c r="DA392"/>
  <c r="DA396"/>
  <c r="DF400"/>
  <c r="AR328"/>
  <c r="AR332"/>
  <c r="AR336"/>
  <c r="AX325"/>
  <c r="AX329"/>
  <c r="AX333"/>
  <c r="AX337"/>
  <c r="BQ328"/>
  <c r="BQ336"/>
  <c r="CZ328"/>
  <c r="DG337"/>
  <c r="AL264"/>
  <c r="AL268"/>
  <c r="AL272"/>
  <c r="AL276"/>
  <c r="BD265"/>
  <c r="BD269"/>
  <c r="BD273"/>
  <c r="BD277"/>
  <c r="BK268"/>
  <c r="BK272"/>
  <c r="BK276"/>
  <c r="BK271"/>
  <c r="BP264"/>
  <c r="BP268"/>
  <c r="BP272"/>
  <c r="BP276"/>
  <c r="CZ265"/>
  <c r="CZ269"/>
  <c r="CZ273"/>
  <c r="CZ277"/>
  <c r="DF267"/>
  <c r="DF271"/>
  <c r="DF275"/>
  <c r="AR204"/>
  <c r="AR208"/>
  <c r="AR212"/>
  <c r="AR216"/>
  <c r="AX205"/>
  <c r="AX209"/>
  <c r="AX213"/>
  <c r="AX217"/>
  <c r="CZ205"/>
  <c r="CZ209"/>
  <c r="CZ213"/>
  <c r="CZ217"/>
  <c r="AL144"/>
  <c r="AL148"/>
  <c r="AL152"/>
  <c r="AL156"/>
  <c r="AS147"/>
  <c r="AX145"/>
  <c r="AX149"/>
  <c r="AX153"/>
  <c r="BD142"/>
  <c r="BD146"/>
  <c r="BD150"/>
  <c r="BD154"/>
  <c r="CN143"/>
  <c r="CN147"/>
  <c r="CN151"/>
  <c r="CN155"/>
  <c r="CZ142"/>
  <c r="AL84"/>
  <c r="AL88"/>
  <c r="AL92"/>
  <c r="AR82"/>
  <c r="AR86"/>
  <c r="AR90"/>
  <c r="AR94"/>
  <c r="AY85"/>
  <c r="AY89"/>
  <c r="BD81"/>
  <c r="BD85"/>
  <c r="BD89"/>
  <c r="BD93"/>
  <c r="CB83"/>
  <c r="CB87"/>
  <c r="CB91"/>
  <c r="CB95"/>
  <c r="CT89"/>
  <c r="AL23"/>
  <c r="AL27"/>
  <c r="AL31"/>
  <c r="AY28"/>
  <c r="AY32"/>
  <c r="BQ28"/>
  <c r="BQ32"/>
  <c r="DL21"/>
  <c r="DL25"/>
  <c r="DL29"/>
  <c r="DL33"/>
  <c r="AS452"/>
  <c r="BE460"/>
  <c r="BQ448"/>
  <c r="BQ456"/>
  <c r="CO452"/>
  <c r="CO460"/>
  <c r="DA452"/>
  <c r="DM448"/>
  <c r="DM456"/>
  <c r="BQ326"/>
  <c r="BK265"/>
  <c r="BK273"/>
  <c r="BK278"/>
  <c r="AY82"/>
  <c r="BQ34"/>
  <c r="AY400"/>
  <c r="BK391"/>
  <c r="BQ395"/>
  <c r="DA391"/>
  <c r="AY25"/>
  <c r="BK29"/>
  <c r="AM211"/>
  <c r="BD207"/>
  <c r="BD215"/>
  <c r="BD25"/>
  <c r="BD33"/>
  <c r="BJ209"/>
  <c r="BJ217"/>
  <c r="BD204"/>
  <c r="BD212"/>
  <c r="BD22"/>
  <c r="BD30"/>
  <c r="BJ206"/>
  <c r="BJ214"/>
  <c r="BK146"/>
  <c r="BK150"/>
  <c r="BK155"/>
  <c r="BK149"/>
  <c r="BQ92"/>
  <c r="CH217"/>
  <c r="CN336"/>
  <c r="CU203"/>
  <c r="CU217"/>
  <c r="CU211"/>
  <c r="DG203"/>
  <c r="BQ87"/>
  <c r="CC217"/>
  <c r="CN331"/>
  <c r="CN339"/>
  <c r="CU208"/>
  <c r="CU216"/>
  <c r="CH206"/>
  <c r="CH214"/>
  <c r="DM269"/>
  <c r="DM274"/>
  <c r="DM277"/>
  <c r="DM271"/>
  <c r="DX1063"/>
  <c r="DX1071"/>
  <c r="DX942"/>
  <c r="DX823"/>
  <c r="DX702"/>
  <c r="DX579"/>
  <c r="DX458"/>
  <c r="DY386"/>
  <c r="DY389"/>
  <c r="DY393"/>
  <c r="DY397"/>
  <c r="DY394"/>
  <c r="DY398"/>
  <c r="DX1064"/>
  <c r="DX937"/>
  <c r="DX945"/>
  <c r="DX816"/>
  <c r="DX824"/>
  <c r="DY755"/>
  <c r="DY763"/>
  <c r="DX701"/>
  <c r="AM205"/>
  <c r="AM209"/>
  <c r="AM392"/>
  <c r="BD205"/>
  <c r="BD209"/>
  <c r="BD213"/>
  <c r="BD217"/>
  <c r="BD23"/>
  <c r="BD27"/>
  <c r="BD31"/>
  <c r="BJ203"/>
  <c r="BJ207"/>
  <c r="BJ211"/>
  <c r="BJ215"/>
  <c r="BQ204"/>
  <c r="BQ206"/>
  <c r="BQ212"/>
  <c r="BQ214"/>
  <c r="BQ207"/>
  <c r="AM204"/>
  <c r="AM216"/>
  <c r="BD206"/>
  <c r="BD210"/>
  <c r="BD214"/>
  <c r="BD20"/>
  <c r="BD24"/>
  <c r="BD28"/>
  <c r="BD32"/>
  <c r="BJ204"/>
  <c r="BJ208"/>
  <c r="BJ212"/>
  <c r="BJ216"/>
  <c r="BK144"/>
  <c r="BK148"/>
  <c r="BK147"/>
  <c r="BK151"/>
  <c r="BK154"/>
  <c r="BK156"/>
  <c r="BQ213"/>
  <c r="BK145"/>
  <c r="BQ82"/>
  <c r="BQ86"/>
  <c r="BQ90"/>
  <c r="BQ94"/>
  <c r="CC210"/>
  <c r="CH203"/>
  <c r="CH207"/>
  <c r="CH211"/>
  <c r="CH215"/>
  <c r="CO211"/>
  <c r="CN326"/>
  <c r="CN330"/>
  <c r="CN334"/>
  <c r="CN338"/>
  <c r="CU205"/>
  <c r="CU209"/>
  <c r="CU213"/>
  <c r="CU206"/>
  <c r="CU214"/>
  <c r="DG205"/>
  <c r="DG209"/>
  <c r="DG214"/>
  <c r="BQ81"/>
  <c r="BQ85"/>
  <c r="BQ89"/>
  <c r="BQ93"/>
  <c r="CC211"/>
  <c r="CC215"/>
  <c r="CN325"/>
  <c r="CN329"/>
  <c r="CN333"/>
  <c r="CN337"/>
  <c r="CU204"/>
  <c r="CU212"/>
  <c r="CH204"/>
  <c r="CH208"/>
  <c r="CH212"/>
  <c r="CH216"/>
  <c r="DG216"/>
  <c r="DM265"/>
  <c r="DM268"/>
  <c r="DM270"/>
  <c r="DM273"/>
  <c r="DM276"/>
  <c r="DM278"/>
  <c r="DX1057"/>
  <c r="DX1061"/>
  <c r="DX1065"/>
  <c r="DX1069"/>
  <c r="DX936"/>
  <c r="DX940"/>
  <c r="DX944"/>
  <c r="DX948"/>
  <c r="DX813"/>
  <c r="DX817"/>
  <c r="DX821"/>
  <c r="DX825"/>
  <c r="DY753"/>
  <c r="DY761"/>
  <c r="DX692"/>
  <c r="DX696"/>
  <c r="DX700"/>
  <c r="DX704"/>
  <c r="DY638"/>
  <c r="DY642"/>
  <c r="DX569"/>
  <c r="DX573"/>
  <c r="DX577"/>
  <c r="DX581"/>
  <c r="DY517"/>
  <c r="DX448"/>
  <c r="DX452"/>
  <c r="DX456"/>
  <c r="DX460"/>
  <c r="DY388"/>
  <c r="DY392"/>
  <c r="DY396"/>
  <c r="DX1058"/>
  <c r="DX1062"/>
  <c r="DX1066"/>
  <c r="DX1070"/>
  <c r="DY1070"/>
  <c r="DX935"/>
  <c r="DX939"/>
  <c r="DX943"/>
  <c r="DX947"/>
  <c r="DX814"/>
  <c r="DX818"/>
  <c r="DX822"/>
  <c r="DX826"/>
  <c r="DY752"/>
  <c r="DY756"/>
  <c r="DY759"/>
  <c r="DX691"/>
  <c r="DX695"/>
  <c r="DX699"/>
  <c r="DX703"/>
  <c r="DX570"/>
  <c r="DX574"/>
  <c r="DX578"/>
  <c r="DX582"/>
  <c r="DY516"/>
  <c r="DX447"/>
  <c r="DX451"/>
  <c r="DX455"/>
  <c r="DX459"/>
  <c r="DM267"/>
  <c r="DY883"/>
  <c r="DY643"/>
  <c r="DY387"/>
  <c r="DY395"/>
  <c r="DY400"/>
  <c r="DY267"/>
  <c r="DY271"/>
  <c r="DY275"/>
  <c r="DY209"/>
  <c r="DY213"/>
  <c r="DY144"/>
  <c r="DY148"/>
  <c r="DY153"/>
  <c r="DX83"/>
  <c r="DX87"/>
  <c r="DX91"/>
  <c r="DX95"/>
  <c r="DX1182"/>
  <c r="DX1186"/>
  <c r="DX1190"/>
  <c r="DX1118"/>
  <c r="DX1122"/>
  <c r="DX1126"/>
  <c r="DX1130"/>
  <c r="DR1057"/>
  <c r="DR1061"/>
  <c r="DR1065"/>
  <c r="DR1069"/>
  <c r="DR936"/>
  <c r="DR940"/>
  <c r="DR944"/>
  <c r="DR948"/>
  <c r="DS874"/>
  <c r="DS878"/>
  <c r="DS881"/>
  <c r="DR813"/>
  <c r="DR817"/>
  <c r="DR821"/>
  <c r="DR825"/>
  <c r="DS753"/>
  <c r="DR692"/>
  <c r="DR696"/>
  <c r="DR700"/>
  <c r="DR704"/>
  <c r="DS634"/>
  <c r="DS638"/>
  <c r="DR569"/>
  <c r="DR573"/>
  <c r="DR577"/>
  <c r="DR581"/>
  <c r="DS517"/>
  <c r="DR448"/>
  <c r="DR452"/>
  <c r="DR456"/>
  <c r="DR460"/>
  <c r="DY266"/>
  <c r="DY270"/>
  <c r="DY274"/>
  <c r="DY278"/>
  <c r="DX84"/>
  <c r="DX88"/>
  <c r="DX92"/>
  <c r="DY34"/>
  <c r="DX1179"/>
  <c r="DX1183"/>
  <c r="DX1187"/>
  <c r="DX1191"/>
  <c r="DX1119"/>
  <c r="DX1123"/>
  <c r="DX1127"/>
  <c r="DX1131"/>
  <c r="DR1060"/>
  <c r="DR1064"/>
  <c r="DR1068"/>
  <c r="DR937"/>
  <c r="DR941"/>
  <c r="DR945"/>
  <c r="DR949"/>
  <c r="DR816"/>
  <c r="DR820"/>
  <c r="DR824"/>
  <c r="DS755"/>
  <c r="DR693"/>
  <c r="DR697"/>
  <c r="DR701"/>
  <c r="DR705"/>
  <c r="DR572"/>
  <c r="DR576"/>
  <c r="DR580"/>
  <c r="DS518"/>
  <c r="DR449"/>
  <c r="DR453"/>
  <c r="DR457"/>
  <c r="DR461"/>
  <c r="DY216"/>
  <c r="DS325"/>
  <c r="DS329"/>
  <c r="DS333"/>
  <c r="DS337"/>
  <c r="DS203"/>
  <c r="DS204"/>
  <c r="DS205"/>
  <c r="DS206"/>
  <c r="DS207"/>
  <c r="DS208"/>
  <c r="DS209"/>
  <c r="DS210"/>
  <c r="DS211"/>
  <c r="DS213"/>
  <c r="DS214"/>
  <c r="DS215"/>
  <c r="DP218"/>
  <c r="G108" i="7"/>
  <c r="DS142" i="2"/>
  <c r="DS146"/>
  <c r="DS150"/>
  <c r="DS154"/>
  <c r="DS20"/>
  <c r="DS24"/>
  <c r="DS28"/>
  <c r="DS32"/>
  <c r="AL1179"/>
  <c r="AL1183"/>
  <c r="AL1187"/>
  <c r="AL1191"/>
  <c r="AX1180"/>
  <c r="AX1184"/>
  <c r="AX1188"/>
  <c r="AX1192"/>
  <c r="BJ1179"/>
  <c r="BJ1183"/>
  <c r="BJ1187"/>
  <c r="BJ1191"/>
  <c r="BV1180"/>
  <c r="BV1184"/>
  <c r="BV1188"/>
  <c r="BV1192"/>
  <c r="CC1193"/>
  <c r="CC1183"/>
  <c r="CC1186"/>
  <c r="CH1179"/>
  <c r="CH1183"/>
  <c r="CH1187"/>
  <c r="CH1191"/>
  <c r="CT1180"/>
  <c r="CT1184"/>
  <c r="CT1188"/>
  <c r="CT1192"/>
  <c r="DA1187"/>
  <c r="DF1179"/>
  <c r="DF1183"/>
  <c r="DF1187"/>
  <c r="DF1191"/>
  <c r="AL1119"/>
  <c r="AL1123"/>
  <c r="AL1127"/>
  <c r="AL1131"/>
  <c r="AS1132"/>
  <c r="AS1122"/>
  <c r="AS1125"/>
  <c r="AX1118"/>
  <c r="AX1122"/>
  <c r="AX1126"/>
  <c r="AX1130"/>
  <c r="BJ1119"/>
  <c r="BJ1123"/>
  <c r="BJ1127"/>
  <c r="BJ1131"/>
  <c r="BV1118"/>
  <c r="BV1122"/>
  <c r="BV1126"/>
  <c r="BV1130"/>
  <c r="CH1119"/>
  <c r="CH1123"/>
  <c r="CH1127"/>
  <c r="CH1131"/>
  <c r="CO1132"/>
  <c r="CO1122"/>
  <c r="CO1125"/>
  <c r="CT1118"/>
  <c r="CT1122"/>
  <c r="CT1126"/>
  <c r="CT1130"/>
  <c r="DF1119"/>
  <c r="DF1123"/>
  <c r="DF1127"/>
  <c r="DF1131"/>
  <c r="DM1118"/>
  <c r="DM1132"/>
  <c r="DM1122"/>
  <c r="DM1126"/>
  <c r="DM1130"/>
  <c r="DM1125"/>
  <c r="AL1059"/>
  <c r="AL1063"/>
  <c r="AL1067"/>
  <c r="AL1071"/>
  <c r="AX1060"/>
  <c r="AX1064"/>
  <c r="AX1068"/>
  <c r="BE1067"/>
  <c r="BE1060"/>
  <c r="BJ1059"/>
  <c r="BJ1063"/>
  <c r="BJ1067"/>
  <c r="BJ1071"/>
  <c r="BV1060"/>
  <c r="DY147"/>
  <c r="DY155"/>
  <c r="DS888"/>
  <c r="DS635"/>
  <c r="DS326"/>
  <c r="DS330"/>
  <c r="DS334"/>
  <c r="DS338"/>
  <c r="DS145"/>
  <c r="DS149"/>
  <c r="DS153"/>
  <c r="DS21"/>
  <c r="DS25"/>
  <c r="DS29"/>
  <c r="DS33"/>
  <c r="AL1182"/>
  <c r="AL1186"/>
  <c r="AL1190"/>
  <c r="AS1181"/>
  <c r="AS1185"/>
  <c r="AS1189"/>
  <c r="AS1182"/>
  <c r="AS1190"/>
  <c r="AX1181"/>
  <c r="AX1185"/>
  <c r="AX1189"/>
  <c r="AX1193"/>
  <c r="BE1184"/>
  <c r="BJ1182"/>
  <c r="BJ1186"/>
  <c r="BJ1190"/>
  <c r="BQ1189"/>
  <c r="BV1181"/>
  <c r="BV1185"/>
  <c r="BV1189"/>
  <c r="BV1193"/>
  <c r="CC1192"/>
  <c r="CH1182"/>
  <c r="CH1186"/>
  <c r="CH1190"/>
  <c r="CO1181"/>
  <c r="CO1185"/>
  <c r="CO1190"/>
  <c r="CT1181"/>
  <c r="CT1185"/>
  <c r="CT1189"/>
  <c r="CT1193"/>
  <c r="DF1182"/>
  <c r="DF1186"/>
  <c r="DF1190"/>
  <c r="DM1189"/>
  <c r="DM1182"/>
  <c r="AL1120"/>
  <c r="AL1124"/>
  <c r="AL1128"/>
  <c r="AL1132"/>
  <c r="AS1131"/>
  <c r="AX1121"/>
  <c r="AX1125"/>
  <c r="AX1129"/>
  <c r="BE1124"/>
  <c r="BJ1120"/>
  <c r="BJ1124"/>
  <c r="BJ1128"/>
  <c r="BJ1132"/>
  <c r="BV1121"/>
  <c r="BV1125"/>
  <c r="BV1129"/>
  <c r="CC1128"/>
  <c r="CC1121"/>
  <c r="CH1120"/>
  <c r="CH1124"/>
  <c r="CH1128"/>
  <c r="CH1132"/>
  <c r="CO1131"/>
  <c r="CT1121"/>
  <c r="CT1125"/>
  <c r="CT1129"/>
  <c r="DA1120"/>
  <c r="CC1131"/>
  <c r="DF1120"/>
  <c r="DF1124"/>
  <c r="DF1128"/>
  <c r="DF1132"/>
  <c r="DM1123"/>
  <c r="DM1131"/>
  <c r="AL1060"/>
  <c r="AL1064"/>
  <c r="AL1068"/>
  <c r="AS1061"/>
  <c r="AX1057"/>
  <c r="AX1061"/>
  <c r="AX1065"/>
  <c r="AX1069"/>
  <c r="BE1066"/>
  <c r="BQ1060"/>
  <c r="BV1062"/>
  <c r="BV1066"/>
  <c r="BV1070"/>
  <c r="CC1057"/>
  <c r="CC1061"/>
  <c r="CC1069"/>
  <c r="CC1064"/>
  <c r="CH1057"/>
  <c r="CH1061"/>
  <c r="CH1065"/>
  <c r="CH1069"/>
  <c r="CT1058"/>
  <c r="CT1062"/>
  <c r="CT1066"/>
  <c r="CT1070"/>
  <c r="DA1065"/>
  <c r="DF1057"/>
  <c r="DF1061"/>
  <c r="DF1065"/>
  <c r="DF1069"/>
  <c r="AS1180"/>
  <c r="AS1188"/>
  <c r="AS1193"/>
  <c r="CO1180"/>
  <c r="CO1193"/>
  <c r="DM1184"/>
  <c r="DM1192"/>
  <c r="BJ1060"/>
  <c r="BJ1064"/>
  <c r="BJ1068"/>
  <c r="BQ1061"/>
  <c r="BQ1063"/>
  <c r="BQ1066"/>
  <c r="BQ1071"/>
  <c r="BV1057"/>
  <c r="BV1061"/>
  <c r="BV1065"/>
  <c r="BV1069"/>
  <c r="CH1058"/>
  <c r="CH1062"/>
  <c r="CH1066"/>
  <c r="CH1070"/>
  <c r="CO1065"/>
  <c r="CT1057"/>
  <c r="CT1061"/>
  <c r="CT1065"/>
  <c r="CT1069"/>
  <c r="DF1058"/>
  <c r="DF1062"/>
  <c r="DF1066"/>
  <c r="DF1070"/>
  <c r="CC1062"/>
  <c r="CC1070"/>
  <c r="AM998"/>
  <c r="AM1002"/>
  <c r="AM1006"/>
  <c r="AM1010"/>
  <c r="AY998"/>
  <c r="AY1002"/>
  <c r="AY1006"/>
  <c r="AY1010"/>
  <c r="BK998"/>
  <c r="BK1002"/>
  <c r="BK1006"/>
  <c r="BK1010"/>
  <c r="BW998"/>
  <c r="BW1002"/>
  <c r="BW1006"/>
  <c r="BW1010"/>
  <c r="CI998"/>
  <c r="CI1002"/>
  <c r="CI1006"/>
  <c r="CI1010"/>
  <c r="CU998"/>
  <c r="CU1002"/>
  <c r="CU1010"/>
  <c r="DG998"/>
  <c r="DG1002"/>
  <c r="DG1010"/>
  <c r="AL936"/>
  <c r="AL940"/>
  <c r="AL944"/>
  <c r="AL948"/>
  <c r="AS935"/>
  <c r="AS949"/>
  <c r="AS939"/>
  <c r="AS943"/>
  <c r="AS947"/>
  <c r="AS942"/>
  <c r="AX935"/>
  <c r="AX939"/>
  <c r="AX943"/>
  <c r="AX947"/>
  <c r="BJ936"/>
  <c r="BJ940"/>
  <c r="BJ944"/>
  <c r="BJ948"/>
  <c r="BQ949"/>
  <c r="BQ939"/>
  <c r="BQ943"/>
  <c r="BQ942"/>
  <c r="BV935"/>
  <c r="BV939"/>
  <c r="BV943"/>
  <c r="BV947"/>
  <c r="CH936"/>
  <c r="CH940"/>
  <c r="CH944"/>
  <c r="CH948"/>
  <c r="CO935"/>
  <c r="CO949"/>
  <c r="CO943"/>
  <c r="CO947"/>
  <c r="CO942"/>
  <c r="CT935"/>
  <c r="CT939"/>
  <c r="CT943"/>
  <c r="CT947"/>
  <c r="DF936"/>
  <c r="DF940"/>
  <c r="DF944"/>
  <c r="DF948"/>
  <c r="DM949"/>
  <c r="DM939"/>
  <c r="DM943"/>
  <c r="DM942"/>
  <c r="AL874"/>
  <c r="AL878"/>
  <c r="AL882"/>
  <c r="AL886"/>
  <c r="AX875"/>
  <c r="AX879"/>
  <c r="AX883"/>
  <c r="AX887"/>
  <c r="BE874"/>
  <c r="BE888"/>
  <c r="BE882"/>
  <c r="BE886"/>
  <c r="BE881"/>
  <c r="BJ874"/>
  <c r="BJ878"/>
  <c r="BJ882"/>
  <c r="BJ886"/>
  <c r="BV875"/>
  <c r="BV879"/>
  <c r="BV883"/>
  <c r="BV887"/>
  <c r="CC874"/>
  <c r="CC886"/>
  <c r="CH874"/>
  <c r="CH878"/>
  <c r="CH882"/>
  <c r="CH886"/>
  <c r="CT875"/>
  <c r="CT879"/>
  <c r="CT883"/>
  <c r="CT887"/>
  <c r="DA878"/>
  <c r="DF874"/>
  <c r="DF878"/>
  <c r="DF882"/>
  <c r="DF886"/>
  <c r="AL814"/>
  <c r="AL818"/>
  <c r="AL822"/>
  <c r="AL826"/>
  <c r="AS813"/>
  <c r="AS825"/>
  <c r="AX813"/>
  <c r="AX817"/>
  <c r="AX821"/>
  <c r="AX825"/>
  <c r="BJ814"/>
  <c r="BJ818"/>
  <c r="BJ822"/>
  <c r="BJ826"/>
  <c r="BQ813"/>
  <c r="BQ827"/>
  <c r="BQ817"/>
  <c r="BQ821"/>
  <c r="BQ825"/>
  <c r="BQ820"/>
  <c r="BV813"/>
  <c r="BV817"/>
  <c r="BV821"/>
  <c r="BV825"/>
  <c r="CH814"/>
  <c r="CH818"/>
  <c r="CH822"/>
  <c r="CH826"/>
  <c r="CO813"/>
  <c r="CO827"/>
  <c r="CO817"/>
  <c r="CO821"/>
  <c r="CO825"/>
  <c r="CO820"/>
  <c r="CT813"/>
  <c r="CT817"/>
  <c r="CT821"/>
  <c r="CT825"/>
  <c r="DF814"/>
  <c r="DF818"/>
  <c r="DF822"/>
  <c r="DF826"/>
  <c r="DM817"/>
  <c r="AL754"/>
  <c r="AL758"/>
  <c r="AL762"/>
  <c r="AL766"/>
  <c r="AX755"/>
  <c r="AX759"/>
  <c r="AX763"/>
  <c r="BE754"/>
  <c r="BE758"/>
  <c r="BE762"/>
  <c r="BE755"/>
  <c r="BE763"/>
  <c r="BJ754"/>
  <c r="BJ758"/>
  <c r="BJ762"/>
  <c r="BJ766"/>
  <c r="BV755"/>
  <c r="BV759"/>
  <c r="BV763"/>
  <c r="CC754"/>
  <c r="CC758"/>
  <c r="CC762"/>
  <c r="CC755"/>
  <c r="CC763"/>
  <c r="CH754"/>
  <c r="CH758"/>
  <c r="CH762"/>
  <c r="CH766"/>
  <c r="CT755"/>
  <c r="CT759"/>
  <c r="CT763"/>
  <c r="DA754"/>
  <c r="DA758"/>
  <c r="DA762"/>
  <c r="DA755"/>
  <c r="DA763"/>
  <c r="DF754"/>
  <c r="DF758"/>
  <c r="DF762"/>
  <c r="DF766"/>
  <c r="AL694"/>
  <c r="AL698"/>
  <c r="AL702"/>
  <c r="AS697"/>
  <c r="AX693"/>
  <c r="AX697"/>
  <c r="AX701"/>
  <c r="AX705"/>
  <c r="BJ694"/>
  <c r="BJ698"/>
  <c r="BJ702"/>
  <c r="BQ697"/>
  <c r="BV693"/>
  <c r="BV697"/>
  <c r="BV701"/>
  <c r="BV705"/>
  <c r="CH694"/>
  <c r="CH698"/>
  <c r="CH702"/>
  <c r="CO693"/>
  <c r="CO697"/>
  <c r="CO701"/>
  <c r="CO694"/>
  <c r="CO702"/>
  <c r="CT693"/>
  <c r="CT697"/>
  <c r="CT701"/>
  <c r="CT705"/>
  <c r="DF694"/>
  <c r="DF698"/>
  <c r="DF702"/>
  <c r="DM697"/>
  <c r="AL630"/>
  <c r="AL634"/>
  <c r="AL638"/>
  <c r="AL642"/>
  <c r="AX631"/>
  <c r="AX635"/>
  <c r="AX639"/>
  <c r="AX643"/>
  <c r="BE630"/>
  <c r="BE644"/>
  <c r="BE634"/>
  <c r="BE638"/>
  <c r="BE642"/>
  <c r="BE637"/>
  <c r="BJ630"/>
  <c r="BJ634"/>
  <c r="BJ638"/>
  <c r="BJ642"/>
  <c r="BV631"/>
  <c r="BV635"/>
  <c r="BV639"/>
  <c r="BV643"/>
  <c r="CC634"/>
  <c r="CH630"/>
  <c r="CH634"/>
  <c r="CH638"/>
  <c r="CH642"/>
  <c r="CT631"/>
  <c r="CT635"/>
  <c r="CT639"/>
  <c r="CT643"/>
  <c r="DA630"/>
  <c r="DA644"/>
  <c r="DA634"/>
  <c r="DA638"/>
  <c r="DA642"/>
  <c r="DA637"/>
  <c r="DF630"/>
  <c r="DF634"/>
  <c r="DF638"/>
  <c r="DF642"/>
  <c r="AL570"/>
  <c r="AL574"/>
  <c r="AL578"/>
  <c r="AL582"/>
  <c r="AS569"/>
  <c r="AS583"/>
  <c r="AS573"/>
  <c r="AS577"/>
  <c r="AS581"/>
  <c r="AS576"/>
  <c r="AX569"/>
  <c r="AX573"/>
  <c r="AX577"/>
  <c r="AX581"/>
  <c r="BJ570"/>
  <c r="BJ574"/>
  <c r="BJ578"/>
  <c r="BJ582"/>
  <c r="BQ569"/>
  <c r="BQ583"/>
  <c r="BQ573"/>
  <c r="BQ577"/>
  <c r="BQ581"/>
  <c r="BQ576"/>
  <c r="BV569"/>
  <c r="BV573"/>
  <c r="BV577"/>
  <c r="BV581"/>
  <c r="AM997"/>
  <c r="AM1001"/>
  <c r="AM1005"/>
  <c r="AM1009"/>
  <c r="AY999"/>
  <c r="AY1003"/>
  <c r="AY1007"/>
  <c r="BK997"/>
  <c r="BK1001"/>
  <c r="BK1005"/>
  <c r="BK1009"/>
  <c r="BW999"/>
  <c r="BW1003"/>
  <c r="BW1007"/>
  <c r="CI997"/>
  <c r="CI1001"/>
  <c r="CI1005"/>
  <c r="CI1009"/>
  <c r="CU999"/>
  <c r="CU1003"/>
  <c r="CU1007"/>
  <c r="DG997"/>
  <c r="DG1001"/>
  <c r="DG1005"/>
  <c r="DG1009"/>
  <c r="DM1000"/>
  <c r="AL935"/>
  <c r="AL939"/>
  <c r="AL943"/>
  <c r="AL947"/>
  <c r="AS936"/>
  <c r="AS944"/>
  <c r="AX936"/>
  <c r="AX940"/>
  <c r="AX944"/>
  <c r="AX948"/>
  <c r="BE943"/>
  <c r="BJ935"/>
  <c r="BJ939"/>
  <c r="BJ943"/>
  <c r="BJ947"/>
  <c r="BQ936"/>
  <c r="BQ944"/>
  <c r="BV936"/>
  <c r="BV940"/>
  <c r="BV944"/>
  <c r="BV948"/>
  <c r="CC935"/>
  <c r="CC939"/>
  <c r="CC943"/>
  <c r="CC947"/>
  <c r="CC942"/>
  <c r="CH935"/>
  <c r="CH939"/>
  <c r="CH943"/>
  <c r="CH947"/>
  <c r="CO936"/>
  <c r="CO944"/>
  <c r="CT936"/>
  <c r="CT940"/>
  <c r="CT944"/>
  <c r="CT948"/>
  <c r="DA935"/>
  <c r="DA942"/>
  <c r="DF935"/>
  <c r="DF939"/>
  <c r="DF943"/>
  <c r="DF947"/>
  <c r="DM936"/>
  <c r="DM944"/>
  <c r="AL875"/>
  <c r="AL879"/>
  <c r="AL883"/>
  <c r="AL887"/>
  <c r="AS878"/>
  <c r="AX874"/>
  <c r="AX878"/>
  <c r="AX882"/>
  <c r="AX886"/>
  <c r="BE875"/>
  <c r="BE883"/>
  <c r="BJ875"/>
  <c r="BJ879"/>
  <c r="BJ883"/>
  <c r="BJ887"/>
  <c r="BQ874"/>
  <c r="BQ878"/>
  <c r="BQ882"/>
  <c r="BQ886"/>
  <c r="BQ881"/>
  <c r="BV874"/>
  <c r="BV878"/>
  <c r="BV882"/>
  <c r="BV886"/>
  <c r="CC883"/>
  <c r="CH875"/>
  <c r="CH879"/>
  <c r="CH883"/>
  <c r="CH887"/>
  <c r="CO874"/>
  <c r="CO878"/>
  <c r="CO882"/>
  <c r="CO886"/>
  <c r="CO881"/>
  <c r="CT874"/>
  <c r="CT878"/>
  <c r="CT882"/>
  <c r="CT886"/>
  <c r="DF875"/>
  <c r="DF879"/>
  <c r="DF883"/>
  <c r="DF887"/>
  <c r="DM874"/>
  <c r="DM881"/>
  <c r="AL813"/>
  <c r="AL817"/>
  <c r="AL821"/>
  <c r="AL825"/>
  <c r="AX814"/>
  <c r="AX818"/>
  <c r="AX822"/>
  <c r="AX826"/>
  <c r="BE813"/>
  <c r="BE817"/>
  <c r="BE821"/>
  <c r="BE825"/>
  <c r="BE820"/>
  <c r="BJ813"/>
  <c r="BJ817"/>
  <c r="BJ821"/>
  <c r="BJ825"/>
  <c r="BQ814"/>
  <c r="BQ822"/>
  <c r="BV814"/>
  <c r="BV818"/>
  <c r="BV822"/>
  <c r="BV826"/>
  <c r="CC821"/>
  <c r="CH813"/>
  <c r="CH817"/>
  <c r="CH821"/>
  <c r="CH825"/>
  <c r="CO814"/>
  <c r="CO822"/>
  <c r="CT814"/>
  <c r="CT818"/>
  <c r="CT822"/>
  <c r="CT826"/>
  <c r="DA813"/>
  <c r="DA817"/>
  <c r="DA821"/>
  <c r="DA825"/>
  <c r="DA820"/>
  <c r="DF813"/>
  <c r="DF817"/>
  <c r="DF821"/>
  <c r="DF825"/>
  <c r="AL753"/>
  <c r="AL757"/>
  <c r="AL761"/>
  <c r="AL765"/>
  <c r="AS752"/>
  <c r="AS756"/>
  <c r="AS760"/>
  <c r="AS764"/>
  <c r="AS759"/>
  <c r="AX752"/>
  <c r="AX756"/>
  <c r="AX760"/>
  <c r="AX764"/>
  <c r="BE753"/>
  <c r="BE761"/>
  <c r="BJ753"/>
  <c r="BJ757"/>
  <c r="BJ761"/>
  <c r="BJ765"/>
  <c r="BQ752"/>
  <c r="BQ756"/>
  <c r="BQ760"/>
  <c r="BQ764"/>
  <c r="BQ759"/>
  <c r="BV752"/>
  <c r="BV756"/>
  <c r="BV760"/>
  <c r="BV764"/>
  <c r="CC753"/>
  <c r="CC761"/>
  <c r="CH753"/>
  <c r="CH757"/>
  <c r="CH761"/>
  <c r="CH765"/>
  <c r="CO752"/>
  <c r="CO756"/>
  <c r="CO760"/>
  <c r="CO764"/>
  <c r="CO759"/>
  <c r="CT752"/>
  <c r="CT756"/>
  <c r="CT760"/>
  <c r="CT764"/>
  <c r="DA753"/>
  <c r="DA761"/>
  <c r="DF753"/>
  <c r="DF757"/>
  <c r="DF761"/>
  <c r="DF765"/>
  <c r="DM752"/>
  <c r="DM756"/>
  <c r="DM760"/>
  <c r="DM764"/>
  <c r="DM759"/>
  <c r="AL691"/>
  <c r="AL695"/>
  <c r="AL699"/>
  <c r="AL703"/>
  <c r="AX692"/>
  <c r="AX696"/>
  <c r="AX700"/>
  <c r="AX704"/>
  <c r="BE691"/>
  <c r="BE695"/>
  <c r="BE699"/>
  <c r="BE703"/>
  <c r="BE698"/>
  <c r="BJ691"/>
  <c r="BJ695"/>
  <c r="BJ699"/>
  <c r="BJ703"/>
  <c r="BV692"/>
  <c r="BV696"/>
  <c r="BV700"/>
  <c r="BV704"/>
  <c r="CC691"/>
  <c r="CC695"/>
  <c r="CC699"/>
  <c r="CC703"/>
  <c r="CC698"/>
  <c r="CH691"/>
  <c r="CH695"/>
  <c r="CH699"/>
  <c r="CH703"/>
  <c r="CO692"/>
  <c r="CO700"/>
  <c r="CT692"/>
  <c r="CT696"/>
  <c r="CT700"/>
  <c r="CT704"/>
  <c r="DA691"/>
  <c r="DA695"/>
  <c r="DA699"/>
  <c r="DA703"/>
  <c r="DA698"/>
  <c r="DF691"/>
  <c r="DF695"/>
  <c r="DF699"/>
  <c r="DF703"/>
  <c r="DM700"/>
  <c r="AL631"/>
  <c r="AL635"/>
  <c r="AL639"/>
  <c r="AL643"/>
  <c r="AS630"/>
  <c r="AS634"/>
  <c r="AS638"/>
  <c r="AS642"/>
  <c r="AS637"/>
  <c r="AX630"/>
  <c r="AX634"/>
  <c r="AX638"/>
  <c r="AX642"/>
  <c r="BE631"/>
  <c r="BE639"/>
  <c r="BJ631"/>
  <c r="BJ635"/>
  <c r="BJ639"/>
  <c r="BJ643"/>
  <c r="BQ630"/>
  <c r="BQ637"/>
  <c r="BV630"/>
  <c r="BV634"/>
  <c r="BV638"/>
  <c r="BV642"/>
  <c r="CH631"/>
  <c r="CH635"/>
  <c r="CH639"/>
  <c r="CH643"/>
  <c r="CO630"/>
  <c r="CO634"/>
  <c r="CO638"/>
  <c r="CO642"/>
  <c r="CO637"/>
  <c r="CT630"/>
  <c r="CT634"/>
  <c r="CT638"/>
  <c r="CT642"/>
  <c r="DA631"/>
  <c r="DA639"/>
  <c r="DF631"/>
  <c r="DF635"/>
  <c r="DF639"/>
  <c r="DF643"/>
  <c r="DM630"/>
  <c r="BE944"/>
  <c r="CC940"/>
  <c r="CC948"/>
  <c r="DA936"/>
  <c r="BE818"/>
  <c r="BE826"/>
  <c r="DA818"/>
  <c r="DA826"/>
  <c r="AS753"/>
  <c r="AS761"/>
  <c r="AS766"/>
  <c r="BQ757"/>
  <c r="BQ765"/>
  <c r="CO753"/>
  <c r="CO761"/>
  <c r="CO766"/>
  <c r="DM757"/>
  <c r="DM765"/>
  <c r="DM633"/>
  <c r="AL571"/>
  <c r="AL575"/>
  <c r="AL579"/>
  <c r="AL583"/>
  <c r="AS574"/>
  <c r="AS582"/>
  <c r="BV572"/>
  <c r="BV576"/>
  <c r="BV580"/>
  <c r="CC571"/>
  <c r="CC575"/>
  <c r="CC579"/>
  <c r="CC572"/>
  <c r="CC580"/>
  <c r="CH571"/>
  <c r="CH575"/>
  <c r="CH579"/>
  <c r="CH583"/>
  <c r="DM1010"/>
  <c r="BQ875"/>
  <c r="BQ883"/>
  <c r="BQ888"/>
  <c r="CO879"/>
  <c r="CO887"/>
  <c r="DM875"/>
  <c r="BE696"/>
  <c r="BE704"/>
  <c r="CC692"/>
  <c r="CC700"/>
  <c r="CC705"/>
  <c r="DA696"/>
  <c r="DA704"/>
  <c r="AS631"/>
  <c r="AS639"/>
  <c r="AS644"/>
  <c r="CO631"/>
  <c r="CO639"/>
  <c r="CO644"/>
  <c r="DM634"/>
  <c r="DM636"/>
  <c r="DM639"/>
  <c r="DM642"/>
  <c r="DM644"/>
  <c r="AX570"/>
  <c r="AX574"/>
  <c r="AX578"/>
  <c r="AX582"/>
  <c r="BE569"/>
  <c r="BE571"/>
  <c r="BE574"/>
  <c r="BE577"/>
  <c r="BE579"/>
  <c r="BE582"/>
  <c r="BE576"/>
  <c r="BJ571"/>
  <c r="BJ575"/>
  <c r="BJ579"/>
  <c r="BJ583"/>
  <c r="BQ574"/>
  <c r="BQ582"/>
  <c r="CC574"/>
  <c r="CC582"/>
  <c r="CH572"/>
  <c r="CH576"/>
  <c r="CH580"/>
  <c r="CO569"/>
  <c r="CO573"/>
  <c r="BE572"/>
  <c r="CO574"/>
  <c r="CO579"/>
  <c r="CO583"/>
  <c r="CO580"/>
  <c r="CU572"/>
  <c r="CU576"/>
  <c r="CU580"/>
  <c r="DG570"/>
  <c r="DG574"/>
  <c r="DG578"/>
  <c r="DG582"/>
  <c r="AM510"/>
  <c r="AM514"/>
  <c r="AM518"/>
  <c r="AM522"/>
  <c r="AY510"/>
  <c r="AY514"/>
  <c r="AY518"/>
  <c r="AY522"/>
  <c r="BK510"/>
  <c r="BK514"/>
  <c r="BK518"/>
  <c r="BK522"/>
  <c r="BW510"/>
  <c r="BW514"/>
  <c r="BW518"/>
  <c r="BW522"/>
  <c r="CI508"/>
  <c r="CI512"/>
  <c r="CI516"/>
  <c r="CI520"/>
  <c r="CT509"/>
  <c r="CT513"/>
  <c r="CT517"/>
  <c r="CT521"/>
  <c r="DA508"/>
  <c r="DA515"/>
  <c r="DF508"/>
  <c r="DF512"/>
  <c r="DF516"/>
  <c r="DF520"/>
  <c r="DM513"/>
  <c r="DM521"/>
  <c r="AL450"/>
  <c r="AL454"/>
  <c r="AL458"/>
  <c r="AS449"/>
  <c r="AS453"/>
  <c r="AS457"/>
  <c r="AS450"/>
  <c r="AS458"/>
  <c r="AX449"/>
  <c r="AX453"/>
  <c r="AX457"/>
  <c r="AX461"/>
  <c r="BE452"/>
  <c r="BJ448"/>
  <c r="BJ452"/>
  <c r="BJ456"/>
  <c r="BJ460"/>
  <c r="BQ447"/>
  <c r="BQ451"/>
  <c r="BQ455"/>
  <c r="BQ459"/>
  <c r="BQ454"/>
  <c r="BV447"/>
  <c r="BV451"/>
  <c r="BV455"/>
  <c r="BV459"/>
  <c r="CC448"/>
  <c r="CC460"/>
  <c r="CH450"/>
  <c r="CH454"/>
  <c r="CH458"/>
  <c r="CO449"/>
  <c r="CO453"/>
  <c r="CO457"/>
  <c r="CO450"/>
  <c r="CO458"/>
  <c r="CT449"/>
  <c r="CT453"/>
  <c r="CT457"/>
  <c r="CT461"/>
  <c r="DA456"/>
  <c r="DF448"/>
  <c r="DF452"/>
  <c r="DF456"/>
  <c r="DF460"/>
  <c r="DM447"/>
  <c r="DM451"/>
  <c r="DM455"/>
  <c r="DM459"/>
  <c r="DM454"/>
  <c r="AR386"/>
  <c r="AR390"/>
  <c r="AR394"/>
  <c r="AR398"/>
  <c r="AY387"/>
  <c r="AY399"/>
  <c r="CB389"/>
  <c r="CB393"/>
  <c r="CB397"/>
  <c r="CN396"/>
  <c r="AM325"/>
  <c r="AM339"/>
  <c r="AM329"/>
  <c r="AM333"/>
  <c r="AM337"/>
  <c r="AM332"/>
  <c r="AR325"/>
  <c r="AR329"/>
  <c r="AR333"/>
  <c r="AR337"/>
  <c r="AX326"/>
  <c r="AX330"/>
  <c r="AX334"/>
  <c r="AX338"/>
  <c r="CZ325"/>
  <c r="CZ337"/>
  <c r="AL267"/>
  <c r="AL271"/>
  <c r="AL275"/>
  <c r="AY264"/>
  <c r="AY278"/>
  <c r="AY268"/>
  <c r="AY272"/>
  <c r="AY276"/>
  <c r="AY271"/>
  <c r="BD264"/>
  <c r="BD268"/>
  <c r="BD272"/>
  <c r="BD276"/>
  <c r="BP265"/>
  <c r="BP269"/>
  <c r="BP273"/>
  <c r="BP277"/>
  <c r="CZ264"/>
  <c r="CZ268"/>
  <c r="CZ272"/>
  <c r="CZ276"/>
  <c r="DF264"/>
  <c r="DF268"/>
  <c r="DF272"/>
  <c r="DF276"/>
  <c r="AR203"/>
  <c r="AR207"/>
  <c r="AR211"/>
  <c r="AR215"/>
  <c r="AX204"/>
  <c r="AX208"/>
  <c r="AX212"/>
  <c r="AX216"/>
  <c r="CZ206"/>
  <c r="CZ210"/>
  <c r="CZ214"/>
  <c r="AL143"/>
  <c r="AL147"/>
  <c r="AL151"/>
  <c r="AL155"/>
  <c r="AS142"/>
  <c r="AS156"/>
  <c r="AS146"/>
  <c r="AS150"/>
  <c r="AS154"/>
  <c r="AS149"/>
  <c r="AX142"/>
  <c r="AX146"/>
  <c r="AX150"/>
  <c r="AX154"/>
  <c r="BD143"/>
  <c r="BD147"/>
  <c r="BD151"/>
  <c r="BD155"/>
  <c r="BQ145"/>
  <c r="CN144"/>
  <c r="CN148"/>
  <c r="CN152"/>
  <c r="CN156"/>
  <c r="DM142"/>
  <c r="DM156"/>
  <c r="DM154"/>
  <c r="DM149"/>
  <c r="AL81"/>
  <c r="AL85"/>
  <c r="AL89"/>
  <c r="AL93"/>
  <c r="AR81"/>
  <c r="AR85"/>
  <c r="AR89"/>
  <c r="AR93"/>
  <c r="BD82"/>
  <c r="BD86"/>
  <c r="BD90"/>
  <c r="BD94"/>
  <c r="CB84"/>
  <c r="CB88"/>
  <c r="CB92"/>
  <c r="CN95"/>
  <c r="CT88"/>
  <c r="DA89"/>
  <c r="AL22"/>
  <c r="AL26"/>
  <c r="AL30"/>
  <c r="AL34"/>
  <c r="CU20"/>
  <c r="CU28"/>
  <c r="CU32"/>
  <c r="DL22"/>
  <c r="DL26"/>
  <c r="DL30"/>
  <c r="DL34"/>
  <c r="DM641"/>
  <c r="CO578"/>
  <c r="CU569"/>
  <c r="CU573"/>
  <c r="CU577"/>
  <c r="CU581"/>
  <c r="DG569"/>
  <c r="DG573"/>
  <c r="DG577"/>
  <c r="DG581"/>
  <c r="AM509"/>
  <c r="AM513"/>
  <c r="AM517"/>
  <c r="AM521"/>
  <c r="AY511"/>
  <c r="AY515"/>
  <c r="AY519"/>
  <c r="BK509"/>
  <c r="BK513"/>
  <c r="BK517"/>
  <c r="BK521"/>
  <c r="BW511"/>
  <c r="BW515"/>
  <c r="BW519"/>
  <c r="CI509"/>
  <c r="CI513"/>
  <c r="CI517"/>
  <c r="CI521"/>
  <c r="CT508"/>
  <c r="CT512"/>
  <c r="CT516"/>
  <c r="CT520"/>
  <c r="DF509"/>
  <c r="DF513"/>
  <c r="DF517"/>
  <c r="DF521"/>
  <c r="DM510"/>
  <c r="DM514"/>
  <c r="DM518"/>
  <c r="DM511"/>
  <c r="DM519"/>
  <c r="AL449"/>
  <c r="AL453"/>
  <c r="AL457"/>
  <c r="AL461"/>
  <c r="AX450"/>
  <c r="AX454"/>
  <c r="AX458"/>
  <c r="BE449"/>
  <c r="BE453"/>
  <c r="BE457"/>
  <c r="BE450"/>
  <c r="BE458"/>
  <c r="BJ449"/>
  <c r="BJ453"/>
  <c r="BJ457"/>
  <c r="BJ461"/>
  <c r="BV450"/>
  <c r="BV454"/>
  <c r="BV458"/>
  <c r="CC449"/>
  <c r="CC453"/>
  <c r="CC457"/>
  <c r="CC450"/>
  <c r="CC458"/>
  <c r="CH449"/>
  <c r="CH453"/>
  <c r="CH457"/>
  <c r="CH461"/>
  <c r="CT450"/>
  <c r="CT454"/>
  <c r="CT458"/>
  <c r="DA449"/>
  <c r="DA453"/>
  <c r="DA457"/>
  <c r="DA450"/>
  <c r="DA458"/>
  <c r="DF449"/>
  <c r="DF453"/>
  <c r="DF457"/>
  <c r="DF461"/>
  <c r="AR389"/>
  <c r="AR393"/>
  <c r="AR397"/>
  <c r="AY388"/>
  <c r="AY392"/>
  <c r="AY396"/>
  <c r="AY389"/>
  <c r="AY397"/>
  <c r="BK388"/>
  <c r="BK392"/>
  <c r="BK396"/>
  <c r="BK389"/>
  <c r="BK397"/>
  <c r="BQ386"/>
  <c r="BQ390"/>
  <c r="BQ394"/>
  <c r="BQ398"/>
  <c r="BQ393"/>
  <c r="BW386"/>
  <c r="BW390"/>
  <c r="BW394"/>
  <c r="BW398"/>
  <c r="BW393"/>
  <c r="CB386"/>
  <c r="CB390"/>
  <c r="CB394"/>
  <c r="CB398"/>
  <c r="CN391"/>
  <c r="DA386"/>
  <c r="DA390"/>
  <c r="DA394"/>
  <c r="DA398"/>
  <c r="DA393"/>
  <c r="AM326"/>
  <c r="AM334"/>
  <c r="AR326"/>
  <c r="AR330"/>
  <c r="AR334"/>
  <c r="AR338"/>
  <c r="AX327"/>
  <c r="AX331"/>
  <c r="AX335"/>
  <c r="AX339"/>
  <c r="BQ325"/>
  <c r="BQ329"/>
  <c r="BQ333"/>
  <c r="BQ337"/>
  <c r="BQ332"/>
  <c r="CZ326"/>
  <c r="CZ330"/>
  <c r="AL266"/>
  <c r="AL270"/>
  <c r="AL274"/>
  <c r="AL278"/>
  <c r="AY269"/>
  <c r="AY277"/>
  <c r="BD267"/>
  <c r="BD271"/>
  <c r="BD275"/>
  <c r="BK266"/>
  <c r="BK270"/>
  <c r="BK274"/>
  <c r="BK267"/>
  <c r="BK275"/>
  <c r="BP266"/>
  <c r="BP270"/>
  <c r="BP274"/>
  <c r="BP278"/>
  <c r="CZ267"/>
  <c r="CZ271"/>
  <c r="CZ275"/>
  <c r="DF265"/>
  <c r="DF269"/>
  <c r="DF273"/>
  <c r="DF277"/>
  <c r="AR206"/>
  <c r="AR210"/>
  <c r="AR214"/>
  <c r="AX203"/>
  <c r="AX207"/>
  <c r="AX211"/>
  <c r="AX215"/>
  <c r="CZ203"/>
  <c r="CZ207"/>
  <c r="CZ211"/>
  <c r="CZ215"/>
  <c r="AL142"/>
  <c r="AL146"/>
  <c r="AL150"/>
  <c r="AL154"/>
  <c r="AS143"/>
  <c r="AS151"/>
  <c r="AX143"/>
  <c r="AX147"/>
  <c r="AX151"/>
  <c r="AX155"/>
  <c r="BD144"/>
  <c r="BD148"/>
  <c r="BD152"/>
  <c r="BD156"/>
  <c r="BQ147"/>
  <c r="BQ155"/>
  <c r="CN145"/>
  <c r="CN149"/>
  <c r="CN153"/>
  <c r="DM143"/>
  <c r="AL82"/>
  <c r="AL86"/>
  <c r="AL90"/>
  <c r="AL94"/>
  <c r="AR84"/>
  <c r="AR88"/>
  <c r="AR92"/>
  <c r="AY83"/>
  <c r="AY87"/>
  <c r="AY91"/>
  <c r="AY84"/>
  <c r="AY92"/>
  <c r="BD83"/>
  <c r="BD87"/>
  <c r="BD91"/>
  <c r="BD95"/>
  <c r="CB81"/>
  <c r="CB85"/>
  <c r="CB89"/>
  <c r="CB93"/>
  <c r="CN82"/>
  <c r="CT87"/>
  <c r="AL21"/>
  <c r="AL25"/>
  <c r="AL29"/>
  <c r="AL33"/>
  <c r="AS26"/>
  <c r="AS30"/>
  <c r="AY22"/>
  <c r="AY26"/>
  <c r="AY30"/>
  <c r="AY23"/>
  <c r="AY31"/>
  <c r="BK22"/>
  <c r="BK23"/>
  <c r="BK31"/>
  <c r="BQ22"/>
  <c r="BQ26"/>
  <c r="BQ30"/>
  <c r="BQ23"/>
  <c r="BQ31"/>
  <c r="DL23"/>
  <c r="DL27"/>
  <c r="DL31"/>
  <c r="AS448"/>
  <c r="AS456"/>
  <c r="AS461"/>
  <c r="BE461"/>
  <c r="BQ452"/>
  <c r="BQ460"/>
  <c r="CC456"/>
  <c r="CO448"/>
  <c r="CO456"/>
  <c r="CO461"/>
  <c r="DA461"/>
  <c r="DM452"/>
  <c r="DM460"/>
  <c r="BW391"/>
  <c r="BW399"/>
  <c r="BQ330"/>
  <c r="BQ338"/>
  <c r="BK269"/>
  <c r="BK277"/>
  <c r="AY86"/>
  <c r="AY94"/>
  <c r="AS21"/>
  <c r="AS29"/>
  <c r="BQ25"/>
  <c r="BQ33"/>
  <c r="DA513"/>
  <c r="DM509"/>
  <c r="AY395"/>
  <c r="BK387"/>
  <c r="BK395"/>
  <c r="BK400"/>
  <c r="BQ391"/>
  <c r="BQ399"/>
  <c r="DA387"/>
  <c r="DA395"/>
  <c r="DA400"/>
  <c r="AY21"/>
  <c r="AY29"/>
  <c r="AY34"/>
  <c r="BK25"/>
  <c r="BK33"/>
  <c r="CC214"/>
  <c r="CC207"/>
  <c r="CC206"/>
  <c r="CC213"/>
  <c r="CC203"/>
  <c r="CC205"/>
  <c r="CC212"/>
  <c r="CC209"/>
  <c r="CC216"/>
  <c r="AM206"/>
  <c r="AM393"/>
  <c r="DM823"/>
  <c r="DM818"/>
  <c r="DM813"/>
  <c r="DM814"/>
  <c r="DM815"/>
  <c r="DM816"/>
  <c r="DM819"/>
  <c r="DM820"/>
  <c r="DM821"/>
  <c r="DM822"/>
  <c r="DM824"/>
  <c r="DM825"/>
  <c r="DM826"/>
  <c r="DM827"/>
  <c r="DL828"/>
  <c r="O202" i="7"/>
  <c r="DM880" i="2"/>
  <c r="DM884"/>
  <c r="CC877"/>
  <c r="CC885"/>
  <c r="CC887"/>
  <c r="DA876"/>
  <c r="DA884"/>
  <c r="DA877"/>
  <c r="DA941"/>
  <c r="DA945"/>
  <c r="BE1128"/>
  <c r="BE1118"/>
  <c r="BE1119"/>
  <c r="BE1120"/>
  <c r="BE1121"/>
  <c r="BE1125"/>
  <c r="BE1126"/>
  <c r="BE1127"/>
  <c r="BE1129"/>
  <c r="BE1130"/>
  <c r="BE1131"/>
  <c r="BE1132"/>
  <c r="AZ1133"/>
  <c r="BQ1179"/>
  <c r="BQ1186"/>
  <c r="BQ1180"/>
  <c r="BQ1181"/>
  <c r="BQ1190"/>
  <c r="BQ1183"/>
  <c r="BQ1182"/>
  <c r="BQ1184"/>
  <c r="BQ1185"/>
  <c r="BQ1187"/>
  <c r="BQ1188"/>
  <c r="BQ1192"/>
  <c r="BQ1193"/>
  <c r="BO1194"/>
  <c r="K278" i="7"/>
  <c r="DA1126" i="2"/>
  <c r="DA1123"/>
  <c r="DA1128"/>
  <c r="DA1127"/>
  <c r="DA1130"/>
  <c r="DA1131"/>
  <c r="DA1121"/>
  <c r="DA1118"/>
  <c r="DA1119"/>
  <c r="DA1122"/>
  <c r="DA1124"/>
  <c r="DA1125"/>
  <c r="DA1129"/>
  <c r="DA1132"/>
  <c r="CV1133"/>
  <c r="BE1181"/>
  <c r="BE1182"/>
  <c r="BE1179"/>
  <c r="BE1180"/>
  <c r="BE1183"/>
  <c r="BE1185"/>
  <c r="BE1186"/>
  <c r="BE1187"/>
  <c r="BE1188"/>
  <c r="BE1189"/>
  <c r="BE1190"/>
  <c r="BE1191"/>
  <c r="BE1192"/>
  <c r="BE1193"/>
  <c r="AZ1194"/>
  <c r="BA1194"/>
  <c r="C250" i="7"/>
  <c r="DY31" i="2"/>
  <c r="DY33"/>
  <c r="DY20"/>
  <c r="DY26"/>
  <c r="DY24"/>
  <c r="DY998"/>
  <c r="DY996"/>
  <c r="DY997"/>
  <c r="DY999"/>
  <c r="DY1000"/>
  <c r="DY1001"/>
  <c r="DY1002"/>
  <c r="DY1003"/>
  <c r="DY1004"/>
  <c r="DY1005"/>
  <c r="DY1006"/>
  <c r="DY1007"/>
  <c r="DY1008"/>
  <c r="DY1009"/>
  <c r="DY1010"/>
  <c r="DU1011"/>
  <c r="AB995"/>
  <c r="DY881"/>
  <c r="CO208"/>
  <c r="CO217"/>
  <c r="CO204"/>
  <c r="CO216"/>
  <c r="CO207"/>
  <c r="CO212"/>
  <c r="CO206"/>
  <c r="DA90"/>
  <c r="DA514"/>
  <c r="DA509"/>
  <c r="DA510"/>
  <c r="DA511"/>
  <c r="DA512"/>
  <c r="DA516"/>
  <c r="DA517"/>
  <c r="DA518"/>
  <c r="DA519"/>
  <c r="DA520"/>
  <c r="DA521"/>
  <c r="DA522"/>
  <c r="CV523"/>
  <c r="BQ156"/>
  <c r="DM144"/>
  <c r="DM152"/>
  <c r="BQ633"/>
  <c r="AS880"/>
  <c r="AS884"/>
  <c r="DA1067"/>
  <c r="DA1062"/>
  <c r="DA1060"/>
  <c r="DA1070"/>
  <c r="DA1069"/>
  <c r="DA1066"/>
  <c r="CO1068"/>
  <c r="CO1063"/>
  <c r="CO1066"/>
  <c r="CO1061"/>
  <c r="DA1185"/>
  <c r="DA1188"/>
  <c r="DA1186"/>
  <c r="DA1192"/>
  <c r="DA1189"/>
  <c r="DA1183"/>
  <c r="DY518"/>
  <c r="DY508"/>
  <c r="DY509"/>
  <c r="DY510"/>
  <c r="DY511"/>
  <c r="DY512"/>
  <c r="DY513"/>
  <c r="DY515"/>
  <c r="DY519"/>
  <c r="DY520"/>
  <c r="DY521"/>
  <c r="DY522"/>
  <c r="DW523"/>
  <c r="K104" i="7"/>
  <c r="AM394" i="2"/>
  <c r="AM391"/>
  <c r="AM396"/>
  <c r="AM387"/>
  <c r="AM398"/>
  <c r="AM399"/>
  <c r="AM389"/>
  <c r="AM395"/>
  <c r="DM1002"/>
  <c r="DM1006"/>
  <c r="DM997"/>
  <c r="DM996"/>
  <c r="DM998"/>
  <c r="DM999"/>
  <c r="DM1001"/>
  <c r="DM1003"/>
  <c r="DM1004"/>
  <c r="DM1005"/>
  <c r="DM1008"/>
  <c r="DM1009"/>
  <c r="DL1011"/>
  <c r="O205" i="7"/>
  <c r="DA85" i="2"/>
  <c r="BQ152"/>
  <c r="AS700"/>
  <c r="CC817"/>
  <c r="DM886"/>
  <c r="DA883"/>
  <c r="CC875"/>
  <c r="CC876"/>
  <c r="CC878"/>
  <c r="CC879"/>
  <c r="CC880"/>
  <c r="CC881"/>
  <c r="CC882"/>
  <c r="CC884"/>
  <c r="CC888"/>
  <c r="CB889"/>
  <c r="O301" i="7"/>
  <c r="AS881" i="2"/>
  <c r="AS874"/>
  <c r="DA947"/>
  <c r="BE939"/>
  <c r="CC637"/>
  <c r="CC644"/>
  <c r="DM702"/>
  <c r="DM693"/>
  <c r="BQ702"/>
  <c r="BQ693"/>
  <c r="BQ691"/>
  <c r="BQ692"/>
  <c r="BQ694"/>
  <c r="BQ696"/>
  <c r="BQ698"/>
  <c r="BQ699"/>
  <c r="BQ701"/>
  <c r="BQ703"/>
  <c r="BQ704"/>
  <c r="BO706"/>
  <c r="K270" i="7"/>
  <c r="AS702" i="2"/>
  <c r="AS693"/>
  <c r="AS821"/>
  <c r="DA881"/>
  <c r="DA888"/>
  <c r="CO1057"/>
  <c r="DA1061"/>
  <c r="AY1069"/>
  <c r="AS1071"/>
  <c r="AS1058"/>
  <c r="BQ1130"/>
  <c r="DA1179"/>
  <c r="DS762"/>
  <c r="DS999"/>
  <c r="DS996"/>
  <c r="DS997"/>
  <c r="DS998"/>
  <c r="DS1000"/>
  <c r="DS1001"/>
  <c r="DS1002"/>
  <c r="DS1003"/>
  <c r="DS1004"/>
  <c r="DS1005"/>
  <c r="DS1006"/>
  <c r="DS1007"/>
  <c r="DS1008"/>
  <c r="DS1009"/>
  <c r="DO1011"/>
  <c r="AB994"/>
  <c r="DS509"/>
  <c r="DY875"/>
  <c r="DY882"/>
  <c r="CO203"/>
  <c r="AM388"/>
  <c r="AM390"/>
  <c r="AS33"/>
  <c r="CU21"/>
  <c r="CU22"/>
  <c r="CU23"/>
  <c r="CU24"/>
  <c r="CU25"/>
  <c r="CU26"/>
  <c r="CU27"/>
  <c r="CU29"/>
  <c r="CU30"/>
  <c r="CQ35"/>
  <c r="AB14"/>
  <c r="G28" i="5"/>
  <c r="M56"/>
  <c r="DM147" i="2"/>
  <c r="DM153"/>
  <c r="DM879"/>
  <c r="DM885"/>
  <c r="AS877"/>
  <c r="AS876"/>
  <c r="AS879"/>
  <c r="AS882"/>
  <c r="AS883"/>
  <c r="AS886"/>
  <c r="AS887"/>
  <c r="AS888"/>
  <c r="AN889"/>
  <c r="AO889"/>
  <c r="C217" i="7"/>
  <c r="DA946" i="2"/>
  <c r="DM695"/>
  <c r="AS705"/>
  <c r="CO1060"/>
  <c r="DA1068"/>
  <c r="BQ1128"/>
  <c r="DS512"/>
  <c r="DS508"/>
  <c r="DS511"/>
  <c r="DS513"/>
  <c r="DS514"/>
  <c r="DS515"/>
  <c r="DS519"/>
  <c r="DS520"/>
  <c r="DS521"/>
  <c r="DS522"/>
  <c r="DQ523"/>
  <c r="K124" i="7"/>
  <c r="DS766" i="2"/>
  <c r="CO214"/>
  <c r="BK20"/>
  <c r="BK21"/>
  <c r="BK24"/>
  <c r="BK26"/>
  <c r="BK27"/>
  <c r="BK30"/>
  <c r="BK32"/>
  <c r="BK34"/>
  <c r="BH35"/>
  <c r="G26" i="7"/>
  <c r="BQ21" i="2"/>
  <c r="BQ24"/>
  <c r="BQ20"/>
  <c r="BQ27"/>
  <c r="BQ29"/>
  <c r="BP35"/>
  <c r="O41" i="7"/>
  <c r="DG329" i="2"/>
  <c r="AS27"/>
  <c r="AS24"/>
  <c r="BE519"/>
  <c r="CO516"/>
  <c r="CO699"/>
  <c r="CO691"/>
  <c r="CO696"/>
  <c r="CO703"/>
  <c r="CM706"/>
  <c r="K142" i="7"/>
  <c r="AS699" i="2"/>
  <c r="AS691"/>
  <c r="AS692"/>
  <c r="AS694"/>
  <c r="AS701"/>
  <c r="AS703"/>
  <c r="AS704"/>
  <c r="AQ706"/>
  <c r="K215" i="7"/>
  <c r="DA815" i="2"/>
  <c r="DA819"/>
  <c r="DA823"/>
  <c r="DA827"/>
  <c r="CX828"/>
  <c r="G174" i="7"/>
  <c r="DA1002" i="2"/>
  <c r="CO937"/>
  <c r="CO945"/>
  <c r="CO940"/>
  <c r="CO938"/>
  <c r="CO939"/>
  <c r="CO946"/>
  <c r="CO948"/>
  <c r="CN950"/>
  <c r="O146" i="7"/>
  <c r="BQ880" i="2"/>
  <c r="BQ879"/>
  <c r="BQ884"/>
  <c r="CO1120"/>
  <c r="CO1123"/>
  <c r="AS1120"/>
  <c r="AS1129"/>
  <c r="DM1181"/>
  <c r="DM1183"/>
  <c r="DM1180"/>
  <c r="DM1179"/>
  <c r="DM1185"/>
  <c r="DM1186"/>
  <c r="DM1190"/>
  <c r="DM1191"/>
  <c r="DH1194"/>
  <c r="DI1194"/>
  <c r="C208" i="7"/>
  <c r="CO210" i="2"/>
  <c r="DA83"/>
  <c r="AY81"/>
  <c r="AY93"/>
  <c r="AY88"/>
  <c r="AY90"/>
  <c r="AY95"/>
  <c r="AT96"/>
  <c r="AU96"/>
  <c r="C26" i="7"/>
  <c r="CC632" i="2"/>
  <c r="CC641"/>
  <c r="CC636"/>
  <c r="DM635"/>
  <c r="DM632"/>
  <c r="DM637"/>
  <c r="DM638"/>
  <c r="DJ645"/>
  <c r="G199" i="7"/>
  <c r="AS278" i="2"/>
  <c r="BK393"/>
  <c r="BK386"/>
  <c r="BK390"/>
  <c r="BK399"/>
  <c r="BH401"/>
  <c r="G253" i="7"/>
  <c r="DA397" i="2"/>
  <c r="CO824"/>
  <c r="DM699"/>
  <c r="DM691"/>
  <c r="DM692"/>
  <c r="DM694"/>
  <c r="DM701"/>
  <c r="DM703"/>
  <c r="DM704"/>
  <c r="DM705"/>
  <c r="DK706"/>
  <c r="K200" i="7"/>
  <c r="CC826" i="2"/>
  <c r="BE948"/>
  <c r="DM941"/>
  <c r="BQ1129"/>
  <c r="CO209"/>
  <c r="CO640"/>
  <c r="AS274"/>
  <c r="AY270"/>
  <c r="AY265"/>
  <c r="AY266"/>
  <c r="AY274"/>
  <c r="AW279"/>
  <c r="K21" i="7"/>
  <c r="CO575" i="2"/>
  <c r="CO581"/>
  <c r="CO571"/>
  <c r="CO576"/>
  <c r="CL584"/>
  <c r="G140" i="7"/>
  <c r="AY27" i="2"/>
  <c r="AY33"/>
  <c r="AY20"/>
  <c r="AY24"/>
  <c r="AT35"/>
  <c r="BW397"/>
  <c r="BW387"/>
  <c r="BW392"/>
  <c r="BW388"/>
  <c r="BW395"/>
  <c r="BW400"/>
  <c r="BT401"/>
  <c r="G281" i="7"/>
  <c r="BQ461" i="2"/>
  <c r="BQ453"/>
  <c r="BQ457"/>
  <c r="BO462"/>
  <c r="K279" i="7"/>
  <c r="CO755" i="2"/>
  <c r="CO763"/>
  <c r="BQ571"/>
  <c r="BQ570"/>
  <c r="BQ575"/>
  <c r="BQ579"/>
  <c r="BL584"/>
  <c r="AS758"/>
  <c r="AS762"/>
  <c r="AS757"/>
  <c r="DG212"/>
  <c r="DG210"/>
  <c r="DG217"/>
  <c r="DG213"/>
  <c r="DG204"/>
  <c r="DG206"/>
  <c r="DG207"/>
  <c r="DG208"/>
  <c r="DG211"/>
  <c r="DE218"/>
  <c r="K73" i="7"/>
  <c r="DA91" i="2"/>
  <c r="DA84"/>
  <c r="DA82"/>
  <c r="AS459"/>
  <c r="AS447"/>
  <c r="AS454"/>
  <c r="AS460"/>
  <c r="AR462"/>
  <c r="O223" i="7"/>
  <c r="AP462" i="2"/>
  <c r="G223" i="7"/>
  <c r="BE573" i="2"/>
  <c r="BE570"/>
  <c r="BE575"/>
  <c r="BE580"/>
  <c r="BE583"/>
  <c r="AZ584"/>
  <c r="BA584"/>
  <c r="C240" i="7"/>
  <c r="CC760" i="2"/>
  <c r="CC752"/>
  <c r="CC764"/>
  <c r="CC757"/>
  <c r="CA767"/>
  <c r="K299" i="7"/>
  <c r="DA451" i="2"/>
  <c r="DA460"/>
  <c r="DA455"/>
  <c r="DA570"/>
  <c r="DA569"/>
  <c r="DA571"/>
  <c r="DA582"/>
  <c r="DA575"/>
  <c r="DA576"/>
  <c r="BQ397"/>
  <c r="BQ392"/>
  <c r="BQ387"/>
  <c r="DM583"/>
  <c r="CC827"/>
  <c r="BE936"/>
  <c r="AS31"/>
  <c r="AS22"/>
  <c r="AS20"/>
  <c r="AS23"/>
  <c r="AS25"/>
  <c r="AS32"/>
  <c r="AS34"/>
  <c r="AP35"/>
  <c r="G35" i="7"/>
  <c r="DA94" i="2"/>
  <c r="CC93"/>
  <c r="BE83"/>
  <c r="CO149"/>
  <c r="BE156"/>
  <c r="AY155"/>
  <c r="DA88"/>
  <c r="DA95"/>
  <c r="DM150"/>
  <c r="BQ148"/>
  <c r="BQ142"/>
  <c r="BQ143"/>
  <c r="BQ144"/>
  <c r="BQ149"/>
  <c r="BQ150"/>
  <c r="BQ151"/>
  <c r="BQ153"/>
  <c r="BQ154"/>
  <c r="BO157"/>
  <c r="K77" i="7"/>
  <c r="BQ643" i="2"/>
  <c r="DM888"/>
  <c r="CC822"/>
  <c r="DA949"/>
  <c r="CC639"/>
  <c r="BQ638"/>
  <c r="CC820"/>
  <c r="CC813"/>
  <c r="CC814"/>
  <c r="CC815"/>
  <c r="CC818"/>
  <c r="CC819"/>
  <c r="CC823"/>
  <c r="CC825"/>
  <c r="CB828"/>
  <c r="O300" i="7"/>
  <c r="AS822" i="2"/>
  <c r="DM882"/>
  <c r="DA875"/>
  <c r="DA943"/>
  <c r="BE942"/>
  <c r="BE935"/>
  <c r="CC642"/>
  <c r="CC630"/>
  <c r="AS817"/>
  <c r="DA886"/>
  <c r="DA874"/>
  <c r="DA1071"/>
  <c r="CO1064"/>
  <c r="CO1071"/>
  <c r="DA1057"/>
  <c r="DA1058"/>
  <c r="DA1059"/>
  <c r="DA1063"/>
  <c r="DA1064"/>
  <c r="CZ1072"/>
  <c r="O178" i="7"/>
  <c r="AS1069" i="2"/>
  <c r="BQ1123"/>
  <c r="BQ1126"/>
  <c r="BQ1118"/>
  <c r="BQ1119"/>
  <c r="BQ1120"/>
  <c r="BQ1121"/>
  <c r="BQ1122"/>
  <c r="BQ1124"/>
  <c r="BQ1125"/>
  <c r="BQ1127"/>
  <c r="BQ1131"/>
  <c r="BL1133"/>
  <c r="DY32"/>
  <c r="DY582"/>
  <c r="DY703"/>
  <c r="DY878"/>
  <c r="DA87"/>
  <c r="DA81"/>
  <c r="DA86"/>
  <c r="DA93"/>
  <c r="CZ96"/>
  <c r="O49" i="7"/>
  <c r="DM148" i="2"/>
  <c r="CC635"/>
  <c r="DM877"/>
  <c r="DA938"/>
  <c r="CC633"/>
  <c r="DA885"/>
  <c r="CO1067"/>
  <c r="AS1067"/>
  <c r="CO1129"/>
  <c r="DS759"/>
  <c r="DY639"/>
  <c r="CC702"/>
  <c r="AS819"/>
  <c r="DM145"/>
  <c r="DA760"/>
  <c r="DA752"/>
  <c r="DA764"/>
  <c r="CY767"/>
  <c r="K173" i="7"/>
  <c r="BQ331" i="2"/>
  <c r="BQ334"/>
  <c r="BQ339"/>
  <c r="BQ335"/>
  <c r="BO340"/>
  <c r="K267" i="7"/>
  <c r="DM575" i="2"/>
  <c r="DM580"/>
  <c r="CC455"/>
  <c r="CC461"/>
  <c r="CC459"/>
  <c r="CC452"/>
  <c r="CB462"/>
  <c r="O307" i="7"/>
  <c r="DA578" i="2"/>
  <c r="DM762"/>
  <c r="DM753"/>
  <c r="DM755"/>
  <c r="DM754"/>
  <c r="DM761"/>
  <c r="DK767"/>
  <c r="K201" i="7"/>
  <c r="DA694" i="2"/>
  <c r="DA692"/>
  <c r="DA693"/>
  <c r="CZ706"/>
  <c r="O172" i="7"/>
  <c r="BQ763" i="2"/>
  <c r="BQ761"/>
  <c r="BQ754"/>
  <c r="BQ758"/>
  <c r="BQ766"/>
  <c r="BL767"/>
  <c r="BQ948"/>
  <c r="BQ938"/>
  <c r="BQ940"/>
  <c r="BQ935"/>
  <c r="BQ937"/>
  <c r="BQ946"/>
  <c r="BQ947"/>
  <c r="BO950"/>
  <c r="K274" i="7"/>
  <c r="AS1126" i="2"/>
  <c r="AS1118"/>
  <c r="AS1119"/>
  <c r="AS1123"/>
  <c r="AS1124"/>
  <c r="AS1130"/>
  <c r="AP1133"/>
  <c r="G221" i="7"/>
  <c r="DY210" i="2"/>
  <c r="DY217"/>
  <c r="DY206"/>
  <c r="DY207"/>
  <c r="DY205"/>
  <c r="DY214"/>
  <c r="DY203"/>
  <c r="DY208"/>
  <c r="DY211"/>
  <c r="DV218"/>
  <c r="G64" i="7"/>
  <c r="DY887" i="2"/>
  <c r="BW512"/>
  <c r="BW508"/>
  <c r="BW516"/>
  <c r="BW517"/>
  <c r="BW521"/>
  <c r="BU523"/>
  <c r="K294" i="7"/>
  <c r="CU570" i="2"/>
  <c r="CU582"/>
  <c r="CU571"/>
  <c r="CU575"/>
  <c r="CT584"/>
  <c r="O156" i="7"/>
  <c r="BQ642" i="2"/>
  <c r="DM151"/>
  <c r="DM146"/>
  <c r="DM155"/>
  <c r="DH157"/>
  <c r="BJ523"/>
  <c r="O266" i="7"/>
  <c r="BQ635" i="2"/>
  <c r="DA944"/>
  <c r="BE949"/>
  <c r="CC631"/>
  <c r="CC638"/>
  <c r="CC643"/>
  <c r="BX645"/>
  <c r="BY645"/>
  <c r="C297" i="7"/>
  <c r="BQ634" i="2"/>
  <c r="AS814"/>
  <c r="AS815"/>
  <c r="AS818"/>
  <c r="AS820"/>
  <c r="AS823"/>
  <c r="AS826"/>
  <c r="AS827"/>
  <c r="AP828"/>
  <c r="G216" i="7"/>
  <c r="DM878" i="2"/>
  <c r="DA939"/>
  <c r="DA882"/>
  <c r="DA880"/>
  <c r="DA887"/>
  <c r="CZ889"/>
  <c r="O175" i="7"/>
  <c r="CO1069" i="2"/>
  <c r="BK1068"/>
  <c r="CO1058"/>
  <c r="CO1059"/>
  <c r="CO1062"/>
  <c r="CO1070"/>
  <c r="CJ1072"/>
  <c r="CK1072"/>
  <c r="C148" i="7"/>
  <c r="AS1066" i="2"/>
  <c r="DA1184"/>
  <c r="DA1191"/>
  <c r="DY28"/>
  <c r="DY25"/>
  <c r="DY21"/>
  <c r="DY22"/>
  <c r="DY23"/>
  <c r="DY29"/>
  <c r="DW35"/>
  <c r="K5" i="7"/>
  <c r="CO215" i="2"/>
  <c r="AM400"/>
  <c r="AM397"/>
  <c r="BQ639"/>
  <c r="DA940"/>
  <c r="DA1190"/>
  <c r="DM887"/>
  <c r="BQ632"/>
  <c r="BQ640"/>
  <c r="BQ644"/>
  <c r="BL645"/>
  <c r="DA399"/>
  <c r="DA389"/>
  <c r="DA388"/>
  <c r="CY401"/>
  <c r="K55" i="7"/>
  <c r="AY386" i="2"/>
  <c r="AY393"/>
  <c r="AY390"/>
  <c r="CO816"/>
  <c r="CO818"/>
  <c r="CC941"/>
  <c r="CC936"/>
  <c r="CC937"/>
  <c r="CC944"/>
  <c r="CC945"/>
  <c r="CC949"/>
  <c r="BZ950"/>
  <c r="G302" i="7"/>
  <c r="DM940" i="2"/>
  <c r="DM935"/>
  <c r="DM937"/>
  <c r="DM945"/>
  <c r="DM947"/>
  <c r="DJ950"/>
  <c r="G204" i="7"/>
  <c r="DA1193" i="2"/>
  <c r="BQ1059"/>
  <c r="BQ1070"/>
  <c r="BQ1062"/>
  <c r="BQ1064"/>
  <c r="BQ1058"/>
  <c r="BQ1069"/>
  <c r="BQ1057"/>
  <c r="BQ1068"/>
  <c r="BP1072"/>
  <c r="O276" i="7"/>
  <c r="CC1181" i="2"/>
  <c r="CC1189"/>
  <c r="CC1187"/>
  <c r="CC1179"/>
  <c r="CC1180"/>
  <c r="CC1182"/>
  <c r="CC1184"/>
  <c r="CC1191"/>
  <c r="CA1194"/>
  <c r="K306" i="7"/>
  <c r="DS756" i="2"/>
  <c r="DS754"/>
  <c r="DS757"/>
  <c r="DS758"/>
  <c r="DS760"/>
  <c r="DS761"/>
  <c r="DS763"/>
  <c r="DS765"/>
  <c r="DN767"/>
  <c r="CC1125"/>
  <c r="CC1120"/>
  <c r="CC1129"/>
  <c r="CC1122"/>
  <c r="CC1119"/>
  <c r="CC1124"/>
  <c r="CC1123"/>
  <c r="CC1118"/>
  <c r="BY1133"/>
  <c r="AB1109"/>
  <c r="DG996"/>
  <c r="DG1000"/>
  <c r="DG999"/>
  <c r="DG1004"/>
  <c r="DG1003"/>
  <c r="DG1006"/>
  <c r="DB1011"/>
  <c r="DC1011"/>
  <c r="C191" i="7"/>
  <c r="BE1061" i="2"/>
  <c r="BE1059"/>
  <c r="BE1068"/>
  <c r="BE1065"/>
  <c r="BE1063"/>
  <c r="BE1058"/>
  <c r="BB1072"/>
  <c r="G248" i="7"/>
  <c r="DS644" i="2"/>
  <c r="DS632"/>
  <c r="DS636"/>
  <c r="DS639"/>
  <c r="DS642"/>
  <c r="DS643"/>
  <c r="DS640"/>
  <c r="DS630"/>
  <c r="DS637"/>
  <c r="DP645"/>
  <c r="G113" i="7"/>
  <c r="DY149" i="2"/>
  <c r="DY151"/>
  <c r="DY152"/>
  <c r="DY146"/>
  <c r="DY156"/>
  <c r="DY145"/>
  <c r="DY150"/>
  <c r="DY142"/>
  <c r="DW157"/>
  <c r="K69" i="7"/>
  <c r="DY636" i="2"/>
  <c r="DY641"/>
  <c r="DY630"/>
  <c r="DY637"/>
  <c r="DY634"/>
  <c r="DY635"/>
  <c r="DY640"/>
  <c r="DY631"/>
  <c r="DY632"/>
  <c r="DW645"/>
  <c r="K93" i="7"/>
  <c r="DY876" i="2"/>
  <c r="DY884"/>
  <c r="DY879"/>
  <c r="DY886"/>
  <c r="DY874"/>
  <c r="DY877"/>
  <c r="DY888"/>
  <c r="DV889"/>
  <c r="G97" i="7"/>
  <c r="AM203" i="2"/>
  <c r="AM210"/>
  <c r="AM213"/>
  <c r="AM208"/>
  <c r="AM214"/>
  <c r="AM217"/>
  <c r="AM212"/>
  <c r="AM207"/>
  <c r="BE632"/>
  <c r="BE636"/>
  <c r="BE640"/>
  <c r="BQ824"/>
  <c r="BQ815"/>
  <c r="BQ818"/>
  <c r="BQ819"/>
  <c r="BQ826"/>
  <c r="BL828"/>
  <c r="BE885"/>
  <c r="BE879"/>
  <c r="BE876"/>
  <c r="BE878"/>
  <c r="BE880"/>
  <c r="BE887"/>
  <c r="AZ889"/>
  <c r="DA948"/>
  <c r="BE937"/>
  <c r="BE941"/>
  <c r="BE945"/>
  <c r="BD950"/>
  <c r="O246" i="7"/>
  <c r="CU997" i="2"/>
  <c r="CU1000"/>
  <c r="CU1001"/>
  <c r="CU1006"/>
  <c r="CT1011"/>
  <c r="O163" i="7"/>
  <c r="CC1060" i="2"/>
  <c r="CC1058"/>
  <c r="CC1059"/>
  <c r="CC1065"/>
  <c r="BZ1072"/>
  <c r="G304" i="7"/>
  <c r="CO1128" i="2"/>
  <c r="CO1126"/>
  <c r="CO1121"/>
  <c r="CO1118"/>
  <c r="CO1119"/>
  <c r="CO1130"/>
  <c r="CM1133"/>
  <c r="K149" i="7"/>
  <c r="CO1189" i="2"/>
  <c r="CO1182"/>
  <c r="CO1188"/>
  <c r="CO1192"/>
  <c r="AS1059"/>
  <c r="AS1070"/>
  <c r="AS1060"/>
  <c r="AS1062"/>
  <c r="AS1057"/>
  <c r="AS1063"/>
  <c r="AS1064"/>
  <c r="AS1068"/>
  <c r="AR1072"/>
  <c r="O220" i="7"/>
  <c r="DP1011" i="2"/>
  <c r="G119" i="7"/>
  <c r="DY754" i="2"/>
  <c r="DY758"/>
  <c r="DY760"/>
  <c r="DY762"/>
  <c r="DY757"/>
  <c r="DY764"/>
  <c r="DY765"/>
  <c r="DY766"/>
  <c r="DV767"/>
  <c r="G95" i="7"/>
  <c r="DS884" i="2"/>
  <c r="DS882"/>
  <c r="DS875"/>
  <c r="DS877"/>
  <c r="DS883"/>
  <c r="DS886"/>
  <c r="DN889"/>
  <c r="BQ208"/>
  <c r="BQ216"/>
  <c r="BQ211"/>
  <c r="BQ209"/>
  <c r="BQ217"/>
  <c r="BQ210"/>
  <c r="BQ203"/>
  <c r="BQ205"/>
  <c r="BQ215"/>
  <c r="BM218"/>
  <c r="AB192"/>
  <c r="J18" i="5"/>
  <c r="M48"/>
  <c r="AS517" i="2"/>
  <c r="CC518"/>
  <c r="BQ400"/>
  <c r="CC519"/>
  <c r="DA643"/>
  <c r="BE815"/>
  <c r="CC1008"/>
  <c r="BE1007"/>
  <c r="DA1181"/>
  <c r="CZ1194"/>
  <c r="O180" i="7"/>
  <c r="DA632" i="2"/>
  <c r="DA633"/>
  <c r="CZ645"/>
  <c r="O171" i="7"/>
  <c r="BE693" i="2"/>
  <c r="AM386"/>
  <c r="AH401"/>
  <c r="AS948"/>
  <c r="DM1120"/>
  <c r="CO205"/>
  <c r="CO213"/>
  <c r="CM218"/>
  <c r="K87" i="7"/>
  <c r="DA579" i="2"/>
  <c r="DM579"/>
  <c r="DM573"/>
  <c r="DM1069"/>
  <c r="DM1057"/>
  <c r="DM1058"/>
  <c r="DM1063"/>
  <c r="DM1065"/>
  <c r="DM1067"/>
  <c r="DM1068"/>
  <c r="DM1070"/>
  <c r="DI1072"/>
  <c r="AB1054"/>
  <c r="AY1189"/>
  <c r="DM522"/>
  <c r="DM512"/>
  <c r="AM515"/>
  <c r="AM335"/>
  <c r="AM327"/>
  <c r="AM338"/>
  <c r="AJ340"/>
  <c r="G47" i="7"/>
  <c r="AM520" i="2"/>
  <c r="CO635"/>
  <c r="AS643"/>
  <c r="BE700"/>
  <c r="CO875"/>
  <c r="CO633"/>
  <c r="AS633"/>
  <c r="AS632"/>
  <c r="AS635"/>
  <c r="AN645"/>
  <c r="CC697"/>
  <c r="BE701"/>
  <c r="BE823"/>
  <c r="BE819"/>
  <c r="BE822"/>
  <c r="BE827"/>
  <c r="BD828"/>
  <c r="O244" i="7"/>
  <c r="CO884" i="2"/>
  <c r="CI999"/>
  <c r="AY1009"/>
  <c r="AS941"/>
  <c r="AS940"/>
  <c r="AS946"/>
  <c r="AN950"/>
  <c r="AY1000"/>
  <c r="CO1191"/>
  <c r="AS1191"/>
  <c r="AS1179"/>
  <c r="AN1194"/>
  <c r="DY391"/>
  <c r="BQ516"/>
  <c r="CO826"/>
  <c r="BQ1009"/>
  <c r="DS1184"/>
  <c r="DS267"/>
  <c r="DY339"/>
  <c r="BQ876"/>
  <c r="BQ887"/>
  <c r="BL889"/>
  <c r="BM889"/>
  <c r="C273" i="7"/>
  <c r="CO876" i="2"/>
  <c r="CO815"/>
  <c r="CM828"/>
  <c r="K144" i="7"/>
  <c r="DY329" i="2"/>
  <c r="DM876"/>
  <c r="DK889"/>
  <c r="K203" i="7"/>
  <c r="DA937" i="2"/>
  <c r="DA581"/>
  <c r="DM574"/>
  <c r="DA573"/>
  <c r="DA574"/>
  <c r="CU1125"/>
  <c r="CI1132"/>
  <c r="AY1125"/>
  <c r="AM1132"/>
  <c r="CI1186"/>
  <c r="BW1193"/>
  <c r="DM515"/>
  <c r="DM508"/>
  <c r="DK523"/>
  <c r="K210" i="7"/>
  <c r="AM511" i="2"/>
  <c r="AM516"/>
  <c r="AJ523"/>
  <c r="G138" i="7"/>
  <c r="BE692" i="2"/>
  <c r="BE697"/>
  <c r="BC706"/>
  <c r="K242" i="7"/>
  <c r="CO880" i="2"/>
  <c r="CM889"/>
  <c r="K145" i="7"/>
  <c r="AY1005" i="2"/>
  <c r="CI1008"/>
  <c r="DN523"/>
  <c r="BQ95"/>
  <c r="BQ521"/>
  <c r="BQ388"/>
  <c r="BP401"/>
  <c r="O68" i="7"/>
  <c r="BE643" i="2"/>
  <c r="BE515"/>
  <c r="CO1179"/>
  <c r="CJ1194"/>
  <c r="DS270"/>
  <c r="CO632"/>
  <c r="CI510"/>
  <c r="CC693"/>
  <c r="CB706"/>
  <c r="O298" i="7"/>
  <c r="AY391" i="2"/>
  <c r="DY390"/>
  <c r="DX401"/>
  <c r="O60" i="7"/>
  <c r="DM570" i="2"/>
  <c r="DA577"/>
  <c r="DM576"/>
  <c r="DM582"/>
  <c r="DM578"/>
  <c r="DM571"/>
  <c r="DM569"/>
  <c r="DM581"/>
  <c r="AS271"/>
  <c r="AS272"/>
  <c r="AS267"/>
  <c r="AS269"/>
  <c r="AS276"/>
  <c r="AS264"/>
  <c r="AS265"/>
  <c r="AS270"/>
  <c r="AS275"/>
  <c r="AS268"/>
  <c r="AS266"/>
  <c r="AS273"/>
  <c r="CN462"/>
  <c r="O151" i="7"/>
  <c r="AO35" i="2"/>
  <c r="AB5"/>
  <c r="F15" i="5"/>
  <c r="D48"/>
  <c r="AM94" i="2"/>
  <c r="CU458"/>
  <c r="BK457"/>
  <c r="AM457"/>
  <c r="CU520"/>
  <c r="AS83"/>
  <c r="AM579"/>
  <c r="BW638"/>
  <c r="BK643"/>
  <c r="DG692"/>
  <c r="CI703"/>
  <c r="BK699"/>
  <c r="AY704"/>
  <c r="BW764"/>
  <c r="BI401"/>
  <c r="K253" i="7"/>
  <c r="DM27" i="2"/>
  <c r="AM29"/>
  <c r="BE91"/>
  <c r="AB67"/>
  <c r="G16" i="5"/>
  <c r="G42"/>
  <c r="AM154" i="2"/>
  <c r="AY215"/>
  <c r="AS214"/>
  <c r="DG273"/>
  <c r="DA271"/>
  <c r="BE275"/>
  <c r="AM274"/>
  <c r="BC1133"/>
  <c r="K249" i="7"/>
  <c r="CU1120" i="2"/>
  <c r="AY1120"/>
  <c r="CI1181"/>
  <c r="AM1181"/>
  <c r="DS461"/>
  <c r="DS705"/>
  <c r="DS949"/>
  <c r="DY1131"/>
  <c r="DY1191"/>
  <c r="DS1059"/>
  <c r="DY1120"/>
  <c r="DX218"/>
  <c r="O75" i="7"/>
  <c r="BG157" i="2"/>
  <c r="AB130"/>
  <c r="I17" i="5"/>
  <c r="M43"/>
  <c r="AX96" i="2"/>
  <c r="O40" i="7"/>
  <c r="CI569" i="2"/>
  <c r="BJ157"/>
  <c r="O74" i="7"/>
  <c r="AS516" i="2"/>
  <c r="CO511"/>
  <c r="CO510"/>
  <c r="AS510"/>
  <c r="CO996"/>
  <c r="DS1130"/>
  <c r="DS1128"/>
  <c r="DS1118"/>
  <c r="CC514"/>
  <c r="AS515"/>
  <c r="CO522"/>
  <c r="AS1009"/>
  <c r="AS1010"/>
  <c r="BE1003"/>
  <c r="AS1003"/>
  <c r="DS1185"/>
  <c r="DS397"/>
  <c r="DS396"/>
  <c r="DS1125"/>
  <c r="BE511"/>
  <c r="BQ508"/>
  <c r="BQ514"/>
  <c r="CC517"/>
  <c r="CO518"/>
  <c r="AS518"/>
  <c r="BQ1005"/>
  <c r="BQ997"/>
  <c r="BQ1003"/>
  <c r="DA999"/>
  <c r="AS1002"/>
  <c r="AS1004"/>
  <c r="AS998"/>
  <c r="DS1126"/>
  <c r="DS83"/>
  <c r="CO513"/>
  <c r="CO520"/>
  <c r="AS520"/>
  <c r="CC513"/>
  <c r="CC1010"/>
  <c r="BE1006"/>
  <c r="BQ1001"/>
  <c r="BE1009"/>
  <c r="AS1006"/>
  <c r="AS996"/>
  <c r="CC1006"/>
  <c r="DS91"/>
  <c r="DS395"/>
  <c r="DY328"/>
  <c r="DS393"/>
  <c r="DY327"/>
  <c r="DS1120"/>
  <c r="BQ88"/>
  <c r="AS88"/>
  <c r="CC387"/>
  <c r="DJ157"/>
  <c r="G63" i="7"/>
  <c r="AS327" i="2"/>
  <c r="AS388"/>
  <c r="DG510"/>
  <c r="BK583"/>
  <c r="AY578"/>
  <c r="BW580"/>
  <c r="DG643"/>
  <c r="CI639"/>
  <c r="AY642"/>
  <c r="DG699"/>
  <c r="CU704"/>
  <c r="BW700"/>
  <c r="BK692"/>
  <c r="AM703"/>
  <c r="DG752"/>
  <c r="CU760"/>
  <c r="CI765"/>
  <c r="BK761"/>
  <c r="AY753"/>
  <c r="DG825"/>
  <c r="CI821"/>
  <c r="BW826"/>
  <c r="AY822"/>
  <c r="AM816"/>
  <c r="CU886"/>
  <c r="BW882"/>
  <c r="BK887"/>
  <c r="AM883"/>
  <c r="DG938"/>
  <c r="CI947"/>
  <c r="BK943"/>
  <c r="AY948"/>
  <c r="AY571"/>
  <c r="CI632"/>
  <c r="AM632"/>
  <c r="BW815"/>
  <c r="DG876"/>
  <c r="BK876"/>
  <c r="CU937"/>
  <c r="AY937"/>
  <c r="CU1060"/>
  <c r="CI1066"/>
  <c r="BW1065"/>
  <c r="AM1064"/>
  <c r="DG1132"/>
  <c r="BK1128"/>
  <c r="CU1189"/>
  <c r="DY815"/>
  <c r="BH157"/>
  <c r="G86" i="7"/>
  <c r="BI279" i="2"/>
  <c r="K24" i="7"/>
  <c r="BE84" i="2"/>
  <c r="CO142"/>
  <c r="CU447"/>
  <c r="CI448"/>
  <c r="AX523"/>
  <c r="O238" i="7"/>
  <c r="BK1121" i="2"/>
  <c r="CU1182"/>
  <c r="AY1182"/>
  <c r="DU218"/>
  <c r="AB202"/>
  <c r="L31" i="5"/>
  <c r="E94"/>
  <c r="CC509" i="2"/>
  <c r="CC512"/>
  <c r="CC508"/>
  <c r="DA996"/>
  <c r="DA1009"/>
  <c r="CC1005"/>
  <c r="BE1010"/>
  <c r="DS273"/>
  <c r="DS266"/>
  <c r="DS264"/>
  <c r="CO521"/>
  <c r="BE514"/>
  <c r="CC521"/>
  <c r="BE520"/>
  <c r="CO1009"/>
  <c r="CO1001"/>
  <c r="DA1007"/>
  <c r="DS1132"/>
  <c r="DS387"/>
  <c r="DY336"/>
  <c r="DS1123"/>
  <c r="CO517"/>
  <c r="AS509"/>
  <c r="BE510"/>
  <c r="BQ515"/>
  <c r="CC516"/>
  <c r="AS1005"/>
  <c r="BE1001"/>
  <c r="BE996"/>
  <c r="BQ1004"/>
  <c r="CC1009"/>
  <c r="DS1127"/>
  <c r="DS1187"/>
  <c r="DS1122"/>
  <c r="CC511"/>
  <c r="CC522"/>
  <c r="BQ511"/>
  <c r="BE1000"/>
  <c r="AS999"/>
  <c r="CO997"/>
  <c r="CO1008"/>
  <c r="CO1004"/>
  <c r="BQ1002"/>
  <c r="DS1190"/>
  <c r="DS1124"/>
  <c r="DS389"/>
  <c r="DS271"/>
  <c r="DS1191"/>
  <c r="DS276"/>
  <c r="BQ512"/>
  <c r="DA1004"/>
  <c r="CC208"/>
  <c r="CM1194"/>
  <c r="K150" i="7"/>
  <c r="CI1059" i="2"/>
  <c r="AB1176"/>
  <c r="AM1186"/>
  <c r="DS576"/>
  <c r="DS820"/>
  <c r="DS1064"/>
  <c r="DY92"/>
  <c r="DS571"/>
  <c r="DV157"/>
  <c r="G58" i="7"/>
  <c r="DI279" i="2"/>
  <c r="AB261"/>
  <c r="J32" i="5"/>
  <c r="J68"/>
  <c r="CI216" i="2"/>
  <c r="CO333"/>
  <c r="BI35"/>
  <c r="K35" i="7"/>
  <c r="AU1011" i="2"/>
  <c r="AB982"/>
  <c r="DY81"/>
  <c r="CO509"/>
  <c r="BE521"/>
  <c r="BQ510"/>
  <c r="AS1001"/>
  <c r="CO1005"/>
  <c r="DA1010"/>
  <c r="DS278"/>
  <c r="DS1129"/>
  <c r="DS390"/>
  <c r="DS386"/>
  <c r="DS399"/>
  <c r="BQ517"/>
  <c r="BQ519"/>
  <c r="CC520"/>
  <c r="AS522"/>
  <c r="CC996"/>
  <c r="CC1001"/>
  <c r="BQ1007"/>
  <c r="DA1008"/>
  <c r="CC1003"/>
  <c r="DA1001"/>
  <c r="CC998"/>
  <c r="DS1192"/>
  <c r="DS1121"/>
  <c r="DS1181"/>
  <c r="DS268"/>
  <c r="DY337"/>
  <c r="CC515"/>
  <c r="CO508"/>
  <c r="CO514"/>
  <c r="AS508"/>
  <c r="AS514"/>
  <c r="BE513"/>
  <c r="BQ518"/>
  <c r="DA1006"/>
  <c r="AS1008"/>
  <c r="CO1010"/>
  <c r="DA1003"/>
  <c r="BQ1010"/>
  <c r="DS272"/>
  <c r="DY331"/>
  <c r="DS274"/>
  <c r="BQ509"/>
  <c r="BQ520"/>
  <c r="BE509"/>
  <c r="DA998"/>
  <c r="CC1004"/>
  <c r="BQ1000"/>
  <c r="BQ996"/>
  <c r="CO1002"/>
  <c r="BE997"/>
  <c r="DS1119"/>
  <c r="DS1183"/>
  <c r="DS1188"/>
  <c r="DS1179"/>
  <c r="DS1131"/>
  <c r="DY338"/>
  <c r="DS398"/>
  <c r="CC1002"/>
  <c r="BQ278"/>
  <c r="BG279"/>
  <c r="AB252"/>
  <c r="I19" i="5"/>
  <c r="N43"/>
  <c r="AY339" i="2"/>
  <c r="AS338"/>
  <c r="CC394"/>
  <c r="AS397"/>
  <c r="DG457"/>
  <c r="CI457"/>
  <c r="BW458"/>
  <c r="AY458"/>
  <c r="DG521"/>
  <c r="AM83"/>
  <c r="CI576"/>
  <c r="CU642"/>
  <c r="AM639"/>
  <c r="BW691"/>
  <c r="DG761"/>
  <c r="CU753"/>
  <c r="BK752"/>
  <c r="AY760"/>
  <c r="AM765"/>
  <c r="CU822"/>
  <c r="CI816"/>
  <c r="BK825"/>
  <c r="AM821"/>
  <c r="DG887"/>
  <c r="CI883"/>
  <c r="BW877"/>
  <c r="AY886"/>
  <c r="DG943"/>
  <c r="CU948"/>
  <c r="BW944"/>
  <c r="BK938"/>
  <c r="AM947"/>
  <c r="AB992"/>
  <c r="CE1011"/>
  <c r="AB988"/>
  <c r="BG1011"/>
  <c r="AB984"/>
  <c r="AI1011"/>
  <c r="AB980"/>
  <c r="DG1066"/>
  <c r="CU1065"/>
  <c r="CY1133"/>
  <c r="K179" i="7"/>
  <c r="BW1129" i="2"/>
  <c r="DG1190"/>
  <c r="BK1190"/>
  <c r="DY459"/>
  <c r="DY826"/>
  <c r="DY947"/>
  <c r="BK212"/>
  <c r="BE28"/>
  <c r="BE210"/>
  <c r="BM35"/>
  <c r="AB9"/>
  <c r="J15" i="5"/>
  <c r="N49"/>
  <c r="AY447" i="2"/>
  <c r="AM448"/>
  <c r="BS1011"/>
  <c r="AB986"/>
  <c r="DK1194"/>
  <c r="K208" i="7"/>
  <c r="BE518" i="2"/>
  <c r="AS519"/>
  <c r="BE508"/>
  <c r="BE512"/>
  <c r="BE1004"/>
  <c r="BQ999"/>
  <c r="BE1008"/>
  <c r="CO999"/>
  <c r="DS392"/>
  <c r="DS1186"/>
  <c r="AS513"/>
  <c r="BE517"/>
  <c r="BQ522"/>
  <c r="AS1007"/>
  <c r="BE998"/>
  <c r="DA1000"/>
  <c r="BE999"/>
  <c r="CC997"/>
  <c r="CC1007"/>
  <c r="BE1005"/>
  <c r="DS277"/>
  <c r="DY335"/>
  <c r="DY330"/>
  <c r="BQ513"/>
  <c r="CC510"/>
  <c r="CO519"/>
  <c r="AS511"/>
  <c r="BE516"/>
  <c r="CO998"/>
  <c r="DA1005"/>
  <c r="DA997"/>
  <c r="CO1006"/>
  <c r="BQ1006"/>
  <c r="CC999"/>
  <c r="BE1002"/>
  <c r="DS1182"/>
  <c r="DS400"/>
  <c r="DY332"/>
  <c r="DS394"/>
  <c r="DS391"/>
  <c r="DY326"/>
  <c r="DY334"/>
  <c r="DY325"/>
  <c r="DY333"/>
  <c r="DS265"/>
  <c r="AS521"/>
  <c r="BE522"/>
  <c r="CO515"/>
  <c r="CC1000"/>
  <c r="CO1007"/>
  <c r="AS1000"/>
  <c r="BQ998"/>
  <c r="BQ1008"/>
  <c r="DS275"/>
  <c r="DS269"/>
  <c r="DS1189"/>
  <c r="CO512"/>
  <c r="AS512"/>
  <c r="CO1003"/>
  <c r="DS1180"/>
  <c r="DN1194"/>
  <c r="AM21"/>
  <c r="AM86"/>
  <c r="DM31"/>
  <c r="DM23"/>
  <c r="AM33"/>
  <c r="AM25"/>
  <c r="CC89"/>
  <c r="CC81"/>
  <c r="BE95"/>
  <c r="BE87"/>
  <c r="AS92"/>
  <c r="AS84"/>
  <c r="AM90"/>
  <c r="AM82"/>
  <c r="CO153"/>
  <c r="CO145"/>
  <c r="BE152"/>
  <c r="BE144"/>
  <c r="AY151"/>
  <c r="AY143"/>
  <c r="AM150"/>
  <c r="AM142"/>
  <c r="AY211"/>
  <c r="AY203"/>
  <c r="AS210"/>
  <c r="DG277"/>
  <c r="DG269"/>
  <c r="DA275"/>
  <c r="DA267"/>
  <c r="BQ274"/>
  <c r="BQ266"/>
  <c r="BE271"/>
  <c r="AM278"/>
  <c r="AM270"/>
  <c r="BP340"/>
  <c r="O267" i="7"/>
  <c r="AY335" i="2"/>
  <c r="AY327"/>
  <c r="AS334"/>
  <c r="AS326"/>
  <c r="CC398"/>
  <c r="CC390"/>
  <c r="BV401"/>
  <c r="O281" i="7"/>
  <c r="AS393" i="2"/>
  <c r="DG461"/>
  <c r="DG453"/>
  <c r="CU454"/>
  <c r="CI461"/>
  <c r="CI453"/>
  <c r="BW454"/>
  <c r="BK461"/>
  <c r="BK453"/>
  <c r="AY454"/>
  <c r="AM461"/>
  <c r="AM453"/>
  <c r="DG517"/>
  <c r="DG509"/>
  <c r="CU516"/>
  <c r="CU508"/>
  <c r="DC584"/>
  <c r="AB565"/>
  <c r="I37" i="5"/>
  <c r="DD584" i="2"/>
  <c r="G184" i="7"/>
  <c r="DF584" i="2"/>
  <c r="O184" i="7"/>
  <c r="DB584" i="2"/>
  <c r="C184" i="7"/>
  <c r="DE584" i="2"/>
  <c r="K184" i="7"/>
  <c r="CQ584" i="2"/>
  <c r="AB563"/>
  <c r="G37" i="5"/>
  <c r="CS584" i="2"/>
  <c r="K156" i="7"/>
  <c r="DM30" i="2"/>
  <c r="DM22"/>
  <c r="CR35"/>
  <c r="G153" i="7"/>
  <c r="AM34" i="2"/>
  <c r="AM26"/>
  <c r="CC92"/>
  <c r="CC84"/>
  <c r="BE94"/>
  <c r="BE86"/>
  <c r="AS93"/>
  <c r="AS85"/>
  <c r="AM93"/>
  <c r="AM85"/>
  <c r="CO152"/>
  <c r="CO144"/>
  <c r="BE155"/>
  <c r="BE147"/>
  <c r="AY154"/>
  <c r="AY146"/>
  <c r="AM151"/>
  <c r="AM143"/>
  <c r="AY216"/>
  <c r="AY208"/>
  <c r="AS215"/>
  <c r="AS207"/>
  <c r="DG276"/>
  <c r="DG268"/>
  <c r="DA276"/>
  <c r="DA268"/>
  <c r="BQ273"/>
  <c r="BQ265"/>
  <c r="BE272"/>
  <c r="BE264"/>
  <c r="AV279"/>
  <c r="G17" i="7"/>
  <c r="AM275" i="2"/>
  <c r="AM267"/>
  <c r="AY338"/>
  <c r="AY330"/>
  <c r="AS337"/>
  <c r="AS329"/>
  <c r="CC393"/>
  <c r="AS398"/>
  <c r="AS390"/>
  <c r="DK462"/>
  <c r="K209" i="7"/>
  <c r="DL462" i="2"/>
  <c r="O209" i="7"/>
  <c r="DJ462" i="2"/>
  <c r="G209" i="7"/>
  <c r="DH462" i="2"/>
  <c r="DI462"/>
  <c r="AB444"/>
  <c r="J35" i="5"/>
  <c r="DG456" i="2"/>
  <c r="DG448"/>
  <c r="CU461"/>
  <c r="CU453"/>
  <c r="CI458"/>
  <c r="CI450"/>
  <c r="BW455"/>
  <c r="BW447"/>
  <c r="BK460"/>
  <c r="BK452"/>
  <c r="AY457"/>
  <c r="AY449"/>
  <c r="AM454"/>
  <c r="DG520"/>
  <c r="DG512"/>
  <c r="CY523"/>
  <c r="K182" i="7"/>
  <c r="CU517" i="2"/>
  <c r="CU509"/>
  <c r="CE523"/>
  <c r="AB500"/>
  <c r="E36" i="5"/>
  <c r="CF523" i="2"/>
  <c r="G322" i="7"/>
  <c r="CD523" i="2"/>
  <c r="CH523"/>
  <c r="O322" i="7"/>
  <c r="CG523" i="2"/>
  <c r="K322" i="7"/>
  <c r="CI580" i="2"/>
  <c r="CI572"/>
  <c r="BK579"/>
  <c r="BK571"/>
  <c r="AY582"/>
  <c r="AY574"/>
  <c r="CI583"/>
  <c r="CI575"/>
  <c r="BW576"/>
  <c r="AM583"/>
  <c r="AM575"/>
  <c r="DH645"/>
  <c r="DI645"/>
  <c r="AB627"/>
  <c r="DG639"/>
  <c r="DG631"/>
  <c r="CU638"/>
  <c r="CU630"/>
  <c r="CI643"/>
  <c r="CI635"/>
  <c r="BW642"/>
  <c r="BW634"/>
  <c r="BP645"/>
  <c r="O269" i="7"/>
  <c r="BK639" i="2"/>
  <c r="BK631"/>
  <c r="AY638"/>
  <c r="AY630"/>
  <c r="AM643"/>
  <c r="AM635"/>
  <c r="DG703"/>
  <c r="DG695"/>
  <c r="CX706"/>
  <c r="G172" i="7"/>
  <c r="CU700" i="2"/>
  <c r="CU692"/>
  <c r="CI699"/>
  <c r="CI691"/>
  <c r="BW704"/>
  <c r="BW696"/>
  <c r="BK703"/>
  <c r="BK695"/>
  <c r="BD706"/>
  <c r="O242" i="7"/>
  <c r="AY700" i="2"/>
  <c r="AY692"/>
  <c r="AM699"/>
  <c r="AM691"/>
  <c r="DG765"/>
  <c r="DG757"/>
  <c r="CU764"/>
  <c r="CU756"/>
  <c r="CM767"/>
  <c r="K143" i="7"/>
  <c r="CN767" i="2"/>
  <c r="O143" i="7"/>
  <c r="CL767" i="2"/>
  <c r="G143" i="7"/>
  <c r="CJ767" i="2"/>
  <c r="CK767"/>
  <c r="AB745"/>
  <c r="CI761"/>
  <c r="CI753"/>
  <c r="BW760"/>
  <c r="BW752"/>
  <c r="BK765"/>
  <c r="BK757"/>
  <c r="AY764"/>
  <c r="AY756"/>
  <c r="AQ767"/>
  <c r="K216" i="7"/>
  <c r="AR767" i="2"/>
  <c r="O215" i="7"/>
  <c r="AP767" i="2"/>
  <c r="G215" i="7"/>
  <c r="AN767" i="2"/>
  <c r="AO767"/>
  <c r="AB737"/>
  <c r="AM761"/>
  <c r="AM753"/>
  <c r="DG821"/>
  <c r="DG813"/>
  <c r="CU826"/>
  <c r="CU818"/>
  <c r="CI825"/>
  <c r="CI817"/>
  <c r="BZ828"/>
  <c r="G300" i="7"/>
  <c r="BW822" i="2"/>
  <c r="BW814"/>
  <c r="BK821"/>
  <c r="BK813"/>
  <c r="AY826"/>
  <c r="AY818"/>
  <c r="AM825"/>
  <c r="AM817"/>
  <c r="DL889"/>
  <c r="O203" i="7"/>
  <c r="DG883" i="2"/>
  <c r="DG875"/>
  <c r="CU882"/>
  <c r="CU874"/>
  <c r="CI887"/>
  <c r="CI879"/>
  <c r="BW886"/>
  <c r="BW878"/>
  <c r="BO889"/>
  <c r="K273" i="7"/>
  <c r="AB863" i="2"/>
  <c r="BK883"/>
  <c r="BK875"/>
  <c r="AY882"/>
  <c r="AY874"/>
  <c r="AM887"/>
  <c r="AM879"/>
  <c r="DG947"/>
  <c r="DG939"/>
  <c r="CY950"/>
  <c r="K176" i="7"/>
  <c r="CZ950" i="2"/>
  <c r="O176" i="7"/>
  <c r="CX950" i="2"/>
  <c r="G176" i="7"/>
  <c r="CV950" i="2"/>
  <c r="CW950"/>
  <c r="AB930"/>
  <c r="CU944"/>
  <c r="CU936"/>
  <c r="CI943"/>
  <c r="CI935"/>
  <c r="BW948"/>
  <c r="BW940"/>
  <c r="BK947"/>
  <c r="BK939"/>
  <c r="BB950"/>
  <c r="G246" i="7"/>
  <c r="AY944" i="2"/>
  <c r="AY936"/>
  <c r="AM943"/>
  <c r="AM935"/>
  <c r="BW581"/>
  <c r="BW573"/>
  <c r="BK582"/>
  <c r="BK574"/>
  <c r="AY581"/>
  <c r="AY573"/>
  <c r="AM582"/>
  <c r="AM574"/>
  <c r="DG642"/>
  <c r="DG634"/>
  <c r="CU643"/>
  <c r="CU635"/>
  <c r="CI642"/>
  <c r="CI634"/>
  <c r="BW643"/>
  <c r="BW635"/>
  <c r="BK642"/>
  <c r="BK634"/>
  <c r="AY643"/>
  <c r="AY635"/>
  <c r="AM642"/>
  <c r="AM634"/>
  <c r="DG698"/>
  <c r="CU705"/>
  <c r="CU697"/>
  <c r="CI698"/>
  <c r="BW705"/>
  <c r="BW697"/>
  <c r="BK698"/>
  <c r="AY705"/>
  <c r="AY697"/>
  <c r="AM698"/>
  <c r="DG766"/>
  <c r="DG758"/>
  <c r="CU759"/>
  <c r="CI766"/>
  <c r="CI758"/>
  <c r="BW759"/>
  <c r="BK766"/>
  <c r="BK758"/>
  <c r="AY759"/>
  <c r="AM766"/>
  <c r="AM758"/>
  <c r="DG826"/>
  <c r="DG818"/>
  <c r="CU825"/>
  <c r="CU817"/>
  <c r="CI826"/>
  <c r="CI818"/>
  <c r="BW825"/>
  <c r="BW817"/>
  <c r="BK826"/>
  <c r="BK818"/>
  <c r="AY825"/>
  <c r="AY817"/>
  <c r="AM826"/>
  <c r="AM818"/>
  <c r="DG886"/>
  <c r="DG878"/>
  <c r="CU887"/>
  <c r="CU879"/>
  <c r="CI886"/>
  <c r="CI878"/>
  <c r="BW887"/>
  <c r="BW879"/>
  <c r="BK886"/>
  <c r="BK878"/>
  <c r="AY887"/>
  <c r="AY879"/>
  <c r="AM886"/>
  <c r="AM878"/>
  <c r="DG948"/>
  <c r="DG940"/>
  <c r="CU947"/>
  <c r="CU939"/>
  <c r="CI948"/>
  <c r="CI940"/>
  <c r="BW947"/>
  <c r="BW939"/>
  <c r="BK948"/>
  <c r="BK940"/>
  <c r="AY947"/>
  <c r="AY939"/>
  <c r="AM948"/>
  <c r="AM940"/>
  <c r="DG1070"/>
  <c r="DG1062"/>
  <c r="CU1069"/>
  <c r="CU1061"/>
  <c r="CM1072"/>
  <c r="K148" i="7"/>
  <c r="AB1050" i="2"/>
  <c r="CI1070"/>
  <c r="CI1062"/>
  <c r="BW1069"/>
  <c r="BW1061"/>
  <c r="BK1064"/>
  <c r="DG1065"/>
  <c r="DG1057"/>
  <c r="CU1070"/>
  <c r="CU1062"/>
  <c r="CI1069"/>
  <c r="CI1061"/>
  <c r="BX1072"/>
  <c r="BW1066"/>
  <c r="AY1065"/>
  <c r="AY1057"/>
  <c r="AM1068"/>
  <c r="AM1060"/>
  <c r="DG1128"/>
  <c r="DG1120"/>
  <c r="CU1129"/>
  <c r="CU1121"/>
  <c r="CI1128"/>
  <c r="CI1120"/>
  <c r="BW1125"/>
  <c r="BK1132"/>
  <c r="BK1124"/>
  <c r="AY1129"/>
  <c r="AY1121"/>
  <c r="AM1128"/>
  <c r="AM1120"/>
  <c r="DG1186"/>
  <c r="CU1193"/>
  <c r="CU1185"/>
  <c r="CI1190"/>
  <c r="CI1182"/>
  <c r="BW1189"/>
  <c r="BW1181"/>
  <c r="BK1186"/>
  <c r="AY1193"/>
  <c r="AY1185"/>
  <c r="AM1190"/>
  <c r="AM1182"/>
  <c r="BK1071"/>
  <c r="BK1063"/>
  <c r="AY1064"/>
  <c r="AM1071"/>
  <c r="AM1063"/>
  <c r="DG1131"/>
  <c r="DG1123"/>
  <c r="CU1130"/>
  <c r="CU1122"/>
  <c r="CI1131"/>
  <c r="CI1123"/>
  <c r="BW1130"/>
  <c r="BW1122"/>
  <c r="BK1131"/>
  <c r="BK1123"/>
  <c r="AY1130"/>
  <c r="AY1122"/>
  <c r="AM1131"/>
  <c r="AM1123"/>
  <c r="DG1191"/>
  <c r="DG1183"/>
  <c r="CU1192"/>
  <c r="CU1184"/>
  <c r="CI1191"/>
  <c r="CI1183"/>
  <c r="BW1192"/>
  <c r="BW1184"/>
  <c r="BK1191"/>
  <c r="BK1183"/>
  <c r="AY1192"/>
  <c r="AY1184"/>
  <c r="AM1191"/>
  <c r="AM1183"/>
  <c r="DS457"/>
  <c r="DS449"/>
  <c r="DS580"/>
  <c r="DS572"/>
  <c r="DS701"/>
  <c r="DS693"/>
  <c r="DS824"/>
  <c r="DS816"/>
  <c r="DS945"/>
  <c r="DS937"/>
  <c r="DS1068"/>
  <c r="DS1060"/>
  <c r="DY1127"/>
  <c r="DY1119"/>
  <c r="DY1187"/>
  <c r="DY1179"/>
  <c r="DY88"/>
  <c r="DS460"/>
  <c r="DS452"/>
  <c r="DS581"/>
  <c r="DS573"/>
  <c r="DO645"/>
  <c r="AB628"/>
  <c r="DS700"/>
  <c r="DS692"/>
  <c r="DS821"/>
  <c r="DS813"/>
  <c r="DS948"/>
  <c r="DS940"/>
  <c r="DS1069"/>
  <c r="DS1061"/>
  <c r="DY1130"/>
  <c r="DY1122"/>
  <c r="DY1190"/>
  <c r="DY1182"/>
  <c r="DY91"/>
  <c r="DY83"/>
  <c r="DY455"/>
  <c r="DY447"/>
  <c r="DY578"/>
  <c r="DY570"/>
  <c r="DY699"/>
  <c r="DY691"/>
  <c r="DY822"/>
  <c r="DY814"/>
  <c r="DY943"/>
  <c r="DY935"/>
  <c r="DY1066"/>
  <c r="DY1058"/>
  <c r="DY456"/>
  <c r="DY448"/>
  <c r="DY577"/>
  <c r="DY569"/>
  <c r="DY704"/>
  <c r="DY696"/>
  <c r="DY825"/>
  <c r="DY817"/>
  <c r="DU889"/>
  <c r="AB873"/>
  <c r="DY944"/>
  <c r="DY936"/>
  <c r="DY1065"/>
  <c r="DY1057"/>
  <c r="CI212"/>
  <c r="CI204"/>
  <c r="CO337"/>
  <c r="CO329"/>
  <c r="BY218"/>
  <c r="AB194"/>
  <c r="L18" i="5"/>
  <c r="H56"/>
  <c r="CA218" i="2"/>
  <c r="K83" i="7"/>
  <c r="CB218" i="2"/>
  <c r="O88" i="7"/>
  <c r="BZ218" i="2"/>
  <c r="G83" i="7"/>
  <c r="BX218" i="2"/>
  <c r="C87" i="7"/>
  <c r="BM96" i="2"/>
  <c r="AB70"/>
  <c r="J16" i="5"/>
  <c r="N47"/>
  <c r="BO96" i="2"/>
  <c r="K40" i="7"/>
  <c r="BP96" i="2"/>
  <c r="O26" i="7"/>
  <c r="BL96" i="2"/>
  <c r="BN96"/>
  <c r="G18" i="7"/>
  <c r="CO338" i="2"/>
  <c r="CO330"/>
  <c r="CI215"/>
  <c r="CI207"/>
  <c r="BK216"/>
  <c r="BK208"/>
  <c r="BE32"/>
  <c r="BE24"/>
  <c r="BE214"/>
  <c r="BE206"/>
  <c r="BO218"/>
  <c r="K78" i="7"/>
  <c r="BK215" i="2"/>
  <c r="BK207"/>
  <c r="BE31"/>
  <c r="BE23"/>
  <c r="BE213"/>
  <c r="BE205"/>
  <c r="DK157"/>
  <c r="K65" i="7"/>
  <c r="DY701" i="2"/>
  <c r="DY816"/>
  <c r="DY937"/>
  <c r="DW401"/>
  <c r="K54" i="7"/>
  <c r="DY450" i="2"/>
  <c r="DY571"/>
  <c r="DY694"/>
  <c r="DY1071"/>
  <c r="DJ279"/>
  <c r="G197" i="7"/>
  <c r="DK279" i="2"/>
  <c r="K197" i="7"/>
  <c r="CI214" i="2"/>
  <c r="CO339"/>
  <c r="DF218"/>
  <c r="O76" i="7"/>
  <c r="DC218" i="2"/>
  <c r="AB199"/>
  <c r="I31" i="5"/>
  <c r="G67"/>
  <c r="CO336" i="2"/>
  <c r="CI217"/>
  <c r="BK214"/>
  <c r="BE30"/>
  <c r="BE212"/>
  <c r="BK209"/>
  <c r="BE25"/>
  <c r="BE207"/>
  <c r="AH218"/>
  <c r="DM33"/>
  <c r="DM25"/>
  <c r="BN35"/>
  <c r="G14" i="7"/>
  <c r="AV35" i="2"/>
  <c r="G225" i="7"/>
  <c r="AQ35" i="2"/>
  <c r="K34" i="7"/>
  <c r="AM27" i="2"/>
  <c r="CC95"/>
  <c r="CC87"/>
  <c r="BE93"/>
  <c r="BE85"/>
  <c r="AS94"/>
  <c r="AS86"/>
  <c r="AM92"/>
  <c r="AM84"/>
  <c r="CO155"/>
  <c r="CO147"/>
  <c r="BE154"/>
  <c r="BE146"/>
  <c r="AY153"/>
  <c r="AY145"/>
  <c r="AM156"/>
  <c r="AM148"/>
  <c r="AY217"/>
  <c r="AY209"/>
  <c r="AS216"/>
  <c r="AS208"/>
  <c r="DG275"/>
  <c r="DG267"/>
  <c r="DA273"/>
  <c r="DA265"/>
  <c r="BQ272"/>
  <c r="BQ264"/>
  <c r="BH279"/>
  <c r="G38" i="7"/>
  <c r="BJ279" i="2"/>
  <c r="O5" i="7"/>
  <c r="BE273" i="2"/>
  <c r="BE265"/>
  <c r="AM272"/>
  <c r="AM264"/>
  <c r="AY333"/>
  <c r="AY325"/>
  <c r="AS332"/>
  <c r="CC400"/>
  <c r="CC392"/>
  <c r="BF401"/>
  <c r="AW401"/>
  <c r="K62" i="7"/>
  <c r="AX401" i="2"/>
  <c r="O73" i="7"/>
  <c r="AV401" i="2"/>
  <c r="G67" i="7"/>
  <c r="AT401" i="2"/>
  <c r="AU401"/>
  <c r="AB372"/>
  <c r="G21" i="5"/>
  <c r="H41"/>
  <c r="AS395" i="2"/>
  <c r="AS387"/>
  <c r="DG455"/>
  <c r="DG447"/>
  <c r="CU460"/>
  <c r="CU452"/>
  <c r="CI459"/>
  <c r="CI451"/>
  <c r="BZ462"/>
  <c r="G307" i="7"/>
  <c r="BW456" i="2"/>
  <c r="BW448"/>
  <c r="BK455"/>
  <c r="BK447"/>
  <c r="AY460"/>
  <c r="AY452"/>
  <c r="AM459"/>
  <c r="AM451"/>
  <c r="DL523"/>
  <c r="O210" i="7"/>
  <c r="DG515" i="2"/>
  <c r="CU522"/>
  <c r="CU514"/>
  <c r="DM32"/>
  <c r="DM24"/>
  <c r="AM32"/>
  <c r="AM24"/>
  <c r="CC94"/>
  <c r="CC86"/>
  <c r="BE92"/>
  <c r="AS91"/>
  <c r="AM91"/>
  <c r="CO150"/>
  <c r="BN157"/>
  <c r="G79" i="7"/>
  <c r="BE149" i="2"/>
  <c r="AY156"/>
  <c r="AY148"/>
  <c r="AM153"/>
  <c r="AM145"/>
  <c r="AY210"/>
  <c r="AS217"/>
  <c r="AS209"/>
  <c r="DG278"/>
  <c r="DG270"/>
  <c r="DA278"/>
  <c r="DA270"/>
  <c r="BQ275"/>
  <c r="BQ267"/>
  <c r="BE274"/>
  <c r="BE266"/>
  <c r="AM273"/>
  <c r="AM265"/>
  <c r="AY336"/>
  <c r="AY328"/>
  <c r="AS335"/>
  <c r="CC395"/>
  <c r="AS396"/>
  <c r="DG454"/>
  <c r="CU455"/>
  <c r="CL462"/>
  <c r="G151" i="7"/>
  <c r="CM462" i="2"/>
  <c r="K151" i="7"/>
  <c r="CI456" i="2"/>
  <c r="BW457"/>
  <c r="BW449"/>
  <c r="BK454"/>
  <c r="AY455"/>
  <c r="AM456"/>
  <c r="DG518"/>
  <c r="CU515"/>
  <c r="BV523"/>
  <c r="O294" i="7"/>
  <c r="BF523" i="2"/>
  <c r="BI523"/>
  <c r="K266" i="7"/>
  <c r="BG523" i="2"/>
  <c r="AB496"/>
  <c r="I23" i="5"/>
  <c r="AV523" i="2"/>
  <c r="G238" i="7"/>
  <c r="AT523" i="2"/>
  <c r="AU523"/>
  <c r="AB494"/>
  <c r="G23" i="5"/>
  <c r="AH523" i="2"/>
  <c r="CI582"/>
  <c r="CI574"/>
  <c r="BK577"/>
  <c r="BK569"/>
  <c r="AY580"/>
  <c r="AY572"/>
  <c r="CI577"/>
  <c r="CA584"/>
  <c r="K296" i="7"/>
  <c r="CB584" i="2"/>
  <c r="O296" i="7"/>
  <c r="BZ584" i="2"/>
  <c r="G296" i="7"/>
  <c r="BX584" i="2"/>
  <c r="BY584"/>
  <c r="AB560"/>
  <c r="L24" i="5"/>
  <c r="BW578" i="2"/>
  <c r="BW570"/>
  <c r="AM581"/>
  <c r="AM573"/>
  <c r="DG641"/>
  <c r="DG633"/>
  <c r="CU644"/>
  <c r="CU636"/>
  <c r="CI641"/>
  <c r="CI633"/>
  <c r="BW644"/>
  <c r="BW636"/>
  <c r="BK641"/>
  <c r="BK633"/>
  <c r="AY644"/>
  <c r="AY636"/>
  <c r="AM641"/>
  <c r="AM633"/>
  <c r="DG701"/>
  <c r="DG693"/>
  <c r="CU698"/>
  <c r="CI705"/>
  <c r="CI697"/>
  <c r="BW702"/>
  <c r="BW694"/>
  <c r="BK701"/>
  <c r="BK693"/>
  <c r="AY698"/>
  <c r="AM705"/>
  <c r="AM697"/>
  <c r="DG763"/>
  <c r="DG755"/>
  <c r="CU762"/>
  <c r="CU754"/>
  <c r="CI759"/>
  <c r="BW766"/>
  <c r="BW758"/>
  <c r="BK763"/>
  <c r="BK755"/>
  <c r="AY762"/>
  <c r="AY754"/>
  <c r="AM759"/>
  <c r="DG823"/>
  <c r="DG815"/>
  <c r="CU820"/>
  <c r="CI823"/>
  <c r="CI815"/>
  <c r="BW820"/>
  <c r="BK823"/>
  <c r="BK815"/>
  <c r="AY820"/>
  <c r="AM823"/>
  <c r="AM815"/>
  <c r="DG881"/>
  <c r="CU884"/>
  <c r="CU876"/>
  <c r="CI881"/>
  <c r="BW884"/>
  <c r="BW876"/>
  <c r="BK881"/>
  <c r="AY884"/>
  <c r="AY876"/>
  <c r="AM881"/>
  <c r="DG945"/>
  <c r="DG937"/>
  <c r="CU942"/>
  <c r="CI945"/>
  <c r="CI937"/>
  <c r="BW942"/>
  <c r="BK945"/>
  <c r="BK937"/>
  <c r="AY942"/>
  <c r="AM945"/>
  <c r="AM937"/>
  <c r="BW583"/>
  <c r="BW575"/>
  <c r="BK580"/>
  <c r="BK572"/>
  <c r="AY579"/>
  <c r="AM576"/>
  <c r="DG644"/>
  <c r="DG636"/>
  <c r="CU641"/>
  <c r="CU633"/>
  <c r="CI640"/>
  <c r="BW637"/>
  <c r="BK644"/>
  <c r="BK636"/>
  <c r="AY641"/>
  <c r="AY633"/>
  <c r="AM640"/>
  <c r="DL706"/>
  <c r="O200" i="7"/>
  <c r="DG700" i="2"/>
  <c r="CU699"/>
  <c r="CU691"/>
  <c r="CN706"/>
  <c r="O142" i="7"/>
  <c r="CI700" i="2"/>
  <c r="CI692"/>
  <c r="BW699"/>
  <c r="BP706"/>
  <c r="O270" i="7"/>
  <c r="BK700" i="2"/>
  <c r="AY699"/>
  <c r="AY691"/>
  <c r="AR706"/>
  <c r="O214" i="7"/>
  <c r="AM700" i="2"/>
  <c r="AM692"/>
  <c r="DG760"/>
  <c r="CZ767"/>
  <c r="O173" i="7"/>
  <c r="CU761" i="2"/>
  <c r="CI760"/>
  <c r="CI752"/>
  <c r="CB767"/>
  <c r="O299" i="7"/>
  <c r="BW761" i="2"/>
  <c r="BW753"/>
  <c r="BK760"/>
  <c r="BC767"/>
  <c r="K243" i="7"/>
  <c r="BD767" i="2"/>
  <c r="O243" i="7"/>
  <c r="BB767" i="2"/>
  <c r="G243" i="7"/>
  <c r="AZ767" i="2"/>
  <c r="BA767"/>
  <c r="AB739"/>
  <c r="AY761"/>
  <c r="AM760"/>
  <c r="AM752"/>
  <c r="DG820"/>
  <c r="CU827"/>
  <c r="CU819"/>
  <c r="CI824"/>
  <c r="BW823"/>
  <c r="BK820"/>
  <c r="AY827"/>
  <c r="AY819"/>
  <c r="AM824"/>
  <c r="DG884"/>
  <c r="CU881"/>
  <c r="CI888"/>
  <c r="CI880"/>
  <c r="BW885"/>
  <c r="BK884"/>
  <c r="AY881"/>
  <c r="AM888"/>
  <c r="AM880"/>
  <c r="DG946"/>
  <c r="CU945"/>
  <c r="CI942"/>
  <c r="BW949"/>
  <c r="BW941"/>
  <c r="BK946"/>
  <c r="AY945"/>
  <c r="AM942"/>
  <c r="CR1011"/>
  <c r="G163" i="7"/>
  <c r="CH1011" i="2"/>
  <c r="O317" i="7"/>
  <c r="CF1011" i="2"/>
  <c r="G317" i="7"/>
  <c r="BT1011" i="2"/>
  <c r="G289" i="7"/>
  <c r="BV1011" i="2"/>
  <c r="O289" i="7"/>
  <c r="BF1011" i="2"/>
  <c r="C261" i="7"/>
  <c r="BJ1011" i="2"/>
  <c r="O261" i="7"/>
  <c r="AV1011" i="2"/>
  <c r="G233" i="7"/>
  <c r="AX1011" i="2"/>
  <c r="O233" i="7"/>
  <c r="AJ1011" i="2"/>
  <c r="G133" i="7"/>
  <c r="AK1011" i="2"/>
  <c r="K303" i="7"/>
  <c r="DG1068" i="2"/>
  <c r="DG1060"/>
  <c r="CU1067"/>
  <c r="CU1059"/>
  <c r="CI1064"/>
  <c r="BW1071"/>
  <c r="BW1063"/>
  <c r="BK1070"/>
  <c r="BK1062"/>
  <c r="DG1071"/>
  <c r="DG1063"/>
  <c r="CU1068"/>
  <c r="CI1067"/>
  <c r="BW1064"/>
  <c r="AY1067"/>
  <c r="AY1059"/>
  <c r="AM1066"/>
  <c r="AM1058"/>
  <c r="DG1126"/>
  <c r="DG1118"/>
  <c r="CZ1133"/>
  <c r="O179" i="7"/>
  <c r="CU1131" i="2"/>
  <c r="CU1123"/>
  <c r="CI1130"/>
  <c r="CI1122"/>
  <c r="BW1131"/>
  <c r="BW1123"/>
  <c r="BK1130"/>
  <c r="BK1122"/>
  <c r="BD1133"/>
  <c r="O249" i="7"/>
  <c r="AY1131" i="2"/>
  <c r="AY1123"/>
  <c r="AM1130"/>
  <c r="AM1122"/>
  <c r="DG1192"/>
  <c r="DG1184"/>
  <c r="CU1191"/>
  <c r="CU1183"/>
  <c r="CN1194"/>
  <c r="O150" i="7"/>
  <c r="CI1192" i="2"/>
  <c r="CI1184"/>
  <c r="BW1191"/>
  <c r="BW1183"/>
  <c r="BK1192"/>
  <c r="BK1184"/>
  <c r="AY1191"/>
  <c r="AY1183"/>
  <c r="AR1194"/>
  <c r="O222" i="7"/>
  <c r="AM1192" i="2"/>
  <c r="AM1184"/>
  <c r="DU157"/>
  <c r="AB141"/>
  <c r="L30" i="5"/>
  <c r="E93"/>
  <c r="BK1069" i="2"/>
  <c r="BK1061"/>
  <c r="AY1070"/>
  <c r="AY1062"/>
  <c r="AM1069"/>
  <c r="AM1061"/>
  <c r="DG1129"/>
  <c r="DG1121"/>
  <c r="CU1128"/>
  <c r="CI1125"/>
  <c r="BW1132"/>
  <c r="BW1124"/>
  <c r="BK1129"/>
  <c r="AY1128"/>
  <c r="AM1125"/>
  <c r="DG1193"/>
  <c r="DG1185"/>
  <c r="CU1190"/>
  <c r="CI1189"/>
  <c r="BW1186"/>
  <c r="BK1193"/>
  <c r="BK1185"/>
  <c r="AY1190"/>
  <c r="AM1189"/>
  <c r="DS455"/>
  <c r="DS447"/>
  <c r="DS578"/>
  <c r="DS570"/>
  <c r="DS699"/>
  <c r="DS691"/>
  <c r="DS822"/>
  <c r="DS814"/>
  <c r="DS943"/>
  <c r="DS935"/>
  <c r="DS1066"/>
  <c r="DS1058"/>
  <c r="DY1125"/>
  <c r="DY1193"/>
  <c r="DY1185"/>
  <c r="DY94"/>
  <c r="DY86"/>
  <c r="DS458"/>
  <c r="DS450"/>
  <c r="DS579"/>
  <c r="DS698"/>
  <c r="DS827"/>
  <c r="DS819"/>
  <c r="DS946"/>
  <c r="DS938"/>
  <c r="DS1067"/>
  <c r="DY1128"/>
  <c r="DY1188"/>
  <c r="DY1180"/>
  <c r="DY89"/>
  <c r="DY457"/>
  <c r="DY449"/>
  <c r="DY576"/>
  <c r="DY705"/>
  <c r="DY693"/>
  <c r="DY949"/>
  <c r="DY1068"/>
  <c r="DY454"/>
  <c r="DY575"/>
  <c r="DY698"/>
  <c r="DY819"/>
  <c r="DY938"/>
  <c r="DY1059"/>
  <c r="CI210"/>
  <c r="CO335"/>
  <c r="CI213"/>
  <c r="BI157"/>
  <c r="K85" i="7"/>
  <c r="BK210" i="2"/>
  <c r="BE26"/>
  <c r="BE208"/>
  <c r="BK213"/>
  <c r="BE29"/>
  <c r="BE211"/>
  <c r="CC85"/>
  <c r="BE148"/>
  <c r="AY147"/>
  <c r="AM146"/>
  <c r="AY207"/>
  <c r="AS206"/>
  <c r="DG265"/>
  <c r="BQ270"/>
  <c r="BE267"/>
  <c r="AM266"/>
  <c r="AY331"/>
  <c r="AS330"/>
  <c r="CZ401"/>
  <c r="O56" i="7"/>
  <c r="CC386" i="2"/>
  <c r="BN401"/>
  <c r="G56" i="7"/>
  <c r="AS389" i="2"/>
  <c r="DG449"/>
  <c r="CU450"/>
  <c r="CI449"/>
  <c r="BW450"/>
  <c r="BK449"/>
  <c r="AY450"/>
  <c r="AM449"/>
  <c r="DG513"/>
  <c r="CU512"/>
  <c r="DM34"/>
  <c r="DM26"/>
  <c r="AM30"/>
  <c r="AM22"/>
  <c r="CV96"/>
  <c r="CC88"/>
  <c r="BE90"/>
  <c r="BE82"/>
  <c r="AS89"/>
  <c r="AS81"/>
  <c r="AM89"/>
  <c r="AM81"/>
  <c r="CO156"/>
  <c r="CO148"/>
  <c r="BE151"/>
  <c r="BE143"/>
  <c r="AY150"/>
  <c r="AY142"/>
  <c r="AN157"/>
  <c r="AR157"/>
  <c r="O91" i="7"/>
  <c r="AP157" i="2"/>
  <c r="G90" i="7"/>
  <c r="AQ157" i="2"/>
  <c r="K91" i="7"/>
  <c r="AO157" i="2"/>
  <c r="AB127"/>
  <c r="F17" i="5"/>
  <c r="D49"/>
  <c r="AM155" i="2"/>
  <c r="AM147"/>
  <c r="AY212"/>
  <c r="AY204"/>
  <c r="AS211"/>
  <c r="AS203"/>
  <c r="DG272"/>
  <c r="DG264"/>
  <c r="DA272"/>
  <c r="DA264"/>
  <c r="BQ277"/>
  <c r="BQ269"/>
  <c r="BE276"/>
  <c r="BE268"/>
  <c r="AM271"/>
  <c r="AY334"/>
  <c r="AY326"/>
  <c r="AS333"/>
  <c r="AS325"/>
  <c r="AH340"/>
  <c r="CC397"/>
  <c r="CC389"/>
  <c r="AS394"/>
  <c r="AS386"/>
  <c r="DG460"/>
  <c r="DG452"/>
  <c r="CU457"/>
  <c r="CU449"/>
  <c r="CK462"/>
  <c r="AB440"/>
  <c r="F35" i="5"/>
  <c r="CI454" i="2"/>
  <c r="BW459"/>
  <c r="BW451"/>
  <c r="BP462"/>
  <c r="O279" i="7"/>
  <c r="BK456" i="2"/>
  <c r="BK448"/>
  <c r="AY461"/>
  <c r="AY453"/>
  <c r="AM458"/>
  <c r="AM450"/>
  <c r="DG516"/>
  <c r="DG508"/>
  <c r="CU521"/>
  <c r="CU513"/>
  <c r="CJ584"/>
  <c r="BK575"/>
  <c r="BC584"/>
  <c r="K240" i="7"/>
  <c r="AB556" i="2"/>
  <c r="H24" i="5"/>
  <c r="AY570" i="2"/>
  <c r="CI579"/>
  <c r="CI571"/>
  <c r="BW572"/>
  <c r="AM571"/>
  <c r="DG635"/>
  <c r="CU634"/>
  <c r="CJ645"/>
  <c r="CN645"/>
  <c r="O141" i="7"/>
  <c r="CM645" i="2"/>
  <c r="K141" i="7"/>
  <c r="CL645" i="2"/>
  <c r="G141" i="7"/>
  <c r="CK645" i="2"/>
  <c r="AB623"/>
  <c r="CI631"/>
  <c r="BW630"/>
  <c r="BK635"/>
  <c r="AY634"/>
  <c r="AR645"/>
  <c r="O213" i="7"/>
  <c r="AM631" i="2"/>
  <c r="DG691"/>
  <c r="CU696"/>
  <c r="CI695"/>
  <c r="BZ706"/>
  <c r="G298" i="7"/>
  <c r="BW692" i="2"/>
  <c r="BK691"/>
  <c r="AY696"/>
  <c r="AM695"/>
  <c r="DL767"/>
  <c r="O201" i="7"/>
  <c r="DG753" i="2"/>
  <c r="CU752"/>
  <c r="CI757"/>
  <c r="BW756"/>
  <c r="BO767"/>
  <c r="K271" i="7"/>
  <c r="BM767" i="2"/>
  <c r="AB741"/>
  <c r="BK753"/>
  <c r="AY752"/>
  <c r="AM757"/>
  <c r="DG817"/>
  <c r="CV828"/>
  <c r="CU814"/>
  <c r="CI813"/>
  <c r="BW818"/>
  <c r="BK817"/>
  <c r="BB828"/>
  <c r="G244" i="7"/>
  <c r="AY814" i="2"/>
  <c r="AM813"/>
  <c r="DG879"/>
  <c r="CU878"/>
  <c r="CN889"/>
  <c r="O145" i="7"/>
  <c r="CI875" i="2"/>
  <c r="BW874"/>
  <c r="BK879"/>
  <c r="AY878"/>
  <c r="AQ889"/>
  <c r="K218" i="7"/>
  <c r="AB859" i="2"/>
  <c r="AM875"/>
  <c r="DG935"/>
  <c r="CU940"/>
  <c r="CI939"/>
  <c r="BX950"/>
  <c r="BW936"/>
  <c r="BK935"/>
  <c r="AY940"/>
  <c r="AM939"/>
  <c r="DJ1011"/>
  <c r="G205" i="7"/>
  <c r="BW577" i="2"/>
  <c r="BW569"/>
  <c r="BO584"/>
  <c r="K268" i="7"/>
  <c r="BK578" i="2"/>
  <c r="BK570"/>
  <c r="AY577"/>
  <c r="AY569"/>
  <c r="AQ584"/>
  <c r="K212" i="7"/>
  <c r="AR584" i="2"/>
  <c r="O212" i="7"/>
  <c r="AP584" i="2"/>
  <c r="G212" i="7"/>
  <c r="AN584" i="2"/>
  <c r="AO584"/>
  <c r="AB554"/>
  <c r="F24" i="5"/>
  <c r="AM578" i="2"/>
  <c r="AM570"/>
  <c r="DG638"/>
  <c r="DG630"/>
  <c r="CV645"/>
  <c r="CU639"/>
  <c r="CU631"/>
  <c r="CI638"/>
  <c r="CI630"/>
  <c r="CB645"/>
  <c r="O297" i="7"/>
  <c r="AB621" i="2"/>
  <c r="BW639"/>
  <c r="BW631"/>
  <c r="BK638"/>
  <c r="BK630"/>
  <c r="BC645"/>
  <c r="K241" i="7"/>
  <c r="BB645" i="2"/>
  <c r="G241" i="7"/>
  <c r="AZ645" i="2"/>
  <c r="BD645"/>
  <c r="O241" i="7"/>
  <c r="BA645" i="2"/>
  <c r="AB617"/>
  <c r="AY639"/>
  <c r="AY631"/>
  <c r="AM638"/>
  <c r="AM630"/>
  <c r="DG702"/>
  <c r="DG694"/>
  <c r="CU701"/>
  <c r="CU693"/>
  <c r="CI702"/>
  <c r="CI694"/>
  <c r="BW701"/>
  <c r="BW693"/>
  <c r="BK702"/>
  <c r="BK694"/>
  <c r="AY701"/>
  <c r="AY693"/>
  <c r="AM702"/>
  <c r="AM694"/>
  <c r="DG762"/>
  <c r="DG754"/>
  <c r="CU763"/>
  <c r="CU755"/>
  <c r="CI762"/>
  <c r="CI754"/>
  <c r="BW763"/>
  <c r="BW755"/>
  <c r="BK762"/>
  <c r="BK754"/>
  <c r="AY763"/>
  <c r="AY755"/>
  <c r="AM762"/>
  <c r="AM754"/>
  <c r="DJ828"/>
  <c r="G202" i="7"/>
  <c r="DG822" i="2"/>
  <c r="DG814"/>
  <c r="CU821"/>
  <c r="CU813"/>
  <c r="CN828"/>
  <c r="O144" i="7"/>
  <c r="CI822" i="2"/>
  <c r="CI814"/>
  <c r="BW821"/>
  <c r="BW813"/>
  <c r="BO828"/>
  <c r="K272" i="7"/>
  <c r="BM828" i="2"/>
  <c r="AB802"/>
  <c r="BK822"/>
  <c r="BK814"/>
  <c r="AY821"/>
  <c r="AY813"/>
  <c r="AN828"/>
  <c r="AM822"/>
  <c r="AM814"/>
  <c r="DG882"/>
  <c r="DG874"/>
  <c r="CX889"/>
  <c r="G175" i="7"/>
  <c r="CU883" i="2"/>
  <c r="CU875"/>
  <c r="CI882"/>
  <c r="CI874"/>
  <c r="BX889"/>
  <c r="BW883"/>
  <c r="BW875"/>
  <c r="BK882"/>
  <c r="BK874"/>
  <c r="BC889"/>
  <c r="K245" i="7"/>
  <c r="BA889" i="2"/>
  <c r="AB861"/>
  <c r="AY883"/>
  <c r="AY875"/>
  <c r="AM882"/>
  <c r="AM874"/>
  <c r="DH950"/>
  <c r="DG944"/>
  <c r="DG936"/>
  <c r="CU943"/>
  <c r="CU935"/>
  <c r="CL950"/>
  <c r="G146" i="7"/>
  <c r="CI944" i="2"/>
  <c r="CI936"/>
  <c r="BW943"/>
  <c r="BW935"/>
  <c r="BP950"/>
  <c r="O274" i="7"/>
  <c r="BK944" i="2"/>
  <c r="BK936"/>
  <c r="AY943"/>
  <c r="AY935"/>
  <c r="AQ950"/>
  <c r="K219" i="7"/>
  <c r="AO950" i="2"/>
  <c r="AB920"/>
  <c r="AM944"/>
  <c r="AM936"/>
  <c r="DG1058"/>
  <c r="CU1057"/>
  <c r="CI1058"/>
  <c r="BW1057"/>
  <c r="BK1060"/>
  <c r="DG1069"/>
  <c r="DG1061"/>
  <c r="CX1072"/>
  <c r="G178" i="7"/>
  <c r="CU1066" i="2"/>
  <c r="CU1058"/>
  <c r="CI1065"/>
  <c r="CI1057"/>
  <c r="BW1070"/>
  <c r="BW1062"/>
  <c r="AY1061"/>
  <c r="DG1124"/>
  <c r="CI1124"/>
  <c r="BW1121"/>
  <c r="BK1120"/>
  <c r="AM1124"/>
  <c r="DG1182"/>
  <c r="CU1181"/>
  <c r="BW1185"/>
  <c r="BK1182"/>
  <c r="AY1181"/>
  <c r="BW1060"/>
  <c r="BK1067"/>
  <c r="BK1059"/>
  <c r="AY1068"/>
  <c r="AY1060"/>
  <c r="AM1067"/>
  <c r="AM1059"/>
  <c r="DK1133"/>
  <c r="K207" i="7"/>
  <c r="DL1133" i="2"/>
  <c r="O207" i="7"/>
  <c r="DJ1133" i="2"/>
  <c r="G207" i="7"/>
  <c r="DH1133" i="2"/>
  <c r="DI1133"/>
  <c r="AB1115"/>
  <c r="DG1127"/>
  <c r="DG1119"/>
  <c r="CU1126"/>
  <c r="CU1118"/>
  <c r="CN1133"/>
  <c r="O149" i="7"/>
  <c r="CI1127" i="2"/>
  <c r="CI1119"/>
  <c r="BW1126"/>
  <c r="BW1118"/>
  <c r="BO1133"/>
  <c r="K277" i="7"/>
  <c r="BM1133" i="2"/>
  <c r="AB1107"/>
  <c r="BK1127"/>
  <c r="BK1119"/>
  <c r="AY1126"/>
  <c r="AY1118"/>
  <c r="AN1133"/>
  <c r="AM1127"/>
  <c r="AM1119"/>
  <c r="DG1187"/>
  <c r="DG1179"/>
  <c r="CX1194"/>
  <c r="G180" i="7"/>
  <c r="CU1188" i="2"/>
  <c r="CU1180"/>
  <c r="CI1187"/>
  <c r="CI1179"/>
  <c r="CB1194"/>
  <c r="O306" i="7"/>
  <c r="BW1188" i="2"/>
  <c r="BW1180"/>
  <c r="BK1187"/>
  <c r="BK1179"/>
  <c r="BC1194"/>
  <c r="K250" i="7"/>
  <c r="AB1166" i="2"/>
  <c r="AY1188"/>
  <c r="AY1180"/>
  <c r="AM1187"/>
  <c r="AM1179"/>
  <c r="DR35"/>
  <c r="O105" i="7"/>
  <c r="DQ35" i="2"/>
  <c r="K105" i="7"/>
  <c r="DP35" i="2"/>
  <c r="G105" i="7"/>
  <c r="DO35" i="2"/>
  <c r="AB18"/>
  <c r="K28" i="5"/>
  <c r="DN35" i="2"/>
  <c r="DR157"/>
  <c r="O107" i="7"/>
  <c r="DP157" i="2"/>
  <c r="G107" i="7"/>
  <c r="DN157" i="2"/>
  <c r="DQ157"/>
  <c r="K107" i="7"/>
  <c r="DO157" i="2"/>
  <c r="AB140"/>
  <c r="K30" i="5"/>
  <c r="DR340" i="2"/>
  <c r="O110" i="7"/>
  <c r="DQ340" i="2"/>
  <c r="K110" i="7"/>
  <c r="DP340" i="2"/>
  <c r="G110" i="7"/>
  <c r="DN340" i="2"/>
  <c r="DO340"/>
  <c r="AB323"/>
  <c r="K33" i="5"/>
  <c r="DS453" i="2"/>
  <c r="DS697"/>
  <c r="DS941"/>
  <c r="DY1123"/>
  <c r="DY1183"/>
  <c r="DU35"/>
  <c r="AB19"/>
  <c r="L28" i="5"/>
  <c r="E91"/>
  <c r="DY84" i="2"/>
  <c r="DS456"/>
  <c r="DS448"/>
  <c r="DS577"/>
  <c r="DS569"/>
  <c r="DS704"/>
  <c r="DS696"/>
  <c r="DS825"/>
  <c r="DS817"/>
  <c r="DQ889"/>
  <c r="K117" i="7"/>
  <c r="DR889" i="2"/>
  <c r="O117" i="7"/>
  <c r="DS944" i="2"/>
  <c r="DS936"/>
  <c r="DS1065"/>
  <c r="DS1057"/>
  <c r="DY1126"/>
  <c r="DY1118"/>
  <c r="DY1186"/>
  <c r="DY95"/>
  <c r="DY87"/>
  <c r="DY451"/>
  <c r="DV523"/>
  <c r="G104" i="7"/>
  <c r="DY574" i="2"/>
  <c r="DY695"/>
  <c r="DU767"/>
  <c r="AB751"/>
  <c r="DY818"/>
  <c r="DY939"/>
  <c r="DT1011"/>
  <c r="DY1062"/>
  <c r="DY460"/>
  <c r="DY452"/>
  <c r="DY581"/>
  <c r="DY573"/>
  <c r="DV645"/>
  <c r="G93" i="7"/>
  <c r="DY700" i="2"/>
  <c r="DY692"/>
  <c r="DY821"/>
  <c r="DY813"/>
  <c r="DY948"/>
  <c r="DY940"/>
  <c r="DY1069"/>
  <c r="DY1061"/>
  <c r="CI208"/>
  <c r="CO325"/>
  <c r="CO334"/>
  <c r="CO326"/>
  <c r="CN218"/>
  <c r="O71" i="7"/>
  <c r="CI211" i="2"/>
  <c r="CI203"/>
  <c r="BK204"/>
  <c r="BE20"/>
  <c r="BK211"/>
  <c r="BK203"/>
  <c r="BE27"/>
  <c r="BE217"/>
  <c r="BE209"/>
  <c r="DY824"/>
  <c r="DY945"/>
  <c r="DY1064"/>
  <c r="DY458"/>
  <c r="DY579"/>
  <c r="DY702"/>
  <c r="DY823"/>
  <c r="DY942"/>
  <c r="DY1063"/>
  <c r="DH279"/>
  <c r="C197" i="7"/>
  <c r="DL279" i="2"/>
  <c r="O197" i="7"/>
  <c r="CI206" i="2"/>
  <c r="CO331"/>
  <c r="CR218"/>
  <c r="G155" i="7"/>
  <c r="CT218" i="2"/>
  <c r="O155" i="7"/>
  <c r="CS218" i="2"/>
  <c r="K155" i="7"/>
  <c r="CP218" i="2"/>
  <c r="CQ218"/>
  <c r="AB197"/>
  <c r="G31" i="5"/>
  <c r="M54"/>
  <c r="CO328" i="2"/>
  <c r="CI209"/>
  <c r="BK206"/>
  <c r="BE22"/>
  <c r="BE204"/>
  <c r="BK217"/>
  <c r="BE33"/>
  <c r="BE215"/>
  <c r="DM29"/>
  <c r="DM21"/>
  <c r="BF35"/>
  <c r="AM31"/>
  <c r="AM23"/>
  <c r="CC91"/>
  <c r="CC83"/>
  <c r="BE89"/>
  <c r="BE81"/>
  <c r="AS90"/>
  <c r="AS82"/>
  <c r="AM88"/>
  <c r="CO151"/>
  <c r="CO143"/>
  <c r="BE150"/>
  <c r="BE142"/>
  <c r="AY149"/>
  <c r="AM152"/>
  <c r="AM144"/>
  <c r="AY213"/>
  <c r="AY205"/>
  <c r="AS212"/>
  <c r="AS204"/>
  <c r="DG271"/>
  <c r="DA277"/>
  <c r="DA269"/>
  <c r="BQ276"/>
  <c r="BQ268"/>
  <c r="BF279"/>
  <c r="C21" i="7"/>
  <c r="BE277" i="2"/>
  <c r="BE269"/>
  <c r="AM276"/>
  <c r="AM268"/>
  <c r="AY337"/>
  <c r="AY329"/>
  <c r="AS336"/>
  <c r="AS328"/>
  <c r="CC396"/>
  <c r="CC388"/>
  <c r="AS399"/>
  <c r="AS391"/>
  <c r="DG459"/>
  <c r="DG451"/>
  <c r="CY462"/>
  <c r="K181" i="7"/>
  <c r="CZ462" i="2"/>
  <c r="O181" i="7"/>
  <c r="CX462" i="2"/>
  <c r="G181" i="7"/>
  <c r="CV462" i="2"/>
  <c r="CW462"/>
  <c r="AB442"/>
  <c r="H35" i="5"/>
  <c r="CU456" i="2"/>
  <c r="CU448"/>
  <c r="CI455"/>
  <c r="CI447"/>
  <c r="BW460"/>
  <c r="BW452"/>
  <c r="BK459"/>
  <c r="BK451"/>
  <c r="BD462"/>
  <c r="O251" i="7"/>
  <c r="BB462" i="2"/>
  <c r="G251" i="7"/>
  <c r="AZ462" i="2"/>
  <c r="BC462"/>
  <c r="K251" i="7"/>
  <c r="BA462" i="2"/>
  <c r="AB434"/>
  <c r="H22" i="5"/>
  <c r="AY456" i="2"/>
  <c r="AY448"/>
  <c r="AM455"/>
  <c r="AM447"/>
  <c r="DG519"/>
  <c r="DG511"/>
  <c r="CU518"/>
  <c r="CU510"/>
  <c r="DM28"/>
  <c r="DM20"/>
  <c r="AM28"/>
  <c r="AM20"/>
  <c r="CC90"/>
  <c r="CC82"/>
  <c r="BE88"/>
  <c r="AS95"/>
  <c r="AS87"/>
  <c r="AM95"/>
  <c r="AM87"/>
  <c r="CO154"/>
  <c r="CO146"/>
  <c r="BE153"/>
  <c r="BE145"/>
  <c r="AY152"/>
  <c r="AY144"/>
  <c r="AM149"/>
  <c r="AY214"/>
  <c r="AY206"/>
  <c r="AS213"/>
  <c r="AS205"/>
  <c r="DG274"/>
  <c r="DG266"/>
  <c r="DA274"/>
  <c r="DA266"/>
  <c r="BQ271"/>
  <c r="BE278"/>
  <c r="BE270"/>
  <c r="AM277"/>
  <c r="AM269"/>
  <c r="AY332"/>
  <c r="AS339"/>
  <c r="AS331"/>
  <c r="CC399"/>
  <c r="CC391"/>
  <c r="AS400"/>
  <c r="AS392"/>
  <c r="DG458"/>
  <c r="DG450"/>
  <c r="CU459"/>
  <c r="CU451"/>
  <c r="CJ462"/>
  <c r="C151" i="7"/>
  <c r="CI460" i="2"/>
  <c r="CI452"/>
  <c r="BW461"/>
  <c r="BW453"/>
  <c r="BK458"/>
  <c r="BK450"/>
  <c r="AY459"/>
  <c r="AY451"/>
  <c r="AM460"/>
  <c r="AM452"/>
  <c r="DG522"/>
  <c r="DG514"/>
  <c r="CU519"/>
  <c r="CU511"/>
  <c r="BR523"/>
  <c r="BH523"/>
  <c r="G266" i="7"/>
  <c r="AW523" i="2"/>
  <c r="K238" i="7"/>
  <c r="CI578" i="2"/>
  <c r="CI570"/>
  <c r="BK581"/>
  <c r="BK573"/>
  <c r="AY576"/>
  <c r="CI581"/>
  <c r="CI573"/>
  <c r="BW582"/>
  <c r="BW574"/>
  <c r="AM577"/>
  <c r="AM569"/>
  <c r="DG637"/>
  <c r="CU640"/>
  <c r="CU632"/>
  <c r="CI637"/>
  <c r="BW640"/>
  <c r="BW632"/>
  <c r="BK637"/>
  <c r="AY640"/>
  <c r="AY632"/>
  <c r="AM637"/>
  <c r="DG705"/>
  <c r="DG697"/>
  <c r="CU702"/>
  <c r="CU694"/>
  <c r="CI701"/>
  <c r="CI693"/>
  <c r="BW698"/>
  <c r="BK705"/>
  <c r="BK697"/>
  <c r="AY702"/>
  <c r="AY694"/>
  <c r="AM701"/>
  <c r="AM693"/>
  <c r="DG759"/>
  <c r="CU766"/>
  <c r="CU758"/>
  <c r="CI763"/>
  <c r="CI755"/>
  <c r="BW762"/>
  <c r="BW754"/>
  <c r="BK759"/>
  <c r="AY766"/>
  <c r="AY758"/>
  <c r="AM763"/>
  <c r="AM755"/>
  <c r="DG827"/>
  <c r="DG819"/>
  <c r="CU824"/>
  <c r="CU816"/>
  <c r="CI827"/>
  <c r="CI819"/>
  <c r="BW824"/>
  <c r="BW816"/>
  <c r="BK827"/>
  <c r="BK819"/>
  <c r="AY824"/>
  <c r="AY816"/>
  <c r="AM827"/>
  <c r="AM819"/>
  <c r="DG885"/>
  <c r="DG877"/>
  <c r="CU888"/>
  <c r="CU880"/>
  <c r="CI885"/>
  <c r="CI877"/>
  <c r="BW888"/>
  <c r="BW880"/>
  <c r="BK885"/>
  <c r="BK877"/>
  <c r="AY888"/>
  <c r="AY880"/>
  <c r="AM885"/>
  <c r="AM877"/>
  <c r="DG949"/>
  <c r="DG941"/>
  <c r="CU946"/>
  <c r="CU938"/>
  <c r="CI949"/>
  <c r="CI941"/>
  <c r="BW946"/>
  <c r="BW938"/>
  <c r="BK949"/>
  <c r="BK941"/>
  <c r="AY946"/>
  <c r="AY938"/>
  <c r="AM949"/>
  <c r="AM941"/>
  <c r="BW579"/>
  <c r="BW571"/>
  <c r="BK576"/>
  <c r="AY583"/>
  <c r="AY575"/>
  <c r="AM580"/>
  <c r="AM572"/>
  <c r="DG640"/>
  <c r="DG632"/>
  <c r="CU637"/>
  <c r="CI644"/>
  <c r="CI636"/>
  <c r="BW641"/>
  <c r="BW633"/>
  <c r="BK640"/>
  <c r="BK632"/>
  <c r="AY637"/>
  <c r="AM644"/>
  <c r="AM636"/>
  <c r="DG704"/>
  <c r="DG696"/>
  <c r="CU703"/>
  <c r="CU695"/>
  <c r="CI704"/>
  <c r="CI696"/>
  <c r="BW703"/>
  <c r="BW695"/>
  <c r="BK704"/>
  <c r="BK696"/>
  <c r="AY703"/>
  <c r="AY695"/>
  <c r="AM704"/>
  <c r="AM696"/>
  <c r="DG764"/>
  <c r="DG756"/>
  <c r="CU765"/>
  <c r="CU757"/>
  <c r="CI764"/>
  <c r="CI756"/>
  <c r="BW765"/>
  <c r="BW757"/>
  <c r="BK764"/>
  <c r="BK756"/>
  <c r="AY765"/>
  <c r="AY757"/>
  <c r="AM764"/>
  <c r="AM756"/>
  <c r="DG824"/>
  <c r="DG816"/>
  <c r="CU823"/>
  <c r="CU815"/>
  <c r="CI820"/>
  <c r="BW827"/>
  <c r="BW819"/>
  <c r="BK824"/>
  <c r="BK816"/>
  <c r="AY823"/>
  <c r="AY815"/>
  <c r="AM820"/>
  <c r="DG888"/>
  <c r="DG880"/>
  <c r="CU885"/>
  <c r="CU877"/>
  <c r="CI884"/>
  <c r="CI876"/>
  <c r="BW881"/>
  <c r="BK888"/>
  <c r="BK880"/>
  <c r="AY885"/>
  <c r="AY877"/>
  <c r="AM884"/>
  <c r="AM876"/>
  <c r="DG942"/>
  <c r="CU949"/>
  <c r="CU941"/>
  <c r="CI946"/>
  <c r="CI938"/>
  <c r="BW945"/>
  <c r="BW937"/>
  <c r="BK942"/>
  <c r="AY949"/>
  <c r="AY941"/>
  <c r="AM946"/>
  <c r="AM938"/>
  <c r="DE1011"/>
  <c r="K191" i="7"/>
  <c r="CG1011" i="2"/>
  <c r="K317" i="7"/>
  <c r="CD1011" i="2"/>
  <c r="C317" i="7"/>
  <c r="BR1011" i="2"/>
  <c r="C289" i="7"/>
  <c r="BU1011" i="2"/>
  <c r="K289" i="7"/>
  <c r="BI1011" i="2"/>
  <c r="K177" i="7"/>
  <c r="BH1011" i="2"/>
  <c r="G261" i="7"/>
  <c r="AT1011" i="2"/>
  <c r="C233" i="7"/>
  <c r="AW1011" i="2"/>
  <c r="K232" i="7"/>
  <c r="AH1011" i="2"/>
  <c r="C133" i="7"/>
  <c r="AL1011" i="2"/>
  <c r="O133" i="7"/>
  <c r="DG1064" i="2"/>
  <c r="CU1071"/>
  <c r="CU1063"/>
  <c r="CI1068"/>
  <c r="CI1060"/>
  <c r="BW1067"/>
  <c r="BW1059"/>
  <c r="BK1066"/>
  <c r="BK1058"/>
  <c r="DG1067"/>
  <c r="DG1059"/>
  <c r="CU1064"/>
  <c r="CI1071"/>
  <c r="CI1063"/>
  <c r="BW1068"/>
  <c r="AY1071"/>
  <c r="AY1063"/>
  <c r="AN1072"/>
  <c r="AM1070"/>
  <c r="AM1062"/>
  <c r="DG1130"/>
  <c r="DG1122"/>
  <c r="CU1127"/>
  <c r="CU1119"/>
  <c r="CI1126"/>
  <c r="CI1118"/>
  <c r="BW1127"/>
  <c r="BW1119"/>
  <c r="BK1126"/>
  <c r="BK1118"/>
  <c r="AY1127"/>
  <c r="AY1119"/>
  <c r="AM1126"/>
  <c r="AM1118"/>
  <c r="DJ1194"/>
  <c r="G208" i="7"/>
  <c r="DG1188" i="2"/>
  <c r="DG1180"/>
  <c r="CU1187"/>
  <c r="CU1179"/>
  <c r="CI1188"/>
  <c r="CI1180"/>
  <c r="BW1187"/>
  <c r="BW1179"/>
  <c r="BN1194"/>
  <c r="G278" i="7"/>
  <c r="BK1188" i="2"/>
  <c r="BK1180"/>
  <c r="AY1187"/>
  <c r="AY1179"/>
  <c r="AM1188"/>
  <c r="AM1180"/>
  <c r="BW1058"/>
  <c r="BK1065"/>
  <c r="BK1057"/>
  <c r="AZ1072"/>
  <c r="AY1066"/>
  <c r="AY1058"/>
  <c r="AM1065"/>
  <c r="AM1057"/>
  <c r="DG1125"/>
  <c r="CU1132"/>
  <c r="CU1124"/>
  <c r="CI1129"/>
  <c r="CI1121"/>
  <c r="BW1128"/>
  <c r="BW1120"/>
  <c r="BK1125"/>
  <c r="AY1132"/>
  <c r="AY1124"/>
  <c r="AM1129"/>
  <c r="AM1121"/>
  <c r="DG1189"/>
  <c r="DG1181"/>
  <c r="CU1186"/>
  <c r="CI1193"/>
  <c r="CI1185"/>
  <c r="BW1190"/>
  <c r="BW1182"/>
  <c r="BK1189"/>
  <c r="BK1181"/>
  <c r="AY1186"/>
  <c r="AM1193"/>
  <c r="AM1185"/>
  <c r="DW218"/>
  <c r="K71" i="7"/>
  <c r="DS459" i="2"/>
  <c r="DS451"/>
  <c r="DP523"/>
  <c r="G124" i="7"/>
  <c r="DS582" i="2"/>
  <c r="DS574"/>
  <c r="DS703"/>
  <c r="DS695"/>
  <c r="DQ767"/>
  <c r="K115" i="7"/>
  <c r="DR767" i="2"/>
  <c r="O115" i="7"/>
  <c r="DS826" i="2"/>
  <c r="DS818"/>
  <c r="DS947"/>
  <c r="DS939"/>
  <c r="DN1011"/>
  <c r="DS1070"/>
  <c r="DS1062"/>
  <c r="DY1129"/>
  <c r="DY1121"/>
  <c r="DY1189"/>
  <c r="DY1181"/>
  <c r="DY90"/>
  <c r="DY82"/>
  <c r="DX279"/>
  <c r="O19" i="7"/>
  <c r="DW279" i="2"/>
  <c r="K14" i="7"/>
  <c r="DV279" i="2"/>
  <c r="G21" i="7"/>
  <c r="DU279" i="2"/>
  <c r="AB263"/>
  <c r="L32" i="5"/>
  <c r="E95"/>
  <c r="DT279" i="2"/>
  <c r="C20" i="7"/>
  <c r="DS454" i="2"/>
  <c r="DS583"/>
  <c r="DS575"/>
  <c r="DS702"/>
  <c r="DS694"/>
  <c r="DS823"/>
  <c r="DS815"/>
  <c r="DS942"/>
  <c r="DS1071"/>
  <c r="DS1063"/>
  <c r="DY1132"/>
  <c r="DY1124"/>
  <c r="DY1192"/>
  <c r="DY1184"/>
  <c r="DY93"/>
  <c r="DY85"/>
  <c r="DY461"/>
  <c r="DY453"/>
  <c r="DY580"/>
  <c r="DY572"/>
  <c r="DY697"/>
  <c r="DY820"/>
  <c r="DY941"/>
  <c r="DY1060"/>
  <c r="DY583"/>
  <c r="DY827"/>
  <c r="DY946"/>
  <c r="DY1067"/>
  <c r="CO327"/>
  <c r="CO332"/>
  <c r="CI205"/>
  <c r="BF157"/>
  <c r="C82" i="7"/>
  <c r="BE34" i="2"/>
  <c r="BE216"/>
  <c r="BK205"/>
  <c r="BE21"/>
  <c r="BE203"/>
  <c r="AK218"/>
  <c r="K86" i="7"/>
  <c r="DO767" i="2"/>
  <c r="AB750"/>
  <c r="BD1072"/>
  <c r="O248" i="7"/>
  <c r="CS1011" i="2"/>
  <c r="K163" i="7"/>
  <c r="CJ218" i="2"/>
  <c r="DX767"/>
  <c r="O95" i="7"/>
  <c r="DT523" i="2"/>
  <c r="DO889"/>
  <c r="AB872"/>
  <c r="DT35"/>
  <c r="C3" i="7"/>
  <c r="BB1194" i="2"/>
  <c r="G250" i="7"/>
  <c r="BX1194" i="2"/>
  <c r="CW1194"/>
  <c r="AB1174"/>
  <c r="CY1194"/>
  <c r="K180" i="7"/>
  <c r="AR1133" i="2"/>
  <c r="O221" i="7"/>
  <c r="BN1133" i="2"/>
  <c r="G277" i="7"/>
  <c r="CJ1133" i="2"/>
  <c r="AO1194"/>
  <c r="AB1164"/>
  <c r="CK1194"/>
  <c r="AB1172"/>
  <c r="CW1072"/>
  <c r="AB1052"/>
  <c r="CY1072"/>
  <c r="K178" i="7"/>
  <c r="AP950" i="2"/>
  <c r="G218" i="7"/>
  <c r="BL950" i="2"/>
  <c r="CK950"/>
  <c r="AB928"/>
  <c r="CM950"/>
  <c r="K146" i="7"/>
  <c r="DL950" i="2"/>
  <c r="O204" i="7"/>
  <c r="BB889" i="2"/>
  <c r="G245" i="7"/>
  <c r="BZ889" i="2"/>
  <c r="G301" i="7"/>
  <c r="CW889" i="2"/>
  <c r="AB869"/>
  <c r="CY889"/>
  <c r="K175" i="7"/>
  <c r="AR828" i="2"/>
  <c r="O216" i="7"/>
  <c r="BN828" i="2"/>
  <c r="G272" i="7"/>
  <c r="CJ828" i="2"/>
  <c r="DI828"/>
  <c r="AB810"/>
  <c r="DK828"/>
  <c r="K202" i="7"/>
  <c r="BZ645" i="2"/>
  <c r="G297" i="7"/>
  <c r="CX645" i="2"/>
  <c r="G171" i="7"/>
  <c r="BN584" i="2"/>
  <c r="G268" i="7"/>
  <c r="DI1011" i="2"/>
  <c r="AB993"/>
  <c r="DK1011"/>
  <c r="K205" i="7"/>
  <c r="CB950" i="2"/>
  <c r="O302" i="7"/>
  <c r="AP889" i="2"/>
  <c r="G217" i="7"/>
  <c r="CJ889" i="2"/>
  <c r="BA828"/>
  <c r="AB800"/>
  <c r="BC828"/>
  <c r="K244" i="7"/>
  <c r="CZ828" i="2"/>
  <c r="O174" i="7"/>
  <c r="BN767" i="2"/>
  <c r="G271" i="7"/>
  <c r="DH767" i="2"/>
  <c r="BY706"/>
  <c r="AB682"/>
  <c r="CA706"/>
  <c r="K298" i="7"/>
  <c r="AP645" i="2"/>
  <c r="G213" i="7"/>
  <c r="BB584" i="2"/>
  <c r="G240" i="7"/>
  <c r="CK584" i="2"/>
  <c r="AB562"/>
  <c r="F37" i="5"/>
  <c r="CN584" i="2"/>
  <c r="O140" i="7"/>
  <c r="BL462" i="2"/>
  <c r="AI340"/>
  <c r="AB309"/>
  <c r="AL340"/>
  <c r="O47" i="7"/>
  <c r="CX96" i="2"/>
  <c r="G42" i="7"/>
  <c r="BM401" i="2"/>
  <c r="AB375"/>
  <c r="J21" i="5"/>
  <c r="M49"/>
  <c r="BO401" i="2"/>
  <c r="K56" i="7"/>
  <c r="CV401" i="2"/>
  <c r="BP1194"/>
  <c r="O278" i="7"/>
  <c r="DL1194" i="2"/>
  <c r="O208" i="7"/>
  <c r="CB1133" i="2"/>
  <c r="O305" i="7"/>
  <c r="AQ1072" i="2"/>
  <c r="K220" i="7"/>
  <c r="BL1072" i="2"/>
  <c r="DF1011"/>
  <c r="O191" i="7"/>
  <c r="BX767" i="2"/>
  <c r="CV767"/>
  <c r="AN706"/>
  <c r="BL706"/>
  <c r="CJ706"/>
  <c r="CK706"/>
  <c r="C142" i="7"/>
  <c r="DH706" i="2"/>
  <c r="AI523"/>
  <c r="AB492"/>
  <c r="AN462"/>
  <c r="BP157"/>
  <c r="O80" i="7"/>
  <c r="DH523" i="2"/>
  <c r="BY462"/>
  <c r="AB438"/>
  <c r="L22" i="5"/>
  <c r="CA462" i="2"/>
  <c r="K307" i="7"/>
  <c r="BG401" i="2"/>
  <c r="AB374"/>
  <c r="I21" i="5"/>
  <c r="M45"/>
  <c r="AW96" i="2"/>
  <c r="K29" i="7"/>
  <c r="AU35" i="2"/>
  <c r="AB6"/>
  <c r="G15" i="5"/>
  <c r="G44"/>
  <c r="BJ35" i="2"/>
  <c r="O18" i="7"/>
  <c r="AK401" i="2"/>
  <c r="K79" i="7"/>
  <c r="DD218" i="2"/>
  <c r="G81" i="7"/>
  <c r="DU401" i="2"/>
  <c r="AB385"/>
  <c r="L34" i="5"/>
  <c r="E97"/>
  <c r="AI401" i="2"/>
  <c r="AB370"/>
  <c r="BN218"/>
  <c r="G88" i="7"/>
  <c r="DX889" i="2"/>
  <c r="O97" i="7"/>
  <c r="DW889" i="2"/>
  <c r="K97" i="7"/>
  <c r="DR645" i="2"/>
  <c r="O113" i="7"/>
  <c r="DQ645" i="2"/>
  <c r="K113" i="7"/>
  <c r="CB1072" i="2"/>
  <c r="O304" i="7"/>
  <c r="CL1072" i="2"/>
  <c r="G148" i="7"/>
  <c r="BA950" i="2"/>
  <c r="AB922"/>
  <c r="BC950"/>
  <c r="K246" i="7"/>
  <c r="BN889" i="2"/>
  <c r="G273" i="7"/>
  <c r="DH889" i="2"/>
  <c r="BY828"/>
  <c r="AB804"/>
  <c r="CA828"/>
  <c r="K300" i="7"/>
  <c r="AZ706" i="2"/>
  <c r="CW706"/>
  <c r="AB686"/>
  <c r="CY706"/>
  <c r="K172" i="7"/>
  <c r="BN645" i="2"/>
  <c r="G269" i="7"/>
  <c r="DK645" i="2"/>
  <c r="K199" i="7"/>
  <c r="CX523" i="2"/>
  <c r="G182" i="7"/>
  <c r="AX279" i="2"/>
  <c r="O11" i="7"/>
  <c r="CS35" i="2"/>
  <c r="K153" i="7"/>
  <c r="CP584" i="2"/>
  <c r="C156" i="7"/>
  <c r="BU401" i="2"/>
  <c r="K281" i="7"/>
  <c r="BS401" i="2"/>
  <c r="AB376"/>
  <c r="K21" i="5"/>
  <c r="D56"/>
  <c r="BL340" i="2"/>
  <c r="BM340"/>
  <c r="AB314"/>
  <c r="J20" i="5"/>
  <c r="M50"/>
  <c r="DT340" i="2"/>
  <c r="AQ1194"/>
  <c r="K222" i="7"/>
  <c r="AO1072" i="2"/>
  <c r="AB1042"/>
  <c r="BO1072"/>
  <c r="K276" i="7"/>
  <c r="AR35" i="2"/>
  <c r="O38" i="7"/>
  <c r="CQ1011" i="2"/>
  <c r="AB990"/>
  <c r="AJ218"/>
  <c r="G82" i="7"/>
  <c r="BG35" i="2"/>
  <c r="AB8"/>
  <c r="I15" i="5"/>
  <c r="M42"/>
  <c r="C27" i="7"/>
  <c r="DT218" i="2"/>
  <c r="C73" i="7"/>
  <c r="BZ1133" i="2"/>
  <c r="G305" i="7"/>
  <c r="AN35" i="2"/>
  <c r="C35" i="7"/>
  <c r="BL35" i="2"/>
  <c r="C37" i="7"/>
  <c r="AJ401" i="2"/>
  <c r="G70" i="7"/>
  <c r="DT645" i="2"/>
  <c r="DV1011"/>
  <c r="G99" i="7"/>
  <c r="DW767" i="2"/>
  <c r="K95" i="7"/>
  <c r="DV35" i="2"/>
  <c r="G4" i="7"/>
  <c r="DN218" i="2"/>
  <c r="DR1011"/>
  <c r="O119" i="7"/>
  <c r="DQ1011" i="2"/>
  <c r="K119" i="7"/>
  <c r="DP767" i="2"/>
  <c r="G115" i="7"/>
  <c r="DO523" i="2"/>
  <c r="AB506"/>
  <c r="K36" i="5"/>
  <c r="BA1072" i="2"/>
  <c r="AB1044"/>
  <c r="BC1072"/>
  <c r="K248" i="7"/>
  <c r="CL1194" i="2"/>
  <c r="G150" i="7"/>
  <c r="CX1133" i="2"/>
  <c r="G179" i="7"/>
  <c r="BN1072" i="2"/>
  <c r="G276" i="7"/>
  <c r="DD1011" i="2"/>
  <c r="G191" i="7"/>
  <c r="AQ462" i="2"/>
  <c r="K223" i="7"/>
  <c r="AV96" i="2"/>
  <c r="G10" i="7"/>
  <c r="AX35" i="2"/>
  <c r="O225" i="7"/>
  <c r="DL157" i="2"/>
  <c r="O67" i="7"/>
  <c r="CL218" i="2"/>
  <c r="G80" i="7"/>
  <c r="DU645" i="2"/>
  <c r="AB629"/>
  <c r="DX1011"/>
  <c r="O99" i="7"/>
  <c r="DW1011" i="2"/>
  <c r="K99" i="7"/>
  <c r="DT767" i="2"/>
  <c r="C95" i="7"/>
  <c r="DU523" i="2"/>
  <c r="AB507"/>
  <c r="L36" i="5"/>
  <c r="DP889" i="2"/>
  <c r="G117" i="7"/>
  <c r="DX35" i="2"/>
  <c r="O8" i="7"/>
  <c r="C105"/>
  <c r="BD1194" i="2"/>
  <c r="O250" i="7"/>
  <c r="BZ1194" i="2"/>
  <c r="G306" i="7"/>
  <c r="CV1194" i="2"/>
  <c r="C180" i="7"/>
  <c r="AO1133" i="2"/>
  <c r="AB1103"/>
  <c r="AQ1133"/>
  <c r="K221" i="7"/>
  <c r="BP1133" i="2"/>
  <c r="O277" i="7"/>
  <c r="CL1133" i="2"/>
  <c r="G149" i="7"/>
  <c r="C207"/>
  <c r="CV1072" i="2"/>
  <c r="C178" i="7"/>
  <c r="AR950" i="2"/>
  <c r="O218" i="7"/>
  <c r="BN950" i="2"/>
  <c r="G274" i="7"/>
  <c r="CJ950" i="2"/>
  <c r="C146" i="7"/>
  <c r="DI950" i="2"/>
  <c r="AB932"/>
  <c r="DK950"/>
  <c r="K204" i="7"/>
  <c r="BD889" i="2"/>
  <c r="O245" i="7"/>
  <c r="CA889" i="2"/>
  <c r="K301" i="7"/>
  <c r="CV889" i="2"/>
  <c r="C175" i="7"/>
  <c r="AO828" i="2"/>
  <c r="AB798"/>
  <c r="AQ828"/>
  <c r="K217" i="7"/>
  <c r="BP828" i="2"/>
  <c r="O272" i="7"/>
  <c r="CL828" i="2"/>
  <c r="G144" i="7"/>
  <c r="DH828" i="2"/>
  <c r="CA645"/>
  <c r="K297" i="7"/>
  <c r="CY645" i="2"/>
  <c r="K171" i="7"/>
  <c r="C212"/>
  <c r="BM584" i="2"/>
  <c r="AB558"/>
  <c r="J24" i="5"/>
  <c r="BP584" i="2"/>
  <c r="O268" i="7"/>
  <c r="DH1011" i="2"/>
  <c r="C205" i="7"/>
  <c r="BY950" i="2"/>
  <c r="AB926"/>
  <c r="CA950"/>
  <c r="K302" i="7"/>
  <c r="AR889" i="2"/>
  <c r="O217" i="7"/>
  <c r="CL889" i="2"/>
  <c r="G145" i="7"/>
  <c r="AZ828" i="2"/>
  <c r="C244" i="7"/>
  <c r="CW828" i="2"/>
  <c r="AB808"/>
  <c r="CY828"/>
  <c r="K174" i="7"/>
  <c r="BP767" i="2"/>
  <c r="O271" i="7"/>
  <c r="DJ767" i="2"/>
  <c r="G201" i="7"/>
  <c r="BX706" i="2"/>
  <c r="C298" i="7"/>
  <c r="AO645" i="2"/>
  <c r="AB615"/>
  <c r="AQ645"/>
  <c r="K213" i="7"/>
  <c r="BD584" i="2"/>
  <c r="O240" i="7"/>
  <c r="CM584" i="2"/>
  <c r="K140" i="7"/>
  <c r="BN462" i="2"/>
  <c r="G279" i="7"/>
  <c r="AK340" i="2"/>
  <c r="K53" i="7"/>
  <c r="CW96" i="2"/>
  <c r="AB76"/>
  <c r="H29" i="5"/>
  <c r="D66"/>
  <c r="CY96" i="2"/>
  <c r="K38" i="7"/>
  <c r="BL401" i="2"/>
  <c r="C56" i="7"/>
  <c r="CX401" i="2"/>
  <c r="G62" i="7"/>
  <c r="BL1194" i="2"/>
  <c r="BM1194"/>
  <c r="C278" i="7"/>
  <c r="BX1133" i="2"/>
  <c r="C305" i="7"/>
  <c r="AP1072" i="2"/>
  <c r="G220" i="7"/>
  <c r="BZ767" i="2"/>
  <c r="G299" i="7"/>
  <c r="CX767" i="2"/>
  <c r="G173" i="7"/>
  <c r="AP706" i="2"/>
  <c r="G214" i="7"/>
  <c r="BN706" i="2"/>
  <c r="G270" i="7"/>
  <c r="CL706" i="2"/>
  <c r="G142" i="7"/>
  <c r="DJ706" i="2"/>
  <c r="G200" i="7"/>
  <c r="AK523" i="2"/>
  <c r="K138" i="7"/>
  <c r="BS523" i="2"/>
  <c r="AB498"/>
  <c r="K23" i="5"/>
  <c r="BM157" i="2"/>
  <c r="AB131"/>
  <c r="J17" i="5"/>
  <c r="N48"/>
  <c r="BL157" i="2"/>
  <c r="DJ523"/>
  <c r="G210" i="7"/>
  <c r="BX462" i="2"/>
  <c r="BJ401"/>
  <c r="O253" i="7"/>
  <c r="AW35" i="2"/>
  <c r="K225" i="7"/>
  <c r="BO35" i="2"/>
  <c r="K39" i="7"/>
  <c r="AI218" i="2"/>
  <c r="AB187"/>
  <c r="E18" i="5"/>
  <c r="D44"/>
  <c r="AL401" i="2"/>
  <c r="O54" i="7"/>
  <c r="DB218" i="2"/>
  <c r="C78" i="7"/>
  <c r="DV401" i="2"/>
  <c r="G57" i="7"/>
  <c r="DI157" i="2"/>
  <c r="AB139"/>
  <c r="J30" i="5"/>
  <c r="K67"/>
  <c r="BP218" i="2"/>
  <c r="O77" i="7"/>
  <c r="DT889" i="2"/>
  <c r="C97" i="7"/>
  <c r="DX157" i="2"/>
  <c r="O59" i="7"/>
  <c r="DN645" i="2"/>
  <c r="C113" i="7"/>
  <c r="BY1072" i="2"/>
  <c r="AB1048"/>
  <c r="CA1072"/>
  <c r="K304" i="7"/>
  <c r="BM1072" i="2"/>
  <c r="AB1046"/>
  <c r="CN1072"/>
  <c r="O148" i="7"/>
  <c r="AZ950" i="2"/>
  <c r="C246" i="7"/>
  <c r="BP889" i="2"/>
  <c r="O273" i="7"/>
  <c r="DJ889" i="2"/>
  <c r="G203" i="7"/>
  <c r="BX828" i="2"/>
  <c r="C300" i="7"/>
  <c r="BB706" i="2"/>
  <c r="G242" i="7"/>
  <c r="CV706" i="2"/>
  <c r="C172" i="7"/>
  <c r="BM645" i="2"/>
  <c r="AB619"/>
  <c r="BO645"/>
  <c r="K269" i="7"/>
  <c r="DL645" i="2"/>
  <c r="O199" i="7"/>
  <c r="CW523" i="2"/>
  <c r="AB503"/>
  <c r="H36" i="5"/>
  <c r="CZ523" i="2"/>
  <c r="O182" i="7"/>
  <c r="AO462" i="2"/>
  <c r="AB432"/>
  <c r="F22" i="5"/>
  <c r="AT279" i="2"/>
  <c r="AU279"/>
  <c r="C16" i="7"/>
  <c r="AB250" i="2"/>
  <c r="G19" i="5"/>
  <c r="H43"/>
  <c r="CT35" i="2"/>
  <c r="O153" i="7"/>
  <c r="CR584" i="2"/>
  <c r="G156" i="7"/>
  <c r="BR401" i="2"/>
  <c r="BN340"/>
  <c r="G267" i="7"/>
  <c r="CA1133" i="2"/>
  <c r="K305" i="7"/>
  <c r="AL523" i="2"/>
  <c r="O138" i="7"/>
  <c r="BT523" i="2"/>
  <c r="G294" i="7"/>
  <c r="AB1168" i="2"/>
  <c r="BA1133"/>
  <c r="AB1105"/>
  <c r="AP279"/>
  <c r="G9" i="7"/>
  <c r="AQ279" i="2"/>
  <c r="K31" i="7"/>
  <c r="CY584" i="2"/>
  <c r="K170" i="7"/>
  <c r="CZ584" i="2"/>
  <c r="O170" i="7"/>
  <c r="CX584" i="2"/>
  <c r="G170" i="7"/>
  <c r="CV584" i="2"/>
  <c r="CW584"/>
  <c r="AB564"/>
  <c r="H37" i="5"/>
  <c r="C220" i="7"/>
  <c r="DT157" i="2"/>
  <c r="C60" i="7"/>
  <c r="DR523" i="2"/>
  <c r="O124" i="7"/>
  <c r="AP1194" i="2"/>
  <c r="G222" i="7"/>
  <c r="BB1133" i="2"/>
  <c r="G249" i="7"/>
  <c r="CP1011" i="2"/>
  <c r="C163" i="7"/>
  <c r="AL218" i="2"/>
  <c r="O90" i="7"/>
  <c r="CK218" i="2"/>
  <c r="AB196"/>
  <c r="F31" i="5"/>
  <c r="K55"/>
  <c r="DX645" i="2"/>
  <c r="O93" i="7"/>
  <c r="DX523" i="2"/>
  <c r="O104" i="7"/>
  <c r="C110"/>
  <c r="BY1194" i="2"/>
  <c r="AB1170"/>
  <c r="CK1133"/>
  <c r="AB1111"/>
  <c r="CW1133"/>
  <c r="AB1113"/>
  <c r="BM950"/>
  <c r="AB924"/>
  <c r="BY889"/>
  <c r="AB865"/>
  <c r="CK828"/>
  <c r="AB806"/>
  <c r="CW645"/>
  <c r="AB625"/>
  <c r="CK889"/>
  <c r="AB867"/>
  <c r="DI767"/>
  <c r="AB749"/>
  <c r="BM462"/>
  <c r="AB436"/>
  <c r="J22" i="5"/>
  <c r="CW401" i="2"/>
  <c r="AB381"/>
  <c r="H34" i="5"/>
  <c r="E66"/>
  <c r="BY767" i="2"/>
  <c r="AB743"/>
  <c r="CW767"/>
  <c r="AB747"/>
  <c r="AO706"/>
  <c r="AB676"/>
  <c r="BM706"/>
  <c r="AB680"/>
  <c r="AB684"/>
  <c r="DI706"/>
  <c r="AB688"/>
  <c r="DI523"/>
  <c r="AB505"/>
  <c r="J36" i="5"/>
  <c r="DT401" i="2"/>
  <c r="C54" i="7"/>
  <c r="BL218" i="2"/>
  <c r="C83" i="7"/>
  <c r="DI889" i="2"/>
  <c r="AB871"/>
  <c r="C143" i="7"/>
  <c r="BA706" i="2"/>
  <c r="AB678"/>
  <c r="C209" i="7"/>
  <c r="CP35" i="2"/>
  <c r="C153" i="7"/>
  <c r="DL584" i="2"/>
  <c r="O198" i="7"/>
  <c r="DJ584" i="2"/>
  <c r="G198" i="7"/>
  <c r="DH584" i="2"/>
  <c r="DI584"/>
  <c r="C198" i="7"/>
  <c r="DK584" i="2"/>
  <c r="K198" i="7"/>
  <c r="DJ1072" i="2"/>
  <c r="G206" i="7"/>
  <c r="DH1072" i="2"/>
  <c r="C206" i="7"/>
  <c r="DK1072" i="2"/>
  <c r="K206" i="7"/>
  <c r="DL1072" i="2"/>
  <c r="O206" i="7"/>
  <c r="AB566" i="2"/>
  <c r="J37" i="5"/>
  <c r="AN279" i="2"/>
  <c r="AO279"/>
  <c r="AB249"/>
  <c r="F19" i="5"/>
  <c r="E47"/>
  <c r="AR279" i="2"/>
  <c r="O29" i="7"/>
  <c r="CE584" i="2"/>
  <c r="AB561"/>
  <c r="E37" i="5"/>
  <c r="C322" i="7"/>
  <c r="DR279" i="2"/>
  <c r="O109" i="7"/>
  <c r="BB523" i="2"/>
  <c r="G252" i="7"/>
  <c r="AZ523" i="2"/>
  <c r="BC523"/>
  <c r="K252" i="7"/>
  <c r="BD523" i="2"/>
  <c r="O252" i="7"/>
  <c r="BA523" i="2"/>
  <c r="AB495"/>
  <c r="H23" i="5"/>
  <c r="CM523" i="2"/>
  <c r="K152" i="7"/>
  <c r="CL523" i="2"/>
  <c r="G152" i="7"/>
  <c r="CN523" i="2"/>
  <c r="O152" i="7"/>
  <c r="CJ523" i="2"/>
  <c r="CK523"/>
  <c r="C152" i="7"/>
  <c r="CA1011" i="2"/>
  <c r="K275" i="7"/>
  <c r="CB1011" i="2"/>
  <c r="O303" i="7"/>
  <c r="BZ1011" i="2"/>
  <c r="G303" i="7"/>
  <c r="BX1011" i="2"/>
  <c r="BY1011"/>
  <c r="AB987"/>
  <c r="AB501"/>
  <c r="F36" i="5"/>
  <c r="AZ1011" i="2"/>
  <c r="BC1011"/>
  <c r="K247" i="7"/>
  <c r="BD1011" i="2"/>
  <c r="O247" i="7"/>
  <c r="BB1011" i="2"/>
  <c r="G247" i="7"/>
  <c r="BA1011" i="2"/>
  <c r="AB983"/>
  <c r="CZ1011"/>
  <c r="O177" i="7"/>
  <c r="CX1011" i="2"/>
  <c r="G177" i="7"/>
  <c r="CV1011" i="2"/>
  <c r="CY1011"/>
  <c r="K133" i="7"/>
  <c r="CW1011" i="2"/>
  <c r="AB991"/>
  <c r="AO1011"/>
  <c r="AB981"/>
  <c r="AQ1011"/>
  <c r="K233" i="7"/>
  <c r="AP1011" i="2"/>
  <c r="G219" i="7"/>
  <c r="AR1011" i="2"/>
  <c r="O219" i="7"/>
  <c r="AN1011" i="2"/>
  <c r="C219" i="7"/>
  <c r="CM1011" i="2"/>
  <c r="K147" i="7"/>
  <c r="CL1011" i="2"/>
  <c r="G147" i="7"/>
  <c r="CJ1011" i="2"/>
  <c r="CN1011"/>
  <c r="O147" i="7"/>
  <c r="DV96" i="2"/>
  <c r="G7" i="7"/>
  <c r="AX462" i="2"/>
  <c r="O237" i="7"/>
  <c r="BG767" i="2"/>
  <c r="AB740"/>
  <c r="DO1194"/>
  <c r="AB1177"/>
  <c r="DP1194"/>
  <c r="DR1194"/>
  <c r="DQ1194"/>
  <c r="BX523"/>
  <c r="CA523"/>
  <c r="K308" i="7"/>
  <c r="CB523" i="2"/>
  <c r="O308" i="7"/>
  <c r="BZ523" i="2"/>
  <c r="G308" i="7"/>
  <c r="BY523" i="2"/>
  <c r="AB499"/>
  <c r="L23" i="5"/>
  <c r="BM1011" i="2"/>
  <c r="AB985"/>
  <c r="DO1133"/>
  <c r="AB1116"/>
  <c r="DQ1133"/>
  <c r="DR1133"/>
  <c r="DP1133"/>
  <c r="CQ462"/>
  <c r="AB441"/>
  <c r="G35" i="5"/>
  <c r="DD767" i="2"/>
  <c r="G187" i="7"/>
  <c r="AO523" i="2"/>
  <c r="AB493"/>
  <c r="F23" i="5"/>
  <c r="AN523" i="2"/>
  <c r="C224" i="7"/>
  <c r="AQ523" i="2"/>
  <c r="K224" i="7"/>
  <c r="AR523" i="2"/>
  <c r="O224" i="7"/>
  <c r="AP523" i="2"/>
  <c r="G224" i="7"/>
  <c r="CK1011" i="2"/>
  <c r="AB989"/>
  <c r="DN1133"/>
  <c r="DN279"/>
  <c r="DO279"/>
  <c r="C109" i="7"/>
  <c r="AB262" i="2"/>
  <c r="K32" i="5"/>
  <c r="DQ279" i="2"/>
  <c r="K109" i="7"/>
  <c r="DP279" i="2"/>
  <c r="G109" i="7"/>
  <c r="C115"/>
  <c r="CL157" i="2"/>
  <c r="G91" i="7"/>
  <c r="C117"/>
  <c r="C277"/>
  <c r="C218"/>
  <c r="C245"/>
  <c r="C272"/>
  <c r="C271"/>
  <c r="BS706" i="2"/>
  <c r="AB681"/>
  <c r="C296" i="7"/>
  <c r="C238"/>
  <c r="DX340" i="2"/>
  <c r="O51" i="7"/>
  <c r="DU340" i="2"/>
  <c r="DW340"/>
  <c r="K41" i="7"/>
  <c r="DV340" i="2"/>
  <c r="G22" i="7"/>
  <c r="BO1011" i="2"/>
  <c r="K261" i="7"/>
  <c r="BN1011" i="2"/>
  <c r="G275" i="7"/>
  <c r="BL1011" i="2"/>
  <c r="C275" i="7"/>
  <c r="BP1011" i="2"/>
  <c r="O275" i="7"/>
  <c r="BM523" i="2"/>
  <c r="AB497"/>
  <c r="J23" i="5"/>
  <c r="BN523" i="2"/>
  <c r="G280" i="7"/>
  <c r="BP523" i="2"/>
  <c r="O280" i="7"/>
  <c r="BL523" i="2"/>
  <c r="C280" i="7"/>
  <c r="BO523" i="2"/>
  <c r="K280" i="7"/>
  <c r="BA218" i="2"/>
  <c r="AB190"/>
  <c r="H18" i="5"/>
  <c r="K43"/>
  <c r="BC218" i="2"/>
  <c r="K90" i="7"/>
  <c r="BD218" i="2"/>
  <c r="O86" i="7"/>
  <c r="BB218" i="2"/>
  <c r="G89" i="7"/>
  <c r="AZ218" i="2"/>
  <c r="C89" i="7"/>
  <c r="AI1072" i="2"/>
  <c r="AB1041"/>
  <c r="AK1072"/>
  <c r="K134" i="7"/>
  <c r="AJ1072" i="2"/>
  <c r="G134" i="7"/>
  <c r="AL1072" i="2"/>
  <c r="O134" i="7"/>
  <c r="AH1072" i="2"/>
  <c r="C134" i="7"/>
  <c r="AU1194" i="2"/>
  <c r="AB1165"/>
  <c r="AX1194"/>
  <c r="O236" i="7"/>
  <c r="AT1194" i="2"/>
  <c r="AW1194"/>
  <c r="K236" i="7"/>
  <c r="AV1194" i="2"/>
  <c r="G236" i="7"/>
  <c r="CQ1194" i="2"/>
  <c r="AB1173"/>
  <c r="CR1194"/>
  <c r="G166" i="7"/>
  <c r="CP1194" i="2"/>
  <c r="CS1194"/>
  <c r="K166" i="7"/>
  <c r="CT1194" i="2"/>
  <c r="O166" i="7"/>
  <c r="BG1133" i="2"/>
  <c r="AB1106"/>
  <c r="BJ1133"/>
  <c r="O263" i="7"/>
  <c r="BI1133" i="2"/>
  <c r="K263" i="7"/>
  <c r="BH1133" i="2"/>
  <c r="G263" i="7"/>
  <c r="BF1133" i="2"/>
  <c r="C263" i="7"/>
  <c r="AI584" i="2"/>
  <c r="AB553"/>
  <c r="AL584"/>
  <c r="O126" i="7"/>
  <c r="AJ584" i="2"/>
  <c r="G126" i="7"/>
  <c r="AK584" i="2"/>
  <c r="K126" i="7"/>
  <c r="AH584" i="2"/>
  <c r="C126" i="7"/>
  <c r="AK462" i="2"/>
  <c r="K137" i="7"/>
  <c r="AH462" i="2"/>
  <c r="AI462"/>
  <c r="AB431"/>
  <c r="AL462"/>
  <c r="O137" i="7"/>
  <c r="AJ462" i="2"/>
  <c r="G137" i="7"/>
  <c r="C251"/>
  <c r="C181"/>
  <c r="BB157" i="2"/>
  <c r="G239" i="7"/>
  <c r="BD157" i="2"/>
  <c r="O239" i="7"/>
  <c r="BA157" i="2"/>
  <c r="AB129"/>
  <c r="H17" i="5"/>
  <c r="J44"/>
  <c r="BC157" i="2"/>
  <c r="K239" i="7"/>
  <c r="AZ157" i="2"/>
  <c r="BG218"/>
  <c r="AB191"/>
  <c r="I18" i="5"/>
  <c r="N42"/>
  <c r="BH218" i="2"/>
  <c r="G76" i="7"/>
  <c r="BI218" i="2"/>
  <c r="K72" i="7"/>
  <c r="BJ218" i="2"/>
  <c r="O62" i="7"/>
  <c r="BF218" i="2"/>
  <c r="C70" i="7"/>
  <c r="BA35" i="2"/>
  <c r="AB7"/>
  <c r="H15" i="5"/>
  <c r="K41"/>
  <c r="BC35" i="2"/>
  <c r="K22" i="7"/>
  <c r="BD35" i="2"/>
  <c r="O20" i="7"/>
  <c r="BB35" i="2"/>
  <c r="G30" i="7"/>
  <c r="AZ35" i="2"/>
  <c r="C23" i="7"/>
  <c r="CE218" i="2"/>
  <c r="AB195"/>
  <c r="E31" i="5"/>
  <c r="G62"/>
  <c r="CF218" i="2"/>
  <c r="G309" i="7"/>
  <c r="CG218" i="2"/>
  <c r="K309" i="7"/>
  <c r="CH218" i="2"/>
  <c r="O309" i="7"/>
  <c r="CD218" i="2"/>
  <c r="C309" i="7"/>
  <c r="CK340" i="2"/>
  <c r="AB318"/>
  <c r="F33" i="5"/>
  <c r="J56"/>
  <c r="CM340" i="2"/>
  <c r="K139" i="7"/>
  <c r="CL340" i="2"/>
  <c r="G139" i="7"/>
  <c r="CN340" i="2"/>
  <c r="O139" i="7"/>
  <c r="CJ340" i="2"/>
  <c r="C139" i="7"/>
  <c r="DX828" i="2"/>
  <c r="O96" i="7"/>
  <c r="DW828" i="2"/>
  <c r="K96" i="7"/>
  <c r="DV828" i="2"/>
  <c r="G96" i="7"/>
  <c r="DT828" i="2"/>
  <c r="DU828"/>
  <c r="C96" i="7"/>
  <c r="AB812" i="2"/>
  <c r="DR584"/>
  <c r="O112" i="7"/>
  <c r="DQ584" i="2"/>
  <c r="K112" i="7"/>
  <c r="DP584" i="2"/>
  <c r="G112" i="7"/>
  <c r="DN584" i="2"/>
  <c r="DO584"/>
  <c r="AB567"/>
  <c r="K37" i="5"/>
  <c r="BG1194" i="2"/>
  <c r="AB1167"/>
  <c r="BJ1194"/>
  <c r="O264" i="7"/>
  <c r="BI1194" i="2"/>
  <c r="K264" i="7"/>
  <c r="BH1194" i="2"/>
  <c r="G264" i="7"/>
  <c r="BF1194" i="2"/>
  <c r="C264" i="7"/>
  <c r="DC1194" i="2"/>
  <c r="AB1175"/>
  <c r="DD1194"/>
  <c r="G194" i="7"/>
  <c r="DB1194" i="2"/>
  <c r="DF1194"/>
  <c r="O194" i="7"/>
  <c r="DE1194" i="2"/>
  <c r="K194" i="7"/>
  <c r="BS1133" i="2"/>
  <c r="AB1108"/>
  <c r="BR1133"/>
  <c r="C291" i="7"/>
  <c r="BU1133" i="2"/>
  <c r="K291" i="7"/>
  <c r="BT1133" i="2"/>
  <c r="G291" i="7"/>
  <c r="BV1133" i="2"/>
  <c r="O291" i="7"/>
  <c r="AU950" i="2"/>
  <c r="AB921"/>
  <c r="AX950"/>
  <c r="O232" i="7"/>
  <c r="AW950" i="2"/>
  <c r="K231" i="7"/>
  <c r="AV950" i="2"/>
  <c r="G232" i="7"/>
  <c r="AT950" i="2"/>
  <c r="C232" i="7"/>
  <c r="CQ950" i="2"/>
  <c r="AB929"/>
  <c r="CP950"/>
  <c r="C162" i="7"/>
  <c r="CR950" i="2"/>
  <c r="G162" i="7"/>
  <c r="CT950" i="2"/>
  <c r="O162" i="7"/>
  <c r="CS950" i="2"/>
  <c r="K162" i="7"/>
  <c r="BG889" i="2"/>
  <c r="AB862"/>
  <c r="BI889"/>
  <c r="K259" i="7"/>
  <c r="BF889" i="2"/>
  <c r="C259" i="7"/>
  <c r="BJ889" i="2"/>
  <c r="O259" i="7"/>
  <c r="BH889" i="2"/>
  <c r="G259" i="7"/>
  <c r="DC889" i="2"/>
  <c r="AB870"/>
  <c r="DE889"/>
  <c r="K189" i="7"/>
  <c r="DD889" i="2"/>
  <c r="G189" i="7"/>
  <c r="DF889" i="2"/>
  <c r="O189" i="7"/>
  <c r="DB889" i="2"/>
  <c r="C189" i="7"/>
  <c r="BS828" i="2"/>
  <c r="AB803"/>
  <c r="BR828"/>
  <c r="BU828"/>
  <c r="K286" i="7"/>
  <c r="BT828" i="2"/>
  <c r="G286" i="7"/>
  <c r="BV828" i="2"/>
  <c r="O286" i="7"/>
  <c r="AI645" i="2"/>
  <c r="AB614"/>
  <c r="AL645"/>
  <c r="O127" i="7"/>
  <c r="AJ645" i="2"/>
  <c r="G127" i="7"/>
  <c r="AH645" i="2"/>
  <c r="C127" i="7"/>
  <c r="AK645" i="2"/>
  <c r="K127" i="7"/>
  <c r="C241"/>
  <c r="CE645" i="2"/>
  <c r="AB622"/>
  <c r="CG645"/>
  <c r="K311" i="7"/>
  <c r="CH645" i="2"/>
  <c r="O311" i="7"/>
  <c r="CF645" i="2"/>
  <c r="G311" i="7"/>
  <c r="CD645" i="2"/>
  <c r="C311" i="7"/>
  <c r="AU584" i="2"/>
  <c r="AB555"/>
  <c r="G24" i="5"/>
  <c r="AX584" i="2"/>
  <c r="O226" i="7"/>
  <c r="AW584" i="2"/>
  <c r="K226" i="7"/>
  <c r="AV584" i="2"/>
  <c r="G226" i="7"/>
  <c r="AT584" i="2"/>
  <c r="C226" i="7"/>
  <c r="C268"/>
  <c r="BG950" i="2"/>
  <c r="AB923"/>
  <c r="BJ950"/>
  <c r="O260" i="7"/>
  <c r="BH950" i="2"/>
  <c r="G260" i="7"/>
  <c r="BF950" i="2"/>
  <c r="BI950"/>
  <c r="K260" i="7"/>
  <c r="BS889" i="2"/>
  <c r="AB864"/>
  <c r="BT889"/>
  <c r="G287" i="7"/>
  <c r="BR889" i="2"/>
  <c r="C287" i="7"/>
  <c r="BV889" i="2"/>
  <c r="O287" i="7"/>
  <c r="BU889" i="2"/>
  <c r="K287" i="7"/>
  <c r="CE828" i="2"/>
  <c r="AB805"/>
  <c r="CD828"/>
  <c r="CG828"/>
  <c r="K314" i="7"/>
  <c r="CF828" i="2"/>
  <c r="G314" i="7"/>
  <c r="CH828" i="2"/>
  <c r="O314" i="7"/>
  <c r="CQ767" i="2"/>
  <c r="AB746"/>
  <c r="CR767"/>
  <c r="G159" i="7"/>
  <c r="CT767" i="2"/>
  <c r="O159" i="7"/>
  <c r="CS767" i="2"/>
  <c r="K159" i="7"/>
  <c r="CP767" i="2"/>
  <c r="C159" i="7"/>
  <c r="DC706" i="2"/>
  <c r="AB687"/>
  <c r="DB706"/>
  <c r="DD706"/>
  <c r="G186" i="7"/>
  <c r="DF706" i="2"/>
  <c r="O186" i="7"/>
  <c r="DE706" i="2"/>
  <c r="K186" i="7"/>
  <c r="C213"/>
  <c r="DC523" i="2"/>
  <c r="AB504"/>
  <c r="I36" i="5"/>
  <c r="DD523" i="2"/>
  <c r="G196" i="7"/>
  <c r="DB523" i="2"/>
  <c r="DF523"/>
  <c r="O196" i="7"/>
  <c r="DE523" i="2"/>
  <c r="K196" i="7"/>
  <c r="AO340" i="2"/>
  <c r="AB310"/>
  <c r="F20" i="5"/>
  <c r="E48"/>
  <c r="AQ340" i="2"/>
  <c r="K50" i="7"/>
  <c r="AR340" i="2"/>
  <c r="O53" i="7"/>
  <c r="AP340" i="2"/>
  <c r="G44" i="7"/>
  <c r="AN340" i="2"/>
  <c r="C50" i="7"/>
  <c r="CW279" i="2"/>
  <c r="AB259"/>
  <c r="H32" i="5"/>
  <c r="D68"/>
  <c r="CY279" i="2"/>
  <c r="K169" i="7"/>
  <c r="CX279" i="2"/>
  <c r="G169" i="7"/>
  <c r="CZ279" i="2"/>
  <c r="O169" i="7"/>
  <c r="CV279" i="2"/>
  <c r="C169" i="7"/>
  <c r="DC279" i="2"/>
  <c r="AB260"/>
  <c r="I32" i="5"/>
  <c r="H67"/>
  <c r="DD279" i="2"/>
  <c r="G16" i="7"/>
  <c r="DB279" i="2"/>
  <c r="C33" i="7"/>
  <c r="DF279" i="2"/>
  <c r="O35" i="7"/>
  <c r="DE279" i="2"/>
  <c r="K32" i="7"/>
  <c r="AO218" i="2"/>
  <c r="AB188"/>
  <c r="AQ218"/>
  <c r="K211" i="7"/>
  <c r="AR218" i="2"/>
  <c r="O211" i="7"/>
  <c r="AP218" i="2"/>
  <c r="G211" i="7"/>
  <c r="AN218" i="2"/>
  <c r="C211" i="7"/>
  <c r="C90"/>
  <c r="AI96" i="2"/>
  <c r="AB65"/>
  <c r="AJ96"/>
  <c r="G125" i="7"/>
  <c r="AH96" i="2"/>
  <c r="C125" i="7"/>
  <c r="AL96" i="2"/>
  <c r="O125" i="7"/>
  <c r="AK96" i="2"/>
  <c r="K125" i="7"/>
  <c r="AO96" i="2"/>
  <c r="AB66"/>
  <c r="F16" i="5"/>
  <c r="E49"/>
  <c r="AQ96" i="2"/>
  <c r="K51" i="7"/>
  <c r="AR96" i="2"/>
  <c r="O44" i="7"/>
  <c r="AN96" i="2"/>
  <c r="AP96"/>
  <c r="G46" i="7"/>
  <c r="CA401" i="2"/>
  <c r="K66" i="7"/>
  <c r="CB401" i="2"/>
  <c r="O79" i="7"/>
  <c r="BZ401" i="2"/>
  <c r="G60" i="7"/>
  <c r="BX401" i="2"/>
  <c r="BY401"/>
  <c r="AB377"/>
  <c r="L21" i="5"/>
  <c r="G56"/>
  <c r="DQ950" i="2"/>
  <c r="K118" i="7"/>
  <c r="DP950" i="2"/>
  <c r="G118" i="7"/>
  <c r="DN950" i="2"/>
  <c r="DR950"/>
  <c r="O118" i="7"/>
  <c r="DO950" i="2"/>
  <c r="AB933"/>
  <c r="DQ706"/>
  <c r="K114" i="7"/>
  <c r="DP706" i="2"/>
  <c r="G114" i="7"/>
  <c r="DN706" i="2"/>
  <c r="DR706"/>
  <c r="O114" i="7"/>
  <c r="DO706" i="2"/>
  <c r="AB689"/>
  <c r="DR462"/>
  <c r="O123" i="7"/>
  <c r="DQ462" i="2"/>
  <c r="K123" i="7"/>
  <c r="DP462" i="2"/>
  <c r="G123" i="7"/>
  <c r="DN462" i="2"/>
  <c r="DO462"/>
  <c r="AB445"/>
  <c r="K35" i="5"/>
  <c r="C150" i="7"/>
  <c r="C179"/>
  <c r="E23" i="5"/>
  <c r="C138" i="7"/>
  <c r="C266"/>
  <c r="DD462" i="2"/>
  <c r="G195" i="7"/>
  <c r="DB462" i="2"/>
  <c r="DF462"/>
  <c r="O195" i="7"/>
  <c r="DE462" i="2"/>
  <c r="K195" i="7"/>
  <c r="DC462" i="2"/>
  <c r="AB443"/>
  <c r="I35" i="5"/>
  <c r="AU340" i="2"/>
  <c r="AB311"/>
  <c r="G20" i="5"/>
  <c r="G43"/>
  <c r="AV340" i="2"/>
  <c r="G48" i="7"/>
  <c r="AW340" i="2"/>
  <c r="K52" i="7"/>
  <c r="AX340" i="2"/>
  <c r="O50" i="7"/>
  <c r="AT340" i="2"/>
  <c r="C53" i="7"/>
  <c r="C63"/>
  <c r="DX584" i="2"/>
  <c r="O92" i="7"/>
  <c r="DW584" i="2"/>
  <c r="K92" i="7"/>
  <c r="DV584" i="2"/>
  <c r="G92" i="7"/>
  <c r="DT584" i="2"/>
  <c r="DU584"/>
  <c r="AB568"/>
  <c r="L37" i="5"/>
  <c r="DX950" i="2"/>
  <c r="O98" i="7"/>
  <c r="DW950" i="2"/>
  <c r="K98" i="7"/>
  <c r="DV950" i="2"/>
  <c r="G98" i="7"/>
  <c r="DT950" i="2"/>
  <c r="DU950"/>
  <c r="AB934"/>
  <c r="DX706"/>
  <c r="O94" i="7"/>
  <c r="DW706" i="2"/>
  <c r="K94" i="7"/>
  <c r="DV706" i="2"/>
  <c r="G94" i="7"/>
  <c r="DT706" i="2"/>
  <c r="DU706"/>
  <c r="AB690"/>
  <c r="DX462"/>
  <c r="O103" i="7"/>
  <c r="DW462" i="2"/>
  <c r="K103" i="7"/>
  <c r="DV462" i="2"/>
  <c r="G103" i="7"/>
  <c r="DT462" i="2"/>
  <c r="DU462"/>
  <c r="AB446"/>
  <c r="L35" i="5"/>
  <c r="CE950" i="2"/>
  <c r="AB927"/>
  <c r="CH950"/>
  <c r="O316" i="7"/>
  <c r="CF950" i="2"/>
  <c r="G316" i="7"/>
  <c r="CD950" i="2"/>
  <c r="CG950"/>
  <c r="K316" i="7"/>
  <c r="CQ889" i="2"/>
  <c r="AB868"/>
  <c r="CS889"/>
  <c r="K161" i="7"/>
  <c r="CR889" i="2"/>
  <c r="G161" i="7"/>
  <c r="CT889" i="2"/>
  <c r="O161" i="7"/>
  <c r="CP889" i="2"/>
  <c r="C161" i="7"/>
  <c r="DC828" i="2"/>
  <c r="AB809"/>
  <c r="DF828"/>
  <c r="O188" i="7"/>
  <c r="DE828" i="2"/>
  <c r="K188" i="7"/>
  <c r="DD828" i="2"/>
  <c r="G188" i="7"/>
  <c r="DB828" i="2"/>
  <c r="C188" i="7"/>
  <c r="AI706" i="2"/>
  <c r="AB675"/>
  <c r="AK706"/>
  <c r="K128" i="7"/>
  <c r="AJ706" i="2"/>
  <c r="G128" i="7"/>
  <c r="AH706" i="2"/>
  <c r="AL706"/>
  <c r="O128" i="7"/>
  <c r="AU645" i="2"/>
  <c r="AB616"/>
  <c r="AX645"/>
  <c r="O227" i="7"/>
  <c r="AV645" i="2"/>
  <c r="G227" i="7"/>
  <c r="AT645" i="2"/>
  <c r="AW645"/>
  <c r="K227" i="7"/>
  <c r="C269"/>
  <c r="C182"/>
  <c r="BA279" i="2"/>
  <c r="AB251"/>
  <c r="H19" i="5"/>
  <c r="J43"/>
  <c r="BC279" i="2"/>
  <c r="K11" i="7"/>
  <c r="BD279" i="2"/>
  <c r="O24" i="7"/>
  <c r="BB279" i="2"/>
  <c r="G12" i="7"/>
  <c r="AZ279" i="2"/>
  <c r="C14" i="7"/>
  <c r="CR523" i="2"/>
  <c r="G168" i="7"/>
  <c r="CP523" i="2"/>
  <c r="CQ523"/>
  <c r="AB502"/>
  <c r="G36" i="5"/>
  <c r="CT523" i="2"/>
  <c r="O168" i="7"/>
  <c r="CS523" i="2"/>
  <c r="K168" i="7"/>
  <c r="DU96" i="2"/>
  <c r="AB80"/>
  <c r="L29" i="5"/>
  <c r="E92"/>
  <c r="DT96" i="2"/>
  <c r="C6" i="7"/>
  <c r="DW96" i="2"/>
  <c r="K8" i="7"/>
  <c r="CH584" i="2"/>
  <c r="O310" i="7"/>
  <c r="CG584" i="2"/>
  <c r="K310" i="7"/>
  <c r="C225"/>
  <c r="AT462" i="2"/>
  <c r="AW462"/>
  <c r="K237" i="7"/>
  <c r="AU462" i="2"/>
  <c r="AB433"/>
  <c r="G22" i="5"/>
  <c r="CS462" i="2"/>
  <c r="K167" i="7"/>
  <c r="CT462" i="2"/>
  <c r="O167" i="7"/>
  <c r="CM157" i="2"/>
  <c r="K89" i="7"/>
  <c r="CN157" i="2"/>
  <c r="O89" i="7"/>
  <c r="CK157" i="2"/>
  <c r="AB135"/>
  <c r="F30" i="5"/>
  <c r="J55"/>
  <c r="BH767" i="2"/>
  <c r="G257" i="7"/>
  <c r="BJ767" i="2"/>
  <c r="O257" i="7"/>
  <c r="DE767" i="2"/>
  <c r="K187" i="7"/>
  <c r="DB767" i="2"/>
  <c r="DC767"/>
  <c r="C187" i="7"/>
  <c r="AB748" i="2"/>
  <c r="BT706"/>
  <c r="G284" i="7"/>
  <c r="BU706" i="2"/>
  <c r="K284" i="7"/>
  <c r="C119"/>
  <c r="C248"/>
  <c r="BG1072" i="2"/>
  <c r="AB1045"/>
  <c r="BJ1072"/>
  <c r="O262" i="7"/>
  <c r="BI1072" i="2"/>
  <c r="K262" i="7"/>
  <c r="BH1072" i="2"/>
  <c r="G262" i="7"/>
  <c r="BF1072" i="2"/>
  <c r="C262" i="7"/>
  <c r="BS1194" i="2"/>
  <c r="AB1169"/>
  <c r="BV1194"/>
  <c r="O292" i="7"/>
  <c r="BT1194" i="2"/>
  <c r="G292" i="7"/>
  <c r="BR1194" i="2"/>
  <c r="BU1194"/>
  <c r="K292" i="7"/>
  <c r="AI1133" i="2"/>
  <c r="AB1102"/>
  <c r="AL1133"/>
  <c r="O135" i="7"/>
  <c r="AH1133" i="2"/>
  <c r="AK1133"/>
  <c r="K135" i="7"/>
  <c r="AJ1133" i="2"/>
  <c r="G135" i="7"/>
  <c r="CE1133" i="2"/>
  <c r="AB1110"/>
  <c r="CF1133"/>
  <c r="G319" i="7"/>
  <c r="CG1133" i="2"/>
  <c r="K319" i="7"/>
  <c r="CD1133" i="2"/>
  <c r="C319" i="7"/>
  <c r="CH1133" i="2"/>
  <c r="O319" i="7"/>
  <c r="AI35" i="2"/>
  <c r="AB4"/>
  <c r="AH35"/>
  <c r="AL35"/>
  <c r="O34" i="7"/>
  <c r="AK35" i="2"/>
  <c r="K16" i="7"/>
  <c r="AJ35" i="2"/>
  <c r="G52" i="7"/>
  <c r="DI35" i="2"/>
  <c r="AB17"/>
  <c r="J28" i="5"/>
  <c r="J67"/>
  <c r="DK35" i="2"/>
  <c r="K4" i="7"/>
  <c r="DL35" i="2"/>
  <c r="O6" i="7"/>
  <c r="DJ35" i="2"/>
  <c r="G6" i="7"/>
  <c r="DH35" i="2"/>
  <c r="C4" i="7"/>
  <c r="CD462" i="2"/>
  <c r="CG462"/>
  <c r="K321" i="7"/>
  <c r="CE462" i="2"/>
  <c r="AB439"/>
  <c r="E35" i="5"/>
  <c r="CF462" i="2"/>
  <c r="G321" i="7"/>
  <c r="CH462" i="2"/>
  <c r="O321" i="7"/>
  <c r="AZ96" i="2"/>
  <c r="BB96"/>
  <c r="G25" i="7"/>
  <c r="BC96" i="2"/>
  <c r="K37" i="7"/>
  <c r="BA96" i="2"/>
  <c r="AB68"/>
  <c r="H16" i="5"/>
  <c r="J41"/>
  <c r="BD96" i="2"/>
  <c r="O25" i="7"/>
  <c r="C155"/>
  <c r="C81"/>
  <c r="C93"/>
  <c r="C99"/>
  <c r="C104"/>
  <c r="DU1133" i="2"/>
  <c r="AB1117"/>
  <c r="DT1133"/>
  <c r="DW1133"/>
  <c r="DV1133"/>
  <c r="DX1133"/>
  <c r="DR1072"/>
  <c r="O120" i="7"/>
  <c r="DQ1072" i="2"/>
  <c r="K120" i="7"/>
  <c r="DP1072" i="2"/>
  <c r="G120" i="7"/>
  <c r="DN1072" i="2"/>
  <c r="DO1072"/>
  <c r="C120" i="7"/>
  <c r="AB1055" i="2"/>
  <c r="C107" i="7"/>
  <c r="AI1194" i="2"/>
  <c r="AB1163"/>
  <c r="AL1194"/>
  <c r="O136" i="7"/>
  <c r="AK1194" i="2"/>
  <c r="K136" i="7"/>
  <c r="AJ1194" i="2"/>
  <c r="G136" i="7"/>
  <c r="AH1194" i="2"/>
  <c r="C136" i="7"/>
  <c r="CE1194" i="2"/>
  <c r="AB1171"/>
  <c r="CF1194"/>
  <c r="G320" i="7"/>
  <c r="CD1194" i="2"/>
  <c r="CH1194"/>
  <c r="O320" i="7"/>
  <c r="CG1194" i="2"/>
  <c r="K320" i="7"/>
  <c r="C221"/>
  <c r="AU1133" i="2"/>
  <c r="AB1104"/>
  <c r="AX1133"/>
  <c r="O235" i="7"/>
  <c r="AW1133" i="2"/>
  <c r="K235" i="7"/>
  <c r="AV1133" i="2"/>
  <c r="G235" i="7"/>
  <c r="AT1133" i="2"/>
  <c r="C235" i="7"/>
  <c r="C149"/>
  <c r="CQ1133" i="2"/>
  <c r="AB1112"/>
  <c r="CR1133"/>
  <c r="G165" i="7"/>
  <c r="CT1133" i="2"/>
  <c r="O165" i="7"/>
  <c r="CP1133" i="2"/>
  <c r="CS1133"/>
  <c r="K165" i="7"/>
  <c r="CE1072" i="2"/>
  <c r="AB1049"/>
  <c r="CD1072"/>
  <c r="CH1072"/>
  <c r="O318" i="7"/>
  <c r="CF1072" i="2"/>
  <c r="G318" i="7"/>
  <c r="CG1072" i="2"/>
  <c r="K318" i="7"/>
  <c r="BS1072" i="2"/>
  <c r="AB1047"/>
  <c r="BV1072"/>
  <c r="O290" i="7"/>
  <c r="BT1072" i="2"/>
  <c r="G290" i="7"/>
  <c r="BR1072" i="2"/>
  <c r="BU1072"/>
  <c r="K290" i="7"/>
  <c r="CQ1072" i="2"/>
  <c r="AB1051"/>
  <c r="CP1072"/>
  <c r="CS1072"/>
  <c r="K164" i="7"/>
  <c r="CR1072" i="2"/>
  <c r="G164" i="7"/>
  <c r="CT1072" i="2"/>
  <c r="O164" i="7"/>
  <c r="C274"/>
  <c r="BS950" i="2"/>
  <c r="AB925"/>
  <c r="BU950"/>
  <c r="K288" i="7"/>
  <c r="BT950" i="2"/>
  <c r="G288" i="7"/>
  <c r="BR950" i="2"/>
  <c r="BV950"/>
  <c r="O288" i="7"/>
  <c r="AI889" i="2"/>
  <c r="AB858"/>
  <c r="AH889"/>
  <c r="AL889"/>
  <c r="O131" i="7"/>
  <c r="AK889" i="2"/>
  <c r="K131" i="7"/>
  <c r="AJ889" i="2"/>
  <c r="G131" i="7"/>
  <c r="C301"/>
  <c r="CE889" i="2"/>
  <c r="AB866"/>
  <c r="CG889"/>
  <c r="K315" i="7"/>
  <c r="CF889" i="2"/>
  <c r="G315" i="7"/>
  <c r="CD889" i="2"/>
  <c r="CH889"/>
  <c r="O315" i="7"/>
  <c r="C216"/>
  <c r="AU828" i="2"/>
  <c r="AB799"/>
  <c r="AT828"/>
  <c r="AW828"/>
  <c r="K229" i="7"/>
  <c r="AV828" i="2"/>
  <c r="G230" i="7"/>
  <c r="AX828" i="2"/>
  <c r="O230" i="7"/>
  <c r="C144"/>
  <c r="CQ828" i="2"/>
  <c r="AB807"/>
  <c r="CT828"/>
  <c r="O160" i="7"/>
  <c r="CP828" i="2"/>
  <c r="CR828"/>
  <c r="G160" i="7"/>
  <c r="CS828" i="2"/>
  <c r="K160" i="7"/>
  <c r="BG645" i="2"/>
  <c r="AB618"/>
  <c r="BJ645"/>
  <c r="O255" i="7"/>
  <c r="BH645" i="2"/>
  <c r="G255" i="7"/>
  <c r="BF645" i="2"/>
  <c r="BI645"/>
  <c r="K255" i="7"/>
  <c r="C171"/>
  <c r="DC645" i="2"/>
  <c r="AB626"/>
  <c r="DE645"/>
  <c r="K185" i="7"/>
  <c r="DF645" i="2"/>
  <c r="O185" i="7"/>
  <c r="DD645" i="2"/>
  <c r="G185" i="7"/>
  <c r="DB645" i="2"/>
  <c r="C185" i="7"/>
  <c r="BS584" i="2"/>
  <c r="AB559"/>
  <c r="K24" i="5"/>
  <c r="BT584" i="2"/>
  <c r="G282" i="7"/>
  <c r="BV584" i="2"/>
  <c r="O282" i="7"/>
  <c r="BR584" i="2"/>
  <c r="BU584"/>
  <c r="K282" i="7"/>
  <c r="DC950" i="2"/>
  <c r="AB931"/>
  <c r="DE950"/>
  <c r="K190" i="7"/>
  <c r="DF950" i="2"/>
  <c r="O190" i="7"/>
  <c r="DD950" i="2"/>
  <c r="G190" i="7"/>
  <c r="DB950" i="2"/>
  <c r="C190" i="7"/>
  <c r="C145"/>
  <c r="AI828" i="2"/>
  <c r="AB797"/>
  <c r="AH828"/>
  <c r="AJ828"/>
  <c r="G130" i="7"/>
  <c r="AL828" i="2"/>
  <c r="O130" i="7"/>
  <c r="AK828" i="2"/>
  <c r="K130" i="7"/>
  <c r="C174"/>
  <c r="AU767" i="2"/>
  <c r="AB738"/>
  <c r="AX767"/>
  <c r="O229" i="7"/>
  <c r="AW767" i="2"/>
  <c r="K228" i="7"/>
  <c r="AV767" i="2"/>
  <c r="G229" i="7"/>
  <c r="AT767" i="2"/>
  <c r="C229" i="7"/>
  <c r="C201"/>
  <c r="BG706" i="2"/>
  <c r="AB679"/>
  <c r="BI706"/>
  <c r="K256" i="7"/>
  <c r="BF706" i="2"/>
  <c r="C256" i="7"/>
  <c r="BJ706" i="2"/>
  <c r="O256" i="7"/>
  <c r="BH706" i="2"/>
  <c r="G256" i="7"/>
  <c r="BS645" i="2"/>
  <c r="AB620"/>
  <c r="BU645"/>
  <c r="K283" i="7"/>
  <c r="BV645" i="2"/>
  <c r="O283" i="7"/>
  <c r="BT645" i="2"/>
  <c r="G283" i="7"/>
  <c r="BR645" i="2"/>
  <c r="C283" i="7"/>
  <c r="C141"/>
  <c r="C140"/>
  <c r="C279"/>
  <c r="AO401" i="2"/>
  <c r="AB371"/>
  <c r="F21" i="5"/>
  <c r="D47"/>
  <c r="AQ401" i="2"/>
  <c r="K70" i="7"/>
  <c r="AR401" i="2"/>
  <c r="O81" i="7"/>
  <c r="AP401" i="2"/>
  <c r="G71" i="7"/>
  <c r="AN401" i="2"/>
  <c r="C77" i="7"/>
  <c r="E20" i="5"/>
  <c r="D42"/>
  <c r="C52" i="7"/>
  <c r="AU157" i="2"/>
  <c r="AB128"/>
  <c r="G17" i="5"/>
  <c r="G41"/>
  <c r="AX157" i="2"/>
  <c r="O58" i="7"/>
  <c r="AV157" i="2"/>
  <c r="G85" i="7"/>
  <c r="AT157" i="2"/>
  <c r="C76" i="7"/>
  <c r="AW157" i="2"/>
  <c r="K75" i="7"/>
  <c r="C55"/>
  <c r="DC1133" i="2"/>
  <c r="AB1114"/>
  <c r="DD1133"/>
  <c r="G193" i="7"/>
  <c r="DB1133" i="2"/>
  <c r="C193" i="7"/>
  <c r="DF1133" i="2"/>
  <c r="O193" i="7"/>
  <c r="DE1133" i="2"/>
  <c r="K193" i="7"/>
  <c r="AI767" i="2"/>
  <c r="AB736"/>
  <c r="AL767"/>
  <c r="O129" i="7"/>
  <c r="AJ767" i="2"/>
  <c r="G129" i="7"/>
  <c r="AH767" i="2"/>
  <c r="AK767"/>
  <c r="K129" i="7"/>
  <c r="C243"/>
  <c r="C299"/>
  <c r="CE767" i="2"/>
  <c r="AB744"/>
  <c r="CF767"/>
  <c r="G313" i="7"/>
  <c r="CH767" i="2"/>
  <c r="O313" i="7"/>
  <c r="CG767" i="2"/>
  <c r="K313" i="7"/>
  <c r="CD767" i="2"/>
  <c r="C313" i="7"/>
  <c r="C173"/>
  <c r="C214"/>
  <c r="AU706" i="2"/>
  <c r="AB677"/>
  <c r="AW706"/>
  <c r="K214" i="7"/>
  <c r="AV706" i="2"/>
  <c r="G228" i="7"/>
  <c r="AT706" i="2"/>
  <c r="AX706"/>
  <c r="O228" i="7"/>
  <c r="C270"/>
  <c r="CQ706" i="2"/>
  <c r="AB685"/>
  <c r="CP706"/>
  <c r="CT706"/>
  <c r="O158" i="7"/>
  <c r="CR706" i="2"/>
  <c r="G158" i="7"/>
  <c r="CS706" i="2"/>
  <c r="K158" i="7"/>
  <c r="C200"/>
  <c r="BG584" i="2"/>
  <c r="AB557"/>
  <c r="I24" i="5"/>
  <c r="BJ584" i="2"/>
  <c r="O254" i="7"/>
  <c r="BI584" i="2"/>
  <c r="K254" i="7"/>
  <c r="BH584" i="2"/>
  <c r="G254" i="7"/>
  <c r="BF584" i="2"/>
  <c r="C254" i="7"/>
  <c r="C210"/>
  <c r="BH462" i="2"/>
  <c r="G265" i="7"/>
  <c r="BJ462" i="2"/>
  <c r="O265" i="7"/>
  <c r="BF462" i="2"/>
  <c r="BI462"/>
  <c r="K265" i="7"/>
  <c r="BG462" i="2"/>
  <c r="AB435"/>
  <c r="I22" i="5"/>
  <c r="C64" i="7"/>
  <c r="C253"/>
  <c r="AL279" i="2"/>
  <c r="O28" i="7"/>
  <c r="AK279" i="2"/>
  <c r="K3" i="7"/>
  <c r="AJ279" i="2"/>
  <c r="G23" i="7"/>
  <c r="AH279" i="2"/>
  <c r="AI279"/>
  <c r="AB248"/>
  <c r="BO279"/>
  <c r="K10" i="7"/>
  <c r="BP279" i="2"/>
  <c r="O14" i="7"/>
  <c r="BN279" i="2"/>
  <c r="G31" i="7"/>
  <c r="BL279" i="2"/>
  <c r="BM279"/>
  <c r="AB253"/>
  <c r="J19" i="5"/>
  <c r="M47"/>
  <c r="C88" i="7"/>
  <c r="E21" i="5"/>
  <c r="E44"/>
  <c r="C32" i="7"/>
  <c r="DX1072" i="2"/>
  <c r="O100" i="7"/>
  <c r="DW1072" i="2"/>
  <c r="K100" i="7"/>
  <c r="DV1072" i="2"/>
  <c r="G100" i="7"/>
  <c r="DT1072" i="2"/>
  <c r="DU1072"/>
  <c r="AB1056"/>
  <c r="DR828"/>
  <c r="O116" i="7"/>
  <c r="DQ828" i="2"/>
  <c r="K116" i="7"/>
  <c r="DP828" i="2"/>
  <c r="G116" i="7"/>
  <c r="DN828" i="2"/>
  <c r="DO828"/>
  <c r="AB811"/>
  <c r="DU1194"/>
  <c r="AB1178"/>
  <c r="DT1194"/>
  <c r="C102" i="7"/>
  <c r="DX1194" i="2"/>
  <c r="DV1194"/>
  <c r="DW1194"/>
  <c r="AU1072"/>
  <c r="AB1043"/>
  <c r="AT1072"/>
  <c r="AX1072"/>
  <c r="O234" i="7"/>
  <c r="AW1072" i="2"/>
  <c r="K234" i="7"/>
  <c r="AV1072" i="2"/>
  <c r="G234" i="7"/>
  <c r="C304"/>
  <c r="DC1072" i="2"/>
  <c r="AB1053"/>
  <c r="DD1072"/>
  <c r="G192" i="7"/>
  <c r="DB1072" i="2"/>
  <c r="DF1072"/>
  <c r="O192" i="7"/>
  <c r="DE1072" i="2"/>
  <c r="K192" i="7"/>
  <c r="AI950" i="2"/>
  <c r="AB919"/>
  <c r="AK950"/>
  <c r="K132" i="7"/>
  <c r="AL950" i="2"/>
  <c r="O132" i="7"/>
  <c r="AJ950" i="2"/>
  <c r="G132" i="7"/>
  <c r="AH950" i="2"/>
  <c r="C132" i="7"/>
  <c r="C176"/>
  <c r="AU889" i="2"/>
  <c r="AB860"/>
  <c r="AT889"/>
  <c r="AW889"/>
  <c r="K230" i="7"/>
  <c r="AV889" i="2"/>
  <c r="G231" i="7"/>
  <c r="AX889" i="2"/>
  <c r="O231" i="7"/>
  <c r="C203"/>
  <c r="BG828" i="2"/>
  <c r="AB801"/>
  <c r="BI828"/>
  <c r="K258" i="7"/>
  <c r="BH828" i="2"/>
  <c r="G258" i="7"/>
  <c r="BJ828" i="2"/>
  <c r="O258" i="7"/>
  <c r="BF828" i="2"/>
  <c r="C258" i="7"/>
  <c r="C215"/>
  <c r="BS767" i="2"/>
  <c r="AB742"/>
  <c r="BT767"/>
  <c r="G285" i="7"/>
  <c r="BR767" i="2"/>
  <c r="BV767"/>
  <c r="O285" i="7"/>
  <c r="BU767" i="2"/>
  <c r="K285" i="7"/>
  <c r="CE706" i="2"/>
  <c r="AB683"/>
  <c r="CF706"/>
  <c r="G312" i="7"/>
  <c r="CG706" i="2"/>
  <c r="K312" i="7"/>
  <c r="CD706" i="2"/>
  <c r="CH706"/>
  <c r="O312" i="7"/>
  <c r="CQ645" i="2"/>
  <c r="AB624"/>
  <c r="CS645"/>
  <c r="K157" i="7"/>
  <c r="CT645" i="2"/>
  <c r="O157" i="7"/>
  <c r="CR645" i="2"/>
  <c r="G157" i="7"/>
  <c r="CP645" i="2"/>
  <c r="C157" i="7"/>
  <c r="C199"/>
  <c r="BS462" i="2"/>
  <c r="AB437"/>
  <c r="K22" i="5"/>
  <c r="BR462" i="2"/>
  <c r="BV462"/>
  <c r="O293" i="7"/>
  <c r="BT462" i="2"/>
  <c r="G293" i="7"/>
  <c r="BU462" i="2"/>
  <c r="K293" i="7"/>
  <c r="C281"/>
  <c r="AU218" i="2"/>
  <c r="AB189"/>
  <c r="G18" i="5"/>
  <c r="H42"/>
  <c r="AV218" i="2"/>
  <c r="G87" i="7"/>
  <c r="AW218" i="2"/>
  <c r="K81" i="7"/>
  <c r="AT218" i="2"/>
  <c r="AX218"/>
  <c r="O85" i="7"/>
  <c r="AK157" i="2"/>
  <c r="K57" i="7"/>
  <c r="AI157" i="2"/>
  <c r="AB126"/>
  <c r="AL157"/>
  <c r="O78" i="7"/>
  <c r="AJ157" i="2"/>
  <c r="G75" i="7"/>
  <c r="AH157" i="2"/>
  <c r="BY96"/>
  <c r="AB72"/>
  <c r="L16" i="5"/>
  <c r="G57"/>
  <c r="CA96" i="2"/>
  <c r="K295" i="7"/>
  <c r="CB96" i="2"/>
  <c r="O295" i="7"/>
  <c r="BX96" i="2"/>
  <c r="BZ96"/>
  <c r="G295" i="7"/>
  <c r="DX96" i="2"/>
  <c r="O12" i="7"/>
  <c r="CD584" i="2"/>
  <c r="C310" i="7"/>
  <c r="CF584" i="2"/>
  <c r="G310" i="7"/>
  <c r="AV462" i="2"/>
  <c r="G237" i="7"/>
  <c r="CP462" i="2"/>
  <c r="CR462"/>
  <c r="G167" i="7"/>
  <c r="CJ157" i="2"/>
  <c r="C91" i="7"/>
  <c r="C71"/>
  <c r="BF767" i="2"/>
  <c r="C257" i="7"/>
  <c r="BI767" i="2"/>
  <c r="K257" i="7"/>
  <c r="DF767" i="2"/>
  <c r="O187" i="7"/>
  <c r="BV706" i="2"/>
  <c r="O284" i="7"/>
  <c r="BR706" i="2"/>
  <c r="C72" i="7"/>
  <c r="C284"/>
  <c r="C167"/>
  <c r="C242"/>
  <c r="C231"/>
  <c r="C94"/>
  <c r="C121"/>
  <c r="C303"/>
  <c r="C202"/>
  <c r="C25"/>
  <c r="C192"/>
  <c r="C100"/>
  <c r="C79"/>
  <c r="C306"/>
  <c r="C222"/>
  <c r="C170"/>
  <c r="C307"/>
  <c r="C294"/>
  <c r="C223"/>
  <c r="C249"/>
  <c r="C285"/>
  <c r="AB935" i="2"/>
  <c r="C46" i="7"/>
  <c r="C302"/>
  <c r="C204"/>
  <c r="C239"/>
  <c r="C236"/>
  <c r="AB996" i="2"/>
  <c r="C267" i="7"/>
  <c r="C276"/>
  <c r="C124"/>
  <c r="C160"/>
  <c r="C165"/>
  <c r="C135"/>
  <c r="C292"/>
  <c r="C227"/>
  <c r="C316"/>
  <c r="C92"/>
  <c r="C195"/>
  <c r="C166"/>
  <c r="C177"/>
  <c r="C320"/>
  <c r="C196"/>
  <c r="C308"/>
  <c r="C252"/>
  <c r="C295"/>
  <c r="C66"/>
  <c r="C312"/>
  <c r="C255"/>
  <c r="C290"/>
  <c r="C31"/>
  <c r="C147"/>
  <c r="C10"/>
  <c r="C158"/>
  <c r="C194"/>
  <c r="AB324" i="2"/>
  <c r="L33" i="5"/>
  <c r="E96"/>
  <c r="C45" i="7"/>
  <c r="C247"/>
  <c r="C122"/>
  <c r="E17" i="5"/>
  <c r="E42"/>
  <c r="C86" i="7"/>
  <c r="C293"/>
  <c r="C234"/>
  <c r="C116"/>
  <c r="C12"/>
  <c r="E19" i="5"/>
  <c r="D43"/>
  <c r="C265" i="7"/>
  <c r="C228"/>
  <c r="C129"/>
  <c r="C130"/>
  <c r="C282"/>
  <c r="C230"/>
  <c r="C315"/>
  <c r="C131"/>
  <c r="C288"/>
  <c r="C164"/>
  <c r="C318"/>
  <c r="AB1179" i="2"/>
  <c r="C101" i="7"/>
  <c r="C34"/>
  <c r="C237"/>
  <c r="C168"/>
  <c r="C128"/>
  <c r="C103"/>
  <c r="C98"/>
  <c r="C123"/>
  <c r="C114"/>
  <c r="C48"/>
  <c r="E16" i="5"/>
  <c r="D45"/>
  <c r="C186" i="7"/>
  <c r="C314"/>
  <c r="C260"/>
  <c r="AB630" i="2"/>
  <c r="C286" i="7"/>
  <c r="C112"/>
  <c r="AB447" i="2"/>
  <c r="I10" i="5"/>
  <c r="E22"/>
  <c r="AB569" i="2"/>
  <c r="E24" i="5"/>
  <c r="AB1057" i="2"/>
  <c r="AB752"/>
  <c r="AB813"/>
  <c r="AB874"/>
  <c r="C321" i="7"/>
  <c r="E15" i="5"/>
  <c r="E43"/>
  <c r="AB1118" i="2"/>
  <c r="AB691"/>
  <c r="AB508"/>
  <c r="I11" i="5"/>
  <c r="C118" i="7"/>
  <c r="F18" i="5"/>
  <c r="D50"/>
  <c r="C137" i="7"/>
  <c r="DO218" i="2"/>
  <c r="AB201"/>
  <c r="K31" i="5"/>
  <c r="DR218" i="2"/>
  <c r="O108" i="7"/>
  <c r="DQ218" i="2"/>
  <c r="K108" i="7"/>
  <c r="DK209" i="2"/>
  <c r="DK203"/>
  <c r="DL213"/>
  <c r="E44" i="3"/>
  <c r="DI324" i="2"/>
  <c r="DL324"/>
  <c r="AA322"/>
  <c r="DJ324"/>
  <c r="DH324"/>
  <c r="DK325"/>
  <c r="U121" i="3"/>
  <c r="V127"/>
  <c r="V121"/>
  <c r="U125"/>
  <c r="B162" i="4"/>
  <c r="B259"/>
  <c r="DG325" i="2"/>
  <c r="DG338"/>
  <c r="AA321"/>
  <c r="DG334"/>
  <c r="DG339"/>
  <c r="DG327"/>
  <c r="DG335"/>
  <c r="DG332"/>
  <c r="DG328"/>
  <c r="DG336"/>
  <c r="DG330"/>
  <c r="DG331"/>
  <c r="DG333"/>
  <c r="DG326"/>
  <c r="BD333"/>
  <c r="BD325"/>
  <c r="BD334"/>
  <c r="BD332"/>
  <c r="BD339"/>
  <c r="BD331"/>
  <c r="BD336"/>
  <c r="BD338"/>
  <c r="BD337"/>
  <c r="BD329"/>
  <c r="BD328"/>
  <c r="BD326"/>
  <c r="BD335"/>
  <c r="BD327"/>
  <c r="BD330"/>
  <c r="DF398"/>
  <c r="DF397"/>
  <c r="DF392"/>
  <c r="DF387"/>
  <c r="AA382"/>
  <c r="DF390"/>
  <c r="DF389"/>
  <c r="DF399"/>
  <c r="DF394"/>
  <c r="DF388"/>
  <c r="DF386"/>
  <c r="DF393"/>
  <c r="DF396"/>
  <c r="DF395"/>
  <c r="DG396"/>
  <c r="T47" i="6"/>
  <c r="BD395" i="2"/>
  <c r="BD394"/>
  <c r="BD386"/>
  <c r="BD400"/>
  <c r="BD387"/>
  <c r="BD399"/>
  <c r="BD392"/>
  <c r="BD389"/>
  <c r="BD391"/>
  <c r="BD398"/>
  <c r="BD390"/>
  <c r="BD397"/>
  <c r="BD396"/>
  <c r="BD388"/>
  <c r="BD393"/>
  <c r="DF30"/>
  <c r="DF27"/>
  <c r="DF28"/>
  <c r="DF23"/>
  <c r="DF34"/>
  <c r="DF29"/>
  <c r="DF22"/>
  <c r="DF21"/>
  <c r="DF31"/>
  <c r="DF20"/>
  <c r="DF25"/>
  <c r="DF33"/>
  <c r="DB19"/>
  <c r="DF26"/>
  <c r="AA16"/>
  <c r="DF24"/>
  <c r="DF32"/>
  <c r="DE83"/>
  <c r="DF90"/>
  <c r="J3" i="3"/>
  <c r="BI87" i="2"/>
  <c r="BJ95"/>
  <c r="BJ337"/>
  <c r="BJ339"/>
  <c r="BJ332"/>
  <c r="BJ326"/>
  <c r="BJ329"/>
  <c r="BJ334"/>
  <c r="BJ335"/>
  <c r="BJ330"/>
  <c r="BJ327"/>
  <c r="BJ333"/>
  <c r="BJ338"/>
  <c r="BJ328"/>
  <c r="BJ325"/>
  <c r="BJ86"/>
  <c r="U53" i="3"/>
  <c r="U30"/>
  <c r="U28"/>
  <c r="A11" i="4"/>
  <c r="U90" i="3"/>
  <c r="W88"/>
  <c r="A70" i="4"/>
  <c r="B28"/>
  <c r="A227"/>
  <c r="A184"/>
  <c r="A158"/>
  <c r="B265"/>
  <c r="B274"/>
  <c r="B258"/>
  <c r="A229"/>
  <c r="B210"/>
  <c r="B190"/>
  <c r="B143"/>
  <c r="U287" i="3"/>
  <c r="W247"/>
  <c r="W292"/>
  <c r="U110"/>
  <c r="W230"/>
  <c r="U174"/>
  <c r="V160"/>
  <c r="U161"/>
  <c r="W245"/>
  <c r="W249"/>
  <c r="U176"/>
  <c r="W189"/>
  <c r="U109"/>
  <c r="V274"/>
  <c r="U276"/>
  <c r="U270"/>
  <c r="U272"/>
  <c r="W272"/>
  <c r="W53"/>
  <c r="A35" i="4"/>
  <c r="B13"/>
  <c r="W28" i="3"/>
  <c r="B72" i="4"/>
  <c r="V88" i="3"/>
  <c r="U45"/>
  <c r="A160" i="4"/>
  <c r="A154"/>
  <c r="A233"/>
  <c r="B229"/>
  <c r="A197"/>
  <c r="A141"/>
  <c r="A295"/>
  <c r="A254"/>
  <c r="W270" i="3"/>
  <c r="V230"/>
  <c r="V174"/>
  <c r="W178"/>
  <c r="V161"/>
  <c r="U245"/>
  <c r="V251"/>
  <c r="W137"/>
  <c r="W208"/>
  <c r="V215"/>
  <c r="U172"/>
  <c r="W232"/>
  <c r="W204"/>
  <c r="V45"/>
  <c r="A252" i="4"/>
  <c r="A156"/>
  <c r="A283"/>
  <c r="A256"/>
  <c r="A171"/>
  <c r="B233"/>
  <c r="A214"/>
  <c r="B197"/>
  <c r="B141"/>
  <c r="A119"/>
  <c r="A186"/>
  <c r="V270" i="3"/>
  <c r="W276"/>
  <c r="U159"/>
  <c r="U215"/>
  <c r="U230"/>
  <c r="U160"/>
  <c r="B297" i="4"/>
  <c r="U249" i="3"/>
  <c r="V137"/>
  <c r="U189"/>
  <c r="V192"/>
  <c r="V285"/>
  <c r="U202"/>
  <c r="U217"/>
  <c r="V202"/>
  <c r="U232"/>
  <c r="DF148" i="2"/>
  <c r="DF151"/>
  <c r="DF146"/>
  <c r="DF153"/>
  <c r="DF152"/>
  <c r="DF155"/>
  <c r="DF150"/>
  <c r="DF144"/>
  <c r="DF156"/>
  <c r="DF143"/>
  <c r="DF154"/>
  <c r="DF145"/>
  <c r="DF147"/>
  <c r="DF142"/>
  <c r="DF149"/>
  <c r="DG147"/>
  <c r="DG142"/>
  <c r="DG149"/>
  <c r="DB141"/>
  <c r="O51" i="6"/>
  <c r="CZ141" i="2"/>
  <c r="CZ147"/>
  <c r="CZ148"/>
  <c r="CZ155"/>
  <c r="CZ152"/>
  <c r="CZ145"/>
  <c r="CZ146"/>
  <c r="CZ151"/>
  <c r="CZ143"/>
  <c r="CZ144"/>
  <c r="CZ153"/>
  <c r="CZ154"/>
  <c r="CZ156"/>
  <c r="CZ149"/>
  <c r="CZ150"/>
  <c r="CY19"/>
  <c r="CY22"/>
  <c r="CZ30"/>
  <c r="CV19"/>
  <c r="T6" i="6"/>
  <c r="DA213" i="2"/>
  <c r="DA214"/>
  <c r="DA207"/>
  <c r="DA206"/>
  <c r="DA217"/>
  <c r="DA208"/>
  <c r="DA212"/>
  <c r="DA204"/>
  <c r="DA210"/>
  <c r="DA216"/>
  <c r="DA209"/>
  <c r="DA215"/>
  <c r="DA211"/>
  <c r="DA205"/>
  <c r="DA203"/>
  <c r="CX218"/>
  <c r="G84" i="7"/>
  <c r="CZ338" i="2"/>
  <c r="CZ333"/>
  <c r="CZ336"/>
  <c r="CZ331"/>
  <c r="CZ334"/>
  <c r="CZ329"/>
  <c r="DA330"/>
  <c r="AA320"/>
  <c r="DA326"/>
  <c r="DA332"/>
  <c r="DA325"/>
  <c r="DA333"/>
  <c r="DA336"/>
  <c r="DA339"/>
  <c r="DA337"/>
  <c r="DA327"/>
  <c r="DA329"/>
  <c r="DA334"/>
  <c r="DA331"/>
  <c r="DA335"/>
  <c r="DA328"/>
  <c r="A89" i="4"/>
  <c r="U107" i="3"/>
  <c r="W107"/>
  <c r="V107"/>
  <c r="B89" i="4"/>
  <c r="W106" i="3"/>
  <c r="U106"/>
  <c r="B121" i="4"/>
  <c r="U139" i="3"/>
  <c r="J45" i="6"/>
  <c r="CT397" i="2"/>
  <c r="CT393"/>
  <c r="CT395"/>
  <c r="CT390"/>
  <c r="CT389"/>
  <c r="CT399"/>
  <c r="CT394"/>
  <c r="CT388"/>
  <c r="CT398"/>
  <c r="CT392"/>
  <c r="CT387"/>
  <c r="CT400"/>
  <c r="CT396"/>
  <c r="CT391"/>
  <c r="CT386"/>
  <c r="CT143"/>
  <c r="CT146"/>
  <c r="CT155"/>
  <c r="CQ141"/>
  <c r="CT144"/>
  <c r="CT152"/>
  <c r="CT151"/>
  <c r="CT147"/>
  <c r="CT154"/>
  <c r="CT156"/>
  <c r="CT153"/>
  <c r="CT145"/>
  <c r="CT149"/>
  <c r="T42" i="6"/>
  <c r="J48"/>
  <c r="E52"/>
  <c r="CT150" i="2"/>
  <c r="CT148"/>
  <c r="CT142"/>
  <c r="U118" i="3"/>
  <c r="B100" i="4"/>
  <c r="V118" i="3"/>
  <c r="W118"/>
  <c r="A100" i="4"/>
  <c r="CQ324" i="2"/>
  <c r="J15" i="6"/>
  <c r="CT337" i="2"/>
  <c r="AA319"/>
  <c r="CT334"/>
  <c r="CT339"/>
  <c r="CT330"/>
  <c r="CT332"/>
  <c r="CT325"/>
  <c r="CT333"/>
  <c r="CT338"/>
  <c r="CT336"/>
  <c r="CT327"/>
  <c r="CT335"/>
  <c r="CT328"/>
  <c r="CT326"/>
  <c r="CT329"/>
  <c r="O12" i="6"/>
  <c r="CR263" i="2"/>
  <c r="CT269"/>
  <c r="CT272"/>
  <c r="CT271"/>
  <c r="CT270"/>
  <c r="CT273"/>
  <c r="CT276"/>
  <c r="CT275"/>
  <c r="CT274"/>
  <c r="CT265"/>
  <c r="CT277"/>
  <c r="CT264"/>
  <c r="CT278"/>
  <c r="CT268"/>
  <c r="CT267"/>
  <c r="CT266"/>
  <c r="V91" i="3"/>
  <c r="U89"/>
  <c r="B69" i="4"/>
  <c r="B29"/>
  <c r="V44" i="3"/>
  <c r="A27" i="4"/>
  <c r="V84" i="3"/>
  <c r="U70"/>
  <c r="W54"/>
  <c r="B14" i="4"/>
  <c r="W29" i="3"/>
  <c r="A12" i="4"/>
  <c r="A199"/>
  <c r="A275"/>
  <c r="A168"/>
  <c r="A150"/>
  <c r="A262"/>
  <c r="A139"/>
  <c r="A123"/>
  <c r="B226"/>
  <c r="B194"/>
  <c r="B93"/>
  <c r="B151"/>
  <c r="A127"/>
  <c r="A282"/>
  <c r="B269"/>
  <c r="A121"/>
  <c r="U154" i="3"/>
  <c r="W110"/>
  <c r="B289" i="4"/>
  <c r="W154" i="3"/>
  <c r="V225"/>
  <c r="U143"/>
  <c r="V106"/>
  <c r="W198"/>
  <c r="V134"/>
  <c r="U214"/>
  <c r="V110"/>
  <c r="V253"/>
  <c r="U231"/>
  <c r="V269"/>
  <c r="W141"/>
  <c r="V185"/>
  <c r="W265"/>
  <c r="U128"/>
  <c r="V208"/>
  <c r="V139"/>
  <c r="U201"/>
  <c r="W171"/>
  <c r="W206"/>
  <c r="V280"/>
  <c r="V217"/>
  <c r="W298"/>
  <c r="W139"/>
  <c r="B144" i="4"/>
  <c r="W167" i="3"/>
  <c r="B158" i="4"/>
  <c r="B167"/>
  <c r="B172"/>
  <c r="B188"/>
  <c r="B207"/>
  <c r="U279" i="3"/>
  <c r="B73" i="4"/>
  <c r="A73"/>
  <c r="V89" i="3"/>
  <c r="W87"/>
  <c r="U46"/>
  <c r="B27" i="4"/>
  <c r="U84" i="3"/>
  <c r="A66" i="4"/>
  <c r="V70" i="3"/>
  <c r="A52" i="4"/>
  <c r="V54" i="3"/>
  <c r="A36" i="4"/>
  <c r="U31" i="3"/>
  <c r="B12" i="4"/>
  <c r="A196"/>
  <c r="A272"/>
  <c r="A224"/>
  <c r="B123"/>
  <c r="A213"/>
  <c r="B127"/>
  <c r="B250"/>
  <c r="B170"/>
  <c r="V231" i="3"/>
  <c r="W244"/>
  <c r="V212"/>
  <c r="B88" i="4"/>
  <c r="V214" i="3"/>
  <c r="U111"/>
  <c r="U235"/>
  <c r="V244"/>
  <c r="U253"/>
  <c r="U242"/>
  <c r="W293"/>
  <c r="V141"/>
  <c r="W287"/>
  <c r="U290"/>
  <c r="W89"/>
  <c r="A136" i="4"/>
  <c r="A88"/>
  <c r="A267"/>
  <c r="A235"/>
  <c r="A217"/>
  <c r="B213"/>
  <c r="B149"/>
  <c r="A125"/>
  <c r="B174"/>
  <c r="A269"/>
  <c r="A153"/>
  <c r="U225" i="3"/>
  <c r="U169"/>
  <c r="V235"/>
  <c r="W253"/>
  <c r="V242"/>
  <c r="V293"/>
  <c r="U285"/>
  <c r="V167"/>
  <c r="U298"/>
  <c r="V290"/>
  <c r="W217"/>
  <c r="V157"/>
  <c r="V186"/>
  <c r="B267" i="4"/>
  <c r="B294"/>
  <c r="O36" i="6"/>
  <c r="J46" i="3"/>
  <c r="V135"/>
  <c r="U135"/>
  <c r="B117" i="4"/>
  <c r="W135" i="3"/>
  <c r="A117" i="4"/>
  <c r="CN386" i="2"/>
  <c r="CN387"/>
  <c r="CN392"/>
  <c r="CN389"/>
  <c r="CN399"/>
  <c r="CN388"/>
  <c r="CN398"/>
  <c r="CN395"/>
  <c r="CN400"/>
  <c r="CN397"/>
  <c r="CN394"/>
  <c r="U131" i="3"/>
  <c r="B113" i="4"/>
  <c r="A113"/>
  <c r="V131" i="3"/>
  <c r="W131"/>
  <c r="AA379" i="2"/>
  <c r="O17" i="3"/>
  <c r="CL19" i="2"/>
  <c r="AE3"/>
  <c r="C31" i="4"/>
  <c r="CJ19" i="2"/>
  <c r="C12" i="6"/>
  <c r="CK19" i="2"/>
  <c r="CM20"/>
  <c r="CM21"/>
  <c r="O11" i="6"/>
  <c r="CM268" i="2"/>
  <c r="O21" i="6"/>
  <c r="CM269" i="2"/>
  <c r="CL263"/>
  <c r="CN263"/>
  <c r="O11" i="3"/>
  <c r="J8"/>
  <c r="E15" i="6"/>
  <c r="CN92" i="2"/>
  <c r="CN90"/>
  <c r="CN87"/>
  <c r="CN88"/>
  <c r="CN93"/>
  <c r="CN86"/>
  <c r="CN83"/>
  <c r="CN84"/>
  <c r="CN89"/>
  <c r="CN94"/>
  <c r="CN91"/>
  <c r="E14" i="3"/>
  <c r="T4" i="6"/>
  <c r="O16" i="3"/>
  <c r="J8" i="6"/>
  <c r="CN81" i="2"/>
  <c r="O9" i="6"/>
  <c r="V129" i="3"/>
  <c r="B111" i="4"/>
  <c r="U129" i="3"/>
  <c r="A111" i="4"/>
  <c r="W140" i="3"/>
  <c r="A122" i="4"/>
  <c r="U140" i="3"/>
  <c r="B124" i="4"/>
  <c r="V142" i="3"/>
  <c r="A124" i="4"/>
  <c r="W142" i="3"/>
  <c r="U144"/>
  <c r="V144"/>
  <c r="A126" i="4"/>
  <c r="W144" i="3"/>
  <c r="V213"/>
  <c r="B195" i="4"/>
  <c r="W213" i="3"/>
  <c r="A195" i="4"/>
  <c r="B216"/>
  <c r="U234" i="3"/>
  <c r="W234"/>
  <c r="A218" i="4"/>
  <c r="U236" i="3"/>
  <c r="V236"/>
  <c r="U243"/>
  <c r="V243"/>
  <c r="B225" i="4"/>
  <c r="A225"/>
  <c r="B263"/>
  <c r="V281" i="3"/>
  <c r="W281"/>
  <c r="U281"/>
  <c r="B268" i="4"/>
  <c r="V286" i="3"/>
  <c r="A268" i="4"/>
  <c r="W286" i="3"/>
  <c r="W288"/>
  <c r="U288"/>
  <c r="V288"/>
  <c r="B270" i="4"/>
  <c r="V291" i="3"/>
  <c r="B273" i="4"/>
  <c r="W291" i="3"/>
  <c r="A273" i="4"/>
  <c r="U291" i="3"/>
  <c r="B276" i="4"/>
  <c r="W294" i="3"/>
  <c r="U294"/>
  <c r="A276" i="4"/>
  <c r="U299" i="3"/>
  <c r="B281" i="4"/>
  <c r="A281"/>
  <c r="A299"/>
  <c r="B299"/>
  <c r="A263"/>
  <c r="U286" i="3"/>
  <c r="B126" i="4"/>
  <c r="W236" i="3"/>
  <c r="U22"/>
  <c r="W22"/>
  <c r="B5" i="4"/>
  <c r="B8"/>
  <c r="W25" i="3"/>
  <c r="A8" i="4"/>
  <c r="U25" i="3"/>
  <c r="A17" i="4"/>
  <c r="V34" i="3"/>
  <c r="W34"/>
  <c r="B17" i="4"/>
  <c r="W36" i="3"/>
  <c r="A19" i="4"/>
  <c r="V36" i="3"/>
  <c r="B19" i="4"/>
  <c r="U38" i="3"/>
  <c r="B21" i="4"/>
  <c r="A21"/>
  <c r="W38" i="3"/>
  <c r="U40"/>
  <c r="B23" i="4"/>
  <c r="W40" i="3"/>
  <c r="A25" i="4"/>
  <c r="W42" i="3"/>
  <c r="V42"/>
  <c r="B25" i="4"/>
  <c r="A39"/>
  <c r="W57" i="3"/>
  <c r="B39" i="4"/>
  <c r="V57" i="3"/>
  <c r="B41" i="4"/>
  <c r="A41"/>
  <c r="U59" i="3"/>
  <c r="W59"/>
  <c r="V61"/>
  <c r="B43" i="4"/>
  <c r="A43"/>
  <c r="W61" i="3"/>
  <c r="V73"/>
  <c r="B55" i="4"/>
  <c r="W73" i="3"/>
  <c r="A57" i="4"/>
  <c r="V75" i="3"/>
  <c r="U75"/>
  <c r="B57" i="4"/>
  <c r="A77"/>
  <c r="V95" i="3"/>
  <c r="U95"/>
  <c r="W95"/>
  <c r="V97"/>
  <c r="A79" i="4"/>
  <c r="W97" i="3"/>
  <c r="B90" i="4"/>
  <c r="V108" i="3"/>
  <c r="A90" i="4"/>
  <c r="U108" i="3"/>
  <c r="W108"/>
  <c r="V113"/>
  <c r="U113"/>
  <c r="B95" i="4"/>
  <c r="A95"/>
  <c r="V122" i="3"/>
  <c r="W122"/>
  <c r="A104" i="4"/>
  <c r="U122" i="3"/>
  <c r="B192" i="4"/>
  <c r="W210" i="3"/>
  <c r="A192" i="4"/>
  <c r="B211"/>
  <c r="W229" i="3"/>
  <c r="V229"/>
  <c r="A211" i="4"/>
  <c r="B255"/>
  <c r="W273" i="3"/>
  <c r="U273"/>
  <c r="V273"/>
  <c r="A255" i="4"/>
  <c r="V275" i="3"/>
  <c r="B257" i="4"/>
  <c r="U275" i="3"/>
  <c r="W275"/>
  <c r="A257" i="4"/>
  <c r="B260"/>
  <c r="W278" i="3"/>
  <c r="V278"/>
  <c r="A260" i="4"/>
  <c r="B296"/>
  <c r="A296"/>
  <c r="B138"/>
  <c r="A138"/>
  <c r="W156" i="3"/>
  <c r="U156"/>
  <c r="V158"/>
  <c r="A140" i="4"/>
  <c r="B140"/>
  <c r="W158" i="3"/>
  <c r="V163"/>
  <c r="W163"/>
  <c r="B145" i="4"/>
  <c r="A145"/>
  <c r="W168" i="3"/>
  <c r="B150" i="4"/>
  <c r="U168" i="3"/>
  <c r="V177"/>
  <c r="W177"/>
  <c r="B159" i="4"/>
  <c r="U177" i="3"/>
  <c r="A159" i="4"/>
  <c r="U179" i="3"/>
  <c r="B161" i="4"/>
  <c r="V179" i="3"/>
  <c r="A161" i="4"/>
  <c r="W188" i="3"/>
  <c r="A170" i="4"/>
  <c r="U188" i="3"/>
  <c r="W191"/>
  <c r="U191"/>
  <c r="B173" i="4"/>
  <c r="V191" i="3"/>
  <c r="A173" i="4"/>
  <c r="B175"/>
  <c r="U193" i="3"/>
  <c r="V193"/>
  <c r="W193"/>
  <c r="A175" i="4"/>
  <c r="W195" i="3"/>
  <c r="B177" i="4"/>
  <c r="V195" i="3"/>
  <c r="A177" i="4"/>
  <c r="V197" i="3"/>
  <c r="W197"/>
  <c r="A179" i="4"/>
  <c r="B189"/>
  <c r="A189"/>
  <c r="B208"/>
  <c r="W226" i="3"/>
  <c r="A208" i="4"/>
  <c r="V226" i="3"/>
  <c r="U266"/>
  <c r="B248" i="4"/>
  <c r="W266" i="3"/>
  <c r="V266"/>
  <c r="A250" i="4"/>
  <c r="V268" i="3"/>
  <c r="W268"/>
  <c r="B290" i="4"/>
  <c r="A290"/>
  <c r="W129" i="3"/>
  <c r="V140"/>
  <c r="W243"/>
  <c r="A216" i="4"/>
  <c r="V294" i="3"/>
  <c r="U142"/>
  <c r="V234"/>
  <c r="W151"/>
  <c r="A133" i="4"/>
  <c r="V153" i="3"/>
  <c r="U153"/>
  <c r="W153"/>
  <c r="B135" i="4"/>
  <c r="V221" i="3"/>
  <c r="B203" i="4"/>
  <c r="A203"/>
  <c r="U221" i="3"/>
  <c r="B205" i="4"/>
  <c r="V223" i="3"/>
  <c r="A205" i="4"/>
  <c r="W263" i="3"/>
  <c r="U263"/>
  <c r="A245" i="4"/>
  <c r="B284"/>
  <c r="A284"/>
  <c r="W83" i="3"/>
  <c r="B65" i="4"/>
  <c r="U83" i="3"/>
  <c r="V83"/>
  <c r="A65" i="4"/>
  <c r="CH141" i="2"/>
  <c r="CG141"/>
  <c r="AC145"/>
  <c r="C64" i="4"/>
  <c r="A64"/>
  <c r="C47" i="6"/>
  <c r="T37"/>
  <c r="CG144" i="2"/>
  <c r="CH144"/>
  <c r="A61" i="4"/>
  <c r="V79" i="3"/>
  <c r="B61" i="4"/>
  <c r="U79" i="3"/>
  <c r="W79"/>
  <c r="V69"/>
  <c r="A51" i="4"/>
  <c r="B51"/>
  <c r="W69" i="3"/>
  <c r="U69"/>
  <c r="A53" i="4"/>
  <c r="V71" i="3"/>
  <c r="W71"/>
  <c r="U71"/>
  <c r="B53" i="4"/>
  <c r="CG84" i="2"/>
  <c r="CG81"/>
  <c r="CH82"/>
  <c r="J12" i="3"/>
  <c r="O20"/>
  <c r="T8"/>
  <c r="E18" i="6"/>
  <c r="J13"/>
  <c r="AF64" i="2"/>
  <c r="C47" i="4"/>
  <c r="A47"/>
  <c r="O22" i="6"/>
  <c r="C18"/>
  <c r="C14" i="3"/>
  <c r="CH86" i="2"/>
  <c r="CH85"/>
  <c r="CH95"/>
  <c r="CD80"/>
  <c r="AC64"/>
  <c r="C44" i="4"/>
  <c r="A44"/>
  <c r="T4" i="3"/>
  <c r="E13" i="6"/>
  <c r="O19"/>
  <c r="C5" i="3"/>
  <c r="E5"/>
  <c r="C8" i="6"/>
  <c r="J7" i="3"/>
  <c r="AA73" i="2"/>
  <c r="C6" i="3"/>
  <c r="O6"/>
  <c r="E8" i="6"/>
  <c r="E6" i="3"/>
  <c r="T11" i="6"/>
  <c r="AD64" i="2"/>
  <c r="C45" i="4"/>
  <c r="V63" i="3"/>
  <c r="T7"/>
  <c r="J12" i="6"/>
  <c r="CE324" i="2"/>
  <c r="CD324"/>
  <c r="CF324"/>
  <c r="CG326"/>
  <c r="CG327"/>
  <c r="CG325"/>
  <c r="C11" i="6"/>
  <c r="AC308" i="2"/>
  <c r="C97" i="4"/>
  <c r="W115" i="3"/>
  <c r="C20"/>
  <c r="E20"/>
  <c r="J24"/>
  <c r="O19"/>
  <c r="AA317" i="2"/>
  <c r="T15" i="3"/>
  <c r="B33" i="4"/>
  <c r="U51" i="3"/>
  <c r="A33" i="4"/>
  <c r="W51" i="3"/>
  <c r="V51"/>
  <c r="CF19" i="2"/>
  <c r="O7" i="6"/>
  <c r="CG23" i="2"/>
  <c r="CG22"/>
  <c r="CH31"/>
  <c r="CH19"/>
  <c r="CD19"/>
  <c r="O10" i="6"/>
  <c r="J7"/>
  <c r="C5"/>
  <c r="E5"/>
  <c r="J10" i="3"/>
  <c r="T9"/>
  <c r="T7" i="6"/>
  <c r="O20" i="2"/>
  <c r="C9" i="3"/>
  <c r="AA12" i="2"/>
  <c r="E9" i="3"/>
  <c r="O9"/>
  <c r="O23"/>
  <c r="E24" i="6"/>
  <c r="CE263" i="2"/>
  <c r="CF263"/>
  <c r="CD263"/>
  <c r="C4" i="6"/>
  <c r="CG264" i="2"/>
  <c r="T41" i="3"/>
  <c r="CH386" i="2"/>
  <c r="C41" i="3"/>
  <c r="CH391" i="2"/>
  <c r="CH394"/>
  <c r="CH395"/>
  <c r="E42" i="6"/>
  <c r="CH399" i="2"/>
  <c r="CH389"/>
  <c r="CH400"/>
  <c r="CH397"/>
  <c r="CH388"/>
  <c r="CH396"/>
  <c r="C42" i="6"/>
  <c r="E41" i="3"/>
  <c r="O45"/>
  <c r="CH393" i="2"/>
  <c r="CH390"/>
  <c r="CH398"/>
  <c r="J40" i="3"/>
  <c r="J33" i="6"/>
  <c r="AD389" i="2"/>
  <c r="C118" i="4"/>
  <c r="V136" i="3"/>
  <c r="CH387" i="2"/>
  <c r="O47" i="6"/>
  <c r="T39"/>
  <c r="O36" i="3"/>
  <c r="E40" i="6"/>
  <c r="E38" i="3"/>
  <c r="T38"/>
  <c r="C40" i="6"/>
  <c r="AA378" i="2"/>
  <c r="CI390"/>
  <c r="A115" i="4"/>
  <c r="B115"/>
  <c r="DQ401" i="2"/>
  <c r="K111" i="7"/>
  <c r="DP401" i="2"/>
  <c r="G111" i="7"/>
  <c r="DR401" i="2"/>
  <c r="O111" i="7"/>
  <c r="DO401" i="2"/>
  <c r="AB384"/>
  <c r="K34" i="5"/>
  <c r="DN401" i="2"/>
  <c r="B120" i="4"/>
  <c r="V138" i="3"/>
  <c r="W138"/>
  <c r="U138"/>
  <c r="A120" i="4"/>
  <c r="DL396" i="2"/>
  <c r="DL388"/>
  <c r="DL397"/>
  <c r="DL395"/>
  <c r="DL399"/>
  <c r="DL394"/>
  <c r="DL386"/>
  <c r="DL389"/>
  <c r="DL387"/>
  <c r="DL392"/>
  <c r="DL393"/>
  <c r="DL398"/>
  <c r="DL390"/>
  <c r="DL400"/>
  <c r="DL391"/>
  <c r="DH385"/>
  <c r="B112" i="4"/>
  <c r="A112"/>
  <c r="U130" i="3"/>
  <c r="W130"/>
  <c r="V130"/>
  <c r="AA383" i="2"/>
  <c r="V132" i="3"/>
  <c r="U132"/>
  <c r="A114" i="4"/>
  <c r="B114"/>
  <c r="W132" i="3"/>
  <c r="W66"/>
  <c r="A48" i="4"/>
  <c r="V66" i="3"/>
  <c r="U66"/>
  <c r="B48" i="4"/>
  <c r="DS87" i="2"/>
  <c r="DS90"/>
  <c r="DL86"/>
  <c r="DL89"/>
  <c r="DL88"/>
  <c r="DL87"/>
  <c r="DL90"/>
  <c r="DL93"/>
  <c r="DL92"/>
  <c r="DL91"/>
  <c r="DL94"/>
  <c r="DL81"/>
  <c r="DL83"/>
  <c r="DL95"/>
  <c r="DL82"/>
  <c r="DL84"/>
  <c r="DL85"/>
  <c r="DM82"/>
  <c r="DS86"/>
  <c r="DS93"/>
  <c r="DS88"/>
  <c r="DS92"/>
  <c r="DS81"/>
  <c r="DI80"/>
  <c r="DS95"/>
  <c r="DS89"/>
  <c r="DS84"/>
  <c r="DS82"/>
  <c r="DS94"/>
  <c r="B49" i="4"/>
  <c r="W67" i="3"/>
  <c r="CT83" i="2"/>
  <c r="CT84"/>
  <c r="CT85"/>
  <c r="CT90"/>
  <c r="CT82"/>
  <c r="CT95"/>
  <c r="CT81"/>
  <c r="CT86"/>
  <c r="CT91"/>
  <c r="CT92"/>
  <c r="C22" i="6"/>
  <c r="C13"/>
  <c r="U52" i="3"/>
  <c r="A34" i="4"/>
  <c r="CB30" i="2"/>
  <c r="CB22"/>
  <c r="CB28"/>
  <c r="CB20"/>
  <c r="CB31"/>
  <c r="CB33"/>
  <c r="CB26"/>
  <c r="CB21"/>
  <c r="CB34"/>
  <c r="CB32"/>
  <c r="CB24"/>
  <c r="CB27"/>
  <c r="CB29"/>
  <c r="CB25"/>
  <c r="CB23"/>
  <c r="CA267"/>
  <c r="CB270"/>
  <c r="AF247"/>
  <c r="W23" i="3"/>
  <c r="O18" i="6"/>
  <c r="O5"/>
  <c r="E4"/>
  <c r="W81" i="3"/>
  <c r="B63" i="4"/>
  <c r="A63"/>
  <c r="U81" i="3"/>
  <c r="V81"/>
  <c r="AF125" i="2"/>
  <c r="C62" i="4"/>
  <c r="B62"/>
  <c r="C30" i="3"/>
  <c r="CB152" i="2"/>
  <c r="CB147"/>
  <c r="CB149"/>
  <c r="CB151"/>
  <c r="CB144"/>
  <c r="CB145"/>
  <c r="CB146"/>
  <c r="CB148"/>
  <c r="CB142"/>
  <c r="CB150"/>
  <c r="CB155"/>
  <c r="CB143"/>
  <c r="CB153"/>
  <c r="CB154"/>
  <c r="CB156"/>
  <c r="U119" i="3"/>
  <c r="B101" i="4"/>
  <c r="V119" i="3"/>
  <c r="A101" i="4"/>
  <c r="W119" i="3"/>
  <c r="CA324" i="2"/>
  <c r="J6" i="6"/>
  <c r="CC327" i="2"/>
  <c r="CC335"/>
  <c r="CC331"/>
  <c r="CC333"/>
  <c r="CC328"/>
  <c r="CC326"/>
  <c r="CC329"/>
  <c r="CC338"/>
  <c r="CC339"/>
  <c r="CC332"/>
  <c r="CC325"/>
  <c r="CC334"/>
  <c r="CC337"/>
  <c r="CC330"/>
  <c r="CC336"/>
  <c r="T16" i="6"/>
  <c r="W133" i="3"/>
  <c r="V133"/>
  <c r="U133"/>
  <c r="B152" i="4"/>
  <c r="V170" i="3"/>
  <c r="B168" i="4"/>
  <c r="U186" i="3"/>
  <c r="U196"/>
  <c r="V196"/>
  <c r="B251" i="4"/>
  <c r="U269" i="3"/>
  <c r="B256" i="4"/>
  <c r="W280" i="3"/>
  <c r="U280"/>
  <c r="W283"/>
  <c r="U283"/>
  <c r="B130" i="4"/>
  <c r="U148" i="3"/>
  <c r="W155"/>
  <c r="U155"/>
  <c r="V165"/>
  <c r="W165"/>
  <c r="W172"/>
  <c r="V172"/>
  <c r="W183"/>
  <c r="V183"/>
  <c r="B187" i="4"/>
  <c r="W205" i="3"/>
  <c r="U205"/>
  <c r="W216"/>
  <c r="U216"/>
  <c r="B243" i="4"/>
  <c r="U261" i="3"/>
  <c r="W128"/>
  <c r="V128"/>
  <c r="W145"/>
  <c r="V145"/>
  <c r="B160" i="4"/>
  <c r="U178" i="3"/>
  <c r="B179" i="4"/>
  <c r="U197" i="3"/>
  <c r="U207"/>
  <c r="W207"/>
  <c r="V207"/>
  <c r="V210"/>
  <c r="U210"/>
  <c r="B223" i="4"/>
  <c r="V241" i="3"/>
  <c r="W241"/>
  <c r="B240" i="4"/>
  <c r="V258" i="3"/>
  <c r="W260"/>
  <c r="B279" i="4"/>
  <c r="V297" i="3"/>
  <c r="U297"/>
  <c r="B122" i="4"/>
  <c r="B176"/>
  <c r="U194" i="3"/>
  <c r="W196"/>
  <c r="B215" i="4"/>
  <c r="W233" i="3"/>
  <c r="V233"/>
  <c r="U233"/>
  <c r="B232" i="4"/>
  <c r="V250" i="3"/>
  <c r="V255"/>
  <c r="W255"/>
  <c r="V299"/>
  <c r="W299"/>
  <c r="W85"/>
  <c r="B67" i="4"/>
  <c r="V85" i="3"/>
  <c r="A67" i="4"/>
  <c r="U85" i="3"/>
  <c r="A68" i="4"/>
  <c r="U86" i="3"/>
  <c r="B68" i="4"/>
  <c r="V86" i="3"/>
  <c r="W86"/>
  <c r="BV141" i="2"/>
  <c r="BR141"/>
  <c r="BU141"/>
  <c r="U82" i="3"/>
  <c r="B64" i="4"/>
  <c r="BU142" i="2"/>
  <c r="BV150"/>
  <c r="AA142"/>
  <c r="W8" i="3"/>
  <c r="A59" i="4"/>
  <c r="V77" i="3"/>
  <c r="U77"/>
  <c r="B59" i="4"/>
  <c r="W77" i="3"/>
  <c r="O31"/>
  <c r="O29" i="6"/>
  <c r="BV143" i="2"/>
  <c r="J30" i="3"/>
  <c r="T27" i="6"/>
  <c r="AD125" i="2"/>
  <c r="C60" i="4"/>
  <c r="B60"/>
  <c r="W105" i="3"/>
  <c r="A87" i="4"/>
  <c r="U105" i="3"/>
  <c r="V105"/>
  <c r="B87" i="4"/>
  <c r="BT263" i="2"/>
  <c r="B10" i="4"/>
  <c r="A10"/>
  <c r="V27" i="3"/>
  <c r="U27"/>
  <c r="W27"/>
  <c r="O21"/>
  <c r="E22"/>
  <c r="W104"/>
  <c r="B86" i="4"/>
  <c r="A86"/>
  <c r="U104" i="3"/>
  <c r="V104"/>
  <c r="BS263" i="2"/>
  <c r="J20" i="6"/>
  <c r="AA254" i="2"/>
  <c r="E16" i="6"/>
  <c r="J20" i="3"/>
  <c r="C16" i="6"/>
  <c r="T23" i="3"/>
  <c r="O15" i="6"/>
  <c r="O12" i="3"/>
  <c r="T23" i="6"/>
  <c r="BR263" i="2"/>
  <c r="J4" i="3"/>
  <c r="BU264" i="2"/>
  <c r="BV269"/>
  <c r="C3" i="3"/>
  <c r="J3" i="6"/>
  <c r="O4"/>
  <c r="AC247" i="2"/>
  <c r="C3" i="4"/>
  <c r="W21" i="3"/>
  <c r="E3"/>
  <c r="T3"/>
  <c r="T3" i="6"/>
  <c r="O3" i="3"/>
  <c r="AD247" i="2"/>
  <c r="C85" i="4"/>
  <c r="U103" i="3"/>
  <c r="E7" i="6"/>
  <c r="J6" i="3"/>
  <c r="O4"/>
  <c r="T5"/>
  <c r="J4" i="6"/>
  <c r="T5"/>
  <c r="C4" i="3"/>
  <c r="E4"/>
  <c r="BU330" i="2"/>
  <c r="B102" i="4"/>
  <c r="W120" i="3"/>
  <c r="U120"/>
  <c r="V120"/>
  <c r="A102" i="4"/>
  <c r="BU325" i="2"/>
  <c r="E11" i="6"/>
  <c r="O8"/>
  <c r="AA315" i="2"/>
  <c r="V117" i="3"/>
  <c r="B99" i="4"/>
  <c r="W117" i="3"/>
  <c r="A99" i="4"/>
  <c r="U117" i="3"/>
  <c r="AD308" i="2"/>
  <c r="C98" i="4"/>
  <c r="U116" i="3"/>
  <c r="T13"/>
  <c r="E9" i="6"/>
  <c r="O13"/>
  <c r="C12" i="3"/>
  <c r="BR324" i="2"/>
  <c r="E12" i="3"/>
  <c r="J13"/>
  <c r="T13" i="6"/>
  <c r="O15" i="3"/>
  <c r="BV80" i="2"/>
  <c r="B47" i="4"/>
  <c r="BU80" i="2"/>
  <c r="B50" i="4"/>
  <c r="A50"/>
  <c r="V68" i="3"/>
  <c r="W68"/>
  <c r="U68"/>
  <c r="BU83" i="2"/>
  <c r="W64" i="3"/>
  <c r="A46" i="4"/>
  <c r="U64" i="3"/>
  <c r="V64"/>
  <c r="B46" i="4"/>
  <c r="V67" i="3"/>
  <c r="U67"/>
  <c r="A49" i="4"/>
  <c r="BT80" i="2"/>
  <c r="BR80"/>
  <c r="U62" i="3"/>
  <c r="BU81" i="2"/>
  <c r="B15" i="4"/>
  <c r="A15"/>
  <c r="U32" i="3"/>
  <c r="W32"/>
  <c r="V32"/>
  <c r="A76" i="4"/>
  <c r="U94" i="3"/>
  <c r="W94"/>
  <c r="V94"/>
  <c r="B76" i="4"/>
  <c r="V93" i="3"/>
  <c r="U93"/>
  <c r="A75" i="4"/>
  <c r="B75"/>
  <c r="W93" i="3"/>
  <c r="W35"/>
  <c r="A18" i="4"/>
  <c r="BV209" i="2"/>
  <c r="V35" i="3"/>
  <c r="B18" i="4"/>
  <c r="BV210" i="2"/>
  <c r="A74" i="4"/>
  <c r="W92" i="3"/>
  <c r="U92"/>
  <c r="V92"/>
  <c r="B74" i="4"/>
  <c r="BV215" i="2"/>
  <c r="AA203"/>
  <c r="W9" i="3"/>
  <c r="B26" i="4"/>
  <c r="U43" i="3"/>
  <c r="BV204" i="2"/>
  <c r="BV212"/>
  <c r="BV203"/>
  <c r="BV211"/>
  <c r="W43" i="3"/>
  <c r="BV206" i="2"/>
  <c r="BV214"/>
  <c r="BV205"/>
  <c r="BV213"/>
  <c r="V43" i="3"/>
  <c r="A26" i="4"/>
  <c r="BV217" i="2"/>
  <c r="BV208"/>
  <c r="BV216"/>
  <c r="BV207"/>
  <c r="V55" i="3"/>
  <c r="W55"/>
  <c r="A37" i="4"/>
  <c r="U55" i="3"/>
  <c r="B37" i="4"/>
  <c r="BV19" i="2"/>
  <c r="W52" i="3"/>
  <c r="C19"/>
  <c r="B34" i="4"/>
  <c r="V52" i="3"/>
  <c r="T22"/>
  <c r="J19" i="6"/>
  <c r="AA10" i="2"/>
  <c r="E20"/>
  <c r="C10" i="3"/>
  <c r="E10"/>
  <c r="E3" i="6"/>
  <c r="C3"/>
  <c r="O13" i="3"/>
  <c r="T11"/>
  <c r="AC3" i="2"/>
  <c r="J5" i="3"/>
  <c r="J5" i="6"/>
  <c r="A30" i="4"/>
  <c r="U48" i="3"/>
  <c r="V48"/>
  <c r="B30" i="4"/>
  <c r="W48" i="3"/>
  <c r="BV30" i="2"/>
  <c r="BV24"/>
  <c r="BR19"/>
  <c r="U49" i="3"/>
  <c r="B31" i="4"/>
  <c r="A31"/>
  <c r="V49" i="3"/>
  <c r="W49"/>
  <c r="BV31" i="2"/>
  <c r="BV32"/>
  <c r="BV23"/>
  <c r="B32" i="4"/>
  <c r="W50" i="3"/>
  <c r="A32" i="4"/>
  <c r="U50" i="3"/>
  <c r="V50"/>
  <c r="BV34" i="2"/>
  <c r="BV25"/>
  <c r="BV33"/>
  <c r="BV26"/>
  <c r="BV27"/>
  <c r="BV20"/>
  <c r="BV28"/>
  <c r="BV21"/>
  <c r="BV29"/>
  <c r="BV22"/>
  <c r="C108" i="7"/>
  <c r="DL212" i="2"/>
  <c r="DL203"/>
  <c r="DL208"/>
  <c r="DL214"/>
  <c r="DL216"/>
  <c r="DL211"/>
  <c r="DL204"/>
  <c r="DL207"/>
  <c r="DL209"/>
  <c r="DL210"/>
  <c r="DL217"/>
  <c r="DL215"/>
  <c r="DL206"/>
  <c r="DL205"/>
  <c r="DM205"/>
  <c r="DL336"/>
  <c r="DL333"/>
  <c r="DL330"/>
  <c r="DL335"/>
  <c r="DL325"/>
  <c r="DL327"/>
  <c r="DL337"/>
  <c r="DL334"/>
  <c r="DL339"/>
  <c r="DL328"/>
  <c r="DL338"/>
  <c r="DL332"/>
  <c r="DL329"/>
  <c r="DL326"/>
  <c r="DL331"/>
  <c r="U115" i="3"/>
  <c r="V65"/>
  <c r="U65"/>
  <c r="W65"/>
  <c r="DC340" i="2"/>
  <c r="AB321"/>
  <c r="I33" i="5"/>
  <c r="G66"/>
  <c r="DD340" i="2"/>
  <c r="G50" i="7"/>
  <c r="DE340" i="2"/>
  <c r="K49" i="7"/>
  <c r="DB340" i="2"/>
  <c r="C49" i="7"/>
  <c r="DF340" i="2"/>
  <c r="O48" i="7"/>
  <c r="BE327" i="2"/>
  <c r="BE330"/>
  <c r="BE335"/>
  <c r="V115" i="3"/>
  <c r="A97" i="4"/>
  <c r="BE326" i="2"/>
  <c r="BE338"/>
  <c r="BE332"/>
  <c r="BE328"/>
  <c r="BE336"/>
  <c r="BE334"/>
  <c r="BE329"/>
  <c r="BE331"/>
  <c r="BE325"/>
  <c r="BE337"/>
  <c r="BE339"/>
  <c r="BE333"/>
  <c r="DG387"/>
  <c r="DG389"/>
  <c r="DG397"/>
  <c r="DG386"/>
  <c r="DG394"/>
  <c r="DG400"/>
  <c r="DG392"/>
  <c r="DG398"/>
  <c r="DG395"/>
  <c r="DG399"/>
  <c r="DG391"/>
  <c r="DG390"/>
  <c r="DG388"/>
  <c r="DG393"/>
  <c r="DE401"/>
  <c r="K82" i="7"/>
  <c r="BE392" i="2"/>
  <c r="BE393"/>
  <c r="BE396"/>
  <c r="BE387"/>
  <c r="BE388"/>
  <c r="BE399"/>
  <c r="BE390"/>
  <c r="BE398"/>
  <c r="BE397"/>
  <c r="U136" i="3"/>
  <c r="BE389" i="2"/>
  <c r="BE394"/>
  <c r="BE386"/>
  <c r="BE400"/>
  <c r="BE395"/>
  <c r="BE391"/>
  <c r="AA20"/>
  <c r="W4" i="3"/>
  <c r="DG32" i="2"/>
  <c r="DG26"/>
  <c r="DG29"/>
  <c r="DG34"/>
  <c r="DG24"/>
  <c r="DG20"/>
  <c r="DG22"/>
  <c r="DG27"/>
  <c r="DG23"/>
  <c r="DG25"/>
  <c r="DG21"/>
  <c r="DG33"/>
  <c r="DG28"/>
  <c r="DG30"/>
  <c r="DG31"/>
  <c r="DF88"/>
  <c r="DF95"/>
  <c r="DF89"/>
  <c r="DF81"/>
  <c r="DF82"/>
  <c r="DF84"/>
  <c r="DF94"/>
  <c r="DF86"/>
  <c r="DF87"/>
  <c r="DF92"/>
  <c r="DF85"/>
  <c r="DF91"/>
  <c r="DF93"/>
  <c r="DF83"/>
  <c r="BJ87"/>
  <c r="BJ84"/>
  <c r="BJ92"/>
  <c r="BJ90"/>
  <c r="BJ85"/>
  <c r="BJ94"/>
  <c r="BJ81"/>
  <c r="BJ83"/>
  <c r="BJ93"/>
  <c r="BJ88"/>
  <c r="BJ89"/>
  <c r="BJ91"/>
  <c r="BJ82"/>
  <c r="BK87"/>
  <c r="BK328"/>
  <c r="BK337"/>
  <c r="BK333"/>
  <c r="BK325"/>
  <c r="BK329"/>
  <c r="BK332"/>
  <c r="BK336"/>
  <c r="BK326"/>
  <c r="BK334"/>
  <c r="BK335"/>
  <c r="BK330"/>
  <c r="BK331"/>
  <c r="BK327"/>
  <c r="BK338"/>
  <c r="BK339"/>
  <c r="BK84"/>
  <c r="W63" i="3"/>
  <c r="BK88" i="2"/>
  <c r="BK90"/>
  <c r="BK82"/>
  <c r="B44" i="4"/>
  <c r="DG145" i="2"/>
  <c r="DG144"/>
  <c r="DG153"/>
  <c r="DG154"/>
  <c r="DG150"/>
  <c r="DG146"/>
  <c r="DG143"/>
  <c r="DG148"/>
  <c r="DG151"/>
  <c r="DG152"/>
  <c r="DG155"/>
  <c r="DG156"/>
  <c r="DF157"/>
  <c r="O183" i="7"/>
  <c r="DC157" i="2"/>
  <c r="AB138"/>
  <c r="I30" i="5"/>
  <c r="G68"/>
  <c r="DA148" i="2"/>
  <c r="DA156"/>
  <c r="DA149"/>
  <c r="DA147"/>
  <c r="DA150"/>
  <c r="DA142"/>
  <c r="DA145"/>
  <c r="DA144"/>
  <c r="DA152"/>
  <c r="V80" i="3"/>
  <c r="DA154" i="2"/>
  <c r="DA146"/>
  <c r="DA143"/>
  <c r="DA155"/>
  <c r="DA151"/>
  <c r="DA153"/>
  <c r="CZ31"/>
  <c r="CZ33"/>
  <c r="CZ22"/>
  <c r="CZ28"/>
  <c r="CZ25"/>
  <c r="CZ20"/>
  <c r="CZ29"/>
  <c r="CZ21"/>
  <c r="CZ24"/>
  <c r="CZ34"/>
  <c r="CZ32"/>
  <c r="CZ23"/>
  <c r="CZ26"/>
  <c r="CZ27"/>
  <c r="DA33"/>
  <c r="CY218"/>
  <c r="K88" i="7"/>
  <c r="CW218" i="2"/>
  <c r="AB198"/>
  <c r="H31" i="5"/>
  <c r="D65"/>
  <c r="CV218" i="2"/>
  <c r="C85" i="7"/>
  <c r="CZ218" i="2"/>
  <c r="O84" i="7"/>
  <c r="DA338" i="2"/>
  <c r="CX340"/>
  <c r="G29" i="7"/>
  <c r="CZ340" i="2"/>
  <c r="O39" i="7"/>
  <c r="CU386" i="2"/>
  <c r="CU391"/>
  <c r="CU396"/>
  <c r="CU400"/>
  <c r="CU388"/>
  <c r="CU390"/>
  <c r="CU387"/>
  <c r="CU394"/>
  <c r="CU395"/>
  <c r="CU392"/>
  <c r="CU399"/>
  <c r="CU393"/>
  <c r="CU398"/>
  <c r="CU389"/>
  <c r="CU397"/>
  <c r="W80" i="3"/>
  <c r="A62" i="4"/>
  <c r="CU154" i="2"/>
  <c r="U80" i="3"/>
  <c r="CU148" i="2"/>
  <c r="CU147"/>
  <c r="CU143"/>
  <c r="CU156"/>
  <c r="CU152"/>
  <c r="CU144"/>
  <c r="CU149"/>
  <c r="CU153"/>
  <c r="CU142"/>
  <c r="CU146"/>
  <c r="CU150"/>
  <c r="CU155"/>
  <c r="CU145"/>
  <c r="CU151"/>
  <c r="B97" i="4"/>
  <c r="CU335" i="2"/>
  <c r="CU339"/>
  <c r="CU329"/>
  <c r="CU327"/>
  <c r="CU325"/>
  <c r="CU334"/>
  <c r="CU333"/>
  <c r="CU326"/>
  <c r="CU336"/>
  <c r="CU332"/>
  <c r="CU337"/>
  <c r="CU328"/>
  <c r="CU338"/>
  <c r="CU330"/>
  <c r="CU331"/>
  <c r="CU267"/>
  <c r="CU266"/>
  <c r="CU268"/>
  <c r="CU278"/>
  <c r="CU274"/>
  <c r="CU270"/>
  <c r="CU264"/>
  <c r="CU275"/>
  <c r="CU271"/>
  <c r="CU277"/>
  <c r="CU276"/>
  <c r="CU272"/>
  <c r="CU265"/>
  <c r="CU273"/>
  <c r="CU269"/>
  <c r="CO394"/>
  <c r="CO391"/>
  <c r="CO400"/>
  <c r="CO396"/>
  <c r="CO395"/>
  <c r="CO397"/>
  <c r="CO399"/>
  <c r="CO393"/>
  <c r="CO387"/>
  <c r="CO398"/>
  <c r="CO389"/>
  <c r="CO392"/>
  <c r="CO386"/>
  <c r="CO388"/>
  <c r="CO390"/>
  <c r="CK401"/>
  <c r="AB379"/>
  <c r="F34" i="5"/>
  <c r="K54"/>
  <c r="CN26" i="2"/>
  <c r="CN33"/>
  <c r="CN32"/>
  <c r="CN24"/>
  <c r="CN31"/>
  <c r="CN21"/>
  <c r="CN30"/>
  <c r="CN22"/>
  <c r="CN23"/>
  <c r="CN28"/>
  <c r="CN20"/>
  <c r="CN29"/>
  <c r="CN34"/>
  <c r="CN25"/>
  <c r="CN27"/>
  <c r="CN274"/>
  <c r="U23" i="3"/>
  <c r="V23"/>
  <c r="A6" i="4"/>
  <c r="B6"/>
  <c r="CN273" i="2"/>
  <c r="CN268"/>
  <c r="CN267"/>
  <c r="CN270"/>
  <c r="CN272"/>
  <c r="CN277"/>
  <c r="CN269"/>
  <c r="CN264"/>
  <c r="CN265"/>
  <c r="CN275"/>
  <c r="CN271"/>
  <c r="CN278"/>
  <c r="CN266"/>
  <c r="CN276"/>
  <c r="CO94"/>
  <c r="CO88"/>
  <c r="CO86"/>
  <c r="CO90"/>
  <c r="CO95"/>
  <c r="CO92"/>
  <c r="CO89"/>
  <c r="CO87"/>
  <c r="CO83"/>
  <c r="CO85"/>
  <c r="CO93"/>
  <c r="CO82"/>
  <c r="CO84"/>
  <c r="CO81"/>
  <c r="CO91"/>
  <c r="W136" i="3"/>
  <c r="W82"/>
  <c r="V82"/>
  <c r="CH156" i="2"/>
  <c r="CH149"/>
  <c r="CH151"/>
  <c r="CH153"/>
  <c r="CH145"/>
  <c r="CH147"/>
  <c r="CH155"/>
  <c r="CH154"/>
  <c r="CH150"/>
  <c r="CH143"/>
  <c r="CH152"/>
  <c r="CH142"/>
  <c r="CH148"/>
  <c r="CH146"/>
  <c r="CH93"/>
  <c r="CH88"/>
  <c r="CH84"/>
  <c r="CH89"/>
  <c r="CH91"/>
  <c r="CH83"/>
  <c r="CH87"/>
  <c r="CH81"/>
  <c r="CH92"/>
  <c r="CH90"/>
  <c r="CH94"/>
  <c r="V62" i="3"/>
  <c r="W62"/>
  <c r="A45" i="4"/>
  <c r="AA81" i="2"/>
  <c r="W5" i="3"/>
  <c r="B45" i="4"/>
  <c r="U63" i="3"/>
  <c r="AA325" i="2"/>
  <c r="W6" i="3"/>
  <c r="CH336" i="2"/>
  <c r="CH335"/>
  <c r="CH329"/>
  <c r="CH338"/>
  <c r="CH337"/>
  <c r="CH339"/>
  <c r="CH327"/>
  <c r="CH326"/>
  <c r="CH325"/>
  <c r="CH328"/>
  <c r="CH334"/>
  <c r="CH332"/>
  <c r="CH330"/>
  <c r="CH331"/>
  <c r="CH333"/>
  <c r="CH29"/>
  <c r="CH30"/>
  <c r="CH25"/>
  <c r="CH24"/>
  <c r="CH20"/>
  <c r="CH26"/>
  <c r="CH33"/>
  <c r="CH22"/>
  <c r="CH28"/>
  <c r="CH23"/>
  <c r="CH27"/>
  <c r="CH21"/>
  <c r="CH34"/>
  <c r="CH32"/>
  <c r="CH276"/>
  <c r="CH270"/>
  <c r="CH265"/>
  <c r="CH267"/>
  <c r="CH266"/>
  <c r="CH275"/>
  <c r="CH274"/>
  <c r="CH269"/>
  <c r="CH264"/>
  <c r="CH277"/>
  <c r="CH278"/>
  <c r="CH273"/>
  <c r="CH268"/>
  <c r="CH272"/>
  <c r="CH271"/>
  <c r="CI394"/>
  <c r="A118" i="4"/>
  <c r="CI388" i="2"/>
  <c r="CI399"/>
  <c r="B118" i="4"/>
  <c r="CI396" i="2"/>
  <c r="CI398"/>
  <c r="CI397"/>
  <c r="CI393"/>
  <c r="CI400"/>
  <c r="CI391"/>
  <c r="CI389"/>
  <c r="CI386"/>
  <c r="CI395"/>
  <c r="CI392"/>
  <c r="CI387"/>
  <c r="AA386"/>
  <c r="W7" i="3"/>
  <c r="C111" i="7"/>
  <c r="DM393" i="2"/>
  <c r="DM398"/>
  <c r="DM388"/>
  <c r="DM395"/>
  <c r="DM392"/>
  <c r="DM394"/>
  <c r="DM386"/>
  <c r="DM400"/>
  <c r="DM391"/>
  <c r="DM397"/>
  <c r="DM399"/>
  <c r="DM389"/>
  <c r="DM390"/>
  <c r="DM396"/>
  <c r="DM387"/>
  <c r="DM85"/>
  <c r="DM81"/>
  <c r="DM92"/>
  <c r="DM84"/>
  <c r="DM88"/>
  <c r="DM94"/>
  <c r="DM93"/>
  <c r="DM86"/>
  <c r="DM95"/>
  <c r="DM91"/>
  <c r="DM87"/>
  <c r="DQ96"/>
  <c r="K106" i="7"/>
  <c r="DR96" i="2"/>
  <c r="O106" i="7"/>
  <c r="DP96" i="2"/>
  <c r="G106" i="7"/>
  <c r="DO96" i="2"/>
  <c r="AB79"/>
  <c r="K29" i="5"/>
  <c r="DN96" i="2"/>
  <c r="DM83"/>
  <c r="DM89"/>
  <c r="DM90"/>
  <c r="CU87"/>
  <c r="CU92"/>
  <c r="CU91"/>
  <c r="CU84"/>
  <c r="CU89"/>
  <c r="CU95"/>
  <c r="CU86"/>
  <c r="CU82"/>
  <c r="CU83"/>
  <c r="CU85"/>
  <c r="CU81"/>
  <c r="CU94"/>
  <c r="CU88"/>
  <c r="CU90"/>
  <c r="CU93"/>
  <c r="CC27"/>
  <c r="CC21"/>
  <c r="CC31"/>
  <c r="CC25"/>
  <c r="CC20"/>
  <c r="CC30"/>
  <c r="CC28"/>
  <c r="CC29"/>
  <c r="CC23"/>
  <c r="CC26"/>
  <c r="CC34"/>
  <c r="CC24"/>
  <c r="CC22"/>
  <c r="CC33"/>
  <c r="CC32"/>
  <c r="CB276"/>
  <c r="CB266"/>
  <c r="CB264"/>
  <c r="CB265"/>
  <c r="CB267"/>
  <c r="CB268"/>
  <c r="CB269"/>
  <c r="CB271"/>
  <c r="CB272"/>
  <c r="CB273"/>
  <c r="CB274"/>
  <c r="CB275"/>
  <c r="CB277"/>
  <c r="CB278"/>
  <c r="CC266"/>
  <c r="CC264"/>
  <c r="CC270"/>
  <c r="CC269"/>
  <c r="CC278"/>
  <c r="CC273"/>
  <c r="CC265"/>
  <c r="CC275"/>
  <c r="CC276"/>
  <c r="CC277"/>
  <c r="CC272"/>
  <c r="CC267"/>
  <c r="CC274"/>
  <c r="A85" i="4"/>
  <c r="CC143" i="2"/>
  <c r="CC151"/>
  <c r="CC156"/>
  <c r="CC155"/>
  <c r="CC146"/>
  <c r="CC149"/>
  <c r="CC148"/>
  <c r="CC154"/>
  <c r="CC150"/>
  <c r="CC145"/>
  <c r="CC147"/>
  <c r="CC153"/>
  <c r="CC142"/>
  <c r="CC144"/>
  <c r="CC152"/>
  <c r="BX340"/>
  <c r="CB340"/>
  <c r="O22" i="7"/>
  <c r="CA340" i="2"/>
  <c r="K46" i="7"/>
  <c r="BZ340" i="2"/>
  <c r="G49" i="7"/>
  <c r="BY340" i="2"/>
  <c r="AB316"/>
  <c r="L20" i="5"/>
  <c r="H54"/>
  <c r="B98" i="4"/>
  <c r="A98"/>
  <c r="W116" i="3"/>
  <c r="V116"/>
  <c r="V103"/>
  <c r="U78"/>
  <c r="W103"/>
  <c r="B85" i="4"/>
  <c r="A60"/>
  <c r="V78" i="3"/>
  <c r="BV144" i="2"/>
  <c r="BV149"/>
  <c r="BV146"/>
  <c r="BV148"/>
  <c r="BV155"/>
  <c r="BV154"/>
  <c r="BV156"/>
  <c r="BV145"/>
  <c r="BV151"/>
  <c r="BV142"/>
  <c r="BV153"/>
  <c r="BV147"/>
  <c r="BV152"/>
  <c r="W78" i="3"/>
  <c r="AA264" i="2"/>
  <c r="W3" i="3"/>
  <c r="BV275" i="2"/>
  <c r="B4" i="4"/>
  <c r="BV277" i="2"/>
  <c r="BV270"/>
  <c r="BV265"/>
  <c r="A4" i="4"/>
  <c r="BV274" i="2"/>
  <c r="BV276"/>
  <c r="A3" i="4"/>
  <c r="U21" i="3"/>
  <c r="B3" i="4"/>
  <c r="V21" i="3"/>
  <c r="BV268" i="2"/>
  <c r="BV266"/>
  <c r="BV272"/>
  <c r="BV278"/>
  <c r="BV267"/>
  <c r="BV264"/>
  <c r="BV273"/>
  <c r="BV271"/>
  <c r="BV329"/>
  <c r="BV339"/>
  <c r="BV337"/>
  <c r="BV325"/>
  <c r="BV327"/>
  <c r="BV334"/>
  <c r="BV332"/>
  <c r="BV331"/>
  <c r="BV333"/>
  <c r="BV335"/>
  <c r="BV330"/>
  <c r="BV338"/>
  <c r="BV326"/>
  <c r="BV328"/>
  <c r="BV336"/>
  <c r="BV93"/>
  <c r="BV94"/>
  <c r="BV91"/>
  <c r="BV92"/>
  <c r="BV81"/>
  <c r="BV82"/>
  <c r="BV95"/>
  <c r="BV87"/>
  <c r="BV85"/>
  <c r="BV86"/>
  <c r="BV83"/>
  <c r="BV84"/>
  <c r="BV88"/>
  <c r="BV89"/>
  <c r="BV90"/>
  <c r="BW216"/>
  <c r="BW207"/>
  <c r="BW214"/>
  <c r="BW203"/>
  <c r="BW210"/>
  <c r="BW206"/>
  <c r="BW212"/>
  <c r="BW213"/>
  <c r="BW204"/>
  <c r="BW208"/>
  <c r="BW217"/>
  <c r="BW205"/>
  <c r="BW211"/>
  <c r="BW209"/>
  <c r="BW215"/>
  <c r="V47" i="3"/>
  <c r="U47"/>
  <c r="W47"/>
  <c r="BW22" i="2"/>
  <c r="BW30"/>
  <c r="BW33"/>
  <c r="BW29"/>
  <c r="BW23"/>
  <c r="BW20"/>
  <c r="BW25"/>
  <c r="BW24"/>
  <c r="BW28"/>
  <c r="BW27"/>
  <c r="BW34"/>
  <c r="BW21"/>
  <c r="BW26"/>
  <c r="BW32"/>
  <c r="BW31"/>
  <c r="DM206"/>
  <c r="DM215"/>
  <c r="DM207"/>
  <c r="DM214"/>
  <c r="DM212"/>
  <c r="DM217"/>
  <c r="DM204"/>
  <c r="DM208"/>
  <c r="DM210"/>
  <c r="DM211"/>
  <c r="DM213"/>
  <c r="DM209"/>
  <c r="DM216"/>
  <c r="DM203"/>
  <c r="DM332"/>
  <c r="DM334"/>
  <c r="DM335"/>
  <c r="DM331"/>
  <c r="DM338"/>
  <c r="DM337"/>
  <c r="DM330"/>
  <c r="DM326"/>
  <c r="DM328"/>
  <c r="DM327"/>
  <c r="DM333"/>
  <c r="DM329"/>
  <c r="DM339"/>
  <c r="DM325"/>
  <c r="DM336"/>
  <c r="AZ340"/>
  <c r="BA340"/>
  <c r="C41" i="7"/>
  <c r="BC340" i="2"/>
  <c r="K43" i="7"/>
  <c r="AB312" i="2"/>
  <c r="H20" i="5"/>
  <c r="J42"/>
  <c r="BD340" i="2"/>
  <c r="O32" i="7"/>
  <c r="BB340" i="2"/>
  <c r="G40" i="7"/>
  <c r="DB401" i="2"/>
  <c r="DD401"/>
  <c r="G68" i="7"/>
  <c r="DC401" i="2"/>
  <c r="AB382"/>
  <c r="I34" i="5"/>
  <c r="H66"/>
  <c r="DF401" i="2"/>
  <c r="O82" i="7"/>
  <c r="BA401" i="2"/>
  <c r="AB373"/>
  <c r="H21" i="5"/>
  <c r="K42"/>
  <c r="AZ401" i="2"/>
  <c r="C62" i="7"/>
  <c r="BD401" i="2"/>
  <c r="O61" i="7"/>
  <c r="BB401" i="2"/>
  <c r="G72" i="7"/>
  <c r="BC401" i="2"/>
  <c r="K63" i="7"/>
  <c r="DC35" i="2"/>
  <c r="AB16"/>
  <c r="I28" i="5"/>
  <c r="G65"/>
  <c r="DE35" i="2"/>
  <c r="K23" i="7"/>
  <c r="DF35" i="2"/>
  <c r="O36" i="7"/>
  <c r="DB35" i="2"/>
  <c r="C28" i="7"/>
  <c r="DD35" i="2"/>
  <c r="G34" i="7"/>
  <c r="DG93" i="2"/>
  <c r="DG83"/>
  <c r="DG91"/>
  <c r="DG86"/>
  <c r="DG94"/>
  <c r="DG95"/>
  <c r="DG81"/>
  <c r="DG85"/>
  <c r="DG90"/>
  <c r="DG92"/>
  <c r="DG84"/>
  <c r="DG89"/>
  <c r="DG87"/>
  <c r="DG82"/>
  <c r="DG88"/>
  <c r="BK95"/>
  <c r="BK83"/>
  <c r="BK92"/>
  <c r="BK86"/>
  <c r="BK93"/>
  <c r="BK81"/>
  <c r="BK91"/>
  <c r="BK94"/>
  <c r="BK85"/>
  <c r="BK89"/>
  <c r="BH340"/>
  <c r="G43" i="7"/>
  <c r="BF340" i="2"/>
  <c r="BG340"/>
  <c r="C44" i="7"/>
  <c r="AB313" i="2"/>
  <c r="I20" i="5"/>
  <c r="N44"/>
  <c r="BI340" i="2"/>
  <c r="K47" i="7"/>
  <c r="BJ340" i="2"/>
  <c r="O33" i="7"/>
  <c r="BF96" i="2"/>
  <c r="BG96"/>
  <c r="C15" i="7"/>
  <c r="AB69" i="2"/>
  <c r="I16" i="5"/>
  <c r="M44"/>
  <c r="BJ96" i="2"/>
  <c r="O7" i="7"/>
  <c r="BI96" i="2"/>
  <c r="K25" i="7"/>
  <c r="BH96" i="2"/>
  <c r="G27" i="7"/>
  <c r="DE157" i="2"/>
  <c r="K183" i="7"/>
  <c r="DB157" i="2"/>
  <c r="C183" i="7"/>
  <c r="DD157" i="2"/>
  <c r="G183" i="7"/>
  <c r="CV157" i="2"/>
  <c r="CW157"/>
  <c r="C59" i="7"/>
  <c r="AB137" i="2"/>
  <c r="H30" i="5"/>
  <c r="D67"/>
  <c r="CZ157" i="2"/>
  <c r="O64" i="7"/>
  <c r="CY157" i="2"/>
  <c r="K60" i="7"/>
  <c r="CX157" i="2"/>
  <c r="G66" i="7"/>
  <c r="DA30" i="2"/>
  <c r="DA23"/>
  <c r="DA26"/>
  <c r="DA25"/>
  <c r="DA32"/>
  <c r="DA31"/>
  <c r="DA34"/>
  <c r="DA27"/>
  <c r="DA21"/>
  <c r="DA20"/>
  <c r="DA24"/>
  <c r="DA22"/>
  <c r="DA28"/>
  <c r="DA29"/>
  <c r="CW340"/>
  <c r="AB320"/>
  <c r="H33" i="5"/>
  <c r="E65"/>
  <c r="CV340" i="2"/>
  <c r="CY340"/>
  <c r="K42" i="7"/>
  <c r="C40"/>
  <c r="CP401" i="2"/>
  <c r="CT401"/>
  <c r="O69" i="7"/>
  <c r="CR401" i="2"/>
  <c r="G65" i="7"/>
  <c r="CQ401" i="2"/>
  <c r="AB380"/>
  <c r="G34" i="5"/>
  <c r="M53"/>
  <c r="CS401" i="2"/>
  <c r="K61" i="7"/>
  <c r="CR157" i="2"/>
  <c r="G61" i="7"/>
  <c r="CQ157" i="2"/>
  <c r="AB136"/>
  <c r="G30" i="5"/>
  <c r="N53"/>
  <c r="CT157" i="2"/>
  <c r="O72" i="7"/>
  <c r="CP157" i="2"/>
  <c r="C68" i="7"/>
  <c r="CS157" i="2"/>
  <c r="K68" i="7"/>
  <c r="CR340" i="2"/>
  <c r="G53" i="7"/>
  <c r="CS340" i="2"/>
  <c r="K48" i="7"/>
  <c r="CT340" i="2"/>
  <c r="O45" i="7"/>
  <c r="CQ340" i="2"/>
  <c r="AB319"/>
  <c r="G33" i="5"/>
  <c r="N55"/>
  <c r="CP340" i="2"/>
  <c r="C51" i="7"/>
  <c r="CS279" i="2"/>
  <c r="K15" i="7"/>
  <c r="CR279" i="2"/>
  <c r="G5" i="7"/>
  <c r="CQ279" i="2"/>
  <c r="AB258"/>
  <c r="G32" i="5"/>
  <c r="M55"/>
  <c r="CP279" i="2"/>
  <c r="C8" i="7"/>
  <c r="CT279" i="2"/>
  <c r="O17" i="7"/>
  <c r="CJ401" i="2"/>
  <c r="CL401"/>
  <c r="G55" i="7"/>
  <c r="CM401" i="2"/>
  <c r="K64" i="7"/>
  <c r="CN401" i="2"/>
  <c r="O55" i="7"/>
  <c r="C57"/>
  <c r="CO27" i="2"/>
  <c r="CO30"/>
  <c r="CO29"/>
  <c r="CO22"/>
  <c r="CO24"/>
  <c r="CO32"/>
  <c r="CO25"/>
  <c r="CO28"/>
  <c r="CO21"/>
  <c r="CO33"/>
  <c r="CO20"/>
  <c r="CO34"/>
  <c r="CO23"/>
  <c r="CO31"/>
  <c r="CO26"/>
  <c r="CO264"/>
  <c r="CO273"/>
  <c r="CO270"/>
  <c r="CO278"/>
  <c r="CO272"/>
  <c r="CO265"/>
  <c r="CO269"/>
  <c r="CO274"/>
  <c r="CO276"/>
  <c r="CO267"/>
  <c r="CO268"/>
  <c r="CO266"/>
  <c r="CO275"/>
  <c r="CO277"/>
  <c r="CO271"/>
  <c r="CM96"/>
  <c r="K28" i="7"/>
  <c r="CN96" i="2"/>
  <c r="O15" i="7"/>
  <c r="CJ96" i="2"/>
  <c r="CK96"/>
  <c r="C19" i="7"/>
  <c r="AB74" i="2"/>
  <c r="F29" i="5"/>
  <c r="K53"/>
  <c r="CL96" i="2"/>
  <c r="G8" i="7"/>
  <c r="CI149" i="2"/>
  <c r="CI146"/>
  <c r="CI145"/>
  <c r="CI148"/>
  <c r="CI150"/>
  <c r="CI153"/>
  <c r="CI154"/>
  <c r="CI152"/>
  <c r="CI143"/>
  <c r="CI156"/>
  <c r="CI155"/>
  <c r="CI151"/>
  <c r="CI147"/>
  <c r="CI142"/>
  <c r="CI144"/>
  <c r="CI81"/>
  <c r="CI94"/>
  <c r="CI83"/>
  <c r="CI90"/>
  <c r="CI82"/>
  <c r="CI92"/>
  <c r="CI95"/>
  <c r="CI93"/>
  <c r="CI91"/>
  <c r="CI86"/>
  <c r="CI84"/>
  <c r="CI89"/>
  <c r="CI85"/>
  <c r="CI88"/>
  <c r="CI87"/>
  <c r="CI330"/>
  <c r="CI329"/>
  <c r="CI333"/>
  <c r="CI338"/>
  <c r="CI336"/>
  <c r="CI337"/>
  <c r="CI328"/>
  <c r="CI332"/>
  <c r="CI327"/>
  <c r="CI334"/>
  <c r="CI326"/>
  <c r="CI325"/>
  <c r="CI339"/>
  <c r="CI331"/>
  <c r="CI335"/>
  <c r="CI29"/>
  <c r="CI34"/>
  <c r="CI28"/>
  <c r="CI31"/>
  <c r="CI26"/>
  <c r="CI27"/>
  <c r="CI24"/>
  <c r="CI33"/>
  <c r="CI21"/>
  <c r="CI32"/>
  <c r="CI25"/>
  <c r="CI23"/>
  <c r="CI22"/>
  <c r="CI20"/>
  <c r="CI30"/>
  <c r="CI273"/>
  <c r="CI269"/>
  <c r="CI271"/>
  <c r="CI278"/>
  <c r="CI274"/>
  <c r="CI265"/>
  <c r="CI267"/>
  <c r="CI272"/>
  <c r="CI277"/>
  <c r="CI275"/>
  <c r="CI270"/>
  <c r="CI268"/>
  <c r="CI264"/>
  <c r="CI266"/>
  <c r="CI276"/>
  <c r="CD401"/>
  <c r="CE401"/>
  <c r="C58" i="7"/>
  <c r="AB378" i="2"/>
  <c r="E34" i="5"/>
  <c r="H59"/>
  <c r="CG401" i="2"/>
  <c r="K59" i="7"/>
  <c r="CF401" i="2"/>
  <c r="G69" i="7"/>
  <c r="CH401" i="2"/>
  <c r="O57" i="7"/>
  <c r="DI401" i="2"/>
  <c r="AB383"/>
  <c r="J34" i="5"/>
  <c r="J66"/>
  <c r="DH401" i="2"/>
  <c r="C65" i="7"/>
  <c r="DJ401" i="2"/>
  <c r="G54" i="7"/>
  <c r="DK401" i="2"/>
  <c r="K74" i="7"/>
  <c r="DL401" i="2"/>
  <c r="O66" i="7"/>
  <c r="DK96" i="2"/>
  <c r="K33" i="7"/>
  <c r="DL96" i="2"/>
  <c r="O10" i="7"/>
  <c r="DI96" i="2"/>
  <c r="AB78"/>
  <c r="J29" i="5"/>
  <c r="K66"/>
  <c r="DJ96" i="2"/>
  <c r="G39" i="7"/>
  <c r="DH96" i="2"/>
  <c r="C29" i="7"/>
  <c r="C106"/>
  <c r="CP96" i="2"/>
  <c r="CQ96"/>
  <c r="CR96"/>
  <c r="G154" i="7"/>
  <c r="CS96" i="2"/>
  <c r="K154" i="7"/>
  <c r="CT96" i="2"/>
  <c r="O154" i="7"/>
  <c r="BY35" i="2"/>
  <c r="AB11"/>
  <c r="L15" i="5"/>
  <c r="G55"/>
  <c r="BX35" i="2"/>
  <c r="CB35"/>
  <c r="O42" i="7"/>
  <c r="CA35" i="2"/>
  <c r="K26" i="7"/>
  <c r="BZ35" i="2"/>
  <c r="G19" i="7"/>
  <c r="CC268" i="2"/>
  <c r="CC271"/>
  <c r="BX279"/>
  <c r="BZ279"/>
  <c r="G37" i="7"/>
  <c r="CA279" i="2"/>
  <c r="K9" i="7"/>
  <c r="CB279" i="2"/>
  <c r="O4" i="7"/>
  <c r="BZ157" i="2"/>
  <c r="G59" i="7"/>
  <c r="CB157" i="2"/>
  <c r="O70" i="7"/>
  <c r="BY157" i="2"/>
  <c r="AB133"/>
  <c r="L17" i="5"/>
  <c r="G54"/>
  <c r="CA157" i="2"/>
  <c r="K80" i="7"/>
  <c r="BX157" i="2"/>
  <c r="C74" i="7"/>
  <c r="C43"/>
  <c r="BW152" i="2"/>
  <c r="BW155"/>
  <c r="BW143"/>
  <c r="BW153"/>
  <c r="BW147"/>
  <c r="BW149"/>
  <c r="BW156"/>
  <c r="BW154"/>
  <c r="BW144"/>
  <c r="BW150"/>
  <c r="BW148"/>
  <c r="BW142"/>
  <c r="BW151"/>
  <c r="BW146"/>
  <c r="BW145"/>
  <c r="BW274"/>
  <c r="BW265"/>
  <c r="BW275"/>
  <c r="BW267"/>
  <c r="BW266"/>
  <c r="BW278"/>
  <c r="BW264"/>
  <c r="BW269"/>
  <c r="BW272"/>
  <c r="BW268"/>
  <c r="BW271"/>
  <c r="BW273"/>
  <c r="BW276"/>
  <c r="BW270"/>
  <c r="BW277"/>
  <c r="BW326"/>
  <c r="BW329"/>
  <c r="BW333"/>
  <c r="BW335"/>
  <c r="BW337"/>
  <c r="BW336"/>
  <c r="BW327"/>
  <c r="BW332"/>
  <c r="BW338"/>
  <c r="BW328"/>
  <c r="BW331"/>
  <c r="BW334"/>
  <c r="BW339"/>
  <c r="BW330"/>
  <c r="BW325"/>
  <c r="BW89"/>
  <c r="BW90"/>
  <c r="BW88"/>
  <c r="BW84"/>
  <c r="BW87"/>
  <c r="BW92"/>
  <c r="BW83"/>
  <c r="BW95"/>
  <c r="BW91"/>
  <c r="BW86"/>
  <c r="BW82"/>
  <c r="BW94"/>
  <c r="BW85"/>
  <c r="BW81"/>
  <c r="BW93"/>
  <c r="BT218"/>
  <c r="G78" i="7"/>
  <c r="BV218" i="2"/>
  <c r="O63" i="7"/>
  <c r="BU218" i="2"/>
  <c r="K76" i="7"/>
  <c r="BR218" i="2"/>
  <c r="BS218"/>
  <c r="C75" i="7"/>
  <c r="AB193" i="2"/>
  <c r="BR35"/>
  <c r="BT35"/>
  <c r="G33" i="7"/>
  <c r="BV35" i="2"/>
  <c r="O30" i="7"/>
  <c r="BU35" i="2"/>
  <c r="K7" i="7"/>
  <c r="BS35" i="2"/>
  <c r="AB10"/>
  <c r="DJ218"/>
  <c r="G73" i="7"/>
  <c r="DH218" i="2"/>
  <c r="DI218"/>
  <c r="C84" i="7"/>
  <c r="DK218" i="2"/>
  <c r="K84" i="7"/>
  <c r="AB200" i="2"/>
  <c r="J31" i="5"/>
  <c r="J65"/>
  <c r="DL218" i="2"/>
  <c r="O87" i="7"/>
  <c r="DJ340" i="2"/>
  <c r="G32" i="7"/>
  <c r="DL340" i="2"/>
  <c r="O37" i="7"/>
  <c r="DK340" i="2"/>
  <c r="K45" i="7"/>
  <c r="DH340" i="2"/>
  <c r="DI340"/>
  <c r="C38" i="7"/>
  <c r="AB322" i="2"/>
  <c r="J33" i="5"/>
  <c r="K65"/>
  <c r="C80" i="7"/>
  <c r="DD96" i="2"/>
  <c r="G3" i="7"/>
  <c r="DC96" i="2"/>
  <c r="AB77"/>
  <c r="I29" i="5"/>
  <c r="H65"/>
  <c r="DF96" i="2"/>
  <c r="O23" i="7"/>
  <c r="DB96" i="2"/>
  <c r="C9" i="7"/>
  <c r="DE96" i="2"/>
  <c r="K19" i="7"/>
  <c r="CV35" i="2"/>
  <c r="CW35"/>
  <c r="C11" i="7"/>
  <c r="AB15" i="2"/>
  <c r="H28" i="5"/>
  <c r="E67"/>
  <c r="CX35" i="2"/>
  <c r="G13" i="7"/>
  <c r="CY35" i="2"/>
  <c r="K17" i="7"/>
  <c r="CZ35" i="2"/>
  <c r="O9" i="7"/>
  <c r="C61"/>
  <c r="CL35" i="2"/>
  <c r="G24" i="7"/>
  <c r="CN35" i="2"/>
  <c r="O13" i="7"/>
  <c r="CJ35" i="2"/>
  <c r="CK35"/>
  <c r="C13" i="7"/>
  <c r="CM35" i="2"/>
  <c r="K13" i="7"/>
  <c r="AB13" i="2"/>
  <c r="F28" i="5"/>
  <c r="J54"/>
  <c r="CJ279" i="2"/>
  <c r="CK279"/>
  <c r="AB257"/>
  <c r="F32" i="5"/>
  <c r="J53"/>
  <c r="CN279" i="2"/>
  <c r="O16" i="7"/>
  <c r="CM279" i="2"/>
  <c r="K18" i="7"/>
  <c r="CL279" i="2"/>
  <c r="G28" i="7"/>
  <c r="CD157" i="2"/>
  <c r="CH157"/>
  <c r="O65" i="7"/>
  <c r="CG157" i="2"/>
  <c r="K67" i="7"/>
  <c r="CF157" i="2"/>
  <c r="G74" i="7"/>
  <c r="CE157" i="2"/>
  <c r="AB134"/>
  <c r="E30" i="5"/>
  <c r="H61"/>
  <c r="CH96" i="2"/>
  <c r="O31" i="7"/>
  <c r="CE96" i="2"/>
  <c r="AB73"/>
  <c r="E29" i="5"/>
  <c r="G61"/>
  <c r="CD96" i="2"/>
  <c r="C42" i="7"/>
  <c r="CG96" i="2"/>
  <c r="K44" i="7"/>
  <c r="CF96" i="2"/>
  <c r="G45" i="7"/>
  <c r="CH340" i="2"/>
  <c r="O46" i="7"/>
  <c r="CG340" i="2"/>
  <c r="K36" i="7"/>
  <c r="CD340" i="2"/>
  <c r="CE340"/>
  <c r="AB317"/>
  <c r="E33" i="5"/>
  <c r="G60"/>
  <c r="CF340" i="2"/>
  <c r="G20" i="7"/>
  <c r="CE35" i="2"/>
  <c r="AB12"/>
  <c r="E28" i="5"/>
  <c r="H60"/>
  <c r="CG35" i="2"/>
  <c r="K27" i="7"/>
  <c r="CH35" i="2"/>
  <c r="O43" i="7"/>
  <c r="CD35" i="2"/>
  <c r="C36" i="7"/>
  <c r="CF35" i="2"/>
  <c r="G41" i="7"/>
  <c r="CG279" i="2"/>
  <c r="K12" i="7"/>
  <c r="CD279" i="2"/>
  <c r="CE279"/>
  <c r="C17" i="7"/>
  <c r="CH279" i="2"/>
  <c r="O27" i="7"/>
  <c r="AB256" i="2"/>
  <c r="E32" i="5"/>
  <c r="G59"/>
  <c r="CF279" i="2"/>
  <c r="G15" i="7"/>
  <c r="AB386" i="2"/>
  <c r="I7" i="5"/>
  <c r="C154" i="7"/>
  <c r="AB75" i="2"/>
  <c r="G29" i="5"/>
  <c r="N54"/>
  <c r="C30" i="7"/>
  <c r="BY279" i="2"/>
  <c r="AB255"/>
  <c r="L19" i="5"/>
  <c r="H55"/>
  <c r="BU157" i="2"/>
  <c r="K58" i="7"/>
  <c r="BS157" i="2"/>
  <c r="AB132"/>
  <c r="BT157"/>
  <c r="G77" i="7"/>
  <c r="BR157" i="2"/>
  <c r="BV157"/>
  <c r="O83" i="7"/>
  <c r="BV279" i="2"/>
  <c r="O3" i="7"/>
  <c r="BT279" i="2"/>
  <c r="G11" i="7"/>
  <c r="BU279" i="2"/>
  <c r="K6" i="7"/>
  <c r="BR279" i="2"/>
  <c r="BS279"/>
  <c r="C5" i="7"/>
  <c r="AB254" i="2"/>
  <c r="BV340"/>
  <c r="O52" i="7"/>
  <c r="BR340" i="2"/>
  <c r="BS340"/>
  <c r="C47" i="7"/>
  <c r="AB315" i="2"/>
  <c r="BU340"/>
  <c r="K30" i="7"/>
  <c r="BT340" i="2"/>
  <c r="G51" i="7"/>
  <c r="BV96" i="2"/>
  <c r="O21" i="7"/>
  <c r="BT96" i="2"/>
  <c r="G36" i="7"/>
  <c r="BS96" i="2"/>
  <c r="AB71"/>
  <c r="BR96"/>
  <c r="C24" i="7"/>
  <c r="BU96" i="2"/>
  <c r="K20" i="7"/>
  <c r="K18" i="5"/>
  <c r="E53"/>
  <c r="AB203" i="2"/>
  <c r="I9" i="5"/>
  <c r="K15"/>
  <c r="D53"/>
  <c r="C18" i="7"/>
  <c r="K7" i="5"/>
  <c r="C22" i="7"/>
  <c r="C67"/>
  <c r="C39"/>
  <c r="AB20" i="2"/>
  <c r="I5" i="5"/>
  <c r="J7"/>
  <c r="C7" i="7"/>
  <c r="C69"/>
  <c r="K17" i="5"/>
  <c r="E54"/>
  <c r="AB142" i="2"/>
  <c r="I8" i="5"/>
  <c r="K19"/>
  <c r="D54"/>
  <c r="AB264" i="2"/>
  <c r="I3" i="5"/>
  <c r="K20"/>
  <c r="D55"/>
  <c r="AB325" i="2"/>
  <c r="I6" i="5"/>
  <c r="K16"/>
  <c r="E55"/>
  <c r="AB81" i="2"/>
  <c r="I4" i="5"/>
  <c r="J9"/>
  <c r="J5"/>
  <c r="K5"/>
  <c r="K9"/>
  <c r="J3"/>
  <c r="K3"/>
  <c r="J8"/>
  <c r="K8"/>
  <c r="J6"/>
  <c r="K4"/>
  <c r="K6"/>
  <c r="J4"/>
  <c r="L4"/>
  <c r="L9"/>
  <c r="L6"/>
  <c r="L3"/>
  <c r="L8"/>
  <c r="L5"/>
  <c r="L7"/>
</calcChain>
</file>

<file path=xl/sharedStrings.xml><?xml version="1.0" encoding="utf-8"?>
<sst xmlns="http://schemas.openxmlformats.org/spreadsheetml/2006/main" count="6528" uniqueCount="521">
  <si>
    <t>Matches</t>
  </si>
  <si>
    <t>Won</t>
  </si>
  <si>
    <t>Lost</t>
  </si>
  <si>
    <t>MATCH</t>
  </si>
  <si>
    <t>VS</t>
  </si>
  <si>
    <t>P</t>
  </si>
  <si>
    <t>S</t>
  </si>
  <si>
    <t>K</t>
  </si>
  <si>
    <t>AGGR</t>
  </si>
  <si>
    <t>SCORE</t>
  </si>
  <si>
    <t>Average</t>
  </si>
  <si>
    <t>s</t>
  </si>
  <si>
    <t>e</t>
  </si>
  <si>
    <t>a</t>
  </si>
  <si>
    <t>b</t>
  </si>
  <si>
    <t>o</t>
  </si>
  <si>
    <t>v</t>
  </si>
  <si>
    <t>State Qualifiers</t>
  </si>
  <si>
    <t>School</t>
  </si>
  <si>
    <t>Name</t>
  </si>
  <si>
    <t>Score</t>
  </si>
  <si>
    <t>ctrl+p</t>
  </si>
  <si>
    <t>ctrl+s</t>
  </si>
  <si>
    <t>ctrl+k</t>
  </si>
  <si>
    <t>ctrl+t</t>
  </si>
  <si>
    <t>Team</t>
  </si>
  <si>
    <t>Overall Average</t>
  </si>
  <si>
    <t>Prone Average</t>
  </si>
  <si>
    <t>Standing Average</t>
  </si>
  <si>
    <t>Kneeling Average</t>
  </si>
  <si>
    <t>Team Average</t>
  </si>
  <si>
    <t>1st</t>
  </si>
  <si>
    <t>2nd</t>
  </si>
  <si>
    <t>3rd</t>
  </si>
  <si>
    <t>4th</t>
  </si>
  <si>
    <t>Area Championship</t>
  </si>
  <si>
    <t>5th</t>
  </si>
  <si>
    <t>6th</t>
  </si>
  <si>
    <t>#</t>
  </si>
  <si>
    <t>Rank</t>
  </si>
  <si>
    <t xml:space="preserve"> </t>
  </si>
  <si>
    <t xml:space="preserve"> ctrl+o</t>
  </si>
  <si>
    <t>Individual High AGGR</t>
  </si>
  <si>
    <t>Individual High Standing</t>
  </si>
  <si>
    <t>Individual High Prone</t>
  </si>
  <si>
    <t>Individual High Kneeling</t>
  </si>
  <si>
    <t>ctrl+g</t>
  </si>
  <si>
    <t>ctrl+e</t>
  </si>
  <si>
    <t>ctrl+h</t>
  </si>
  <si>
    <t>ctrl+f</t>
  </si>
  <si>
    <t>Match 1</t>
  </si>
  <si>
    <t>Match 2</t>
  </si>
  <si>
    <t>Match 3</t>
  </si>
  <si>
    <t>Match 4</t>
  </si>
  <si>
    <t>Match 5</t>
  </si>
  <si>
    <t>Match 6</t>
  </si>
  <si>
    <t>Match 7</t>
  </si>
  <si>
    <t>Match 8</t>
  </si>
  <si>
    <t>Match 9</t>
  </si>
  <si>
    <t>Match 10</t>
  </si>
  <si>
    <t>Match 11</t>
  </si>
  <si>
    <t>Match 12</t>
  </si>
  <si>
    <t>Area Playoff</t>
  </si>
  <si>
    <t>Team Prone High Score</t>
  </si>
  <si>
    <t>Team Standing High Score</t>
  </si>
  <si>
    <t>Team Kneeling High Score</t>
  </si>
  <si>
    <t>ctrl+i</t>
  </si>
  <si>
    <t>ctrl+j</t>
  </si>
  <si>
    <t>ctrl+l</t>
  </si>
  <si>
    <t>ctrl+m</t>
  </si>
  <si>
    <t>Area Champ</t>
  </si>
  <si>
    <t>State Qualifiers (ctrl+q)</t>
  </si>
  <si>
    <t>Z 18</t>
  </si>
  <si>
    <t>Z18</t>
  </si>
  <si>
    <t>Z 19</t>
  </si>
  <si>
    <t>Z19</t>
  </si>
  <si>
    <t>Z20</t>
  </si>
  <si>
    <t>Z 20</t>
  </si>
  <si>
    <t>Z18 1</t>
  </si>
  <si>
    <t>Z18 2</t>
  </si>
  <si>
    <t>Z18 3</t>
  </si>
  <si>
    <t>Z18 4</t>
  </si>
  <si>
    <t>Z18 5</t>
  </si>
  <si>
    <t>Z18 6</t>
  </si>
  <si>
    <t>Z18 7</t>
  </si>
  <si>
    <t>Z18 8</t>
  </si>
  <si>
    <t xml:space="preserve">Z18 9 </t>
  </si>
  <si>
    <t>Z18 10</t>
  </si>
  <si>
    <t>Z18 11</t>
  </si>
  <si>
    <t>Z18 12</t>
  </si>
  <si>
    <t>Z18 13</t>
  </si>
  <si>
    <t xml:space="preserve">Z18 14 </t>
  </si>
  <si>
    <t>Z18 15</t>
  </si>
  <si>
    <t>Z19 1</t>
  </si>
  <si>
    <t>Z19 2</t>
  </si>
  <si>
    <t>Z19 3</t>
  </si>
  <si>
    <t>Z19 4</t>
  </si>
  <si>
    <t>Z19 5</t>
  </si>
  <si>
    <t>Z19 6</t>
  </si>
  <si>
    <t>Z19 7</t>
  </si>
  <si>
    <t>Z19 8</t>
  </si>
  <si>
    <t xml:space="preserve">Z19 9 </t>
  </si>
  <si>
    <t>Z19 10</t>
  </si>
  <si>
    <t>Z19 11</t>
  </si>
  <si>
    <t>Z19 12</t>
  </si>
  <si>
    <t>Z19 13</t>
  </si>
  <si>
    <t xml:space="preserve">Z19 14 </t>
  </si>
  <si>
    <t>Z19 15</t>
  </si>
  <si>
    <t>Z20 1</t>
  </si>
  <si>
    <t>Z20 2</t>
  </si>
  <si>
    <t>Z20 3</t>
  </si>
  <si>
    <t>Z20 4</t>
  </si>
  <si>
    <t>Z20 5</t>
  </si>
  <si>
    <t>Z20 6</t>
  </si>
  <si>
    <t>Z20 7</t>
  </si>
  <si>
    <t>Z20 8</t>
  </si>
  <si>
    <t xml:space="preserve">Z20 9 </t>
  </si>
  <si>
    <t>Z20 10</t>
  </si>
  <si>
    <t>Z20 11</t>
  </si>
  <si>
    <t>Z20 12</t>
  </si>
  <si>
    <t>Z20 13</t>
  </si>
  <si>
    <t xml:space="preserve">Z20 14 </t>
  </si>
  <si>
    <t>Z20 15</t>
  </si>
  <si>
    <t>Win %</t>
  </si>
  <si>
    <t>Z17</t>
  </si>
  <si>
    <t>Z17 1</t>
  </si>
  <si>
    <t>Z17 2</t>
  </si>
  <si>
    <t>Z17 3</t>
  </si>
  <si>
    <t>Z17 4</t>
  </si>
  <si>
    <t>Z17 5</t>
  </si>
  <si>
    <t>Z17 11</t>
  </si>
  <si>
    <t>Z17 12</t>
  </si>
  <si>
    <t>Z17 13</t>
  </si>
  <si>
    <t>Z17 14</t>
  </si>
  <si>
    <t>Z17 15</t>
  </si>
  <si>
    <t>Z17 6</t>
  </si>
  <si>
    <t>Z17 7</t>
  </si>
  <si>
    <t>Z17 8</t>
  </si>
  <si>
    <t>Z17 9</t>
  </si>
  <si>
    <t>Z17 10</t>
  </si>
  <si>
    <t>RK</t>
  </si>
  <si>
    <t>Z 17</t>
  </si>
  <si>
    <t>*10</t>
  </si>
  <si>
    <t>Match Score - Inner 10's</t>
  </si>
  <si>
    <t>Team Match High Score - Inner Tens</t>
  </si>
  <si>
    <t>Z16</t>
  </si>
  <si>
    <t>Z 16</t>
  </si>
  <si>
    <t>Z 15</t>
  </si>
  <si>
    <t>Z 14</t>
  </si>
  <si>
    <t>Z15</t>
  </si>
  <si>
    <t>Z14</t>
  </si>
  <si>
    <t>Z14 1</t>
  </si>
  <si>
    <t>Z14 2</t>
  </si>
  <si>
    <t>Z14 3</t>
  </si>
  <si>
    <t>Z14 4</t>
  </si>
  <si>
    <t>Z14 5</t>
  </si>
  <si>
    <t>Z14 6</t>
  </si>
  <si>
    <t>Z14 7</t>
  </si>
  <si>
    <t>Z14 8</t>
  </si>
  <si>
    <t>Z14 9</t>
  </si>
  <si>
    <t>Z14 10</t>
  </si>
  <si>
    <t>Z14 11</t>
  </si>
  <si>
    <t>Z14 12</t>
  </si>
  <si>
    <t>Z14 13</t>
  </si>
  <si>
    <t>Z14 14</t>
  </si>
  <si>
    <t>Z14 15</t>
  </si>
  <si>
    <t>Z15 1</t>
  </si>
  <si>
    <t>Z15 2</t>
  </si>
  <si>
    <t>Z15 3</t>
  </si>
  <si>
    <t>Z15 4</t>
  </si>
  <si>
    <t>Z15 5</t>
  </si>
  <si>
    <t>Z15 6</t>
  </si>
  <si>
    <t>Z15 7</t>
  </si>
  <si>
    <t>Z15 8</t>
  </si>
  <si>
    <t>Z15 9</t>
  </si>
  <si>
    <t>Z15 10</t>
  </si>
  <si>
    <t>Z15 11</t>
  </si>
  <si>
    <t>Z15 12</t>
  </si>
  <si>
    <t>Z15 13</t>
  </si>
  <si>
    <t>Z15 14</t>
  </si>
  <si>
    <t>Z15 15</t>
  </si>
  <si>
    <t>Z16 1</t>
  </si>
  <si>
    <t>Z16 2</t>
  </si>
  <si>
    <t>Z16 3</t>
  </si>
  <si>
    <t>Z16 4</t>
  </si>
  <si>
    <t>Z16 5</t>
  </si>
  <si>
    <t>Z16 6</t>
  </si>
  <si>
    <t>Z16 7</t>
  </si>
  <si>
    <t>Z16 8</t>
  </si>
  <si>
    <t>Z16 9</t>
  </si>
  <si>
    <t>Z16 10</t>
  </si>
  <si>
    <t>Z16 11</t>
  </si>
  <si>
    <t>Z16 12</t>
  </si>
  <si>
    <t>Z16 13</t>
  </si>
  <si>
    <t>Z16 14</t>
  </si>
  <si>
    <t>Z16 15</t>
  </si>
  <si>
    <t>Teams  (ctrl+n)</t>
  </si>
  <si>
    <t>Z 11</t>
  </si>
  <si>
    <t>Z11</t>
  </si>
  <si>
    <t>Z11 1</t>
  </si>
  <si>
    <t>Z11 2</t>
  </si>
  <si>
    <t>Z11 3</t>
  </si>
  <si>
    <t>Z11 4</t>
  </si>
  <si>
    <t>Z11 5</t>
  </si>
  <si>
    <t>Z11 6</t>
  </si>
  <si>
    <t>Z11 7</t>
  </si>
  <si>
    <t>Z11 8</t>
  </si>
  <si>
    <t>Z11 9</t>
  </si>
  <si>
    <t>Z11 10</t>
  </si>
  <si>
    <t>Z11 11</t>
  </si>
  <si>
    <t>Z11 12</t>
  </si>
  <si>
    <t>Z11 13</t>
  </si>
  <si>
    <t>Z11 14</t>
  </si>
  <si>
    <t>Z11 15</t>
  </si>
  <si>
    <t>Z 12</t>
  </si>
  <si>
    <t>Z12</t>
  </si>
  <si>
    <t>Z12 1</t>
  </si>
  <si>
    <t>Z12 2</t>
  </si>
  <si>
    <t>Z12 3</t>
  </si>
  <si>
    <t>Z12 4</t>
  </si>
  <si>
    <t>Z12 5</t>
  </si>
  <si>
    <t>Z12 6</t>
  </si>
  <si>
    <t>Z12 7</t>
  </si>
  <si>
    <t>Z12 8</t>
  </si>
  <si>
    <t>Z12 9</t>
  </si>
  <si>
    <t>Z12 10</t>
  </si>
  <si>
    <t>Z12 11</t>
  </si>
  <si>
    <t>Z12 12</t>
  </si>
  <si>
    <t>Z12 13</t>
  </si>
  <si>
    <t>Z12 14</t>
  </si>
  <si>
    <t>Z12 15</t>
  </si>
  <si>
    <t>Z 13</t>
  </si>
  <si>
    <t>Z13</t>
  </si>
  <si>
    <t>Z13 1</t>
  </si>
  <si>
    <t>Z13 2</t>
  </si>
  <si>
    <t>Z13 3</t>
  </si>
  <si>
    <t>Z13 4</t>
  </si>
  <si>
    <t>Z13 5</t>
  </si>
  <si>
    <t>Z13 6</t>
  </si>
  <si>
    <t>Z13 7</t>
  </si>
  <si>
    <t>Z13 8</t>
  </si>
  <si>
    <t>Z13 9</t>
  </si>
  <si>
    <t>Z13 10</t>
  </si>
  <si>
    <t>Z13 11</t>
  </si>
  <si>
    <t>Z13 12</t>
  </si>
  <si>
    <t>Z13 13</t>
  </si>
  <si>
    <t>Z13 14</t>
  </si>
  <si>
    <t>Z13 15</t>
  </si>
  <si>
    <t>Teams</t>
  </si>
  <si>
    <t>Area 10</t>
  </si>
  <si>
    <t xml:space="preserve"> Area 10 Championship Ranking</t>
  </si>
  <si>
    <t>Area 10 Championship</t>
  </si>
  <si>
    <t>Cherokee</t>
  </si>
  <si>
    <t>Dalton</t>
  </si>
  <si>
    <t>Etowah</t>
  </si>
  <si>
    <t>EW</t>
  </si>
  <si>
    <t>EW 11</t>
  </si>
  <si>
    <t>EW 12</t>
  </si>
  <si>
    <t>EW 13</t>
  </si>
  <si>
    <t>EW 14</t>
  </si>
  <si>
    <t>EW 15</t>
  </si>
  <si>
    <t>Gordon Central</t>
  </si>
  <si>
    <t>GC</t>
  </si>
  <si>
    <t>GC 13</t>
  </si>
  <si>
    <t>GC 14</t>
  </si>
  <si>
    <t>GC 15</t>
  </si>
  <si>
    <t>LaFayette</t>
  </si>
  <si>
    <t>LF</t>
  </si>
  <si>
    <t>LF 11</t>
  </si>
  <si>
    <t>LF 12</t>
  </si>
  <si>
    <t>LF 13</t>
  </si>
  <si>
    <t>LF 14</t>
  </si>
  <si>
    <t>LF 15</t>
  </si>
  <si>
    <t>Ridgeland</t>
  </si>
  <si>
    <t>RL</t>
  </si>
  <si>
    <t>RL 10</t>
  </si>
  <si>
    <t>RL 11</t>
  </si>
  <si>
    <t>RL 12</t>
  </si>
  <si>
    <t>RL 13</t>
  </si>
  <si>
    <t>RL 14</t>
  </si>
  <si>
    <t>RL 15</t>
  </si>
  <si>
    <t>Sonoraville</t>
  </si>
  <si>
    <t>Z 10</t>
  </si>
  <si>
    <t>Z10</t>
  </si>
  <si>
    <t>Z10 1</t>
  </si>
  <si>
    <t>Z10 2</t>
  </si>
  <si>
    <t>Z10 3</t>
  </si>
  <si>
    <t>Z10 4</t>
  </si>
  <si>
    <t>Z10 5</t>
  </si>
  <si>
    <t>Z10 6</t>
  </si>
  <si>
    <t>Z10 7</t>
  </si>
  <si>
    <t>Z10 8</t>
  </si>
  <si>
    <t>Z10 9</t>
  </si>
  <si>
    <t>Z10 10</t>
  </si>
  <si>
    <t>Z10 11</t>
  </si>
  <si>
    <t>Z10 12</t>
  </si>
  <si>
    <t>Z10 13</t>
  </si>
  <si>
    <t>Z10 14</t>
  </si>
  <si>
    <t>Z10 15</t>
  </si>
  <si>
    <t>Team - *10 Avg</t>
  </si>
  <si>
    <t>DL</t>
  </si>
  <si>
    <t>SN</t>
  </si>
  <si>
    <t>CK</t>
  </si>
  <si>
    <t>Z9</t>
  </si>
  <si>
    <t>Z8</t>
  </si>
  <si>
    <t>Z 9</t>
  </si>
  <si>
    <t>Z9 11</t>
  </si>
  <si>
    <t>Z9 12</t>
  </si>
  <si>
    <t>Z9 13</t>
  </si>
  <si>
    <t>Z9 14</t>
  </si>
  <si>
    <t>Z9 15</t>
  </si>
  <si>
    <t>Z9 6</t>
  </si>
  <si>
    <t>Z9 7</t>
  </si>
  <si>
    <t>Z9 8</t>
  </si>
  <si>
    <t>Z9 9</t>
  </si>
  <si>
    <t>Z9 10</t>
  </si>
  <si>
    <t>Z9 1</t>
  </si>
  <si>
    <t>Z9 2</t>
  </si>
  <si>
    <t>Z9 3</t>
  </si>
  <si>
    <t>Z9 4</t>
  </si>
  <si>
    <t>Z9 5</t>
  </si>
  <si>
    <t>Z 8</t>
  </si>
  <si>
    <t>Z8 11</t>
  </si>
  <si>
    <t>Z8 12</t>
  </si>
  <si>
    <t>Z8 13</t>
  </si>
  <si>
    <t>Z8 14</t>
  </si>
  <si>
    <t>Z8 15</t>
  </si>
  <si>
    <t>Z8 6</t>
  </si>
  <si>
    <t>Z8 7</t>
  </si>
  <si>
    <t>Z8 8</t>
  </si>
  <si>
    <t>Z8 9</t>
  </si>
  <si>
    <t>Z8 10</t>
  </si>
  <si>
    <t>Z8 1</t>
  </si>
  <si>
    <t>Z8 2</t>
  </si>
  <si>
    <t>Z8 3</t>
  </si>
  <si>
    <t>Z8 4</t>
  </si>
  <si>
    <t>Z8 5</t>
  </si>
  <si>
    <t>SN 11</t>
  </si>
  <si>
    <t>SN 12</t>
  </si>
  <si>
    <t>SN 13</t>
  </si>
  <si>
    <t>SN 14</t>
  </si>
  <si>
    <t>SN 15</t>
  </si>
  <si>
    <t>DL 11</t>
  </si>
  <si>
    <t>DL 12</t>
  </si>
  <si>
    <t>DL 13</t>
  </si>
  <si>
    <t>DL 14</t>
  </si>
  <si>
    <t>DL 15</t>
  </si>
  <si>
    <t>CK 11</t>
  </si>
  <si>
    <t>CK 12</t>
  </si>
  <si>
    <t>CK 13</t>
  </si>
  <si>
    <t>CK 14</t>
  </si>
  <si>
    <t>CK 15</t>
  </si>
  <si>
    <t>Match 13</t>
  </si>
  <si>
    <t>Match 14</t>
  </si>
  <si>
    <t>Area 10 Standing (2018 - 2019 Season)</t>
  </si>
  <si>
    <t>3/xx/2019</t>
  </si>
  <si>
    <t>RL 7</t>
  </si>
  <si>
    <t>RL 8</t>
  </si>
  <si>
    <t>RL 9</t>
  </si>
  <si>
    <t>LF 9</t>
  </si>
  <si>
    <t>LF 10</t>
  </si>
  <si>
    <t>GC 11</t>
  </si>
  <si>
    <t>GC 12</t>
  </si>
  <si>
    <t>GC 8</t>
  </si>
  <si>
    <t>GC 9</t>
  </si>
  <si>
    <t>GC 10</t>
  </si>
  <si>
    <t>Area Sectional/Playoff</t>
  </si>
  <si>
    <t>1st Round/Sectionals 30 March 2019                                                                         Semifinals 13 April 2019                                               State Championship 27 April 2019</t>
  </si>
  <si>
    <t>Sectional</t>
  </si>
  <si>
    <t>Playoff</t>
  </si>
  <si>
    <t>Chmpnshp</t>
  </si>
  <si>
    <t>16 March 2019</t>
  </si>
  <si>
    <t>Relay 1</t>
  </si>
  <si>
    <t>RL vs EW</t>
  </si>
  <si>
    <t>LF vs CK</t>
  </si>
  <si>
    <t>GC vs SN</t>
  </si>
  <si>
    <t>Relay 2</t>
  </si>
  <si>
    <t>SN vs LF</t>
  </si>
  <si>
    <t>CK vs RL</t>
  </si>
  <si>
    <t>EW vs DL</t>
  </si>
  <si>
    <t>EW @ SN</t>
  </si>
  <si>
    <t>DL @ GC</t>
  </si>
  <si>
    <t>RL @ LF</t>
  </si>
  <si>
    <t>DL @ CK</t>
  </si>
  <si>
    <t>RL @ SN</t>
  </si>
  <si>
    <t>LF @ GC</t>
  </si>
  <si>
    <t>CK vs GC</t>
  </si>
  <si>
    <t>EW vs LF</t>
  </si>
  <si>
    <t>DL vs RL</t>
  </si>
  <si>
    <t>LF vs DL</t>
  </si>
  <si>
    <t>GC vs EW</t>
  </si>
  <si>
    <t>SN vs CK</t>
  </si>
  <si>
    <t>EW @ CK</t>
  </si>
  <si>
    <t>GC @ RL</t>
  </si>
  <si>
    <t>DL @ SN</t>
  </si>
  <si>
    <t>CK @ DL</t>
  </si>
  <si>
    <t>GC @ LF</t>
  </si>
  <si>
    <t xml:space="preserve">GC @ RL </t>
  </si>
  <si>
    <t>SN @ DL</t>
  </si>
  <si>
    <t>CK @ EW</t>
  </si>
  <si>
    <t>SN @ EW</t>
  </si>
  <si>
    <t>GC @ DL</t>
  </si>
  <si>
    <t>LF @ RL</t>
  </si>
  <si>
    <t>LF @ DL</t>
  </si>
  <si>
    <t>CK @ SN</t>
  </si>
  <si>
    <t>EW @ GC</t>
  </si>
  <si>
    <t>CK @ GC</t>
  </si>
  <si>
    <t>LF @ EW</t>
  </si>
  <si>
    <t>RL @ DL</t>
  </si>
  <si>
    <t>EW vs RL</t>
  </si>
  <si>
    <t>CK vs LF</t>
  </si>
  <si>
    <t>SN vs GC</t>
  </si>
  <si>
    <t>LF vs SN</t>
  </si>
  <si>
    <t>RL vs CK</t>
  </si>
  <si>
    <t>DL vs EW</t>
  </si>
  <si>
    <t>Bye</t>
  </si>
  <si>
    <t>@ Gordon Central</t>
  </si>
  <si>
    <t>@ Sonoraville</t>
  </si>
  <si>
    <t>@ Dalton</t>
  </si>
  <si>
    <t>@ Etowah</t>
  </si>
  <si>
    <t>LaFayette (R1)</t>
  </si>
  <si>
    <t>Ridgeland (R2)</t>
  </si>
  <si>
    <t>Gordon Central (R1)</t>
  </si>
  <si>
    <t>Sonoraville (R2)</t>
  </si>
  <si>
    <t>Ridgeland (R1)</t>
  </si>
  <si>
    <t xml:space="preserve">@ Sonoraville </t>
  </si>
  <si>
    <t>Bye (R1)</t>
  </si>
  <si>
    <t>Etowah (R2)</t>
  </si>
  <si>
    <t>@ Cherokee</t>
  </si>
  <si>
    <t>LaFayette (R2)</t>
  </si>
  <si>
    <t>Dalton (R2)</t>
  </si>
  <si>
    <t>Gordon Central (R2)</t>
  </si>
  <si>
    <t>Sonoraville (R1)</t>
  </si>
  <si>
    <t>Bye (R2)</t>
  </si>
  <si>
    <t>Cherokee (R1)</t>
  </si>
  <si>
    <t>@ Ridgeland</t>
  </si>
  <si>
    <t>@ LaFayette</t>
  </si>
  <si>
    <t>Etowah (R1)</t>
  </si>
  <si>
    <t>Cherokee (R2)</t>
  </si>
  <si>
    <t>Dalton (R1)</t>
  </si>
  <si>
    <t>Shults, Alaina 11</t>
  </si>
  <si>
    <t>Kiser, Alyssa 12</t>
  </si>
  <si>
    <t>Mussared, Troy 12</t>
  </si>
  <si>
    <t>Franklin, Christopher 10</t>
  </si>
  <si>
    <t>Smith, Trystan 11</t>
  </si>
  <si>
    <t>Kafle,  Mamata</t>
  </si>
  <si>
    <t>Gross, Isaac</t>
  </si>
  <si>
    <t>Seritt, Tab</t>
  </si>
  <si>
    <t>Moore, Matthew</t>
  </si>
  <si>
    <t>Quarles, Alexis 12</t>
  </si>
  <si>
    <t>Barrett, Daniel 11</t>
  </si>
  <si>
    <t>Champion, Zori 11</t>
  </si>
  <si>
    <t>Veal, Dakota 10</t>
  </si>
  <si>
    <t>Schwark, Elijah 11 ( R )</t>
  </si>
  <si>
    <t>Dunn, Gage 11 ( R )</t>
  </si>
  <si>
    <t>West, Rachel 11</t>
  </si>
  <si>
    <t>Hales, Ana 12</t>
  </si>
  <si>
    <t>Smith, Chandler 11</t>
  </si>
  <si>
    <t>Meissner, Xander 10</t>
  </si>
  <si>
    <t>Firle, Zane 10 ( R )</t>
  </si>
  <si>
    <t>Pierce, Domenique 11 ( R )</t>
  </si>
  <si>
    <t>Burchette, Aaron 9 ( R )</t>
  </si>
  <si>
    <t>Jaramillo, Alejandra</t>
  </si>
  <si>
    <t>Ogle, Hannah</t>
  </si>
  <si>
    <t>Lanning, Hunter</t>
  </si>
  <si>
    <t>Nunes, Cohen</t>
  </si>
  <si>
    <t>Lowry, Jacob</t>
  </si>
  <si>
    <t>Raffety, Kyle</t>
  </si>
  <si>
    <t>Parks, Barrett</t>
  </si>
  <si>
    <t>Thacker, Kayla</t>
  </si>
  <si>
    <t>Turner, Jordan</t>
  </si>
  <si>
    <t>Swan, Hailee 11 ( R )</t>
  </si>
  <si>
    <t>Kelley, Nathan</t>
  </si>
  <si>
    <t>Snyder, David</t>
  </si>
  <si>
    <t>Walsh, Connor</t>
  </si>
  <si>
    <t>Steen, Ayden</t>
  </si>
  <si>
    <t>Lathem, Connor</t>
  </si>
  <si>
    <t>Harn, Lexie</t>
  </si>
  <si>
    <t>Hanebnyi, Ivan</t>
  </si>
  <si>
    <t>Kendrick, Joshua</t>
  </si>
  <si>
    <t>MaGill, Declan</t>
  </si>
  <si>
    <t>Bodner, Connor</t>
  </si>
  <si>
    <t>Kinder, Sarah</t>
  </si>
  <si>
    <t>Henderson, Haley</t>
  </si>
  <si>
    <t>Hodges, Virginia</t>
  </si>
  <si>
    <t>Simon, Amizadai</t>
  </si>
  <si>
    <t>Arrendondo, Paola</t>
  </si>
  <si>
    <t>Santana, Alexandra</t>
  </si>
  <si>
    <t>Holmes, Jeremiah</t>
  </si>
  <si>
    <t>Li, Huazhong</t>
  </si>
  <si>
    <t>Paniagua, Selena</t>
  </si>
  <si>
    <t>Ramsey, Matthew</t>
  </si>
  <si>
    <t>08 December 2018 Match 1 &amp; 2</t>
  </si>
  <si>
    <t xml:space="preserve">13 December 2018 Match 3 </t>
  </si>
  <si>
    <t>18 December 2018 Match 4</t>
  </si>
  <si>
    <t>12 January 2019 Match 5 &amp; 6</t>
  </si>
  <si>
    <t>17 January 2019 Match 7</t>
  </si>
  <si>
    <t>26 January 2019 Match 8 &amp; 9</t>
  </si>
  <si>
    <t>31 January 2019 Match 10</t>
  </si>
  <si>
    <t>05 February 2019 Match 11</t>
  </si>
  <si>
    <t>07 February 2019 Match 12</t>
  </si>
  <si>
    <t>12 February 2019 Match 13</t>
  </si>
  <si>
    <t>28 February 2019 Match 14</t>
  </si>
  <si>
    <t>Bui, Truc</t>
  </si>
  <si>
    <t>Jones, Toby</t>
  </si>
  <si>
    <t>Corbin, Jackie</t>
  </si>
  <si>
    <t>Gallman, Braeden</t>
  </si>
  <si>
    <t>Burnette, Tyson</t>
  </si>
  <si>
    <t>Forfeit</t>
  </si>
  <si>
    <t>Win</t>
  </si>
  <si>
    <t>Stone, Ashlea</t>
  </si>
  <si>
    <t>Lance, Hannah</t>
  </si>
  <si>
    <t>Hogue, Brianna</t>
  </si>
  <si>
    <t>Collis, Joshua</t>
  </si>
  <si>
    <t>Datlton</t>
  </si>
  <si>
    <t>1140-58</t>
  </si>
  <si>
    <t>1128-43</t>
  </si>
  <si>
    <t>1114-38</t>
  </si>
  <si>
    <t>1076-33</t>
  </si>
  <si>
    <t>978-12</t>
  </si>
  <si>
    <t>938-19</t>
  </si>
</sst>
</file>

<file path=xl/styles.xml><?xml version="1.0" encoding="utf-8"?>
<styleSheet xmlns="http://schemas.openxmlformats.org/spreadsheetml/2006/main">
  <numFmts count="3">
    <numFmt numFmtId="164" formatCode="dddd\ d\ mmm\ yyyy"/>
    <numFmt numFmtId="165" formatCode="dd\ mmmm\ yyyy"/>
    <numFmt numFmtId="166" formatCode="0.0%"/>
  </numFmts>
  <fonts count="8">
    <font>
      <sz val="11"/>
      <name val="Arial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2">
    <xf numFmtId="0" fontId="0" fillId="0" borderId="0"/>
    <xf numFmtId="0" fontId="7" fillId="0" borderId="0"/>
  </cellStyleXfs>
  <cellXfs count="326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2" fontId="0" fillId="0" borderId="17" xfId="0" applyNumberForma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/>
    <xf numFmtId="0" fontId="3" fillId="0" borderId="20" xfId="0" applyFont="1" applyBorder="1"/>
    <xf numFmtId="0" fontId="3" fillId="0" borderId="20" xfId="0" applyFont="1" applyBorder="1" applyAlignment="1">
      <alignment horizontal="center"/>
    </xf>
    <xf numFmtId="2" fontId="3" fillId="0" borderId="20" xfId="0" applyNumberFormat="1" applyFont="1" applyBorder="1"/>
    <xf numFmtId="0" fontId="3" fillId="0" borderId="21" xfId="0" applyFont="1" applyBorder="1" applyAlignment="1">
      <alignment horizontal="center"/>
    </xf>
    <xf numFmtId="2" fontId="0" fillId="0" borderId="21" xfId="0" applyNumberFormat="1" applyBorder="1"/>
    <xf numFmtId="2" fontId="3" fillId="0" borderId="21" xfId="0" applyNumberFormat="1" applyFont="1" applyBorder="1"/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2" fontId="3" fillId="0" borderId="24" xfId="0" applyNumberFormat="1" applyFont="1" applyBorder="1"/>
    <xf numFmtId="0" fontId="0" fillId="0" borderId="21" xfId="0" applyBorder="1"/>
    <xf numFmtId="0" fontId="0" fillId="0" borderId="25" xfId="0" applyBorder="1"/>
    <xf numFmtId="2" fontId="0" fillId="0" borderId="3" xfId="0" applyNumberFormat="1" applyBorder="1"/>
    <xf numFmtId="0" fontId="3" fillId="0" borderId="0" xfId="0" applyFont="1" applyAlignment="1">
      <alignment horizontal="center"/>
    </xf>
    <xf numFmtId="2" fontId="0" fillId="0" borderId="0" xfId="0" applyNumberFormat="1"/>
    <xf numFmtId="2" fontId="3" fillId="0" borderId="0" xfId="0" applyNumberFormat="1" applyFont="1"/>
    <xf numFmtId="0" fontId="3" fillId="0" borderId="25" xfId="0" applyFont="1" applyBorder="1" applyAlignment="1">
      <alignment horizontal="center"/>
    </xf>
    <xf numFmtId="2" fontId="0" fillId="0" borderId="25" xfId="0" applyNumberFormat="1" applyBorder="1"/>
    <xf numFmtId="2" fontId="3" fillId="0" borderId="25" xfId="0" applyNumberFormat="1" applyFont="1" applyBorder="1"/>
    <xf numFmtId="0" fontId="3" fillId="0" borderId="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0" fillId="0" borderId="17" xfId="0" applyBorder="1"/>
    <xf numFmtId="0" fontId="1" fillId="0" borderId="17" xfId="0" applyFont="1" applyBorder="1"/>
    <xf numFmtId="2" fontId="1" fillId="0" borderId="2" xfId="0" applyNumberFormat="1" applyFont="1" applyBorder="1"/>
    <xf numFmtId="0" fontId="2" fillId="0" borderId="4" xfId="0" applyFont="1" applyBorder="1" applyAlignment="1">
      <alignment horizontal="center"/>
    </xf>
    <xf numFmtId="0" fontId="1" fillId="0" borderId="27" xfId="0" applyFont="1" applyBorder="1"/>
    <xf numFmtId="2" fontId="1" fillId="0" borderId="28" xfId="0" applyNumberFormat="1" applyFont="1" applyBorder="1"/>
    <xf numFmtId="0" fontId="0" fillId="0" borderId="17" xfId="0" applyBorder="1" applyAlignment="1">
      <alignment horizontal="left"/>
    </xf>
    <xf numFmtId="0" fontId="0" fillId="0" borderId="27" xfId="0" applyBorder="1"/>
    <xf numFmtId="2" fontId="0" fillId="0" borderId="27" xfId="0" applyNumberFormat="1" applyBorder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1" xfId="0" applyNumberFormat="1" applyFont="1" applyBorder="1" applyAlignment="1">
      <alignment horizontal="center"/>
    </xf>
    <xf numFmtId="2" fontId="1" fillId="0" borderId="3" xfId="0" applyNumberFormat="1" applyFont="1" applyBorder="1"/>
    <xf numFmtId="2" fontId="1" fillId="0" borderId="0" xfId="0" applyNumberFormat="1" applyFont="1"/>
    <xf numFmtId="1" fontId="2" fillId="0" borderId="17" xfId="0" applyNumberFormat="1" applyFont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0" fillId="0" borderId="30" xfId="0" applyBorder="1" applyAlignment="1">
      <alignment horizontal="center"/>
    </xf>
    <xf numFmtId="2" fontId="1" fillId="0" borderId="31" xfId="0" applyNumberFormat="1" applyFont="1" applyBorder="1" applyAlignment="1">
      <alignment horizontal="center"/>
    </xf>
    <xf numFmtId="2" fontId="1" fillId="0" borderId="32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35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30" xfId="0" applyBorder="1" applyAlignment="1">
      <alignment horizontal="left"/>
    </xf>
    <xf numFmtId="0" fontId="0" fillId="0" borderId="36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0" fontId="0" fillId="0" borderId="3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21" xfId="0" applyBorder="1" applyAlignment="1">
      <alignment horizontal="left"/>
    </xf>
    <xf numFmtId="0" fontId="0" fillId="0" borderId="40" xfId="0" applyBorder="1" applyAlignment="1">
      <alignment horizontal="left"/>
    </xf>
    <xf numFmtId="0" fontId="3" fillId="3" borderId="22" xfId="0" applyFont="1" applyFill="1" applyBorder="1" applyAlignment="1">
      <alignment horizontal="center"/>
    </xf>
    <xf numFmtId="0" fontId="3" fillId="3" borderId="41" xfId="0" applyFont="1" applyFill="1" applyBorder="1" applyAlignment="1">
      <alignment horizontal="center"/>
    </xf>
    <xf numFmtId="1" fontId="0" fillId="0" borderId="42" xfId="0" applyNumberForma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5" fillId="0" borderId="5" xfId="0" applyNumberFormat="1" applyFont="1" applyBorder="1" applyAlignment="1">
      <alignment horizontal="center" vertical="center"/>
    </xf>
    <xf numFmtId="1" fontId="5" fillId="0" borderId="26" xfId="0" applyNumberFormat="1" applyFont="1" applyBorder="1" applyAlignment="1">
      <alignment horizontal="center" vertical="center"/>
    </xf>
    <xf numFmtId="1" fontId="5" fillId="0" borderId="31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1" fontId="5" fillId="0" borderId="17" xfId="0" applyNumberFormat="1" applyFont="1" applyBorder="1" applyAlignment="1">
      <alignment horizontal="center" vertical="center"/>
    </xf>
    <xf numFmtId="1" fontId="5" fillId="0" borderId="32" xfId="0" applyNumberFormat="1" applyFont="1" applyBorder="1" applyAlignment="1">
      <alignment horizontal="center" vertical="center"/>
    </xf>
    <xf numFmtId="1" fontId="5" fillId="0" borderId="43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0" xfId="0" applyFont="1"/>
    <xf numFmtId="0" fontId="5" fillId="0" borderId="37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1" fillId="0" borderId="0" xfId="0" applyFont="1" applyAlignment="1">
      <alignment horizontal="left" vertical="center"/>
    </xf>
    <xf numFmtId="2" fontId="1" fillId="0" borderId="17" xfId="0" applyNumberFormat="1" applyFont="1" applyBorder="1" applyAlignment="1">
      <alignment horizontal="center"/>
    </xf>
    <xf numFmtId="1" fontId="0" fillId="0" borderId="17" xfId="0" applyNumberFormat="1" applyBorder="1"/>
    <xf numFmtId="0" fontId="3" fillId="0" borderId="17" xfId="0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2" fillId="0" borderId="0" xfId="0" applyFont="1"/>
    <xf numFmtId="2" fontId="1" fillId="0" borderId="21" xfId="0" applyNumberFormat="1" applyFont="1" applyBorder="1"/>
    <xf numFmtId="1" fontId="1" fillId="0" borderId="26" xfId="0" applyNumberFormat="1" applyFont="1" applyBorder="1" applyAlignment="1">
      <alignment horizontal="center"/>
    </xf>
    <xf numFmtId="1" fontId="1" fillId="0" borderId="18" xfId="0" applyNumberFormat="1" applyFont="1" applyBorder="1" applyAlignment="1">
      <alignment horizontal="center"/>
    </xf>
    <xf numFmtId="1" fontId="1" fillId="0" borderId="28" xfId="0" applyNumberFormat="1" applyFont="1" applyBorder="1" applyAlignment="1">
      <alignment horizontal="center"/>
    </xf>
    <xf numFmtId="1" fontId="1" fillId="0" borderId="44" xfId="0" applyNumberFormat="1" applyFont="1" applyBorder="1" applyAlignment="1">
      <alignment horizontal="center"/>
    </xf>
    <xf numFmtId="1" fontId="1" fillId="0" borderId="45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0" borderId="44" xfId="0" applyBorder="1"/>
    <xf numFmtId="2" fontId="5" fillId="3" borderId="7" xfId="0" applyNumberFormat="1" applyFont="1" applyFill="1" applyBorder="1" applyAlignment="1">
      <alignment horizontal="center"/>
    </xf>
    <xf numFmtId="2" fontId="5" fillId="3" borderId="44" xfId="0" applyNumberFormat="1" applyFont="1" applyFill="1" applyBorder="1" applyAlignment="1">
      <alignment horizontal="center"/>
    </xf>
    <xf numFmtId="2" fontId="5" fillId="3" borderId="46" xfId="0" applyNumberFormat="1" applyFont="1" applyFill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3" fillId="0" borderId="51" xfId="0" applyFont="1" applyBorder="1" applyAlignment="1">
      <alignment horizontal="center"/>
    </xf>
    <xf numFmtId="0" fontId="1" fillId="0" borderId="45" xfId="0" applyFont="1" applyBorder="1"/>
    <xf numFmtId="0" fontId="1" fillId="2" borderId="35" xfId="0" applyFont="1" applyFill="1" applyBorder="1" applyAlignment="1">
      <alignment horizontal="center"/>
    </xf>
    <xf numFmtId="0" fontId="1" fillId="0" borderId="21" xfId="0" applyFont="1" applyBorder="1"/>
    <xf numFmtId="0" fontId="1" fillId="0" borderId="36" xfId="0" applyFont="1" applyBorder="1"/>
    <xf numFmtId="0" fontId="3" fillId="0" borderId="2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3" fillId="0" borderId="36" xfId="0" applyFont="1" applyBorder="1" applyAlignment="1">
      <alignment horizontal="center"/>
    </xf>
    <xf numFmtId="1" fontId="2" fillId="0" borderId="27" xfId="0" applyNumberFormat="1" applyFon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0" fontId="1" fillId="0" borderId="3" xfId="0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1" fontId="5" fillId="0" borderId="52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 vertical="center"/>
    </xf>
    <xf numFmtId="1" fontId="3" fillId="0" borderId="26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5" fillId="0" borderId="0" xfId="0" applyNumberFormat="1" applyFont="1"/>
    <xf numFmtId="1" fontId="3" fillId="0" borderId="31" xfId="0" applyNumberFormat="1" applyFont="1" applyBorder="1" applyAlignment="1">
      <alignment horizontal="center"/>
    </xf>
    <xf numFmtId="0" fontId="0" fillId="0" borderId="53" xfId="0" applyBorder="1" applyAlignment="1">
      <alignment horizontal="center"/>
    </xf>
    <xf numFmtId="1" fontId="0" fillId="0" borderId="32" xfId="0" applyNumberFormat="1" applyBorder="1" applyAlignment="1">
      <alignment horizontal="center"/>
    </xf>
    <xf numFmtId="1" fontId="0" fillId="0" borderId="0" xfId="0" applyNumberFormat="1"/>
    <xf numFmtId="0" fontId="3" fillId="0" borderId="31" xfId="0" applyFont="1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2" fontId="5" fillId="0" borderId="0" xfId="0" applyNumberFormat="1" applyFont="1" applyAlignment="1">
      <alignment horizontal="center"/>
    </xf>
    <xf numFmtId="2" fontId="5" fillId="0" borderId="21" xfId="0" applyNumberFormat="1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3" fillId="0" borderId="16" xfId="0" quotePrefix="1" applyFont="1" applyBorder="1" applyAlignment="1">
      <alignment horizontal="center"/>
    </xf>
    <xf numFmtId="0" fontId="3" fillId="0" borderId="15" xfId="0" quotePrefix="1" applyFont="1" applyBorder="1" applyAlignment="1">
      <alignment horizontal="center"/>
    </xf>
    <xf numFmtId="0" fontId="3" fillId="0" borderId="36" xfId="0" quotePrefix="1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2" fillId="0" borderId="45" xfId="0" applyNumberFormat="1" applyFont="1" applyBorder="1" applyAlignment="1">
      <alignment horizontal="center"/>
    </xf>
    <xf numFmtId="0" fontId="0" fillId="0" borderId="28" xfId="0" applyBorder="1" applyAlignment="1">
      <alignment horizontal="center"/>
    </xf>
    <xf numFmtId="1" fontId="0" fillId="0" borderId="44" xfId="0" applyNumberFormat="1" applyBorder="1" applyAlignment="1">
      <alignment horizontal="center"/>
    </xf>
    <xf numFmtId="0" fontId="2" fillId="0" borderId="0" xfId="0" applyFont="1" applyAlignment="1">
      <alignment wrapText="1"/>
    </xf>
    <xf numFmtId="0" fontId="1" fillId="0" borderId="37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2" fontId="1" fillId="0" borderId="25" xfId="0" applyNumberFormat="1" applyFont="1" applyBorder="1" applyAlignment="1">
      <alignment vertical="center"/>
    </xf>
    <xf numFmtId="166" fontId="0" fillId="0" borderId="0" xfId="0" applyNumberFormat="1"/>
    <xf numFmtId="0" fontId="1" fillId="2" borderId="0" xfId="0" applyFont="1" applyFill="1" applyAlignment="1">
      <alignment horizontal="center"/>
    </xf>
    <xf numFmtId="0" fontId="1" fillId="2" borderId="56" xfId="0" applyFont="1" applyFill="1" applyBorder="1" applyAlignment="1">
      <alignment horizontal="center"/>
    </xf>
    <xf numFmtId="1" fontId="1" fillId="0" borderId="53" xfId="0" applyNumberFormat="1" applyFont="1" applyBorder="1" applyAlignment="1">
      <alignment horizontal="center"/>
    </xf>
    <xf numFmtId="1" fontId="2" fillId="10" borderId="17" xfId="0" applyNumberFormat="1" applyFont="1" applyFill="1" applyBorder="1" applyAlignment="1">
      <alignment horizontal="center"/>
    </xf>
    <xf numFmtId="1" fontId="2" fillId="10" borderId="2" xfId="0" applyNumberFormat="1" applyFont="1" applyFill="1" applyBorder="1" applyAlignment="1">
      <alignment horizontal="center"/>
    </xf>
    <xf numFmtId="1" fontId="0" fillId="10" borderId="17" xfId="0" applyNumberFormat="1" applyFill="1" applyBorder="1" applyAlignment="1">
      <alignment horizontal="center"/>
    </xf>
    <xf numFmtId="1" fontId="0" fillId="10" borderId="2" xfId="0" applyNumberFormat="1" applyFill="1" applyBorder="1" applyAlignment="1">
      <alignment horizontal="center"/>
    </xf>
    <xf numFmtId="0" fontId="0" fillId="0" borderId="55" xfId="0" applyBorder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" fillId="0" borderId="54" xfId="0" applyFont="1" applyBorder="1" applyAlignment="1">
      <alignment horizontal="left"/>
    </xf>
    <xf numFmtId="0" fontId="3" fillId="0" borderId="59" xfId="0" applyFont="1" applyBorder="1" applyAlignment="1">
      <alignment horizontal="center"/>
    </xf>
    <xf numFmtId="2" fontId="5" fillId="3" borderId="60" xfId="0" applyNumberFormat="1" applyFont="1" applyFill="1" applyBorder="1" applyAlignment="1">
      <alignment horizontal="center"/>
    </xf>
    <xf numFmtId="1" fontId="5" fillId="0" borderId="18" xfId="0" applyNumberFormat="1" applyFont="1" applyBorder="1" applyAlignment="1">
      <alignment horizontal="center" vertical="center"/>
    </xf>
    <xf numFmtId="2" fontId="5" fillId="3" borderId="45" xfId="0" applyNumberFormat="1" applyFont="1" applyFill="1" applyBorder="1" applyAlignment="1">
      <alignment horizontal="center"/>
    </xf>
    <xf numFmtId="1" fontId="5" fillId="0" borderId="61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21" xfId="0" applyFont="1" applyBorder="1"/>
    <xf numFmtId="0" fontId="3" fillId="0" borderId="62" xfId="0" applyFont="1" applyBorder="1" applyAlignment="1">
      <alignment horizontal="center"/>
    </xf>
    <xf numFmtId="0" fontId="3" fillId="0" borderId="63" xfId="0" applyFont="1" applyBorder="1" applyAlignment="1">
      <alignment horizontal="center"/>
    </xf>
    <xf numFmtId="1" fontId="3" fillId="0" borderId="16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0" borderId="18" xfId="0" applyNumberFormat="1" applyFont="1" applyBorder="1" applyAlignment="1">
      <alignment horizontal="center"/>
    </xf>
    <xf numFmtId="0" fontId="3" fillId="0" borderId="59" xfId="0" applyFont="1" applyBorder="1"/>
    <xf numFmtId="2" fontId="3" fillId="0" borderId="36" xfId="0" applyNumberFormat="1" applyFont="1" applyBorder="1"/>
    <xf numFmtId="2" fontId="3" fillId="3" borderId="7" xfId="0" applyNumberFormat="1" applyFont="1" applyFill="1" applyBorder="1" applyAlignment="1">
      <alignment horizontal="center"/>
    </xf>
    <xf numFmtId="0" fontId="1" fillId="0" borderId="57" xfId="0" applyFont="1" applyBorder="1"/>
    <xf numFmtId="2" fontId="3" fillId="3" borderId="45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64" xfId="0" applyFont="1" applyBorder="1"/>
    <xf numFmtId="0" fontId="6" fillId="0" borderId="0" xfId="0" applyFont="1"/>
    <xf numFmtId="1" fontId="6" fillId="0" borderId="0" xfId="0" applyNumberFormat="1" applyFont="1" applyAlignment="1">
      <alignment horizontal="center"/>
    </xf>
    <xf numFmtId="1" fontId="6" fillId="0" borderId="0" xfId="0" applyNumberFormat="1" applyFont="1"/>
    <xf numFmtId="1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" fontId="6" fillId="11" borderId="0" xfId="0" applyNumberFormat="1" applyFont="1" applyFill="1" applyAlignment="1">
      <alignment horizontal="center"/>
    </xf>
    <xf numFmtId="1" fontId="6" fillId="11" borderId="0" xfId="0" applyNumberFormat="1" applyFont="1" applyFill="1"/>
    <xf numFmtId="0" fontId="1" fillId="0" borderId="36" xfId="0" applyFont="1" applyBorder="1" applyAlignment="1">
      <alignment horizontal="center"/>
    </xf>
    <xf numFmtId="0" fontId="1" fillId="2" borderId="65" xfId="0" applyFont="1" applyFill="1" applyBorder="1" applyAlignment="1">
      <alignment horizontal="center"/>
    </xf>
    <xf numFmtId="2" fontId="1" fillId="0" borderId="57" xfId="0" applyNumberFormat="1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" fillId="0" borderId="66" xfId="0" applyFont="1" applyBorder="1" applyAlignment="1">
      <alignment horizontal="center"/>
    </xf>
    <xf numFmtId="0" fontId="1" fillId="0" borderId="64" xfId="0" applyFont="1" applyBorder="1"/>
    <xf numFmtId="0" fontId="0" fillId="0" borderId="30" xfId="0" applyBorder="1"/>
    <xf numFmtId="2" fontId="1" fillId="0" borderId="64" xfId="0" applyNumberFormat="1" applyFont="1" applyBorder="1" applyAlignment="1">
      <alignment horizontal="center"/>
    </xf>
    <xf numFmtId="1" fontId="1" fillId="0" borderId="67" xfId="0" applyNumberFormat="1" applyFont="1" applyBorder="1" applyAlignment="1">
      <alignment horizontal="center"/>
    </xf>
    <xf numFmtId="1" fontId="1" fillId="0" borderId="68" xfId="0" applyNumberFormat="1" applyFon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0" fontId="0" fillId="0" borderId="35" xfId="0" applyBorder="1"/>
    <xf numFmtId="0" fontId="0" fillId="0" borderId="36" xfId="0" applyBorder="1"/>
    <xf numFmtId="2" fontId="1" fillId="0" borderId="25" xfId="0" applyNumberFormat="1" applyFont="1" applyBorder="1"/>
    <xf numFmtId="1" fontId="1" fillId="0" borderId="36" xfId="0" applyNumberFormat="1" applyFont="1" applyBorder="1" applyAlignment="1">
      <alignment horizontal="center"/>
    </xf>
    <xf numFmtId="2" fontId="0" fillId="0" borderId="44" xfId="0" applyNumberFormat="1" applyBorder="1"/>
    <xf numFmtId="0" fontId="0" fillId="0" borderId="17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2" fontId="0" fillId="0" borderId="28" xfId="0" applyNumberFormat="1" applyBorder="1" applyAlignment="1">
      <alignment horizontal="center"/>
    </xf>
    <xf numFmtId="1" fontId="0" fillId="0" borderId="57" xfId="0" applyNumberFormat="1" applyBorder="1" applyAlignment="1">
      <alignment horizontal="center"/>
    </xf>
    <xf numFmtId="0" fontId="1" fillId="2" borderId="79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1" fillId="0" borderId="21" xfId="0" applyFont="1" applyBorder="1" applyAlignment="1">
      <alignment horizontal="center"/>
    </xf>
    <xf numFmtId="1" fontId="0" fillId="0" borderId="21" xfId="0" applyNumberFormat="1" applyBorder="1" applyAlignment="1">
      <alignment horizontal="center"/>
    </xf>
    <xf numFmtId="0" fontId="1" fillId="0" borderId="31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0" fontId="0" fillId="0" borderId="54" xfId="0" applyBorder="1"/>
    <xf numFmtId="0" fontId="1" fillId="0" borderId="34" xfId="0" applyFont="1" applyBorder="1" applyAlignment="1">
      <alignment horizontal="left"/>
    </xf>
    <xf numFmtId="0" fontId="1" fillId="0" borderId="32" xfId="0" applyFont="1" applyBorder="1" applyAlignment="1">
      <alignment horizontal="left"/>
    </xf>
    <xf numFmtId="0" fontId="1" fillId="0" borderId="32" xfId="0" applyFont="1" applyBorder="1"/>
    <xf numFmtId="0" fontId="0" fillId="0" borderId="34" xfId="0" applyBorder="1"/>
    <xf numFmtId="0" fontId="1" fillId="0" borderId="57" xfId="0" applyFont="1" applyBorder="1" applyAlignment="1">
      <alignment horizontal="left"/>
    </xf>
    <xf numFmtId="0" fontId="1" fillId="0" borderId="55" xfId="0" applyFont="1" applyBorder="1" applyAlignment="1">
      <alignment horizontal="left"/>
    </xf>
    <xf numFmtId="0" fontId="1" fillId="0" borderId="31" xfId="0" applyFont="1" applyBorder="1"/>
    <xf numFmtId="0" fontId="1" fillId="2" borderId="6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9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76" xfId="0" applyFont="1" applyBorder="1" applyAlignment="1">
      <alignment horizontal="center"/>
    </xf>
    <xf numFmtId="0" fontId="1" fillId="0" borderId="55" xfId="0" applyFont="1" applyBorder="1" applyAlignment="1">
      <alignment horizontal="center"/>
    </xf>
    <xf numFmtId="0" fontId="1" fillId="0" borderId="72" xfId="0" applyFont="1" applyBorder="1" applyAlignment="1">
      <alignment horizontal="center"/>
    </xf>
    <xf numFmtId="0" fontId="1" fillId="0" borderId="58" xfId="0" applyFont="1" applyBorder="1" applyAlignment="1">
      <alignment horizontal="center"/>
    </xf>
    <xf numFmtId="0" fontId="1" fillId="2" borderId="65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69" xfId="0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73" xfId="0" applyFont="1" applyBorder="1" applyAlignment="1">
      <alignment horizontal="center"/>
    </xf>
    <xf numFmtId="0" fontId="1" fillId="0" borderId="75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54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74" xfId="0" applyFont="1" applyFill="1" applyBorder="1" applyAlignment="1">
      <alignment horizontal="center"/>
    </xf>
    <xf numFmtId="0" fontId="1" fillId="2" borderId="70" xfId="0" applyFont="1" applyFill="1" applyBorder="1" applyAlignment="1">
      <alignment horizontal="center"/>
    </xf>
    <xf numFmtId="165" fontId="1" fillId="2" borderId="8" xfId="0" applyNumberFormat="1" applyFont="1" applyFill="1" applyBorder="1" applyAlignment="1">
      <alignment horizontal="center"/>
    </xf>
    <xf numFmtId="165" fontId="1" fillId="2" borderId="73" xfId="0" applyNumberFormat="1" applyFont="1" applyFill="1" applyBorder="1" applyAlignment="1">
      <alignment horizontal="center"/>
    </xf>
    <xf numFmtId="165" fontId="1" fillId="2" borderId="48" xfId="0" applyNumberFormat="1" applyFont="1" applyFill="1" applyBorder="1" applyAlignment="1">
      <alignment horizontal="center"/>
    </xf>
    <xf numFmtId="49" fontId="1" fillId="2" borderId="37" xfId="0" applyNumberFormat="1" applyFont="1" applyFill="1" applyBorder="1" applyAlignment="1">
      <alignment horizontal="center"/>
    </xf>
    <xf numFmtId="49" fontId="1" fillId="2" borderId="25" xfId="0" applyNumberFormat="1" applyFont="1" applyFill="1" applyBorder="1" applyAlignment="1">
      <alignment horizontal="center"/>
    </xf>
    <xf numFmtId="49" fontId="1" fillId="2" borderId="74" xfId="0" applyNumberFormat="1" applyFont="1" applyFill="1" applyBorder="1" applyAlignment="1">
      <alignment horizontal="center"/>
    </xf>
    <xf numFmtId="49" fontId="1" fillId="2" borderId="39" xfId="0" applyNumberFormat="1" applyFont="1" applyFill="1" applyBorder="1" applyAlignment="1">
      <alignment horizontal="center"/>
    </xf>
    <xf numFmtId="49" fontId="1" fillId="2" borderId="21" xfId="0" applyNumberFormat="1" applyFont="1" applyFill="1" applyBorder="1" applyAlignment="1">
      <alignment horizontal="center"/>
    </xf>
    <xf numFmtId="49" fontId="1" fillId="2" borderId="71" xfId="0" applyNumberFormat="1" applyFont="1" applyFill="1" applyBorder="1" applyAlignment="1">
      <alignment horizontal="center"/>
    </xf>
    <xf numFmtId="165" fontId="1" fillId="2" borderId="39" xfId="0" applyNumberFormat="1" applyFont="1" applyFill="1" applyBorder="1" applyAlignment="1">
      <alignment horizontal="center"/>
    </xf>
    <xf numFmtId="165" fontId="1" fillId="2" borderId="21" xfId="0" applyNumberFormat="1" applyFont="1" applyFill="1" applyBorder="1" applyAlignment="1">
      <alignment horizontal="center"/>
    </xf>
    <xf numFmtId="165" fontId="1" fillId="2" borderId="71" xfId="0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3" xfId="0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6" fillId="0" borderId="6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30" xfId="0" applyFont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25" xfId="0" applyFont="1" applyFill="1" applyBorder="1" applyAlignment="1">
      <alignment horizontal="center"/>
    </xf>
    <xf numFmtId="0" fontId="4" fillId="5" borderId="74" xfId="0" applyFont="1" applyFill="1" applyBorder="1" applyAlignment="1">
      <alignment horizontal="center"/>
    </xf>
    <xf numFmtId="0" fontId="3" fillId="6" borderId="77" xfId="0" applyFont="1" applyFill="1" applyBorder="1" applyAlignment="1">
      <alignment horizontal="center"/>
    </xf>
    <xf numFmtId="0" fontId="3" fillId="6" borderId="33" xfId="0" applyFont="1" applyFill="1" applyBorder="1" applyAlignment="1">
      <alignment horizontal="center"/>
    </xf>
    <xf numFmtId="0" fontId="3" fillId="6" borderId="29" xfId="0" applyFont="1" applyFill="1" applyBorder="1" applyAlignment="1">
      <alignment horizontal="center"/>
    </xf>
    <xf numFmtId="0" fontId="3" fillId="3" borderId="77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78" xfId="0" applyFont="1" applyFill="1" applyBorder="1" applyAlignment="1">
      <alignment horizontal="center"/>
    </xf>
    <xf numFmtId="0" fontId="3" fillId="7" borderId="77" xfId="0" applyFont="1" applyFill="1" applyBorder="1" applyAlignment="1">
      <alignment horizontal="center"/>
    </xf>
    <xf numFmtId="0" fontId="3" fillId="7" borderId="33" xfId="0" applyFont="1" applyFill="1" applyBorder="1" applyAlignment="1">
      <alignment horizontal="center"/>
    </xf>
    <xf numFmtId="0" fontId="3" fillId="7" borderId="78" xfId="0" applyFont="1" applyFill="1" applyBorder="1" applyAlignment="1">
      <alignment horizontal="center"/>
    </xf>
    <xf numFmtId="0" fontId="3" fillId="8" borderId="77" xfId="0" applyFont="1" applyFill="1" applyBorder="1" applyAlignment="1">
      <alignment horizontal="center"/>
    </xf>
    <xf numFmtId="0" fontId="3" fillId="8" borderId="33" xfId="0" applyFont="1" applyFill="1" applyBorder="1" applyAlignment="1">
      <alignment horizontal="center"/>
    </xf>
    <xf numFmtId="0" fontId="3" fillId="8" borderId="78" xfId="0" applyFont="1" applyFill="1" applyBorder="1" applyAlignment="1">
      <alignment horizontal="center"/>
    </xf>
    <xf numFmtId="0" fontId="3" fillId="9" borderId="77" xfId="0" applyFont="1" applyFill="1" applyBorder="1" applyAlignment="1">
      <alignment horizontal="center"/>
    </xf>
    <xf numFmtId="0" fontId="3" fillId="9" borderId="33" xfId="0" applyFont="1" applyFill="1" applyBorder="1" applyAlignment="1">
      <alignment horizontal="center"/>
    </xf>
    <xf numFmtId="0" fontId="3" fillId="9" borderId="78" xfId="0" applyFont="1" applyFill="1" applyBorder="1" applyAlignment="1">
      <alignment horizontal="center"/>
    </xf>
    <xf numFmtId="0" fontId="3" fillId="9" borderId="65" xfId="0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3" fillId="6" borderId="65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3" fillId="6" borderId="69" xfId="0" applyFont="1" applyFill="1" applyBorder="1" applyAlignment="1">
      <alignment horizontal="center"/>
    </xf>
    <xf numFmtId="0" fontId="3" fillId="7" borderId="29" xfId="0" applyFont="1" applyFill="1" applyBorder="1" applyAlignment="1">
      <alignment horizontal="center"/>
    </xf>
    <xf numFmtId="0" fontId="3" fillId="8" borderId="29" xfId="0" applyFont="1" applyFill="1" applyBorder="1" applyAlignment="1">
      <alignment horizontal="center"/>
    </xf>
    <xf numFmtId="0" fontId="3" fillId="9" borderId="29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738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 val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2</xdr:row>
      <xdr:rowOff>171450</xdr:rowOff>
    </xdr:from>
    <xdr:to>
      <xdr:col>3</xdr:col>
      <xdr:colOff>371475</xdr:colOff>
      <xdr:row>7</xdr:row>
      <xdr:rowOff>85725</xdr:rowOff>
    </xdr:to>
    <xdr:pic>
      <xdr:nvPicPr>
        <xdr:cNvPr id="11709" name="Picture 7">
          <a:extLst>
            <a:ext uri="{FF2B5EF4-FFF2-40B4-BE49-F238E27FC236}">
              <a16:creationId xmlns="" xmlns:a16="http://schemas.microsoft.com/office/drawing/2014/main" id="{00000000-0008-0000-0100-0000B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1100" y="552450"/>
          <a:ext cx="13239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485775</xdr:colOff>
      <xdr:row>3</xdr:row>
      <xdr:rowOff>9525</xdr:rowOff>
    </xdr:from>
    <xdr:to>
      <xdr:col>14</xdr:col>
      <xdr:colOff>228600</xdr:colOff>
      <xdr:row>7</xdr:row>
      <xdr:rowOff>104775</xdr:rowOff>
    </xdr:to>
    <xdr:pic>
      <xdr:nvPicPr>
        <xdr:cNvPr id="11710" name="Picture 8">
          <a:extLst>
            <a:ext uri="{FF2B5EF4-FFF2-40B4-BE49-F238E27FC236}">
              <a16:creationId xmlns="" xmlns:a16="http://schemas.microsoft.com/office/drawing/2014/main" id="{00000000-0008-0000-0100-0000B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29825" y="581025"/>
          <a:ext cx="13239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/>
  <dimension ref="A1:E302"/>
  <sheetViews>
    <sheetView showZeros="0" zoomScaleSheetLayoutView="100" workbookViewId="0">
      <selection sqref="A1:C1"/>
    </sheetView>
  </sheetViews>
  <sheetFormatPr defaultColWidth="8.625" defaultRowHeight="14.25"/>
  <cols>
    <col min="1" max="1" width="10.625" style="78" customWidth="1"/>
    <col min="2" max="2" width="25.625" style="78" customWidth="1"/>
    <col min="3" max="3" width="10.625" style="78" customWidth="1"/>
    <col min="4" max="5" width="9.125" customWidth="1"/>
    <col min="6" max="6" width="11" customWidth="1"/>
    <col min="7" max="11" width="10.625" customWidth="1"/>
  </cols>
  <sheetData>
    <row r="1" spans="1:5" ht="14.25" customHeight="1" thickBot="1">
      <c r="A1" s="255" t="s">
        <v>71</v>
      </c>
      <c r="B1" s="256"/>
      <c r="C1" s="257"/>
    </row>
    <row r="2" spans="1:5" ht="15.75" thickBot="1">
      <c r="A2" s="77" t="s">
        <v>18</v>
      </c>
      <c r="B2" s="77" t="s">
        <v>19</v>
      </c>
      <c r="C2" s="77" t="s">
        <v>20</v>
      </c>
      <c r="E2" s="80"/>
    </row>
    <row r="3" spans="1:5">
      <c r="A3" s="78" t="str">
        <f>IF(C3=0,0,IF(C3&gt;291,TEAMS!$AC$1,0))</f>
        <v>CK</v>
      </c>
      <c r="B3" s="78" t="str">
        <f>IF(C3=0,0,IF(C3&gt;291,TEAMS!$AC$2,0))</f>
        <v>Kelley, Nathan</v>
      </c>
      <c r="C3" s="78">
        <f>IF(TEAMS!$AC$3=0,0,IF(TEAMS!$AC$3&gt;291,TEAMS!$AC$3,0))</f>
        <v>292</v>
      </c>
      <c r="D3">
        <v>1</v>
      </c>
    </row>
    <row r="4" spans="1:5">
      <c r="A4" s="78">
        <f>IF(C4=0,0,IF(C4&gt;291,TEAMS!$AC$245,0))</f>
        <v>0</v>
      </c>
      <c r="B4" s="78">
        <f>IF(C4=0,0,IF(C4&gt;291,TEAMS!$AC$246,0))</f>
        <v>0</v>
      </c>
      <c r="C4" s="78">
        <f>IF(TEAMS!AC$247=0,0,IF(TEAMS!AC$247&gt;291,TEAMS!AC$247,0))</f>
        <v>0</v>
      </c>
      <c r="D4">
        <v>2</v>
      </c>
    </row>
    <row r="5" spans="1:5">
      <c r="A5" s="78">
        <f>IF(C5=0,0,IF(C5&gt;291,TEAMS!$AC$916,0))</f>
        <v>0</v>
      </c>
      <c r="B5" s="78">
        <f>IF(C5=0,0,IF(C5&gt;291,TEAMS!AE$917,0))</f>
        <v>0</v>
      </c>
      <c r="C5" s="93">
        <f>IF(TEAMS!AE$918=0,0,IF(TEAMS!AE$918&gt;291,TEAMS!AE$918,0))</f>
        <v>0</v>
      </c>
      <c r="D5">
        <v>3</v>
      </c>
    </row>
    <row r="6" spans="1:5">
      <c r="A6" s="78">
        <f>IF(C6=0,0,IF(C6&gt;291,TEAMS!$AC$245,0))</f>
        <v>0</v>
      </c>
      <c r="B6" s="78">
        <f>IF(C6=0,0,IF(C6&gt;291,TEAMS!$AF$246,0))</f>
        <v>0</v>
      </c>
      <c r="C6" s="78">
        <f>IF(TEAMS!AF$247=0,0,IF(TEAMS!AF$247&gt;291,TEAMS!AF$247,0))</f>
        <v>0</v>
      </c>
      <c r="D6">
        <v>4</v>
      </c>
    </row>
    <row r="7" spans="1:5">
      <c r="A7" s="78">
        <f>IF(C7=0,0,IF(C7&gt;291,TEAMS!$AC$916,0))</f>
        <v>0</v>
      </c>
      <c r="B7" s="78">
        <f>IF(C7=0,0,IF(C7&gt;291,TEAMS!AC$917,0))</f>
        <v>0</v>
      </c>
      <c r="C7" s="93">
        <f>IF(TEAMS!AC$918=0,0,IF(TEAMS!AC$918&gt;291,TEAMS!AC$918,0))</f>
        <v>0</v>
      </c>
      <c r="D7">
        <v>5</v>
      </c>
    </row>
    <row r="8" spans="1:5">
      <c r="A8" s="78">
        <f>IF(C8=0,0,IF(C8&gt;291,TEAMS!$AC$916,0))</f>
        <v>0</v>
      </c>
      <c r="B8" s="78">
        <f>IF(C8=0,0,IF(C8&gt;291,TEAMS!AD$917,0))</f>
        <v>0</v>
      </c>
      <c r="C8" s="93">
        <f>IF(TEAMS!AD$918=0,0,IF(TEAMS!AD$918&gt;291,TEAMS!AD$918,0))</f>
        <v>0</v>
      </c>
      <c r="D8">
        <v>6</v>
      </c>
    </row>
    <row r="9" spans="1:5">
      <c r="A9" s="78">
        <f>IF(C9=0,0,IF(C9&gt;291,TEAMS!$AC$611,0))</f>
        <v>0</v>
      </c>
      <c r="B9" s="78">
        <f>IF(C9=0,0,IF(C9&gt;291,TEAMS!AC$612,0))</f>
        <v>0</v>
      </c>
      <c r="C9" s="93">
        <f>IF(TEAMS!AC$613=0,0,IF(TEAMS!AC$613&gt;291,TEAMS!AC$613,0))</f>
        <v>0</v>
      </c>
      <c r="D9">
        <v>7</v>
      </c>
    </row>
    <row r="10" spans="1:5">
      <c r="A10" s="78">
        <f>IF(C10=0,0,IF(C10&gt;291,TEAMS!$AC$245,0))</f>
        <v>0</v>
      </c>
      <c r="B10" s="78">
        <f>IF(C10=0,0,IF(C10&gt;291,TEAMS!$AG$246,0))</f>
        <v>0</v>
      </c>
      <c r="C10" s="78">
        <f>IF(TEAMS!AG$247=0,0,IF(TEAMS!AG$247&gt;291,TEAMS!AG$247,0))</f>
        <v>0</v>
      </c>
      <c r="D10">
        <v>8</v>
      </c>
    </row>
    <row r="11" spans="1:5">
      <c r="A11" s="78">
        <f>IF(C11=0,0,IF(C11&gt;291,TEAMS!$AC$611,0))</f>
        <v>0</v>
      </c>
      <c r="B11" s="78">
        <f>IF(C11=0,0,IF(C11&gt;291,TEAMS!AD$612,0))</f>
        <v>0</v>
      </c>
      <c r="C11" s="93">
        <f>IF(TEAMS!AD$613=0,0,IF(TEAMS!AD$613&gt;291,TEAMS!AD$613,0))</f>
        <v>0</v>
      </c>
      <c r="D11">
        <v>9</v>
      </c>
    </row>
    <row r="12" spans="1:5">
      <c r="A12" s="78">
        <f>IF(C12=0,0,IF(C12&gt;291,TEAMS!AC428,0))</f>
        <v>0</v>
      </c>
      <c r="B12" s="78">
        <f>IF(C12=0,0,IF(C12&gt;291,TEAMS!AC429,0))</f>
        <v>0</v>
      </c>
      <c r="C12" s="93">
        <f>IF(TEAMS!AC430=0,0,IF(TEAMS!AC430&gt;291,TEAMS!AC430,0))</f>
        <v>0</v>
      </c>
      <c r="D12">
        <v>10</v>
      </c>
    </row>
    <row r="13" spans="1:5">
      <c r="A13" s="78">
        <f>IF(C13=0,0,IF(C13&gt;291,TEAMS!$AC$672,0))</f>
        <v>0</v>
      </c>
      <c r="B13" s="78">
        <f>IF(C13=0,0,IF(C13&gt;291,TEAMS!AE$673,0))</f>
        <v>0</v>
      </c>
      <c r="C13" s="93">
        <f>IF(TEAMS!AE$674=0,0,IF(TEAMS!AE$674&gt;291,TEAMS!AE$674,0))</f>
        <v>0</v>
      </c>
      <c r="D13">
        <v>11</v>
      </c>
    </row>
    <row r="14" spans="1:5">
      <c r="A14" s="78">
        <f>IF(C14=0,0,IF(C14&gt;291,TEAMS!$AC$672,0))</f>
        <v>0</v>
      </c>
      <c r="B14" s="78">
        <f>IF(C14=0,0,IF(C14&gt;291,TEAMS!AF$673,0))</f>
        <v>0</v>
      </c>
      <c r="C14" s="93">
        <f>IF(TEAMS!AF$674=0,0,IF(TEAMS!AF$674&gt;291,TEAMS!AF$674,0))</f>
        <v>0</v>
      </c>
      <c r="D14">
        <v>12</v>
      </c>
    </row>
    <row r="15" spans="1:5">
      <c r="A15" s="78">
        <f>IF(C15=0,0,IF(C15&gt;291,TEAMS!$AC$184,0))</f>
        <v>0</v>
      </c>
      <c r="B15" s="78">
        <f>IF(C15=0,0,IF(C15&gt;291,TEAMS!AD185,0))</f>
        <v>0</v>
      </c>
      <c r="C15" s="93">
        <f>IF(TEAMS!AD186=0,0,IF(TEAMS!AD186&gt;291,TEAMS!AD186,0))</f>
        <v>0</v>
      </c>
      <c r="D15">
        <v>13</v>
      </c>
    </row>
    <row r="16" spans="1:5">
      <c r="A16" s="78">
        <f>IF(C16=0,0,IF(C16&gt;291,TEAMS!$AC$672,0))</f>
        <v>0</v>
      </c>
      <c r="B16" s="78">
        <f>IF(C16=0,0,IF(C16&gt;291,TEAMS!AC$673,0))</f>
        <v>0</v>
      </c>
      <c r="C16" s="93">
        <f>IF(TEAMS!AC$674=0,0,IF(TEAMS!AC$674&gt;291,TEAMS!AC$674,0))</f>
        <v>0</v>
      </c>
      <c r="D16">
        <v>14</v>
      </c>
    </row>
    <row r="17" spans="1:4">
      <c r="A17" s="78">
        <f>IF(C17=0,0,IF(C17&gt;291,TEAMS!$AC$977,0))</f>
        <v>0</v>
      </c>
      <c r="B17" s="78">
        <f>IF(C17=0,0,IF(C17&gt;291,TEAMS!$AC$978,0))</f>
        <v>0</v>
      </c>
      <c r="C17" s="78">
        <f>IF(TEAMS!AC$979=0,0,IF(TEAMS!AC$979&gt;291,TEAMS!AC$979,0))</f>
        <v>0</v>
      </c>
      <c r="D17">
        <v>15</v>
      </c>
    </row>
    <row r="18" spans="1:4">
      <c r="A18" s="78">
        <f>IF(C18=0,0,IF(C18&gt;291,TEAMS!$AC$184,0))</f>
        <v>0</v>
      </c>
      <c r="B18" s="78">
        <f>IF(C18=0,0,IF(C18&gt;291,TEAMS!AC205,0))</f>
        <v>0</v>
      </c>
      <c r="C18" s="93">
        <f>IF(TEAMS!AC206=0,0,IF(TEAMS!AC206&gt;291,TEAMS!AC206,0))</f>
        <v>0</v>
      </c>
      <c r="D18">
        <v>16</v>
      </c>
    </row>
    <row r="19" spans="1:4">
      <c r="A19" s="78">
        <f>IF(C19=0,0,IF(C19&gt;291,TEAMS!$AC$733,0))</f>
        <v>0</v>
      </c>
      <c r="B19" s="78">
        <f>IF(C19=0,0,IF(C19&gt;291,TEAMS!AD$734,0))</f>
        <v>0</v>
      </c>
      <c r="C19" s="93">
        <f>IF(TEAMS!AD$735=0,0,IF(TEAMS!AD$735&gt;291,TEAMS!AD$735,0))</f>
        <v>0</v>
      </c>
      <c r="D19">
        <v>17</v>
      </c>
    </row>
    <row r="20" spans="1:4">
      <c r="A20" s="78">
        <f>IF(C20=0,0,IF(C20&gt;291,TEAMS!$AC$672,0))</f>
        <v>0</v>
      </c>
      <c r="B20" s="78">
        <f>IF(C20=0,0,IF(C20&gt;291,TEAMS!AD$673,0))</f>
        <v>0</v>
      </c>
      <c r="C20" s="93">
        <f>IF(TEAMS!AD$674=0,0,IF(TEAMS!AD$674&gt;291,TEAMS!AD$674,0))</f>
        <v>0</v>
      </c>
      <c r="D20">
        <v>18</v>
      </c>
    </row>
    <row r="21" spans="1:4">
      <c r="A21" s="78">
        <f>IF(C21=0,0,IF(C21&gt;291,TEAMS!$AC$977,0))</f>
        <v>0</v>
      </c>
      <c r="B21" s="78">
        <f>IF(C21=0,0,IF(C21&gt;291,TEAMS!$AF$978,0))</f>
        <v>0</v>
      </c>
      <c r="C21" s="78">
        <f>IF(TEAMS!AF$979=0,0,IF(TEAMS!AF$979&gt;291,TEAMS!AF$979,0))</f>
        <v>0</v>
      </c>
      <c r="D21">
        <v>19</v>
      </c>
    </row>
    <row r="22" spans="1:4">
      <c r="A22" s="78">
        <f>IF(C22=0,0,IF(C22&gt;291,TEAMS!$AC$977,0))</f>
        <v>0</v>
      </c>
      <c r="B22" s="78">
        <f>IF(C22=0,0,IF(C22&gt;291,TEAMS!$AG$978,0))</f>
        <v>0</v>
      </c>
      <c r="C22" s="78">
        <f>IF(TEAMS!AG$979=0,0,IF(TEAMS!AG$979&gt;291,TEAMS!AG$979,0))</f>
        <v>0</v>
      </c>
      <c r="D22">
        <v>20</v>
      </c>
    </row>
    <row r="23" spans="1:4">
      <c r="A23" s="78">
        <f>IF(C23=0,0,IF(C23&gt;291,TEAMS!$AC$977,0))</f>
        <v>0</v>
      </c>
      <c r="B23" s="78">
        <f>IF(C23=0,0,IF(C23&gt;291,TEAMS!$AD$978,0))</f>
        <v>0</v>
      </c>
      <c r="C23" s="78">
        <f>IF(TEAMS!AD$979=0,0,IF(TEAMS!AD$979&gt;291,TEAMS!AD$979,0))</f>
        <v>0</v>
      </c>
      <c r="D23">
        <v>21</v>
      </c>
    </row>
    <row r="24" spans="1:4">
      <c r="A24" s="78">
        <f>IF(C24=0,0,IF(C24&gt;291,TEAMS!$AC$184,0))</f>
        <v>0</v>
      </c>
      <c r="B24" s="78">
        <f>IF(C24=0,0,IF(C24&gt;291,TEAMS!AE185,0))</f>
        <v>0</v>
      </c>
      <c r="C24" s="93">
        <f>IF(TEAMS!AE186=0,0,IF(TEAMS!AE186&gt;291,TEAMS!AE186,0))</f>
        <v>0</v>
      </c>
      <c r="D24">
        <v>22</v>
      </c>
    </row>
    <row r="25" spans="1:4">
      <c r="A25" s="78">
        <f>IF(C25=0,0,IF(C25&gt;291,TEAMS!$AC$672,0))</f>
        <v>0</v>
      </c>
      <c r="B25" s="78">
        <f>IF(C25=0,0,IF(C25&gt;291,TEAMS!AF$693,0))</f>
        <v>0</v>
      </c>
      <c r="C25" s="93">
        <f>IF(TEAMS!AF$694=0,0,IF(TEAMS!AF$694&gt;291,TEAMS!AF$694,0))</f>
        <v>0</v>
      </c>
      <c r="D25">
        <v>23</v>
      </c>
    </row>
    <row r="26" spans="1:4">
      <c r="A26" s="78">
        <f>IF(C26=0,0,IF(C26&gt;291,TEAMS!$AC$184,0))</f>
        <v>0</v>
      </c>
      <c r="B26" s="78">
        <f>IF(C26=0,0,IF(C26&gt;291,TEAMS!AC185,0))</f>
        <v>0</v>
      </c>
      <c r="C26" s="93">
        <f>IF(TEAMS!AC186=0,0,IF(TEAMS!AC186&gt;291,TEAMS!AC186,0))</f>
        <v>0</v>
      </c>
      <c r="D26">
        <v>24</v>
      </c>
    </row>
    <row r="27" spans="1:4">
      <c r="A27" s="78">
        <f>IF(C27=0,0,IF(C27&gt;291,TEAMS!$AC$733,0))</f>
        <v>0</v>
      </c>
      <c r="B27" s="78">
        <f>IF(C27=0,0,IF(C27&gt;291,TEAMS!AE$734,0))</f>
        <v>0</v>
      </c>
      <c r="C27" s="93">
        <f>IF(TEAMS!AE$735=0,0,IF(TEAMS!AE$735&gt;291,TEAMS!AE$735,0))</f>
        <v>0</v>
      </c>
      <c r="D27">
        <v>25</v>
      </c>
    </row>
    <row r="28" spans="1:4">
      <c r="A28" s="78">
        <f>IF(C28=0,0,IF(C28&gt;291,TEAMS!$AC$672,0))</f>
        <v>0</v>
      </c>
      <c r="B28" s="78">
        <f>IF(C28=0,0,IF(C28&gt;291,TEAMS!AG$673,0))</f>
        <v>0</v>
      </c>
      <c r="C28" s="93">
        <f>IF(TEAMS!AG$674=0,0,IF(TEAMS!AG$674&gt;291,TEAMS!AG$674,0))</f>
        <v>0</v>
      </c>
      <c r="D28">
        <v>26</v>
      </c>
    </row>
    <row r="29" spans="1:4">
      <c r="A29" s="78">
        <f>IF(C29=0,0,IF(C29&gt;291,TEAMS!$AC$794,0))</f>
        <v>0</v>
      </c>
      <c r="B29" s="78">
        <f>IF(C29=0,0,IF(C29&gt;291,TEAMS!AE$795,0))</f>
        <v>0</v>
      </c>
      <c r="C29" s="93">
        <f>IF(TEAMS!AE$796=0,0,IF(TEAMS!AE$796&gt;291,TEAMS!AE$796,0))</f>
        <v>0</v>
      </c>
      <c r="D29">
        <v>27</v>
      </c>
    </row>
    <row r="30" spans="1:4">
      <c r="A30" s="78">
        <f>IF(C30=0,0,IF(C30&gt;291,TEAMS!$AC$1,0))</f>
        <v>0</v>
      </c>
      <c r="B30" s="78">
        <f>IF(C30=0,0,IF(C30&gt;291,TEAMS!$AD$2,0))</f>
        <v>0</v>
      </c>
      <c r="C30" s="78">
        <f>IF(TEAMS!$AD$3=0,0,IF(TEAMS!$AD$3&gt;291,TEAMS!$AD$3,0))</f>
        <v>0</v>
      </c>
      <c r="D30">
        <v>28</v>
      </c>
    </row>
    <row r="31" spans="1:4">
      <c r="A31" s="78">
        <f>IF(C31=0,0,IF(C31&gt;291,TEAMS!$AC$1,0))</f>
        <v>0</v>
      </c>
      <c r="B31" s="78">
        <f>IF(C31=0,0,IF(C31&gt;291,TEAMS!$AE$2,0))</f>
        <v>0</v>
      </c>
      <c r="C31" s="78">
        <f>IF(TEAMS!$AE$3=0,0,IF(TEAMS!$AE$3&gt;291,TEAMS!$AE$3,0))</f>
        <v>0</v>
      </c>
      <c r="D31">
        <v>29</v>
      </c>
    </row>
    <row r="32" spans="1:4">
      <c r="A32" s="78">
        <f>IF(C32=0,0,IF(C32&gt;291,TEAMS!$AC$1,0))</f>
        <v>0</v>
      </c>
      <c r="B32" s="78">
        <f>IF(C32=0,0,IF(C32&gt;291,TEAMS!$AF$2,0))</f>
        <v>0</v>
      </c>
      <c r="C32" s="78">
        <f>IF(TEAMS!$AF$3=0,0,IF(TEAMS!$AF$3&gt;291,TEAMS!$AF$3,0))</f>
        <v>0</v>
      </c>
      <c r="D32">
        <v>30</v>
      </c>
    </row>
    <row r="33" spans="1:4">
      <c r="A33" s="78">
        <f>IF(C33=0,0,IF(C33&gt;291,TEAMS!$AC$1,0))</f>
        <v>0</v>
      </c>
      <c r="B33" s="78">
        <f>IF(C33=0,0,IF(C33&gt;291,TEAMS!$AG$2,0))</f>
        <v>0</v>
      </c>
      <c r="C33" s="78">
        <f>IF(TEAMS!$AG$3=0,0,IF(TEAMS!$AG$3&gt;291,TEAMS!$AG$3,0))</f>
        <v>0</v>
      </c>
      <c r="D33">
        <v>31</v>
      </c>
    </row>
    <row r="34" spans="1:4">
      <c r="A34" s="78">
        <f>IF(C34=0,0,IF(C34&gt;291,TEAMS!$AC$21,0))</f>
        <v>0</v>
      </c>
      <c r="B34" s="78">
        <f>IF(C34=0,0,IF(C34&gt;291,TEAMS!$AC$22,0))</f>
        <v>0</v>
      </c>
      <c r="C34" s="78">
        <f>IF(TEAMS!$AC$23=0,0,IF(TEAMS!$AC$23&gt;291,TEAMS!$AC$23,0))</f>
        <v>0</v>
      </c>
      <c r="D34">
        <v>32</v>
      </c>
    </row>
    <row r="35" spans="1:4">
      <c r="A35" s="78">
        <f>IF(C35=0,0,IF(C35&gt;291,TEAMS!$AC$21,0))</f>
        <v>0</v>
      </c>
      <c r="B35" s="78">
        <f>IF(C35=0,0,IF(C35&gt;291,TEAMS!$AD$22,0))</f>
        <v>0</v>
      </c>
      <c r="C35" s="78">
        <f>IF(TEAMS!$AD$23=0,0,IF(TEAMS!$AD$23&gt;291,TEAMS!$AD$23,0))</f>
        <v>0</v>
      </c>
      <c r="D35">
        <v>33</v>
      </c>
    </row>
    <row r="36" spans="1:4">
      <c r="A36" s="78">
        <f>IF(C36=0,0,IF(C36&gt;291,TEAMS!$AC$21,0))</f>
        <v>0</v>
      </c>
      <c r="B36" s="78">
        <f>IF(C36=0,0,IF(C36&gt;291,TEAMS!$AE$22,0))</f>
        <v>0</v>
      </c>
      <c r="C36" s="78">
        <f>IF(TEAMS!$AE$23=0,0,IF(TEAMS!$AE$23&gt;291,TEAMS!$AE$23,0))</f>
        <v>0</v>
      </c>
      <c r="D36">
        <v>34</v>
      </c>
    </row>
    <row r="37" spans="1:4">
      <c r="A37" s="78">
        <f>IF(C37=0,0,IF(C37&gt;291,TEAMS!$AC$21,0))</f>
        <v>0</v>
      </c>
      <c r="B37" s="78">
        <f>IF(C37=0,0,IF(C37&gt;291,TEAMS!$AF$22,0))</f>
        <v>0</v>
      </c>
      <c r="C37" s="78">
        <f>IF(TEAMS!$AF$23=0,0,IF(TEAMS!$AF$23&gt;291,TEAMS!$AF$23,0))</f>
        <v>0</v>
      </c>
      <c r="D37">
        <v>35</v>
      </c>
    </row>
    <row r="38" spans="1:4">
      <c r="A38" s="78">
        <f>IF(C38=0,0,IF(C38&gt;291,TEAMS!$AC$41,0))</f>
        <v>0</v>
      </c>
      <c r="B38" s="78">
        <f>IF(C38=0,0,IF(C38&gt;291,TEAMS!$AG$22,0))</f>
        <v>0</v>
      </c>
      <c r="C38" s="78">
        <f>IF(TEAMS!$AG$23=0,0,IF(TEAMS!$AG$23&gt;291,TEAMS!$AG$23,0))</f>
        <v>0</v>
      </c>
      <c r="D38">
        <v>36</v>
      </c>
    </row>
    <row r="39" spans="1:4">
      <c r="A39" s="78">
        <f>IF(C39=0,0,IF(C39&gt;291,TEAMS!$AC$41,0))</f>
        <v>0</v>
      </c>
      <c r="B39" s="78">
        <f>IF(C39=0,0,IF(C39&gt;291,TEAMS!$AC$42,0))</f>
        <v>0</v>
      </c>
      <c r="C39" s="78">
        <f>IF(TEAMS!$AC$43=0,0,IF(TEAMS!$AC$43&gt;291,TEAMS!$AC$43,0))</f>
        <v>0</v>
      </c>
      <c r="D39">
        <v>37</v>
      </c>
    </row>
    <row r="40" spans="1:4">
      <c r="A40" s="78">
        <f>IF(C40=0,0,IF(C40&gt;291,TEAMS!$AC$41,0))</f>
        <v>0</v>
      </c>
      <c r="B40" s="78">
        <f>IF(C40=0,0,IF(C40&gt;291,TEAMS!$AD$42,0))</f>
        <v>0</v>
      </c>
      <c r="C40" s="78">
        <f>IF(TEAMS!$AD$43=0,0,IF(TEAMS!$AD$43&gt;291,TEAMS!$AD$43,0))</f>
        <v>0</v>
      </c>
      <c r="D40">
        <v>38</v>
      </c>
    </row>
    <row r="41" spans="1:4">
      <c r="A41" s="78">
        <f>IF(C41=0,0,IF(C41&gt;291,TEAMS!$AC$41,0))</f>
        <v>0</v>
      </c>
      <c r="B41" s="78">
        <f>IF(C41=0,0,IF(C41&gt;291,TEAMS!$AE$42,0))</f>
        <v>0</v>
      </c>
      <c r="C41" s="78">
        <f>IF(TEAMS!$AE$43=0,0,IF(TEAMS!$AE$43&gt;291,TEAMS!$AE$43,0))</f>
        <v>0</v>
      </c>
      <c r="D41">
        <v>39</v>
      </c>
    </row>
    <row r="42" spans="1:4">
      <c r="A42" s="78">
        <f>IF(C42=0,0,IF(C42&gt;291,TEAMS!$AC$41,0))</f>
        <v>0</v>
      </c>
      <c r="B42" s="78">
        <f>IF(C42=0,0,IF(C42&gt;291,TEAMS!$AF$42,0))</f>
        <v>0</v>
      </c>
      <c r="C42" s="78">
        <f>IF(TEAMS!$AF$43=0,0,IF(TEAMS!$AF$43&gt;291,TEAMS!$AF$43,0))</f>
        <v>0</v>
      </c>
      <c r="D42">
        <v>40</v>
      </c>
    </row>
    <row r="43" spans="1:4">
      <c r="A43" s="78">
        <f>IF(C43=0,0,IF(C43&gt;291,TEAMS!$AC$41,0))</f>
        <v>0</v>
      </c>
      <c r="B43" s="78">
        <f>IF(C43=0,0,IF(C43&gt;291,TEAMS!$AG$42,0))</f>
        <v>0</v>
      </c>
      <c r="C43" s="78">
        <f>IF(TEAMS!$AG$43=0,0,IF(TEAMS!$AG$43&gt;291,TEAMS!$AG$43,0))</f>
        <v>0</v>
      </c>
      <c r="D43">
        <v>41</v>
      </c>
    </row>
    <row r="44" spans="1:4">
      <c r="A44" s="78">
        <f>IF(C44=0,0,IF(C44&gt;291,TEAMS!$AC$62,0))</f>
        <v>0</v>
      </c>
      <c r="B44" s="78">
        <f>IF(C44=0,0,IF(C44&gt;291,TEAMS!AC63,0))</f>
        <v>0</v>
      </c>
      <c r="C44" s="93">
        <f>IF(TEAMS!AC64=0,0,IF(TEAMS!AC64&gt;291,TEAMS!AC64,0))</f>
        <v>0</v>
      </c>
      <c r="D44">
        <v>42</v>
      </c>
    </row>
    <row r="45" spans="1:4">
      <c r="A45" s="78">
        <f>IF(C45=0,0,IF(C45&gt;291,TEAMS!$AC$62,0))</f>
        <v>0</v>
      </c>
      <c r="B45" s="78">
        <f>IF(C45=0,0,IF(C45&gt;291,TEAMS!AD63,0))</f>
        <v>0</v>
      </c>
      <c r="C45" s="93">
        <f>IF(TEAMS!AD64=0,0,IF(TEAMS!AD64&gt;291,TEAMS!AD64,0))</f>
        <v>0</v>
      </c>
      <c r="D45">
        <v>43</v>
      </c>
    </row>
    <row r="46" spans="1:4">
      <c r="A46" s="78">
        <f>IF(C46=0,0,IF(C46&gt;291,TEAMS!$AC$62,0))</f>
        <v>0</v>
      </c>
      <c r="B46" s="78">
        <f>IF(C46=0,0,IF(C46&gt;291,TEAMS!AE63,0))</f>
        <v>0</v>
      </c>
      <c r="C46" s="93">
        <f>IF(TEAMS!AE64=0,0,IF(TEAMS!AE64&gt;291,TEAMS!AE64,0))</f>
        <v>0</v>
      </c>
      <c r="D46">
        <v>44</v>
      </c>
    </row>
    <row r="47" spans="1:4">
      <c r="A47" s="78">
        <f>IF(C47=0,0,IF(C47&gt;291,TEAMS!$AC$62,0))</f>
        <v>0</v>
      </c>
      <c r="B47" s="78">
        <f>IF(C47=0,0,IF(C47&gt;291,TEAMS!AF63,0))</f>
        <v>0</v>
      </c>
      <c r="C47" s="93">
        <f>IF(TEAMS!AF64=0,0,IF(TEAMS!AF64&gt;291,TEAMS!AF64,0))</f>
        <v>0</v>
      </c>
      <c r="D47">
        <v>45</v>
      </c>
    </row>
    <row r="48" spans="1:4">
      <c r="A48" s="78">
        <f>IF(C48=0,0,IF(C48&gt;291,TEAMS!AC62,0))</f>
        <v>0</v>
      </c>
      <c r="B48" s="78">
        <f>IF(C48=0,0,IF(C48&gt;291,TEAMS!AG63,0))</f>
        <v>0</v>
      </c>
      <c r="C48" s="93">
        <f>IF(TEAMS!AG64=0,0,IF(TEAMS!AG64&gt;291,TEAMS!AG64,0))</f>
        <v>0</v>
      </c>
      <c r="D48">
        <v>46</v>
      </c>
    </row>
    <row r="49" spans="1:4">
      <c r="A49" s="78">
        <f>IF(C49=0,0,IF(C49&gt;291,TEAMS!$AC$62,0))</f>
        <v>0</v>
      </c>
      <c r="B49" s="78">
        <f>IF(C49=0,0,IF(C49&gt;291,TEAMS!AC83,0))</f>
        <v>0</v>
      </c>
      <c r="C49" s="93">
        <f>IF(TEAMS!AC84=0,0,IF(TEAMS!AC84&gt;291,TEAMS!AC84,0))</f>
        <v>0</v>
      </c>
      <c r="D49">
        <v>47</v>
      </c>
    </row>
    <row r="50" spans="1:4">
      <c r="A50" s="78">
        <f>IF(C50=0,0,IF(C50&gt;291,TEAMS!$AC$62,0))</f>
        <v>0</v>
      </c>
      <c r="B50" s="78">
        <f>IF(C50=0,0,IF(C50&gt;291,TEAMS!AD83,0))</f>
        <v>0</v>
      </c>
      <c r="C50" s="93">
        <f>IF(TEAMS!AD84=0,0,IF(TEAMS!AD84&gt;291,TEAMS!AD84,0))</f>
        <v>0</v>
      </c>
      <c r="D50">
        <v>48</v>
      </c>
    </row>
    <row r="51" spans="1:4">
      <c r="A51" s="78">
        <f>IF(C51=0,0,IF(C51&gt;291,TEAMS!$AC$62,0))</f>
        <v>0</v>
      </c>
      <c r="B51" s="78">
        <f>IF(C51=0,0,IF(C51&gt;291,TEAMS!AE83,0))</f>
        <v>0</v>
      </c>
      <c r="C51" s="93">
        <f>IF(TEAMS!AE84=0,0,IF(TEAMS!AE84&gt;291,TEAMS!AE84,0))</f>
        <v>0</v>
      </c>
      <c r="D51">
        <v>49</v>
      </c>
    </row>
    <row r="52" spans="1:4">
      <c r="A52" s="78">
        <f>IF(C52=0,0,IF(C52&gt;291,TEAMS!$AC$62,0))</f>
        <v>0</v>
      </c>
      <c r="B52" s="78">
        <f>IF(C52=0,0,IF(C52&gt;291,TEAMS!AF83,0))</f>
        <v>0</v>
      </c>
      <c r="C52" s="93">
        <f>IF(TEAMS!AF84=0,0,IF(TEAMS!AF84&gt;291,TEAMS!AF84,0))</f>
        <v>0</v>
      </c>
      <c r="D52">
        <v>50</v>
      </c>
    </row>
    <row r="53" spans="1:4">
      <c r="A53" s="78">
        <f>IF(C53=0,0,IF(C53&gt;291,TEAMS!$AC$62,0))</f>
        <v>0</v>
      </c>
      <c r="B53" s="78">
        <f>IF(C53=0,0,IF(C53&gt;291,TEAMS!AG83,0))</f>
        <v>0</v>
      </c>
      <c r="C53" s="93">
        <f>IF(TEAMS!AG84=0,0,IF(TEAMS!AG84&gt;291,TEAMS!AG84,0))</f>
        <v>0</v>
      </c>
      <c r="D53">
        <v>51</v>
      </c>
    </row>
    <row r="54" spans="1:4">
      <c r="A54" s="78">
        <f>IF(C54=0,0,IF(C54&gt;291,TEAMS!$AC$102,0))</f>
        <v>0</v>
      </c>
      <c r="B54" s="78">
        <f>IF(C54=0,0,IF(C54&gt;291,TEAMS!$AC$103,0))</f>
        <v>0</v>
      </c>
      <c r="C54" s="78">
        <f>IF(TEAMS!AC$104=0,0,IF(TEAMS!AC$104&gt;291,TEAMS!AC$104,0))</f>
        <v>0</v>
      </c>
      <c r="D54">
        <v>52</v>
      </c>
    </row>
    <row r="55" spans="1:4">
      <c r="A55" s="78">
        <f>IF(C55=0,0,IF(C55&gt;291,TEAMS!$AC$102,0))</f>
        <v>0</v>
      </c>
      <c r="B55" s="78">
        <f>IF(C55=0,0,IF(C55&gt;291,TEAMS!$AD$103,0))</f>
        <v>0</v>
      </c>
      <c r="C55" s="78">
        <f>IF(TEAMS!AD$104=0,0,IF(TEAMS!AD$104&gt;291,TEAMS!AD$104,0))</f>
        <v>0</v>
      </c>
      <c r="D55">
        <v>53</v>
      </c>
    </row>
    <row r="56" spans="1:4">
      <c r="A56" s="78">
        <f>IF(C56=0,0,IF(C56&gt;291,TEAMS!$AC$102,0))</f>
        <v>0</v>
      </c>
      <c r="B56" s="78">
        <f>IF(C56=0,0,IF(C56&gt;291,TEAMS!$AE$103,0))</f>
        <v>0</v>
      </c>
      <c r="C56" s="78">
        <f>IF(TEAMS!AE$104=0,0,IF(TEAMS!AE$104&gt;291,TEAMS!AE$104,0))</f>
        <v>0</v>
      </c>
      <c r="D56">
        <v>54</v>
      </c>
    </row>
    <row r="57" spans="1:4">
      <c r="A57" s="78">
        <f>IF(C57=0,0,IF(C57&gt;291,TEAMS!$AC$102,0))</f>
        <v>0</v>
      </c>
      <c r="B57" s="78">
        <f>IF(C57=0,0,IF(C57&gt;291,TEAMS!$AF$103,0))</f>
        <v>0</v>
      </c>
      <c r="C57" s="78">
        <f>IF(TEAMS!AF$104=0,0,IF(TEAMS!AF$104&gt;291,TEAMS!AF$104,0))</f>
        <v>0</v>
      </c>
      <c r="D57">
        <v>55</v>
      </c>
    </row>
    <row r="58" spans="1:4">
      <c r="A58" s="78">
        <f>IF(C58=0,0,IF(C58&gt;291,TEAMS!$AC$102,0))</f>
        <v>0</v>
      </c>
      <c r="B58" s="78">
        <f>IF(C58=0,0,IF(C58&gt;291,TEAMS!$AG$103,0))</f>
        <v>0</v>
      </c>
      <c r="C58" s="78">
        <f>IF(TEAMS!AG$104=0,0,IF(TEAMS!AG$104&gt;291,TEAMS!AG$104,0))</f>
        <v>0</v>
      </c>
      <c r="D58">
        <v>56</v>
      </c>
    </row>
    <row r="59" spans="1:4">
      <c r="A59" s="78">
        <f>IF(C59=0,0,IF(C59&gt;291,TEAMS!$AC$123,0))</f>
        <v>0</v>
      </c>
      <c r="B59" s="78">
        <f>IF(C59=0,0,IF(C59&gt;291,TEAMS!$AC$124,0))</f>
        <v>0</v>
      </c>
      <c r="C59" s="78">
        <f>IF(TEAMS!$AC$125=0,0,IF(TEAMS!$AC$125&gt;291,TEAMS!$AC$125,0))</f>
        <v>0</v>
      </c>
      <c r="D59">
        <v>57</v>
      </c>
    </row>
    <row r="60" spans="1:4">
      <c r="A60" s="78">
        <f>IF(C60=0,0,IF(C60&gt;291,TEAMS!$AC$123,0))</f>
        <v>0</v>
      </c>
      <c r="B60" s="78">
        <f>IF(C60=0,0,IF(C60&gt;291,TEAMS!$AD$124,0))</f>
        <v>0</v>
      </c>
      <c r="C60" s="78">
        <f>IF(TEAMS!$AD$125=0,0,IF(TEAMS!$AD$125&gt;291,TEAMS!$AD$125,0))</f>
        <v>0</v>
      </c>
      <c r="D60">
        <v>58</v>
      </c>
    </row>
    <row r="61" spans="1:4">
      <c r="A61" s="78">
        <f>IF(C61=0,0,IF(C61&gt;291,TEAMS!$AC$123,0))</f>
        <v>0</v>
      </c>
      <c r="B61" s="78">
        <f>IF(C61=0,0,IF(C61&gt;291,TEAMS!$AE$124,0))</f>
        <v>0</v>
      </c>
      <c r="C61" s="78">
        <f>IF(TEAMS!$AE$125=0,0,IF(TEAMS!$AE$125&gt;291,TEAMS!$AE$125,0))</f>
        <v>0</v>
      </c>
      <c r="D61">
        <v>59</v>
      </c>
    </row>
    <row r="62" spans="1:4">
      <c r="A62" s="78">
        <f>IF(C62=0,0,IF(C62&gt;291,TEAMS!$AC$123,0))</f>
        <v>0</v>
      </c>
      <c r="B62" s="78">
        <f>IF(C62=0,0,IF(C62&gt;291,TEAMS!$AF$124,0))</f>
        <v>0</v>
      </c>
      <c r="C62" s="78">
        <f>IF(TEAMS!$AF$125=0,0,IF(TEAMS!$AF$125&gt;291,TEAMS!$AF$125,0))</f>
        <v>0</v>
      </c>
      <c r="D62">
        <v>60</v>
      </c>
    </row>
    <row r="63" spans="1:4">
      <c r="A63" s="78">
        <f>IF(C63=0,0,IF(C63&gt;291,TEAMS!$AC$123,0))</f>
        <v>0</v>
      </c>
      <c r="B63" s="78">
        <f>IF(C63=0,0,IF(C63&gt;291,TEAMS!$AG$124,0))</f>
        <v>0</v>
      </c>
      <c r="C63" s="78">
        <f>IF(TEAMS!$AG$125=0,0,IF(TEAMS!$AG$125&gt;291,TEAMS!$AG$125,0))</f>
        <v>0</v>
      </c>
      <c r="D63">
        <v>61</v>
      </c>
    </row>
    <row r="64" spans="1:4">
      <c r="A64" s="78">
        <f>IF(C64=0,0,IF(C64&gt;291,TEAMS!$AC$143,0))</f>
        <v>0</v>
      </c>
      <c r="B64" s="78">
        <f>IF(C64=0,0,IF(C64&gt;291,TEAMS!$AC$144,0))</f>
        <v>0</v>
      </c>
      <c r="C64" s="78">
        <f>IF(TEAMS!$AC$145=0,0,IF(TEAMS!$AC$145&gt;291,TEAMS!$AC$145,0))</f>
        <v>0</v>
      </c>
      <c r="D64">
        <v>62</v>
      </c>
    </row>
    <row r="65" spans="1:4">
      <c r="A65" s="78">
        <f>IF(C65=0,0,IF(C65&gt;291,TEAMS!$AC$143,0))</f>
        <v>0</v>
      </c>
      <c r="B65" s="78">
        <f>IF(C65=0,0,IF(C65&gt;291,TEAMS!$AD$144,0))</f>
        <v>0</v>
      </c>
      <c r="C65" s="78">
        <f>IF(TEAMS!$AD$145=0,0,IF(TEAMS!$AD$145&gt;291,TEAMS!$AD$145,0))</f>
        <v>0</v>
      </c>
      <c r="D65">
        <v>63</v>
      </c>
    </row>
    <row r="66" spans="1:4">
      <c r="A66" s="78">
        <f>IF(C66=0,0,IF(C66&gt;291,TEAMS!$AC$143,0))</f>
        <v>0</v>
      </c>
      <c r="B66" s="78">
        <f>IF(C66=0,0,IF(C66&gt;291,TEAMS!$AE$144,0))</f>
        <v>0</v>
      </c>
      <c r="C66" s="78">
        <f>IF(TEAMS!$AE$145=0,0,IF(TEAMS!$AE$145&gt;291,TEAMS!$AE$145,0))</f>
        <v>0</v>
      </c>
      <c r="D66">
        <v>64</v>
      </c>
    </row>
    <row r="67" spans="1:4">
      <c r="A67" s="78">
        <f>IF(C67=0,0,IF(C67&gt;291,TEAMS!$AC$143,0))</f>
        <v>0</v>
      </c>
      <c r="B67" s="78">
        <f>IF(C67=0,0,IF(C67&gt;291,TEAMS!$AF$144,0))</f>
        <v>0</v>
      </c>
      <c r="C67" s="78">
        <f>IF(TEAMS!$AF$145=0,0,IF(TEAMS!$AF$145&gt;291,TEAMS!$AF$145,0))</f>
        <v>0</v>
      </c>
      <c r="D67">
        <v>65</v>
      </c>
    </row>
    <row r="68" spans="1:4">
      <c r="A68" s="78">
        <f>IF(C68=0,0,IF(C68&gt;291,TEAMS!$AC$143,0))</f>
        <v>0</v>
      </c>
      <c r="B68" s="78">
        <f>IF(C68=0,0,IF(C68&gt;291,TEAMS!$AG$144,0))</f>
        <v>0</v>
      </c>
      <c r="C68" s="78">
        <f>IF(TEAMS!$AG$145=0,0,IF(TEAMS!$AG$145&gt;291,TEAMS!$AG$145,0))</f>
        <v>0</v>
      </c>
      <c r="D68">
        <v>66</v>
      </c>
    </row>
    <row r="69" spans="1:4">
      <c r="A69" s="78">
        <f>IF(C69=0,0,IF(C69&gt;291,TEAMS!$AC$163,0))</f>
        <v>0</v>
      </c>
      <c r="B69" s="78">
        <f>IF(C69=0,0,IF(C69&gt;291,TEAMS!$AC$164,0))</f>
        <v>0</v>
      </c>
      <c r="C69" s="78">
        <f>IF(TEAMS!$AC$165=0,0,IF(TEAMS!$AC$165&gt;291,TEAMS!$AC$165,0))</f>
        <v>0</v>
      </c>
      <c r="D69">
        <v>67</v>
      </c>
    </row>
    <row r="70" spans="1:4">
      <c r="A70" s="78">
        <f>IF(C70=0,0,IF(C70&gt;291,TEAMS!$AC$163,0))</f>
        <v>0</v>
      </c>
      <c r="B70" s="78">
        <f>IF(C70=0,0,IF(C70&gt;291,TEAMS!$AD$164,0))</f>
        <v>0</v>
      </c>
      <c r="C70" s="78">
        <f>IF(TEAMS!$AD$165=0,0,IF(TEAMS!$AD$165&gt;291,TEAMS!$AD$165,0))</f>
        <v>0</v>
      </c>
      <c r="D70">
        <v>68</v>
      </c>
    </row>
    <row r="71" spans="1:4">
      <c r="A71" s="78">
        <f>IF(C71=0,0,IF(C71&gt;291,TEAMS!$AC$163,0))</f>
        <v>0</v>
      </c>
      <c r="B71" s="78">
        <f>IF(C71=0,0,IF(C71&gt;291,TEAMS!$AE$164,0))</f>
        <v>0</v>
      </c>
      <c r="C71" s="78">
        <f>IF(TEAMS!$AE$165=0,0,IF(TEAMS!$AE$165&gt;291,TEAMS!$AE$165,0))</f>
        <v>0</v>
      </c>
      <c r="D71">
        <v>69</v>
      </c>
    </row>
    <row r="72" spans="1:4">
      <c r="A72" s="78">
        <f>IF(C72=0,0,IF(C72&gt;291,TEAMS!$AC$163,0))</f>
        <v>0</v>
      </c>
      <c r="B72" s="78">
        <f>IF(C72=0,0,IF(C72&gt;291,TEAMS!$AF$164,0))</f>
        <v>0</v>
      </c>
      <c r="C72" s="78">
        <f>IF(TEAMS!$AF$165=0,0,IF(TEAMS!$AF$165&gt;291,TEAMS!$AF$165,0))</f>
        <v>0</v>
      </c>
      <c r="D72">
        <v>70</v>
      </c>
    </row>
    <row r="73" spans="1:4">
      <c r="A73" s="78">
        <f>IF(C73=0,0,IF(C73&gt;291,TEAMS!$AC$163,0))</f>
        <v>0</v>
      </c>
      <c r="B73" s="78">
        <f>IF(C73=0,0,IF(C73&gt;291,TEAMS!$AG$164,0))</f>
        <v>0</v>
      </c>
      <c r="C73" s="78">
        <f>IF(TEAMS!$AG$165=0,0,IF(TEAMS!$AG$165&gt;291,TEAMS!$AG$165,0))</f>
        <v>0</v>
      </c>
      <c r="D73">
        <v>71</v>
      </c>
    </row>
    <row r="74" spans="1:4">
      <c r="A74" s="78">
        <f>IF(C74=0,0,IF(C74&gt;291,TEAMS!$AC$184,0))</f>
        <v>0</v>
      </c>
      <c r="B74" s="78">
        <f>IF(C74=0,0,IF(C74&gt;291,TEAMS!AF185,0))</f>
        <v>0</v>
      </c>
      <c r="C74" s="93">
        <f>IF(TEAMS!AF186=0,0,IF(TEAMS!AF186&gt;291,TEAMS!AF186,0))</f>
        <v>0</v>
      </c>
      <c r="D74">
        <v>72</v>
      </c>
    </row>
    <row r="75" spans="1:4">
      <c r="A75" s="78">
        <f>IF(C75=0,0,IF(C75&gt;291,TEAMS!$AC$184,0))</f>
        <v>0</v>
      </c>
      <c r="B75" s="78">
        <f>IF(C75=0,0,IF(C75&gt;291,TEAMS!AG185,0))</f>
        <v>0</v>
      </c>
      <c r="C75" s="93">
        <f>IF(TEAMS!AG186=0,0,IF(TEAMS!AG186&gt;291,TEAMS!AG186,0))</f>
        <v>0</v>
      </c>
      <c r="D75">
        <v>73</v>
      </c>
    </row>
    <row r="76" spans="1:4">
      <c r="A76" s="78">
        <f>IF(C76=0,0,IF(C76&gt;291,TEAMS!$AC$184,0))</f>
        <v>0</v>
      </c>
      <c r="B76" s="78">
        <f>IF(C76=0,0,IF(C76&gt;291,TEAMS!AD205,0))</f>
        <v>0</v>
      </c>
      <c r="C76" s="93">
        <f>IF(TEAMS!AD206=0,0,IF(TEAMS!AD206&gt;291,TEAMS!AD206,0))</f>
        <v>0</v>
      </c>
      <c r="D76">
        <v>74</v>
      </c>
    </row>
    <row r="77" spans="1:4">
      <c r="A77" s="78">
        <f>IF(C77=0,0,IF(C77&gt;291,TEAMS!$AC$184,0))</f>
        <v>0</v>
      </c>
      <c r="B77" s="78">
        <f>IF(C77=0,0,IF(C77&gt;291,TEAMS!AE205,0))</f>
        <v>0</v>
      </c>
      <c r="C77" s="93">
        <f>IF(TEAMS!AE206=0,0,IF(TEAMS!AE206&gt;291,TEAMS!AE206,0))</f>
        <v>0</v>
      </c>
      <c r="D77">
        <v>75</v>
      </c>
    </row>
    <row r="78" spans="1:4">
      <c r="A78" s="78">
        <f>IF(C78=0,0,IF(C78&gt;291,TEAMS!$AC$184,0))</f>
        <v>0</v>
      </c>
      <c r="B78" s="78">
        <f>IF(C78=0,0,IF(C78&gt;291,TEAMS!AF205,0))</f>
        <v>0</v>
      </c>
      <c r="C78" s="93">
        <f>IF(TEAMS!AF206=0,0,IF(TEAMS!AF206&gt;291,TEAMS!AF206,0))</f>
        <v>0</v>
      </c>
      <c r="D78">
        <v>76</v>
      </c>
    </row>
    <row r="79" spans="1:4">
      <c r="A79" s="78">
        <f>IF(C79=0,0,IF(C79&gt;291,TEAMS!$AC$184,0))</f>
        <v>0</v>
      </c>
      <c r="B79" s="78">
        <f>IF(C79=0,0,IF(C79&gt;291,TEAMS!AG205,0))</f>
        <v>0</v>
      </c>
      <c r="C79" s="93">
        <f>IF(TEAMS!AG206=0,0,IF(TEAMS!AG206&gt;291,TEAMS!AG206,0))</f>
        <v>0</v>
      </c>
      <c r="D79">
        <v>77</v>
      </c>
    </row>
    <row r="80" spans="1:4">
      <c r="A80" s="78">
        <f>IF(C80=0,0,IF(C80&gt;291,TEAMS!$AC$224,0))</f>
        <v>0</v>
      </c>
      <c r="B80" s="78">
        <f>IF(C80=0,0,IF(C80&gt;291,TEAMS!$AC$225,0))</f>
        <v>0</v>
      </c>
      <c r="C80" s="78">
        <f>IF(TEAMS!AC$226=0,0,IF(TEAMS!AC$226&gt;291,TEAMS!AC$226,0))</f>
        <v>0</v>
      </c>
      <c r="D80">
        <v>78</v>
      </c>
    </row>
    <row r="81" spans="1:4">
      <c r="A81" s="78">
        <f>IF(C81=0,0,IF(C81&gt;291,TEAMS!$AC$224,0))</f>
        <v>0</v>
      </c>
      <c r="B81" s="78">
        <f>IF(C81=0,0,IF(C81&gt;291,TEAMS!$AD$225,0))</f>
        <v>0</v>
      </c>
      <c r="C81" s="78">
        <f>IF(TEAMS!AD$226=0,0,IF(TEAMS!AD$226&gt;291,TEAMS!AD$226,0))</f>
        <v>0</v>
      </c>
      <c r="D81">
        <v>79</v>
      </c>
    </row>
    <row r="82" spans="1:4">
      <c r="A82" s="78">
        <f>IF(C82=0,0,IF(C82&gt;291,TEAMS!$AC$224,0))</f>
        <v>0</v>
      </c>
      <c r="B82" s="78">
        <f>IF(C82=0,0,IF(C82&gt;291,TEAMS!$AE$225,0))</f>
        <v>0</v>
      </c>
      <c r="C82" s="78">
        <f>IF(TEAMS!AE$226=0,0,IF(TEAMS!AE$226&gt;291,TEAMS!AE$226,0))</f>
        <v>0</v>
      </c>
      <c r="D82">
        <v>80</v>
      </c>
    </row>
    <row r="83" spans="1:4">
      <c r="A83" s="78">
        <f>IF(C83=0,0,IF(C83&gt;291,TEAMS!$AC$224,0))</f>
        <v>0</v>
      </c>
      <c r="B83" s="78">
        <f>IF(C83=0,0,IF(C83&gt;291,TEAMS!$AF$225,0))</f>
        <v>0</v>
      </c>
      <c r="C83" s="78">
        <f>IF(TEAMS!AF$226=0,0,IF(TEAMS!AF$226&gt;291,TEAMS!AF$226,0))</f>
        <v>0</v>
      </c>
      <c r="D83">
        <v>81</v>
      </c>
    </row>
    <row r="84" spans="1:4">
      <c r="A84" s="78">
        <f>IF(C84=0,0,IF(C84&gt;291,TEAMS!$AC$224,0))</f>
        <v>0</v>
      </c>
      <c r="B84" s="78">
        <f>IF(C84=0,0,IF(C84&gt;291,TEAMS!$AG$225,0))</f>
        <v>0</v>
      </c>
      <c r="C84" s="78">
        <f>IF(TEAMS!AG$226=0,0,IF(TEAMS!AG$226&gt;291,TEAMS!AG$226,0))</f>
        <v>0</v>
      </c>
      <c r="D84">
        <v>82</v>
      </c>
    </row>
    <row r="85" spans="1:4">
      <c r="A85" s="78">
        <f>IF(C85=0,0,IF(C85&gt;291,TEAMS!$AC$245,0))</f>
        <v>0</v>
      </c>
      <c r="B85" s="78">
        <f>IF(C85=0,0,IF(C85&gt;291,TEAMS!$AD$246,0))</f>
        <v>0</v>
      </c>
      <c r="C85" s="78">
        <f>IF(TEAMS!AD$247=0,0,IF(TEAMS!AD$247&gt;291,TEAMS!AD$247,0))</f>
        <v>0</v>
      </c>
      <c r="D85">
        <v>83</v>
      </c>
    </row>
    <row r="86" spans="1:4">
      <c r="A86" s="78">
        <f>IF(C86=0,0,IF(C86&gt;291,TEAMS!$AC$245,0))</f>
        <v>0</v>
      </c>
      <c r="B86" s="78">
        <f>IF(C86=0,0,IF(C86&gt;291,TEAMS!$AE$246,0))</f>
        <v>0</v>
      </c>
      <c r="C86" s="78">
        <f>IF(TEAMS!AE$247=0,0,IF(TEAMS!AE$247&gt;291,TEAMS!AE$247,0))</f>
        <v>0</v>
      </c>
      <c r="D86">
        <v>84</v>
      </c>
    </row>
    <row r="87" spans="1:4">
      <c r="A87" s="78">
        <f>IF(C87=0,0,IF(C87&gt;291,TEAMS!$AC$245,0))</f>
        <v>0</v>
      </c>
      <c r="B87" s="78">
        <f>IF(C87=0,0,IF(C87&gt;291,TEAMS!$AC$266,0))</f>
        <v>0</v>
      </c>
      <c r="C87" s="78">
        <f>IF(TEAMS!AC$267=0,0,IF(TEAMS!AC$267&gt;291,TEAMS!AC$267,0))</f>
        <v>0</v>
      </c>
      <c r="D87">
        <v>85</v>
      </c>
    </row>
    <row r="88" spans="1:4">
      <c r="A88" s="78">
        <f>IF(C88=0,0,IF(C88&gt;291,TEAMS!$AC$245,0))</f>
        <v>0</v>
      </c>
      <c r="B88" s="78">
        <f>IF(C88=0,0,IF(C88&gt;291,TEAMS!$AD$266,0))</f>
        <v>0</v>
      </c>
      <c r="C88" s="78">
        <f>IF(TEAMS!AD$267=0,0,IF(TEAMS!AD$267&gt;291,TEAMS!AD$267,0))</f>
        <v>0</v>
      </c>
      <c r="D88">
        <v>86</v>
      </c>
    </row>
    <row r="89" spans="1:4">
      <c r="A89" s="78">
        <f>IF(C89=0,0,IF(C89&gt;291,TEAMS!$AC$245,0))</f>
        <v>0</v>
      </c>
      <c r="B89" s="78">
        <f>IF(C89=0,0,IF(C89&gt;291,TEAMS!$AE$266,0))</f>
        <v>0</v>
      </c>
      <c r="C89" s="78">
        <f>IF(TEAMS!AE$267=0,0,IF(TEAMS!AE$267&gt;291,TEAMS!AE$267,0))</f>
        <v>0</v>
      </c>
      <c r="D89">
        <v>87</v>
      </c>
    </row>
    <row r="90" spans="1:4">
      <c r="A90" s="78">
        <f>IF(C90=0,0,IF(C90&gt;291,TEAMS!$AC$245,0))</f>
        <v>0</v>
      </c>
      <c r="B90" s="78">
        <f>IF(C90=0,0,IF(C90&gt;291,TEAMS!$AF$266,0))</f>
        <v>0</v>
      </c>
      <c r="C90" s="78">
        <f>IF(TEAMS!AF$267=0,0,IF(TEAMS!AF$267&gt;291,TEAMS!AF$267,0))</f>
        <v>0</v>
      </c>
      <c r="D90">
        <v>88</v>
      </c>
    </row>
    <row r="91" spans="1:4">
      <c r="A91" s="78">
        <f>IF(C91=0,0,IF(C91&gt;291,TEAMS!$AC$245,0))</f>
        <v>0</v>
      </c>
      <c r="B91" s="78">
        <f>IF(C91=0,0,IF(C91&gt;291,TEAMS!$AG$266,0))</f>
        <v>0</v>
      </c>
      <c r="C91" s="78">
        <f>IF(TEAMS!AG$267=0,0,IF(TEAMS!AG$267&gt;291,TEAMS!AG$267,0))</f>
        <v>0</v>
      </c>
      <c r="D91">
        <v>89</v>
      </c>
    </row>
    <row r="92" spans="1:4">
      <c r="A92" s="78">
        <f>IF(C92=0,0,IF(C92&gt;291,TEAMS!$AC$285,0))</f>
        <v>0</v>
      </c>
      <c r="B92" s="78">
        <f>IF(C92=0,0,IF(C92&gt;291,TEAMS!$AC$286,0))</f>
        <v>0</v>
      </c>
      <c r="C92" s="78">
        <f>IF(TEAMS!AC$287=0,0,IF(TEAMS!AC$287&gt;291,TEAMS!AC$287,0))</f>
        <v>0</v>
      </c>
      <c r="D92">
        <v>90</v>
      </c>
    </row>
    <row r="93" spans="1:4">
      <c r="A93" s="78">
        <f>IF(C93=0,0,IF(C93&gt;291,TEAMS!$AC$285,0))</f>
        <v>0</v>
      </c>
      <c r="B93" s="78">
        <f>IF(C93=0,0,IF(C93&gt;291,TEAMS!$AD$286,0))</f>
        <v>0</v>
      </c>
      <c r="C93" s="78">
        <f>IF(TEAMS!AD$287=0,0,IF(TEAMS!AD$287&gt;291,TEAMS!AD$287,0))</f>
        <v>0</v>
      </c>
      <c r="D93">
        <v>91</v>
      </c>
    </row>
    <row r="94" spans="1:4">
      <c r="A94" s="78">
        <f>IF(C94=0,0,IF(C94&gt;291,TEAMS!$AC$285,0))</f>
        <v>0</v>
      </c>
      <c r="B94" s="78">
        <f>IF(C94=0,0,IF(C94&gt;291,TEAMS!$AE$286,0))</f>
        <v>0</v>
      </c>
      <c r="C94" s="78">
        <f>IF(TEAMS!AE$287=0,0,IF(TEAMS!AE$287&gt;291,TEAMS!AE$287,0))</f>
        <v>0</v>
      </c>
      <c r="D94">
        <v>92</v>
      </c>
    </row>
    <row r="95" spans="1:4">
      <c r="A95" s="78">
        <f>IF(C95=0,0,IF(C95&gt;291,TEAMS!$AC$285,0))</f>
        <v>0</v>
      </c>
      <c r="B95" s="78">
        <f>IF(C95=0,0,IF(C95&gt;291,TEAMS!$AF$286,0))</f>
        <v>0</v>
      </c>
      <c r="C95" s="78">
        <f>IF(TEAMS!AF$287=0,0,IF(TEAMS!AF$287&gt;291,TEAMS!AF$287,0))</f>
        <v>0</v>
      </c>
      <c r="D95">
        <v>93</v>
      </c>
    </row>
    <row r="96" spans="1:4">
      <c r="A96" s="78">
        <f>IF(C96=0,0,IF(C96&gt;291,TEAMS!$AC$285,0))</f>
        <v>0</v>
      </c>
      <c r="B96" s="78">
        <f>IF(C96=0,0,IF(C96&gt;291,TEAMS!$AG$286,0))</f>
        <v>0</v>
      </c>
      <c r="C96" s="78">
        <f>IF(TEAMS!AG$287=0,0,IF(TEAMS!AG$287&gt;291,TEAMS!AG$287,0))</f>
        <v>0</v>
      </c>
      <c r="D96">
        <v>94</v>
      </c>
    </row>
    <row r="97" spans="1:4">
      <c r="A97" s="78">
        <f>IF(C97=0,0,IF(C97&gt;291,TEAMS!$AC$306,0))</f>
        <v>0</v>
      </c>
      <c r="B97" s="78">
        <f>IF(C97=0,0,IF(C97&gt;291,TEAMS!$AC$307,0))</f>
        <v>0</v>
      </c>
      <c r="C97" s="93">
        <f>IF(TEAMS!AC308=0,0,IF(TEAMS!AC308&gt;291,TEAMS!AC308,0))</f>
        <v>0</v>
      </c>
      <c r="D97">
        <v>95</v>
      </c>
    </row>
    <row r="98" spans="1:4">
      <c r="A98" s="78">
        <f>IF(C98=0,0,IF(C98&gt;291,TEAMS!$AC$306,0))</f>
        <v>0</v>
      </c>
      <c r="B98" s="78">
        <f>IF(C98=0,0,IF(C98&gt;291,TEAMS!AD307,0))</f>
        <v>0</v>
      </c>
      <c r="C98" s="93">
        <f>IF(TEAMS!AD308=0,0,IF(TEAMS!AD308&gt;291,TEAMS!AD308,0))</f>
        <v>0</v>
      </c>
      <c r="D98">
        <v>96</v>
      </c>
    </row>
    <row r="99" spans="1:4">
      <c r="A99" s="78">
        <f>IF(C99=0,0,IF(C99&gt;291,TEAMS!$AC$306,0))</f>
        <v>0</v>
      </c>
      <c r="B99" s="78">
        <f>IF(C99=0,0,IF(C99&gt;291,TEAMS!AE307,0))</f>
        <v>0</v>
      </c>
      <c r="C99" s="93">
        <f>IF(TEAMS!AE308=0,0,IF(TEAMS!AE308&gt;291,TEAMS!AE308,0))</f>
        <v>0</v>
      </c>
      <c r="D99">
        <v>97</v>
      </c>
    </row>
    <row r="100" spans="1:4">
      <c r="A100" s="78">
        <f>IF(C100=0,0,IF(C100&gt;291,TEAMS!$AC$306,0))</f>
        <v>0</v>
      </c>
      <c r="B100" s="78">
        <f>IF(C100=0,0,IF(C100&gt;291,TEAMS!AF307,0))</f>
        <v>0</v>
      </c>
      <c r="C100" s="93">
        <f>IF(TEAMS!AF308=0,0,IF(TEAMS!AF308&gt;291,TEAMS!AF308,0))</f>
        <v>0</v>
      </c>
      <c r="D100">
        <v>98</v>
      </c>
    </row>
    <row r="101" spans="1:4">
      <c r="A101" s="78">
        <f>IF(C101=0,0,IF(C101&gt;291,TEAMS!$AC$306,0))</f>
        <v>0</v>
      </c>
      <c r="B101" s="78">
        <f>IF(C101=0,0,IF(C101&gt;291,TEAMS!AG307,0))</f>
        <v>0</v>
      </c>
      <c r="C101" s="93">
        <f>IF(TEAMS!AG308=0,0,IF(TEAMS!AG308&gt;291,TEAMS!AG308,0))</f>
        <v>0</v>
      </c>
      <c r="D101">
        <v>99</v>
      </c>
    </row>
    <row r="102" spans="1:4">
      <c r="A102" s="78">
        <f>IF(C102=0,0,IF(C102&gt;291,TEAMS!$AC$306,0))</f>
        <v>0</v>
      </c>
      <c r="B102" s="78">
        <f>IF(C102=0,0,IF(C102&gt;291,TEAMS!AC327,0))</f>
        <v>0</v>
      </c>
      <c r="C102" s="93">
        <f>IF(TEAMS!AC328=0,0,IF(TEAMS!AC328&gt;291,TEAMS!AC328,0))</f>
        <v>0</v>
      </c>
      <c r="D102">
        <v>100</v>
      </c>
    </row>
    <row r="103" spans="1:4">
      <c r="A103" s="78">
        <f>IF(C103=0,0,IF(C103&gt;291,TEAMS!$AC$306,0))</f>
        <v>0</v>
      </c>
      <c r="B103" s="78">
        <f>IF(C103=0,0,IF(C103&gt;291,TEAMS!AD327,0))</f>
        <v>0</v>
      </c>
      <c r="C103" s="93">
        <f>IF(TEAMS!AD328=0,0,IF(TEAMS!AD328&gt;291,TEAMS!AD328,0))</f>
        <v>0</v>
      </c>
      <c r="D103">
        <v>101</v>
      </c>
    </row>
    <row r="104" spans="1:4">
      <c r="A104" s="78">
        <f>IF(C104=0,0,IF(C104&gt;291,TEAMS!$AC$306,0))</f>
        <v>0</v>
      </c>
      <c r="B104" s="78">
        <f>IF(C104=0,0,IF(C104&gt;291,TEAMS!AE327,0))</f>
        <v>0</v>
      </c>
      <c r="C104" s="93">
        <f>IF(TEAMS!AE328=0,0,IF(TEAMS!AE328&gt;291,TEAMS!AE328,0))</f>
        <v>0</v>
      </c>
      <c r="D104">
        <v>102</v>
      </c>
    </row>
    <row r="105" spans="1:4">
      <c r="A105" s="78">
        <f>IF(C105=0,0,IF(C105&gt;291,TEAMS!$AC$306,0))</f>
        <v>0</v>
      </c>
      <c r="B105" s="78">
        <f>IF(C105=0,0,IF(C105&gt;291,TEAMS!AF327,0))</f>
        <v>0</v>
      </c>
      <c r="C105" s="93">
        <f>IF(TEAMS!AF328=0,0,IF(TEAMS!AF328&gt;291,TEAMS!AF328,0))</f>
        <v>0</v>
      </c>
      <c r="D105">
        <v>103</v>
      </c>
    </row>
    <row r="106" spans="1:4">
      <c r="A106" s="78">
        <f>IF(C106=0,0,IF(C106&gt;291,TEAMS!$AC$306,0))</f>
        <v>0</v>
      </c>
      <c r="B106" s="78">
        <f>IF(C106=0,0,IF(C106&gt;291,TEAMS!AG327,0))</f>
        <v>0</v>
      </c>
      <c r="C106" s="93">
        <f>IF(TEAMS!AG328=0,0,IF(TEAMS!AG328&gt;291,TEAMS!AG328,0))</f>
        <v>0</v>
      </c>
      <c r="D106">
        <v>104</v>
      </c>
    </row>
    <row r="107" spans="1:4">
      <c r="A107" s="78">
        <f>IF(C107=0,0,IF(C107&gt;291,TEAMS!$AC$346,0))</f>
        <v>0</v>
      </c>
      <c r="B107" s="78">
        <f>IF(C107=0,0,IF(C107&gt;291,TEAMS!$AC$347,0))</f>
        <v>0</v>
      </c>
      <c r="C107" s="78">
        <f>IF(TEAMS!AC$348=0,0,IF(TEAMS!AC$348&gt;291,TEAMS!AC$348,0))</f>
        <v>0</v>
      </c>
      <c r="D107">
        <v>105</v>
      </c>
    </row>
    <row r="108" spans="1:4">
      <c r="A108" s="78">
        <f>IF(C108=0,0,IF(C108&gt;291,TEAMS!$AC$346,0))</f>
        <v>0</v>
      </c>
      <c r="B108" s="78">
        <f>IF(C108=0,0,IF(C108&gt;291,TEAMS!$AD$347,0))</f>
        <v>0</v>
      </c>
      <c r="C108" s="78">
        <f>IF(TEAMS!AD$348=0,0,IF(TEAMS!AD$348&gt;291,TEAMS!AD$348,0))</f>
        <v>0</v>
      </c>
      <c r="D108">
        <v>106</v>
      </c>
    </row>
    <row r="109" spans="1:4">
      <c r="A109" s="78">
        <f>IF(C109=0,0,IF(C109&gt;291,TEAMS!$AC$346,0))</f>
        <v>0</v>
      </c>
      <c r="B109" s="78">
        <f>IF(C109=0,0,IF(C109&gt;291,TEAMS!$AE$347,0))</f>
        <v>0</v>
      </c>
      <c r="C109" s="78">
        <f>IF(TEAMS!AE$348=0,0,IF(TEAMS!AE$348&gt;291,TEAMS!AE$348,0))</f>
        <v>0</v>
      </c>
      <c r="D109">
        <v>107</v>
      </c>
    </row>
    <row r="110" spans="1:4">
      <c r="A110" s="78">
        <f>IF(C110=0,0,IF(C110&gt;291,TEAMS!$AC$346,0))</f>
        <v>0</v>
      </c>
      <c r="B110" s="78">
        <f>IF(C110=0,0,IF(C110&gt;291,TEAMS!$AF$347,0))</f>
        <v>0</v>
      </c>
      <c r="C110" s="78">
        <f>IF(TEAMS!AF$348=0,0,IF(TEAMS!AF$348&gt;291,TEAMS!AF$348,0))</f>
        <v>0</v>
      </c>
      <c r="D110">
        <v>108</v>
      </c>
    </row>
    <row r="111" spans="1:4">
      <c r="A111" s="78">
        <f>IF(C111=0,0,IF(C111&gt;291,TEAMS!$AC$346,0))</f>
        <v>0</v>
      </c>
      <c r="B111" s="78">
        <f>IF(C111=0,0,IF(C111&gt;291,TEAMS!$AG$347,0))</f>
        <v>0</v>
      </c>
      <c r="C111" s="78">
        <f>IF(TEAMS!AG$348=0,0,IF(TEAMS!AG$348&gt;291,TEAMS!AG$348,0))</f>
        <v>0</v>
      </c>
      <c r="D111">
        <v>109</v>
      </c>
    </row>
    <row r="112" spans="1:4">
      <c r="A112" s="78">
        <f>IF(C112=0,0,IF(C112&gt;291,TEAMS!$AC$367,0))</f>
        <v>0</v>
      </c>
      <c r="B112" s="78">
        <f>IF(C112=0,0,IF(C112&gt;291,TEAMS!$AC$368,0))</f>
        <v>0</v>
      </c>
      <c r="C112" s="78">
        <f>IF(TEAMS!AC$369=0,0,IF(TEAMS!AC$369&gt;291,TEAMS!AC$369,0))</f>
        <v>0</v>
      </c>
      <c r="D112">
        <v>110</v>
      </c>
    </row>
    <row r="113" spans="1:4">
      <c r="A113" s="78">
        <f>IF(C113=0,0,IF(C113&gt;291,TEAMS!$AC$367,0))</f>
        <v>0</v>
      </c>
      <c r="B113" s="78">
        <f>IF(C113=0,0,IF(C113&gt;291,TEAMS!$AD$368,0))</f>
        <v>0</v>
      </c>
      <c r="C113" s="78">
        <f>IF(TEAMS!AD$369=0,0,IF(TEAMS!AD$369&gt;291,TEAMS!AD$369,0))</f>
        <v>0</v>
      </c>
      <c r="D113">
        <v>111</v>
      </c>
    </row>
    <row r="114" spans="1:4">
      <c r="A114" s="78">
        <f>IF(C114=0,0,IF(C114&gt;291,TEAMS!$AC$367,0))</f>
        <v>0</v>
      </c>
      <c r="B114" s="78">
        <f>IF(C114=0,0,IF(C114&gt;291,TEAMS!$AE$368,0))</f>
        <v>0</v>
      </c>
      <c r="C114" s="78">
        <f>IF(TEAMS!AE$369=0,0,IF(TEAMS!AE$369&gt;291,TEAMS!AE$369,0))</f>
        <v>0</v>
      </c>
      <c r="D114">
        <v>112</v>
      </c>
    </row>
    <row r="115" spans="1:4">
      <c r="A115" s="78">
        <f>IF(C115=0,0,IF(C115&gt;291,TEAMS!$AC$367,0))</f>
        <v>0</v>
      </c>
      <c r="B115" s="78">
        <f>IF(C115=0,0,IF(C115&gt;291,TEAMS!$AF$368,0))</f>
        <v>0</v>
      </c>
      <c r="C115" s="78">
        <f>IF(TEAMS!AF$369=0,0,IF(TEAMS!AF$369&gt;291,TEAMS!AF$369,0))</f>
        <v>0</v>
      </c>
      <c r="D115">
        <v>113</v>
      </c>
    </row>
    <row r="116" spans="1:4">
      <c r="A116" s="78">
        <f>IF(C116=0,0,IF(C116&gt;291,TEAMS!$AC$367,0))</f>
        <v>0</v>
      </c>
      <c r="B116" s="78">
        <f>IF(C116=0,0,IF(C116&gt;291,TEAMS!$AG$368,0))</f>
        <v>0</v>
      </c>
      <c r="C116" s="78">
        <f>IF(TEAMS!AG$369=0,0,IF(TEAMS!AG$369&gt;291,TEAMS!AG$369,0))</f>
        <v>0</v>
      </c>
      <c r="D116">
        <v>114</v>
      </c>
    </row>
    <row r="117" spans="1:4">
      <c r="A117" s="78">
        <f>IF(C117=0,0,IF(C117&gt;291,TEAMS!$AC$367,0))</f>
        <v>0</v>
      </c>
      <c r="B117" s="78">
        <f>IF(C117=0,0,IF(C117&gt;291,TEAMS!$AC$388,0))</f>
        <v>0</v>
      </c>
      <c r="C117" s="78">
        <f>IF(TEAMS!AC$389=0,0,IF(TEAMS!AC$389&gt;291,TEAMS!AC$389,0))</f>
        <v>0</v>
      </c>
      <c r="D117">
        <v>115</v>
      </c>
    </row>
    <row r="118" spans="1:4">
      <c r="A118" s="78">
        <f>IF(C118=0,0,IF(C118&gt;291,TEAMS!$AC$367,0))</f>
        <v>0</v>
      </c>
      <c r="B118" s="78">
        <f>IF(C118=0,0,IF(C118&gt;291,TEAMS!$AD$388,0))</f>
        <v>0</v>
      </c>
      <c r="C118" s="78">
        <f>IF(TEAMS!AD$389=0,0,IF(TEAMS!AD$389&gt;291,TEAMS!AD$389,0))</f>
        <v>0</v>
      </c>
      <c r="D118">
        <v>116</v>
      </c>
    </row>
    <row r="119" spans="1:4">
      <c r="A119" s="78">
        <f>IF(C119=0,0,IF(C119&gt;291,TEAMS!$AC$367,0))</f>
        <v>0</v>
      </c>
      <c r="B119" s="78">
        <f>IF(C119=0,0,IF(C119&gt;291,TEAMS!$AE$388,0))</f>
        <v>0</v>
      </c>
      <c r="C119" s="78">
        <f>IF(TEAMS!AE$389=0,0,IF(TEAMS!AE$389&gt;291,TEAMS!AE$389,0))</f>
        <v>0</v>
      </c>
      <c r="D119">
        <v>117</v>
      </c>
    </row>
    <row r="120" spans="1:4">
      <c r="A120" s="78">
        <f>IF(C120=0,0,IF(C120&gt;291,TEAMS!$AC$367,0))</f>
        <v>0</v>
      </c>
      <c r="B120" s="78">
        <f>IF(C120=0,0,IF(C120&gt;291,TEAMS!$AF$388,0))</f>
        <v>0</v>
      </c>
      <c r="C120" s="78">
        <f>IF(TEAMS!AF$389=0,0,IF(TEAMS!AF$389&gt;291,TEAMS!AF$389,0))</f>
        <v>0</v>
      </c>
      <c r="D120">
        <v>118</v>
      </c>
    </row>
    <row r="121" spans="1:4">
      <c r="A121" s="78">
        <f>IF(C121=0,0,IF(C121&gt;291,TEAMS!$AC$367,0))</f>
        <v>0</v>
      </c>
      <c r="B121" s="78">
        <f>IF(C121=0,0,IF(C121&gt;291,TEAMS!$AG$388,0))</f>
        <v>0</v>
      </c>
      <c r="C121" s="78">
        <f>IF(TEAMS!AG$389=0,0,IF(TEAMS!AG$389&gt;291,TEAMS!AG$389,0))</f>
        <v>0</v>
      </c>
      <c r="D121">
        <v>119</v>
      </c>
    </row>
    <row r="122" spans="1:4">
      <c r="A122" s="78">
        <f>IF(C122=0,0,IF(C122&gt;291,TEAMS!$AC$407,0))</f>
        <v>0</v>
      </c>
      <c r="B122" s="78">
        <f>IF(C122=0,0,IF(C122&gt;291,TEAMS!$AC$408,0))</f>
        <v>0</v>
      </c>
      <c r="C122" s="78">
        <f>IF(TEAMS!AC$409=0,0,IF(TEAMS!AC$409&gt;291,TEAMS!AC$409,0))</f>
        <v>0</v>
      </c>
      <c r="D122">
        <v>120</v>
      </c>
    </row>
    <row r="123" spans="1:4">
      <c r="A123" s="78">
        <f>IF(C123=0,0,IF(C123&gt;291,TEAMS!$AC$407,0))</f>
        <v>0</v>
      </c>
      <c r="B123" s="78">
        <f>IF(C123=0,0,IF(C123&gt;291,TEAMS!$AD$408,0))</f>
        <v>0</v>
      </c>
      <c r="C123" s="78">
        <f>IF(TEAMS!AD$409=0,0,IF(TEAMS!AD$409&gt;291,TEAMS!AD$409,0))</f>
        <v>0</v>
      </c>
      <c r="D123">
        <v>121</v>
      </c>
    </row>
    <row r="124" spans="1:4">
      <c r="A124" s="78">
        <f>IF(C124=0,0,IF(C124&gt;291,TEAMS!$AC$407,0))</f>
        <v>0</v>
      </c>
      <c r="B124" s="78">
        <f>IF(C124=0,0,IF(C124&gt;291,TEAMS!$AE$408,0))</f>
        <v>0</v>
      </c>
      <c r="C124" s="78">
        <f>IF(TEAMS!AE$409=0,0,IF(TEAMS!AE$409&gt;291,TEAMS!AE$409,0))</f>
        <v>0</v>
      </c>
      <c r="D124">
        <v>122</v>
      </c>
    </row>
    <row r="125" spans="1:4">
      <c r="A125" s="78">
        <f>IF(C125=0,0,IF(C125&gt;291,TEAMS!$AC$407,0))</f>
        <v>0</v>
      </c>
      <c r="B125" s="78">
        <f>IF(C125=0,0,IF(C125&gt;291,TEAMS!$AF$408,0))</f>
        <v>0</v>
      </c>
      <c r="C125" s="78">
        <f>IF(TEAMS!AF$409=0,0,IF(TEAMS!AF$409&gt;291,TEAMS!AF$409,0))</f>
        <v>0</v>
      </c>
      <c r="D125">
        <v>123</v>
      </c>
    </row>
    <row r="126" spans="1:4">
      <c r="A126" s="78">
        <f>IF(C126=0,0,IF(C126&gt;291,TEAMS!$AC$407,0))</f>
        <v>0</v>
      </c>
      <c r="B126" s="78">
        <f>IF(C126=0,0,IF(C126&gt;291,TEAMS!$AG$408,0))</f>
        <v>0</v>
      </c>
      <c r="C126" s="78">
        <f>IF(TEAMS!AG$409=0,0,IF(TEAMS!AG$409&gt;291,TEAMS!AG$409,0))</f>
        <v>0</v>
      </c>
      <c r="D126">
        <v>124</v>
      </c>
    </row>
    <row r="127" spans="1:4">
      <c r="A127" s="78">
        <f>IF(C127=0,0,IF(C127&gt;291,TEAMS!AC428,0))</f>
        <v>0</v>
      </c>
      <c r="B127" s="78">
        <f>IF(C127=0,0,IF(C127&gt;291,TEAMS!AD429,0))</f>
        <v>0</v>
      </c>
      <c r="C127" s="93">
        <f>IF(TEAMS!AD430=0,0,IF(TEAMS!AD430&gt;291,TEAMS!AD430,0))</f>
        <v>0</v>
      </c>
      <c r="D127">
        <v>125</v>
      </c>
    </row>
    <row r="128" spans="1:4">
      <c r="A128" s="78">
        <f>IF(C128=0,0,IF(C128&gt;291,TEAMS!AC428,0))</f>
        <v>0</v>
      </c>
      <c r="B128" s="78">
        <f>IF(C128=0,0,IF(C128&gt;291,TEAMS!AE429,0))</f>
        <v>0</v>
      </c>
      <c r="C128" s="93">
        <f>IF(TEAMS!AE430=0,0,IF(TEAMS!AE430&gt;291,TEAMS!AE430,0))</f>
        <v>0</v>
      </c>
      <c r="D128">
        <v>126</v>
      </c>
    </row>
    <row r="129" spans="1:4">
      <c r="A129" s="78">
        <f>IF(C129=0,0,IF(C129&gt;291,TEAMS!AC428,0))</f>
        <v>0</v>
      </c>
      <c r="B129" s="78">
        <f>IF(C129=0,0,IF(C129&gt;291,TEAMS!AF429,0))</f>
        <v>0</v>
      </c>
      <c r="C129" s="93">
        <f>IF(TEAMS!AF430=0,0,IF(TEAMS!AF430&gt;291,TEAMS!AF430,0))</f>
        <v>0</v>
      </c>
      <c r="D129">
        <v>127</v>
      </c>
    </row>
    <row r="130" spans="1:4">
      <c r="A130" s="78">
        <f>IF(C130=0,0,IF(C130&gt;291,TEAMS!AC428,0))</f>
        <v>0</v>
      </c>
      <c r="B130" s="78">
        <f>IF(C130=0,0,IF(C130&gt;291,TEAMS!AG429,0))</f>
        <v>0</v>
      </c>
      <c r="C130" s="93">
        <f>IF(TEAMS!AG430=0,0,IF(TEAMS!AG430&gt;291,TEAMS!AG430,0))</f>
        <v>0</v>
      </c>
      <c r="D130">
        <v>128</v>
      </c>
    </row>
    <row r="131" spans="1:4">
      <c r="A131" s="78">
        <f>IF(C131=0,0,IF(C131&gt;291,TEAMS!AC448,0))</f>
        <v>0</v>
      </c>
      <c r="B131" s="78">
        <f>IF(C131=0,0,IF(C131&gt;291,TEAMS!AC449,0))</f>
        <v>0</v>
      </c>
      <c r="C131" s="93">
        <f>IF(TEAMS!AC450=0,0,IF(TEAMS!AC450&gt;291,TEAMS!AC450,0))</f>
        <v>0</v>
      </c>
      <c r="D131">
        <v>129</v>
      </c>
    </row>
    <row r="132" spans="1:4">
      <c r="A132" s="78">
        <f>IF(C132=0,0,IF(C132&gt;291,TEAMS!AC448,0))</f>
        <v>0</v>
      </c>
      <c r="B132" s="78">
        <f>IF(C132=0,0,IF(C132&gt;291,TEAMS!AD449,0))</f>
        <v>0</v>
      </c>
      <c r="C132" s="93">
        <f>IF(TEAMS!AD450=0,0,IF(TEAMS!AD450&gt;291,TEAMS!AD450,0))</f>
        <v>0</v>
      </c>
      <c r="D132">
        <v>130</v>
      </c>
    </row>
    <row r="133" spans="1:4">
      <c r="A133" s="78">
        <f>IF(C133=0,0,IF(C133&gt;291,TEAMS!AC448,0))</f>
        <v>0</v>
      </c>
      <c r="B133" s="78">
        <f>IF(C133=0,0,IF(C133&gt;291,TEAMS!AE449,0))</f>
        <v>0</v>
      </c>
      <c r="C133" s="93">
        <f>IF(TEAMS!AE450=0,0,IF(TEAMS!AE450&gt;291,TEAMS!AE450,0))</f>
        <v>0</v>
      </c>
      <c r="D133">
        <v>131</v>
      </c>
    </row>
    <row r="134" spans="1:4">
      <c r="A134" s="78">
        <f>IF(C134=0,0,IF(C134&gt;291,TEAMS!AC448,0))</f>
        <v>0</v>
      </c>
      <c r="B134" s="78">
        <f>IF(C134=0,0,IF(C134&gt;291,TEAMS!AF449,0))</f>
        <v>0</v>
      </c>
      <c r="C134" s="93">
        <f>IF(TEAMS!AF450=0,0,IF(TEAMS!AF450&gt;291,TEAMS!AF450,0))</f>
        <v>0</v>
      </c>
      <c r="D134">
        <v>132</v>
      </c>
    </row>
    <row r="135" spans="1:4">
      <c r="A135" s="78">
        <f>IF(C135=0,0,IF(C135&gt;291,TEAMS!AC428,0))</f>
        <v>0</v>
      </c>
      <c r="B135" s="78">
        <f>IF(C135=0,0,IF(C135&gt;291,TEAMS!AG449,0))</f>
        <v>0</v>
      </c>
      <c r="C135" s="93">
        <f>IF(TEAMS!AG450=0,0,IF(TEAMS!AG450&gt;291,TEAMS!AG450,0))</f>
        <v>0</v>
      </c>
      <c r="D135">
        <v>133</v>
      </c>
    </row>
    <row r="136" spans="1:4">
      <c r="A136" s="78">
        <f>IF(C136=0,0,IF(C136&gt;291,TEAMS!$AC$468,0))</f>
        <v>0</v>
      </c>
      <c r="B136" s="78">
        <f>IF(C136=0,0,IF(C136&gt;291,TEAMS!$AC$469,0))</f>
        <v>0</v>
      </c>
      <c r="C136" s="78">
        <f>IF(TEAMS!AC$470=0,0,IF(TEAMS!AC$470&gt;291,TEAMS!AC$470,0))</f>
        <v>0</v>
      </c>
      <c r="D136">
        <v>134</v>
      </c>
    </row>
    <row r="137" spans="1:4">
      <c r="A137" s="78">
        <f>IF(C137=0,0,IF(C137&gt;291,TEAMS!$AC$468,0))</f>
        <v>0</v>
      </c>
      <c r="B137" s="78">
        <f>IF(C137=0,0,IF(C137&gt;291,TEAMS!$AD$469,0))</f>
        <v>0</v>
      </c>
      <c r="C137" s="78">
        <f>IF(TEAMS!AD$470=0,0,IF(TEAMS!AD$470&gt;291,TEAMS!AD$470,0))</f>
        <v>0</v>
      </c>
      <c r="D137">
        <v>135</v>
      </c>
    </row>
    <row r="138" spans="1:4">
      <c r="A138" s="78">
        <f>IF(C138=0,0,IF(C138&gt;291,TEAMS!$AC$468,0))</f>
        <v>0</v>
      </c>
      <c r="B138" s="78">
        <f>IF(C138=0,0,IF(C138&gt;291,TEAMS!$AE$469,0))</f>
        <v>0</v>
      </c>
      <c r="C138" s="78">
        <f>IF(TEAMS!AE$470=0,0,IF(TEAMS!AE$470&gt;291,TEAMS!AE$470,0))</f>
        <v>0</v>
      </c>
      <c r="D138">
        <v>136</v>
      </c>
    </row>
    <row r="139" spans="1:4">
      <c r="A139" s="78">
        <f>IF(C139=0,0,IF(C139&gt;291,TEAMS!$AC$468,0))</f>
        <v>0</v>
      </c>
      <c r="B139" s="78">
        <f>IF(C139=0,0,IF(C139&gt;291,TEAMS!$AF$469,0))</f>
        <v>0</v>
      </c>
      <c r="C139" s="78">
        <f>IF(TEAMS!AF$470=0,0,IF(TEAMS!AF$470&gt;291,TEAMS!AF$470,0))</f>
        <v>0</v>
      </c>
      <c r="D139">
        <v>137</v>
      </c>
    </row>
    <row r="140" spans="1:4">
      <c r="A140" s="78">
        <f>IF(C140=0,0,IF(C140&gt;291,TEAMS!$AC$468,0))</f>
        <v>0</v>
      </c>
      <c r="B140" s="78">
        <f>IF(C140=0,0,IF(C140&gt;291,TEAMS!$AG$469,0))</f>
        <v>0</v>
      </c>
      <c r="C140" s="78">
        <f>IF(TEAMS!AG$470=0,0,IF(TEAMS!AG$470&gt;291,TEAMS!AG$470,0))</f>
        <v>0</v>
      </c>
      <c r="D140">
        <v>138</v>
      </c>
    </row>
    <row r="141" spans="1:4">
      <c r="A141" s="78">
        <f>IF(C141=0,0,IF(C141&gt;291,TEAMS!$AC$489,0))</f>
        <v>0</v>
      </c>
      <c r="B141" s="78">
        <f>IF(C141=0,0,IF(C141&gt;291,TEAMS!AC490,0))</f>
        <v>0</v>
      </c>
      <c r="C141" s="93">
        <f>IF(TEAMS!AC491=0,0,IF(TEAMS!AC491&gt;291,TEAMS!AC491,0))</f>
        <v>0</v>
      </c>
      <c r="D141">
        <v>139</v>
      </c>
    </row>
    <row r="142" spans="1:4">
      <c r="A142" s="78">
        <f>IF(C142=0,0,IF(C142&gt;291,TEAMS!$AC$489,0))</f>
        <v>0</v>
      </c>
      <c r="B142" s="78">
        <f>IF(C142=0,0,IF(C142&gt;291,TEAMS!AD490,0))</f>
        <v>0</v>
      </c>
      <c r="C142" s="93">
        <f>IF(TEAMS!AD491=0,0,IF(TEAMS!AD491&gt;291,TEAMS!AD491,0))</f>
        <v>0</v>
      </c>
      <c r="D142">
        <v>140</v>
      </c>
    </row>
    <row r="143" spans="1:4">
      <c r="A143" s="78">
        <f>IF(C143=0,0,IF(C143&gt;291,TEAMS!$AC$489,0))</f>
        <v>0</v>
      </c>
      <c r="B143" s="78">
        <f>IF(C143=0,0,IF(C143&gt;291,TEAMS!AE490,0))</f>
        <v>0</v>
      </c>
      <c r="C143" s="93">
        <f>IF(TEAMS!AE491=0,0,IF(TEAMS!AE491&gt;291,TEAMS!AE491,0))</f>
        <v>0</v>
      </c>
      <c r="D143">
        <v>141</v>
      </c>
    </row>
    <row r="144" spans="1:4">
      <c r="A144" s="78">
        <f>IF(C144=0,0,IF(C144&gt;291,TEAMS!$AC$489,0))</f>
        <v>0</v>
      </c>
      <c r="B144" s="78">
        <f>IF(C144=0,0,IF(C144&gt;291,TEAMS!AF490,0))</f>
        <v>0</v>
      </c>
      <c r="C144" s="93">
        <f>IF(TEAMS!AF491=0,0,IF(TEAMS!AF491&gt;291,TEAMS!AF491,0))</f>
        <v>0</v>
      </c>
      <c r="D144">
        <v>142</v>
      </c>
    </row>
    <row r="145" spans="1:4">
      <c r="A145" s="78">
        <f>IF(C145=0,0,IF(C145&gt;291,TEAMS!$AC$489,0))</f>
        <v>0</v>
      </c>
      <c r="B145" s="78">
        <f>IF(C145=0,0,IF(C145&gt;291,TEAMS!AG490,0))</f>
        <v>0</v>
      </c>
      <c r="C145" s="93">
        <f>IF(TEAMS!AG491=0,0,IF(TEAMS!AG491&gt;291,TEAMS!AG491,0))</f>
        <v>0</v>
      </c>
      <c r="D145">
        <v>143</v>
      </c>
    </row>
    <row r="146" spans="1:4">
      <c r="A146" s="78">
        <f>IF(C146=0,0,IF(C146&gt;291,TEAMS!$AC$489,0))</f>
        <v>0</v>
      </c>
      <c r="B146" s="78">
        <f>IF(C146=0,0,IF(C146&gt;291,TEAMS!AC510,0))</f>
        <v>0</v>
      </c>
      <c r="C146" s="93">
        <f>IF(TEAMS!AC$511=0,0,IF(TEAMS!AC$511&gt;291,TEAMS!AC$511,0))</f>
        <v>0</v>
      </c>
      <c r="D146">
        <v>144</v>
      </c>
    </row>
    <row r="147" spans="1:4">
      <c r="A147" s="78">
        <f>IF(C147=0,0,IF(C147&gt;291,TEAMS!$AC$489,0))</f>
        <v>0</v>
      </c>
      <c r="B147" s="78">
        <f>IF(C147=0,0,IF(C147&gt;291,TEAMS!AD510,0))</f>
        <v>0</v>
      </c>
      <c r="C147" s="93">
        <f>IF(TEAMS!AD$511=0,0,IF(TEAMS!AD$511&gt;291,TEAMS!AD$511,0))</f>
        <v>0</v>
      </c>
      <c r="D147">
        <v>145</v>
      </c>
    </row>
    <row r="148" spans="1:4">
      <c r="A148" s="78">
        <f>IF(C148=0,0,IF(C148&gt;291,TEAMS!$AC$489,0))</f>
        <v>0</v>
      </c>
      <c r="B148" s="78">
        <f>IF(C148=0,0,IF(C148&gt;291,TEAMS!AE510,0))</f>
        <v>0</v>
      </c>
      <c r="C148" s="93">
        <f>IF(TEAMS!AE$511=0,0,IF(TEAMS!AE$511&gt;291,TEAMS!AE$511,0))</f>
        <v>0</v>
      </c>
      <c r="D148">
        <v>146</v>
      </c>
    </row>
    <row r="149" spans="1:4">
      <c r="A149" s="78">
        <f>IF(C149=0,0,IF(C149&gt;291,TEAMS!$AC$489,0))</f>
        <v>0</v>
      </c>
      <c r="B149" s="78">
        <f>IF(C149=0,0,IF(C149&gt;291,TEAMS!AF510,0))</f>
        <v>0</v>
      </c>
      <c r="C149" s="93">
        <f>IF(TEAMS!AF$511=0,0,IF(TEAMS!AF$511&gt;291,TEAMS!AF$511,0))</f>
        <v>0</v>
      </c>
      <c r="D149">
        <v>147</v>
      </c>
    </row>
    <row r="150" spans="1:4">
      <c r="A150" s="78">
        <f>IF(C150=0,0,IF(C150&gt;291,TEAMS!$AC$489,0))</f>
        <v>0</v>
      </c>
      <c r="B150" s="78">
        <f>IF(C150=0,0,IF(C150&gt;291,TEAMS!AG510,0))</f>
        <v>0</v>
      </c>
      <c r="C150" s="93">
        <f>IF(TEAMS!AG$511=0,0,IF(TEAMS!AG$511&gt;291,TEAMS!AG$511,0))</f>
        <v>0</v>
      </c>
      <c r="D150">
        <v>148</v>
      </c>
    </row>
    <row r="151" spans="1:4">
      <c r="A151" s="78">
        <f>IF(C151=0,0,IF(C151&gt;291,TEAMS!$AC$529,0))</f>
        <v>0</v>
      </c>
      <c r="B151" s="78">
        <f>IF(C151=0,0,IF(C151&gt;291,TEAMS!$AC$530,0))</f>
        <v>0</v>
      </c>
      <c r="C151" s="78">
        <f>IF(TEAMS!AC$531=0,0,IF(TEAMS!AC$531&gt;291,TEAMS!AC$531,0))</f>
        <v>0</v>
      </c>
      <c r="D151">
        <v>149</v>
      </c>
    </row>
    <row r="152" spans="1:4">
      <c r="A152" s="78">
        <f>IF(C152=0,0,IF(C152&gt;291,TEAMS!$AC$529,0))</f>
        <v>0</v>
      </c>
      <c r="B152" s="78">
        <f>IF(C152=0,0,IF(C152&gt;291,TEAMS!$AD$530,0))</f>
        <v>0</v>
      </c>
      <c r="C152" s="78">
        <f>IF(TEAMS!AD$531=0,0,IF(TEAMS!AD$531&gt;291,TEAMS!AD$531,0))</f>
        <v>0</v>
      </c>
      <c r="D152">
        <v>150</v>
      </c>
    </row>
    <row r="153" spans="1:4">
      <c r="A153" s="78">
        <f>IF(C153=0,0,IF(C153&gt;291,TEAMS!$AC$529,0))</f>
        <v>0</v>
      </c>
      <c r="B153" s="78">
        <f>IF(C153=0,0,IF(C153&gt;291,TEAMS!$AE$530,0))</f>
        <v>0</v>
      </c>
      <c r="C153" s="78">
        <f>IF(TEAMS!AE$531=0,0,IF(TEAMS!AE$531&gt;291,TEAMS!AE$531,0))</f>
        <v>0</v>
      </c>
      <c r="D153">
        <v>151</v>
      </c>
    </row>
    <row r="154" spans="1:4">
      <c r="A154" s="78">
        <f>IF(C154=0,0,IF(C154&gt;291,TEAMS!$AC$529,0))</f>
        <v>0</v>
      </c>
      <c r="B154" s="78">
        <f>IF(C154=0,0,IF(C154&gt;291,TEAMS!$AF$530,0))</f>
        <v>0</v>
      </c>
      <c r="C154" s="78">
        <f>IF(TEAMS!AF$531=0,0,IF(TEAMS!AF$531&gt;291,TEAMS!AF$531,0))</f>
        <v>0</v>
      </c>
      <c r="D154">
        <v>152</v>
      </c>
    </row>
    <row r="155" spans="1:4">
      <c r="A155" s="78">
        <f>IF(C155=0,0,IF(C155&gt;291,TEAMS!$AC$529,0))</f>
        <v>0</v>
      </c>
      <c r="B155" s="78">
        <f>IF(C155=0,0,IF(C155&gt;291,TEAMS!$AG$530,0))</f>
        <v>0</v>
      </c>
      <c r="C155" s="78">
        <f>IF(TEAMS!AG$531=0,0,IF(TEAMS!AG$531&gt;291,TEAMS!AG$531,0))</f>
        <v>0</v>
      </c>
      <c r="D155">
        <v>153</v>
      </c>
    </row>
    <row r="156" spans="1:4">
      <c r="A156" s="78">
        <f>IF(C156=0,0,IF(C156&gt;291,TEAMS!$AC$550,0))</f>
        <v>0</v>
      </c>
      <c r="B156" s="78">
        <f>IF(C156=0,0,IF(C156&gt;291,TEAMS!AC$551,0))</f>
        <v>0</v>
      </c>
      <c r="C156" s="93">
        <f>IF(TEAMS!AC$552=0,0,IF(TEAMS!AC$552&gt;291,TEAMS!AC$552,0))</f>
        <v>0</v>
      </c>
      <c r="D156">
        <v>154</v>
      </c>
    </row>
    <row r="157" spans="1:4">
      <c r="A157" s="78">
        <f>IF(C157=0,0,IF(C157&gt;291,TEAMS!$AC$550,0))</f>
        <v>0</v>
      </c>
      <c r="B157" s="78">
        <f>IF(C157=0,0,IF(C157&gt;291,TEAMS!AD$551,0))</f>
        <v>0</v>
      </c>
      <c r="C157" s="78">
        <f>IF(TEAMS!AD$552=0,0,IF(TEAMS!AD$552&gt;291,TEAMS!AD$552,0))</f>
        <v>0</v>
      </c>
      <c r="D157">
        <v>155</v>
      </c>
    </row>
    <row r="158" spans="1:4">
      <c r="A158" s="78">
        <f>IF(C158=0,0,IF(C158&gt;291,TEAMS!$AC$550,0))</f>
        <v>0</v>
      </c>
      <c r="B158" s="78">
        <f>IF(C158=0,0,IF(C158&gt;291,TEAMS!AE$551,0))</f>
        <v>0</v>
      </c>
      <c r="C158" s="93">
        <f>IF(TEAMS!AE$552=0,0,IF(TEAMS!AE$552&gt;291,TEAMS!AE$552,0))</f>
        <v>0</v>
      </c>
      <c r="D158">
        <v>156</v>
      </c>
    </row>
    <row r="159" spans="1:4">
      <c r="A159" s="78">
        <f>IF(C159=0,0,IF(C159&gt;291,TEAMS!$AC$550,0))</f>
        <v>0</v>
      </c>
      <c r="B159" s="78">
        <f>IF(C159=0,0,IF(C159&gt;291,TEAMS!AF$551,0))</f>
        <v>0</v>
      </c>
      <c r="C159" s="93">
        <f>IF(TEAMS!AF$552=0,0,IF(TEAMS!AF$552&gt;291,TEAMS!AF$552,0))</f>
        <v>0</v>
      </c>
      <c r="D159">
        <v>157</v>
      </c>
    </row>
    <row r="160" spans="1:4">
      <c r="A160" s="78">
        <f>IF(C160=0,0,IF(C160&gt;291,TEAMS!$AC$550,0))</f>
        <v>0</v>
      </c>
      <c r="B160" s="78">
        <f>IF(C160=0,0,IF(C160&gt;291,TEAMS!AG$551,0))</f>
        <v>0</v>
      </c>
      <c r="C160" s="93">
        <f>IF(TEAMS!AG$552=0,0,IF(TEAMS!AG$552&gt;291,TEAMS!AG$552,0))</f>
        <v>0</v>
      </c>
      <c r="D160">
        <v>158</v>
      </c>
    </row>
    <row r="161" spans="1:5">
      <c r="A161" s="78">
        <f>IF(C161=0,0,IF(C161&gt;291,TEAMS!$AC$550,0))</f>
        <v>0</v>
      </c>
      <c r="B161" s="78">
        <f>IF(C161=0,0,IF(C161&gt;291,TEAMS!AC$571,0))</f>
        <v>0</v>
      </c>
      <c r="C161" s="93">
        <f>IF(TEAMS!AC$572=0,0,IF(TEAMS!AC$572&gt;291,TEAMS!AC$572,0))</f>
        <v>0</v>
      </c>
      <c r="D161">
        <v>159</v>
      </c>
    </row>
    <row r="162" spans="1:5">
      <c r="A162" s="78">
        <f>IF(C162=0,0,IF(C162&gt;291,TEAMS!$AC$550,0))</f>
        <v>0</v>
      </c>
      <c r="B162" s="78">
        <f>IF(C162=0,0,IF(C162&gt;291,TEAMS!AD$571,0))</f>
        <v>0</v>
      </c>
      <c r="C162" s="93">
        <f>IF(TEAMS!AD$572=0,0,IF(TEAMS!AD$572&gt;291,TEAMS!AD$572,0))</f>
        <v>0</v>
      </c>
      <c r="D162">
        <v>160</v>
      </c>
    </row>
    <row r="163" spans="1:5">
      <c r="A163" s="78">
        <f>IF(C163=0,0,IF(C163&gt;291,TEAMS!$AC$550,0))</f>
        <v>0</v>
      </c>
      <c r="B163" s="78">
        <f>IF(C163=0,0,IF(C163&gt;291,TEAMS!AE$571,0))</f>
        <v>0</v>
      </c>
      <c r="C163" s="93">
        <f>IF(TEAMS!AE$572=0,0,IF(TEAMS!AE$572&gt;291,TEAMS!AE$572,0))</f>
        <v>0</v>
      </c>
      <c r="D163">
        <v>161</v>
      </c>
      <c r="E163" s="9"/>
    </row>
    <row r="164" spans="1:5">
      <c r="A164" s="78">
        <f>IF(C164=0,0,IF(C164&gt;291,TEAMS!$AC$550,0))</f>
        <v>0</v>
      </c>
      <c r="B164" s="78">
        <f>IF(C164=0,0,IF(C164&gt;291,TEAMS!AF$571,0))</f>
        <v>0</v>
      </c>
      <c r="C164" s="93">
        <f>IF(TEAMS!AF$572=0,0,IF(TEAMS!AF$572&gt;291,TEAMS!AF$572,0))</f>
        <v>0</v>
      </c>
      <c r="D164">
        <v>162</v>
      </c>
      <c r="E164" s="9"/>
    </row>
    <row r="165" spans="1:5">
      <c r="A165" s="78">
        <f>IF(C165=0,0,IF(C165&gt;291,TEAMS!$AC$550,0))</f>
        <v>0</v>
      </c>
      <c r="B165" s="78">
        <f>IF(C165=0,0,IF(C165&gt;291,TEAMS!AG$571,0))</f>
        <v>0</v>
      </c>
      <c r="C165" s="93">
        <f>IF(TEAMS!AG$572=0,0,IF(TEAMS!AG$572&gt;291,TEAMS!AG$572,0))</f>
        <v>0</v>
      </c>
      <c r="D165">
        <v>163</v>
      </c>
      <c r="E165" s="9"/>
    </row>
    <row r="166" spans="1:5">
      <c r="A166" s="78">
        <f>IF(C166=0,0,IF(C166&gt;291,TEAMS!$AC$590,0))</f>
        <v>0</v>
      </c>
      <c r="B166" s="78">
        <f>IF(C166=0,0,IF(C166&gt;291,TEAMS!$AC$591,0))</f>
        <v>0</v>
      </c>
      <c r="C166" s="78">
        <f>IF(TEAMS!AC$592=0,0,IF(TEAMS!AC$592&gt;291,TEAMS!AC$592,0))</f>
        <v>0</v>
      </c>
      <c r="D166">
        <v>164</v>
      </c>
      <c r="E166" s="9"/>
    </row>
    <row r="167" spans="1:5">
      <c r="A167" s="78">
        <f>IF(C167=0,0,IF(C167&gt;291,TEAMS!$AC$590,0))</f>
        <v>0</v>
      </c>
      <c r="B167" s="78">
        <f>IF(C167=0,0,IF(C167&gt;291,TEAMS!$AD$591,0))</f>
        <v>0</v>
      </c>
      <c r="C167" s="78">
        <f>IF(TEAMS!AD$592=0,0,IF(TEAMS!AD$592&gt;291,TEAMS!AD$592,0))</f>
        <v>0</v>
      </c>
      <c r="D167">
        <v>165</v>
      </c>
      <c r="E167" s="9"/>
    </row>
    <row r="168" spans="1:5">
      <c r="A168" s="78">
        <f>IF(C168=0,0,IF(C168&gt;291,TEAMS!$AC$590,0))</f>
        <v>0</v>
      </c>
      <c r="B168" s="78">
        <f>IF(C168=0,0,IF(C168&gt;291,TEAMS!$AE$591,0))</f>
        <v>0</v>
      </c>
      <c r="C168" s="78">
        <f>IF(TEAMS!AE$592=0,0,IF(TEAMS!AE$592&gt;291,TEAMS!AE$592,0))</f>
        <v>0</v>
      </c>
      <c r="D168">
        <v>166</v>
      </c>
      <c r="E168" s="9"/>
    </row>
    <row r="169" spans="1:5">
      <c r="A169" s="78">
        <f>IF(C169=0,0,IF(C169&gt;291,TEAMS!$AC$590,0))</f>
        <v>0</v>
      </c>
      <c r="B169" s="78">
        <f>IF(C169=0,0,IF(C169&gt;291,TEAMS!$AF$591,0))</f>
        <v>0</v>
      </c>
      <c r="C169" s="78">
        <f>IF(TEAMS!AF$592=0,0,IF(TEAMS!AF$592&gt;291,TEAMS!AF$592,0))</f>
        <v>0</v>
      </c>
      <c r="D169">
        <v>167</v>
      </c>
      <c r="E169" s="9"/>
    </row>
    <row r="170" spans="1:5">
      <c r="A170" s="78">
        <f>IF(C170=0,0,IF(C170&gt;291,TEAMS!$AC$590,0))</f>
        <v>0</v>
      </c>
      <c r="B170" s="78">
        <f>IF(C170=0,0,IF(C170&gt;291,TEAMS!$AG$591,0))</f>
        <v>0</v>
      </c>
      <c r="C170" s="78">
        <f>IF(TEAMS!AG$592=0,0,IF(TEAMS!AG$592&gt;291,TEAMS!AG$592,0))</f>
        <v>0</v>
      </c>
      <c r="D170">
        <v>168</v>
      </c>
      <c r="E170" s="9"/>
    </row>
    <row r="171" spans="1:5">
      <c r="A171" s="78">
        <f>IF(C171=0,0,IF(C171&gt;291,TEAMS!$AC$611,0))</f>
        <v>0</v>
      </c>
      <c r="B171" s="78">
        <f>IF(C171=0,0,IF(C171&gt;291,TEAMS!AE$612,0))</f>
        <v>0</v>
      </c>
      <c r="C171" s="93">
        <f>IF(TEAMS!AE$613=0,0,IF(TEAMS!AE$613&gt;291,TEAMS!AE$613,0))</f>
        <v>0</v>
      </c>
      <c r="D171">
        <v>169</v>
      </c>
      <c r="E171" s="9"/>
    </row>
    <row r="172" spans="1:5">
      <c r="A172" s="78">
        <f>IF(C172=0,0,IF(C172&gt;291,TEAMS!$AC$611,0))</f>
        <v>0</v>
      </c>
      <c r="B172" s="78">
        <f>IF(C172=0,0,IF(C172&gt;291,TEAMS!AF$612,0))</f>
        <v>0</v>
      </c>
      <c r="C172" s="93">
        <f>IF(TEAMS!AF$613=0,0,IF(TEAMS!AF$613&gt;291,TEAMS!AF$613,0))</f>
        <v>0</v>
      </c>
      <c r="D172">
        <v>170</v>
      </c>
      <c r="E172" s="9"/>
    </row>
    <row r="173" spans="1:5">
      <c r="A173" s="78">
        <f>IF(C173=0,0,IF(C173&gt;291,TEAMS!$AC$611,0))</f>
        <v>0</v>
      </c>
      <c r="B173" s="78">
        <f>IF(C173=0,0,IF(C173&gt;291,TEAMS!AG$612,0))</f>
        <v>0</v>
      </c>
      <c r="C173" s="93">
        <f>IF(TEAMS!AG$613=0,0,IF(TEAMS!AG$613&gt;291,TEAMS!AG$613,0))</f>
        <v>0</v>
      </c>
      <c r="D173">
        <v>171</v>
      </c>
      <c r="E173" s="9"/>
    </row>
    <row r="174" spans="1:5">
      <c r="A174" s="78">
        <f>IF(C174=0,0,IF(C174&gt;291,TEAMS!$AC$611,0))</f>
        <v>0</v>
      </c>
      <c r="B174" s="78">
        <f>IF(C174=0,0,IF(C174&gt;291,TEAMS!AC$632,0))</f>
        <v>0</v>
      </c>
      <c r="C174" s="93">
        <f>IF(TEAMS!AC$633=0,0,IF(TEAMS!AC$633&gt;291,TEAMS!AC$633,0))</f>
        <v>0</v>
      </c>
      <c r="D174">
        <v>172</v>
      </c>
      <c r="E174" s="9"/>
    </row>
    <row r="175" spans="1:5">
      <c r="A175" s="78">
        <f>IF(C175=0,0,IF(C175&gt;291,TEAMS!$AC$611,0))</f>
        <v>0</v>
      </c>
      <c r="B175" s="78">
        <f>IF(C175=0,0,IF(C175&gt;291,TEAMS!AD$632,0))</f>
        <v>0</v>
      </c>
      <c r="C175" s="93">
        <f>IF(TEAMS!AD$633=0,0,IF(TEAMS!AD$633&gt;291,TEAMS!AD$633,0))</f>
        <v>0</v>
      </c>
      <c r="D175">
        <v>173</v>
      </c>
      <c r="E175" s="9"/>
    </row>
    <row r="176" spans="1:5">
      <c r="A176" s="78">
        <f>IF(C176=0,0,IF(C176&gt;291,TEAMS!$AC$611,0))</f>
        <v>0</v>
      </c>
      <c r="B176" s="78">
        <f>IF(C176=0,0,IF(C176&gt;291,TEAMS!AE$754,0))</f>
        <v>0</v>
      </c>
      <c r="C176" s="93">
        <f>IF(TEAMS!AE$633=0,0,IF(TEAMS!AE$633&gt;291,TEAMS!AE$633,0))</f>
        <v>0</v>
      </c>
      <c r="D176">
        <v>174</v>
      </c>
      <c r="E176" s="9"/>
    </row>
    <row r="177" spans="1:5">
      <c r="A177" s="78">
        <f>IF(C177=0,0,IF(C177&gt;291,TEAMS!$AC$611,0))</f>
        <v>0</v>
      </c>
      <c r="B177" s="78">
        <f>IF(C177=0,0,IF(C177&gt;291,TEAMS!AF$632,0))</f>
        <v>0</v>
      </c>
      <c r="C177" s="93">
        <f>IF(TEAMS!AF$633=0,0,IF(TEAMS!AF$633&gt;291,TEAMS!AF$633,0))</f>
        <v>0</v>
      </c>
      <c r="D177">
        <v>175</v>
      </c>
      <c r="E177" s="9"/>
    </row>
    <row r="178" spans="1:5">
      <c r="A178" s="78">
        <f>IF(C178=0,0,IF(C178&gt;291,TEAMS!$AC$611,0))</f>
        <v>0</v>
      </c>
      <c r="B178" s="78">
        <f>IF(C178=0,0,IF(C178&gt;291,TEAMS!AG$632,0))</f>
        <v>0</v>
      </c>
      <c r="C178" s="93">
        <f>IF(TEAMS!AG$633=0,0,IF(TEAMS!AG$633&gt;291,TEAMS!AG$633,0))</f>
        <v>0</v>
      </c>
      <c r="D178">
        <v>176</v>
      </c>
      <c r="E178" s="9"/>
    </row>
    <row r="179" spans="1:5">
      <c r="A179" s="78">
        <f>IF(C179=0,0,IF(C179&gt;291,TEAMS!$AC$651,0))</f>
        <v>0</v>
      </c>
      <c r="B179" s="78">
        <f>IF(C179=0,0,IF(C179&gt;291,TEAMS!$AC$652,0))</f>
        <v>0</v>
      </c>
      <c r="C179" s="78">
        <f>IF(TEAMS!AC$653=0,0,IF(TEAMS!AC$653&gt;291,TEAMS!AC$653,0))</f>
        <v>0</v>
      </c>
      <c r="D179">
        <v>177</v>
      </c>
      <c r="E179" s="9"/>
    </row>
    <row r="180" spans="1:5">
      <c r="A180" s="78">
        <f>IF(C180=0,0,IF(C180&gt;291,TEAMS!$AC$651,0))</f>
        <v>0</v>
      </c>
      <c r="B180" s="78">
        <f>IF(C180=0,0,IF(C180&gt;291,TEAMS!$AD$652,0))</f>
        <v>0</v>
      </c>
      <c r="C180" s="78">
        <f>IF(TEAMS!AD$653=0,0,IF(TEAMS!AD$653&gt;291,TEAMS!AD$653,0))</f>
        <v>0</v>
      </c>
      <c r="D180">
        <v>178</v>
      </c>
      <c r="E180" s="9"/>
    </row>
    <row r="181" spans="1:5">
      <c r="A181" s="78">
        <f>IF(C181=0,0,IF(C181&gt;291,TEAMS!$AC$651,0))</f>
        <v>0</v>
      </c>
      <c r="B181" s="78">
        <f>IF(C181=0,0,IF(C181&gt;291,TEAMS!$AE$652,0))</f>
        <v>0</v>
      </c>
      <c r="C181" s="78">
        <f>IF(TEAMS!AE$653=0,0,IF(TEAMS!AE$653&gt;291,TEAMS!AE$653,0))</f>
        <v>0</v>
      </c>
      <c r="D181">
        <v>179</v>
      </c>
      <c r="E181" s="9"/>
    </row>
    <row r="182" spans="1:5">
      <c r="A182" s="78">
        <f>IF(C182=0,0,IF(C182&gt;291,TEAMS!$AC$651,0))</f>
        <v>0</v>
      </c>
      <c r="B182" s="78">
        <f>IF(C182=0,0,IF(C182&gt;291,TEAMS!$AF$652,0))</f>
        <v>0</v>
      </c>
      <c r="C182" s="78">
        <f>IF(TEAMS!AF$653=0,0,IF(TEAMS!AF$653&gt;291,TEAMS!AF$653,0))</f>
        <v>0</v>
      </c>
      <c r="D182">
        <v>180</v>
      </c>
      <c r="E182" s="9"/>
    </row>
    <row r="183" spans="1:5">
      <c r="A183" s="78">
        <f>IF(C183=0,0,IF(C183&gt;291,TEAMS!$AC$651,0))</f>
        <v>0</v>
      </c>
      <c r="B183" s="78">
        <f>IF(C183=0,0,IF(C183&gt;291,TEAMS!$AG$652,0))</f>
        <v>0</v>
      </c>
      <c r="C183" s="78">
        <f>IF(TEAMS!AG$653=0,0,IF(TEAMS!AG$653&gt;291,TEAMS!AG$653,0))</f>
        <v>0</v>
      </c>
      <c r="D183">
        <v>181</v>
      </c>
      <c r="E183" s="9"/>
    </row>
    <row r="184" spans="1:5">
      <c r="A184" s="78">
        <f>IF(C184=0,0,IF(C184&gt;291,TEAMS!$AC$672,0))</f>
        <v>0</v>
      </c>
      <c r="B184" s="78">
        <f>IF(C184=0,0,IF(C184&gt;291,TEAMS!AC$693,0))</f>
        <v>0</v>
      </c>
      <c r="C184" s="93">
        <f>IF(TEAMS!AC$694=0,0,IF(TEAMS!AC$694&gt;291,TEAMS!AC$694,0))</f>
        <v>0</v>
      </c>
      <c r="D184">
        <v>182</v>
      </c>
      <c r="E184" s="9"/>
    </row>
    <row r="185" spans="1:5">
      <c r="A185" s="78">
        <f>IF(C185=0,0,IF(C185&gt;291,TEAMS!$AC$672,0))</f>
        <v>0</v>
      </c>
      <c r="B185" s="78">
        <f>IF(C185=0,0,IF(C185&gt;291,TEAMS!AD$693,0))</f>
        <v>0</v>
      </c>
      <c r="C185" s="93">
        <f>IF(TEAMS!AD$694=0,0,IF(TEAMS!AD$694&gt;291,TEAMS!AD$694,0))</f>
        <v>0</v>
      </c>
      <c r="D185">
        <v>183</v>
      </c>
      <c r="E185" s="9"/>
    </row>
    <row r="186" spans="1:5">
      <c r="A186" s="78">
        <f>IF(C186=0,0,IF(C186&gt;291,TEAMS!$AC$672,0))</f>
        <v>0</v>
      </c>
      <c r="B186" s="78">
        <f>IF(C186=0,0,IF(C186&gt;291,TEAMS!AE$693,0))</f>
        <v>0</v>
      </c>
      <c r="C186" s="93">
        <f>IF(TEAMS!AE$694=0,0,IF(TEAMS!AE$694&gt;291,TEAMS!AE$694,0))</f>
        <v>0</v>
      </c>
      <c r="D186">
        <v>184</v>
      </c>
      <c r="E186" s="9"/>
    </row>
    <row r="187" spans="1:5">
      <c r="A187" s="78">
        <f>IF(C187=0,0,IF(C187&gt;291,TEAMS!$AC$672,0))</f>
        <v>0</v>
      </c>
      <c r="B187" s="78">
        <f>IF(C187=0,0,IF(C187&gt;291,TEAMS!AG$693,0))</f>
        <v>0</v>
      </c>
      <c r="C187" s="93">
        <f>IF(TEAMS!AG$694=0,0,IF(TEAMS!AG$694&gt;291,TEAMS!AG$694,0))</f>
        <v>0</v>
      </c>
      <c r="D187">
        <v>185</v>
      </c>
      <c r="E187" s="9"/>
    </row>
    <row r="188" spans="1:5">
      <c r="A188" s="78">
        <f>IF(C188=0,0,IF(C188&gt;291,TEAMS!$AC$712,0))</f>
        <v>0</v>
      </c>
      <c r="B188" s="78">
        <f>IF(C188=0,0,IF(C188&gt;291,TEAMS!$AC$713,0))</f>
        <v>0</v>
      </c>
      <c r="C188" s="78">
        <f>IF(TEAMS!AC$714=0,0,IF(TEAMS!AC$714&gt;291,TEAMS!AC$714,0))</f>
        <v>0</v>
      </c>
      <c r="D188">
        <v>186</v>
      </c>
      <c r="E188" s="9"/>
    </row>
    <row r="189" spans="1:5">
      <c r="A189" s="78">
        <f>IF(C189=0,0,IF(C189&gt;291,TEAMS!$AC$712,0))</f>
        <v>0</v>
      </c>
      <c r="B189" s="78">
        <f>IF(C189=0,0,IF(C189&gt;291,TEAMS!$AD$713,0))</f>
        <v>0</v>
      </c>
      <c r="C189" s="78">
        <f>IF(TEAMS!AD$714=0,0,IF(TEAMS!AD$714&gt;291,TEAMS!AD$714,0))</f>
        <v>0</v>
      </c>
      <c r="D189">
        <v>187</v>
      </c>
      <c r="E189" s="9"/>
    </row>
    <row r="190" spans="1:5">
      <c r="A190" s="78">
        <f>IF(C190=0,0,IF(C190&gt;291,TEAMS!$AC$712,0))</f>
        <v>0</v>
      </c>
      <c r="B190" s="78">
        <f>IF(C190=0,0,IF(C190&gt;291,TEAMS!$AE$713,0))</f>
        <v>0</v>
      </c>
      <c r="C190" s="78">
        <f>IF(TEAMS!AE$714=0,0,IF(TEAMS!AE$714&gt;291,TEAMS!AE$714,0))</f>
        <v>0</v>
      </c>
      <c r="D190">
        <v>188</v>
      </c>
      <c r="E190" s="9"/>
    </row>
    <row r="191" spans="1:5">
      <c r="A191" s="78">
        <f>IF(C191=0,0,IF(C191&gt;291,TEAMS!$AC$712,0))</f>
        <v>0</v>
      </c>
      <c r="B191" s="78">
        <f>IF(C191=0,0,IF(C191&gt;291,TEAMS!$AF$713,0))</f>
        <v>0</v>
      </c>
      <c r="C191" s="78">
        <f>IF(TEAMS!AF$714=0,0,IF(TEAMS!AF$714&gt;291,TEAMS!AF$714,0))</f>
        <v>0</v>
      </c>
      <c r="D191">
        <v>189</v>
      </c>
      <c r="E191" s="9"/>
    </row>
    <row r="192" spans="1:5">
      <c r="A192" s="78">
        <f>IF(C192=0,0,IF(C192&gt;291,TEAMS!$AC$712,0))</f>
        <v>0</v>
      </c>
      <c r="B192" s="78">
        <f>IF(C192=0,0,IF(C192&gt;291,TEAMS!$AG$713,0))</f>
        <v>0</v>
      </c>
      <c r="C192" s="78">
        <f>IF(TEAMS!AG$714=0,0,IF(TEAMS!AG$714&gt;291,TEAMS!AG$714,0))</f>
        <v>0</v>
      </c>
      <c r="D192">
        <v>190</v>
      </c>
      <c r="E192" s="9"/>
    </row>
    <row r="193" spans="1:5">
      <c r="A193" s="78">
        <f>IF(C193=0,0,IF(C193&gt;291,TEAMS!$AC$733,0))</f>
        <v>0</v>
      </c>
      <c r="B193" s="78">
        <f>IF(C193=0,0,IF(C193&gt;291,TEAMS!AC$734,0))</f>
        <v>0</v>
      </c>
      <c r="C193" s="93">
        <f>IF(TEAMS!AC$735=0,0,IF(TEAMS!AC$735&gt;291,TEAMS!AC$735,0))</f>
        <v>0</v>
      </c>
      <c r="D193">
        <v>191</v>
      </c>
      <c r="E193" s="9"/>
    </row>
    <row r="194" spans="1:5">
      <c r="A194" s="78">
        <f>IF(C194=0,0,IF(C194&gt;291,TEAMS!$AC$733,0))</f>
        <v>0</v>
      </c>
      <c r="B194" s="78">
        <f>IF(C194=0,0,IF(C194&gt;291,TEAMS!AF$734,0))</f>
        <v>0</v>
      </c>
      <c r="C194" s="93">
        <f>IF(TEAMS!AF$735=0,0,IF(TEAMS!AF$735&gt;291,TEAMS!AF$735,0))</f>
        <v>0</v>
      </c>
      <c r="D194">
        <v>192</v>
      </c>
      <c r="E194" s="9"/>
    </row>
    <row r="195" spans="1:5">
      <c r="A195" s="78">
        <f>IF(C195=0,0,IF(C195&gt;291,TEAMS!$AC$733,0))</f>
        <v>0</v>
      </c>
      <c r="B195" s="78">
        <f>IF(C195=0,0,IF(C195&gt;291,TEAMS!AG$734,0))</f>
        <v>0</v>
      </c>
      <c r="C195" s="93">
        <f>IF(TEAMS!AG$735=0,0,IF(TEAMS!AG$735&gt;291,TEAMS!AG$735,0))</f>
        <v>0</v>
      </c>
      <c r="D195">
        <v>193</v>
      </c>
      <c r="E195" s="9"/>
    </row>
    <row r="196" spans="1:5">
      <c r="A196" s="78">
        <f>IF(C196=0,0,IF(C196&gt;291,TEAMS!$AC$733,0))</f>
        <v>0</v>
      </c>
      <c r="B196" s="78">
        <f>IF(C196=0,0,IF(C196&gt;291,TEAMS!AC$754,0))</f>
        <v>0</v>
      </c>
      <c r="C196" s="93">
        <f>IF(TEAMS!AC$755=0,0,IF(TEAMS!AC$755&gt;291,TEAMS!AC$755,0))</f>
        <v>0</v>
      </c>
      <c r="D196">
        <v>194</v>
      </c>
      <c r="E196" s="9"/>
    </row>
    <row r="197" spans="1:5">
      <c r="A197" s="78">
        <f>IF(C197=0,0,IF(C197&gt;291,TEAMS!$AC$733,0))</f>
        <v>0</v>
      </c>
      <c r="B197" s="78">
        <f>IF(C197=0,0,IF(C197&gt;291,TEAMS!AD$754,0))</f>
        <v>0</v>
      </c>
      <c r="C197" s="93">
        <f>IF(TEAMS!AD$755=0,0,IF(TEAMS!AD$755&gt;291,TEAMS!AD$755,0))</f>
        <v>0</v>
      </c>
      <c r="D197">
        <v>195</v>
      </c>
      <c r="E197" s="9"/>
    </row>
    <row r="198" spans="1:5">
      <c r="A198" s="78">
        <f>IF(C198=0,0,IF(C198&gt;291,TEAMS!$AC$733,0))</f>
        <v>0</v>
      </c>
      <c r="B198" s="78">
        <f>IF(C198=0,0,IF(C198&gt;291,TEAMS!AE$754,0))</f>
        <v>0</v>
      </c>
      <c r="C198" s="93">
        <f>IF(TEAMS!AE$755=0,0,IF(TEAMS!AE$755&gt;291,TEAMS!AE$755,0))</f>
        <v>0</v>
      </c>
      <c r="D198">
        <v>196</v>
      </c>
      <c r="E198" s="9"/>
    </row>
    <row r="199" spans="1:5">
      <c r="A199" s="78">
        <f>IF(C199=0,0,IF(C199&gt;291,TEAMS!$AC$733,0))</f>
        <v>0</v>
      </c>
      <c r="B199" s="78">
        <f>IF(C199=0,0,IF(C199&gt;291,TEAMS!AF$754,0))</f>
        <v>0</v>
      </c>
      <c r="C199" s="93">
        <f>IF(TEAMS!AF$755=0,0,IF(TEAMS!AF$755&gt;291,TEAMS!AF$755,0))</f>
        <v>0</v>
      </c>
      <c r="D199">
        <v>197</v>
      </c>
      <c r="E199" s="9"/>
    </row>
    <row r="200" spans="1:5">
      <c r="A200" s="78">
        <f>IF(C200=0,0,IF(C200&gt;291,TEAMS!$AC$733,0))</f>
        <v>0</v>
      </c>
      <c r="B200" s="78">
        <f>IF(C200=0,0,IF(C200&gt;291,TEAMS!AG$754,0))</f>
        <v>0</v>
      </c>
      <c r="C200" s="93">
        <f>IF(TEAMS!AG$755=0,0,IF(TEAMS!AG$755&gt;291,TEAMS!AG$755,0))</f>
        <v>0</v>
      </c>
      <c r="D200">
        <v>198</v>
      </c>
      <c r="E200" s="9"/>
    </row>
    <row r="201" spans="1:5">
      <c r="A201" s="78">
        <f>IF(C201=0,0,IF(C201&gt;291,TEAMS!$AC$773,0))</f>
        <v>0</v>
      </c>
      <c r="B201" s="78">
        <f>IF(C201=0,0,IF(C201&gt;291,TEAMS!$AC$774,0))</f>
        <v>0</v>
      </c>
      <c r="C201" s="78">
        <f>IF(TEAMS!AC$775=0,0,IF(TEAMS!AC$775&gt;291,TEAMS!AC$775,0))</f>
        <v>0</v>
      </c>
      <c r="D201">
        <v>199</v>
      </c>
      <c r="E201" s="9"/>
    </row>
    <row r="202" spans="1:5">
      <c r="A202" s="78">
        <f>IF(C202=0,0,IF(C202&gt;291,TEAMS!$AC$773,0))</f>
        <v>0</v>
      </c>
      <c r="B202" s="78">
        <f>IF(C202=0,0,IF(C202&gt;291,TEAMS!$AD$774,0))</f>
        <v>0</v>
      </c>
      <c r="C202" s="78">
        <f>IF(TEAMS!AD$775=0,0,IF(TEAMS!AD$775&gt;291,TEAMS!AD$775,0))</f>
        <v>0</v>
      </c>
      <c r="D202">
        <v>200</v>
      </c>
      <c r="E202" s="9"/>
    </row>
    <row r="203" spans="1:5">
      <c r="A203" s="78">
        <f>IF(C203=0,0,IF(C203&gt;291,TEAMS!$AC$773,0))</f>
        <v>0</v>
      </c>
      <c r="B203" s="78">
        <f>IF(C203=0,0,IF(C203&gt;291,TEAMS!$AE$774,0))</f>
        <v>0</v>
      </c>
      <c r="C203" s="78">
        <f>IF(TEAMS!AE$775=0,0,IF(TEAMS!AE$775&gt;291,TEAMS!AE$775,0))</f>
        <v>0</v>
      </c>
      <c r="D203">
        <v>201</v>
      </c>
      <c r="E203" s="9"/>
    </row>
    <row r="204" spans="1:5">
      <c r="A204" s="78">
        <f>IF(C204=0,0,IF(C204&gt;291,TEAMS!$AC$773,0))</f>
        <v>0</v>
      </c>
      <c r="B204" s="78">
        <f>IF(C204=0,0,IF(C204&gt;291,TEAMS!$AF$774,0))</f>
        <v>0</v>
      </c>
      <c r="C204" s="78">
        <f>IF(TEAMS!AF$775=0,0,IF(TEAMS!AF$775&gt;291,TEAMS!AF$775,0))</f>
        <v>0</v>
      </c>
      <c r="D204">
        <v>202</v>
      </c>
      <c r="E204" s="9"/>
    </row>
    <row r="205" spans="1:5">
      <c r="A205" s="78">
        <f>IF(C205=0,0,IF(C205&gt;291,TEAMS!$AC$773,0))</f>
        <v>0</v>
      </c>
      <c r="B205" s="78">
        <f>IF(C205=0,0,IF(C205&gt;291,TEAMS!$AG$774,0))</f>
        <v>0</v>
      </c>
      <c r="C205" s="78">
        <f>IF(TEAMS!AG$775=0,0,IF(TEAMS!AG$775&gt;291,TEAMS!AG$775,0))</f>
        <v>0</v>
      </c>
      <c r="D205">
        <v>203</v>
      </c>
      <c r="E205" s="9"/>
    </row>
    <row r="206" spans="1:5">
      <c r="A206" s="78">
        <f>IF(C206=0,0,IF(C206&gt;291,TEAMS!$AC$794,0))</f>
        <v>0</v>
      </c>
      <c r="B206" s="78">
        <f>IF(C206=0,0,IF(C206&gt;291,TEAMS!AC$795,0))</f>
        <v>0</v>
      </c>
      <c r="C206" s="93">
        <f>IF(TEAMS!AC$796=0,0,IF(TEAMS!AC$796&gt;291,TEAMS!AC$796,0))</f>
        <v>0</v>
      </c>
      <c r="D206">
        <v>204</v>
      </c>
      <c r="E206" s="9"/>
    </row>
    <row r="207" spans="1:5">
      <c r="A207" s="78">
        <f>IF(C207=0,0,IF(C207&gt;291,TEAMS!$AC$794,0))</f>
        <v>0</v>
      </c>
      <c r="B207" s="78">
        <f>IF(C207=0,0,IF(C207&gt;291,TEAMS!AD$795,0))</f>
        <v>0</v>
      </c>
      <c r="C207" s="93">
        <f>IF(TEAMS!AD$796=0,0,IF(TEAMS!AD$796&gt;291,TEAMS!AD$796,0))</f>
        <v>0</v>
      </c>
      <c r="D207">
        <v>205</v>
      </c>
      <c r="E207" s="9"/>
    </row>
    <row r="208" spans="1:5">
      <c r="A208" s="78">
        <f>IF(C208=0,0,IF(C208&gt;291,TEAMS!$AC$794,0))</f>
        <v>0</v>
      </c>
      <c r="B208" s="78">
        <f>IF(C208=0,0,IF(C208&gt;291,TEAMS!AF$795,0))</f>
        <v>0</v>
      </c>
      <c r="C208" s="93">
        <f>IF(TEAMS!AF$796=0,0,IF(TEAMS!AF$796&gt;291,TEAMS!AF$796,0))</f>
        <v>0</v>
      </c>
      <c r="D208">
        <v>206</v>
      </c>
      <c r="E208" s="9"/>
    </row>
    <row r="209" spans="1:5">
      <c r="A209" s="78">
        <f>IF(C209=0,0,IF(C209&gt;291,TEAMS!$AC$794,0))</f>
        <v>0</v>
      </c>
      <c r="B209" s="78">
        <f>IF(C209=0,0,IF(C209&gt;291,TEAMS!AG$795,0))</f>
        <v>0</v>
      </c>
      <c r="C209" s="93">
        <f>IF(TEAMS!AG$796=0,0,IF(TEAMS!AG$796&gt;291,TEAMS!AG$796,0))</f>
        <v>0</v>
      </c>
      <c r="D209">
        <v>207</v>
      </c>
      <c r="E209" s="9"/>
    </row>
    <row r="210" spans="1:5">
      <c r="A210" s="78">
        <f>IF(C210=0,0,IF(C210&gt;291,TEAMS!$AC$794,0))</f>
        <v>0</v>
      </c>
      <c r="B210" s="78">
        <f>IF(C210=0,0,IF(C210&gt;291,TEAMS!AC$815,0))</f>
        <v>0</v>
      </c>
      <c r="C210" s="93">
        <f>IF(TEAMS!AC$816=0,0,IF(TEAMS!AC$816&gt;291,TEAMS!AC$816,0))</f>
        <v>0</v>
      </c>
      <c r="D210">
        <v>208</v>
      </c>
      <c r="E210" s="9"/>
    </row>
    <row r="211" spans="1:5">
      <c r="A211" s="78">
        <f>IF(C211=0,0,IF(C211&gt;291,TEAMS!$AC$794,0))</f>
        <v>0</v>
      </c>
      <c r="B211" s="78">
        <f>IF(C211=0,0,IF(C211&gt;291,TEAMS!AD$815,0))</f>
        <v>0</v>
      </c>
      <c r="C211" s="93">
        <f>IF(TEAMS!AD$816=0,0,IF(TEAMS!AD$816&gt;291,TEAMS!AD$816,0))</f>
        <v>0</v>
      </c>
      <c r="D211">
        <v>209</v>
      </c>
      <c r="E211" s="9"/>
    </row>
    <row r="212" spans="1:5">
      <c r="A212" s="78">
        <f>IF(C212=0,0,IF(C212&gt;291,TEAMS!$AC$794,0))</f>
        <v>0</v>
      </c>
      <c r="B212" s="78">
        <f>IF(C212=0,0,IF(C212&gt;291,TEAMS!AE$815,0))</f>
        <v>0</v>
      </c>
      <c r="C212" s="93">
        <f>IF(TEAMS!AE$816=0,0,IF(TEAMS!AE$816&gt;291,TEAMS!AE$816,0))</f>
        <v>0</v>
      </c>
      <c r="D212">
        <v>210</v>
      </c>
      <c r="E212" s="9"/>
    </row>
    <row r="213" spans="1:5">
      <c r="A213" s="78">
        <f>IF(C213=0,0,IF(C213&gt;291,TEAMS!$AC$794,0))</f>
        <v>0</v>
      </c>
      <c r="B213" s="78">
        <f>IF(C213=0,0,IF(C213&gt;291,TEAMS!AF$815,0))</f>
        <v>0</v>
      </c>
      <c r="C213" s="93">
        <f>IF(TEAMS!AF$816=0,0,IF(TEAMS!AF$816&gt;291,TEAMS!AF$816,0))</f>
        <v>0</v>
      </c>
      <c r="D213">
        <v>211</v>
      </c>
      <c r="E213" s="9"/>
    </row>
    <row r="214" spans="1:5">
      <c r="A214" s="78">
        <f>IF(C214=0,0,IF(C214&gt;291,TEAMS!$AC$794,0))</f>
        <v>0</v>
      </c>
      <c r="B214" s="78">
        <f>IF(C214=0,0,IF(C214&gt;291,TEAMS!AG$815,0))</f>
        <v>0</v>
      </c>
      <c r="C214" s="93">
        <f>IF(TEAMS!AG$816=0,0,IF(TEAMS!AG$816&gt;291,TEAMS!AG$816,0))</f>
        <v>0</v>
      </c>
      <c r="D214">
        <v>212</v>
      </c>
      <c r="E214" s="9"/>
    </row>
    <row r="215" spans="1:5">
      <c r="A215" s="78">
        <f>IF(C215=0,0,IF(C215&gt;291,TEAMS!$AC$834,0))</f>
        <v>0</v>
      </c>
      <c r="B215" s="78">
        <f>IF(C215=0,0,IF(C215&gt;291,TEAMS!$AC$835,0))</f>
        <v>0</v>
      </c>
      <c r="C215" s="78">
        <f>IF(TEAMS!AC$836=0,0,IF(TEAMS!AC$836&gt;291,TEAMS!AC$836,0))</f>
        <v>0</v>
      </c>
      <c r="D215">
        <v>213</v>
      </c>
      <c r="E215" s="9"/>
    </row>
    <row r="216" spans="1:5">
      <c r="A216" s="78">
        <f>IF(C216=0,0,IF(C216&gt;291,TEAMS!$AC$834,0))</f>
        <v>0</v>
      </c>
      <c r="B216" s="78">
        <f>IF(C216=0,0,IF(C216&gt;291,TEAMS!$AD$835,0))</f>
        <v>0</v>
      </c>
      <c r="C216" s="78">
        <f>IF(TEAMS!AD$836=0,0,IF(TEAMS!AD$836&gt;291,TEAMS!AD$836,0))</f>
        <v>0</v>
      </c>
      <c r="D216">
        <v>214</v>
      </c>
      <c r="E216" s="9"/>
    </row>
    <row r="217" spans="1:5">
      <c r="A217" s="78">
        <f>IF(C217=0,0,IF(C217&gt;291,TEAMS!$AC$834,0))</f>
        <v>0</v>
      </c>
      <c r="B217" s="78">
        <f>IF(C217=0,0,IF(C217&gt;291,TEAMS!$AE$835,0))</f>
        <v>0</v>
      </c>
      <c r="C217" s="78">
        <f>IF(TEAMS!AE$836=0,0,IF(TEAMS!AE$836&gt;291,TEAMS!AE$836,0))</f>
        <v>0</v>
      </c>
      <c r="D217">
        <v>215</v>
      </c>
      <c r="E217" s="9"/>
    </row>
    <row r="218" spans="1:5">
      <c r="A218" s="78">
        <f>IF(C218=0,0,IF(C218&gt;291,TEAMS!$AC$834,0))</f>
        <v>0</v>
      </c>
      <c r="B218" s="78">
        <f>IF(C218=0,0,IF(C218&gt;291,TEAMS!$AF$835,0))</f>
        <v>0</v>
      </c>
      <c r="C218" s="78">
        <f>IF(TEAMS!AF$836=0,0,IF(TEAMS!AF$836&gt;291,TEAMS!AF$836,0))</f>
        <v>0</v>
      </c>
      <c r="D218">
        <v>216</v>
      </c>
      <c r="E218" s="9"/>
    </row>
    <row r="219" spans="1:5">
      <c r="A219" s="78">
        <f>IF(C219=0,0,IF(C219&gt;291,TEAMS!$AC$834,0))</f>
        <v>0</v>
      </c>
      <c r="B219" s="78">
        <f>IF(C219=0,0,IF(C219&gt;291,TEAMS!$AG$835,0))</f>
        <v>0</v>
      </c>
      <c r="C219" s="78">
        <f>IF(TEAMS!AG$836=0,0,IF(TEAMS!AG$836&gt;291,TEAMS!AG$836,0))</f>
        <v>0</v>
      </c>
      <c r="D219">
        <v>217</v>
      </c>
      <c r="E219" s="9"/>
    </row>
    <row r="220" spans="1:5">
      <c r="A220" s="78">
        <f>IF(C220=0,0,IF(C220&gt;291,TEAMS!$AC$855,0))</f>
        <v>0</v>
      </c>
      <c r="B220" s="78">
        <f>IF(C220=0,0,IF(C220&gt;291,TEAMS!AC$856,0))</f>
        <v>0</v>
      </c>
      <c r="C220" s="93">
        <f>IF(TEAMS!AC$857=0,0,IF(TEAMS!AC$857&gt;291,TEAMS!AC$857,0))</f>
        <v>0</v>
      </c>
      <c r="D220">
        <v>218</v>
      </c>
      <c r="E220" s="9"/>
    </row>
    <row r="221" spans="1:5">
      <c r="A221" s="78">
        <f>IF(C221=0,0,IF(C221&gt;291,TEAMS!$AC$855,0))</f>
        <v>0</v>
      </c>
      <c r="B221" s="78">
        <f>IF(C221=0,0,IF(C221&gt;291,TEAMS!AD$856,0))</f>
        <v>0</v>
      </c>
      <c r="C221" s="93">
        <f>IF(TEAMS!AD$857=0,0,IF(TEAMS!AD$857&gt;291,TEAMS!AD$857,0))</f>
        <v>0</v>
      </c>
      <c r="D221">
        <v>219</v>
      </c>
      <c r="E221" s="9"/>
    </row>
    <row r="222" spans="1:5">
      <c r="A222" s="78">
        <f>IF(C222=0,0,IF(C222&gt;291,TEAMS!$AC$855,0))</f>
        <v>0</v>
      </c>
      <c r="B222" s="78">
        <f>IF(C222=0,0,IF(C222&gt;291,TEAMS!AE$856,0))</f>
        <v>0</v>
      </c>
      <c r="C222" s="93">
        <f>IF(TEAMS!AE$857=0,0,IF(TEAMS!AE$857&gt;291,TEAMS!AE$857,0))</f>
        <v>0</v>
      </c>
      <c r="D222">
        <v>220</v>
      </c>
      <c r="E222" s="9"/>
    </row>
    <row r="223" spans="1:5">
      <c r="A223" s="78">
        <f>IF(C223=0,0,IF(C223&gt;291,TEAMS!$AC$855,0))</f>
        <v>0</v>
      </c>
      <c r="B223" s="78">
        <f>IF(C223=0,0,IF(C223&gt;291,TEAMS!AF$856,0))</f>
        <v>0</v>
      </c>
      <c r="C223" s="93">
        <f>IF(TEAMS!AF$857=0,0,IF(TEAMS!AF$857&gt;291,TEAMS!AF$857,0))</f>
        <v>0</v>
      </c>
      <c r="D223">
        <v>221</v>
      </c>
      <c r="E223" s="9"/>
    </row>
    <row r="224" spans="1:5">
      <c r="A224" s="78">
        <f>IF(C224=0,0,IF(C224&gt;291,TEAMS!$AC$855,0))</f>
        <v>0</v>
      </c>
      <c r="B224" s="78">
        <f>IF(C224=0,0,IF(C224&gt;291,TEAMS!AG$856,0))</f>
        <v>0</v>
      </c>
      <c r="C224" s="93">
        <f>IF(TEAMS!AG$857=0,0,IF(TEAMS!AG$857&gt;291,TEAMS!AG$857,0))</f>
        <v>0</v>
      </c>
      <c r="D224">
        <v>222</v>
      </c>
      <c r="E224" s="9"/>
    </row>
    <row r="225" spans="1:5">
      <c r="A225" s="78">
        <f>IF(C225=0,0,IF(C225&gt;291,TEAMS!$AC$855,0))</f>
        <v>0</v>
      </c>
      <c r="B225" s="78">
        <f>IF(C225=0,0,IF(C225&gt;291,TEAMS!AC$876,0))</f>
        <v>0</v>
      </c>
      <c r="C225" s="93">
        <f>IF(TEAMS!AC$877=0,0,IF(TEAMS!AC$877&gt;291,TEAMS!AC$877,0))</f>
        <v>0</v>
      </c>
      <c r="D225">
        <v>223</v>
      </c>
      <c r="E225" s="9"/>
    </row>
    <row r="226" spans="1:5">
      <c r="A226" s="78">
        <f>IF(C226=0,0,IF(C226&gt;291,TEAMS!$AC$855,0))</f>
        <v>0</v>
      </c>
      <c r="B226" s="78">
        <f>IF(C226=0,0,IF(C226&gt;291,TEAMS!AD$876,0))</f>
        <v>0</v>
      </c>
      <c r="C226" s="93">
        <f>IF(TEAMS!AD$877=0,0,IF(TEAMS!AD$877&gt;291,TEAMS!AD$877,0))</f>
        <v>0</v>
      </c>
      <c r="D226">
        <v>224</v>
      </c>
      <c r="E226" s="9"/>
    </row>
    <row r="227" spans="1:5">
      <c r="A227" s="78">
        <f>IF(C227=0,0,IF(C227&gt;291,TEAMS!$AC$855,0))</f>
        <v>0</v>
      </c>
      <c r="B227" s="78">
        <f>IF(C227=0,0,IF(C227&gt;291,TEAMS!AE$876,0))</f>
        <v>0</v>
      </c>
      <c r="C227" s="93">
        <f>IF(TEAMS!AE$877=0,0,IF(TEAMS!AE$877&gt;291,TEAMS!AE$877,0))</f>
        <v>0</v>
      </c>
      <c r="D227">
        <v>225</v>
      </c>
      <c r="E227" s="9"/>
    </row>
    <row r="228" spans="1:5">
      <c r="A228" s="78">
        <f>IF(C228=0,0,IF(C228&gt;291,TEAMS!$AC$855,0))</f>
        <v>0</v>
      </c>
      <c r="B228" s="78">
        <f>IF(C228=0,0,IF(C228&gt;291,TEAMS!AF$876,0))</f>
        <v>0</v>
      </c>
      <c r="C228" s="93">
        <f>IF(TEAMS!AF$877=0,0,IF(TEAMS!AF$877&gt;291,TEAMS!AF$877,0))</f>
        <v>0</v>
      </c>
      <c r="D228">
        <v>226</v>
      </c>
      <c r="E228" s="9"/>
    </row>
    <row r="229" spans="1:5">
      <c r="A229" s="78">
        <f>IF(C229=0,0,IF(C229&gt;291,TEAMS!$AC$855,0))</f>
        <v>0</v>
      </c>
      <c r="B229" s="78">
        <f>IF(C229=0,0,IF(C229&gt;291,TEAMS!AG$876,0))</f>
        <v>0</v>
      </c>
      <c r="C229" s="93">
        <f>IF(TEAMS!AG$877=0,0,IF(TEAMS!AG$877&gt;291,TEAMS!AG$877,0))</f>
        <v>0</v>
      </c>
      <c r="D229">
        <v>227</v>
      </c>
      <c r="E229" s="9"/>
    </row>
    <row r="230" spans="1:5">
      <c r="A230" s="78">
        <f>IF(C230=0,0,IF(C230&gt;291,TEAMS!$AC$895,0))</f>
        <v>0</v>
      </c>
      <c r="B230" s="78">
        <f>IF(C230=0,0,IF(C230&gt;291,TEAMS!$AC$896,0))</f>
        <v>0</v>
      </c>
      <c r="C230" s="78">
        <f>IF(TEAMS!AC$897=0,0,IF(TEAMS!AC$897&gt;291,TEAMS!AC$897,0))</f>
        <v>0</v>
      </c>
      <c r="D230">
        <v>228</v>
      </c>
      <c r="E230" s="9"/>
    </row>
    <row r="231" spans="1:5">
      <c r="A231" s="78">
        <f>IF(C231=0,0,IF(C231&gt;291,TEAMS!$AC$895,0))</f>
        <v>0</v>
      </c>
      <c r="B231" s="78">
        <f>IF(C231=0,0,IF(C231&gt;291,TEAMS!$AD$896,0))</f>
        <v>0</v>
      </c>
      <c r="C231" s="78">
        <f>IF(TEAMS!AD$897=0,0,IF(TEAMS!AD$897&gt;291,TEAMS!AD$897,0))</f>
        <v>0</v>
      </c>
      <c r="D231">
        <v>229</v>
      </c>
      <c r="E231" s="9"/>
    </row>
    <row r="232" spans="1:5">
      <c r="A232" s="78">
        <f>IF(C232=0,0,IF(C232&gt;291,TEAMS!$AC$895,0))</f>
        <v>0</v>
      </c>
      <c r="B232" s="78">
        <f>IF(C232=0,0,IF(C232&gt;291,TEAMS!$AE$896,0))</f>
        <v>0</v>
      </c>
      <c r="C232" s="78">
        <f>IF(TEAMS!AE$897=0,0,IF(TEAMS!AE$897&gt;291,TEAMS!AE$897,0))</f>
        <v>0</v>
      </c>
      <c r="D232">
        <v>230</v>
      </c>
      <c r="E232" s="9"/>
    </row>
    <row r="233" spans="1:5">
      <c r="A233" s="78">
        <f>IF(C233=0,0,IF(C233&gt;291,TEAMS!$AC$895,0))</f>
        <v>0</v>
      </c>
      <c r="B233" s="78">
        <f>IF(C233=0,0,IF(C233&gt;291,TEAMS!$AF$896,0))</f>
        <v>0</v>
      </c>
      <c r="C233" s="78">
        <f>IF(TEAMS!AF$897=0,0,IF(TEAMS!AF$897&gt;291,TEAMS!AF$897,0))</f>
        <v>0</v>
      </c>
      <c r="D233">
        <v>231</v>
      </c>
      <c r="E233" s="9"/>
    </row>
    <row r="234" spans="1:5">
      <c r="A234" s="78">
        <f>IF(C234=0,0,IF(C234&gt;291,TEAMS!$AC$895,0))</f>
        <v>0</v>
      </c>
      <c r="B234" s="78">
        <f>IF(C234=0,0,IF(C234&gt;291,TEAMS!$AG$896,0))</f>
        <v>0</v>
      </c>
      <c r="C234" s="78">
        <f>IF(TEAMS!AG$897=0,0,IF(TEAMS!AG$897&gt;291,TEAMS!AG$897,0))</f>
        <v>0</v>
      </c>
      <c r="D234">
        <v>232</v>
      </c>
      <c r="E234" s="9"/>
    </row>
    <row r="235" spans="1:5">
      <c r="A235" s="78">
        <f>IF(C235=0,0,IF(C235&gt;291,TEAMS!$AC$916,0))</f>
        <v>0</v>
      </c>
      <c r="B235" s="78">
        <f>IF(C235=0,0,IF(C235&gt;291,TEAMS!AF$917,0))</f>
        <v>0</v>
      </c>
      <c r="C235" s="93">
        <f>IF(TEAMS!AF$918=0,0,IF(TEAMS!AF$918&gt;291,TEAMS!AF$918,0))</f>
        <v>0</v>
      </c>
      <c r="D235">
        <v>233</v>
      </c>
      <c r="E235" s="9"/>
    </row>
    <row r="236" spans="1:5">
      <c r="A236" s="78">
        <f>IF(C236=0,0,IF(C236&gt;291,TEAMS!$AC$916,0))</f>
        <v>0</v>
      </c>
      <c r="B236" s="78">
        <f>IF(C236=0,0,IF(C236&gt;291,TEAMS!AG$917,0))</f>
        <v>0</v>
      </c>
      <c r="C236" s="93">
        <f>IF(TEAMS!AG$918=0,0,IF(TEAMS!AG$918&gt;291,TEAMS!AG$918,0))</f>
        <v>0</v>
      </c>
      <c r="D236">
        <v>234</v>
      </c>
      <c r="E236" s="9"/>
    </row>
    <row r="237" spans="1:5">
      <c r="A237" s="78">
        <f>IF(C237=0,0,IF(C237&gt;291,TEAMS!$AC$916,0))</f>
        <v>0</v>
      </c>
      <c r="B237" s="78">
        <f>IF(C237=0,0,IF(C237&gt;291,TEAMS!AC$937,0))</f>
        <v>0</v>
      </c>
      <c r="C237" s="93">
        <f>IF(TEAMS!AC$938=0,0,IF(TEAMS!AC$938&gt;291,TEAMS!AC$938,0))</f>
        <v>0</v>
      </c>
      <c r="D237">
        <v>235</v>
      </c>
      <c r="E237" s="9"/>
    </row>
    <row r="238" spans="1:5">
      <c r="A238" s="78">
        <f>IF(C238=0,0,IF(C238&gt;291,TEAMS!$AC$916,0))</f>
        <v>0</v>
      </c>
      <c r="B238" s="78">
        <f>IF(C238=0,0,IF(C238&gt;291,TEAMS!AD$937,0))</f>
        <v>0</v>
      </c>
      <c r="C238" s="93">
        <f>IF(TEAMS!AD$938=0,0,IF(TEAMS!AD$938&gt;291,TEAMS!AD$938,0))</f>
        <v>0</v>
      </c>
      <c r="D238">
        <v>236</v>
      </c>
      <c r="E238" s="9"/>
    </row>
    <row r="239" spans="1:5">
      <c r="A239" s="78">
        <f>IF(C239=0,0,IF(C239&gt;291,TEAMS!$AC$916,0))</f>
        <v>0</v>
      </c>
      <c r="B239" s="78">
        <f>IF(C239=0,0,IF(C239&gt;291,TEAMS!AE$937,0))</f>
        <v>0</v>
      </c>
      <c r="C239" s="93">
        <f>IF(TEAMS!AE$938=0,0,IF(TEAMS!AE$938&gt;291,TEAMS!AE$938,0))</f>
        <v>0</v>
      </c>
      <c r="D239">
        <v>237</v>
      </c>
      <c r="E239" s="9"/>
    </row>
    <row r="240" spans="1:5">
      <c r="A240" s="78">
        <f>IF(C240=0,0,IF(C240&gt;291,TEAMS!$AC$916,0))</f>
        <v>0</v>
      </c>
      <c r="B240" s="78">
        <f>IF(C240=0,0,IF(C240&gt;291,TEAMS!AF$937,0))</f>
        <v>0</v>
      </c>
      <c r="C240" s="93">
        <f>IF(TEAMS!AF$938=0,0,IF(TEAMS!AF$938&gt;291,TEAMS!AF$938,0))</f>
        <v>0</v>
      </c>
      <c r="D240">
        <v>238</v>
      </c>
      <c r="E240" s="9"/>
    </row>
    <row r="241" spans="1:5">
      <c r="A241" s="78">
        <f>IF(C241=0,0,IF(C241&gt;291,TEAMS!$AC$916,0))</f>
        <v>0</v>
      </c>
      <c r="B241" s="78">
        <f>IF(C241=0,0,IF(C241&gt;291,TEAMS!AG$937,0))</f>
        <v>0</v>
      </c>
      <c r="C241" s="93">
        <f>IF(TEAMS!AG$938=0,0,IF(TEAMS!AG$938&gt;291,TEAMS!AG$938,0))</f>
        <v>0</v>
      </c>
      <c r="D241">
        <v>239</v>
      </c>
      <c r="E241" s="9"/>
    </row>
    <row r="242" spans="1:5">
      <c r="A242" s="78">
        <f>IF(C242=0,0,IF(C242&gt;291,TEAMS!$AC$956,0))</f>
        <v>0</v>
      </c>
      <c r="B242" s="78">
        <f>IF(C242=0,0,IF(C242&gt;291,TEAMS!$AC$957,0))</f>
        <v>0</v>
      </c>
      <c r="C242" s="78">
        <f>IF(TEAMS!AC$958=0,0,IF(TEAMS!AC$958&gt;291,TEAMS!AC$958,0))</f>
        <v>0</v>
      </c>
      <c r="D242">
        <v>240</v>
      </c>
      <c r="E242" s="9"/>
    </row>
    <row r="243" spans="1:5">
      <c r="A243" s="78">
        <f>IF(C243=0,0,IF(C243&gt;291,TEAMS!$AC$956,0))</f>
        <v>0</v>
      </c>
      <c r="B243" s="78">
        <f>IF(C243=0,0,IF(C243&gt;291,TEAMS!$AD$957,0))</f>
        <v>0</v>
      </c>
      <c r="C243" s="78">
        <f>IF(TEAMS!AD$958=0,0,IF(TEAMS!AD$958&gt;291,TEAMS!AD$958,0))</f>
        <v>0</v>
      </c>
      <c r="D243">
        <v>241</v>
      </c>
    </row>
    <row r="244" spans="1:5">
      <c r="A244" s="78">
        <f>IF(C244=0,0,IF(C244&gt;291,TEAMS!$AC$956,0))</f>
        <v>0</v>
      </c>
      <c r="B244" s="78">
        <f>IF(C244=0,0,IF(C244&gt;291,TEAMS!$AE$957,0))</f>
        <v>0</v>
      </c>
      <c r="C244" s="78">
        <f>IF(TEAMS!AE$958=0,0,IF(TEAMS!AE$958&gt;291,TEAMS!AE$958,0))</f>
        <v>0</v>
      </c>
      <c r="D244">
        <v>242</v>
      </c>
    </row>
    <row r="245" spans="1:5">
      <c r="A245" s="78">
        <f>IF(C245=0,0,IF(C245&gt;291,TEAMS!$AC$956,0))</f>
        <v>0</v>
      </c>
      <c r="B245" s="78">
        <f>IF(C245=0,0,IF(C245&gt;291,TEAMS!$AF$957,0))</f>
        <v>0</v>
      </c>
      <c r="C245" s="78">
        <f>IF(TEAMS!AF$958=0,0,IF(TEAMS!AF$958&gt;291,TEAMS!AF$958,0))</f>
        <v>0</v>
      </c>
      <c r="D245">
        <v>243</v>
      </c>
    </row>
    <row r="246" spans="1:5">
      <c r="A246" s="78">
        <f>IF(C246=0,0,IF(C246&gt;291,TEAMS!$AC$956,0))</f>
        <v>0</v>
      </c>
      <c r="B246" s="78">
        <f>IF(C246=0,0,IF(C246&gt;291,TEAMS!$AG$957,0))</f>
        <v>0</v>
      </c>
      <c r="C246" s="78">
        <f>IF(TEAMS!AG$958=0,0,IF(TEAMS!AG$958&gt;291,TEAMS!AG$958,0))</f>
        <v>0</v>
      </c>
      <c r="D246">
        <v>244</v>
      </c>
    </row>
    <row r="247" spans="1:5">
      <c r="A247" s="78">
        <f>IF(C247=0,0,IF(C247&gt;291,TEAMS!$AC$977,0))</f>
        <v>0</v>
      </c>
      <c r="B247" s="78">
        <f>IF(C247=0,0,IF(C247&gt;291,TEAMS!$AE$978,0))</f>
        <v>0</v>
      </c>
      <c r="C247" s="78">
        <f>IF(TEAMS!AE$979=0,0,IF(TEAMS!AE$979&gt;291,TEAMS!AE$979,0))</f>
        <v>0</v>
      </c>
      <c r="D247">
        <v>245</v>
      </c>
    </row>
    <row r="248" spans="1:5">
      <c r="A248" s="78">
        <f>IF(C248=0,0,IF(C248&gt;291,TEAMS!$AC$977,0))</f>
        <v>0</v>
      </c>
      <c r="B248" s="78">
        <f>IF(C248=0,0,IF(C248&gt;291,TEAMS!$AC$998,0))</f>
        <v>0</v>
      </c>
      <c r="C248" s="78">
        <f>IF(TEAMS!AC$999=0,0,IF(TEAMS!AC$999&gt;291,TEAMS!AC$999,0))</f>
        <v>0</v>
      </c>
      <c r="D248">
        <v>246</v>
      </c>
    </row>
    <row r="249" spans="1:5">
      <c r="A249" s="78">
        <f>IF(C249=0,0,IF(C249&gt;291,TEAMS!$AC$977,0))</f>
        <v>0</v>
      </c>
      <c r="B249" s="78">
        <f>IF(C249=0,0,IF(C249&gt;291,TEAMS!$AD$998,0))</f>
        <v>0</v>
      </c>
      <c r="C249" s="78">
        <f>IF(TEAMS!AD$999=0,0,IF(TEAMS!AD$999&gt;291,TEAMS!AD$999,0))</f>
        <v>0</v>
      </c>
      <c r="D249">
        <v>247</v>
      </c>
    </row>
    <row r="250" spans="1:5">
      <c r="A250" s="78">
        <f>IF(C250=0,0,IF(C250&gt;291,TEAMS!$AC$977,0))</f>
        <v>0</v>
      </c>
      <c r="B250" s="78">
        <f>IF(C250=0,0,IF(C250&gt;291,TEAMS!$AE$998,0))</f>
        <v>0</v>
      </c>
      <c r="C250" s="78">
        <f>IF(TEAMS!AE$999=0,0,IF(TEAMS!AE$999&gt;291,TEAMS!AE$999,0))</f>
        <v>0</v>
      </c>
      <c r="D250">
        <v>248</v>
      </c>
    </row>
    <row r="251" spans="1:5">
      <c r="A251" s="78">
        <f>IF(C251=0,0,IF(C251&gt;291,TEAMS!$AC$977,0))</f>
        <v>0</v>
      </c>
      <c r="B251" s="78">
        <f>IF(C251=0,0,IF(C251&gt;291,TEAMS!$AF$998,0))</f>
        <v>0</v>
      </c>
      <c r="C251" s="78">
        <f>IF(TEAMS!AF$999=0,0,IF(TEAMS!AF$999&gt;291,TEAMS!AF$999,0))</f>
        <v>0</v>
      </c>
      <c r="D251">
        <v>249</v>
      </c>
    </row>
    <row r="252" spans="1:5">
      <c r="A252" s="78">
        <f>IF(C252=0,0,IF(C252&gt;291,TEAMS!$AC$977,0))</f>
        <v>0</v>
      </c>
      <c r="B252" s="78">
        <f>IF(C252=0,0,IF(C252&gt;291,TEAMS!$AG$998,0))</f>
        <v>0</v>
      </c>
      <c r="C252" s="78">
        <f>IF(TEAMS!AG$999=0,0,IF(TEAMS!AG$999&gt;291,TEAMS!AG$999,0))</f>
        <v>0</v>
      </c>
      <c r="D252">
        <v>250</v>
      </c>
    </row>
    <row r="253" spans="1:5">
      <c r="A253" s="78">
        <f>IF(C253=0,0,IF(C253&gt;291,TEAMS!$AC$1017,0))</f>
        <v>0</v>
      </c>
      <c r="B253" s="78">
        <f>IF(C253=0,0,IF(C253&gt;291,TEAMS!$AC$1018,0))</f>
        <v>0</v>
      </c>
      <c r="C253" s="78">
        <f>IF(TEAMS!AC$1019=0,0,IF(TEAMS!AC$1019&gt;291,TEAMS!AC$1019,0))</f>
        <v>0</v>
      </c>
      <c r="D253">
        <v>251</v>
      </c>
    </row>
    <row r="254" spans="1:5">
      <c r="A254" s="78">
        <f>IF(C254=0,0,IF(C254&gt;291,TEAMS!$AC$1017,0))</f>
        <v>0</v>
      </c>
      <c r="B254" s="78">
        <f>IF(C254=0,0,IF(C254&gt;291,TEAMS!$AD$1018,0))</f>
        <v>0</v>
      </c>
      <c r="C254" s="78">
        <f>IF(TEAMS!AD$1019=0,0,IF(TEAMS!AD$1019&gt;291,TEAMS!AD$1019,0))</f>
        <v>0</v>
      </c>
      <c r="D254">
        <v>252</v>
      </c>
    </row>
    <row r="255" spans="1:5">
      <c r="A255" s="78">
        <f>IF(C255=0,0,IF(C255&gt;291,TEAMS!$AC$1017,0))</f>
        <v>0</v>
      </c>
      <c r="B255" s="78">
        <f>IF(C255=0,0,IF(C255&gt;291,TEAMS!$AE$1018,0))</f>
        <v>0</v>
      </c>
      <c r="C255" s="78">
        <f>IF(TEAMS!AE$1019=0,0,IF(TEAMS!AE$1019&gt;291,TEAMS!AE$1019,0))</f>
        <v>0</v>
      </c>
      <c r="D255">
        <v>253</v>
      </c>
    </row>
    <row r="256" spans="1:5">
      <c r="A256" s="78">
        <f>IF(C256=0,0,IF(C256&gt;291,TEAMS!$AC$1017,0))</f>
        <v>0</v>
      </c>
      <c r="B256" s="78">
        <f>IF(C256=0,0,IF(C256&gt;291,TEAMS!$AF$1018,0))</f>
        <v>0</v>
      </c>
      <c r="C256" s="78">
        <f>IF(TEAMS!AF$1019=0,0,IF(TEAMS!AF$1019&gt;291,TEAMS!AF$1019,0))</f>
        <v>0</v>
      </c>
      <c r="D256">
        <v>254</v>
      </c>
    </row>
    <row r="257" spans="1:4">
      <c r="A257" s="78">
        <f>IF(C257=0,0,IF(C257&gt;291,TEAMS!$AC$1017,0))</f>
        <v>0</v>
      </c>
      <c r="B257" s="78">
        <f>IF(C257=0,0,IF(C257&gt;291,TEAMS!$AG$1018,0))</f>
        <v>0</v>
      </c>
      <c r="C257" s="78">
        <f>IF(TEAMS!AG$1019=0,0,IF(TEAMS!AG$1019&gt;291,TEAMS!AG$1019,0))</f>
        <v>0</v>
      </c>
      <c r="D257">
        <v>255</v>
      </c>
    </row>
    <row r="258" spans="1:4">
      <c r="A258" s="78">
        <f>IF(C258=0,0,IF(C258&gt;291,TEAMS!$AC$1038,0))</f>
        <v>0</v>
      </c>
      <c r="B258" s="78">
        <f>IF(C258=0,0,IF(C258&gt;291,TEAMS!AC$1039,0))</f>
        <v>0</v>
      </c>
      <c r="C258" s="93">
        <f>IF(TEAMS!AC$1040=0,0,IF(TEAMS!AC$1040&gt;291,TEAMS!AC$1040,0))</f>
        <v>0</v>
      </c>
      <c r="D258">
        <v>256</v>
      </c>
    </row>
    <row r="259" spans="1:4">
      <c r="A259" s="78">
        <f>IF(C259=0,0,IF(C259&gt;291,TEAMS!$AC$1038,0))</f>
        <v>0</v>
      </c>
      <c r="B259" s="78">
        <f>IF(C259=0,0,IF(C259&gt;291,TEAMS!AD$1039,0))</f>
        <v>0</v>
      </c>
      <c r="C259" s="93">
        <f>IF(TEAMS!AD$1040=0,0,IF(TEAMS!AD$1040&gt;291,TEAMS!AD$1040,0))</f>
        <v>0</v>
      </c>
      <c r="D259">
        <v>257</v>
      </c>
    </row>
    <row r="260" spans="1:4">
      <c r="A260" s="78">
        <f>IF(C260=0,0,IF(C260&gt;291,TEAMS!$AC$1038,0))</f>
        <v>0</v>
      </c>
      <c r="B260" s="78">
        <f>IF(C260=0,0,IF(C260&gt;291,TEAMS!AE$1039,0))</f>
        <v>0</v>
      </c>
      <c r="C260" s="93">
        <f>IF(TEAMS!AE$1040=0,0,IF(TEAMS!AE$1040&gt;291,TEAMS!AE$1040,0))</f>
        <v>0</v>
      </c>
      <c r="D260">
        <v>258</v>
      </c>
    </row>
    <row r="261" spans="1:4">
      <c r="A261" s="78">
        <f>IF(C261=0,0,IF(C261&gt;291,TEAMS!$AC$1038,0))</f>
        <v>0</v>
      </c>
      <c r="B261" s="78">
        <f>IF(C261=0,0,IF(C261&gt;291,TEAMS!AF$1039,0))</f>
        <v>0</v>
      </c>
      <c r="C261" s="93">
        <f>IF(TEAMS!AF$1040=0,0,IF(TEAMS!AF$1040&gt;291,TEAMS!AF$1040,0))</f>
        <v>0</v>
      </c>
      <c r="D261">
        <v>259</v>
      </c>
    </row>
    <row r="262" spans="1:4">
      <c r="A262" s="78">
        <f>IF(C262=0,0,IF(C262&gt;291,TEAMS!$AC$1038,0))</f>
        <v>0</v>
      </c>
      <c r="B262" s="78">
        <f>IF(C262=0,0,IF(C262&gt;291,TEAMS!AG$1039,0))</f>
        <v>0</v>
      </c>
      <c r="C262" s="93">
        <f>IF(TEAMS!AG$1040=0,0,IF(TEAMS!AG$1040&gt;291,TEAMS!AG$1040,0))</f>
        <v>0</v>
      </c>
      <c r="D262">
        <v>260</v>
      </c>
    </row>
    <row r="263" spans="1:4">
      <c r="A263" s="78">
        <f>IF(C263=0,0,IF(C263&gt;291,TEAMS!$AC$1058,0))</f>
        <v>0</v>
      </c>
      <c r="B263" s="78">
        <f>IF(C263=0,0,IF(C263&gt;291,TEAMS!AC$1059,0))</f>
        <v>0</v>
      </c>
      <c r="C263" s="93">
        <f>IF(TEAMS!AC$1060=0,0,IF(TEAMS!AC$1060&gt;291,TEAMS!AC$1060,0))</f>
        <v>0</v>
      </c>
      <c r="D263">
        <v>261</v>
      </c>
    </row>
    <row r="264" spans="1:4">
      <c r="A264" s="78">
        <f>IF(C264=0,0,IF(C264&gt;291,TEAMS!$AC$1058,0))</f>
        <v>0</v>
      </c>
      <c r="B264" s="78">
        <f>IF(C264=0,0,IF(C264&gt;291,TEAMS!AD$1059,0))</f>
        <v>0</v>
      </c>
      <c r="C264" s="93">
        <f>IF(TEAMS!AD$1060=0,0,IF(TEAMS!AD$1060&gt;291,TEAMS!AD$1060,0))</f>
        <v>0</v>
      </c>
      <c r="D264">
        <v>262</v>
      </c>
    </row>
    <row r="265" spans="1:4">
      <c r="A265" s="78">
        <f>IF(C265=0,0,IF(C265&gt;291,TEAMS!$AC$1058,0))</f>
        <v>0</v>
      </c>
      <c r="B265" s="78">
        <f>IF(C265=0,0,IF(C265&gt;291,TEAMS!AE$1059,0))</f>
        <v>0</v>
      </c>
      <c r="C265" s="93">
        <f>IF(TEAMS!AE$1060=0,0,IF(TEAMS!AE$1060&gt;291,TEAMS!AE$1060,0))</f>
        <v>0</v>
      </c>
      <c r="D265">
        <v>263</v>
      </c>
    </row>
    <row r="266" spans="1:4">
      <c r="A266" s="78">
        <f>IF(C266=0,0,IF(C266&gt;291,TEAMS!$AC$1058,0))</f>
        <v>0</v>
      </c>
      <c r="B266" s="78">
        <f>IF(C266=0,0,IF(C266&gt;291,TEAMS!AF$1059,0))</f>
        <v>0</v>
      </c>
      <c r="C266" s="93">
        <f>IF(TEAMS!AF$1060=0,0,IF(TEAMS!AF$1060&gt;291,TEAMS!AF$1060,0))</f>
        <v>0</v>
      </c>
      <c r="D266">
        <v>264</v>
      </c>
    </row>
    <row r="267" spans="1:4">
      <c r="A267" s="78">
        <f>IF(C267=0,0,IF(C267&gt;291,TEAMS!$AC$1058,0))</f>
        <v>0</v>
      </c>
      <c r="B267" s="78">
        <f>IF(C267=0,0,IF(C267&gt;291,TEAMS!AG$1059,0))</f>
        <v>0</v>
      </c>
      <c r="C267" s="93">
        <f>IF(TEAMS!AG$1060=0,0,IF(TEAMS!AG$1060&gt;291,TEAMS!AG$1060,0))</f>
        <v>0</v>
      </c>
      <c r="D267">
        <v>265</v>
      </c>
    </row>
    <row r="268" spans="1:4">
      <c r="A268" s="78">
        <f>IF(C268=0,0,IF(C268&gt;291,TEAMS!$AC$1078,0))</f>
        <v>0</v>
      </c>
      <c r="B268" s="78">
        <f>IF(C268=0,0,IF(C268&gt;291,TEAMS!$AC$1079,0))</f>
        <v>0</v>
      </c>
      <c r="C268" s="78">
        <f>IF(TEAMS!AC$1080=0,0,IF(TEAMS!AC$1080&gt;291,TEAMS!AC$1080,0))</f>
        <v>0</v>
      </c>
      <c r="D268">
        <v>266</v>
      </c>
    </row>
    <row r="269" spans="1:4">
      <c r="A269" s="78">
        <f>IF(C269=0,0,IF(C269&gt;291,TEAMS!$AC$1078,0))</f>
        <v>0</v>
      </c>
      <c r="B269" s="78">
        <f>IF(C269=0,0,IF(C269&gt;291,TEAMS!$AD$1079,0))</f>
        <v>0</v>
      </c>
      <c r="C269" s="78">
        <f>IF(TEAMS!AD$1080=0,0,IF(TEAMS!AD$1080&gt;291,TEAMS!AD$1080,0))</f>
        <v>0</v>
      </c>
      <c r="D269">
        <v>267</v>
      </c>
    </row>
    <row r="270" spans="1:4">
      <c r="A270" s="78">
        <f>IF(C270=0,0,IF(C270&gt;291,TEAMS!$AC$1078,0))</f>
        <v>0</v>
      </c>
      <c r="B270" s="78">
        <f>IF(C270=0,0,IF(C270&gt;291,TEAMS!$AE$1079,0))</f>
        <v>0</v>
      </c>
      <c r="C270" s="78">
        <f>IF(TEAMS!AE$1080=0,0,IF(TEAMS!AE$1080&gt;291,TEAMS!AE$1080,0))</f>
        <v>0</v>
      </c>
      <c r="D270">
        <v>268</v>
      </c>
    </row>
    <row r="271" spans="1:4">
      <c r="A271" s="78">
        <f>IF(C271=0,0,IF(C271&gt;291,TEAMS!$AC$1078,0))</f>
        <v>0</v>
      </c>
      <c r="B271" s="78">
        <f>IF(C271=0,0,IF(C271&gt;291,TEAMS!$AF$1079,0))</f>
        <v>0</v>
      </c>
      <c r="C271" s="78">
        <f>IF(TEAMS!AF$1080=0,0,IF(TEAMS!AF$1080&gt;291,TEAMS!AF$1080,0))</f>
        <v>0</v>
      </c>
      <c r="D271">
        <v>269</v>
      </c>
    </row>
    <row r="272" spans="1:4">
      <c r="A272" s="78">
        <f>IF(C272=0,0,IF(C272&gt;291,TEAMS!$AC$1078,0))</f>
        <v>0</v>
      </c>
      <c r="B272" s="78">
        <f>IF(C272=0,0,IF(C272&gt;291,TEAMS!$AG$1079,0))</f>
        <v>0</v>
      </c>
      <c r="C272" s="78">
        <f>IF(TEAMS!AG$1080=0,0,IF(TEAMS!AG$1080&gt;291,TEAMS!AG$1080,0))</f>
        <v>0</v>
      </c>
      <c r="D272">
        <v>270</v>
      </c>
    </row>
    <row r="273" spans="1:4">
      <c r="A273" s="78">
        <f>IF(C273=0,0,IF(C273&gt;291,TEAMS!$AC$1099,0))</f>
        <v>0</v>
      </c>
      <c r="B273" s="78">
        <f>IF(C273=0,0,IF(C273&gt;291,TEAMS!AC$1100,0))</f>
        <v>0</v>
      </c>
      <c r="C273" s="93">
        <f>IF(TEAMS!AC$1101=0,0,IF(TEAMS!AC$1101&gt;291,TEAMS!AC$1101,0))</f>
        <v>0</v>
      </c>
      <c r="D273">
        <v>271</v>
      </c>
    </row>
    <row r="274" spans="1:4">
      <c r="A274" s="78">
        <f>IF(C274=0,0,IF(C274&gt;291,TEAMS!$AC$1099,0))</f>
        <v>0</v>
      </c>
      <c r="B274" s="78">
        <f>IF(C274=0,0,IF(C274&gt;291,TEAMS!AD$1100,0))</f>
        <v>0</v>
      </c>
      <c r="C274" s="93">
        <f>IF(TEAMS!AD$1101=0,0,IF(TEAMS!AD$1101&gt;291,TEAMS!AD$1101,0))</f>
        <v>0</v>
      </c>
      <c r="D274">
        <v>272</v>
      </c>
    </row>
    <row r="275" spans="1:4">
      <c r="A275" s="78">
        <f>IF(C275=0,0,IF(C275&gt;291,TEAMS!$AC$1099,0))</f>
        <v>0</v>
      </c>
      <c r="B275" s="78">
        <f>IF(C275=0,0,IF(C275&gt;291,TEAMS!AE$1100,0))</f>
        <v>0</v>
      </c>
      <c r="C275" s="93">
        <f>IF(TEAMS!AE$1101=0,0,IF(TEAMS!AE$1101&gt;291,TEAMS!AE$1101,0))</f>
        <v>0</v>
      </c>
      <c r="D275">
        <v>273</v>
      </c>
    </row>
    <row r="276" spans="1:4">
      <c r="A276" s="78">
        <f>IF(C276=0,0,IF(C276&gt;291,TEAMS!$AC$1099,0))</f>
        <v>0</v>
      </c>
      <c r="B276" s="78">
        <f>IF(C276=0,0,IF(C276&gt;291,TEAMS!AF$1100,0))</f>
        <v>0</v>
      </c>
      <c r="C276" s="93">
        <f>IF(TEAMS!AF$1101=0,0,IF(TEAMS!AF$1101&gt;291,TEAMS!AF$1101,0))</f>
        <v>0</v>
      </c>
      <c r="D276">
        <v>274</v>
      </c>
    </row>
    <row r="277" spans="1:4">
      <c r="A277" s="78">
        <f>IF(C277=0,0,IF(C277&gt;291,TEAMS!$AC$1099,0))</f>
        <v>0</v>
      </c>
      <c r="B277" s="78">
        <f>IF(C277=0,0,IF(C277&gt;291,TEAMS!AG$1100,0))</f>
        <v>0</v>
      </c>
      <c r="C277" s="93">
        <f>IF(TEAMS!AG$1101=0,0,IF(TEAMS!AG$1101&gt;291,TEAMS!AG$1101,0))</f>
        <v>0</v>
      </c>
      <c r="D277">
        <v>275</v>
      </c>
    </row>
    <row r="278" spans="1:4">
      <c r="A278" s="78">
        <f>IF(C278=0,0,IF(C278&gt;291,TEAMS!$AC$1119,0))</f>
        <v>0</v>
      </c>
      <c r="B278" s="78">
        <f>IF(C278=0,0,IF(C278&gt;291,TEAMS!AC$1120,0))</f>
        <v>0</v>
      </c>
      <c r="C278" s="93">
        <f>IF(TEAMS!AC$1121=0,0,IF(TEAMS!AC$1121&gt;291,TEAMS!AC$1121,0))</f>
        <v>0</v>
      </c>
      <c r="D278">
        <v>276</v>
      </c>
    </row>
    <row r="279" spans="1:4">
      <c r="A279" s="78">
        <f>IF(C279=0,0,IF(C279&gt;291,TEAMS!$AC$1119,0))</f>
        <v>0</v>
      </c>
      <c r="B279" s="78">
        <f>IF(C279=0,0,IF(C279&gt;291,TEAMS!AD$1120,0))</f>
        <v>0</v>
      </c>
      <c r="C279" s="93">
        <f>IF(TEAMS!AD$1121=0,0,IF(TEAMS!AD$1121&gt;291,TEAMS!AD$1121,0))</f>
        <v>0</v>
      </c>
      <c r="D279">
        <v>277</v>
      </c>
    </row>
    <row r="280" spans="1:4">
      <c r="A280" s="78">
        <f>IF(C280=0,0,IF(C280&gt;291,TEAMS!$AC$1119,0))</f>
        <v>0</v>
      </c>
      <c r="B280" s="78">
        <f>IF(C280=0,0,IF(C280&gt;291,TEAMS!AE$1120,0))</f>
        <v>0</v>
      </c>
      <c r="C280" s="93">
        <f>IF(TEAMS!AE$1121=0,0,IF(TEAMS!AE$1121&gt;291,TEAMS!AE$1121,0))</f>
        <v>0</v>
      </c>
      <c r="D280">
        <v>278</v>
      </c>
    </row>
    <row r="281" spans="1:4">
      <c r="A281" s="78">
        <f>IF(C281=0,0,IF(C281&gt;291,TEAMS!$AC$1119,0))</f>
        <v>0</v>
      </c>
      <c r="B281" s="78">
        <f>IF(C281=0,0,IF(C281&gt;291,TEAMS!AF$1120,0))</f>
        <v>0</v>
      </c>
      <c r="C281" s="93">
        <f>IF(TEAMS!AF$1121=0,0,IF(TEAMS!AF$1121&gt;291,TEAMS!AF$1121,0))</f>
        <v>0</v>
      </c>
      <c r="D281">
        <v>279</v>
      </c>
    </row>
    <row r="282" spans="1:4">
      <c r="A282" s="78">
        <f>IF(C282=0,0,IF(C282&gt;291,TEAMS!$AC$1119,0))</f>
        <v>0</v>
      </c>
      <c r="B282" s="78">
        <f>IF(C282=0,0,IF(C282&gt;291,TEAMS!AG$1120,0))</f>
        <v>0</v>
      </c>
      <c r="C282" s="93">
        <f>IF(TEAMS!AG$1121=0,0,IF(TEAMS!AG$1121&gt;291,TEAMS!AG$1121,0))</f>
        <v>0</v>
      </c>
      <c r="D282">
        <v>280</v>
      </c>
    </row>
    <row r="283" spans="1:4">
      <c r="A283" s="78">
        <f>IF(C283=0,0,IF(C283&gt;291,TEAMS!$AC$1139,0))</f>
        <v>0</v>
      </c>
      <c r="B283" s="78">
        <f>IF(C283=0,0,IF(C283&gt;291,TEAMS!$AC$1140,0))</f>
        <v>0</v>
      </c>
      <c r="C283" s="78">
        <f>IF(TEAMS!AC$1141=0,0,IF(TEAMS!AC$1141&gt;291,TEAMS!AC$1141,0))</f>
        <v>0</v>
      </c>
      <c r="D283">
        <v>281</v>
      </c>
    </row>
    <row r="284" spans="1:4">
      <c r="A284" s="78">
        <f>IF(C284=0,0,IF(C284&gt;291,TEAMS!$AC$1139,0))</f>
        <v>0</v>
      </c>
      <c r="B284" s="78">
        <f>IF(C284=0,0,IF(C284&gt;291,TEAMS!$AD$1140,0))</f>
        <v>0</v>
      </c>
      <c r="C284" s="78">
        <f>IF(TEAMS!AD$1141=0,0,IF(TEAMS!AD$1141&gt;291,TEAMS!AD$1141,0))</f>
        <v>0</v>
      </c>
      <c r="D284">
        <v>282</v>
      </c>
    </row>
    <row r="285" spans="1:4">
      <c r="A285" s="78">
        <f>IF(C285=0,0,IF(C285&gt;291,TEAMS!$AC$1139,0))</f>
        <v>0</v>
      </c>
      <c r="B285" s="78">
        <f>IF(C285=0,0,IF(C285&gt;291,TEAMS!$AE$1140,0))</f>
        <v>0</v>
      </c>
      <c r="C285" s="78">
        <f>IF(TEAMS!AE$1141=0,0,IF(TEAMS!AE$1141&gt;291,TEAMS!AE$1141,0))</f>
        <v>0</v>
      </c>
      <c r="D285">
        <v>283</v>
      </c>
    </row>
    <row r="286" spans="1:4">
      <c r="A286" s="78">
        <f>IF(C286=0,0,IF(C286&gt;291,TEAMS!$AC$1139,0))</f>
        <v>0</v>
      </c>
      <c r="B286" s="78">
        <f>IF(C286=0,0,IF(C286&gt;291,TEAMS!$AF$1140,0))</f>
        <v>0</v>
      </c>
      <c r="C286" s="78">
        <f>IF(TEAMS!AF$1141=0,0,IF(TEAMS!AF$1141&gt;291,TEAMS!AF$1141,0))</f>
        <v>0</v>
      </c>
      <c r="D286">
        <v>284</v>
      </c>
    </row>
    <row r="287" spans="1:4">
      <c r="A287" s="78">
        <f>IF(C287=0,0,IF(C287&gt;291,TEAMS!$AC$1139,0))</f>
        <v>0</v>
      </c>
      <c r="B287" s="78">
        <f>IF(C287=0,0,IF(C287&gt;291,TEAMS!$AG$1140,0))</f>
        <v>0</v>
      </c>
      <c r="C287" s="78">
        <f>IF(TEAMS!AG$1141=0,0,IF(TEAMS!AG$1141&gt;291,TEAMS!AG$1141,0))</f>
        <v>0</v>
      </c>
      <c r="D287">
        <v>285</v>
      </c>
    </row>
    <row r="288" spans="1:4">
      <c r="A288" s="78">
        <f>IF(C288=0,0,IF(C288&gt;291,TEAMS!$AC$1160,0))</f>
        <v>0</v>
      </c>
      <c r="B288" s="78">
        <f>IF(C288=0,0,IF(C288&gt;291,TEAMS!AC$1161,0))</f>
        <v>0</v>
      </c>
      <c r="C288" s="93">
        <f>IF(TEAMS!AC$1162=0,0,IF(TEAMS!AC$1162&gt;291,TEAMS!AC$1162,0))</f>
        <v>0</v>
      </c>
      <c r="D288">
        <v>286</v>
      </c>
    </row>
    <row r="289" spans="1:4">
      <c r="A289" s="78">
        <f>IF(C289=0,0,IF(C289&gt;291,TEAMS!$AC$1160,0))</f>
        <v>0</v>
      </c>
      <c r="B289" s="78">
        <f>IF(C289=0,0,IF(C289&gt;291,TEAMS!AD$1161,0))</f>
        <v>0</v>
      </c>
      <c r="C289" s="93">
        <f>IF(TEAMS!AD$1162=0,0,IF(TEAMS!AD$1162&gt;291,TEAMS!AD$1162,0))</f>
        <v>0</v>
      </c>
      <c r="D289">
        <v>287</v>
      </c>
    </row>
    <row r="290" spans="1:4">
      <c r="A290" s="78">
        <f>IF(C290=0,0,IF(C290&gt;291,TEAMS!$AC$1160,0))</f>
        <v>0</v>
      </c>
      <c r="B290" s="78">
        <f>IF(C290=0,0,IF(C290&gt;291,TEAMS!AE$1161,0))</f>
        <v>0</v>
      </c>
      <c r="C290" s="93">
        <f>IF(TEAMS!AE$11620=0,0,IF(TEAMS!AE$1162&gt;291,TEAMS!AE$1162,0))</f>
        <v>0</v>
      </c>
      <c r="D290">
        <v>288</v>
      </c>
    </row>
    <row r="291" spans="1:4">
      <c r="A291" s="78">
        <f>IF(C291=0,0,IF(C291&gt;291,TEAMS!$AC$1160,0))</f>
        <v>0</v>
      </c>
      <c r="B291" s="78">
        <f>IF(C291=0,0,IF(C291&gt;291,TEAMS!AF$1161,0))</f>
        <v>0</v>
      </c>
      <c r="C291" s="93">
        <f>IF(TEAMS!AF$1162=0,0,IF(TEAMS!AF$1162&gt;291,TEAMS!AF$1162,0))</f>
        <v>0</v>
      </c>
      <c r="D291">
        <v>291</v>
      </c>
    </row>
    <row r="292" spans="1:4">
      <c r="A292" s="78">
        <f>IF(C292=0,0,IF(C292&gt;291,TEAMS!$AC$1160,0))</f>
        <v>0</v>
      </c>
      <c r="B292" s="78">
        <f>IF(C292=0,0,IF(C292&gt;291,TEAMS!AG$1161,0))</f>
        <v>0</v>
      </c>
      <c r="C292" s="93">
        <f>IF(TEAMS!AG$1162=0,0,IF(TEAMS!AG$1162&gt;291,TEAMS!AG$1162,0))</f>
        <v>0</v>
      </c>
      <c r="D292">
        <v>290</v>
      </c>
    </row>
    <row r="293" spans="1:4">
      <c r="A293" s="78">
        <f>IF(C293=0,0,IF(C293&gt;291,TEAMS!$AC$1180,0))</f>
        <v>0</v>
      </c>
      <c r="B293" s="78">
        <f>IF(C293=0,0,IF(C293&gt;291,TEAMS!AC$1181,0))</f>
        <v>0</v>
      </c>
      <c r="C293" s="93">
        <f>IF(TEAMS!AC$1182=0,0,IF(TEAMS!AC$1182&gt;291,TEAMS!AC$1182,0))</f>
        <v>0</v>
      </c>
      <c r="D293">
        <v>291</v>
      </c>
    </row>
    <row r="294" spans="1:4">
      <c r="A294" s="78">
        <f>IF(C294=0,0,IF(C294&gt;291,TEAMS!$AC$1180,0))</f>
        <v>0</v>
      </c>
      <c r="B294" s="78">
        <f>IF(C294=0,0,IF(C294&gt;291,TEAMS!AD$1181,0))</f>
        <v>0</v>
      </c>
      <c r="C294" s="93">
        <f>IF(TEAMS!AD$11820=0,0,IF(TEAMS!AD$1182&gt;291,TEAMS!AD$1182,0))</f>
        <v>0</v>
      </c>
      <c r="D294">
        <v>292</v>
      </c>
    </row>
    <row r="295" spans="1:4">
      <c r="A295" s="78">
        <f>IF(C295=0,0,IF(C295&gt;291,TEAMS!$AC$1180,0))</f>
        <v>0</v>
      </c>
      <c r="B295" s="78">
        <f>IF(C295=0,0,IF(C295&gt;291,TEAMS!AE$1181,0))</f>
        <v>0</v>
      </c>
      <c r="C295" s="93">
        <f>IF(TEAMS!AE$1182=0,0,IF(TEAMS!AE$1182&gt;291,TEAMS!AE$1182,0))</f>
        <v>0</v>
      </c>
      <c r="D295">
        <v>293</v>
      </c>
    </row>
    <row r="296" spans="1:4">
      <c r="A296" s="78">
        <f>IF(C296=0,0,IF(C296&gt;291,TEAMS!$AC$1180,0))</f>
        <v>0</v>
      </c>
      <c r="B296" s="78">
        <f>IF(C296=0,0,IF(C296&gt;291,TEAMS!AF$1181,0))</f>
        <v>0</v>
      </c>
      <c r="C296" s="93">
        <f>IF(TEAMS!AF$1182=0,0,IF(TEAMS!AF$1182&gt;291,TEAMS!AF$1182,0))</f>
        <v>0</v>
      </c>
      <c r="D296">
        <v>294</v>
      </c>
    </row>
    <row r="297" spans="1:4">
      <c r="A297" s="78">
        <f>IF(C297=0,0,IF(C297&gt;291,TEAMS!$AC$1180,0))</f>
        <v>0</v>
      </c>
      <c r="B297" s="78">
        <f>IF(C297=0,0,IF(C297&gt;291,TEAMS!AG$1181,0))</f>
        <v>0</v>
      </c>
      <c r="C297" s="93">
        <f>IF(TEAMS!AG$1182=0,0,IF(TEAMS!AG$1182&gt;291,TEAMS!AG$1182,0))</f>
        <v>0</v>
      </c>
      <c r="D297">
        <v>295</v>
      </c>
    </row>
    <row r="298" spans="1:4">
      <c r="A298" s="78">
        <f>IF(C298=0,0,IF(C298&gt;291,TEAMS!$AC$1200,0))</f>
        <v>0</v>
      </c>
      <c r="B298" s="78">
        <f>IF(C298=0,0,IF(C298&gt;291,TEAMS!$AC$1201,0))</f>
        <v>0</v>
      </c>
      <c r="C298" s="78">
        <f>IF(TEAMS!AC$1202=0,0,IF(TEAMS!AC$1202&gt;291,TEAMS!AC$1202,0))</f>
        <v>0</v>
      </c>
      <c r="D298">
        <v>296</v>
      </c>
    </row>
    <row r="299" spans="1:4">
      <c r="A299" s="78">
        <f>IF(C299=0,0,IF(C299&gt;291,TEAMS!$AC$1200,0))</f>
        <v>0</v>
      </c>
      <c r="B299" s="78">
        <f>IF(C299=0,0,IF(C299&gt;291,TEAMS!$AD$1201,0))</f>
        <v>0</v>
      </c>
      <c r="C299" s="78">
        <f>IF(TEAMS!AD$1202=0,0,IF(TEAMS!AD$1202&gt;291,TEAMS!AD$1202,0))</f>
        <v>0</v>
      </c>
      <c r="D299">
        <v>297</v>
      </c>
    </row>
    <row r="300" spans="1:4">
      <c r="A300" s="78">
        <f>IF(C300=0,0,IF(C300&gt;291,TEAMS!$AC$1200,0))</f>
        <v>0</v>
      </c>
      <c r="B300" s="78">
        <f>IF(C300=0,0,IF(C300&gt;291,TEAMS!$AE$1201,0))</f>
        <v>0</v>
      </c>
      <c r="C300" s="78">
        <f>IF(TEAMS!AE$1202=0,0,IF(TEAMS!AE$1202&gt;291,TEAMS!AE$1202,0))</f>
        <v>0</v>
      </c>
      <c r="D300">
        <v>298</v>
      </c>
    </row>
    <row r="301" spans="1:4">
      <c r="A301" s="78">
        <f>IF(C301=0,0,IF(C301&gt;291,TEAMS!$AC$1200,0))</f>
        <v>0</v>
      </c>
      <c r="B301" s="78">
        <f>IF(C301=0,0,IF(C301&gt;291,TEAMS!$AF$1201,0))</f>
        <v>0</v>
      </c>
      <c r="C301" s="78">
        <f>IF(TEAMS!AF$1202=0,0,IF(TEAMS!AF$1202&gt;291,TEAMS!AF$1202,0))</f>
        <v>0</v>
      </c>
      <c r="D301">
        <v>299</v>
      </c>
    </row>
    <row r="302" spans="1:4">
      <c r="A302" s="78">
        <f>IF(C302=0,0,IF(C302&gt;291,TEAMS!$AC$1200,0))</f>
        <v>0</v>
      </c>
      <c r="B302" s="78">
        <f>IF(C302=0,0,IF(C302&gt;291,TEAMS!$AG$1201,0))</f>
        <v>0</v>
      </c>
      <c r="C302" s="78">
        <f>IF(TEAMS!AG$1202=0,0,IF(TEAMS!AG$1202&gt;291,TEAMS!AG$1202,0))</f>
        <v>0</v>
      </c>
      <c r="D302">
        <v>300</v>
      </c>
    </row>
  </sheetData>
  <sortState ref="A3:C302">
    <sortCondition descending="1" ref="C3"/>
    <sortCondition ref="B3"/>
  </sortState>
  <customSheetViews>
    <customSheetView guid="{04EE3A53-150D-4B81-905B-0B5EC5F211F5}" showRuler="0">
      <selection sqref="A1:C1"/>
      <pageMargins left="0.74803149606299202" right="0.74803149606299202" top="0.98425196850393704" bottom="0.98425196850393704" header="0.511811023622047" footer="0.511811023622047"/>
      <printOptions horizontalCentered="1"/>
      <pageSetup orientation="portrait"/>
      <headerFooter alignWithMargins="0">
        <oddHeader>&amp;LPage &amp;P&amp;CArea 10 State Qualifiers&amp;Ras of &amp;D</oddHeader>
      </headerFooter>
    </customSheetView>
  </customSheetViews>
  <mergeCells count="1">
    <mergeCell ref="A1:C1"/>
  </mergeCells>
  <phoneticPr fontId="0" type="noConversion"/>
  <printOptions horizontalCentered="1"/>
  <pageMargins left="0.74803149606299202" right="0.74803149606299202" top="0.98425196850393704" bottom="0.98425196850393704" header="0.511811023622047" footer="0.511811023622047"/>
  <pageSetup orientation="portrait"/>
  <headerFooter alignWithMargins="0">
    <oddHeader>&amp;LPage &amp;P&amp;CArea 10 State Qualifiers&amp;Ras of &amp;D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Q103"/>
  <sheetViews>
    <sheetView tabSelected="1" topLeftCell="A77" workbookViewId="0">
      <selection activeCell="I89" sqref="I89:N89"/>
    </sheetView>
  </sheetViews>
  <sheetFormatPr defaultColWidth="8.625" defaultRowHeight="14.25"/>
  <cols>
    <col min="1" max="1" width="7.125" customWidth="1"/>
    <col min="2" max="8" width="10.375" customWidth="1"/>
    <col min="9" max="9" width="14.125" bestFit="1" customWidth="1"/>
    <col min="10" max="14" width="10.375" customWidth="1"/>
    <col min="15" max="15" width="13.625" customWidth="1"/>
    <col min="16" max="16" width="9.125" customWidth="1"/>
  </cols>
  <sheetData>
    <row r="1" spans="2:17" ht="15" customHeight="1" thickBot="1">
      <c r="B1" s="81"/>
      <c r="C1" s="55"/>
      <c r="E1" s="73"/>
      <c r="F1" s="264" t="s">
        <v>354</v>
      </c>
      <c r="G1" s="265"/>
      <c r="H1" s="265"/>
      <c r="I1" s="265"/>
      <c r="J1" s="265"/>
      <c r="K1" s="266"/>
      <c r="L1" s="115"/>
      <c r="M1" s="55"/>
      <c r="N1" s="55"/>
      <c r="O1" s="55"/>
      <c r="Q1" s="55"/>
    </row>
    <row r="2" spans="2:17" ht="15" customHeight="1" thickBot="1">
      <c r="C2" s="55"/>
      <c r="F2" s="264" t="s">
        <v>196</v>
      </c>
      <c r="G2" s="265"/>
      <c r="H2" s="277"/>
      <c r="I2" s="65" t="s">
        <v>299</v>
      </c>
      <c r="J2" s="71" t="s">
        <v>1</v>
      </c>
      <c r="K2" s="66" t="s">
        <v>2</v>
      </c>
      <c r="L2" s="180" t="s">
        <v>123</v>
      </c>
      <c r="M2" s="55"/>
      <c r="N2" s="55"/>
      <c r="O2" s="188"/>
    </row>
    <row r="3" spans="2:17" ht="15">
      <c r="E3" s="56">
        <v>1</v>
      </c>
      <c r="F3" s="246" t="str">
        <f>TEAMS!$AC$245</f>
        <v>LF</v>
      </c>
      <c r="G3" s="249" t="str">
        <f>TEAMS!$A$246</f>
        <v>LaFayette</v>
      </c>
      <c r="H3" s="248"/>
      <c r="I3" s="69" t="str">
        <f>TEXT(TEAMS!$AA$264,"0000.00")&amp;TEXT(TEAMS!$AB$264,"-000.00")</f>
        <v>1117.69-041.69</v>
      </c>
      <c r="J3" s="122">
        <f>SUM($D$43&gt;$E$43,$E$47&gt;$D$47,$H$43&gt;$G$43,$J$43&gt;$K$43,$N$43&gt;$M$43,$M$47&gt;$N$47,$D$54&gt;$E$54,$H$55&gt;$G$55,$G$59&gt;$H$59,$J$53&gt;$K$53,$M$55&gt;$N$55,$H$67&gt;$G$67)</f>
        <v>11</v>
      </c>
      <c r="K3" s="113">
        <f>SUM($D$43&lt;$E$43,$E$47&lt;$D$47,$H$43&lt;$G$43,$J$43&lt;$K$43,$N$43&lt;$M$43,$M$47&lt;$N$47,$D$54&lt;$E$54,$H$55&lt;$G$55,$G$59&lt;$H$59,$J$53&lt;$K$53,$M$55&lt;$N$55,$H$67&lt;$G$67)</f>
        <v>1</v>
      </c>
      <c r="L3" s="179">
        <f>IF(J3&gt;0,J3/(J3+K3),0)</f>
        <v>0.91666666666666663</v>
      </c>
      <c r="M3" s="55"/>
      <c r="N3" s="55"/>
      <c r="O3" s="188"/>
      <c r="P3" s="175"/>
    </row>
    <row r="4" spans="2:17" ht="15" customHeight="1">
      <c r="C4" s="55"/>
      <c r="E4" s="56">
        <v>2</v>
      </c>
      <c r="F4" s="5" t="str">
        <f>TEAMS!$AC$62</f>
        <v>DL</v>
      </c>
      <c r="G4" s="245" t="str">
        <f>TEAMS!$A$63</f>
        <v>Dalton</v>
      </c>
      <c r="H4" s="190"/>
      <c r="I4" s="110" t="str">
        <f>TEXT(TEAMS!$AA$81,"0000.00")&amp;TEXT(TEAMS!$AB$81,"-000.00")</f>
        <v>1100.75-037.83</v>
      </c>
      <c r="J4" s="117">
        <f>SUM($E$49&gt;$D$49,$G$42&gt;$H$42,$J$41&gt;$K$41,$M$44&gt;$N$44,$N$47&gt;$M$47,$E$55&gt;$D$55,$G$61&gt;$H$61,$K$53&gt;$J$53,$N$54&gt;$M$54,$D$66&gt;$E$66,$H$65&gt;$G$65,$K$66&gt;$J$66)</f>
        <v>10</v>
      </c>
      <c r="K4" s="118">
        <f>SUM($E$49&lt;$D$49,$G$42&lt;$H$42,$J$41&lt;$K$41,$M$44&lt;$N$44,$N$47&lt;$M$47,$E$55&lt;$D$55,$G$61&lt;$H$61,$K$53&lt;$J$53,$N$54&lt;$M$54,$D$66&lt;$E$66,$H$65&lt;$G$65,$K$66&lt;$J$66)</f>
        <v>2</v>
      </c>
      <c r="L4" s="179">
        <f>IF(J4&gt;0,J4/(J4+K4),0)</f>
        <v>0.83333333333333337</v>
      </c>
      <c r="M4" s="55"/>
      <c r="N4" s="55"/>
      <c r="O4" s="188"/>
      <c r="P4" s="175"/>
    </row>
    <row r="5" spans="2:17" ht="15">
      <c r="E5" s="56">
        <v>3</v>
      </c>
      <c r="F5" s="6" t="str">
        <f>TEAMS!$AC$1</f>
        <v>CK</v>
      </c>
      <c r="G5" s="245" t="str">
        <f>TEAMS!$A$2</f>
        <v>Cherokee</v>
      </c>
      <c r="H5" s="190"/>
      <c r="I5" s="69" t="str">
        <f>TEXT(TEAMS!$AA$20,"0000.00")&amp;TEXT(TEAMS!$AB$20,"-000.00")</f>
        <v>1109.54-038.54</v>
      </c>
      <c r="J5" s="117">
        <f>SUM($E$43&gt;$D$43,$D$48&gt;$E$48,$K$41&gt;$J$41,$M$42&gt;$N$42,$N$49&gt;$M$49,$D$53&gt;$E$53,$G$55&gt;$H$55,$H$60&gt;$G$60,$J$54&gt;$K$54,$E$67&gt;$D$67,$G$65&gt;$H$65,$J$67&gt;$K$67)</f>
        <v>9</v>
      </c>
      <c r="K5" s="113">
        <f>SUM($E$43&lt;$D$43,$D$48&lt;$E$48,$K$41&lt;$J$41,$M$42&lt;$N$42,$N$49&lt;$M$49,$D$53&lt;$E$53,$G$55&lt;$H$55,$H$60&lt;$G$60,$J$54&lt;$K$54,$E$67&lt;$D$67,$G$65&lt;$H$65,$J$67&lt;$K$67)</f>
        <v>3</v>
      </c>
      <c r="L5" s="179">
        <f t="shared" ref="L5:L11" si="0">IF(J5&gt;0,J5/(J5+K5),0)</f>
        <v>0.75</v>
      </c>
      <c r="M5" s="55"/>
      <c r="N5" s="55"/>
      <c r="O5" s="188"/>
      <c r="P5" s="175"/>
    </row>
    <row r="6" spans="2:17" ht="15">
      <c r="E6" s="56">
        <v>4</v>
      </c>
      <c r="F6" s="6" t="str">
        <f>TEAMS!$AC$306</f>
        <v>RL</v>
      </c>
      <c r="G6" s="254" t="str">
        <f>TEAMS!$A$307</f>
        <v>Ridgeland</v>
      </c>
      <c r="H6" s="247"/>
      <c r="I6" s="68" t="str">
        <f>TEXT(TEAMS!$AA$325,"0000.00")&amp;TEXT(TEAMS!$AB$325,"-000.00")</f>
        <v>1069.77-027.55</v>
      </c>
      <c r="J6" s="117">
        <f>SUM($D$42&gt;$E$42,$E$48&gt;$D$48,$G$43&gt;$H$43,$J$42&gt;$K$42,$N$44&gt;$M$44,$D$55&gt;$E$55,$H$54&gt;$G$54,$G$60&gt;$H$60,$N$55&gt;$M$55,$E$65&gt;$D$65,$G$66&gt;$H$66,$K$65&gt;$J$65)</f>
        <v>6</v>
      </c>
      <c r="K6" s="113">
        <f>SUM($D$42&lt;$E$42,$E$48&lt;$D$48,$G$43&lt;$H$43,$J$42&lt;$K$42,$N$44&lt;$M$44,$D$55&lt;$E$55,$H$54&lt;$G$54,$G$60&lt;$H$60,$N$55&lt;$M$55,$E$65&lt;$D$65,$G$66&lt;$H$66,$K$65&lt;$J$65)</f>
        <v>6</v>
      </c>
      <c r="L6" s="179">
        <f>IF(J6&gt;0,J6/(J6+K6),0)</f>
        <v>0.5</v>
      </c>
      <c r="O6" s="189"/>
      <c r="P6" s="175"/>
    </row>
    <row r="7" spans="2:17" ht="15">
      <c r="E7" s="56">
        <v>5</v>
      </c>
      <c r="F7" s="5" t="str">
        <f>TEAMS!$AC$367</f>
        <v>SN</v>
      </c>
      <c r="G7" s="250" t="str">
        <f>TEAMS!$A$368</f>
        <v>Sonoraville</v>
      </c>
      <c r="H7" s="251"/>
      <c r="I7" s="69" t="str">
        <f>TEXT(TEAMS!$AA$386,"0000.00")&amp;TEXT(TEAMS!$AB$386,"-000.00")</f>
        <v>0933.69-012.63</v>
      </c>
      <c r="J7" s="117">
        <f>SUM($E$44&gt;$D$44,$D$47&gt;$E$47,$H$41&gt;$G$41,$K$42&gt;$J$42,$M$49&gt;$N$49,$G$56&gt;$H$56,$H$59&gt;$G$59,$K$54&gt;$J$54,$M$53&gt;$N$53,$E$66&gt;$D$66,$H$66&gt;$G$66,$J$66&gt;$K$66)</f>
        <v>4</v>
      </c>
      <c r="K7" s="113">
        <f>SUM($E$44&lt;$D$44,$D$47&lt;$E$47,$H$41&lt;$G$41,$K$42&lt;$J$42,$M$49&lt;$N$49,$G$56&lt;$H$56,$H$59&lt;$G$59,$K$54&lt;$J$54,$M$53&lt;$N$53,$E$66&lt;$D$66,$H$66&lt;$G$66,$J$66&lt;$K$66)</f>
        <v>8</v>
      </c>
      <c r="L7" s="179">
        <f>IF(J7&gt;0,J7/(J7+K7),0)</f>
        <v>0.33333333333333331</v>
      </c>
      <c r="M7" s="55"/>
      <c r="N7" s="55"/>
      <c r="O7" s="188"/>
      <c r="P7" s="115"/>
    </row>
    <row r="8" spans="2:17" ht="15">
      <c r="E8" s="56">
        <v>6</v>
      </c>
      <c r="F8" s="5" t="str">
        <f>TEAMS!$AC$123</f>
        <v>EW</v>
      </c>
      <c r="G8" s="250" t="str">
        <f>TEAMS!$A$124</f>
        <v>Etowah</v>
      </c>
      <c r="H8" s="251"/>
      <c r="I8" s="69" t="str">
        <f>TEXT(TEAMS!$AA$142,"0000.00")&amp;TEXT(TEAMS!$AB$142,"-000.00")</f>
        <v>0870.69-012.75</v>
      </c>
      <c r="J8" s="117">
        <f>SUM($E$42&gt;$D$42,$D$49&gt;$E$49,$G$41&gt;$H$41,$M$43&gt;$N$43,$N$48&gt;$M$48,$E$54&gt;$D$54,$G$54&gt;$H$54,$H$61&gt;$G$61,$J$55&gt;$K$55,$N$53&gt;$M$53,$D$67&gt;$E$67,$K$67&gt;$J$67)</f>
        <v>1</v>
      </c>
      <c r="K8" s="113">
        <f>SUM($E$42&lt;$D$42,$D$49&lt;$E$49,$G$41&lt;$H$41,$M$43&lt;$N$43,$N$48&lt;$M$48,$E$54&lt;$D$54,$G$54&lt;$H$54,$H$61&lt;$G$61,$J$55&lt;$K$55,$N$53&lt;$M$53,$D$67&lt;$E$67,$K$67&lt;$J$67)</f>
        <v>11</v>
      </c>
      <c r="L8" s="179">
        <f t="shared" si="0"/>
        <v>8.3333333333333329E-2</v>
      </c>
      <c r="M8" s="55"/>
      <c r="N8" s="55"/>
      <c r="O8" s="188"/>
      <c r="P8" s="175"/>
    </row>
    <row r="9" spans="2:17" ht="15.75" thickBot="1">
      <c r="E9" s="56">
        <v>7</v>
      </c>
      <c r="F9" s="8" t="str">
        <f>TEAMS!$AC$184</f>
        <v>GC</v>
      </c>
      <c r="G9" s="252" t="str">
        <f>TEAMS!$A$185</f>
        <v>Gordon Central</v>
      </c>
      <c r="H9" s="253"/>
      <c r="I9" s="221" t="str">
        <f>TEXT(TEAMS!$AA$203,"0000.00")&amp;TEXT(TEAMS!$AB$203,"-000.00")</f>
        <v>0844.25-007.50</v>
      </c>
      <c r="J9" s="120">
        <f>SUM($D$44&gt;$E$44,$H$42&gt;$G$42,$K$43&gt;$J$43,$N$42&gt;$M$42,$M$48&gt;$N$48,$E$53&gt;$D$53,$H$56&gt;$G$56,$K$55&gt;$J$55,$M$54&gt;$N$54,$D$65&gt;$E$65,$G$67&gt;$H$67,$J$65&gt;$K$65)</f>
        <v>1</v>
      </c>
      <c r="K9" s="121">
        <f>SUM($D$44&lt;$E$44,$H$42&lt;$G$42,$K$43&lt;$J$43,$N$42&lt;$M$42,$M$48&lt;$N$48,$E$53&lt;$D$53,$H$56&lt;$G$56,$K$55&lt;$J$55,$M$54&lt;$N$54,$D$65&lt;$E$65,$G$67&lt;$H$67,$J$65&lt;$K$65)</f>
        <v>11</v>
      </c>
      <c r="L9" s="179">
        <f t="shared" si="0"/>
        <v>8.3333333333333329E-2</v>
      </c>
      <c r="M9" s="55"/>
      <c r="N9" s="55"/>
      <c r="O9" s="188"/>
      <c r="P9" s="175"/>
    </row>
    <row r="10" spans="2:17" ht="15" hidden="1">
      <c r="E10" s="56">
        <v>8</v>
      </c>
      <c r="F10" s="223" t="str">
        <f>TEAMS!$AC$428</f>
        <v>Z8</v>
      </c>
      <c r="G10" s="224" t="str">
        <f>TEAMS!$A$429</f>
        <v>Z 8</v>
      </c>
      <c r="H10" s="225"/>
      <c r="I10" s="226" t="str">
        <f>TEXT(TEAMS!$AA$447,"0000.00")&amp;TEXT(TEAMS!$AB$447,"-000.00")</f>
        <v>0000.00-000.00</v>
      </c>
      <c r="J10" s="227"/>
      <c r="K10" s="228"/>
      <c r="L10" s="179">
        <f t="shared" si="0"/>
        <v>0</v>
      </c>
      <c r="M10" s="55"/>
      <c r="N10" s="55"/>
      <c r="O10" s="188"/>
      <c r="P10" s="175"/>
    </row>
    <row r="11" spans="2:17" ht="15.75" hidden="1" thickBot="1">
      <c r="E11" s="56">
        <v>9</v>
      </c>
      <c r="F11" s="8" t="str">
        <f>TEAMS!$AC$489</f>
        <v>Z9</v>
      </c>
      <c r="G11" s="207" t="str">
        <f>TEAMS!$A$490</f>
        <v>Z 9</v>
      </c>
      <c r="H11" s="187"/>
      <c r="I11" s="221" t="str">
        <f>TEXT(TEAMS!$AA$508,"0000.00")&amp;TEXT(TEAMS!$AB$508,"-000.00")</f>
        <v>0000.00-000.00</v>
      </c>
      <c r="J11" s="120"/>
      <c r="K11" s="121"/>
      <c r="L11" s="179">
        <f t="shared" si="0"/>
        <v>0</v>
      </c>
      <c r="O11" s="189"/>
      <c r="P11" s="175"/>
    </row>
    <row r="12" spans="2:17" ht="15.75" thickBot="1">
      <c r="K12" s="55"/>
      <c r="L12" s="72"/>
      <c r="M12" s="55"/>
      <c r="N12" s="55"/>
      <c r="O12" s="55"/>
      <c r="P12" s="55"/>
    </row>
    <row r="13" spans="2:17" ht="15.75" thickBot="1">
      <c r="D13" s="264" t="s">
        <v>143</v>
      </c>
      <c r="E13" s="265"/>
      <c r="F13" s="265"/>
      <c r="G13" s="265"/>
      <c r="H13" s="265"/>
      <c r="I13" s="265"/>
      <c r="J13" s="265"/>
      <c r="K13" s="265"/>
      <c r="L13" s="266"/>
      <c r="O13" s="55"/>
    </row>
    <row r="14" spans="2:17" ht="15.75" thickBot="1">
      <c r="D14" s="1" t="s">
        <v>25</v>
      </c>
      <c r="E14" s="1">
        <v>1</v>
      </c>
      <c r="F14" s="1">
        <v>2</v>
      </c>
      <c r="G14" s="1">
        <v>3</v>
      </c>
      <c r="H14" s="1">
        <v>4</v>
      </c>
      <c r="I14" s="1">
        <v>5</v>
      </c>
      <c r="J14" s="1">
        <v>6</v>
      </c>
      <c r="K14" s="1">
        <v>7</v>
      </c>
      <c r="L14" s="1">
        <v>8</v>
      </c>
      <c r="O14" s="55"/>
      <c r="P14" s="37"/>
    </row>
    <row r="15" spans="2:17" ht="15.75" thickBot="1">
      <c r="D15" s="2" t="str">
        <f>TEAMS!$AC$1</f>
        <v>CK</v>
      </c>
      <c r="E15" s="57" t="str">
        <f>TEXT(TEAMS!$AA$4,"0000")&amp;TEXT(TEAMS!$AB$4,"-000")</f>
        <v>1095-027</v>
      </c>
      <c r="F15" s="57" t="str">
        <f xml:space="preserve"> TEXT(TEAMS!$AA$5, "0000") &amp; TEXT(TEAMS!$AB$5, "-000")</f>
        <v>1094-037</v>
      </c>
      <c r="G15" s="57" t="str">
        <f xml:space="preserve"> TEXT(TEAMS!$AA$6, "0000") &amp; TEXT(TEAMS!$AB$6, "-000")</f>
        <v>Bye</v>
      </c>
      <c r="H15" s="57" t="str">
        <f xml:space="preserve"> TEXT(TEAMS!$AA$7, "0000") &amp; TEXT(TEAMS!$AB$7, "-000")</f>
        <v>1109-035</v>
      </c>
      <c r="I15" s="57" t="str">
        <f xml:space="preserve"> TEXT(TEAMS!$AA$8, "0000") &amp; TEXT(TEAMS!$AB$8, "-000")</f>
        <v>1102-041</v>
      </c>
      <c r="J15" s="57" t="str">
        <f xml:space="preserve"> TEXT(TEAMS!$AA$9, "0000") &amp; TEXT(TEAMS!$AB$9, "-000")</f>
        <v>1092-037</v>
      </c>
      <c r="K15" s="57" t="str">
        <f xml:space="preserve"> TEXT(TEAMS!$AA$10, "0000") &amp; TEXT(TEAMS!$AB$10, "-000")</f>
        <v>1116-038</v>
      </c>
      <c r="L15" s="57" t="str">
        <f xml:space="preserve"> TEXT(TEAMS!$AA$11, "0000") &amp; TEXT(TEAMS!$AB$11, "-000")</f>
        <v>1101-037</v>
      </c>
      <c r="O15" s="95"/>
      <c r="P15" s="37"/>
    </row>
    <row r="16" spans="2:17" ht="15.75" thickBot="1">
      <c r="D16" s="2" t="str">
        <f>TEAMS!$AC$62</f>
        <v>DL</v>
      </c>
      <c r="E16" s="57" t="str">
        <f xml:space="preserve"> TEXT(TEAMS!$AA$65, "0000") &amp; TEXT(TEAMS!$AB$65, "-000")</f>
        <v>Bye</v>
      </c>
      <c r="F16" s="57" t="str">
        <f xml:space="preserve"> TEXT(TEAMS!$AA$66, "0000") &amp; TEXT(TEAMS!$AB$66, "-000")</f>
        <v>1056-030</v>
      </c>
      <c r="G16" s="57" t="str">
        <f xml:space="preserve"> TEXT(TEAMS!$AA$67, "0000") &amp; TEXT(TEAMS!$AB$67, "-000")</f>
        <v>1105-037</v>
      </c>
      <c r="H16" s="57" t="str">
        <f xml:space="preserve"> TEXT(TEAMS!$AA$68, "0000") &amp; TEXT(TEAMS!$AB$68, "-000")</f>
        <v>1099-035</v>
      </c>
      <c r="I16" s="57" t="str">
        <f xml:space="preserve"> TEXT(TEAMS!$AA$69, "0000") &amp; TEXT(TEAMS!$AB$69, "-000")</f>
        <v>1117-046</v>
      </c>
      <c r="J16" s="57" t="str">
        <f xml:space="preserve"> TEXT(TEAMS!$AA$70, "0000") &amp; TEXT(TEAMS!$AB$70, "-000")</f>
        <v>1098-040</v>
      </c>
      <c r="K16" s="57" t="str">
        <f xml:space="preserve"> TEXT(TEAMS!$AA$71, "0000") &amp; TEXT(TEAMS!$AB$71, "-000")</f>
        <v>1109-032</v>
      </c>
      <c r="L16" s="57" t="str">
        <f xml:space="preserve"> TEXT(TEAMS!$AA$72, "0000") &amp; TEXT(TEAMS!$AB$72, "-000")</f>
        <v>Bye</v>
      </c>
      <c r="O16" s="95"/>
      <c r="P16" s="37"/>
    </row>
    <row r="17" spans="1:16" ht="15.75" thickBot="1">
      <c r="D17" s="8" t="str">
        <f>TEAMS!$AC$123</f>
        <v>EW</v>
      </c>
      <c r="E17" s="57" t="str">
        <f xml:space="preserve"> TEXT(TEAMS!$AA$126, "0000") &amp; TEXT(TEAMS!$AB$126, "-000")</f>
        <v>0923-013</v>
      </c>
      <c r="F17" s="57" t="str">
        <f xml:space="preserve"> TEXT(TEAMS!$AA$127, "0000") &amp; TEXT(TEAMS!$AB$127, "-000")</f>
        <v>0671-003</v>
      </c>
      <c r="G17" s="57" t="str">
        <f xml:space="preserve"> TEXT(TEAMS!$AA$128, "0000") &amp; TEXT(TEAMS!$AB$128, "-000")</f>
        <v>0894</v>
      </c>
      <c r="H17" s="57" t="str">
        <f xml:space="preserve"> TEXT(TEAMS!$AA$129, "0000") &amp; TEXT(TEAMS!$AB$129, "-000")</f>
        <v>Bye</v>
      </c>
      <c r="I17" s="57" t="str">
        <f xml:space="preserve"> TEXT(TEAMS!$AA$130, "0000") &amp; TEXT(TEAMS!$AB$130, "-000")</f>
        <v>0847-010</v>
      </c>
      <c r="J17" s="57" t="str">
        <f xml:space="preserve"> TEXT(TEAMS!$AA$131, "0000") &amp; TEXT(TEAMS!$AB$131, "-000")</f>
        <v>0867-013</v>
      </c>
      <c r="K17" s="57" t="str">
        <f xml:space="preserve"> TEXT(TEAMS!$AA$132, "0000") &amp; TEXT(TEAMS!$AB$132, "-000")</f>
        <v>0914-012</v>
      </c>
      <c r="L17" s="57" t="str">
        <f xml:space="preserve"> TEXT(TEAMS!$AA$133, "0000") &amp; TEXT(TEAMS!$AB$133, "-000")</f>
        <v>0898-021</v>
      </c>
      <c r="O17" s="95"/>
      <c r="P17" s="95"/>
    </row>
    <row r="18" spans="1:16" ht="15.75" thickBot="1">
      <c r="D18" s="2" t="str">
        <f>TEAMS!$AC$184</f>
        <v>GC</v>
      </c>
      <c r="E18" s="57" t="str">
        <f xml:space="preserve"> TEXT(TEAMS!$AA$187, "0000") &amp; TEXT(TEAMS!$AB$187, "-000")</f>
        <v>0786</v>
      </c>
      <c r="F18" s="57" t="str">
        <f xml:space="preserve"> TEXT(TEAMS!$AA$188, "0000") &amp; TEXT(TEAMS!$AB$188, "-000")</f>
        <v>Bye</v>
      </c>
      <c r="G18" s="57" t="str">
        <f xml:space="preserve"> TEXT(TEAMS!$AA$189, "0000") &amp; TEXT(TEAMS!$AB$189, "-000")</f>
        <v>0819-004</v>
      </c>
      <c r="H18" s="57" t="str">
        <f xml:space="preserve"> TEXT(TEAMS!$AA$190, "0000") &amp; TEXT(TEAMS!$AB$190, "-000")</f>
        <v>0759-001</v>
      </c>
      <c r="I18" s="57" t="str">
        <f xml:space="preserve"> TEXT(TEAMS!$AA$191, "0000") &amp; TEXT(TEAMS!$AB$191, "-000")</f>
        <v>0913-012</v>
      </c>
      <c r="J18" s="57" t="str">
        <f xml:space="preserve"> TEXT(TEAMS!$AA$192, "0000") &amp; TEXT(TEAMS!$AB$192, "-000")</f>
        <v>0845-010</v>
      </c>
      <c r="K18" s="57" t="str">
        <f xml:space="preserve"> TEXT(TEAMS!$AA$193, "0000") &amp; TEXT(TEAMS!$AB$193, "-000")</f>
        <v>0896-009</v>
      </c>
      <c r="L18" s="57" t="str">
        <f xml:space="preserve"> TEXT(TEAMS!$AA$194, "0000") &amp; TEXT(TEAMS!$AB$194, "-000")</f>
        <v>0812</v>
      </c>
      <c r="O18" s="95"/>
      <c r="P18" s="55"/>
    </row>
    <row r="19" spans="1:16" ht="15.75" thickBot="1">
      <c r="D19" s="2" t="str">
        <f>TEAMS!$AC$245</f>
        <v>LF</v>
      </c>
      <c r="E19" s="57" t="str">
        <f xml:space="preserve"> TEXT(TEAMS!$AA$248, "0000") &amp; TEXT(TEAMS!$AB$248, "-000")</f>
        <v>1124-046</v>
      </c>
      <c r="F19" s="57" t="str">
        <f xml:space="preserve"> TEXT(TEAMS!$AA$249, "0000") &amp; TEXT(TEAMS!$AB$249, "-000")</f>
        <v>1108-038</v>
      </c>
      <c r="G19" s="57" t="str">
        <f xml:space="preserve"> TEXT(TEAMS!$AA$250, "0000") &amp; TEXT(TEAMS!$AB$250, "-000")</f>
        <v>1117-040</v>
      </c>
      <c r="H19" s="57" t="str">
        <f xml:space="preserve"> TEXT(TEAMS!$AA$251, "0000") &amp; TEXT(TEAMS!$AB$251, "-000")</f>
        <v>1119-040</v>
      </c>
      <c r="I19" s="57" t="str">
        <f xml:space="preserve"> TEXT(TEAMS!$AA$252, "0000") &amp; TEXT(TEAMS!$AB$252, "-000")</f>
        <v>1113-040</v>
      </c>
      <c r="J19" s="57" t="str">
        <f xml:space="preserve"> TEXT(TEAMS!$AA$253, "0000") &amp; TEXT(TEAMS!$AB$253, "-000")</f>
        <v>1120-042</v>
      </c>
      <c r="K19" s="57" t="str">
        <f xml:space="preserve"> TEXT(TEAMS!$AA$254, "0000") &amp; TEXT(TEAMS!$AB$254, "-000")</f>
        <v>1137-047</v>
      </c>
      <c r="L19" s="57" t="str">
        <f xml:space="preserve"> TEXT(TEAMS!$AA$255, "0000") &amp; TEXT(TEAMS!$AB$255, "-000")</f>
        <v>1126-047</v>
      </c>
      <c r="O19" s="95"/>
      <c r="P19" s="95"/>
    </row>
    <row r="20" spans="1:16" ht="15.75" thickBot="1">
      <c r="D20" s="2" t="str">
        <f>TEAMS!$AC$306</f>
        <v>RL</v>
      </c>
      <c r="E20" s="57" t="str">
        <f xml:space="preserve"> TEXT(TEAMS!$AA$309, "0000") &amp; TEXT(TEAMS!$AB$309, "-000")</f>
        <v>1045-030</v>
      </c>
      <c r="F20" s="57" t="str">
        <f xml:space="preserve"> TEXT(TEAMS!$AA$310, "0000") &amp; TEXT(TEAMS!$AB$310, "-000")</f>
        <v>1053-022</v>
      </c>
      <c r="G20" s="57" t="str">
        <f xml:space="preserve"> TEXT(TEAMS!$AA$311, "0000") &amp; TEXT(TEAMS!$AB$311, "-000")</f>
        <v>1045-024</v>
      </c>
      <c r="H20" s="57" t="str">
        <f xml:space="preserve"> TEXT(TEAMS!$AA$312, "0000") &amp; TEXT(TEAMS!$AB$312, "-000")</f>
        <v>1086</v>
      </c>
      <c r="I20" s="57" t="str">
        <f xml:space="preserve"> TEXT(TEAMS!$AA$313, "0000") &amp; TEXT(TEAMS!$AB$313, "-000")</f>
        <v>1079-023</v>
      </c>
      <c r="J20" s="57" t="str">
        <f xml:space="preserve"> TEXT(TEAMS!$AA$314, "0000") &amp; TEXT(TEAMS!$AB$314, "-000")</f>
        <v>Bye</v>
      </c>
      <c r="K20" s="57" t="str">
        <f xml:space="preserve"> TEXT(TEAMS!$AA$315, "0000") &amp; TEXT(TEAMS!$AB$315, "-000")</f>
        <v>1072-022</v>
      </c>
      <c r="L20" s="57" t="str">
        <f xml:space="preserve"> TEXT(TEAMS!$AA$316, "0000") &amp; TEXT(TEAMS!$AB$316, "-000")</f>
        <v>1083-031</v>
      </c>
      <c r="O20" s="95"/>
      <c r="P20" s="95"/>
    </row>
    <row r="21" spans="1:16" ht="15.75" thickBot="1">
      <c r="D21" s="2" t="str">
        <f>TEAMS!$AC$367</f>
        <v>SN</v>
      </c>
      <c r="E21" s="57" t="str">
        <f xml:space="preserve"> TEXT(TEAMS!$AA$370, "0000") &amp; TEXT(TEAMS!$AB$370, "-000")</f>
        <v>0912</v>
      </c>
      <c r="F21" s="57" t="str">
        <f xml:space="preserve"> TEXT(TEAMS!$AA$371, "0000") &amp; TEXT(TEAMS!$AB$371, "-000")</f>
        <v>0891-008</v>
      </c>
      <c r="G21" s="57" t="str">
        <f xml:space="preserve"> TEXT(TEAMS!$AA$372, "0000") &amp; TEXT(TEAMS!$AB$372, "-000")</f>
        <v>0927</v>
      </c>
      <c r="H21" s="57" t="str">
        <f xml:space="preserve"> TEXT(TEAMS!$AA$373, "0000") &amp; TEXT(TEAMS!$AB$373, "-000")</f>
        <v>0933</v>
      </c>
      <c r="I21" s="57" t="str">
        <f xml:space="preserve"> TEXT(TEAMS!$AA$374, "0000") &amp; TEXT(TEAMS!$AB$374, "-000")</f>
        <v>Bye</v>
      </c>
      <c r="J21" s="57" t="str">
        <f xml:space="preserve"> TEXT(TEAMS!$AA$375, "0000") &amp; TEXT(TEAMS!$AB$375, "-000")</f>
        <v>0964-011</v>
      </c>
      <c r="K21" s="57" t="str">
        <f xml:space="preserve"> TEXT(TEAMS!$AA$376, "0000") &amp; TEXT(TEAMS!$AB$376, "-000")</f>
        <v>Bye</v>
      </c>
      <c r="L21" s="57" t="str">
        <f xml:space="preserve"> TEXT(TEAMS!$AA$377, "0000") &amp; TEXT(TEAMS!$AB$377, "-000")</f>
        <v>0912</v>
      </c>
      <c r="O21" s="95"/>
      <c r="P21" s="95"/>
    </row>
    <row r="22" spans="1:16" ht="15.75" hidden="1" thickBot="1">
      <c r="D22" s="2" t="str">
        <f>TEAMS!$AC$428</f>
        <v>Z8</v>
      </c>
      <c r="E22" s="57" t="str">
        <f xml:space="preserve"> TEXT(TEAMS!$AA$431, "0000") &amp; TEXT(TEAMS!$AB$431, "-000")</f>
        <v/>
      </c>
      <c r="F22" s="57" t="str">
        <f xml:space="preserve"> TEXT(TEAMS!$AA$432, "0000") &amp; TEXT(TEAMS!$AB$432, "-000")</f>
        <v/>
      </c>
      <c r="G22" s="57" t="str">
        <f xml:space="preserve"> TEXT(TEAMS!$AA$433, "0000") &amp; TEXT(TEAMS!$AB$433, "-000")</f>
        <v/>
      </c>
      <c r="H22" s="57" t="str">
        <f xml:space="preserve"> TEXT(TEAMS!$AA$434, "0000") &amp; TEXT(TEAMS!$AB$434, "-000")</f>
        <v/>
      </c>
      <c r="I22" s="57" t="str">
        <f xml:space="preserve"> TEXT(TEAMS!$AA$435, "0000") &amp; TEXT(TEAMS!$AB$435, "-000")</f>
        <v/>
      </c>
      <c r="J22" s="57" t="str">
        <f xml:space="preserve"> TEXT(TEAMS!$AA$436, "0000") &amp; TEXT(TEAMS!$AB$436, "-000")</f>
        <v/>
      </c>
      <c r="K22" s="57" t="str">
        <f xml:space="preserve"> TEXT(TEAMS!$AA$437, "0000") &amp; TEXT(TEAMS!$AB$437, "-000")</f>
        <v/>
      </c>
      <c r="L22" s="57" t="str">
        <f xml:space="preserve"> TEXT(TEAMS!$AA$438, "0000") &amp; TEXT(TEAMS!$AB$438, "-000")</f>
        <v/>
      </c>
      <c r="O22" s="95"/>
      <c r="P22" s="95"/>
    </row>
    <row r="23" spans="1:16" ht="15.75" hidden="1" thickBot="1">
      <c r="D23" s="2" t="str">
        <f>TEAMS!$AC$489</f>
        <v>Z9</v>
      </c>
      <c r="E23" s="57" t="str">
        <f xml:space="preserve"> TEXT(TEAMS!$AA$492, "0000") &amp; TEXT(TEAMS!$AB$492, "-000")</f>
        <v/>
      </c>
      <c r="F23" s="57" t="str">
        <f xml:space="preserve"> TEXT(TEAMS!$AA$493, "0000") &amp; TEXT(TEAMS!$AB$493, "-000")</f>
        <v/>
      </c>
      <c r="G23" s="57" t="str">
        <f xml:space="preserve"> TEXT(TEAMS!$AA$494, "0000") &amp; TEXT(TEAMS!$AB$494, "-000")</f>
        <v/>
      </c>
      <c r="H23" s="57" t="str">
        <f xml:space="preserve"> TEXT(TEAMS!$AA$495, "0000") &amp; TEXT(TEAMS!$AB$495, "-000")</f>
        <v/>
      </c>
      <c r="I23" s="57" t="str">
        <f xml:space="preserve"> TEXT(TEAMS!$AA$496, "0000") &amp; TEXT(TEAMS!$AB$496, "-000")</f>
        <v/>
      </c>
      <c r="J23" s="57" t="str">
        <f xml:space="preserve"> TEXT(TEAMS!$AA$497, "0000") &amp; TEXT(TEAMS!$AB$497, "-000")</f>
        <v/>
      </c>
      <c r="K23" s="57" t="str">
        <f xml:space="preserve"> TEXT(TEAMS!$AA$498, "0000") &amp; TEXT(TEAMS!$AB$498, "-000")</f>
        <v/>
      </c>
      <c r="L23" s="57" t="str">
        <f xml:space="preserve"> TEXT(TEAMS!$AA$499, "0000") &amp; TEXT(TEAMS!$AB$499, "-000")</f>
        <v/>
      </c>
      <c r="O23" s="95"/>
      <c r="P23" s="95"/>
    </row>
    <row r="24" spans="1:16" ht="15.75" hidden="1" thickBot="1">
      <c r="C24" s="230"/>
      <c r="D24" s="2" t="str">
        <f>TEAMS!$AC$550</f>
        <v>Z10</v>
      </c>
      <c r="E24" s="57" t="str">
        <f xml:space="preserve"> TEXT(TEAMS!$AA$553, "0000") &amp; TEXT(TEAMS!$AB$553, "-000")</f>
        <v/>
      </c>
      <c r="F24" s="57" t="str">
        <f xml:space="preserve"> TEXT(TEAMS!$AA$554, "0000") &amp; TEXT(TEAMS!$AB$554, "-000")</f>
        <v/>
      </c>
      <c r="G24" s="57" t="str">
        <f xml:space="preserve"> TEXT(TEAMS!$AA$555, "0000") &amp; TEXT(TEAMS!$AB$555, "-000")</f>
        <v/>
      </c>
      <c r="H24" s="57" t="str">
        <f xml:space="preserve"> TEXT(TEAMS!$AA$556, "0000") &amp; TEXT(TEAMS!$AB$556, "-000")</f>
        <v/>
      </c>
      <c r="I24" s="57" t="str">
        <f xml:space="preserve"> TEXT(TEAMS!$AA$557, "0000") &amp; TEXT(TEAMS!$AB$557, "-000")</f>
        <v/>
      </c>
      <c r="J24" s="57" t="str">
        <f xml:space="preserve"> TEXT(TEAMS!$AA$558, "0000") &amp; TEXT(TEAMS!$AB$558, "-000")</f>
        <v/>
      </c>
      <c r="K24" s="57" t="str">
        <f xml:space="preserve"> TEXT(TEAMS!$AA$559, "0000") &amp; TEXT(TEAMS!$AB$559, "-000")</f>
        <v/>
      </c>
      <c r="L24" s="57" t="str">
        <f xml:space="preserve"> TEXT(TEAMS!$AA$560, "0000") &amp; TEXT(TEAMS!$AB$560, "-000")</f>
        <v/>
      </c>
      <c r="M24" s="231"/>
      <c r="O24" s="95"/>
      <c r="P24" s="95"/>
    </row>
    <row r="25" spans="1:16" ht="15.75" thickBot="1">
      <c r="A25" s="55"/>
      <c r="B25" s="95"/>
      <c r="C25" s="95"/>
      <c r="D25" s="229"/>
      <c r="E25" s="229"/>
      <c r="F25" s="229"/>
      <c r="G25" s="229"/>
      <c r="H25" s="229"/>
      <c r="I25" s="229"/>
      <c r="J25" s="229"/>
      <c r="K25" s="229"/>
      <c r="L25" s="229"/>
      <c r="M25" s="95"/>
      <c r="N25" s="95"/>
      <c r="O25" s="95"/>
      <c r="P25" s="95"/>
    </row>
    <row r="26" spans="1:16" ht="15.75" thickBot="1">
      <c r="A26" s="55"/>
      <c r="D26" s="264" t="s">
        <v>143</v>
      </c>
      <c r="E26" s="265"/>
      <c r="F26" s="265"/>
      <c r="G26" s="265"/>
      <c r="H26" s="265"/>
      <c r="I26" s="265"/>
      <c r="J26" s="266"/>
      <c r="K26" s="241" t="s">
        <v>368</v>
      </c>
      <c r="L26" s="241" t="s">
        <v>249</v>
      </c>
      <c r="M26" s="233"/>
      <c r="N26" s="95"/>
      <c r="O26" s="95"/>
      <c r="P26" s="95"/>
    </row>
    <row r="27" spans="1:16" ht="15.75" thickBot="1">
      <c r="A27" s="55"/>
      <c r="D27" s="1" t="s">
        <v>25</v>
      </c>
      <c r="E27" s="1">
        <v>9</v>
      </c>
      <c r="F27" s="1">
        <v>10</v>
      </c>
      <c r="G27" s="1">
        <v>11</v>
      </c>
      <c r="H27" s="1">
        <v>12</v>
      </c>
      <c r="I27" s="1">
        <v>13</v>
      </c>
      <c r="J27" s="220">
        <v>14</v>
      </c>
      <c r="K27" s="242" t="s">
        <v>369</v>
      </c>
      <c r="L27" s="242" t="s">
        <v>370</v>
      </c>
      <c r="M27" s="233"/>
      <c r="N27" s="95"/>
      <c r="O27" s="95"/>
      <c r="P27" s="95"/>
    </row>
    <row r="28" spans="1:16" ht="15.75" thickBot="1">
      <c r="A28" s="55"/>
      <c r="D28" s="2" t="str">
        <f>TEAMS!$AC$1</f>
        <v>CK</v>
      </c>
      <c r="E28" s="57" t="str">
        <f xml:space="preserve"> TEXT(TEAMS!$AA$12, "0000") &amp; TEXT(TEAMS!$AB$12, "-000")</f>
        <v>1094-028</v>
      </c>
      <c r="F28" s="57" t="str">
        <f xml:space="preserve"> TEXT(TEAMS!$AA$13, "0000") &amp; TEXT(TEAMS!$AB$13, "-000")</f>
        <v>1119-040</v>
      </c>
      <c r="G28" s="57" t="str">
        <f xml:space="preserve"> TEXT(TEAMS!$AA$14, "0000") &amp; TEXT(TEAMS!$AB$14, "-000")</f>
        <v>Bye</v>
      </c>
      <c r="H28" s="57" t="str">
        <f xml:space="preserve"> TEXT(TEAMS!$AA$15, "0000") &amp; TEXT(TEAMS!$AB$15, "-000")</f>
        <v>1121-036</v>
      </c>
      <c r="I28" s="57" t="str">
        <f xml:space="preserve"> TEXT(TEAMS!$AA$16, "0000") &amp; TEXT(TEAMS!$AB$16, "-000")</f>
        <v>1102-038</v>
      </c>
      <c r="J28" s="57" t="str">
        <f xml:space="preserve"> TEXT(TEAMS!$AA$17, "0000") &amp; TEXT(TEAMS!$AB$17, "-000")</f>
        <v>1139-049</v>
      </c>
      <c r="K28" s="57" t="str">
        <f xml:space="preserve"> TEXT(TEAMS!$AA$18, "0000") &amp; TEXT(TEAMS!$AB$18, "-000")</f>
        <v/>
      </c>
      <c r="L28" s="57" t="str">
        <f xml:space="preserve"> TEXT(TEAMS!$AA$19, "0000") &amp; TEXT(TEAMS!$AB$19, "-000")</f>
        <v>1140-058</v>
      </c>
      <c r="M28" s="233"/>
      <c r="N28" s="95"/>
      <c r="O28" s="95"/>
      <c r="P28" s="95"/>
    </row>
    <row r="29" spans="1:16" ht="15.75" thickBot="1">
      <c r="A29" s="55"/>
      <c r="D29" s="2" t="str">
        <f>TEAMS!$AC$62</f>
        <v>DL</v>
      </c>
      <c r="E29" s="57" t="str">
        <f xml:space="preserve"> TEXT(TEAMS!$AA$73, "0000") &amp; TEXT(TEAMS!$AB$73, "-000")</f>
        <v>1084-033</v>
      </c>
      <c r="F29" s="57" t="str">
        <f xml:space="preserve"> TEXT(TEAMS!$AA$74, "0000") &amp; TEXT(TEAMS!$AB$74, "-000")</f>
        <v>1115-041</v>
      </c>
      <c r="G29" s="57" t="str">
        <f xml:space="preserve"> TEXT(TEAMS!$AA$75, "0000") &amp; TEXT(TEAMS!$AB$75, "-000")</f>
        <v>Win</v>
      </c>
      <c r="H29" s="57" t="str">
        <f xml:space="preserve"> TEXT(TEAMS!$AA$76, "0000") &amp; TEXT(TEAMS!$AB$76, "-000")</f>
        <v>1073-027</v>
      </c>
      <c r="I29" s="57" t="str">
        <f xml:space="preserve"> TEXT(TEAMS!$AA$77, "0000") &amp; TEXT(TEAMS!$AB$77, "-000")</f>
        <v>1124-048</v>
      </c>
      <c r="J29" s="57" t="str">
        <f xml:space="preserve"> TEXT(TEAMS!$AA$78, "0000") &amp; TEXT(TEAMS!$AB$78, "-000")</f>
        <v>1101-042</v>
      </c>
      <c r="K29" s="57" t="str">
        <f xml:space="preserve"> TEXT(TEAMS!$AA$79, "0000") &amp; TEXT(TEAMS!$AB$79, "-000")</f>
        <v/>
      </c>
      <c r="L29" s="57" t="str">
        <f xml:space="preserve"> TEXT(TEAMS!$AA$80, "0000") &amp; TEXT(TEAMS!$AB$80, "-000")</f>
        <v>1128-043</v>
      </c>
      <c r="M29" s="233"/>
      <c r="N29" s="95"/>
      <c r="O29" s="95"/>
      <c r="P29" s="95"/>
    </row>
    <row r="30" spans="1:16" ht="15.75" thickBot="1">
      <c r="A30" s="55"/>
      <c r="D30" s="8" t="str">
        <f>TEAMS!$AC$123</f>
        <v>EW</v>
      </c>
      <c r="E30" s="57" t="str">
        <f xml:space="preserve"> TEXT(TEAMS!$AA$134, "0000") &amp; TEXT(TEAMS!$AB$134, "-000")</f>
        <v>0917-014</v>
      </c>
      <c r="F30" s="57" t="str">
        <f xml:space="preserve"> TEXT(TEAMS!$AA$135, "0000") &amp; TEXT(TEAMS!$AB$135, "-000")</f>
        <v>0652-004</v>
      </c>
      <c r="G30" s="57" t="str">
        <f xml:space="preserve"> TEXT(TEAMS!$AA$136, "0000") &amp; TEXT(TEAMS!$AB$136, "-000")</f>
        <v>0916-013</v>
      </c>
      <c r="H30" s="57" t="str">
        <f xml:space="preserve"> TEXT(TEAMS!$AA$137, "0000") &amp; TEXT(TEAMS!$AB$137, "-000")</f>
        <v>0951-014</v>
      </c>
      <c r="I30" s="57" t="str">
        <f xml:space="preserve"> TEXT(TEAMS!$AA$138, "0000") &amp; TEXT(TEAMS!$AB$138, "-000")</f>
        <v>Bye</v>
      </c>
      <c r="J30" s="57" t="str">
        <f xml:space="preserve"> TEXT(TEAMS!$AA$139, "0000") &amp; TEXT(TEAMS!$AB$139, "-000")</f>
        <v>0931-017</v>
      </c>
      <c r="K30" s="57" t="str">
        <f xml:space="preserve"> TEXT(TEAMS!$AA$140, "0000") &amp; TEXT(TEAMS!$AB$140, "-000")</f>
        <v/>
      </c>
      <c r="L30" s="57" t="str">
        <f xml:space="preserve"> TEXT(TEAMS!$AA$141, "0000") &amp; TEXT(TEAMS!$AB$141, "-000")</f>
        <v>0938-019</v>
      </c>
      <c r="M30" s="233"/>
      <c r="N30" s="95"/>
      <c r="O30" s="95"/>
      <c r="P30" s="95"/>
    </row>
    <row r="31" spans="1:16" ht="15.75" thickBot="1">
      <c r="A31" s="55"/>
      <c r="D31" s="2" t="str">
        <f>TEAMS!$AC$184</f>
        <v>GC</v>
      </c>
      <c r="E31" s="57" t="str">
        <f xml:space="preserve"> TEXT(TEAMS!$AA$195, "0000") &amp; TEXT(TEAMS!$AB$195, "-000")</f>
        <v>Bye</v>
      </c>
      <c r="F31" s="57" t="str">
        <f xml:space="preserve"> TEXT(TEAMS!$AA$196, "0000") &amp; TEXT(TEAMS!$AB$196, "-000")</f>
        <v>0857-007</v>
      </c>
      <c r="G31" s="57" t="str">
        <f xml:space="preserve"> TEXT(TEAMS!$AA$197, "0000") &amp; TEXT(TEAMS!$AB$197, "-000")</f>
        <v>Forfeit</v>
      </c>
      <c r="H31" s="57" t="str">
        <f xml:space="preserve"> TEXT(TEAMS!$AA$198, "0000") &amp; TEXT(TEAMS!$AB$198, "-000")</f>
        <v>0820-006</v>
      </c>
      <c r="I31" s="57" t="str">
        <f xml:space="preserve"> TEXT(TEAMS!$AA$199, "0000") &amp; TEXT(TEAMS!$AB$199, "-000")</f>
        <v>0884-012</v>
      </c>
      <c r="J31" s="57" t="str">
        <f xml:space="preserve"> TEXT(TEAMS!$AA$200, "0000") &amp; TEXT(TEAMS!$AB$200, "-000")</f>
        <v>0830-008</v>
      </c>
      <c r="K31" s="57" t="str">
        <f xml:space="preserve"> TEXT(TEAMS!$AA$201, "0000") &amp; TEXT(TEAMS!$AB$201, "-000")</f>
        <v/>
      </c>
      <c r="L31" s="57" t="str">
        <f xml:space="preserve"> TEXT(TEAMS!$AA$202, "0000") &amp; TEXT(TEAMS!$AB$202, "-000")</f>
        <v>0910-006</v>
      </c>
      <c r="M31" s="233"/>
      <c r="N31" s="95"/>
      <c r="O31" s="95"/>
      <c r="P31" s="95"/>
    </row>
    <row r="32" spans="1:16" ht="15.75" thickBot="1">
      <c r="A32" s="55"/>
      <c r="D32" s="2" t="str">
        <f>TEAMS!$AC$245</f>
        <v>LF</v>
      </c>
      <c r="E32" s="57" t="str">
        <f xml:space="preserve"> TEXT(TEAMS!$AA$256, "0000") &amp; TEXT(TEAMS!$AB$256, "-000")</f>
        <v>1117-040</v>
      </c>
      <c r="F32" s="57" t="str">
        <f xml:space="preserve"> TEXT(TEAMS!$AA$257, "0000") &amp; TEXT(TEAMS!$AB$257, "-000")</f>
        <v>1112-042</v>
      </c>
      <c r="G32" s="57" t="str">
        <f xml:space="preserve"> TEXT(TEAMS!$AA$258, "0000") &amp; TEXT(TEAMS!$AB$258, "-000")</f>
        <v>1125-046</v>
      </c>
      <c r="H32" s="57" t="str">
        <f xml:space="preserve"> TEXT(TEAMS!$AA$259, "0000") &amp; TEXT(TEAMS!$AB$259, "-000")</f>
        <v>Bye</v>
      </c>
      <c r="I32" s="57" t="str">
        <f xml:space="preserve"> TEXT(TEAMS!$AA$260, "0000") &amp; TEXT(TEAMS!$AB$260, "-000")</f>
        <v>1098-036</v>
      </c>
      <c r="J32" s="57" t="str">
        <f xml:space="preserve"> TEXT(TEAMS!$AA$261, "0000") &amp; TEXT(TEAMS!$AB$261, "-000")</f>
        <v>Bye</v>
      </c>
      <c r="K32" s="57" t="str">
        <f xml:space="preserve"> TEXT(TEAMS!$AA$262, "0000") &amp; TEXT(TEAMS!$AB$262, "-000")</f>
        <v/>
      </c>
      <c r="L32" s="57" t="str">
        <f xml:space="preserve"> TEXT(TEAMS!$AA$263, "0000") &amp; TEXT(TEAMS!$AB$263, "-000")</f>
        <v>1114-038</v>
      </c>
      <c r="M32" s="233"/>
      <c r="N32" s="95"/>
      <c r="O32" s="95"/>
      <c r="P32" s="95"/>
    </row>
    <row r="33" spans="1:16" ht="15.75" thickBot="1">
      <c r="A33" s="55"/>
      <c r="D33" s="2" t="str">
        <f>TEAMS!$AC$306</f>
        <v>RL</v>
      </c>
      <c r="E33" s="57" t="str">
        <f xml:space="preserve"> TEXT(TEAMS!$AA$317, "0000") &amp; TEXT(TEAMS!$AB$317, "-000")</f>
        <v>1088-032</v>
      </c>
      <c r="F33" s="57" t="str">
        <f xml:space="preserve"> TEXT(TEAMS!$AA$318, "0000") &amp; TEXT(TEAMS!$AB$318, "-000")</f>
        <v>Bye</v>
      </c>
      <c r="G33" s="57" t="str">
        <f xml:space="preserve"> TEXT(TEAMS!$AA$319, "0000") &amp; TEXT(TEAMS!$AB$319, "-000")</f>
        <v>1049-022</v>
      </c>
      <c r="H33" s="57" t="str">
        <f xml:space="preserve"> TEXT(TEAMS!$AA$320, "0000") &amp; TEXT(TEAMS!$AB$320, "-000")</f>
        <v>1088-028</v>
      </c>
      <c r="I33" s="57" t="str">
        <f xml:space="preserve"> TEXT(TEAMS!$AA$321, "0000") &amp; TEXT(TEAMS!$AB$321, "-000")</f>
        <v>1055</v>
      </c>
      <c r="J33" s="57" t="str">
        <f xml:space="preserve"> TEXT(TEAMS!$AA$322, "0000") &amp; TEXT(TEAMS!$AB$322, "-000")</f>
        <v>1088-036</v>
      </c>
      <c r="K33" s="57" t="str">
        <f xml:space="preserve"> TEXT(TEAMS!$AA$323, "0000") &amp; TEXT(TEAMS!$AB$323, "-000")</f>
        <v/>
      </c>
      <c r="L33" s="57" t="str">
        <f xml:space="preserve"> TEXT(TEAMS!$AA$324, "0000") &amp; TEXT(TEAMS!$AB$324, "-000")</f>
        <v>1076-033</v>
      </c>
      <c r="M33" s="233"/>
      <c r="N33" s="95"/>
      <c r="O33" s="95"/>
      <c r="P33" s="95"/>
    </row>
    <row r="34" spans="1:16" ht="15.75" thickBot="1">
      <c r="A34" s="55"/>
      <c r="D34" s="2" t="str">
        <f>TEAMS!$AC$367</f>
        <v>SN</v>
      </c>
      <c r="E34" s="57" t="str">
        <f xml:space="preserve"> TEXT(TEAMS!$AA$378, "0000") &amp; TEXT(TEAMS!$AB$378, "-000")</f>
        <v>0957-013</v>
      </c>
      <c r="F34" s="57" t="str">
        <f xml:space="preserve"> TEXT(TEAMS!$AA$379, "0000") &amp; TEXT(TEAMS!$AB$379, "-000")</f>
        <v>0961-017</v>
      </c>
      <c r="G34" s="57" t="str">
        <f xml:space="preserve"> TEXT(TEAMS!$AA$380, "0000") &amp; TEXT(TEAMS!$AB$380, "-000")</f>
        <v>0938-013</v>
      </c>
      <c r="H34" s="57" t="str">
        <f xml:space="preserve"> TEXT(TEAMS!$AA$381, "0000") &amp; TEXT(TEAMS!$AB$381, "-000")</f>
        <v>0976-011</v>
      </c>
      <c r="I34" s="57" t="str">
        <f xml:space="preserve"> TEXT(TEAMS!$AA$382, "0000") &amp; TEXT(TEAMS!$AB$382, "-000")</f>
        <v>0863</v>
      </c>
      <c r="J34" s="57" t="str">
        <f xml:space="preserve"> TEXT(TEAMS!$AA$383, "0000") &amp; TEXT(TEAMS!$AB$383, "-000")</f>
        <v>0926-016</v>
      </c>
      <c r="K34" s="57" t="str">
        <f xml:space="preserve"> TEXT(TEAMS!$AA$384, "0000") &amp; TEXT(TEAMS!$AB$384, "-000")</f>
        <v/>
      </c>
      <c r="L34" s="57" t="str">
        <f xml:space="preserve"> TEXT(TEAMS!$AA$385, "0000") &amp; TEXT(TEAMS!$AB$385, "-000")</f>
        <v>0978-012</v>
      </c>
      <c r="M34" s="233"/>
      <c r="N34" s="95"/>
      <c r="O34" s="95"/>
      <c r="P34" s="95"/>
    </row>
    <row r="35" spans="1:16" ht="15.75" hidden="1" thickBot="1">
      <c r="A35" s="55"/>
      <c r="D35" s="2" t="str">
        <f>TEAMS!$AC$428</f>
        <v>Z8</v>
      </c>
      <c r="E35" s="57" t="str">
        <f xml:space="preserve"> TEXT(TEAMS!$AA$439, "0000") &amp; TEXT(TEAMS!$AB$439, "-000")</f>
        <v/>
      </c>
      <c r="F35" s="57" t="str">
        <f xml:space="preserve"> TEXT(TEAMS!$AA$440, "0000") &amp; TEXT(TEAMS!$AB$440, "-000")</f>
        <v/>
      </c>
      <c r="G35" s="57" t="str">
        <f xml:space="preserve"> TEXT(TEAMS!$AA$441, "0000") &amp; TEXT(TEAMS!$AB$441, "-000")</f>
        <v/>
      </c>
      <c r="H35" s="57" t="str">
        <f xml:space="preserve"> TEXT(TEAMS!$AA$442, "0000") &amp; TEXT(TEAMS!$AB$442, "-000")</f>
        <v/>
      </c>
      <c r="I35" s="57" t="str">
        <f xml:space="preserve"> TEXT(TEAMS!$AA$443, "0000") &amp; TEXT(TEAMS!$AB$443, "-000")</f>
        <v/>
      </c>
      <c r="J35" s="57" t="str">
        <f xml:space="preserve"> TEXT(TEAMS!$AA$444, "0000") &amp; TEXT(TEAMS!$AB$444, "-000")</f>
        <v/>
      </c>
      <c r="K35" s="57" t="str">
        <f xml:space="preserve"> TEXT(TEAMS!$AA$445, "0000") &amp; TEXT(TEAMS!$AB$445, "-000")</f>
        <v/>
      </c>
      <c r="L35" s="57" t="str">
        <f xml:space="preserve"> TEXT(TEAMS!$AA$446, "0000") &amp; TEXT(TEAMS!$AB$446, "-000")</f>
        <v/>
      </c>
      <c r="M35" s="233"/>
      <c r="N35" s="95"/>
      <c r="O35" s="95"/>
      <c r="P35" s="95"/>
    </row>
    <row r="36" spans="1:16" ht="15.75" hidden="1" thickBot="1">
      <c r="A36" s="55"/>
      <c r="D36" s="2" t="str">
        <f>TEAMS!$AC$489</f>
        <v>Z9</v>
      </c>
      <c r="E36" s="57" t="str">
        <f xml:space="preserve"> TEXT(TEAMS!$AA$500, "0000") &amp; TEXT(TEAMS!$AB$500, "-000")</f>
        <v/>
      </c>
      <c r="F36" s="57" t="str">
        <f xml:space="preserve"> TEXT(TEAMS!$AA$501, "0000") &amp; TEXT(TEAMS!$AB$501, "-000")</f>
        <v/>
      </c>
      <c r="G36" s="57" t="str">
        <f xml:space="preserve"> TEXT(TEAMS!$AA$502, "0000") &amp; TEXT(TEAMS!$AB$502, "-000")</f>
        <v/>
      </c>
      <c r="H36" s="57" t="str">
        <f xml:space="preserve"> TEXT(TEAMS!$AA$503, "0000") &amp; TEXT(TEAMS!$AB$503, "-000")</f>
        <v/>
      </c>
      <c r="I36" s="57" t="str">
        <f xml:space="preserve"> TEXT(TEAMS!$AA$504, "0000") &amp; TEXT(TEAMS!$AB$504, "-000")</f>
        <v/>
      </c>
      <c r="J36" s="57" t="str">
        <f xml:space="preserve"> TEXT(TEAMS!$AA$505, "0000") &amp; TEXT(TEAMS!$AB$505, "-000")</f>
        <v/>
      </c>
      <c r="K36" s="57" t="str">
        <f xml:space="preserve"> TEXT(TEAMS!$AA$506, "0000") &amp; TEXT(TEAMS!$AB$506, "-000")</f>
        <v/>
      </c>
      <c r="L36" s="57" t="str">
        <f xml:space="preserve"> TEXT(TEAMS!$AA$507, "0000") &amp; TEXT(TEAMS!$AB$507, "-000")</f>
        <v/>
      </c>
      <c r="M36" s="233"/>
      <c r="N36" s="95"/>
      <c r="O36" s="95"/>
      <c r="P36" s="95"/>
    </row>
    <row r="37" spans="1:16" ht="15.75" hidden="1" thickBot="1">
      <c r="A37" s="55"/>
      <c r="C37" s="230"/>
      <c r="D37" s="2" t="str">
        <f>TEAMS!$AC$550</f>
        <v>Z10</v>
      </c>
      <c r="E37" s="57" t="str">
        <f xml:space="preserve"> TEXT(TEAMS!$AA$561, "0000") &amp; TEXT(TEAMS!$AB$561, "-000")</f>
        <v/>
      </c>
      <c r="F37" s="57" t="str">
        <f xml:space="preserve"> TEXT(TEAMS!$AA$562, "0000") &amp; TEXT(TEAMS!$AB$562, "-000")</f>
        <v/>
      </c>
      <c r="G37" s="57" t="str">
        <f xml:space="preserve"> TEXT(TEAMS!$AA$563, "0000") &amp; TEXT(TEAMS!$AB$563, "-000")</f>
        <v/>
      </c>
      <c r="H37" s="57" t="str">
        <f xml:space="preserve"> TEXT(TEAMS!$AA$564, "0000") &amp; TEXT(TEAMS!$AB$564, "-000")</f>
        <v/>
      </c>
      <c r="I37" s="57" t="str">
        <f xml:space="preserve"> TEXT(TEAMS!$AA$565, "0000") &amp; TEXT(TEAMS!$AB$565, "-000")</f>
        <v/>
      </c>
      <c r="J37" s="57" t="str">
        <f xml:space="preserve"> TEXT(TEAMS!$AA$566, "0000") &amp; TEXT(TEAMS!$AB$566, "-000")</f>
        <v/>
      </c>
      <c r="K37" s="57" t="str">
        <f xml:space="preserve"> TEXT(TEAMS!$AA$567, "0000") &amp; TEXT(TEAMS!$AB$567, "-000")</f>
        <v/>
      </c>
      <c r="L37" s="57" t="str">
        <f xml:space="preserve"> TEXT(TEAMS!$AA$568, "0000") &amp; TEXT(TEAMS!$AB$568, "-000")</f>
        <v/>
      </c>
      <c r="M37" s="233"/>
      <c r="N37" s="95"/>
      <c r="O37" s="95"/>
      <c r="P37" s="95"/>
    </row>
    <row r="38" spans="1:16" ht="15.75" thickBot="1">
      <c r="B38" s="55"/>
      <c r="C38" s="59"/>
      <c r="D38" s="58"/>
      <c r="E38" s="58"/>
      <c r="F38" s="58"/>
      <c r="G38" s="58"/>
      <c r="H38" s="58"/>
      <c r="I38" s="58"/>
      <c r="J38" s="58"/>
      <c r="K38" s="58"/>
      <c r="L38" s="58"/>
      <c r="M38" s="232"/>
      <c r="N38" s="59"/>
      <c r="O38" s="59"/>
      <c r="P38" s="59"/>
    </row>
    <row r="39" spans="1:16" ht="15.75" thickBot="1">
      <c r="C39" s="264" t="s">
        <v>0</v>
      </c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6"/>
    </row>
    <row r="40" spans="1:16" ht="15">
      <c r="C40" s="287" t="s">
        <v>492</v>
      </c>
      <c r="D40" s="288"/>
      <c r="E40" s="289"/>
      <c r="F40" s="287" t="s">
        <v>493</v>
      </c>
      <c r="G40" s="288"/>
      <c r="H40" s="289"/>
      <c r="I40" s="287" t="s">
        <v>494</v>
      </c>
      <c r="J40" s="288"/>
      <c r="K40" s="289"/>
      <c r="L40" s="287" t="s">
        <v>495</v>
      </c>
      <c r="M40" s="288"/>
      <c r="N40" s="289"/>
    </row>
    <row r="41" spans="1:16" ht="15">
      <c r="C41" s="5" t="s">
        <v>372</v>
      </c>
      <c r="D41" s="61"/>
      <c r="E41" s="60"/>
      <c r="F41" s="5" t="s">
        <v>380</v>
      </c>
      <c r="G41" s="61" t="str">
        <f>G17</f>
        <v>0894</v>
      </c>
      <c r="H41" s="61" t="str">
        <f>G21</f>
        <v>0927</v>
      </c>
      <c r="I41" s="5" t="s">
        <v>383</v>
      </c>
      <c r="J41" s="60" t="str">
        <f>H16</f>
        <v>1099-035</v>
      </c>
      <c r="K41" s="60" t="str">
        <f>H15</f>
        <v>1109-035</v>
      </c>
      <c r="L41" s="5" t="s">
        <v>372</v>
      </c>
      <c r="M41" s="61"/>
      <c r="N41" s="62"/>
    </row>
    <row r="42" spans="1:16" ht="15">
      <c r="C42" s="5" t="s">
        <v>373</v>
      </c>
      <c r="D42" s="61" t="str">
        <f>E20</f>
        <v>1045-030</v>
      </c>
      <c r="E42" s="60" t="str">
        <f>E17</f>
        <v>0923-013</v>
      </c>
      <c r="F42" s="5" t="s">
        <v>381</v>
      </c>
      <c r="G42" s="61" t="str">
        <f>G16</f>
        <v>1105-037</v>
      </c>
      <c r="H42" s="61" t="str">
        <f>G18</f>
        <v>0819-004</v>
      </c>
      <c r="I42" s="5" t="s">
        <v>384</v>
      </c>
      <c r="J42" s="61" t="str">
        <f>H20</f>
        <v>1086</v>
      </c>
      <c r="K42" s="60" t="str">
        <f>H21</f>
        <v>0933</v>
      </c>
      <c r="L42" s="5" t="s">
        <v>386</v>
      </c>
      <c r="M42" s="61" t="str">
        <f>I15</f>
        <v>1102-041</v>
      </c>
      <c r="N42" s="62" t="str">
        <f>I18</f>
        <v>0913-012</v>
      </c>
    </row>
    <row r="43" spans="1:16" ht="15">
      <c r="C43" s="5" t="s">
        <v>374</v>
      </c>
      <c r="D43" s="64" t="str">
        <f>E19</f>
        <v>1124-046</v>
      </c>
      <c r="E43" s="143" t="str">
        <f>E15</f>
        <v>1095-027</v>
      </c>
      <c r="F43" s="7" t="s">
        <v>382</v>
      </c>
      <c r="G43" s="61" t="str">
        <f>G20</f>
        <v>1045-024</v>
      </c>
      <c r="H43" s="61" t="str">
        <f>G19</f>
        <v>1117-040</v>
      </c>
      <c r="I43" s="7" t="s">
        <v>385</v>
      </c>
      <c r="J43" s="64" t="str">
        <f>H19</f>
        <v>1119-040</v>
      </c>
      <c r="K43" s="143" t="str">
        <f>H18</f>
        <v>0759-001</v>
      </c>
      <c r="L43" s="7" t="s">
        <v>387</v>
      </c>
      <c r="M43" s="64" t="str">
        <f>I17</f>
        <v>0847-010</v>
      </c>
      <c r="N43" s="144" t="str">
        <f>I19</f>
        <v>1113-040</v>
      </c>
    </row>
    <row r="44" spans="1:16" ht="15">
      <c r="C44" s="7" t="s">
        <v>375</v>
      </c>
      <c r="D44" s="64" t="str">
        <f>E18</f>
        <v>0786</v>
      </c>
      <c r="E44" s="143" t="str">
        <f>E21</f>
        <v>0912</v>
      </c>
      <c r="F44" s="7" t="s">
        <v>302</v>
      </c>
      <c r="G44" s="64" t="str">
        <f>G15</f>
        <v>Bye</v>
      </c>
      <c r="H44" s="64"/>
      <c r="I44" s="7" t="s">
        <v>255</v>
      </c>
      <c r="J44" s="64" t="str">
        <f>H17</f>
        <v>Bye</v>
      </c>
      <c r="K44" s="143"/>
      <c r="L44" s="7" t="s">
        <v>388</v>
      </c>
      <c r="M44" s="64" t="str">
        <f>I16</f>
        <v>1117-046</v>
      </c>
      <c r="N44" s="144" t="str">
        <f>I20</f>
        <v>1079-023</v>
      </c>
    </row>
    <row r="45" spans="1:16" ht="15">
      <c r="C45" s="7" t="s">
        <v>300</v>
      </c>
      <c r="D45" s="64" t="str">
        <f>E16</f>
        <v>Bye</v>
      </c>
      <c r="E45" s="143"/>
      <c r="F45" s="7"/>
      <c r="G45" s="64"/>
      <c r="H45" s="64"/>
      <c r="I45" s="7"/>
      <c r="J45" s="64"/>
      <c r="K45" s="143"/>
      <c r="L45" s="7" t="s">
        <v>301</v>
      </c>
      <c r="M45" s="64" t="str">
        <f>I21</f>
        <v>Bye</v>
      </c>
      <c r="N45" s="144"/>
    </row>
    <row r="46" spans="1:16" ht="15">
      <c r="C46" s="5" t="s">
        <v>376</v>
      </c>
      <c r="D46" s="61"/>
      <c r="E46" s="62"/>
      <c r="F46" s="5"/>
      <c r="G46" s="60"/>
      <c r="H46" s="70"/>
      <c r="I46" s="5"/>
      <c r="J46" s="60"/>
      <c r="K46" s="60"/>
      <c r="L46" s="5" t="s">
        <v>376</v>
      </c>
      <c r="M46" s="61"/>
      <c r="N46" s="62"/>
    </row>
    <row r="47" spans="1:16" ht="15">
      <c r="C47" s="5" t="s">
        <v>377</v>
      </c>
      <c r="D47" s="61" t="str">
        <f>F21</f>
        <v>0891-008</v>
      </c>
      <c r="E47" s="62" t="str">
        <f>F19</f>
        <v>1108-038</v>
      </c>
      <c r="F47" s="5"/>
      <c r="G47" s="60"/>
      <c r="H47" s="70"/>
      <c r="I47" s="5"/>
      <c r="J47" s="60"/>
      <c r="K47" s="60"/>
      <c r="L47" s="5" t="s">
        <v>389</v>
      </c>
      <c r="M47" s="61" t="str">
        <f>J19</f>
        <v>1120-042</v>
      </c>
      <c r="N47" s="62" t="str">
        <f>J16</f>
        <v>1098-040</v>
      </c>
    </row>
    <row r="48" spans="1:16" ht="15">
      <c r="C48" s="5" t="s">
        <v>378</v>
      </c>
      <c r="D48" s="60" t="str">
        <f>F15</f>
        <v>1094-037</v>
      </c>
      <c r="E48" s="113" t="str">
        <f>F20</f>
        <v>1053-022</v>
      </c>
      <c r="F48" s="5"/>
      <c r="G48" s="183"/>
      <c r="H48" s="184"/>
      <c r="I48" s="5"/>
      <c r="J48" s="60"/>
      <c r="K48" s="60"/>
      <c r="L48" s="5" t="s">
        <v>390</v>
      </c>
      <c r="M48" s="61" t="str">
        <f>J18</f>
        <v>0845-010</v>
      </c>
      <c r="N48" s="62" t="str">
        <f>J17</f>
        <v>0867-013</v>
      </c>
    </row>
    <row r="49" spans="3:16" ht="15">
      <c r="C49" s="7" t="s">
        <v>379</v>
      </c>
      <c r="D49" s="185" t="str">
        <f>F17</f>
        <v>0671-003</v>
      </c>
      <c r="E49" s="186" t="str">
        <f>F16</f>
        <v>1056-030</v>
      </c>
      <c r="F49" s="5"/>
      <c r="G49" s="60"/>
      <c r="H49" s="70"/>
      <c r="I49" s="5"/>
      <c r="J49" s="60"/>
      <c r="K49" s="60"/>
      <c r="L49" s="5" t="s">
        <v>391</v>
      </c>
      <c r="M49" s="61" t="str">
        <f>J21</f>
        <v>0964-011</v>
      </c>
      <c r="N49" s="62" t="str">
        <f>J15</f>
        <v>1092-037</v>
      </c>
    </row>
    <row r="50" spans="3:16" ht="15.75" thickBot="1">
      <c r="C50" s="8" t="s">
        <v>262</v>
      </c>
      <c r="D50" s="61" t="str">
        <f>F18</f>
        <v>Bye</v>
      </c>
      <c r="E50" s="62"/>
      <c r="F50" s="5"/>
      <c r="G50" s="60"/>
      <c r="H50" s="70"/>
      <c r="I50" s="5"/>
      <c r="J50" s="60"/>
      <c r="K50" s="60"/>
      <c r="L50" s="5" t="s">
        <v>274</v>
      </c>
      <c r="M50" s="61" t="str">
        <f>J20</f>
        <v>Bye</v>
      </c>
      <c r="N50" s="62"/>
    </row>
    <row r="51" spans="3:16" ht="15.75" thickBot="1">
      <c r="D51" s="146"/>
      <c r="E51" s="146"/>
      <c r="F51" s="145"/>
      <c r="G51" s="147"/>
      <c r="H51" s="147"/>
      <c r="I51" s="145"/>
      <c r="J51" s="147"/>
      <c r="K51" s="147"/>
      <c r="L51" s="145"/>
      <c r="M51" s="146"/>
      <c r="N51" s="146"/>
    </row>
    <row r="52" spans="3:16" ht="15">
      <c r="C52" s="287" t="s">
        <v>496</v>
      </c>
      <c r="D52" s="288"/>
      <c r="E52" s="289"/>
      <c r="F52" s="287" t="s">
        <v>497</v>
      </c>
      <c r="G52" s="288"/>
      <c r="H52" s="289"/>
      <c r="I52" s="287" t="s">
        <v>498</v>
      </c>
      <c r="J52" s="288"/>
      <c r="K52" s="289"/>
      <c r="L52" s="287" t="s">
        <v>499</v>
      </c>
      <c r="M52" s="288"/>
      <c r="N52" s="289"/>
    </row>
    <row r="53" spans="3:16" ht="15">
      <c r="C53" s="5" t="s">
        <v>406</v>
      </c>
      <c r="D53" s="61" t="str">
        <f>K15</f>
        <v>1116-038</v>
      </c>
      <c r="E53" s="62" t="str">
        <f>K18</f>
        <v>0896-009</v>
      </c>
      <c r="F53" s="5" t="s">
        <v>372</v>
      </c>
      <c r="G53" s="61"/>
      <c r="H53" s="64"/>
      <c r="I53" s="5" t="s">
        <v>403</v>
      </c>
      <c r="J53" s="61" t="str">
        <f>F32</f>
        <v>1112-042</v>
      </c>
      <c r="K53" s="62" t="str">
        <f>F29</f>
        <v>1115-041</v>
      </c>
      <c r="L53" s="5" t="s">
        <v>400</v>
      </c>
      <c r="M53" s="61" t="str">
        <f>G34</f>
        <v>0938-013</v>
      </c>
      <c r="N53" s="62" t="str">
        <f>G30</f>
        <v>0916-013</v>
      </c>
    </row>
    <row r="54" spans="3:16" ht="15">
      <c r="C54" s="5" t="s">
        <v>407</v>
      </c>
      <c r="D54" s="61" t="str">
        <f>K19</f>
        <v>1137-047</v>
      </c>
      <c r="E54" s="62" t="str">
        <f>K17</f>
        <v>0914-012</v>
      </c>
      <c r="F54" s="5" t="s">
        <v>409</v>
      </c>
      <c r="G54" s="61" t="str">
        <f>L17</f>
        <v>0898-021</v>
      </c>
      <c r="H54" s="64" t="str">
        <f>L20</f>
        <v>1083-031</v>
      </c>
      <c r="I54" s="5" t="s">
        <v>404</v>
      </c>
      <c r="J54" s="61" t="str">
        <f>F28</f>
        <v>1119-040</v>
      </c>
      <c r="K54" s="63" t="str">
        <f>F34</f>
        <v>0961-017</v>
      </c>
      <c r="L54" s="5" t="s">
        <v>401</v>
      </c>
      <c r="M54" s="61" t="str">
        <f>G31</f>
        <v>Forfeit</v>
      </c>
      <c r="N54" s="62" t="str">
        <f>G29</f>
        <v>Win</v>
      </c>
    </row>
    <row r="55" spans="3:16" ht="15">
      <c r="C55" s="5" t="s">
        <v>408</v>
      </c>
      <c r="D55" s="61" t="str">
        <f>K20</f>
        <v>1072-022</v>
      </c>
      <c r="E55" s="62" t="str">
        <f>K16</f>
        <v>1109-032</v>
      </c>
      <c r="F55" s="5" t="s">
        <v>410</v>
      </c>
      <c r="G55" s="61" t="str">
        <f>L15</f>
        <v>1101-037</v>
      </c>
      <c r="H55" s="64" t="str">
        <f>L19</f>
        <v>1126-047</v>
      </c>
      <c r="I55" s="5" t="s">
        <v>405</v>
      </c>
      <c r="J55" s="61" t="str">
        <f>F30</f>
        <v>0652-004</v>
      </c>
      <c r="K55" s="63" t="str">
        <f>F31</f>
        <v>0857-007</v>
      </c>
      <c r="L55" s="5" t="s">
        <v>402</v>
      </c>
      <c r="M55" s="61" t="str">
        <f>G32</f>
        <v>1125-046</v>
      </c>
      <c r="N55" s="113" t="str">
        <f>G33</f>
        <v>1049-022</v>
      </c>
    </row>
    <row r="56" spans="3:16" ht="15">
      <c r="C56" s="5" t="s">
        <v>301</v>
      </c>
      <c r="D56" s="61" t="str">
        <f>K21</f>
        <v>Bye</v>
      </c>
      <c r="E56" s="62"/>
      <c r="F56" s="5" t="s">
        <v>411</v>
      </c>
      <c r="G56" s="61" t="str">
        <f>L21</f>
        <v>0912</v>
      </c>
      <c r="H56" s="64" t="str">
        <f>L18</f>
        <v>0812</v>
      </c>
      <c r="I56" s="5" t="s">
        <v>274</v>
      </c>
      <c r="J56" s="61" t="str">
        <f>F33</f>
        <v>Bye</v>
      </c>
      <c r="K56" s="63"/>
      <c r="L56" s="5" t="s">
        <v>302</v>
      </c>
      <c r="M56" s="61" t="str">
        <f>G28</f>
        <v>Bye</v>
      </c>
      <c r="N56" s="62"/>
    </row>
    <row r="57" spans="3:16" ht="15">
      <c r="C57" s="5"/>
      <c r="D57" s="61"/>
      <c r="E57" s="62"/>
      <c r="F57" s="5" t="s">
        <v>300</v>
      </c>
      <c r="G57" s="61" t="str">
        <f>L16</f>
        <v>Bye</v>
      </c>
      <c r="H57" s="64"/>
      <c r="I57" s="5"/>
      <c r="J57" s="61"/>
      <c r="K57" s="63"/>
      <c r="L57" s="5"/>
      <c r="M57" s="61"/>
      <c r="N57" s="62"/>
    </row>
    <row r="58" spans="3:16" ht="15">
      <c r="C58" s="5"/>
      <c r="D58" s="63"/>
      <c r="E58" s="92"/>
      <c r="F58" s="5" t="s">
        <v>376</v>
      </c>
      <c r="G58" s="61"/>
      <c r="H58" s="62"/>
      <c r="I58" s="5"/>
      <c r="J58" s="61"/>
      <c r="K58" s="63"/>
      <c r="L58" s="5"/>
      <c r="M58" s="61"/>
      <c r="N58" s="62"/>
    </row>
    <row r="59" spans="3:16" ht="15">
      <c r="C59" s="5"/>
      <c r="D59" s="63"/>
      <c r="E59" s="92"/>
      <c r="F59" s="5" t="s">
        <v>412</v>
      </c>
      <c r="G59" s="61" t="str">
        <f>E32</f>
        <v>1117-040</v>
      </c>
      <c r="H59" s="62" t="str">
        <f>E34</f>
        <v>0957-013</v>
      </c>
      <c r="I59" s="5"/>
      <c r="J59" s="61"/>
      <c r="K59" s="63"/>
      <c r="L59" s="5"/>
      <c r="M59" s="61"/>
      <c r="N59" s="62"/>
    </row>
    <row r="60" spans="3:16" ht="15">
      <c r="C60" s="5"/>
      <c r="D60" s="63"/>
      <c r="E60" s="92"/>
      <c r="F60" s="5" t="s">
        <v>413</v>
      </c>
      <c r="G60" s="61" t="str">
        <f>E33</f>
        <v>1088-032</v>
      </c>
      <c r="H60" s="62" t="str">
        <f>E28</f>
        <v>1094-028</v>
      </c>
      <c r="I60" s="5"/>
      <c r="J60" s="61"/>
      <c r="K60" s="63"/>
      <c r="L60" s="5"/>
      <c r="M60" s="61"/>
      <c r="N60" s="62"/>
    </row>
    <row r="61" spans="3:16" ht="15">
      <c r="C61" s="5"/>
      <c r="D61" s="63"/>
      <c r="E61" s="92"/>
      <c r="F61" s="5" t="s">
        <v>414</v>
      </c>
      <c r="G61" s="61" t="str">
        <f>E29</f>
        <v>1084-033</v>
      </c>
      <c r="H61" s="62" t="str">
        <f>E30</f>
        <v>0917-014</v>
      </c>
      <c r="I61" s="5"/>
      <c r="J61" s="61"/>
      <c r="K61" s="63"/>
      <c r="L61" s="5"/>
      <c r="M61" s="61"/>
      <c r="N61" s="62"/>
    </row>
    <row r="62" spans="3:16" ht="15.75" thickBot="1">
      <c r="C62" s="5"/>
      <c r="D62" s="63"/>
      <c r="E62" s="92"/>
      <c r="F62" s="5" t="s">
        <v>262</v>
      </c>
      <c r="G62" s="61" t="str">
        <f>E31</f>
        <v>Bye</v>
      </c>
      <c r="H62" s="62"/>
      <c r="I62" s="5"/>
      <c r="J62" s="61"/>
      <c r="K62" s="63"/>
      <c r="L62" s="5"/>
      <c r="M62" s="61"/>
      <c r="N62" s="62"/>
    </row>
    <row r="63" spans="3:16" ht="15.75" thickBot="1">
      <c r="C63" s="145"/>
      <c r="D63" s="146"/>
      <c r="E63" s="146"/>
      <c r="F63" s="145"/>
      <c r="G63" s="146"/>
      <c r="H63" s="146"/>
      <c r="I63" s="145"/>
      <c r="J63" s="146"/>
      <c r="K63" s="146"/>
      <c r="L63" s="145"/>
      <c r="M63" s="146"/>
      <c r="N63" s="146"/>
    </row>
    <row r="64" spans="3:16" ht="15">
      <c r="C64" s="278" t="s">
        <v>500</v>
      </c>
      <c r="D64" s="279"/>
      <c r="E64" s="280"/>
      <c r="F64" s="278" t="s">
        <v>501</v>
      </c>
      <c r="G64" s="279"/>
      <c r="H64" s="280"/>
      <c r="I64" s="278" t="s">
        <v>502</v>
      </c>
      <c r="J64" s="279"/>
      <c r="K64" s="280"/>
      <c r="L64" s="290"/>
      <c r="M64" s="291"/>
      <c r="N64" s="292"/>
      <c r="P64" s="94"/>
    </row>
    <row r="65" spans="3:16" ht="15" customHeight="1">
      <c r="C65" s="5" t="s">
        <v>393</v>
      </c>
      <c r="D65" s="61" t="str">
        <f>H31</f>
        <v>0820-006</v>
      </c>
      <c r="E65" s="61" t="str">
        <f>H33</f>
        <v>1088-028</v>
      </c>
      <c r="F65" s="5" t="s">
        <v>395</v>
      </c>
      <c r="G65" s="185" t="str">
        <f>I28</f>
        <v>1102-038</v>
      </c>
      <c r="H65" s="185" t="str">
        <f>I29</f>
        <v>1124-048</v>
      </c>
      <c r="I65" s="5" t="s">
        <v>397</v>
      </c>
      <c r="J65" s="61" t="str">
        <f>J31</f>
        <v>0830-008</v>
      </c>
      <c r="K65" s="61" t="str">
        <f>J33</f>
        <v>1088-036</v>
      </c>
      <c r="L65" s="5"/>
      <c r="M65" s="61"/>
      <c r="N65" s="62"/>
    </row>
    <row r="66" spans="3:16" ht="15" customHeight="1">
      <c r="C66" s="5" t="s">
        <v>394</v>
      </c>
      <c r="D66" s="61" t="str">
        <f>H29</f>
        <v>1073-027</v>
      </c>
      <c r="E66" s="61" t="str">
        <f>H34</f>
        <v>0976-011</v>
      </c>
      <c r="F66" s="5" t="s">
        <v>384</v>
      </c>
      <c r="G66" s="61" t="str">
        <f>I33</f>
        <v>1055</v>
      </c>
      <c r="H66" s="61" t="str">
        <f>I34</f>
        <v>0863</v>
      </c>
      <c r="I66" s="5" t="s">
        <v>398</v>
      </c>
      <c r="J66" s="61" t="str">
        <f>J34</f>
        <v>0926-016</v>
      </c>
      <c r="K66" s="122" t="str">
        <f>J29</f>
        <v>1101-042</v>
      </c>
      <c r="L66" s="5"/>
      <c r="M66" s="61"/>
      <c r="N66" s="62"/>
    </row>
    <row r="67" spans="3:16" ht="15" customHeight="1">
      <c r="C67" s="5" t="s">
        <v>392</v>
      </c>
      <c r="D67" s="185" t="str">
        <f>H30</f>
        <v>0951-014</v>
      </c>
      <c r="E67" s="61" t="str">
        <f>H28</f>
        <v>1121-036</v>
      </c>
      <c r="F67" s="5" t="s">
        <v>396</v>
      </c>
      <c r="G67" s="61" t="str">
        <f>I31</f>
        <v>0884-012</v>
      </c>
      <c r="H67" s="61" t="str">
        <f>I32</f>
        <v>1098-036</v>
      </c>
      <c r="I67" s="5" t="s">
        <v>399</v>
      </c>
      <c r="J67" s="61" t="str">
        <f>J28</f>
        <v>1139-049</v>
      </c>
      <c r="K67" s="61" t="str">
        <f>J30</f>
        <v>0931-017</v>
      </c>
      <c r="L67" s="5"/>
      <c r="M67" s="61"/>
      <c r="N67" s="62"/>
    </row>
    <row r="68" spans="3:16" ht="15" customHeight="1">
      <c r="C68" s="5" t="s">
        <v>267</v>
      </c>
      <c r="D68" s="61" t="str">
        <f>H32</f>
        <v>Bye</v>
      </c>
      <c r="E68" s="61"/>
      <c r="F68" s="5" t="s">
        <v>255</v>
      </c>
      <c r="G68" s="61" t="str">
        <f>I30</f>
        <v>Bye</v>
      </c>
      <c r="H68" s="61"/>
      <c r="I68" s="5" t="s">
        <v>267</v>
      </c>
      <c r="J68" s="61" t="str">
        <f>J32</f>
        <v>Bye</v>
      </c>
      <c r="K68" s="61"/>
      <c r="L68" s="5"/>
      <c r="M68" s="61"/>
      <c r="N68" s="62"/>
    </row>
    <row r="69" spans="3:16" ht="15" customHeight="1">
      <c r="C69" s="5"/>
      <c r="D69" s="61"/>
      <c r="E69" s="61"/>
      <c r="F69" s="5"/>
      <c r="G69" s="61"/>
      <c r="H69" s="61"/>
      <c r="I69" s="5"/>
      <c r="J69" s="61"/>
      <c r="K69" s="61"/>
      <c r="L69" s="5"/>
      <c r="M69" s="61"/>
      <c r="N69" s="62"/>
    </row>
    <row r="70" spans="3:16" ht="15" customHeight="1">
      <c r="C70" s="5"/>
      <c r="D70" s="185"/>
      <c r="E70" s="185"/>
      <c r="F70" s="5"/>
      <c r="G70" s="185"/>
      <c r="H70" s="185"/>
      <c r="I70" s="5"/>
      <c r="J70" s="61"/>
      <c r="K70" s="61"/>
      <c r="L70" s="5"/>
      <c r="M70" s="61"/>
      <c r="N70" s="62"/>
    </row>
    <row r="71" spans="3:16" ht="15" customHeight="1">
      <c r="C71" s="5"/>
      <c r="D71" s="185"/>
      <c r="E71" s="185"/>
      <c r="F71" s="5"/>
      <c r="G71" s="61"/>
      <c r="H71" s="61"/>
      <c r="I71" s="5"/>
      <c r="J71" s="61"/>
      <c r="K71" s="61"/>
      <c r="L71" s="5"/>
      <c r="M71" s="61"/>
      <c r="N71" s="62"/>
    </row>
    <row r="72" spans="3:16" ht="15" customHeight="1">
      <c r="C72" s="5"/>
      <c r="D72" s="61"/>
      <c r="E72" s="61"/>
      <c r="F72" s="5"/>
      <c r="G72" s="61"/>
      <c r="H72" s="61"/>
      <c r="I72" s="5"/>
      <c r="J72" s="61"/>
      <c r="K72" s="61"/>
      <c r="L72" s="5"/>
      <c r="M72" s="61"/>
      <c r="N72" s="62"/>
    </row>
    <row r="73" spans="3:16" ht="15" customHeight="1">
      <c r="C73" s="5"/>
      <c r="D73" s="61"/>
      <c r="E73" s="61"/>
      <c r="F73" s="5"/>
      <c r="G73" s="61"/>
      <c r="H73" s="61"/>
      <c r="I73" s="5"/>
      <c r="J73" s="61"/>
      <c r="K73" s="61"/>
      <c r="L73" s="5"/>
      <c r="M73" s="61"/>
      <c r="N73" s="62"/>
    </row>
    <row r="74" spans="3:16" ht="15" customHeight="1" thickBot="1">
      <c r="C74" s="5"/>
      <c r="D74" s="61"/>
      <c r="E74" s="61"/>
      <c r="F74" s="5"/>
      <c r="G74" s="61"/>
      <c r="H74" s="61"/>
      <c r="I74" s="5"/>
      <c r="J74" s="61"/>
      <c r="K74" s="61"/>
      <c r="L74" s="5"/>
      <c r="M74" s="61"/>
      <c r="N74" s="62"/>
    </row>
    <row r="75" spans="3:16" ht="15" customHeight="1" thickBot="1">
      <c r="C75" s="145"/>
      <c r="D75" s="146"/>
      <c r="E75" s="146"/>
      <c r="F75" s="145"/>
      <c r="G75" s="146"/>
      <c r="H75" s="146"/>
      <c r="I75" s="145"/>
      <c r="J75" s="146"/>
      <c r="K75" s="146"/>
      <c r="L75" s="145"/>
      <c r="M75" s="146"/>
      <c r="N75" s="146"/>
    </row>
    <row r="76" spans="3:16" ht="15">
      <c r="C76" s="290"/>
      <c r="D76" s="291"/>
      <c r="E76" s="292"/>
      <c r="F76" s="290"/>
      <c r="G76" s="291"/>
      <c r="H76" s="292"/>
      <c r="I76" s="290"/>
      <c r="J76" s="291"/>
      <c r="K76" s="292"/>
      <c r="L76" s="290"/>
      <c r="M76" s="291"/>
      <c r="N76" s="292"/>
      <c r="P76" s="94"/>
    </row>
    <row r="77" spans="3:16" ht="15" customHeight="1">
      <c r="C77" s="5"/>
      <c r="D77" s="61"/>
      <c r="E77" s="61"/>
      <c r="F77" s="5"/>
      <c r="G77" s="185"/>
      <c r="H77" s="185"/>
      <c r="I77" s="5"/>
      <c r="J77" s="61"/>
      <c r="K77" s="61"/>
      <c r="L77" s="5"/>
      <c r="M77" s="61"/>
      <c r="N77" s="62"/>
    </row>
    <row r="78" spans="3:16" ht="15" customHeight="1">
      <c r="C78" s="5"/>
      <c r="D78" s="61"/>
      <c r="E78" s="61"/>
      <c r="F78" s="5"/>
      <c r="G78" s="61"/>
      <c r="H78" s="61"/>
      <c r="I78" s="5"/>
      <c r="J78" s="61"/>
      <c r="K78" s="122"/>
      <c r="L78" s="5"/>
      <c r="M78" s="61"/>
      <c r="N78" s="62"/>
    </row>
    <row r="79" spans="3:16" ht="15" customHeight="1">
      <c r="C79" s="5"/>
      <c r="D79" s="185"/>
      <c r="E79" s="61"/>
      <c r="F79" s="5"/>
      <c r="G79" s="61"/>
      <c r="H79" s="61"/>
      <c r="I79" s="5"/>
      <c r="J79" s="61"/>
      <c r="K79" s="61"/>
      <c r="L79" s="5"/>
      <c r="M79" s="61"/>
      <c r="N79" s="62"/>
    </row>
    <row r="80" spans="3:16" ht="15" customHeight="1">
      <c r="C80" s="5"/>
      <c r="D80" s="61"/>
      <c r="E80" s="61"/>
      <c r="F80" s="5"/>
      <c r="G80" s="61"/>
      <c r="H80" s="61"/>
      <c r="I80" s="5"/>
      <c r="J80" s="61"/>
      <c r="K80" s="61"/>
      <c r="L80" s="5"/>
      <c r="M80" s="61"/>
      <c r="N80" s="62"/>
    </row>
    <row r="81" spans="3:14" ht="15" customHeight="1">
      <c r="C81" s="5"/>
      <c r="D81" s="61"/>
      <c r="E81" s="61"/>
      <c r="F81" s="5"/>
      <c r="G81" s="61"/>
      <c r="H81" s="61"/>
      <c r="I81" s="5"/>
      <c r="J81" s="61"/>
      <c r="K81" s="61"/>
      <c r="L81" s="5"/>
      <c r="M81" s="61"/>
      <c r="N81" s="62"/>
    </row>
    <row r="82" spans="3:14" ht="15" customHeight="1">
      <c r="C82" s="5"/>
      <c r="D82" s="185"/>
      <c r="E82" s="185"/>
      <c r="F82" s="5"/>
      <c r="G82" s="185"/>
      <c r="H82" s="185"/>
      <c r="I82" s="5"/>
      <c r="J82" s="61"/>
      <c r="K82" s="61"/>
      <c r="L82" s="5"/>
      <c r="M82" s="61"/>
      <c r="N82" s="62"/>
    </row>
    <row r="83" spans="3:14" ht="15" customHeight="1">
      <c r="C83" s="5"/>
      <c r="D83" s="185"/>
      <c r="E83" s="185"/>
      <c r="F83" s="5"/>
      <c r="G83" s="61"/>
      <c r="H83" s="61"/>
      <c r="I83" s="5"/>
      <c r="J83" s="61"/>
      <c r="K83" s="61"/>
      <c r="L83" s="5"/>
      <c r="M83" s="61"/>
      <c r="N83" s="62"/>
    </row>
    <row r="84" spans="3:14" ht="15" customHeight="1">
      <c r="C84" s="5"/>
      <c r="D84" s="61"/>
      <c r="E84" s="61"/>
      <c r="F84" s="5"/>
      <c r="G84" s="61"/>
      <c r="H84" s="61"/>
      <c r="I84" s="5"/>
      <c r="J84" s="61"/>
      <c r="K84" s="61"/>
      <c r="L84" s="5"/>
      <c r="M84" s="61"/>
      <c r="N84" s="62"/>
    </row>
    <row r="85" spans="3:14" ht="15" customHeight="1">
      <c r="C85" s="5"/>
      <c r="D85" s="61"/>
      <c r="E85" s="61"/>
      <c r="F85" s="5"/>
      <c r="G85" s="61"/>
      <c r="H85" s="61"/>
      <c r="I85" s="5"/>
      <c r="J85" s="61"/>
      <c r="K85" s="61"/>
      <c r="L85" s="5"/>
      <c r="M85" s="61"/>
      <c r="N85" s="62"/>
    </row>
    <row r="86" spans="3:14" ht="15" customHeight="1" thickBot="1">
      <c r="C86" s="5"/>
      <c r="D86" s="61"/>
      <c r="E86" s="61"/>
      <c r="F86" s="5"/>
      <c r="G86" s="61"/>
      <c r="H86" s="61"/>
      <c r="I86" s="5"/>
      <c r="J86" s="61"/>
      <c r="K86" s="61"/>
      <c r="L86" s="5"/>
      <c r="M86" s="61"/>
      <c r="N86" s="62"/>
    </row>
    <row r="87" spans="3:14" ht="15" customHeight="1" thickBot="1">
      <c r="C87" s="243"/>
      <c r="D87" s="244"/>
      <c r="E87" s="244"/>
      <c r="F87" s="243"/>
      <c r="G87" s="244"/>
      <c r="H87" s="244"/>
      <c r="I87" s="243"/>
      <c r="J87" s="244"/>
      <c r="K87" s="244"/>
      <c r="L87" s="243"/>
      <c r="M87" s="244"/>
      <c r="N87" s="244"/>
    </row>
    <row r="88" spans="3:14" ht="15" customHeight="1">
      <c r="C88" s="287" t="s">
        <v>355</v>
      </c>
      <c r="D88" s="288"/>
      <c r="E88" s="288"/>
      <c r="F88" s="288"/>
      <c r="G88" s="288"/>
      <c r="H88" s="289"/>
      <c r="I88" s="284" t="s">
        <v>371</v>
      </c>
      <c r="J88" s="285"/>
      <c r="K88" s="285"/>
      <c r="L88" s="285"/>
      <c r="M88" s="285"/>
      <c r="N88" s="286"/>
    </row>
    <row r="89" spans="3:14" ht="15" customHeight="1" thickBot="1">
      <c r="C89" s="274" t="s">
        <v>251</v>
      </c>
      <c r="D89" s="275"/>
      <c r="E89" s="275"/>
      <c r="F89" s="275"/>
      <c r="G89" s="275"/>
      <c r="H89" s="276"/>
      <c r="I89" s="281" t="s">
        <v>250</v>
      </c>
      <c r="J89" s="282"/>
      <c r="K89" s="282"/>
      <c r="L89" s="282"/>
      <c r="M89" s="282"/>
      <c r="N89" s="283"/>
    </row>
    <row r="90" spans="3:14" ht="15" customHeight="1" thickBot="1">
      <c r="C90" s="264" t="s">
        <v>248</v>
      </c>
      <c r="D90" s="265"/>
      <c r="E90" s="66" t="s">
        <v>20</v>
      </c>
      <c r="F90" s="264" t="s">
        <v>248</v>
      </c>
      <c r="G90" s="277"/>
      <c r="H90" s="136" t="s">
        <v>20</v>
      </c>
      <c r="I90" s="274" t="s">
        <v>25</v>
      </c>
      <c r="J90" s="275"/>
      <c r="K90" s="275"/>
      <c r="L90" s="275"/>
      <c r="M90" s="181" t="s">
        <v>20</v>
      </c>
      <c r="N90" s="136" t="s">
        <v>39</v>
      </c>
    </row>
    <row r="91" spans="3:14" ht="15" customHeight="1">
      <c r="C91" s="267" t="str">
        <f>TEAMS!$A$2</f>
        <v>Cherokee</v>
      </c>
      <c r="D91" s="269"/>
      <c r="E91" s="148" t="str">
        <f t="shared" ref="E91:E97" si="1">L28</f>
        <v>1140-058</v>
      </c>
      <c r="F91" s="270"/>
      <c r="G91" s="271"/>
      <c r="H91" s="182"/>
      <c r="I91" s="267"/>
      <c r="J91" s="268"/>
      <c r="K91" s="268"/>
      <c r="L91" s="269"/>
      <c r="M91" s="128"/>
      <c r="N91" s="129"/>
    </row>
    <row r="92" spans="3:14" ht="15" customHeight="1">
      <c r="C92" s="258" t="str">
        <f>TEAMS!$A$63</f>
        <v>Dalton</v>
      </c>
      <c r="D92" s="259"/>
      <c r="E92" s="113" t="str">
        <f t="shared" si="1"/>
        <v>1128-043</v>
      </c>
      <c r="F92" s="258"/>
      <c r="G92" s="259"/>
      <c r="H92" s="113"/>
      <c r="I92" s="258" t="s">
        <v>252</v>
      </c>
      <c r="J92" s="262"/>
      <c r="K92" s="262"/>
      <c r="L92" s="259"/>
      <c r="M92" s="130" t="s">
        <v>515</v>
      </c>
      <c r="N92" s="131" t="s">
        <v>31</v>
      </c>
    </row>
    <row r="93" spans="3:14" ht="15" customHeight="1">
      <c r="C93" s="258" t="str">
        <f>TEAMS!$A$124</f>
        <v>Etowah</v>
      </c>
      <c r="D93" s="259"/>
      <c r="E93" s="113" t="str">
        <f t="shared" si="1"/>
        <v>0938-019</v>
      </c>
      <c r="F93" s="272"/>
      <c r="G93" s="273"/>
      <c r="H93" s="113"/>
      <c r="I93" s="258" t="s">
        <v>514</v>
      </c>
      <c r="J93" s="262"/>
      <c r="K93" s="262"/>
      <c r="L93" s="259"/>
      <c r="M93" s="112" t="s">
        <v>516</v>
      </c>
      <c r="N93" s="132" t="s">
        <v>32</v>
      </c>
    </row>
    <row r="94" spans="3:14" ht="15" customHeight="1">
      <c r="C94" s="258" t="str">
        <f>TEAMS!$A$185</f>
        <v>Gordon Central</v>
      </c>
      <c r="D94" s="259"/>
      <c r="E94" s="113" t="str">
        <f t="shared" si="1"/>
        <v>0910-006</v>
      </c>
      <c r="F94" s="258"/>
      <c r="G94" s="259"/>
      <c r="H94" s="113"/>
      <c r="I94" s="258" t="s">
        <v>266</v>
      </c>
      <c r="J94" s="262"/>
      <c r="K94" s="262"/>
      <c r="L94" s="259"/>
      <c r="M94" s="112" t="s">
        <v>517</v>
      </c>
      <c r="N94" s="132" t="s">
        <v>33</v>
      </c>
    </row>
    <row r="95" spans="3:14" ht="15" customHeight="1">
      <c r="C95" s="258" t="str">
        <f>TEAMS!$A$246</f>
        <v>LaFayette</v>
      </c>
      <c r="D95" s="259"/>
      <c r="E95" s="113" t="str">
        <f t="shared" si="1"/>
        <v>1114-038</v>
      </c>
      <c r="F95" s="258"/>
      <c r="G95" s="259"/>
      <c r="H95" s="113"/>
      <c r="I95" s="258" t="s">
        <v>273</v>
      </c>
      <c r="J95" s="262"/>
      <c r="K95" s="262"/>
      <c r="L95" s="259"/>
      <c r="M95" s="112" t="s">
        <v>518</v>
      </c>
      <c r="N95" s="132" t="s">
        <v>34</v>
      </c>
    </row>
    <row r="96" spans="3:14" ht="15" customHeight="1">
      <c r="C96" s="270" t="str">
        <f>TEAMS!$A$307</f>
        <v>Ridgeland</v>
      </c>
      <c r="D96" s="271"/>
      <c r="E96" s="113" t="str">
        <f t="shared" si="1"/>
        <v>1076-033</v>
      </c>
      <c r="F96" s="258"/>
      <c r="G96" s="259"/>
      <c r="H96" s="113"/>
      <c r="I96" s="258" t="s">
        <v>281</v>
      </c>
      <c r="J96" s="262"/>
      <c r="K96" s="262"/>
      <c r="L96" s="259"/>
      <c r="M96" s="112" t="s">
        <v>519</v>
      </c>
      <c r="N96" s="133" t="s">
        <v>36</v>
      </c>
    </row>
    <row r="97" spans="1:17" ht="15" customHeight="1">
      <c r="C97" s="258" t="str">
        <f>TEAMS!$A$368</f>
        <v>Sonoraville</v>
      </c>
      <c r="D97" s="259"/>
      <c r="E97" s="113" t="str">
        <f t="shared" si="1"/>
        <v>0978-012</v>
      </c>
      <c r="F97" s="258"/>
      <c r="G97" s="259"/>
      <c r="H97" s="113"/>
      <c r="I97" s="258" t="s">
        <v>254</v>
      </c>
      <c r="J97" s="262"/>
      <c r="K97" s="262"/>
      <c r="L97" s="259"/>
      <c r="M97" s="112" t="s">
        <v>520</v>
      </c>
      <c r="N97" s="132" t="s">
        <v>37</v>
      </c>
    </row>
    <row r="98" spans="1:17" ht="15" customHeight="1">
      <c r="C98" s="270"/>
      <c r="D98" s="271"/>
      <c r="E98" s="113"/>
      <c r="F98" s="258"/>
      <c r="G98" s="259"/>
      <c r="H98" s="113"/>
      <c r="I98" s="258"/>
      <c r="J98" s="262"/>
      <c r="K98" s="262"/>
      <c r="L98" s="259"/>
      <c r="M98" s="139"/>
      <c r="N98" s="133"/>
    </row>
    <row r="99" spans="1:17" ht="15" customHeight="1">
      <c r="C99" s="258"/>
      <c r="D99" s="259"/>
      <c r="E99" s="119"/>
      <c r="F99" s="258"/>
      <c r="G99" s="259"/>
      <c r="H99" s="113"/>
      <c r="I99" s="258"/>
      <c r="J99" s="262"/>
      <c r="K99" s="262"/>
      <c r="L99" s="259"/>
      <c r="M99" s="139"/>
      <c r="N99" s="133"/>
    </row>
    <row r="100" spans="1:17" ht="15" customHeight="1" thickBot="1">
      <c r="C100" s="260"/>
      <c r="D100" s="261"/>
      <c r="E100" s="135"/>
      <c r="F100" s="260"/>
      <c r="G100" s="261"/>
      <c r="H100" s="121"/>
      <c r="I100" s="260"/>
      <c r="J100" s="263"/>
      <c r="K100" s="263"/>
      <c r="L100" s="261"/>
      <c r="M100" s="114"/>
      <c r="N100" s="134"/>
    </row>
    <row r="101" spans="1:17" ht="15.75" thickBot="1">
      <c r="B101" s="56"/>
      <c r="C101" s="115"/>
      <c r="D101" s="115"/>
      <c r="E101" s="56"/>
      <c r="F101" s="115"/>
      <c r="G101" s="115"/>
      <c r="H101" s="56"/>
      <c r="I101" s="115"/>
      <c r="J101" s="115"/>
      <c r="K101" s="56"/>
      <c r="L101" s="115"/>
      <c r="M101" s="115"/>
      <c r="N101" s="115"/>
      <c r="O101" s="115"/>
    </row>
    <row r="102" spans="1:17" ht="14.25" customHeight="1" thickBot="1">
      <c r="A102" s="264" t="s">
        <v>367</v>
      </c>
      <c r="B102" s="265"/>
      <c r="C102" s="265"/>
      <c r="D102" s="265"/>
      <c r="E102" s="26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6"/>
      <c r="P102" s="138"/>
      <c r="Q102" s="55"/>
    </row>
    <row r="103" spans="1:17" ht="14.25" customHeight="1"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55"/>
      <c r="O103" s="55"/>
      <c r="P103" s="55"/>
      <c r="Q103" s="55"/>
    </row>
  </sheetData>
  <sortState ref="F3:K9">
    <sortCondition descending="1" ref="J3"/>
    <sortCondition ref="K3"/>
    <sortCondition descending="1" ref="I3"/>
  </sortState>
  <customSheetViews>
    <customSheetView guid="{04EE3A53-150D-4B81-905B-0B5EC5F211F5}" scale="97" showRuler="0">
      <selection activeCell="D1" sqref="D1:I1"/>
      <pageMargins left="0.74803149606299202" right="0.74803149606299202" top="0.78740157480314998" bottom="0.78740157480314998" header="0.511811023622047" footer="0.511811023622047"/>
      <printOptions horizontalCentered="1"/>
      <pageSetup scale="46" fitToHeight="0" orientation="portrait"/>
      <headerFooter alignWithMargins="0">
        <oddHeader>&amp;LPage &amp;P&amp;CArea 10 Statistics&amp;Ras of &amp;D</oddHeader>
      </headerFooter>
    </customSheetView>
  </customSheetViews>
  <mergeCells count="59">
    <mergeCell ref="F1:K1"/>
    <mergeCell ref="F2:H2"/>
    <mergeCell ref="C39:N39"/>
    <mergeCell ref="I40:K40"/>
    <mergeCell ref="L52:N52"/>
    <mergeCell ref="C52:E52"/>
    <mergeCell ref="F52:H52"/>
    <mergeCell ref="I52:K52"/>
    <mergeCell ref="C40:E40"/>
    <mergeCell ref="F40:H40"/>
    <mergeCell ref="L40:N40"/>
    <mergeCell ref="D26:J26"/>
    <mergeCell ref="D13:L13"/>
    <mergeCell ref="I92:L92"/>
    <mergeCell ref="L64:N64"/>
    <mergeCell ref="I64:K64"/>
    <mergeCell ref="F64:H64"/>
    <mergeCell ref="F92:G92"/>
    <mergeCell ref="C64:E64"/>
    <mergeCell ref="I90:L90"/>
    <mergeCell ref="I89:N89"/>
    <mergeCell ref="I88:N88"/>
    <mergeCell ref="C88:H88"/>
    <mergeCell ref="C76:E76"/>
    <mergeCell ref="F76:H76"/>
    <mergeCell ref="I76:K76"/>
    <mergeCell ref="L76:N76"/>
    <mergeCell ref="C91:D91"/>
    <mergeCell ref="C90:D90"/>
    <mergeCell ref="F91:G91"/>
    <mergeCell ref="C89:H89"/>
    <mergeCell ref="F90:G90"/>
    <mergeCell ref="A102:O102"/>
    <mergeCell ref="I98:L98"/>
    <mergeCell ref="I99:L99"/>
    <mergeCell ref="I91:L91"/>
    <mergeCell ref="C94:D94"/>
    <mergeCell ref="C92:D92"/>
    <mergeCell ref="I93:L93"/>
    <mergeCell ref="I95:L95"/>
    <mergeCell ref="I96:L96"/>
    <mergeCell ref="C97:D97"/>
    <mergeCell ref="C99:D99"/>
    <mergeCell ref="C96:D96"/>
    <mergeCell ref="F93:G93"/>
    <mergeCell ref="C93:D93"/>
    <mergeCell ref="C98:D98"/>
    <mergeCell ref="F98:G98"/>
    <mergeCell ref="F94:G94"/>
    <mergeCell ref="C100:D100"/>
    <mergeCell ref="C95:D95"/>
    <mergeCell ref="I94:L94"/>
    <mergeCell ref="F96:G96"/>
    <mergeCell ref="F100:G100"/>
    <mergeCell ref="F99:G99"/>
    <mergeCell ref="F95:G95"/>
    <mergeCell ref="I100:L100"/>
    <mergeCell ref="F97:G97"/>
    <mergeCell ref="I97:L97"/>
  </mergeCells>
  <phoneticPr fontId="0" type="noConversion"/>
  <conditionalFormatting sqref="E41">
    <cfRule type="cellIs" dxfId="737" priority="722" stopIfTrue="1" operator="lessThan">
      <formula>$D$41</formula>
    </cfRule>
    <cfRule type="cellIs" dxfId="736" priority="727" stopIfTrue="1" operator="greaterThan">
      <formula>$D$41</formula>
    </cfRule>
  </conditionalFormatting>
  <conditionalFormatting sqref="K57">
    <cfRule type="cellIs" dxfId="735" priority="781" stopIfTrue="1" operator="greaterThan">
      <formula>$J$57</formula>
    </cfRule>
    <cfRule type="cellIs" dxfId="734" priority="782" stopIfTrue="1" operator="lessThan">
      <formula>$J$57</formula>
    </cfRule>
  </conditionalFormatting>
  <conditionalFormatting sqref="J57">
    <cfRule type="cellIs" dxfId="733" priority="787" stopIfTrue="1" operator="greaterThan">
      <formula>$K$57</formula>
    </cfRule>
    <cfRule type="cellIs" dxfId="732" priority="788" stopIfTrue="1" operator="lessThan">
      <formula>$K$57</formula>
    </cfRule>
  </conditionalFormatting>
  <conditionalFormatting sqref="D41">
    <cfRule type="cellIs" dxfId="731" priority="723" stopIfTrue="1" operator="greaterThan">
      <formula>$E$41</formula>
    </cfRule>
    <cfRule type="cellIs" dxfId="730" priority="724" stopIfTrue="1" operator="lessThan">
      <formula>$E$41</formula>
    </cfRule>
  </conditionalFormatting>
  <conditionalFormatting sqref="D42">
    <cfRule type="cellIs" dxfId="729" priority="720" stopIfTrue="1" operator="greaterThan">
      <formula>$E$42</formula>
    </cfRule>
    <cfRule type="cellIs" dxfId="728" priority="721" stopIfTrue="1" operator="lessThan">
      <formula>$E$42</formula>
    </cfRule>
  </conditionalFormatting>
  <conditionalFormatting sqref="E42">
    <cfRule type="cellIs" dxfId="727" priority="718" stopIfTrue="1" operator="greaterThan">
      <formula>$D$42</formula>
    </cfRule>
    <cfRule type="cellIs" dxfId="726" priority="719" stopIfTrue="1" operator="lessThan">
      <formula>$D$42</formula>
    </cfRule>
  </conditionalFormatting>
  <conditionalFormatting sqref="D43">
    <cfRule type="cellIs" dxfId="725" priority="716" stopIfTrue="1" operator="greaterThan">
      <formula>$E$43</formula>
    </cfRule>
    <cfRule type="cellIs" dxfId="724" priority="717" stopIfTrue="1" operator="lessThan">
      <formula>$E$43</formula>
    </cfRule>
  </conditionalFormatting>
  <conditionalFormatting sqref="E43">
    <cfRule type="cellIs" dxfId="723" priority="714" stopIfTrue="1" operator="greaterThan">
      <formula>$D$43</formula>
    </cfRule>
    <cfRule type="cellIs" dxfId="722" priority="715" stopIfTrue="1" operator="lessThan">
      <formula>$D$43</formula>
    </cfRule>
  </conditionalFormatting>
  <conditionalFormatting sqref="D44">
    <cfRule type="cellIs" dxfId="721" priority="712" stopIfTrue="1" operator="greaterThan">
      <formula>$E$44</formula>
    </cfRule>
    <cfRule type="cellIs" dxfId="720" priority="713" stopIfTrue="1" operator="lessThan">
      <formula>$E$44</formula>
    </cfRule>
  </conditionalFormatting>
  <conditionalFormatting sqref="E44">
    <cfRule type="cellIs" dxfId="719" priority="710" stopIfTrue="1" operator="greaterThan">
      <formula>$D$44</formula>
    </cfRule>
    <cfRule type="cellIs" dxfId="718" priority="711" stopIfTrue="1" operator="lessThan">
      <formula>$D$44</formula>
    </cfRule>
  </conditionalFormatting>
  <conditionalFormatting sqref="D45">
    <cfRule type="cellIs" dxfId="717" priority="708" stopIfTrue="1" operator="greaterThan">
      <formula>$E$45</formula>
    </cfRule>
    <cfRule type="cellIs" dxfId="716" priority="709" stopIfTrue="1" operator="lessThan">
      <formula>$E$45</formula>
    </cfRule>
  </conditionalFormatting>
  <conditionalFormatting sqref="E45">
    <cfRule type="cellIs" dxfId="715" priority="706" stopIfTrue="1" operator="greaterThan">
      <formula>$D$45</formula>
    </cfRule>
    <cfRule type="cellIs" dxfId="714" priority="707" stopIfTrue="1" operator="lessThan">
      <formula>$D$45</formula>
    </cfRule>
  </conditionalFormatting>
  <conditionalFormatting sqref="G42">
    <cfRule type="cellIs" dxfId="713" priority="696" stopIfTrue="1" operator="greaterThan">
      <formula>$H$42</formula>
    </cfRule>
    <cfRule type="cellIs" dxfId="712" priority="697" stopIfTrue="1" operator="lessThan">
      <formula>$H$42</formula>
    </cfRule>
  </conditionalFormatting>
  <conditionalFormatting sqref="H42">
    <cfRule type="cellIs" dxfId="711" priority="698" stopIfTrue="1" operator="greaterThan">
      <formula>$G$42</formula>
    </cfRule>
    <cfRule type="cellIs" dxfId="710" priority="699" stopIfTrue="1" operator="lessThan">
      <formula>$G$42</formula>
    </cfRule>
  </conditionalFormatting>
  <conditionalFormatting sqref="G43">
    <cfRule type="cellIs" dxfId="709" priority="694" stopIfTrue="1" operator="greaterThan">
      <formula>$H$43</formula>
    </cfRule>
    <cfRule type="cellIs" dxfId="708" priority="695" stopIfTrue="1" operator="lessThan">
      <formula>$H$43</formula>
    </cfRule>
  </conditionalFormatting>
  <conditionalFormatting sqref="H43">
    <cfRule type="cellIs" dxfId="707" priority="692" stopIfTrue="1" operator="greaterThan">
      <formula>$G$43</formula>
    </cfRule>
    <cfRule type="cellIs" dxfId="706" priority="693" stopIfTrue="1" operator="lessThan">
      <formula>$G$43</formula>
    </cfRule>
  </conditionalFormatting>
  <conditionalFormatting sqref="G44">
    <cfRule type="cellIs" dxfId="705" priority="690" stopIfTrue="1" operator="greaterThan">
      <formula>$H$44</formula>
    </cfRule>
    <cfRule type="cellIs" dxfId="704" priority="691" stopIfTrue="1" operator="lessThan">
      <formula>$H$44</formula>
    </cfRule>
  </conditionalFormatting>
  <conditionalFormatting sqref="H44">
    <cfRule type="cellIs" dxfId="703" priority="688" stopIfTrue="1" operator="greaterThan">
      <formula>$G$44</formula>
    </cfRule>
    <cfRule type="cellIs" dxfId="702" priority="689" stopIfTrue="1" operator="lessThan">
      <formula>$G$44</formula>
    </cfRule>
  </conditionalFormatting>
  <conditionalFormatting sqref="G45">
    <cfRule type="cellIs" dxfId="701" priority="686" stopIfTrue="1" operator="greaterThan">
      <formula>$H$45</formula>
    </cfRule>
    <cfRule type="cellIs" dxfId="700" priority="687" stopIfTrue="1" operator="lessThan">
      <formula>$H$45</formula>
    </cfRule>
  </conditionalFormatting>
  <conditionalFormatting sqref="H45">
    <cfRule type="cellIs" dxfId="699" priority="684" stopIfTrue="1" operator="greaterThan">
      <formula>$G$45</formula>
    </cfRule>
    <cfRule type="cellIs" dxfId="698" priority="685" stopIfTrue="1" operator="lessThan">
      <formula>$G$45</formula>
    </cfRule>
  </conditionalFormatting>
  <conditionalFormatting sqref="K41">
    <cfRule type="cellIs" dxfId="697" priority="737" stopIfTrue="1" operator="greaterThan">
      <formula>$J41</formula>
    </cfRule>
    <cfRule type="cellIs" dxfId="696" priority="738" stopIfTrue="1" operator="lessThan">
      <formula>$J41</formula>
    </cfRule>
  </conditionalFormatting>
  <conditionalFormatting sqref="J42">
    <cfRule type="cellIs" dxfId="695" priority="678" stopIfTrue="1" operator="greaterThan">
      <formula>$K$42</formula>
    </cfRule>
    <cfRule type="cellIs" dxfId="694" priority="679" stopIfTrue="1" operator="lessThan">
      <formula>$K$42</formula>
    </cfRule>
  </conditionalFormatting>
  <conditionalFormatting sqref="K42">
    <cfRule type="cellIs" dxfId="693" priority="676" stopIfTrue="1" operator="greaterThan">
      <formula>$J$42</formula>
    </cfRule>
    <cfRule type="cellIs" dxfId="692" priority="677" stopIfTrue="1" operator="lessThan">
      <formula>$J$42</formula>
    </cfRule>
  </conditionalFormatting>
  <conditionalFormatting sqref="J43">
    <cfRule type="cellIs" dxfId="691" priority="674" stopIfTrue="1" operator="greaterThan">
      <formula>$K$43</formula>
    </cfRule>
    <cfRule type="cellIs" dxfId="690" priority="675" stopIfTrue="1" operator="lessThan">
      <formula>$K$43</formula>
    </cfRule>
  </conditionalFormatting>
  <conditionalFormatting sqref="K43">
    <cfRule type="cellIs" dxfId="689" priority="672" stopIfTrue="1" operator="greaterThan">
      <formula>$J$43</formula>
    </cfRule>
    <cfRule type="cellIs" dxfId="688" priority="673" stopIfTrue="1" operator="lessThan">
      <formula>$J$43</formula>
    </cfRule>
  </conditionalFormatting>
  <conditionalFormatting sqref="J44">
    <cfRule type="cellIs" dxfId="687" priority="670" stopIfTrue="1" operator="greaterThan">
      <formula>$K$44</formula>
    </cfRule>
    <cfRule type="cellIs" dxfId="686" priority="671" stopIfTrue="1" operator="lessThan">
      <formula>$K$44</formula>
    </cfRule>
  </conditionalFormatting>
  <conditionalFormatting sqref="K44">
    <cfRule type="cellIs" dxfId="685" priority="668" stopIfTrue="1" operator="greaterThan">
      <formula>$J$44</formula>
    </cfRule>
    <cfRule type="cellIs" dxfId="684" priority="669" stopIfTrue="1" operator="lessThan">
      <formula>$J$44</formula>
    </cfRule>
  </conditionalFormatting>
  <conditionalFormatting sqref="J45">
    <cfRule type="cellIs" dxfId="683" priority="666" stopIfTrue="1" operator="greaterThan">
      <formula>$K$45</formula>
    </cfRule>
    <cfRule type="cellIs" dxfId="682" priority="667" stopIfTrue="1" operator="lessThan">
      <formula>$K$45</formula>
    </cfRule>
  </conditionalFormatting>
  <conditionalFormatting sqref="K45">
    <cfRule type="cellIs" dxfId="681" priority="664" stopIfTrue="1" operator="greaterThan">
      <formula>$J$45</formula>
    </cfRule>
    <cfRule type="cellIs" dxfId="680" priority="665" stopIfTrue="1" operator="lessThan">
      <formula>$J$45</formula>
    </cfRule>
  </conditionalFormatting>
  <conditionalFormatting sqref="M41">
    <cfRule type="cellIs" dxfId="679" priority="739" stopIfTrue="1" operator="greaterThan">
      <formula>$N41</formula>
    </cfRule>
    <cfRule type="cellIs" dxfId="678" priority="740" stopIfTrue="1" operator="lessThan">
      <formula>$N41</formula>
    </cfRule>
  </conditionalFormatting>
  <conditionalFormatting sqref="N41">
    <cfRule type="cellIs" dxfId="677" priority="741" stopIfTrue="1" operator="greaterThan">
      <formula>$M41</formula>
    </cfRule>
    <cfRule type="cellIs" dxfId="676" priority="742" stopIfTrue="1" operator="lessThan">
      <formula>$M41</formula>
    </cfRule>
  </conditionalFormatting>
  <conditionalFormatting sqref="M42">
    <cfRule type="cellIs" dxfId="675" priority="658" stopIfTrue="1" operator="greaterThan">
      <formula>$N$42</formula>
    </cfRule>
    <cfRule type="cellIs" dxfId="674" priority="659" stopIfTrue="1" operator="lessThan">
      <formula>$N$42</formula>
    </cfRule>
  </conditionalFormatting>
  <conditionalFormatting sqref="N42">
    <cfRule type="cellIs" dxfId="673" priority="656" stopIfTrue="1" operator="greaterThan">
      <formula>$M$42</formula>
    </cfRule>
    <cfRule type="cellIs" dxfId="672" priority="657" stopIfTrue="1" operator="lessThan">
      <formula>$M$42</formula>
    </cfRule>
  </conditionalFormatting>
  <conditionalFormatting sqref="M43">
    <cfRule type="cellIs" dxfId="671" priority="654" stopIfTrue="1" operator="greaterThan">
      <formula>$N$43</formula>
    </cfRule>
    <cfRule type="cellIs" dxfId="670" priority="655" stopIfTrue="1" operator="lessThan">
      <formula>$N$43</formula>
    </cfRule>
  </conditionalFormatting>
  <conditionalFormatting sqref="N43">
    <cfRule type="cellIs" dxfId="669" priority="652" stopIfTrue="1" operator="greaterThan">
      <formula>$M$43</formula>
    </cfRule>
    <cfRule type="cellIs" dxfId="668" priority="653" stopIfTrue="1" operator="lessThan">
      <formula>$M$43</formula>
    </cfRule>
  </conditionalFormatting>
  <conditionalFormatting sqref="M44">
    <cfRule type="cellIs" dxfId="667" priority="650" stopIfTrue="1" operator="greaterThan">
      <formula>$N$44</formula>
    </cfRule>
    <cfRule type="cellIs" dxfId="666" priority="651" stopIfTrue="1" operator="lessThan">
      <formula>$N$44</formula>
    </cfRule>
  </conditionalFormatting>
  <conditionalFormatting sqref="N44">
    <cfRule type="cellIs" dxfId="665" priority="648" stopIfTrue="1" operator="greaterThan">
      <formula>$M$44</formula>
    </cfRule>
    <cfRule type="cellIs" dxfId="664" priority="649" stopIfTrue="1" operator="lessThan">
      <formula>$M$44</formula>
    </cfRule>
  </conditionalFormatting>
  <conditionalFormatting sqref="M45">
    <cfRule type="cellIs" dxfId="663" priority="646" stopIfTrue="1" operator="greaterThan">
      <formula>$N$45</formula>
    </cfRule>
    <cfRule type="cellIs" dxfId="662" priority="647" stopIfTrue="1" operator="lessThan">
      <formula>$N$45</formula>
    </cfRule>
  </conditionalFormatting>
  <conditionalFormatting sqref="N45">
    <cfRule type="cellIs" dxfId="661" priority="644" stopIfTrue="1" operator="greaterThan">
      <formula>$M$45</formula>
    </cfRule>
    <cfRule type="cellIs" dxfId="660" priority="645" stopIfTrue="1" operator="lessThan">
      <formula>$M$45</formula>
    </cfRule>
  </conditionalFormatting>
  <conditionalFormatting sqref="D46">
    <cfRule type="cellIs" dxfId="659" priority="638" stopIfTrue="1" operator="greaterThan">
      <formula>$E$46</formula>
    </cfRule>
    <cfRule type="cellIs" dxfId="658" priority="639" stopIfTrue="1" operator="lessThan">
      <formula>$E$46</formula>
    </cfRule>
  </conditionalFormatting>
  <conditionalFormatting sqref="E46">
    <cfRule type="cellIs" dxfId="657" priority="636" stopIfTrue="1" operator="greaterThan">
      <formula>$D$46</formula>
    </cfRule>
    <cfRule type="cellIs" dxfId="656" priority="637" stopIfTrue="1" operator="lessThan">
      <formula>$D$46</formula>
    </cfRule>
  </conditionalFormatting>
  <conditionalFormatting sqref="D47">
    <cfRule type="cellIs" dxfId="655" priority="634" stopIfTrue="1" operator="greaterThan">
      <formula>$E$47</formula>
    </cfRule>
    <cfRule type="cellIs" dxfId="654" priority="635" stopIfTrue="1" operator="lessThan">
      <formula>$E$47</formula>
    </cfRule>
  </conditionalFormatting>
  <conditionalFormatting sqref="E47">
    <cfRule type="cellIs" dxfId="653" priority="632" stopIfTrue="1" operator="greaterThan">
      <formula>$D$47</formula>
    </cfRule>
    <cfRule type="cellIs" dxfId="652" priority="633" stopIfTrue="1" operator="lessThan">
      <formula>$D$47</formula>
    </cfRule>
  </conditionalFormatting>
  <conditionalFormatting sqref="D48">
    <cfRule type="cellIs" dxfId="651" priority="630" stopIfTrue="1" operator="greaterThan">
      <formula>$E$48</formula>
    </cfRule>
    <cfRule type="cellIs" dxfId="650" priority="631" stopIfTrue="1" operator="lessThan">
      <formula>$E$48</formula>
    </cfRule>
  </conditionalFormatting>
  <conditionalFormatting sqref="E48">
    <cfRule type="cellIs" dxfId="649" priority="628" stopIfTrue="1" operator="greaterThan">
      <formula>$D$48</formula>
    </cfRule>
    <cfRule type="cellIs" dxfId="648" priority="629" stopIfTrue="1" operator="lessThan">
      <formula>$D$48</formula>
    </cfRule>
  </conditionalFormatting>
  <conditionalFormatting sqref="D49">
    <cfRule type="cellIs" dxfId="647" priority="626" stopIfTrue="1" operator="greaterThan">
      <formula>$E$49</formula>
    </cfRule>
    <cfRule type="cellIs" dxfId="646" priority="627" stopIfTrue="1" operator="lessThan">
      <formula>$E$49</formula>
    </cfRule>
  </conditionalFormatting>
  <conditionalFormatting sqref="E49">
    <cfRule type="cellIs" dxfId="645" priority="624" stopIfTrue="1" operator="greaterThan">
      <formula>$D$49</formula>
    </cfRule>
    <cfRule type="cellIs" dxfId="644" priority="625" stopIfTrue="1" operator="lessThan">
      <formula>$D$49</formula>
    </cfRule>
  </conditionalFormatting>
  <conditionalFormatting sqref="D50">
    <cfRule type="cellIs" dxfId="643" priority="622" stopIfTrue="1" operator="greaterThan">
      <formula>$E$50</formula>
    </cfRule>
    <cfRule type="cellIs" dxfId="642" priority="623" stopIfTrue="1" operator="lessThan">
      <formula>$E$50</formula>
    </cfRule>
  </conditionalFormatting>
  <conditionalFormatting sqref="E50">
    <cfRule type="cellIs" dxfId="641" priority="620" stopIfTrue="1" operator="greaterThan">
      <formula>$D$50</formula>
    </cfRule>
    <cfRule type="cellIs" dxfId="640" priority="621" stopIfTrue="1" operator="lessThan">
      <formula>$D$50</formula>
    </cfRule>
  </conditionalFormatting>
  <conditionalFormatting sqref="G46">
    <cfRule type="cellIs" dxfId="639" priority="614" stopIfTrue="1" operator="greaterThan">
      <formula>$H$46</formula>
    </cfRule>
    <cfRule type="cellIs" dxfId="638" priority="615" stopIfTrue="1" operator="lessThan">
      <formula>$H$46</formula>
    </cfRule>
  </conditionalFormatting>
  <conditionalFormatting sqref="H46">
    <cfRule type="cellIs" dxfId="637" priority="612" stopIfTrue="1" operator="greaterThan">
      <formula>$G$46</formula>
    </cfRule>
    <cfRule type="cellIs" dxfId="636" priority="613" stopIfTrue="1" operator="lessThan">
      <formula>$G$46</formula>
    </cfRule>
  </conditionalFormatting>
  <conditionalFormatting sqref="G47">
    <cfRule type="cellIs" dxfId="635" priority="610" stopIfTrue="1" operator="greaterThan">
      <formula>$H$47</formula>
    </cfRule>
    <cfRule type="cellIs" dxfId="634" priority="611" stopIfTrue="1" operator="lessThan">
      <formula>$H$47</formula>
    </cfRule>
  </conditionalFormatting>
  <conditionalFormatting sqref="H47">
    <cfRule type="cellIs" dxfId="633" priority="608" stopIfTrue="1" operator="greaterThan">
      <formula>$G$47</formula>
    </cfRule>
    <cfRule type="cellIs" dxfId="632" priority="609" stopIfTrue="1" operator="lessThan">
      <formula>$G$47</formula>
    </cfRule>
  </conditionalFormatting>
  <conditionalFormatting sqref="G48">
    <cfRule type="cellIs" dxfId="631" priority="606" stopIfTrue="1" operator="greaterThan">
      <formula>$H$48</formula>
    </cfRule>
    <cfRule type="cellIs" dxfId="630" priority="607" stopIfTrue="1" operator="lessThan">
      <formula>$H$48</formula>
    </cfRule>
  </conditionalFormatting>
  <conditionalFormatting sqref="H48">
    <cfRule type="cellIs" dxfId="629" priority="604" stopIfTrue="1" operator="greaterThan">
      <formula>$G$48</formula>
    </cfRule>
    <cfRule type="cellIs" dxfId="628" priority="605" stopIfTrue="1" operator="lessThan">
      <formula>$G$48</formula>
    </cfRule>
  </conditionalFormatting>
  <conditionalFormatting sqref="G49">
    <cfRule type="cellIs" dxfId="627" priority="602" stopIfTrue="1" operator="greaterThan">
      <formula>$H$49</formula>
    </cfRule>
    <cfRule type="cellIs" dxfId="626" priority="603" stopIfTrue="1" operator="lessThan">
      <formula>$H$49</formula>
    </cfRule>
  </conditionalFormatting>
  <conditionalFormatting sqref="H49">
    <cfRule type="cellIs" dxfId="625" priority="600" stopIfTrue="1" operator="greaterThan">
      <formula>$G$49</formula>
    </cfRule>
    <cfRule type="cellIs" dxfId="624" priority="601" stopIfTrue="1" operator="lessThan">
      <formula>$G$49</formula>
    </cfRule>
  </conditionalFormatting>
  <conditionalFormatting sqref="G50">
    <cfRule type="cellIs" dxfId="623" priority="598" stopIfTrue="1" operator="greaterThan">
      <formula>$H$50</formula>
    </cfRule>
    <cfRule type="cellIs" dxfId="622" priority="599" stopIfTrue="1" operator="lessThan">
      <formula>$H$50</formula>
    </cfRule>
  </conditionalFormatting>
  <conditionalFormatting sqref="H50">
    <cfRule type="cellIs" dxfId="621" priority="596" stopIfTrue="1" operator="greaterThan">
      <formula>$G$50</formula>
    </cfRule>
    <cfRule type="cellIs" dxfId="620" priority="597" stopIfTrue="1" operator="lessThan">
      <formula>$G$50</formula>
    </cfRule>
  </conditionalFormatting>
  <conditionalFormatting sqref="J46">
    <cfRule type="cellIs" dxfId="619" priority="589" stopIfTrue="1" operator="greaterThan">
      <formula>$K$46</formula>
    </cfRule>
    <cfRule type="cellIs" dxfId="618" priority="590" stopIfTrue="1" operator="lessThan">
      <formula>$K$46</formula>
    </cfRule>
  </conditionalFormatting>
  <conditionalFormatting sqref="K46">
    <cfRule type="cellIs" dxfId="617" priority="587" stopIfTrue="1" operator="greaterThan">
      <formula>$J$46</formula>
    </cfRule>
    <cfRule type="cellIs" dxfId="616" priority="588" stopIfTrue="1" operator="lessThan">
      <formula>$J$46</formula>
    </cfRule>
  </conditionalFormatting>
  <conditionalFormatting sqref="J47">
    <cfRule type="cellIs" dxfId="615" priority="585" stopIfTrue="1" operator="greaterThan">
      <formula>$K$47</formula>
    </cfRule>
    <cfRule type="cellIs" dxfId="614" priority="586" stopIfTrue="1" operator="lessThan">
      <formula>$K$47</formula>
    </cfRule>
  </conditionalFormatting>
  <conditionalFormatting sqref="K47">
    <cfRule type="cellIs" dxfId="613" priority="583" stopIfTrue="1" operator="greaterThan">
      <formula>$J$47</formula>
    </cfRule>
    <cfRule type="cellIs" dxfId="612" priority="584" stopIfTrue="1" operator="lessThan">
      <formula>$J$47</formula>
    </cfRule>
  </conditionalFormatting>
  <conditionalFormatting sqref="J48">
    <cfRule type="cellIs" dxfId="611" priority="581" stopIfTrue="1" operator="greaterThan">
      <formula>$K$48</formula>
    </cfRule>
    <cfRule type="cellIs" dxfId="610" priority="582" stopIfTrue="1" operator="lessThan">
      <formula>$K$48</formula>
    </cfRule>
  </conditionalFormatting>
  <conditionalFormatting sqref="K48">
    <cfRule type="cellIs" dxfId="609" priority="579" stopIfTrue="1" operator="greaterThan">
      <formula>$J$48</formula>
    </cfRule>
    <cfRule type="cellIs" dxfId="608" priority="580" stopIfTrue="1" operator="lessThan">
      <formula>$J$48</formula>
    </cfRule>
  </conditionalFormatting>
  <conditionalFormatting sqref="J49">
    <cfRule type="cellIs" dxfId="607" priority="577" stopIfTrue="1" operator="greaterThan">
      <formula>$K$49</formula>
    </cfRule>
    <cfRule type="cellIs" dxfId="606" priority="578" stopIfTrue="1" operator="lessThan">
      <formula>$K$49</formula>
    </cfRule>
  </conditionalFormatting>
  <conditionalFormatting sqref="K49">
    <cfRule type="cellIs" dxfId="605" priority="575" stopIfTrue="1" operator="greaterThan">
      <formula>$J$49</formula>
    </cfRule>
    <cfRule type="cellIs" dxfId="604" priority="576" stopIfTrue="1" operator="lessThan">
      <formula>$J$49</formula>
    </cfRule>
  </conditionalFormatting>
  <conditionalFormatting sqref="J50">
    <cfRule type="cellIs" dxfId="603" priority="573" stopIfTrue="1" operator="greaterThan">
      <formula>$K$50</formula>
    </cfRule>
    <cfRule type="cellIs" dxfId="602" priority="574" stopIfTrue="1" operator="lessThan">
      <formula>$K$50</formula>
    </cfRule>
  </conditionalFormatting>
  <conditionalFormatting sqref="K50">
    <cfRule type="cellIs" dxfId="601" priority="571" stopIfTrue="1" operator="greaterThan">
      <formula>$J$50</formula>
    </cfRule>
    <cfRule type="cellIs" dxfId="600" priority="572" stopIfTrue="1" operator="lessThan">
      <formula>$J$50</formula>
    </cfRule>
  </conditionalFormatting>
  <conditionalFormatting sqref="M46">
    <cfRule type="cellIs" dxfId="599" priority="565" stopIfTrue="1" operator="greaterThan">
      <formula>$N$46</formula>
    </cfRule>
    <cfRule type="cellIs" dxfId="598" priority="566" stopIfTrue="1" operator="lessThan">
      <formula>$N$46</formula>
    </cfRule>
  </conditionalFormatting>
  <conditionalFormatting sqref="N46">
    <cfRule type="cellIs" dxfId="597" priority="563" stopIfTrue="1" operator="greaterThan">
      <formula>$M$46</formula>
    </cfRule>
    <cfRule type="cellIs" dxfId="596" priority="564" stopIfTrue="1" operator="lessThan">
      <formula>$M$46</formula>
    </cfRule>
  </conditionalFormatting>
  <conditionalFormatting sqref="M47">
    <cfRule type="cellIs" dxfId="595" priority="561" stopIfTrue="1" operator="greaterThan">
      <formula>$N$47</formula>
    </cfRule>
    <cfRule type="cellIs" dxfId="594" priority="562" stopIfTrue="1" operator="lessThan">
      <formula>$N$47</formula>
    </cfRule>
  </conditionalFormatting>
  <conditionalFormatting sqref="N47">
    <cfRule type="cellIs" dxfId="593" priority="559" stopIfTrue="1" operator="greaterThan">
      <formula>$M$47</formula>
    </cfRule>
    <cfRule type="cellIs" dxfId="592" priority="560" stopIfTrue="1" operator="lessThan">
      <formula>$M$47</formula>
    </cfRule>
  </conditionalFormatting>
  <conditionalFormatting sqref="M48">
    <cfRule type="cellIs" dxfId="591" priority="557" stopIfTrue="1" operator="greaterThan">
      <formula>$N$48</formula>
    </cfRule>
    <cfRule type="cellIs" dxfId="590" priority="558" stopIfTrue="1" operator="lessThan">
      <formula>$N$48</formula>
    </cfRule>
  </conditionalFormatting>
  <conditionalFormatting sqref="N48">
    <cfRule type="cellIs" dxfId="589" priority="555" stopIfTrue="1" operator="greaterThan">
      <formula>$M$48</formula>
    </cfRule>
    <cfRule type="cellIs" dxfId="588" priority="556" stopIfTrue="1" operator="lessThan">
      <formula>$M$48</formula>
    </cfRule>
  </conditionalFormatting>
  <conditionalFormatting sqref="M49">
    <cfRule type="cellIs" dxfId="587" priority="553" stopIfTrue="1" operator="greaterThan">
      <formula>$N$49</formula>
    </cfRule>
    <cfRule type="cellIs" dxfId="586" priority="554" stopIfTrue="1" operator="lessThan">
      <formula>$N$49</formula>
    </cfRule>
  </conditionalFormatting>
  <conditionalFormatting sqref="N49">
    <cfRule type="cellIs" dxfId="585" priority="551" stopIfTrue="1" operator="greaterThan">
      <formula>$M$49</formula>
    </cfRule>
    <cfRule type="cellIs" dxfId="584" priority="552" stopIfTrue="1" operator="lessThan">
      <formula>$M$49</formula>
    </cfRule>
  </conditionalFormatting>
  <conditionalFormatting sqref="M50">
    <cfRule type="cellIs" dxfId="583" priority="549" stopIfTrue="1" operator="greaterThan">
      <formula>$N$50</formula>
    </cfRule>
    <cfRule type="cellIs" dxfId="582" priority="550" stopIfTrue="1" operator="lessThan">
      <formula>$N$50</formula>
    </cfRule>
  </conditionalFormatting>
  <conditionalFormatting sqref="N50">
    <cfRule type="cellIs" dxfId="581" priority="547" stopIfTrue="1" operator="greaterThan">
      <formula>$M$50</formula>
    </cfRule>
    <cfRule type="cellIs" dxfId="580" priority="548" stopIfTrue="1" operator="lessThan">
      <formula>$M$50</formula>
    </cfRule>
  </conditionalFormatting>
  <conditionalFormatting sqref="D53">
    <cfRule type="cellIs" dxfId="579" priority="541" stopIfTrue="1" operator="greaterThan">
      <formula>$E$53</formula>
    </cfRule>
    <cfRule type="cellIs" dxfId="578" priority="542" stopIfTrue="1" operator="lessThan">
      <formula>$E$53</formula>
    </cfRule>
  </conditionalFormatting>
  <conditionalFormatting sqref="E53">
    <cfRule type="cellIs" dxfId="577" priority="539" stopIfTrue="1" operator="greaterThan">
      <formula>$D$53</formula>
    </cfRule>
    <cfRule type="cellIs" dxfId="576" priority="540" stopIfTrue="1" operator="lessThan">
      <formula>$D$53</formula>
    </cfRule>
  </conditionalFormatting>
  <conditionalFormatting sqref="D54">
    <cfRule type="cellIs" dxfId="575" priority="537" stopIfTrue="1" operator="greaterThan">
      <formula>$E$54</formula>
    </cfRule>
    <cfRule type="cellIs" dxfId="574" priority="538" stopIfTrue="1" operator="lessThan">
      <formula>$E$54</formula>
    </cfRule>
  </conditionalFormatting>
  <conditionalFormatting sqref="E54">
    <cfRule type="cellIs" dxfId="573" priority="535" stopIfTrue="1" operator="greaterThan">
      <formula>$D$54</formula>
    </cfRule>
    <cfRule type="cellIs" dxfId="572" priority="536" stopIfTrue="1" operator="lessThan">
      <formula>$D$54</formula>
    </cfRule>
  </conditionalFormatting>
  <conditionalFormatting sqref="D55">
    <cfRule type="cellIs" dxfId="571" priority="533" stopIfTrue="1" operator="greaterThan">
      <formula>$E$55</formula>
    </cfRule>
    <cfRule type="cellIs" dxfId="570" priority="534" stopIfTrue="1" operator="lessThan">
      <formula>$E$55</formula>
    </cfRule>
  </conditionalFormatting>
  <conditionalFormatting sqref="E55">
    <cfRule type="cellIs" dxfId="569" priority="531" stopIfTrue="1" operator="greaterThan">
      <formula>$D$55</formula>
    </cfRule>
    <cfRule type="cellIs" dxfId="568" priority="532" stopIfTrue="1" operator="lessThan">
      <formula>$D$55</formula>
    </cfRule>
  </conditionalFormatting>
  <conditionalFormatting sqref="D56">
    <cfRule type="cellIs" dxfId="567" priority="529" stopIfTrue="1" operator="greaterThan">
      <formula>$E$56</formula>
    </cfRule>
    <cfRule type="cellIs" dxfId="566" priority="530" stopIfTrue="1" operator="lessThan">
      <formula>$E$56</formula>
    </cfRule>
  </conditionalFormatting>
  <conditionalFormatting sqref="E56">
    <cfRule type="cellIs" dxfId="565" priority="527" stopIfTrue="1" operator="greaterThan">
      <formula>$D$56</formula>
    </cfRule>
    <cfRule type="cellIs" dxfId="564" priority="528" stopIfTrue="1" operator="lessThan">
      <formula>$D$56</formula>
    </cfRule>
  </conditionalFormatting>
  <conditionalFormatting sqref="D57">
    <cfRule type="cellIs" dxfId="563" priority="525" stopIfTrue="1" operator="greaterThan">
      <formula>$E$57</formula>
    </cfRule>
    <cfRule type="cellIs" dxfId="562" priority="526" stopIfTrue="1" operator="lessThan">
      <formula>$E$57</formula>
    </cfRule>
  </conditionalFormatting>
  <conditionalFormatting sqref="E57">
    <cfRule type="cellIs" dxfId="561" priority="523" stopIfTrue="1" operator="greaterThan">
      <formula>$D$57</formula>
    </cfRule>
    <cfRule type="cellIs" dxfId="560" priority="524" stopIfTrue="1" operator="lessThan">
      <formula>$D$57</formula>
    </cfRule>
  </conditionalFormatting>
  <conditionalFormatting sqref="G53">
    <cfRule type="cellIs" dxfId="559" priority="517" stopIfTrue="1" operator="greaterThan">
      <formula>$H$53</formula>
    </cfRule>
    <cfRule type="cellIs" dxfId="558" priority="518" stopIfTrue="1" operator="lessThan">
      <formula>$H$53</formula>
    </cfRule>
  </conditionalFormatting>
  <conditionalFormatting sqref="H53">
    <cfRule type="cellIs" dxfId="557" priority="515" stopIfTrue="1" operator="greaterThan">
      <formula>$G$53</formula>
    </cfRule>
    <cfRule type="cellIs" dxfId="556" priority="516" stopIfTrue="1" operator="lessThan">
      <formula>$G$53</formula>
    </cfRule>
  </conditionalFormatting>
  <conditionalFormatting sqref="G54">
    <cfRule type="cellIs" dxfId="555" priority="513" stopIfTrue="1" operator="greaterThan">
      <formula>$H$54</formula>
    </cfRule>
    <cfRule type="cellIs" dxfId="554" priority="514" stopIfTrue="1" operator="lessThan">
      <formula>$H$54</formula>
    </cfRule>
  </conditionalFormatting>
  <conditionalFormatting sqref="H54">
    <cfRule type="cellIs" dxfId="553" priority="511" stopIfTrue="1" operator="greaterThan">
      <formula>$G$54</formula>
    </cfRule>
    <cfRule type="cellIs" dxfId="552" priority="512" stopIfTrue="1" operator="lessThan">
      <formula>$G$54</formula>
    </cfRule>
  </conditionalFormatting>
  <conditionalFormatting sqref="G55">
    <cfRule type="cellIs" dxfId="551" priority="509" stopIfTrue="1" operator="greaterThan">
      <formula>$H$55</formula>
    </cfRule>
    <cfRule type="cellIs" dxfId="550" priority="510" stopIfTrue="1" operator="lessThan">
      <formula>$H$55</formula>
    </cfRule>
  </conditionalFormatting>
  <conditionalFormatting sqref="H55">
    <cfRule type="cellIs" dxfId="549" priority="507" stopIfTrue="1" operator="greaterThan">
      <formula>$G$55</formula>
    </cfRule>
    <cfRule type="cellIs" dxfId="548" priority="508" stopIfTrue="1" operator="lessThan">
      <formula>$G$55</formula>
    </cfRule>
  </conditionalFormatting>
  <conditionalFormatting sqref="G56">
    <cfRule type="cellIs" dxfId="547" priority="505" stopIfTrue="1" operator="greaterThan">
      <formula>$H$56</formula>
    </cfRule>
    <cfRule type="cellIs" dxfId="546" priority="506" stopIfTrue="1" operator="lessThan">
      <formula>$H$56</formula>
    </cfRule>
  </conditionalFormatting>
  <conditionalFormatting sqref="H56">
    <cfRule type="cellIs" dxfId="545" priority="503" stopIfTrue="1" operator="greaterThan">
      <formula>$G$56</formula>
    </cfRule>
    <cfRule type="cellIs" dxfId="544" priority="504" stopIfTrue="1" operator="lessThan">
      <formula>$G$56</formula>
    </cfRule>
  </conditionalFormatting>
  <conditionalFormatting sqref="G57">
    <cfRule type="cellIs" dxfId="543" priority="501" stopIfTrue="1" operator="greaterThan">
      <formula>$H$57</formula>
    </cfRule>
    <cfRule type="cellIs" dxfId="542" priority="502" stopIfTrue="1" operator="lessThan">
      <formula>$H$57</formula>
    </cfRule>
  </conditionalFormatting>
  <conditionalFormatting sqref="H57">
    <cfRule type="cellIs" dxfId="541" priority="499" stopIfTrue="1" operator="greaterThan">
      <formula>$G$57</formula>
    </cfRule>
    <cfRule type="cellIs" dxfId="540" priority="500" stopIfTrue="1" operator="lessThan">
      <formula>$G$57</formula>
    </cfRule>
  </conditionalFormatting>
  <conditionalFormatting sqref="J53">
    <cfRule type="cellIs" dxfId="539" priority="493" stopIfTrue="1" operator="greaterThan">
      <formula>$K$53</formula>
    </cfRule>
    <cfRule type="cellIs" dxfId="538" priority="494" stopIfTrue="1" operator="lessThan">
      <formula>$K$53</formula>
    </cfRule>
  </conditionalFormatting>
  <conditionalFormatting sqref="K53">
    <cfRule type="cellIs" dxfId="537" priority="491" stopIfTrue="1" operator="greaterThan">
      <formula>$J$53</formula>
    </cfRule>
    <cfRule type="cellIs" dxfId="536" priority="492" stopIfTrue="1" operator="lessThan">
      <formula>$J$53</formula>
    </cfRule>
  </conditionalFormatting>
  <conditionalFormatting sqref="J54">
    <cfRule type="cellIs" dxfId="535" priority="489" stopIfTrue="1" operator="greaterThan">
      <formula>$K$54</formula>
    </cfRule>
    <cfRule type="cellIs" dxfId="534" priority="490" stopIfTrue="1" operator="lessThan">
      <formula>$K$54</formula>
    </cfRule>
  </conditionalFormatting>
  <conditionalFormatting sqref="K54">
    <cfRule type="cellIs" dxfId="533" priority="487" stopIfTrue="1" operator="greaterThan">
      <formula>$J$54</formula>
    </cfRule>
    <cfRule type="cellIs" dxfId="532" priority="488" stopIfTrue="1" operator="lessThan">
      <formula>$J$54</formula>
    </cfRule>
  </conditionalFormatting>
  <conditionalFormatting sqref="J55">
    <cfRule type="cellIs" dxfId="531" priority="485" stopIfTrue="1" operator="greaterThan">
      <formula>$K$55</formula>
    </cfRule>
    <cfRule type="cellIs" dxfId="530" priority="486" stopIfTrue="1" operator="lessThan">
      <formula>$K$55</formula>
    </cfRule>
  </conditionalFormatting>
  <conditionalFormatting sqref="K55">
    <cfRule type="cellIs" dxfId="529" priority="483" stopIfTrue="1" operator="greaterThan">
      <formula>$J$55</formula>
    </cfRule>
    <cfRule type="cellIs" dxfId="528" priority="484" stopIfTrue="1" operator="lessThan">
      <formula>$J$55</formula>
    </cfRule>
  </conditionalFormatting>
  <conditionalFormatting sqref="J56">
    <cfRule type="cellIs" dxfId="527" priority="481" stopIfTrue="1" operator="greaterThan">
      <formula>$K$56</formula>
    </cfRule>
    <cfRule type="cellIs" dxfId="526" priority="482" stopIfTrue="1" operator="lessThan">
      <formula>$K$56</formula>
    </cfRule>
  </conditionalFormatting>
  <conditionalFormatting sqref="K56">
    <cfRule type="cellIs" dxfId="525" priority="479" stopIfTrue="1" operator="greaterThan">
      <formula>$J$56</formula>
    </cfRule>
    <cfRule type="cellIs" dxfId="524" priority="480" stopIfTrue="1" operator="lessThan">
      <formula>$J$56</formula>
    </cfRule>
  </conditionalFormatting>
  <conditionalFormatting sqref="M53">
    <cfRule type="cellIs" dxfId="523" priority="477" stopIfTrue="1" operator="greaterThan">
      <formula>$N$53</formula>
    </cfRule>
    <cfRule type="cellIs" dxfId="522" priority="478" stopIfTrue="1" operator="lessThan">
      <formula>$N$53</formula>
    </cfRule>
  </conditionalFormatting>
  <conditionalFormatting sqref="N53">
    <cfRule type="cellIs" dxfId="521" priority="475" stopIfTrue="1" operator="greaterThan">
      <formula>$M$53</formula>
    </cfRule>
    <cfRule type="cellIs" dxfId="520" priority="476" stopIfTrue="1" operator="lessThan">
      <formula>$M$53</formula>
    </cfRule>
  </conditionalFormatting>
  <conditionalFormatting sqref="M54">
    <cfRule type="cellIs" dxfId="519" priority="473" stopIfTrue="1" operator="greaterThan">
      <formula>$N$54</formula>
    </cfRule>
    <cfRule type="cellIs" dxfId="518" priority="474" stopIfTrue="1" operator="lessThan">
      <formula>$N$54</formula>
    </cfRule>
  </conditionalFormatting>
  <conditionalFormatting sqref="N54">
    <cfRule type="cellIs" dxfId="517" priority="471" stopIfTrue="1" operator="greaterThan">
      <formula>$M$54</formula>
    </cfRule>
    <cfRule type="cellIs" dxfId="516" priority="472" stopIfTrue="1" operator="lessThan">
      <formula>$M$54</formula>
    </cfRule>
  </conditionalFormatting>
  <conditionalFormatting sqref="M55">
    <cfRule type="cellIs" dxfId="515" priority="469" stopIfTrue="1" operator="greaterThan">
      <formula>$N$55</formula>
    </cfRule>
    <cfRule type="cellIs" dxfId="514" priority="470" stopIfTrue="1" operator="lessThan">
      <formula>$N$55</formula>
    </cfRule>
  </conditionalFormatting>
  <conditionalFormatting sqref="N55">
    <cfRule type="cellIs" dxfId="513" priority="467" stopIfTrue="1" operator="greaterThan">
      <formula>$M$55</formula>
    </cfRule>
    <cfRule type="cellIs" dxfId="512" priority="468" stopIfTrue="1" operator="lessThan">
      <formula>$M$55</formula>
    </cfRule>
  </conditionalFormatting>
  <conditionalFormatting sqref="M56">
    <cfRule type="cellIs" dxfId="511" priority="465" stopIfTrue="1" operator="greaterThan">
      <formula>$N$56</formula>
    </cfRule>
    <cfRule type="cellIs" dxfId="510" priority="466" stopIfTrue="1" operator="lessThan">
      <formula>$N$56</formula>
    </cfRule>
  </conditionalFormatting>
  <conditionalFormatting sqref="N56">
    <cfRule type="cellIs" dxfId="509" priority="463" stopIfTrue="1" operator="greaterThan">
      <formula>$M$56</formula>
    </cfRule>
    <cfRule type="cellIs" dxfId="508" priority="464" stopIfTrue="1" operator="lessThan">
      <formula>$M$56</formula>
    </cfRule>
  </conditionalFormatting>
  <conditionalFormatting sqref="M57">
    <cfRule type="cellIs" dxfId="507" priority="461" stopIfTrue="1" operator="greaterThan">
      <formula>$N$57</formula>
    </cfRule>
    <cfRule type="cellIs" dxfId="506" priority="462" stopIfTrue="1" operator="lessThan">
      <formula>$N$57</formula>
    </cfRule>
  </conditionalFormatting>
  <conditionalFormatting sqref="N57">
    <cfRule type="cellIs" dxfId="505" priority="459" stopIfTrue="1" operator="greaterThan">
      <formula>$M$57</formula>
    </cfRule>
    <cfRule type="cellIs" dxfId="504" priority="460" stopIfTrue="1" operator="lessThan">
      <formula>$M$57</formula>
    </cfRule>
  </conditionalFormatting>
  <conditionalFormatting sqref="D58">
    <cfRule type="cellIs" dxfId="503" priority="453" stopIfTrue="1" operator="greaterThan">
      <formula>$E$58</formula>
    </cfRule>
    <cfRule type="cellIs" dxfId="502" priority="454" stopIfTrue="1" operator="lessThan">
      <formula>$E$58</formula>
    </cfRule>
  </conditionalFormatting>
  <conditionalFormatting sqref="E58">
    <cfRule type="cellIs" dxfId="501" priority="451" stopIfTrue="1" operator="greaterThan">
      <formula>$D$58</formula>
    </cfRule>
    <cfRule type="cellIs" dxfId="500" priority="452" stopIfTrue="1" operator="lessThan">
      <formula>$D$58</formula>
    </cfRule>
  </conditionalFormatting>
  <conditionalFormatting sqref="D59">
    <cfRule type="cellIs" dxfId="499" priority="449" stopIfTrue="1" operator="greaterThan">
      <formula>$E$59</formula>
    </cfRule>
    <cfRule type="cellIs" dxfId="498" priority="450" stopIfTrue="1" operator="lessThan">
      <formula>$E$59</formula>
    </cfRule>
  </conditionalFormatting>
  <conditionalFormatting sqref="E59">
    <cfRule type="cellIs" dxfId="497" priority="447" stopIfTrue="1" operator="greaterThan">
      <formula>$D$59</formula>
    </cfRule>
    <cfRule type="cellIs" dxfId="496" priority="448" stopIfTrue="1" operator="lessThan">
      <formula>$D$59</formula>
    </cfRule>
  </conditionalFormatting>
  <conditionalFormatting sqref="D60">
    <cfRule type="cellIs" dxfId="495" priority="445" stopIfTrue="1" operator="greaterThan">
      <formula>$E$60</formula>
    </cfRule>
    <cfRule type="cellIs" dxfId="494" priority="446" stopIfTrue="1" operator="lessThan">
      <formula>$E$60</formula>
    </cfRule>
  </conditionalFormatting>
  <conditionalFormatting sqref="E60">
    <cfRule type="cellIs" dxfId="493" priority="443" stopIfTrue="1" operator="greaterThan">
      <formula>$D$60</formula>
    </cfRule>
    <cfRule type="cellIs" dxfId="492" priority="444" stopIfTrue="1" operator="lessThan">
      <formula>$D$60</formula>
    </cfRule>
  </conditionalFormatting>
  <conditionalFormatting sqref="D61">
    <cfRule type="cellIs" dxfId="491" priority="441" stopIfTrue="1" operator="greaterThan">
      <formula>$E$61</formula>
    </cfRule>
    <cfRule type="cellIs" dxfId="490" priority="442" stopIfTrue="1" operator="lessThan">
      <formula>$E$61</formula>
    </cfRule>
  </conditionalFormatting>
  <conditionalFormatting sqref="E61">
    <cfRule type="cellIs" dxfId="489" priority="439" stopIfTrue="1" operator="greaterThan">
      <formula>$D$61</formula>
    </cfRule>
    <cfRule type="cellIs" dxfId="488" priority="440" stopIfTrue="1" operator="lessThan">
      <formula>$D$61</formula>
    </cfRule>
  </conditionalFormatting>
  <conditionalFormatting sqref="D62">
    <cfRule type="cellIs" dxfId="487" priority="437" stopIfTrue="1" operator="greaterThan">
      <formula>$E$62</formula>
    </cfRule>
    <cfRule type="cellIs" dxfId="486" priority="438" stopIfTrue="1" operator="lessThan">
      <formula>$E$62</formula>
    </cfRule>
  </conditionalFormatting>
  <conditionalFormatting sqref="E62">
    <cfRule type="cellIs" dxfId="485" priority="435" stopIfTrue="1" operator="greaterThan">
      <formula>$D$62</formula>
    </cfRule>
    <cfRule type="cellIs" dxfId="484" priority="436" stopIfTrue="1" operator="lessThan">
      <formula>$D$62</formula>
    </cfRule>
  </conditionalFormatting>
  <conditionalFormatting sqref="G58">
    <cfRule type="cellIs" dxfId="483" priority="429" stopIfTrue="1" operator="greaterThan">
      <formula>$H$58</formula>
    </cfRule>
    <cfRule type="cellIs" dxfId="482" priority="430" stopIfTrue="1" operator="lessThan">
      <formula>$H$58</formula>
    </cfRule>
  </conditionalFormatting>
  <conditionalFormatting sqref="H58">
    <cfRule type="cellIs" dxfId="481" priority="427" stopIfTrue="1" operator="greaterThan">
      <formula>$G$58</formula>
    </cfRule>
    <cfRule type="cellIs" dxfId="480" priority="428" stopIfTrue="1" operator="lessThan">
      <formula>$G$58</formula>
    </cfRule>
  </conditionalFormatting>
  <conditionalFormatting sqref="G59">
    <cfRule type="cellIs" dxfId="479" priority="425" stopIfTrue="1" operator="greaterThan">
      <formula>$H$59</formula>
    </cfRule>
    <cfRule type="cellIs" dxfId="478" priority="426" stopIfTrue="1" operator="lessThan">
      <formula>$H$59</formula>
    </cfRule>
  </conditionalFormatting>
  <conditionalFormatting sqref="H59">
    <cfRule type="cellIs" dxfId="477" priority="423" stopIfTrue="1" operator="greaterThan">
      <formula>$G$59</formula>
    </cfRule>
    <cfRule type="cellIs" dxfId="476" priority="424" stopIfTrue="1" operator="lessThan">
      <formula>$G$59</formula>
    </cfRule>
  </conditionalFormatting>
  <conditionalFormatting sqref="G60">
    <cfRule type="cellIs" dxfId="475" priority="421" stopIfTrue="1" operator="greaterThan">
      <formula>$H$60</formula>
    </cfRule>
    <cfRule type="cellIs" dxfId="474" priority="422" stopIfTrue="1" operator="lessThan">
      <formula>$H$60</formula>
    </cfRule>
  </conditionalFormatting>
  <conditionalFormatting sqref="H60">
    <cfRule type="cellIs" dxfId="473" priority="419" stopIfTrue="1" operator="greaterThan">
      <formula>$G$60</formula>
    </cfRule>
    <cfRule type="cellIs" dxfId="472" priority="420" stopIfTrue="1" operator="lessThan">
      <formula>$G$60</formula>
    </cfRule>
  </conditionalFormatting>
  <conditionalFormatting sqref="G61">
    <cfRule type="cellIs" dxfId="471" priority="417" stopIfTrue="1" operator="greaterThan">
      <formula>$H$61</formula>
    </cfRule>
    <cfRule type="cellIs" dxfId="470" priority="418" stopIfTrue="1" operator="lessThan">
      <formula>$H$61</formula>
    </cfRule>
  </conditionalFormatting>
  <conditionalFormatting sqref="H61">
    <cfRule type="cellIs" dxfId="469" priority="415" stopIfTrue="1" operator="greaterThan">
      <formula>$G$61</formula>
    </cfRule>
    <cfRule type="cellIs" dxfId="468" priority="416" stopIfTrue="1" operator="lessThan">
      <formula>$G$61</formula>
    </cfRule>
  </conditionalFormatting>
  <conditionalFormatting sqref="G62">
    <cfRule type="cellIs" dxfId="467" priority="413" stopIfTrue="1" operator="greaterThan">
      <formula>$H$62</formula>
    </cfRule>
    <cfRule type="cellIs" dxfId="466" priority="414" stopIfTrue="1" operator="lessThan">
      <formula>$H$62</formula>
    </cfRule>
  </conditionalFormatting>
  <conditionalFormatting sqref="H62">
    <cfRule type="cellIs" dxfId="465" priority="411" stopIfTrue="1" operator="greaterThan">
      <formula>$G$62</formula>
    </cfRule>
    <cfRule type="cellIs" dxfId="464" priority="412" stopIfTrue="1" operator="lessThan">
      <formula>$G$62</formula>
    </cfRule>
  </conditionalFormatting>
  <conditionalFormatting sqref="J58">
    <cfRule type="cellIs" dxfId="463" priority="405" stopIfTrue="1" operator="greaterThan">
      <formula>$K$58</formula>
    </cfRule>
    <cfRule type="cellIs" dxfId="462" priority="406" stopIfTrue="1" operator="lessThan">
      <formula>$K$58</formula>
    </cfRule>
  </conditionalFormatting>
  <conditionalFormatting sqref="K58">
    <cfRule type="cellIs" dxfId="461" priority="403" stopIfTrue="1" operator="greaterThan">
      <formula>$J$58</formula>
    </cfRule>
    <cfRule type="cellIs" dxfId="460" priority="404" stopIfTrue="1" operator="lessThan">
      <formula>$J$58</formula>
    </cfRule>
  </conditionalFormatting>
  <conditionalFormatting sqref="J59">
    <cfRule type="cellIs" dxfId="459" priority="401" stopIfTrue="1" operator="greaterThan">
      <formula>$K$59</formula>
    </cfRule>
    <cfRule type="cellIs" dxfId="458" priority="402" stopIfTrue="1" operator="lessThan">
      <formula>$K$59</formula>
    </cfRule>
  </conditionalFormatting>
  <conditionalFormatting sqref="K59">
    <cfRule type="cellIs" dxfId="457" priority="399" stopIfTrue="1" operator="greaterThan">
      <formula>$J$59</formula>
    </cfRule>
    <cfRule type="cellIs" dxfId="456" priority="400" stopIfTrue="1" operator="lessThan">
      <formula>$J$59</formula>
    </cfRule>
  </conditionalFormatting>
  <conditionalFormatting sqref="J60">
    <cfRule type="cellIs" dxfId="455" priority="397" stopIfTrue="1" operator="greaterThan">
      <formula>$K$60</formula>
    </cfRule>
    <cfRule type="cellIs" dxfId="454" priority="398" stopIfTrue="1" operator="greaterThan">
      <formula>$K$60</formula>
    </cfRule>
  </conditionalFormatting>
  <conditionalFormatting sqref="K60">
    <cfRule type="cellIs" dxfId="453" priority="395" stopIfTrue="1" operator="greaterThan">
      <formula>$J$60</formula>
    </cfRule>
    <cfRule type="cellIs" dxfId="452" priority="396" stopIfTrue="1" operator="lessThan">
      <formula>$J$60</formula>
    </cfRule>
  </conditionalFormatting>
  <conditionalFormatting sqref="J61">
    <cfRule type="cellIs" dxfId="451" priority="393" stopIfTrue="1" operator="greaterThan">
      <formula>$K$61</formula>
    </cfRule>
    <cfRule type="cellIs" dxfId="450" priority="394" stopIfTrue="1" operator="lessThan">
      <formula>$K$61</formula>
    </cfRule>
  </conditionalFormatting>
  <conditionalFormatting sqref="K61">
    <cfRule type="cellIs" dxfId="449" priority="391" stopIfTrue="1" operator="greaterThan">
      <formula>$J$61</formula>
    </cfRule>
    <cfRule type="cellIs" dxfId="448" priority="392" stopIfTrue="1" operator="lessThan">
      <formula>$J$61</formula>
    </cfRule>
  </conditionalFormatting>
  <conditionalFormatting sqref="J62">
    <cfRule type="cellIs" dxfId="447" priority="389" stopIfTrue="1" operator="greaterThan">
      <formula>$K$62</formula>
    </cfRule>
    <cfRule type="cellIs" dxfId="446" priority="390" stopIfTrue="1" operator="lessThan">
      <formula>$K$62</formula>
    </cfRule>
  </conditionalFormatting>
  <conditionalFormatting sqref="K62">
    <cfRule type="cellIs" dxfId="445" priority="387" stopIfTrue="1" operator="greaterThan">
      <formula>$J$62</formula>
    </cfRule>
    <cfRule type="cellIs" dxfId="444" priority="388" stopIfTrue="1" operator="lessThan">
      <formula>$J$62</formula>
    </cfRule>
  </conditionalFormatting>
  <conditionalFormatting sqref="M58">
    <cfRule type="cellIs" dxfId="443" priority="381" stopIfTrue="1" operator="greaterThan">
      <formula>$N$58</formula>
    </cfRule>
    <cfRule type="cellIs" dxfId="442" priority="382" stopIfTrue="1" operator="lessThan">
      <formula>$N$58</formula>
    </cfRule>
  </conditionalFormatting>
  <conditionalFormatting sqref="N58">
    <cfRule type="cellIs" dxfId="441" priority="379" stopIfTrue="1" operator="greaterThan">
      <formula>$M$58</formula>
    </cfRule>
    <cfRule type="cellIs" dxfId="440" priority="380" stopIfTrue="1" operator="lessThan">
      <formula>$M$58</formula>
    </cfRule>
  </conditionalFormatting>
  <conditionalFormatting sqref="M59">
    <cfRule type="cellIs" dxfId="439" priority="377" stopIfTrue="1" operator="greaterThan">
      <formula>$N$59</formula>
    </cfRule>
    <cfRule type="cellIs" dxfId="438" priority="378" stopIfTrue="1" operator="lessThan">
      <formula>$N$59</formula>
    </cfRule>
  </conditionalFormatting>
  <conditionalFormatting sqref="N59">
    <cfRule type="cellIs" dxfId="437" priority="375" stopIfTrue="1" operator="greaterThan">
      <formula>$M$59</formula>
    </cfRule>
    <cfRule type="cellIs" dxfId="436" priority="376" stopIfTrue="1" operator="lessThan">
      <formula>$M$59</formula>
    </cfRule>
  </conditionalFormatting>
  <conditionalFormatting sqref="M60">
    <cfRule type="cellIs" dxfId="435" priority="373" stopIfTrue="1" operator="greaterThan">
      <formula>$N$60</formula>
    </cfRule>
    <cfRule type="cellIs" dxfId="434" priority="374" stopIfTrue="1" operator="lessThan">
      <formula>$N$60</formula>
    </cfRule>
  </conditionalFormatting>
  <conditionalFormatting sqref="N60">
    <cfRule type="cellIs" dxfId="433" priority="371" stopIfTrue="1" operator="greaterThan">
      <formula>$M$60</formula>
    </cfRule>
    <cfRule type="cellIs" dxfId="432" priority="372" stopIfTrue="1" operator="lessThan">
      <formula>$M$60</formula>
    </cfRule>
  </conditionalFormatting>
  <conditionalFormatting sqref="M61">
    <cfRule type="cellIs" dxfId="431" priority="369" stopIfTrue="1" operator="greaterThan">
      <formula>$N$61</formula>
    </cfRule>
    <cfRule type="cellIs" dxfId="430" priority="370" stopIfTrue="1" operator="lessThan">
      <formula>$N$61</formula>
    </cfRule>
  </conditionalFormatting>
  <conditionalFormatting sqref="N61">
    <cfRule type="cellIs" dxfId="429" priority="367" stopIfTrue="1" operator="greaterThan">
      <formula>$M$61</formula>
    </cfRule>
    <cfRule type="cellIs" dxfId="428" priority="368" stopIfTrue="1" operator="lessThan">
      <formula>$M$61</formula>
    </cfRule>
  </conditionalFormatting>
  <conditionalFormatting sqref="M62">
    <cfRule type="cellIs" dxfId="427" priority="365" stopIfTrue="1" operator="greaterThan">
      <formula>$N$62</formula>
    </cfRule>
    <cfRule type="cellIs" dxfId="426" priority="366" stopIfTrue="1" operator="lessThan">
      <formula>$N$62</formula>
    </cfRule>
  </conditionalFormatting>
  <conditionalFormatting sqref="N62">
    <cfRule type="cellIs" dxfId="425" priority="363" stopIfTrue="1" operator="greaterThan">
      <formula>$M$62</formula>
    </cfRule>
    <cfRule type="cellIs" dxfId="424" priority="364" stopIfTrue="1" operator="lessThan">
      <formula>$M$62</formula>
    </cfRule>
  </conditionalFormatting>
  <conditionalFormatting sqref="D65">
    <cfRule type="cellIs" dxfId="423" priority="357" stopIfTrue="1" operator="greaterThan">
      <formula>$E$65</formula>
    </cfRule>
    <cfRule type="cellIs" dxfId="422" priority="358" stopIfTrue="1" operator="lessThan">
      <formula>$E$65</formula>
    </cfRule>
  </conditionalFormatting>
  <conditionalFormatting sqref="E65">
    <cfRule type="cellIs" dxfId="421" priority="355" stopIfTrue="1" operator="greaterThan">
      <formula>$D$65</formula>
    </cfRule>
    <cfRule type="cellIs" dxfId="420" priority="356" stopIfTrue="1" operator="lessThan">
      <formula>$D$65</formula>
    </cfRule>
  </conditionalFormatting>
  <conditionalFormatting sqref="D66">
    <cfRule type="cellIs" dxfId="419" priority="353" stopIfTrue="1" operator="greaterThan">
      <formula>$E$66</formula>
    </cfRule>
    <cfRule type="cellIs" dxfId="418" priority="354" stopIfTrue="1" operator="lessThan">
      <formula>$E$66</formula>
    </cfRule>
  </conditionalFormatting>
  <conditionalFormatting sqref="E66">
    <cfRule type="cellIs" dxfId="417" priority="351" stopIfTrue="1" operator="greaterThan">
      <formula>$D$66</formula>
    </cfRule>
    <cfRule type="cellIs" dxfId="416" priority="352" stopIfTrue="1" operator="lessThan">
      <formula>$D$66</formula>
    </cfRule>
  </conditionalFormatting>
  <conditionalFormatting sqref="D67">
    <cfRule type="cellIs" dxfId="415" priority="349" stopIfTrue="1" operator="greaterThan">
      <formula>$E$67</formula>
    </cfRule>
    <cfRule type="cellIs" dxfId="414" priority="350" stopIfTrue="1" operator="lessThan">
      <formula>$E$67</formula>
    </cfRule>
  </conditionalFormatting>
  <conditionalFormatting sqref="E67">
    <cfRule type="cellIs" dxfId="413" priority="347" stopIfTrue="1" operator="greaterThan">
      <formula>$D$67</formula>
    </cfRule>
    <cfRule type="cellIs" dxfId="412" priority="348" stopIfTrue="1" operator="lessThan">
      <formula>$D$67</formula>
    </cfRule>
  </conditionalFormatting>
  <conditionalFormatting sqref="D68">
    <cfRule type="cellIs" dxfId="411" priority="345" stopIfTrue="1" operator="greaterThan">
      <formula>$E$68</formula>
    </cfRule>
    <cfRule type="cellIs" dxfId="410" priority="346" stopIfTrue="1" operator="lessThan">
      <formula>$E$68</formula>
    </cfRule>
  </conditionalFormatting>
  <conditionalFormatting sqref="E68">
    <cfRule type="cellIs" dxfId="409" priority="343" stopIfTrue="1" operator="greaterThan">
      <formula>$D$68</formula>
    </cfRule>
    <cfRule type="cellIs" dxfId="408" priority="344" stopIfTrue="1" operator="lessThan">
      <formula>$D$68</formula>
    </cfRule>
  </conditionalFormatting>
  <conditionalFormatting sqref="D69">
    <cfRule type="cellIs" dxfId="407" priority="341" stopIfTrue="1" operator="greaterThan">
      <formula>$E$69</formula>
    </cfRule>
    <cfRule type="cellIs" dxfId="406" priority="342" stopIfTrue="1" operator="lessThan">
      <formula>$E$69</formula>
    </cfRule>
  </conditionalFormatting>
  <conditionalFormatting sqref="E69">
    <cfRule type="cellIs" dxfId="405" priority="339" stopIfTrue="1" operator="greaterThan">
      <formula>$D$69</formula>
    </cfRule>
    <cfRule type="cellIs" dxfId="404" priority="340" stopIfTrue="1" operator="lessThan">
      <formula>$D$69</formula>
    </cfRule>
  </conditionalFormatting>
  <conditionalFormatting sqref="G65">
    <cfRule type="cellIs" dxfId="403" priority="333" stopIfTrue="1" operator="greaterThan">
      <formula>$H$65</formula>
    </cfRule>
    <cfRule type="cellIs" dxfId="402" priority="334" stopIfTrue="1" operator="lessThan">
      <formula>$H$65</formula>
    </cfRule>
  </conditionalFormatting>
  <conditionalFormatting sqref="H65">
    <cfRule type="cellIs" dxfId="401" priority="331" stopIfTrue="1" operator="greaterThan">
      <formula>$G$65</formula>
    </cfRule>
    <cfRule type="cellIs" dxfId="400" priority="332" stopIfTrue="1" operator="lessThan">
      <formula>$G$65</formula>
    </cfRule>
  </conditionalFormatting>
  <conditionalFormatting sqref="G66">
    <cfRule type="cellIs" dxfId="399" priority="329" stopIfTrue="1" operator="greaterThan">
      <formula>$H$66</formula>
    </cfRule>
    <cfRule type="cellIs" dxfId="398" priority="330" stopIfTrue="1" operator="lessThan">
      <formula>$H$66</formula>
    </cfRule>
  </conditionalFormatting>
  <conditionalFormatting sqref="H66">
    <cfRule type="cellIs" dxfId="397" priority="327" stopIfTrue="1" operator="greaterThan">
      <formula>$G$66</formula>
    </cfRule>
    <cfRule type="cellIs" dxfId="396" priority="328" stopIfTrue="1" operator="lessThan">
      <formula>$G$66</formula>
    </cfRule>
  </conditionalFormatting>
  <conditionalFormatting sqref="G67">
    <cfRule type="cellIs" dxfId="395" priority="325" stopIfTrue="1" operator="greaterThan">
      <formula>$H$67</formula>
    </cfRule>
    <cfRule type="cellIs" dxfId="394" priority="326" stopIfTrue="1" operator="lessThan">
      <formula>$H$67</formula>
    </cfRule>
  </conditionalFormatting>
  <conditionalFormatting sqref="H67">
    <cfRule type="cellIs" dxfId="393" priority="323" stopIfTrue="1" operator="greaterThan">
      <formula>$G$67</formula>
    </cfRule>
    <cfRule type="cellIs" dxfId="392" priority="324" stopIfTrue="1" operator="lessThan">
      <formula>$G$67</formula>
    </cfRule>
  </conditionalFormatting>
  <conditionalFormatting sqref="G68">
    <cfRule type="cellIs" dxfId="391" priority="321" stopIfTrue="1" operator="greaterThan">
      <formula>$H$68</formula>
    </cfRule>
    <cfRule type="cellIs" dxfId="390" priority="322" stopIfTrue="1" operator="lessThan">
      <formula>$H$68</formula>
    </cfRule>
  </conditionalFormatting>
  <conditionalFormatting sqref="H68">
    <cfRule type="cellIs" dxfId="389" priority="319" stopIfTrue="1" operator="greaterThan">
      <formula>$G$68</formula>
    </cfRule>
    <cfRule type="cellIs" dxfId="388" priority="320" stopIfTrue="1" operator="lessThan">
      <formula>$G$68</formula>
    </cfRule>
  </conditionalFormatting>
  <conditionalFormatting sqref="G69">
    <cfRule type="cellIs" dxfId="387" priority="317" stopIfTrue="1" operator="greaterThan">
      <formula>$H$69</formula>
    </cfRule>
    <cfRule type="cellIs" dxfId="386" priority="318" stopIfTrue="1" operator="lessThan">
      <formula>$H$69</formula>
    </cfRule>
  </conditionalFormatting>
  <conditionalFormatting sqref="H69">
    <cfRule type="cellIs" dxfId="385" priority="315" stopIfTrue="1" operator="greaterThan">
      <formula>$G$69</formula>
    </cfRule>
    <cfRule type="cellIs" dxfId="384" priority="316" stopIfTrue="1" operator="lessThan">
      <formula>$G$69</formula>
    </cfRule>
  </conditionalFormatting>
  <conditionalFormatting sqref="J65">
    <cfRule type="cellIs" dxfId="383" priority="309" stopIfTrue="1" operator="greaterThan">
      <formula>$K$65</formula>
    </cfRule>
    <cfRule type="cellIs" dxfId="382" priority="310" stopIfTrue="1" operator="lessThan">
      <formula>$K$65</formula>
    </cfRule>
  </conditionalFormatting>
  <conditionalFormatting sqref="K65">
    <cfRule type="cellIs" dxfId="381" priority="307" stopIfTrue="1" operator="greaterThan">
      <formula>$J$65</formula>
    </cfRule>
    <cfRule type="cellIs" dxfId="380" priority="308" stopIfTrue="1" operator="lessThan">
      <formula>$J$65</formula>
    </cfRule>
  </conditionalFormatting>
  <conditionalFormatting sqref="J66">
    <cfRule type="cellIs" dxfId="379" priority="305" stopIfTrue="1" operator="greaterThan">
      <formula>$K$66</formula>
    </cfRule>
    <cfRule type="cellIs" dxfId="378" priority="306" stopIfTrue="1" operator="lessThan">
      <formula>$K$66</formula>
    </cfRule>
  </conditionalFormatting>
  <conditionalFormatting sqref="J67">
    <cfRule type="cellIs" dxfId="377" priority="301" stopIfTrue="1" operator="greaterThan">
      <formula>$K$67</formula>
    </cfRule>
    <cfRule type="cellIs" dxfId="376" priority="302" stopIfTrue="1" operator="lessThan">
      <formula>$K$67</formula>
    </cfRule>
  </conditionalFormatting>
  <conditionalFormatting sqref="K67">
    <cfRule type="cellIs" dxfId="375" priority="299" stopIfTrue="1" operator="greaterThan">
      <formula>$J$67</formula>
    </cfRule>
    <cfRule type="cellIs" dxfId="374" priority="300" stopIfTrue="1" operator="lessThan">
      <formula>$J$67</formula>
    </cfRule>
  </conditionalFormatting>
  <conditionalFormatting sqref="J68">
    <cfRule type="cellIs" dxfId="373" priority="297" stopIfTrue="1" operator="greaterThan">
      <formula>$K$68</formula>
    </cfRule>
    <cfRule type="cellIs" dxfId="372" priority="298" stopIfTrue="1" operator="lessThan">
      <formula>$K$68</formula>
    </cfRule>
  </conditionalFormatting>
  <conditionalFormatting sqref="K68">
    <cfRule type="cellIs" dxfId="371" priority="295" stopIfTrue="1" operator="greaterThan">
      <formula>$J$68</formula>
    </cfRule>
    <cfRule type="cellIs" dxfId="370" priority="296" stopIfTrue="1" operator="lessThan">
      <formula>$J$68</formula>
    </cfRule>
  </conditionalFormatting>
  <conditionalFormatting sqref="J69">
    <cfRule type="cellIs" dxfId="369" priority="293" stopIfTrue="1" operator="greaterThan">
      <formula>$K$69</formula>
    </cfRule>
    <cfRule type="cellIs" dxfId="368" priority="294" stopIfTrue="1" operator="lessThan">
      <formula>$K$69</formula>
    </cfRule>
  </conditionalFormatting>
  <conditionalFormatting sqref="K69">
    <cfRule type="cellIs" dxfId="367" priority="291" stopIfTrue="1" operator="greaterThan">
      <formula>$J$69</formula>
    </cfRule>
    <cfRule type="cellIs" dxfId="366" priority="292" stopIfTrue="1" operator="lessThan">
      <formula>$J$69</formula>
    </cfRule>
  </conditionalFormatting>
  <conditionalFormatting sqref="M65">
    <cfRule type="cellIs" dxfId="365" priority="285" stopIfTrue="1" operator="greaterThan">
      <formula>$N$65</formula>
    </cfRule>
    <cfRule type="cellIs" dxfId="364" priority="286" stopIfTrue="1" operator="lessThan">
      <formula>$N$65</formula>
    </cfRule>
  </conditionalFormatting>
  <conditionalFormatting sqref="N65">
    <cfRule type="cellIs" dxfId="363" priority="283" stopIfTrue="1" operator="greaterThan">
      <formula>$M$65</formula>
    </cfRule>
    <cfRule type="cellIs" dxfId="362" priority="284" stopIfTrue="1" operator="lessThan">
      <formula>$M$65</formula>
    </cfRule>
  </conditionalFormatting>
  <conditionalFormatting sqref="M66">
    <cfRule type="cellIs" dxfId="361" priority="281" stopIfTrue="1" operator="greaterThan">
      <formula>$N$66</formula>
    </cfRule>
    <cfRule type="cellIs" dxfId="360" priority="282" stopIfTrue="1" operator="lessThan">
      <formula>$N$66</formula>
    </cfRule>
  </conditionalFormatting>
  <conditionalFormatting sqref="N66">
    <cfRule type="cellIs" dxfId="359" priority="279" stopIfTrue="1" operator="greaterThan">
      <formula>$M$66</formula>
    </cfRule>
    <cfRule type="cellIs" dxfId="358" priority="280" stopIfTrue="1" operator="lessThan">
      <formula>$M$66</formula>
    </cfRule>
  </conditionalFormatting>
  <conditionalFormatting sqref="M67">
    <cfRule type="cellIs" dxfId="357" priority="277" stopIfTrue="1" operator="greaterThan">
      <formula>$N$67</formula>
    </cfRule>
    <cfRule type="cellIs" dxfId="356" priority="278" stopIfTrue="1" operator="lessThan">
      <formula>$N$67</formula>
    </cfRule>
  </conditionalFormatting>
  <conditionalFormatting sqref="N67">
    <cfRule type="cellIs" dxfId="355" priority="275" stopIfTrue="1" operator="greaterThan">
      <formula>$M$67</formula>
    </cfRule>
    <cfRule type="cellIs" dxfId="354" priority="276" stopIfTrue="1" operator="lessThan">
      <formula>$M$67</formula>
    </cfRule>
  </conditionalFormatting>
  <conditionalFormatting sqref="M68">
    <cfRule type="cellIs" dxfId="353" priority="273" stopIfTrue="1" operator="greaterThan">
      <formula>$N$68</formula>
    </cfRule>
    <cfRule type="cellIs" dxfId="352" priority="274" stopIfTrue="1" operator="lessThan">
      <formula>$N$68</formula>
    </cfRule>
  </conditionalFormatting>
  <conditionalFormatting sqref="N68">
    <cfRule type="cellIs" dxfId="351" priority="271" stopIfTrue="1" operator="greaterThan">
      <formula>$M$68</formula>
    </cfRule>
    <cfRule type="cellIs" dxfId="350" priority="272" stopIfTrue="1" operator="lessThan">
      <formula>$M$68</formula>
    </cfRule>
  </conditionalFormatting>
  <conditionalFormatting sqref="M69">
    <cfRule type="cellIs" dxfId="349" priority="269" stopIfTrue="1" operator="greaterThan">
      <formula>$N$69</formula>
    </cfRule>
    <cfRule type="cellIs" dxfId="348" priority="270" stopIfTrue="1" operator="lessThan">
      <formula>$N$69</formula>
    </cfRule>
  </conditionalFormatting>
  <conditionalFormatting sqref="N69">
    <cfRule type="cellIs" dxfId="347" priority="267" stopIfTrue="1" operator="greaterThan">
      <formula>$M$69</formula>
    </cfRule>
    <cfRule type="cellIs" dxfId="346" priority="268" stopIfTrue="1" operator="lessThan">
      <formula>$M$69</formula>
    </cfRule>
  </conditionalFormatting>
  <conditionalFormatting sqref="D70">
    <cfRule type="cellIs" dxfId="345" priority="265" stopIfTrue="1" operator="greaterThan">
      <formula>$E$70</formula>
    </cfRule>
    <cfRule type="cellIs" dxfId="344" priority="266" stopIfTrue="1" operator="lessThan">
      <formula>$E$70</formula>
    </cfRule>
  </conditionalFormatting>
  <conditionalFormatting sqref="E70">
    <cfRule type="cellIs" dxfId="343" priority="263" stopIfTrue="1" operator="greaterThan">
      <formula>$D$70</formula>
    </cfRule>
    <cfRule type="cellIs" dxfId="342" priority="264" stopIfTrue="1" operator="lessThan">
      <formula>$D$70</formula>
    </cfRule>
  </conditionalFormatting>
  <conditionalFormatting sqref="D71">
    <cfRule type="cellIs" dxfId="341" priority="261" stopIfTrue="1" operator="greaterThan">
      <formula>$E$71</formula>
    </cfRule>
    <cfRule type="cellIs" dxfId="340" priority="262" stopIfTrue="1" operator="lessThan">
      <formula>$E$71</formula>
    </cfRule>
  </conditionalFormatting>
  <conditionalFormatting sqref="E71">
    <cfRule type="cellIs" dxfId="339" priority="259" stopIfTrue="1" operator="greaterThan">
      <formula>$D$71</formula>
    </cfRule>
    <cfRule type="cellIs" dxfId="338" priority="260" stopIfTrue="1" operator="lessThan">
      <formula>$D$71</formula>
    </cfRule>
  </conditionalFormatting>
  <conditionalFormatting sqref="D72">
    <cfRule type="cellIs" dxfId="337" priority="257" stopIfTrue="1" operator="greaterThan">
      <formula>$E$72</formula>
    </cfRule>
    <cfRule type="cellIs" dxfId="336" priority="258" stopIfTrue="1" operator="lessThan">
      <formula>$E$72</formula>
    </cfRule>
  </conditionalFormatting>
  <conditionalFormatting sqref="E72">
    <cfRule type="cellIs" dxfId="335" priority="255" stopIfTrue="1" operator="greaterThan">
      <formula>$D$72</formula>
    </cfRule>
    <cfRule type="cellIs" dxfId="334" priority="256" stopIfTrue="1" operator="lessThan">
      <formula>$D$72</formula>
    </cfRule>
  </conditionalFormatting>
  <conditionalFormatting sqref="D73">
    <cfRule type="cellIs" dxfId="333" priority="253" stopIfTrue="1" operator="greaterThan">
      <formula>$E$73</formula>
    </cfRule>
    <cfRule type="cellIs" dxfId="332" priority="254" stopIfTrue="1" operator="lessThan">
      <formula>$E$73</formula>
    </cfRule>
  </conditionalFormatting>
  <conditionalFormatting sqref="E73">
    <cfRule type="cellIs" dxfId="331" priority="251" stopIfTrue="1" operator="greaterThan">
      <formula>$D$73</formula>
    </cfRule>
    <cfRule type="cellIs" dxfId="330" priority="252" stopIfTrue="1" operator="lessThan">
      <formula>$D$73</formula>
    </cfRule>
  </conditionalFormatting>
  <conditionalFormatting sqref="D74">
    <cfRule type="cellIs" dxfId="329" priority="249" stopIfTrue="1" operator="greaterThan">
      <formula>$E$74</formula>
    </cfRule>
    <cfRule type="cellIs" dxfId="328" priority="250" stopIfTrue="1" operator="lessThan">
      <formula>$E$74</formula>
    </cfRule>
  </conditionalFormatting>
  <conditionalFormatting sqref="E74">
    <cfRule type="cellIs" dxfId="327" priority="247" stopIfTrue="1" operator="greaterThan">
      <formula>$D$74</formula>
    </cfRule>
    <cfRule type="cellIs" dxfId="326" priority="248" stopIfTrue="1" operator="lessThan">
      <formula>$D$74</formula>
    </cfRule>
  </conditionalFormatting>
  <conditionalFormatting sqref="G70">
    <cfRule type="cellIs" dxfId="325" priority="241" stopIfTrue="1" operator="greaterThan">
      <formula>$H$70</formula>
    </cfRule>
    <cfRule type="cellIs" dxfId="324" priority="242" stopIfTrue="1" operator="lessThan">
      <formula>$H$70</formula>
    </cfRule>
  </conditionalFormatting>
  <conditionalFormatting sqref="H70">
    <cfRule type="cellIs" dxfId="323" priority="239" stopIfTrue="1" operator="greaterThan">
      <formula>$G$70</formula>
    </cfRule>
    <cfRule type="cellIs" dxfId="322" priority="240" stopIfTrue="1" operator="lessThan">
      <formula>$G$70</formula>
    </cfRule>
  </conditionalFormatting>
  <conditionalFormatting sqref="G71">
    <cfRule type="cellIs" dxfId="321" priority="237" stopIfTrue="1" operator="greaterThan">
      <formula>$H$71</formula>
    </cfRule>
    <cfRule type="cellIs" dxfId="320" priority="238" stopIfTrue="1" operator="lessThan">
      <formula>$H$71</formula>
    </cfRule>
  </conditionalFormatting>
  <conditionalFormatting sqref="H71">
    <cfRule type="cellIs" dxfId="319" priority="235" stopIfTrue="1" operator="greaterThan">
      <formula>$G$71</formula>
    </cfRule>
    <cfRule type="cellIs" dxfId="318" priority="236" stopIfTrue="1" operator="lessThan">
      <formula>$G$71</formula>
    </cfRule>
  </conditionalFormatting>
  <conditionalFormatting sqref="G72">
    <cfRule type="cellIs" dxfId="317" priority="233" stopIfTrue="1" operator="greaterThan">
      <formula>$H$72</formula>
    </cfRule>
    <cfRule type="cellIs" dxfId="316" priority="234" stopIfTrue="1" operator="lessThan">
      <formula>$H$72</formula>
    </cfRule>
  </conditionalFormatting>
  <conditionalFormatting sqref="H72">
    <cfRule type="cellIs" dxfId="315" priority="231" stopIfTrue="1" operator="greaterThan">
      <formula>$G$72</formula>
    </cfRule>
    <cfRule type="cellIs" dxfId="314" priority="232" stopIfTrue="1" operator="lessThan">
      <formula>$G$72</formula>
    </cfRule>
  </conditionalFormatting>
  <conditionalFormatting sqref="G73">
    <cfRule type="cellIs" dxfId="313" priority="229" stopIfTrue="1" operator="greaterThan">
      <formula>$H$73</formula>
    </cfRule>
    <cfRule type="cellIs" dxfId="312" priority="230" stopIfTrue="1" operator="lessThan">
      <formula>$H$73</formula>
    </cfRule>
  </conditionalFormatting>
  <conditionalFormatting sqref="H73">
    <cfRule type="cellIs" dxfId="311" priority="227" stopIfTrue="1" operator="greaterThan">
      <formula>$G$73</formula>
    </cfRule>
    <cfRule type="cellIs" dxfId="310" priority="228" stopIfTrue="1" operator="lessThan">
      <formula>$G$73</formula>
    </cfRule>
  </conditionalFormatting>
  <conditionalFormatting sqref="G74">
    <cfRule type="cellIs" dxfId="309" priority="225" stopIfTrue="1" operator="greaterThan">
      <formula>$H$74</formula>
    </cfRule>
    <cfRule type="cellIs" dxfId="308" priority="226" stopIfTrue="1" operator="lessThan">
      <formula>$H$74</formula>
    </cfRule>
  </conditionalFormatting>
  <conditionalFormatting sqref="H74">
    <cfRule type="cellIs" dxfId="307" priority="223" stopIfTrue="1" operator="greaterThan">
      <formula>$G$74</formula>
    </cfRule>
    <cfRule type="cellIs" dxfId="306" priority="224" stopIfTrue="1" operator="lessThan">
      <formula>$G$74</formula>
    </cfRule>
  </conditionalFormatting>
  <conditionalFormatting sqref="J70">
    <cfRule type="cellIs" dxfId="305" priority="217" stopIfTrue="1" operator="greaterThan">
      <formula>$K$70</formula>
    </cfRule>
    <cfRule type="cellIs" dxfId="304" priority="218" stopIfTrue="1" operator="lessThan">
      <formula>$K$70</formula>
    </cfRule>
  </conditionalFormatting>
  <conditionalFormatting sqref="K70">
    <cfRule type="cellIs" dxfId="303" priority="215" stopIfTrue="1" operator="greaterThan">
      <formula>$J$70</formula>
    </cfRule>
    <cfRule type="cellIs" dxfId="302" priority="216" stopIfTrue="1" operator="lessThan">
      <formula>$J$70</formula>
    </cfRule>
  </conditionalFormatting>
  <conditionalFormatting sqref="J71">
    <cfRule type="cellIs" dxfId="301" priority="213" stopIfTrue="1" operator="greaterThan">
      <formula>$K$71</formula>
    </cfRule>
    <cfRule type="cellIs" dxfId="300" priority="214" stopIfTrue="1" operator="lessThan">
      <formula>$K$71</formula>
    </cfRule>
  </conditionalFormatting>
  <conditionalFormatting sqref="K71">
    <cfRule type="cellIs" dxfId="299" priority="211" stopIfTrue="1" operator="greaterThan">
      <formula>$J$71</formula>
    </cfRule>
    <cfRule type="cellIs" dxfId="298" priority="212" stopIfTrue="1" operator="lessThan">
      <formula>$J$71</formula>
    </cfRule>
  </conditionalFormatting>
  <conditionalFormatting sqref="J72">
    <cfRule type="cellIs" dxfId="297" priority="209" stopIfTrue="1" operator="greaterThan">
      <formula>$K$72</formula>
    </cfRule>
    <cfRule type="cellIs" dxfId="296" priority="210" stopIfTrue="1" operator="lessThan">
      <formula>$K$72</formula>
    </cfRule>
  </conditionalFormatting>
  <conditionalFormatting sqref="K72">
    <cfRule type="cellIs" dxfId="295" priority="207" stopIfTrue="1" operator="greaterThan">
      <formula>$J$72</formula>
    </cfRule>
    <cfRule type="cellIs" dxfId="294" priority="208" stopIfTrue="1" operator="lessThan">
      <formula>$J$72</formula>
    </cfRule>
  </conditionalFormatting>
  <conditionalFormatting sqref="J73">
    <cfRule type="cellIs" dxfId="293" priority="205" stopIfTrue="1" operator="greaterThan">
      <formula>$K$73</formula>
    </cfRule>
    <cfRule type="cellIs" dxfId="292" priority="206" stopIfTrue="1" operator="lessThan">
      <formula>$K$73</formula>
    </cfRule>
  </conditionalFormatting>
  <conditionalFormatting sqref="K73">
    <cfRule type="cellIs" dxfId="291" priority="203" stopIfTrue="1" operator="greaterThan">
      <formula>$J$73</formula>
    </cfRule>
    <cfRule type="cellIs" dxfId="290" priority="204" stopIfTrue="1" operator="lessThan">
      <formula>$J$73</formula>
    </cfRule>
  </conditionalFormatting>
  <conditionalFormatting sqref="J74">
    <cfRule type="cellIs" dxfId="289" priority="201" stopIfTrue="1" operator="greaterThan">
      <formula>$K$74</formula>
    </cfRule>
    <cfRule type="cellIs" dxfId="288" priority="202" stopIfTrue="1" operator="lessThan">
      <formula>$K$74</formula>
    </cfRule>
  </conditionalFormatting>
  <conditionalFormatting sqref="K74">
    <cfRule type="cellIs" dxfId="287" priority="199" stopIfTrue="1" operator="greaterThan">
      <formula>$J$74</formula>
    </cfRule>
    <cfRule type="cellIs" dxfId="286" priority="200" stopIfTrue="1" operator="lessThan">
      <formula>$J$74</formula>
    </cfRule>
  </conditionalFormatting>
  <conditionalFormatting sqref="M70">
    <cfRule type="cellIs" dxfId="285" priority="193" stopIfTrue="1" operator="greaterThan">
      <formula>$N$70</formula>
    </cfRule>
    <cfRule type="cellIs" dxfId="284" priority="194" stopIfTrue="1" operator="lessThan">
      <formula>$N$70</formula>
    </cfRule>
  </conditionalFormatting>
  <conditionalFormatting sqref="N70">
    <cfRule type="cellIs" dxfId="283" priority="191" stopIfTrue="1" operator="greaterThan">
      <formula>$M$70</formula>
    </cfRule>
    <cfRule type="cellIs" dxfId="282" priority="192" stopIfTrue="1" operator="lessThan">
      <formula>$M$70</formula>
    </cfRule>
  </conditionalFormatting>
  <conditionalFormatting sqref="M71">
    <cfRule type="cellIs" dxfId="281" priority="189" stopIfTrue="1" operator="greaterThan">
      <formula>$N$71</formula>
    </cfRule>
    <cfRule type="cellIs" dxfId="280" priority="190" stopIfTrue="1" operator="lessThan">
      <formula>$N$71</formula>
    </cfRule>
  </conditionalFormatting>
  <conditionalFormatting sqref="N71">
    <cfRule type="cellIs" dxfId="279" priority="187" stopIfTrue="1" operator="greaterThan">
      <formula>$M$71</formula>
    </cfRule>
    <cfRule type="cellIs" dxfId="278" priority="188" stopIfTrue="1" operator="lessThan">
      <formula>$M$71</formula>
    </cfRule>
  </conditionalFormatting>
  <conditionalFormatting sqref="M72">
    <cfRule type="cellIs" dxfId="277" priority="185" stopIfTrue="1" operator="greaterThan">
      <formula>$N$72</formula>
    </cfRule>
    <cfRule type="cellIs" dxfId="276" priority="186" stopIfTrue="1" operator="lessThan">
      <formula>$N$72</formula>
    </cfRule>
  </conditionalFormatting>
  <conditionalFormatting sqref="N72">
    <cfRule type="cellIs" dxfId="275" priority="183" stopIfTrue="1" operator="greaterThan">
      <formula>$M$72</formula>
    </cfRule>
    <cfRule type="cellIs" dxfId="274" priority="184" stopIfTrue="1" operator="lessThan">
      <formula>$M$72</formula>
    </cfRule>
  </conditionalFormatting>
  <conditionalFormatting sqref="M73">
    <cfRule type="cellIs" dxfId="273" priority="181" stopIfTrue="1" operator="greaterThan">
      <formula>$N$73</formula>
    </cfRule>
    <cfRule type="cellIs" dxfId="272" priority="182" stopIfTrue="1" operator="lessThan">
      <formula>$N$73</formula>
    </cfRule>
  </conditionalFormatting>
  <conditionalFormatting sqref="N73">
    <cfRule type="cellIs" dxfId="271" priority="179" stopIfTrue="1" operator="greaterThan">
      <formula>$M$73</formula>
    </cfRule>
    <cfRule type="cellIs" dxfId="270" priority="180" stopIfTrue="1" operator="lessThan">
      <formula>$M$73</formula>
    </cfRule>
  </conditionalFormatting>
  <conditionalFormatting sqref="M74">
    <cfRule type="cellIs" dxfId="269" priority="177" stopIfTrue="1" operator="greaterThan">
      <formula>$N$74</formula>
    </cfRule>
    <cfRule type="cellIs" dxfId="268" priority="178" stopIfTrue="1" operator="lessThan">
      <formula>$N$74</formula>
    </cfRule>
  </conditionalFormatting>
  <conditionalFormatting sqref="N74">
    <cfRule type="cellIs" dxfId="267" priority="175" stopIfTrue="1" operator="greaterThan">
      <formula>$M$74</formula>
    </cfRule>
    <cfRule type="cellIs" dxfId="266" priority="176" stopIfTrue="1" operator="lessThan">
      <formula>$M$74</formula>
    </cfRule>
  </conditionalFormatting>
  <conditionalFormatting sqref="H41">
    <cfRule type="cellIs" priority="169" stopIfTrue="1" operator="lessThan">
      <formula>$G$41</formula>
    </cfRule>
    <cfRule type="cellIs" dxfId="265" priority="170" stopIfTrue="1" operator="greaterThan">
      <formula>$G$41</formula>
    </cfRule>
  </conditionalFormatting>
  <conditionalFormatting sqref="G41">
    <cfRule type="cellIs" priority="167" stopIfTrue="1" operator="lessThan">
      <formula>$H$41</formula>
    </cfRule>
    <cfRule type="cellIs" dxfId="264" priority="168" stopIfTrue="1" operator="greaterThan">
      <formula>$H$41</formula>
    </cfRule>
  </conditionalFormatting>
  <conditionalFormatting sqref="J41">
    <cfRule type="cellIs" priority="163" stopIfTrue="1" operator="lessThan">
      <formula>$K$41</formula>
    </cfRule>
    <cfRule type="cellIs" dxfId="263" priority="164" stopIfTrue="1" operator="greaterThan">
      <formula>$K$41</formula>
    </cfRule>
  </conditionalFormatting>
  <conditionalFormatting sqref="D77">
    <cfRule type="cellIs" dxfId="262" priority="161" stopIfTrue="1" operator="greaterThan">
      <formula>$E$77</formula>
    </cfRule>
    <cfRule type="cellIs" dxfId="261" priority="162" stopIfTrue="1" operator="lessThan">
      <formula>$E$77</formula>
    </cfRule>
  </conditionalFormatting>
  <conditionalFormatting sqref="E77">
    <cfRule type="cellIs" dxfId="260" priority="159" stopIfTrue="1" operator="greaterThan">
      <formula>$D$77</formula>
    </cfRule>
    <cfRule type="cellIs" dxfId="259" priority="160" stopIfTrue="1" operator="lessThan">
      <formula>$D$77</formula>
    </cfRule>
  </conditionalFormatting>
  <conditionalFormatting sqref="D78">
    <cfRule type="cellIs" dxfId="258" priority="157" stopIfTrue="1" operator="greaterThan">
      <formula>$E$78</formula>
    </cfRule>
    <cfRule type="cellIs" dxfId="257" priority="158" stopIfTrue="1" operator="lessThan">
      <formula>$E$78</formula>
    </cfRule>
  </conditionalFormatting>
  <conditionalFormatting sqref="E78">
    <cfRule type="cellIs" dxfId="256" priority="155" stopIfTrue="1" operator="greaterThan">
      <formula>$D$78</formula>
    </cfRule>
    <cfRule type="cellIs" dxfId="255" priority="156" stopIfTrue="1" operator="lessThan">
      <formula>$D$78</formula>
    </cfRule>
  </conditionalFormatting>
  <conditionalFormatting sqref="D79">
    <cfRule type="cellIs" dxfId="254" priority="153" stopIfTrue="1" operator="greaterThan">
      <formula>$E$79</formula>
    </cfRule>
    <cfRule type="cellIs" dxfId="253" priority="154" stopIfTrue="1" operator="lessThan">
      <formula>$E$79</formula>
    </cfRule>
  </conditionalFormatting>
  <conditionalFormatting sqref="E79">
    <cfRule type="cellIs" dxfId="252" priority="151" stopIfTrue="1" operator="greaterThan">
      <formula>$D$79</formula>
    </cfRule>
    <cfRule type="cellIs" dxfId="251" priority="152" stopIfTrue="1" operator="lessThan">
      <formula>$D$79</formula>
    </cfRule>
  </conditionalFormatting>
  <conditionalFormatting sqref="D80">
    <cfRule type="cellIs" dxfId="250" priority="149" stopIfTrue="1" operator="greaterThan">
      <formula>$E$80</formula>
    </cfRule>
    <cfRule type="cellIs" dxfId="249" priority="150" stopIfTrue="1" operator="lessThan">
      <formula>$E$80</formula>
    </cfRule>
  </conditionalFormatting>
  <conditionalFormatting sqref="E80">
    <cfRule type="cellIs" dxfId="248" priority="147" stopIfTrue="1" operator="greaterThan">
      <formula>$D$80</formula>
    </cfRule>
    <cfRule type="cellIs" dxfId="247" priority="148" stopIfTrue="1" operator="lessThan">
      <formula>$D$80</formula>
    </cfRule>
  </conditionalFormatting>
  <conditionalFormatting sqref="D81">
    <cfRule type="cellIs" dxfId="246" priority="145" stopIfTrue="1" operator="greaterThan">
      <formula>$E$81</formula>
    </cfRule>
    <cfRule type="cellIs" dxfId="245" priority="146" stopIfTrue="1" operator="lessThan">
      <formula>$E$81</formula>
    </cfRule>
  </conditionalFormatting>
  <conditionalFormatting sqref="E81">
    <cfRule type="cellIs" dxfId="244" priority="143" stopIfTrue="1" operator="greaterThan">
      <formula>$D$81</formula>
    </cfRule>
    <cfRule type="cellIs" dxfId="243" priority="144" stopIfTrue="1" operator="lessThan">
      <formula>$D$81</formula>
    </cfRule>
  </conditionalFormatting>
  <conditionalFormatting sqref="G77">
    <cfRule type="cellIs" dxfId="242" priority="141" stopIfTrue="1" operator="greaterThan">
      <formula>$H$77</formula>
    </cfRule>
    <cfRule type="cellIs" dxfId="241" priority="142" stopIfTrue="1" operator="lessThan">
      <formula>$H$77</formula>
    </cfRule>
  </conditionalFormatting>
  <conditionalFormatting sqref="H77">
    <cfRule type="cellIs" dxfId="240" priority="139" stopIfTrue="1" operator="greaterThan">
      <formula>$G$77</formula>
    </cfRule>
    <cfRule type="cellIs" dxfId="239" priority="140" stopIfTrue="1" operator="lessThan">
      <formula>$G$77</formula>
    </cfRule>
  </conditionalFormatting>
  <conditionalFormatting sqref="G78">
    <cfRule type="cellIs" dxfId="238" priority="137" stopIfTrue="1" operator="greaterThan">
      <formula>$H$78</formula>
    </cfRule>
    <cfRule type="cellIs" dxfId="237" priority="138" stopIfTrue="1" operator="lessThan">
      <formula>$H$78</formula>
    </cfRule>
  </conditionalFormatting>
  <conditionalFormatting sqref="H78">
    <cfRule type="cellIs" dxfId="236" priority="135" stopIfTrue="1" operator="greaterThan">
      <formula>$G$78</formula>
    </cfRule>
    <cfRule type="cellIs" dxfId="235" priority="136" stopIfTrue="1" operator="lessThan">
      <formula>$G$78</formula>
    </cfRule>
  </conditionalFormatting>
  <conditionalFormatting sqref="G79">
    <cfRule type="cellIs" dxfId="234" priority="133" stopIfTrue="1" operator="greaterThan">
      <formula>$H$79</formula>
    </cfRule>
    <cfRule type="cellIs" dxfId="233" priority="134" stopIfTrue="1" operator="lessThan">
      <formula>$H$79</formula>
    </cfRule>
  </conditionalFormatting>
  <conditionalFormatting sqref="H79">
    <cfRule type="cellIs" dxfId="232" priority="131" stopIfTrue="1" operator="greaterThan">
      <formula>$G$79</formula>
    </cfRule>
    <cfRule type="cellIs" dxfId="231" priority="132" stopIfTrue="1" operator="lessThan">
      <formula>$G$79</formula>
    </cfRule>
  </conditionalFormatting>
  <conditionalFormatting sqref="G80">
    <cfRule type="cellIs" dxfId="230" priority="129" stopIfTrue="1" operator="greaterThan">
      <formula>$H$80</formula>
    </cfRule>
    <cfRule type="cellIs" dxfId="229" priority="130" stopIfTrue="1" operator="lessThan">
      <formula>$H$80</formula>
    </cfRule>
  </conditionalFormatting>
  <conditionalFormatting sqref="H80">
    <cfRule type="cellIs" dxfId="228" priority="127" stopIfTrue="1" operator="greaterThan">
      <formula>$G$80</formula>
    </cfRule>
    <cfRule type="cellIs" dxfId="227" priority="128" stopIfTrue="1" operator="lessThan">
      <formula>$G$80</formula>
    </cfRule>
  </conditionalFormatting>
  <conditionalFormatting sqref="G81">
    <cfRule type="cellIs" dxfId="226" priority="125" stopIfTrue="1" operator="greaterThan">
      <formula>$H$81</formula>
    </cfRule>
    <cfRule type="cellIs" dxfId="225" priority="126" stopIfTrue="1" operator="lessThan">
      <formula>$H$81</formula>
    </cfRule>
  </conditionalFormatting>
  <conditionalFormatting sqref="H81">
    <cfRule type="cellIs" dxfId="224" priority="123" stopIfTrue="1" operator="greaterThan">
      <formula>$G$81</formula>
    </cfRule>
    <cfRule type="cellIs" dxfId="223" priority="124" stopIfTrue="1" operator="lessThan">
      <formula>$G$81</formula>
    </cfRule>
  </conditionalFormatting>
  <conditionalFormatting sqref="J77">
    <cfRule type="cellIs" dxfId="222" priority="121" stopIfTrue="1" operator="greaterThan">
      <formula>$K$77</formula>
    </cfRule>
    <cfRule type="cellIs" dxfId="221" priority="122" stopIfTrue="1" operator="lessThan">
      <formula>$K$77</formula>
    </cfRule>
  </conditionalFormatting>
  <conditionalFormatting sqref="K77">
    <cfRule type="cellIs" dxfId="220" priority="119" stopIfTrue="1" operator="greaterThan">
      <formula>$J$77</formula>
    </cfRule>
    <cfRule type="cellIs" dxfId="219" priority="120" stopIfTrue="1" operator="lessThan">
      <formula>$J$77</formula>
    </cfRule>
  </conditionalFormatting>
  <conditionalFormatting sqref="J78">
    <cfRule type="cellIs" dxfId="218" priority="117" stopIfTrue="1" operator="greaterThan">
      <formula>$K$78</formula>
    </cfRule>
    <cfRule type="cellIs" dxfId="217" priority="118" stopIfTrue="1" operator="lessThan">
      <formula>$K$78</formula>
    </cfRule>
  </conditionalFormatting>
  <conditionalFormatting sqref="J79">
    <cfRule type="cellIs" dxfId="216" priority="115" stopIfTrue="1" operator="greaterThan">
      <formula>$K$79</formula>
    </cfRule>
    <cfRule type="cellIs" dxfId="215" priority="116" stopIfTrue="1" operator="lessThan">
      <formula>$K$79</formula>
    </cfRule>
  </conditionalFormatting>
  <conditionalFormatting sqref="K79">
    <cfRule type="cellIs" dxfId="214" priority="113" stopIfTrue="1" operator="greaterThan">
      <formula>$J$79</formula>
    </cfRule>
    <cfRule type="cellIs" dxfId="213" priority="114" stopIfTrue="1" operator="lessThan">
      <formula>$J$79</formula>
    </cfRule>
  </conditionalFormatting>
  <conditionalFormatting sqref="J80">
    <cfRule type="cellIs" dxfId="212" priority="111" stopIfTrue="1" operator="greaterThan">
      <formula>$K$80</formula>
    </cfRule>
    <cfRule type="cellIs" dxfId="211" priority="112" stopIfTrue="1" operator="lessThan">
      <formula>$K$80</formula>
    </cfRule>
  </conditionalFormatting>
  <conditionalFormatting sqref="K80">
    <cfRule type="cellIs" dxfId="210" priority="109" stopIfTrue="1" operator="greaterThan">
      <formula>$J$80</formula>
    </cfRule>
    <cfRule type="cellIs" dxfId="209" priority="110" stopIfTrue="1" operator="lessThan">
      <formula>$J$80</formula>
    </cfRule>
  </conditionalFormatting>
  <conditionalFormatting sqref="J81">
    <cfRule type="cellIs" dxfId="208" priority="107" stopIfTrue="1" operator="greaterThan">
      <formula>$K$81</formula>
    </cfRule>
    <cfRule type="cellIs" dxfId="207" priority="108" stopIfTrue="1" operator="lessThan">
      <formula>$K$81</formula>
    </cfRule>
  </conditionalFormatting>
  <conditionalFormatting sqref="K81">
    <cfRule type="cellIs" dxfId="206" priority="105" stopIfTrue="1" operator="greaterThan">
      <formula>$J$81</formula>
    </cfRule>
    <cfRule type="cellIs" dxfId="205" priority="106" stopIfTrue="1" operator="lessThan">
      <formula>$J$81</formula>
    </cfRule>
  </conditionalFormatting>
  <conditionalFormatting sqref="M77">
    <cfRule type="cellIs" dxfId="204" priority="103" stopIfTrue="1" operator="greaterThan">
      <formula>$N$77</formula>
    </cfRule>
    <cfRule type="cellIs" dxfId="203" priority="104" stopIfTrue="1" operator="lessThan">
      <formula>$N$77</formula>
    </cfRule>
  </conditionalFormatting>
  <conditionalFormatting sqref="N77">
    <cfRule type="cellIs" dxfId="202" priority="101" stopIfTrue="1" operator="greaterThan">
      <formula>$M$77</formula>
    </cfRule>
    <cfRule type="cellIs" dxfId="201" priority="102" stopIfTrue="1" operator="lessThan">
      <formula>$M$77</formula>
    </cfRule>
  </conditionalFormatting>
  <conditionalFormatting sqref="M78">
    <cfRule type="cellIs" dxfId="200" priority="99" stopIfTrue="1" operator="greaterThan">
      <formula>$N$78</formula>
    </cfRule>
    <cfRule type="cellIs" dxfId="199" priority="100" stopIfTrue="1" operator="lessThan">
      <formula>$N$78</formula>
    </cfRule>
  </conditionalFormatting>
  <conditionalFormatting sqref="N78">
    <cfRule type="cellIs" dxfId="198" priority="97" stopIfTrue="1" operator="greaterThan">
      <formula>$M$78</formula>
    </cfRule>
    <cfRule type="cellIs" dxfId="197" priority="98" stopIfTrue="1" operator="lessThan">
      <formula>$M$78</formula>
    </cfRule>
  </conditionalFormatting>
  <conditionalFormatting sqref="M79">
    <cfRule type="cellIs" dxfId="196" priority="95" stopIfTrue="1" operator="greaterThan">
      <formula>$N$79</formula>
    </cfRule>
    <cfRule type="cellIs" dxfId="195" priority="96" stopIfTrue="1" operator="lessThan">
      <formula>$N$79</formula>
    </cfRule>
  </conditionalFormatting>
  <conditionalFormatting sqref="N79">
    <cfRule type="cellIs" dxfId="194" priority="93" stopIfTrue="1" operator="greaterThan">
      <formula>$M$79</formula>
    </cfRule>
    <cfRule type="cellIs" dxfId="193" priority="94" stopIfTrue="1" operator="lessThan">
      <formula>$M$79</formula>
    </cfRule>
  </conditionalFormatting>
  <conditionalFormatting sqref="M80">
    <cfRule type="cellIs" dxfId="192" priority="91" stopIfTrue="1" operator="greaterThan">
      <formula>$N$80</formula>
    </cfRule>
    <cfRule type="cellIs" dxfId="191" priority="92" stopIfTrue="1" operator="lessThan">
      <formula>$N$80</formula>
    </cfRule>
  </conditionalFormatting>
  <conditionalFormatting sqref="N80">
    <cfRule type="cellIs" dxfId="190" priority="89" stopIfTrue="1" operator="greaterThan">
      <formula>$M$80</formula>
    </cfRule>
    <cfRule type="cellIs" dxfId="189" priority="90" stopIfTrue="1" operator="lessThan">
      <formula>$M$80</formula>
    </cfRule>
  </conditionalFormatting>
  <conditionalFormatting sqref="M81">
    <cfRule type="cellIs" dxfId="188" priority="87" stopIfTrue="1" operator="greaterThan">
      <formula>$N$81</formula>
    </cfRule>
    <cfRule type="cellIs" dxfId="187" priority="88" stopIfTrue="1" operator="lessThan">
      <formula>$N$81</formula>
    </cfRule>
  </conditionalFormatting>
  <conditionalFormatting sqref="N81">
    <cfRule type="cellIs" dxfId="186" priority="85" stopIfTrue="1" operator="greaterThan">
      <formula>$M$81</formula>
    </cfRule>
    <cfRule type="cellIs" dxfId="185" priority="86" stopIfTrue="1" operator="lessThan">
      <formula>$M$81</formula>
    </cfRule>
  </conditionalFormatting>
  <conditionalFormatting sqref="D82">
    <cfRule type="cellIs" dxfId="184" priority="83" stopIfTrue="1" operator="greaterThan">
      <formula>$E$82</formula>
    </cfRule>
    <cfRule type="cellIs" dxfId="183" priority="84" stopIfTrue="1" operator="lessThan">
      <formula>$E$82</formula>
    </cfRule>
  </conditionalFormatting>
  <conditionalFormatting sqref="E82">
    <cfRule type="cellIs" dxfId="182" priority="81" stopIfTrue="1" operator="greaterThan">
      <formula>$D$82</formula>
    </cfRule>
    <cfRule type="cellIs" dxfId="181" priority="82" stopIfTrue="1" operator="lessThan">
      <formula>$D$82</formula>
    </cfRule>
  </conditionalFormatting>
  <conditionalFormatting sqref="D83">
    <cfRule type="cellIs" dxfId="180" priority="79" stopIfTrue="1" operator="greaterThan">
      <formula>$E$83</formula>
    </cfRule>
    <cfRule type="cellIs" dxfId="179" priority="80" stopIfTrue="1" operator="lessThan">
      <formula>$E$83</formula>
    </cfRule>
  </conditionalFormatting>
  <conditionalFormatting sqref="E83">
    <cfRule type="cellIs" dxfId="178" priority="77" stopIfTrue="1" operator="greaterThan">
      <formula>$D$83</formula>
    </cfRule>
    <cfRule type="cellIs" dxfId="177" priority="78" stopIfTrue="1" operator="lessThan">
      <formula>$D$83</formula>
    </cfRule>
  </conditionalFormatting>
  <conditionalFormatting sqref="D84">
    <cfRule type="cellIs" dxfId="176" priority="75" stopIfTrue="1" operator="greaterThan">
      <formula>$E$84</formula>
    </cfRule>
    <cfRule type="cellIs" dxfId="175" priority="76" stopIfTrue="1" operator="lessThan">
      <formula>$E$84</formula>
    </cfRule>
  </conditionalFormatting>
  <conditionalFormatting sqref="E84">
    <cfRule type="cellIs" dxfId="174" priority="73" stopIfTrue="1" operator="greaterThan">
      <formula>$D$84</formula>
    </cfRule>
    <cfRule type="cellIs" dxfId="173" priority="74" stopIfTrue="1" operator="lessThan">
      <formula>$D$84</formula>
    </cfRule>
  </conditionalFormatting>
  <conditionalFormatting sqref="D85">
    <cfRule type="cellIs" dxfId="172" priority="71" stopIfTrue="1" operator="greaterThan">
      <formula>$E$85</formula>
    </cfRule>
    <cfRule type="cellIs" dxfId="171" priority="72" stopIfTrue="1" operator="lessThan">
      <formula>$E$85</formula>
    </cfRule>
  </conditionalFormatting>
  <conditionalFormatting sqref="E85">
    <cfRule type="cellIs" dxfId="170" priority="69" stopIfTrue="1" operator="greaterThan">
      <formula>$D$85</formula>
    </cfRule>
    <cfRule type="cellIs" dxfId="169" priority="70" stopIfTrue="1" operator="lessThan">
      <formula>$D$85</formula>
    </cfRule>
  </conditionalFormatting>
  <conditionalFormatting sqref="D86">
    <cfRule type="cellIs" dxfId="168" priority="67" stopIfTrue="1" operator="greaterThan">
      <formula>$E$86</formula>
    </cfRule>
    <cfRule type="cellIs" dxfId="167" priority="68" stopIfTrue="1" operator="lessThan">
      <formula>$E$86</formula>
    </cfRule>
  </conditionalFormatting>
  <conditionalFormatting sqref="E86">
    <cfRule type="cellIs" dxfId="166" priority="65" stopIfTrue="1" operator="greaterThan">
      <formula>$D$86</formula>
    </cfRule>
    <cfRule type="cellIs" dxfId="165" priority="66" stopIfTrue="1" operator="lessThan">
      <formula>$D$86</formula>
    </cfRule>
  </conditionalFormatting>
  <conditionalFormatting sqref="G82">
    <cfRule type="cellIs" dxfId="164" priority="63" stopIfTrue="1" operator="greaterThan">
      <formula>$H$82</formula>
    </cfRule>
    <cfRule type="cellIs" dxfId="163" priority="64" stopIfTrue="1" operator="lessThan">
      <formula>$H$82</formula>
    </cfRule>
  </conditionalFormatting>
  <conditionalFormatting sqref="H82">
    <cfRule type="cellIs" dxfId="162" priority="61" stopIfTrue="1" operator="greaterThan">
      <formula>$G$82</formula>
    </cfRule>
    <cfRule type="cellIs" dxfId="161" priority="62" stopIfTrue="1" operator="lessThan">
      <formula>$G$82</formula>
    </cfRule>
  </conditionalFormatting>
  <conditionalFormatting sqref="G83">
    <cfRule type="cellIs" dxfId="160" priority="59" stopIfTrue="1" operator="greaterThan">
      <formula>$H$83</formula>
    </cfRule>
    <cfRule type="cellIs" dxfId="159" priority="60" stopIfTrue="1" operator="lessThan">
      <formula>$H$83</formula>
    </cfRule>
  </conditionalFormatting>
  <conditionalFormatting sqref="H83">
    <cfRule type="cellIs" dxfId="158" priority="57" stopIfTrue="1" operator="greaterThan">
      <formula>$G$83</formula>
    </cfRule>
    <cfRule type="cellIs" dxfId="157" priority="58" stopIfTrue="1" operator="lessThan">
      <formula>$G$83</formula>
    </cfRule>
  </conditionalFormatting>
  <conditionalFormatting sqref="G84">
    <cfRule type="cellIs" dxfId="156" priority="55" stopIfTrue="1" operator="greaterThan">
      <formula>$H$84</formula>
    </cfRule>
    <cfRule type="cellIs" dxfId="155" priority="56" stopIfTrue="1" operator="lessThan">
      <formula>$H$84</formula>
    </cfRule>
  </conditionalFormatting>
  <conditionalFormatting sqref="H84">
    <cfRule type="cellIs" dxfId="154" priority="53" stopIfTrue="1" operator="greaterThan">
      <formula>$G$84</formula>
    </cfRule>
    <cfRule type="cellIs" dxfId="153" priority="54" stopIfTrue="1" operator="lessThan">
      <formula>$G$84</formula>
    </cfRule>
  </conditionalFormatting>
  <conditionalFormatting sqref="G85">
    <cfRule type="cellIs" dxfId="152" priority="51" stopIfTrue="1" operator="greaterThan">
      <formula>$H$85</formula>
    </cfRule>
    <cfRule type="cellIs" dxfId="151" priority="52" stopIfTrue="1" operator="lessThan">
      <formula>$H$85</formula>
    </cfRule>
  </conditionalFormatting>
  <conditionalFormatting sqref="H85">
    <cfRule type="cellIs" dxfId="150" priority="49" stopIfTrue="1" operator="greaterThan">
      <formula>$G$85</formula>
    </cfRule>
    <cfRule type="cellIs" dxfId="149" priority="50" stopIfTrue="1" operator="lessThan">
      <formula>$G$85</formula>
    </cfRule>
  </conditionalFormatting>
  <conditionalFormatting sqref="G86">
    <cfRule type="cellIs" dxfId="148" priority="47" stopIfTrue="1" operator="greaterThan">
      <formula>$H$86</formula>
    </cfRule>
    <cfRule type="cellIs" dxfId="147" priority="48" stopIfTrue="1" operator="lessThan">
      <formula>$H$86</formula>
    </cfRule>
  </conditionalFormatting>
  <conditionalFormatting sqref="H86">
    <cfRule type="cellIs" dxfId="146" priority="45" stopIfTrue="1" operator="greaterThan">
      <formula>$G$86</formula>
    </cfRule>
    <cfRule type="cellIs" dxfId="145" priority="46" stopIfTrue="1" operator="lessThan">
      <formula>$G$86</formula>
    </cfRule>
  </conditionalFormatting>
  <conditionalFormatting sqref="J82">
    <cfRule type="cellIs" dxfId="144" priority="43" stopIfTrue="1" operator="greaterThan">
      <formula>$K$82</formula>
    </cfRule>
    <cfRule type="cellIs" dxfId="143" priority="44" stopIfTrue="1" operator="lessThan">
      <formula>$K$82</formula>
    </cfRule>
  </conditionalFormatting>
  <conditionalFormatting sqref="K82">
    <cfRule type="cellIs" dxfId="142" priority="41" stopIfTrue="1" operator="greaterThan">
      <formula>$J$82</formula>
    </cfRule>
    <cfRule type="cellIs" dxfId="141" priority="42" stopIfTrue="1" operator="lessThan">
      <formula>$J$82</formula>
    </cfRule>
  </conditionalFormatting>
  <conditionalFormatting sqref="J83">
    <cfRule type="cellIs" dxfId="140" priority="39" stopIfTrue="1" operator="greaterThan">
      <formula>$K$83</formula>
    </cfRule>
    <cfRule type="cellIs" dxfId="139" priority="40" stopIfTrue="1" operator="lessThan">
      <formula>$K$83</formula>
    </cfRule>
  </conditionalFormatting>
  <conditionalFormatting sqref="K83">
    <cfRule type="cellIs" dxfId="138" priority="37" stopIfTrue="1" operator="greaterThan">
      <formula>$J$83</formula>
    </cfRule>
    <cfRule type="cellIs" dxfId="137" priority="38" stopIfTrue="1" operator="lessThan">
      <formula>$J$83</formula>
    </cfRule>
  </conditionalFormatting>
  <conditionalFormatting sqref="J84">
    <cfRule type="cellIs" dxfId="136" priority="35" stopIfTrue="1" operator="greaterThan">
      <formula>$K$84</formula>
    </cfRule>
    <cfRule type="cellIs" dxfId="135" priority="36" stopIfTrue="1" operator="lessThan">
      <formula>$K$84</formula>
    </cfRule>
  </conditionalFormatting>
  <conditionalFormatting sqref="K84">
    <cfRule type="cellIs" dxfId="134" priority="33" stopIfTrue="1" operator="greaterThan">
      <formula>$J$84</formula>
    </cfRule>
    <cfRule type="cellIs" dxfId="133" priority="34" stopIfTrue="1" operator="lessThan">
      <formula>$J$84</formula>
    </cfRule>
  </conditionalFormatting>
  <conditionalFormatting sqref="J85">
    <cfRule type="cellIs" dxfId="132" priority="31" stopIfTrue="1" operator="greaterThan">
      <formula>$K$85</formula>
    </cfRule>
    <cfRule type="cellIs" dxfId="131" priority="32" stopIfTrue="1" operator="lessThan">
      <formula>$K$85</formula>
    </cfRule>
  </conditionalFormatting>
  <conditionalFormatting sqref="K85">
    <cfRule type="cellIs" dxfId="130" priority="29" stopIfTrue="1" operator="greaterThan">
      <formula>$J$85</formula>
    </cfRule>
    <cfRule type="cellIs" dxfId="129" priority="30" stopIfTrue="1" operator="lessThan">
      <formula>$J$85</formula>
    </cfRule>
  </conditionalFormatting>
  <conditionalFormatting sqref="J86">
    <cfRule type="cellIs" dxfId="128" priority="27" stopIfTrue="1" operator="greaterThan">
      <formula>$K$86</formula>
    </cfRule>
    <cfRule type="cellIs" dxfId="127" priority="28" stopIfTrue="1" operator="lessThan">
      <formula>$K$86</formula>
    </cfRule>
  </conditionalFormatting>
  <conditionalFormatting sqref="K86">
    <cfRule type="cellIs" dxfId="126" priority="25" stopIfTrue="1" operator="greaterThan">
      <formula>$J$86</formula>
    </cfRule>
    <cfRule type="cellIs" dxfId="125" priority="26" stopIfTrue="1" operator="lessThan">
      <formula>$J$86</formula>
    </cfRule>
  </conditionalFormatting>
  <conditionalFormatting sqref="M82">
    <cfRule type="cellIs" dxfId="124" priority="23" stopIfTrue="1" operator="greaterThan">
      <formula>$N$82</formula>
    </cfRule>
    <cfRule type="cellIs" dxfId="123" priority="24" stopIfTrue="1" operator="lessThan">
      <formula>$N$82</formula>
    </cfRule>
  </conditionalFormatting>
  <conditionalFormatting sqref="N82">
    <cfRule type="cellIs" dxfId="122" priority="21" stopIfTrue="1" operator="greaterThan">
      <formula>$M$82</formula>
    </cfRule>
    <cfRule type="cellIs" dxfId="121" priority="22" stopIfTrue="1" operator="lessThan">
      <formula>$M$82</formula>
    </cfRule>
  </conditionalFormatting>
  <conditionalFormatting sqref="M83">
    <cfRule type="cellIs" dxfId="120" priority="19" stopIfTrue="1" operator="greaterThan">
      <formula>$N$83</formula>
    </cfRule>
    <cfRule type="cellIs" dxfId="119" priority="20" stopIfTrue="1" operator="lessThan">
      <formula>$N$83</formula>
    </cfRule>
  </conditionalFormatting>
  <conditionalFormatting sqref="N83">
    <cfRule type="cellIs" dxfId="118" priority="17" stopIfTrue="1" operator="greaterThan">
      <formula>$M$83</formula>
    </cfRule>
    <cfRule type="cellIs" dxfId="117" priority="18" stopIfTrue="1" operator="lessThan">
      <formula>$M$83</formula>
    </cfRule>
  </conditionalFormatting>
  <conditionalFormatting sqref="M84">
    <cfRule type="cellIs" dxfId="116" priority="15" stopIfTrue="1" operator="greaterThan">
      <formula>$N$84</formula>
    </cfRule>
    <cfRule type="cellIs" dxfId="115" priority="16" stopIfTrue="1" operator="lessThan">
      <formula>$N$84</formula>
    </cfRule>
  </conditionalFormatting>
  <conditionalFormatting sqref="N84">
    <cfRule type="cellIs" dxfId="114" priority="13" stopIfTrue="1" operator="greaterThan">
      <formula>$M$84</formula>
    </cfRule>
    <cfRule type="cellIs" dxfId="113" priority="14" stopIfTrue="1" operator="lessThan">
      <formula>$M$84</formula>
    </cfRule>
  </conditionalFormatting>
  <conditionalFormatting sqref="M85">
    <cfRule type="cellIs" dxfId="112" priority="11" stopIfTrue="1" operator="greaterThan">
      <formula>$N$85</formula>
    </cfRule>
    <cfRule type="cellIs" dxfId="111" priority="12" stopIfTrue="1" operator="lessThan">
      <formula>$N$85</formula>
    </cfRule>
  </conditionalFormatting>
  <conditionalFormatting sqref="N85">
    <cfRule type="cellIs" dxfId="110" priority="9" stopIfTrue="1" operator="greaterThan">
      <formula>$M$85</formula>
    </cfRule>
    <cfRule type="cellIs" dxfId="109" priority="10" stopIfTrue="1" operator="lessThan">
      <formula>$M$85</formula>
    </cfRule>
  </conditionalFormatting>
  <conditionalFormatting sqref="M86">
    <cfRule type="cellIs" dxfId="108" priority="7" stopIfTrue="1" operator="greaterThan">
      <formula>$N$86</formula>
    </cfRule>
    <cfRule type="cellIs" dxfId="107" priority="8" stopIfTrue="1" operator="lessThan">
      <formula>$N$86</formula>
    </cfRule>
  </conditionalFormatting>
  <conditionalFormatting sqref="N86">
    <cfRule type="cellIs" dxfId="106" priority="5" stopIfTrue="1" operator="greaterThan">
      <formula>$M$86</formula>
    </cfRule>
    <cfRule type="cellIs" dxfId="105" priority="6" stopIfTrue="1" operator="lessThan">
      <formula>$M$86</formula>
    </cfRule>
  </conditionalFormatting>
  <conditionalFormatting sqref="K78">
    <cfRule type="cellIs" priority="3" operator="lessThan">
      <formula>$J$78</formula>
    </cfRule>
    <cfRule type="cellIs" dxfId="104" priority="4" operator="greaterThan">
      <formula>$J$78</formula>
    </cfRule>
  </conditionalFormatting>
  <conditionalFormatting sqref="K66">
    <cfRule type="cellIs" priority="1" operator="lessThan">
      <formula>$J$66</formula>
    </cfRule>
    <cfRule type="cellIs" dxfId="103" priority="2" operator="greaterThan">
      <formula>$J$66</formula>
    </cfRule>
  </conditionalFormatting>
  <printOptions horizontalCentered="1"/>
  <pageMargins left="0.74803149606299202" right="0.74803149606299202" top="0.78740157480314998" bottom="0.78740157480314998" header="0.511811023622047" footer="0.511811023622047"/>
  <pageSetup scale="46" fitToHeight="0" orientation="portrait" r:id="rId1"/>
  <headerFooter alignWithMargins="0">
    <oddHeader>&amp;LPage &amp;P&amp;CArea 10 Statistics&amp;Ras of &amp;D</oddHeader>
  </headerFooter>
  <rowBreaks count="1" manualBreakCount="1">
    <brk id="37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DZ1220"/>
  <sheetViews>
    <sheetView zoomScale="80" zoomScaleNormal="80" workbookViewId="0">
      <selection activeCell="B19" sqref="B19"/>
    </sheetView>
  </sheetViews>
  <sheetFormatPr defaultColWidth="8.625" defaultRowHeight="14.25"/>
  <cols>
    <col min="1" max="1" width="23.125" bestFit="1" customWidth="1"/>
    <col min="2" max="5" width="6.625" customWidth="1"/>
    <col min="6" max="6" width="3.625" bestFit="1" customWidth="1"/>
    <col min="7" max="9" width="6.625" customWidth="1"/>
    <col min="10" max="10" width="7.125" customWidth="1"/>
    <col min="11" max="11" width="3.625" bestFit="1" customWidth="1"/>
    <col min="12" max="14" width="6.625" customWidth="1"/>
    <col min="15" max="15" width="7.125" customWidth="1"/>
    <col min="16" max="16" width="3.625" bestFit="1" customWidth="1"/>
    <col min="17" max="19" width="6.625" customWidth="1"/>
    <col min="20" max="20" width="7.125" customWidth="1"/>
    <col min="21" max="21" width="3.625" bestFit="1" customWidth="1"/>
    <col min="22" max="24" width="6.625" customWidth="1"/>
    <col min="25" max="25" width="7.125" customWidth="1"/>
    <col min="26" max="26" width="3.625" bestFit="1" customWidth="1"/>
    <col min="27" max="27" width="8.375" customWidth="1"/>
    <col min="28" max="28" width="7.625" bestFit="1" customWidth="1"/>
    <col min="29" max="33" width="9" style="9" hidden="1" customWidth="1"/>
    <col min="34" max="34" width="5.875" hidden="1" customWidth="1"/>
    <col min="35" max="38" width="4.125" hidden="1" customWidth="1"/>
    <col min="39" max="39" width="3.875" hidden="1" customWidth="1"/>
    <col min="40" max="40" width="5.875" hidden="1" customWidth="1"/>
    <col min="41" max="44" width="4" hidden="1" customWidth="1"/>
    <col min="45" max="45" width="3.875" hidden="1" customWidth="1"/>
    <col min="46" max="46" width="7.625" hidden="1" customWidth="1"/>
    <col min="47" max="50" width="4.125" hidden="1" customWidth="1"/>
    <col min="51" max="51" width="3.875" hidden="1" customWidth="1"/>
    <col min="52" max="52" width="7.625" hidden="1" customWidth="1"/>
    <col min="53" max="56" width="4.125" hidden="1" customWidth="1"/>
    <col min="57" max="57" width="3.875" hidden="1" customWidth="1"/>
    <col min="58" max="58" width="7.625" hidden="1" customWidth="1"/>
    <col min="59" max="62" width="4.125" hidden="1" customWidth="1"/>
    <col min="63" max="63" width="3.875" hidden="1" customWidth="1"/>
    <col min="64" max="64" width="7.625" hidden="1" customWidth="1"/>
    <col min="65" max="68" width="4.125" hidden="1" customWidth="1"/>
    <col min="69" max="69" width="3.875" hidden="1" customWidth="1"/>
    <col min="70" max="70" width="7.625" hidden="1" customWidth="1"/>
    <col min="71" max="74" width="4.125" hidden="1" customWidth="1"/>
    <col min="75" max="75" width="3.875" hidden="1" customWidth="1"/>
    <col min="76" max="76" width="7.625" hidden="1" customWidth="1"/>
    <col min="77" max="80" width="4.125" hidden="1" customWidth="1"/>
    <col min="81" max="81" width="3.875" hidden="1" customWidth="1"/>
    <col min="82" max="82" width="7.625" hidden="1" customWidth="1"/>
    <col min="83" max="86" width="4.125" hidden="1" customWidth="1"/>
    <col min="87" max="87" width="3.875" hidden="1" customWidth="1"/>
    <col min="88" max="88" width="7.625" hidden="1" customWidth="1"/>
    <col min="89" max="92" width="4.125" hidden="1" customWidth="1"/>
    <col min="93" max="93" width="3.875" hidden="1" customWidth="1"/>
    <col min="94" max="94" width="7.625" hidden="1" customWidth="1"/>
    <col min="95" max="98" width="4.125" hidden="1" customWidth="1"/>
    <col min="99" max="99" width="3.875" hidden="1" customWidth="1"/>
    <col min="100" max="100" width="7.625" hidden="1" customWidth="1"/>
    <col min="101" max="104" width="4.125" hidden="1" customWidth="1"/>
    <col min="105" max="105" width="3.875" hidden="1" customWidth="1"/>
    <col min="106" max="106" width="7.625" hidden="1" customWidth="1"/>
    <col min="107" max="110" width="4.125" hidden="1" customWidth="1"/>
    <col min="111" max="111" width="3.875" hidden="1" customWidth="1"/>
    <col min="112" max="112" width="7.625" hidden="1" customWidth="1"/>
    <col min="113" max="116" width="4.125" hidden="1" customWidth="1"/>
    <col min="117" max="117" width="3.875" hidden="1" customWidth="1"/>
    <col min="118" max="118" width="7.625" hidden="1" customWidth="1"/>
    <col min="119" max="122" width="4.125" hidden="1" customWidth="1"/>
    <col min="123" max="123" width="3.875" hidden="1" customWidth="1"/>
    <col min="124" max="124" width="7.625" hidden="1" customWidth="1"/>
    <col min="125" max="128" width="4.125" hidden="1" customWidth="1"/>
    <col min="129" max="129" width="3.875" hidden="1" customWidth="1"/>
    <col min="130" max="130" width="3.875" customWidth="1"/>
  </cols>
  <sheetData>
    <row r="1" spans="1:130" ht="15" thickBot="1">
      <c r="N1" s="115" t="s">
        <v>40</v>
      </c>
      <c r="AC1" s="54" t="s">
        <v>302</v>
      </c>
    </row>
    <row r="2" spans="1:130">
      <c r="A2" s="10" t="s">
        <v>252</v>
      </c>
      <c r="B2" s="293" t="s">
        <v>472</v>
      </c>
      <c r="C2" s="294"/>
      <c r="D2" s="294"/>
      <c r="E2" s="294"/>
      <c r="F2" s="295"/>
      <c r="G2" s="293" t="s">
        <v>473</v>
      </c>
      <c r="H2" s="294"/>
      <c r="I2" s="294"/>
      <c r="J2" s="294"/>
      <c r="K2" s="295"/>
      <c r="L2" s="293" t="s">
        <v>474</v>
      </c>
      <c r="M2" s="294"/>
      <c r="N2" s="294"/>
      <c r="O2" s="294"/>
      <c r="P2" s="295"/>
      <c r="Q2" s="293" t="s">
        <v>475</v>
      </c>
      <c r="R2" s="294"/>
      <c r="S2" s="294"/>
      <c r="T2" s="294"/>
      <c r="U2" s="295"/>
      <c r="V2" s="293" t="s">
        <v>476</v>
      </c>
      <c r="W2" s="294"/>
      <c r="X2" s="294"/>
      <c r="Y2" s="294"/>
      <c r="Z2" s="295"/>
      <c r="AA2" s="293" t="s">
        <v>3</v>
      </c>
      <c r="AB2" s="295"/>
      <c r="AC2" s="9" t="str">
        <f>B2</f>
        <v>Kelley, Nathan</v>
      </c>
      <c r="AD2" s="9" t="str">
        <f>G2</f>
        <v>Snyder, David</v>
      </c>
      <c r="AE2" s="9" t="str">
        <f>L2</f>
        <v>Walsh, Connor</v>
      </c>
      <c r="AF2" s="9" t="str">
        <f>Q2</f>
        <v>Steen, Ayden</v>
      </c>
      <c r="AG2" s="67" t="str">
        <f>V2</f>
        <v>Lathem, Connor</v>
      </c>
      <c r="AH2" s="296" t="s">
        <v>50</v>
      </c>
      <c r="AI2" s="297"/>
      <c r="AJ2" s="297"/>
      <c r="AK2" s="297"/>
      <c r="AL2" s="297"/>
      <c r="AM2" s="209" t="s">
        <v>140</v>
      </c>
      <c r="AN2" s="296" t="s">
        <v>51</v>
      </c>
      <c r="AO2" s="297"/>
      <c r="AP2" s="297"/>
      <c r="AQ2" s="297"/>
      <c r="AR2" s="297"/>
      <c r="AS2" s="209" t="s">
        <v>140</v>
      </c>
      <c r="AT2" s="296" t="s">
        <v>52</v>
      </c>
      <c r="AU2" s="297"/>
      <c r="AV2" s="297"/>
      <c r="AW2" s="297"/>
      <c r="AX2" s="297"/>
      <c r="AY2" s="209" t="s">
        <v>140</v>
      </c>
      <c r="AZ2" s="296" t="s">
        <v>53</v>
      </c>
      <c r="BA2" s="297"/>
      <c r="BB2" s="297"/>
      <c r="BC2" s="297"/>
      <c r="BD2" s="297"/>
      <c r="BE2" s="209" t="s">
        <v>140</v>
      </c>
      <c r="BF2" s="296" t="s">
        <v>54</v>
      </c>
      <c r="BG2" s="297"/>
      <c r="BH2" s="297"/>
      <c r="BI2" s="297"/>
      <c r="BJ2" s="297"/>
      <c r="BK2" s="209" t="s">
        <v>140</v>
      </c>
      <c r="BL2" s="296" t="s">
        <v>55</v>
      </c>
      <c r="BM2" s="297"/>
      <c r="BN2" s="297"/>
      <c r="BO2" s="297"/>
      <c r="BP2" s="297"/>
      <c r="BQ2" s="209" t="s">
        <v>140</v>
      </c>
      <c r="BR2" s="296" t="s">
        <v>56</v>
      </c>
      <c r="BS2" s="297"/>
      <c r="BT2" s="297"/>
      <c r="BU2" s="297"/>
      <c r="BV2" s="297"/>
      <c r="BW2" s="209" t="s">
        <v>140</v>
      </c>
      <c r="BX2" s="296" t="s">
        <v>57</v>
      </c>
      <c r="BY2" s="297"/>
      <c r="BZ2" s="297"/>
      <c r="CA2" s="297"/>
      <c r="CB2" s="297"/>
      <c r="CC2" s="209" t="s">
        <v>140</v>
      </c>
      <c r="CD2" s="296" t="s">
        <v>58</v>
      </c>
      <c r="CE2" s="297"/>
      <c r="CF2" s="297"/>
      <c r="CG2" s="297"/>
      <c r="CH2" s="297"/>
      <c r="CI2" s="209" t="s">
        <v>140</v>
      </c>
      <c r="CJ2" s="296" t="s">
        <v>59</v>
      </c>
      <c r="CK2" s="297"/>
      <c r="CL2" s="297"/>
      <c r="CM2" s="297"/>
      <c r="CN2" s="297"/>
      <c r="CO2" s="209" t="s">
        <v>140</v>
      </c>
      <c r="CP2" s="296" t="s">
        <v>60</v>
      </c>
      <c r="CQ2" s="297"/>
      <c r="CR2" s="297"/>
      <c r="CS2" s="297"/>
      <c r="CT2" s="297"/>
      <c r="CU2" s="209" t="s">
        <v>140</v>
      </c>
      <c r="CV2" s="296" t="s">
        <v>61</v>
      </c>
      <c r="CW2" s="297"/>
      <c r="CX2" s="297"/>
      <c r="CY2" s="297"/>
      <c r="CZ2" s="297"/>
      <c r="DA2" s="209" t="s">
        <v>140</v>
      </c>
      <c r="DB2" s="296" t="s">
        <v>352</v>
      </c>
      <c r="DC2" s="297"/>
      <c r="DD2" s="297"/>
      <c r="DE2" s="297"/>
      <c r="DF2" s="297"/>
      <c r="DG2" s="209" t="s">
        <v>140</v>
      </c>
      <c r="DH2" s="296" t="s">
        <v>353</v>
      </c>
      <c r="DI2" s="297"/>
      <c r="DJ2" s="297"/>
      <c r="DK2" s="297"/>
      <c r="DL2" s="297"/>
      <c r="DM2" s="210" t="s">
        <v>140</v>
      </c>
      <c r="DN2" s="296" t="s">
        <v>62</v>
      </c>
      <c r="DO2" s="297"/>
      <c r="DP2" s="297"/>
      <c r="DQ2" s="297"/>
      <c r="DR2" s="297"/>
      <c r="DS2" s="210" t="s">
        <v>140</v>
      </c>
      <c r="DT2" s="296" t="s">
        <v>35</v>
      </c>
      <c r="DU2" s="297"/>
      <c r="DV2" s="297"/>
      <c r="DW2" s="297"/>
      <c r="DX2" s="297"/>
      <c r="DY2" s="209" t="s">
        <v>140</v>
      </c>
      <c r="DZ2" s="211"/>
    </row>
    <row r="3" spans="1:130" ht="15" thickBot="1">
      <c r="A3" s="12" t="s">
        <v>4</v>
      </c>
      <c r="B3" s="13" t="s">
        <v>5</v>
      </c>
      <c r="C3" s="14" t="s">
        <v>6</v>
      </c>
      <c r="D3" s="15" t="s">
        <v>7</v>
      </c>
      <c r="E3" s="191" t="s">
        <v>8</v>
      </c>
      <c r="F3" s="16" t="s">
        <v>142</v>
      </c>
      <c r="G3" s="13" t="s">
        <v>5</v>
      </c>
      <c r="H3" s="14" t="s">
        <v>6</v>
      </c>
      <c r="I3" s="14" t="s">
        <v>7</v>
      </c>
      <c r="J3" s="191" t="s">
        <v>8</v>
      </c>
      <c r="K3" s="16" t="s">
        <v>142</v>
      </c>
      <c r="L3" s="13" t="s">
        <v>5</v>
      </c>
      <c r="M3" s="14" t="s">
        <v>6</v>
      </c>
      <c r="N3" s="14" t="s">
        <v>7</v>
      </c>
      <c r="O3" s="191" t="s">
        <v>8</v>
      </c>
      <c r="P3" s="16" t="s">
        <v>142</v>
      </c>
      <c r="Q3" s="13" t="s">
        <v>5</v>
      </c>
      <c r="R3" s="14" t="s">
        <v>6</v>
      </c>
      <c r="S3" s="14" t="s">
        <v>7</v>
      </c>
      <c r="T3" s="191" t="s">
        <v>8</v>
      </c>
      <c r="U3" s="16" t="s">
        <v>142</v>
      </c>
      <c r="V3" s="13" t="s">
        <v>5</v>
      </c>
      <c r="W3" s="14" t="s">
        <v>6</v>
      </c>
      <c r="X3" s="14" t="s">
        <v>7</v>
      </c>
      <c r="Y3" s="191" t="s">
        <v>8</v>
      </c>
      <c r="Z3" s="16" t="s">
        <v>142</v>
      </c>
      <c r="AA3" s="200" t="s">
        <v>9</v>
      </c>
      <c r="AB3" s="199" t="s">
        <v>142</v>
      </c>
      <c r="AC3" s="83">
        <f>IF(SUM(E4:E19)&gt;0,LARGE(E4:E19,1),0)</f>
        <v>292</v>
      </c>
      <c r="AD3" s="83">
        <f>IF(SUM(J4:J19)&gt;0,LARGE(J4:J19,1),0)</f>
        <v>285</v>
      </c>
      <c r="AE3" s="83">
        <f>IF(SUM(O4:O19)&gt;0,LARGE(O4:O19,1),0)</f>
        <v>290</v>
      </c>
      <c r="AF3" s="83">
        <f>IF(SUM(T4:T19)&gt;0,LARGE(T4:T19,1),0)</f>
        <v>284</v>
      </c>
      <c r="AG3" s="84">
        <f>IF(SUM(Y4:Y19)&gt;0,LARGE(Y4:Y19,1),0)</f>
        <v>260</v>
      </c>
      <c r="AH3" s="209" t="s">
        <v>8</v>
      </c>
      <c r="AI3" s="209" t="s">
        <v>142</v>
      </c>
      <c r="AJ3" s="209" t="s">
        <v>5</v>
      </c>
      <c r="AK3" s="209" t="s">
        <v>6</v>
      </c>
      <c r="AL3" s="209" t="s">
        <v>7</v>
      </c>
      <c r="AM3" s="209"/>
      <c r="AN3" s="209" t="s">
        <v>8</v>
      </c>
      <c r="AO3" s="209" t="s">
        <v>142</v>
      </c>
      <c r="AP3" s="209" t="s">
        <v>5</v>
      </c>
      <c r="AQ3" s="209" t="s">
        <v>6</v>
      </c>
      <c r="AR3" s="209" t="s">
        <v>7</v>
      </c>
      <c r="AS3" s="209"/>
      <c r="AT3" s="209" t="s">
        <v>8</v>
      </c>
      <c r="AU3" s="209" t="s">
        <v>142</v>
      </c>
      <c r="AV3" s="209" t="s">
        <v>5</v>
      </c>
      <c r="AW3" s="209" t="s">
        <v>6</v>
      </c>
      <c r="AX3" s="209" t="s">
        <v>7</v>
      </c>
      <c r="AY3" s="209"/>
      <c r="AZ3" s="209" t="s">
        <v>8</v>
      </c>
      <c r="BA3" s="209" t="s">
        <v>142</v>
      </c>
      <c r="BB3" s="209" t="s">
        <v>5</v>
      </c>
      <c r="BC3" s="209" t="s">
        <v>6</v>
      </c>
      <c r="BD3" s="209" t="s">
        <v>7</v>
      </c>
      <c r="BE3" s="209"/>
      <c r="BF3" s="209" t="s">
        <v>8</v>
      </c>
      <c r="BG3" s="209" t="s">
        <v>142</v>
      </c>
      <c r="BH3" s="209" t="s">
        <v>5</v>
      </c>
      <c r="BI3" s="209" t="s">
        <v>6</v>
      </c>
      <c r="BJ3" s="209" t="s">
        <v>7</v>
      </c>
      <c r="BK3" s="209"/>
      <c r="BL3" s="209" t="s">
        <v>8</v>
      </c>
      <c r="BM3" s="209" t="s">
        <v>142</v>
      </c>
      <c r="BN3" s="209" t="s">
        <v>5</v>
      </c>
      <c r="BO3" s="209" t="s">
        <v>6</v>
      </c>
      <c r="BP3" s="209" t="s">
        <v>7</v>
      </c>
      <c r="BQ3" s="209"/>
      <c r="BR3" s="209" t="s">
        <v>8</v>
      </c>
      <c r="BS3" s="209" t="s">
        <v>142</v>
      </c>
      <c r="BT3" s="209" t="s">
        <v>5</v>
      </c>
      <c r="BU3" s="209" t="s">
        <v>6</v>
      </c>
      <c r="BV3" s="209" t="s">
        <v>7</v>
      </c>
      <c r="BW3" s="209"/>
      <c r="BX3" s="209" t="s">
        <v>8</v>
      </c>
      <c r="BY3" s="209" t="s">
        <v>142</v>
      </c>
      <c r="BZ3" s="209" t="s">
        <v>5</v>
      </c>
      <c r="CA3" s="209" t="s">
        <v>6</v>
      </c>
      <c r="CB3" s="209" t="s">
        <v>7</v>
      </c>
      <c r="CC3" s="209"/>
      <c r="CD3" s="209" t="s">
        <v>8</v>
      </c>
      <c r="CE3" s="209" t="s">
        <v>142</v>
      </c>
      <c r="CF3" s="209" t="s">
        <v>5</v>
      </c>
      <c r="CG3" s="209" t="s">
        <v>6</v>
      </c>
      <c r="CH3" s="209" t="s">
        <v>7</v>
      </c>
      <c r="CI3" s="209"/>
      <c r="CJ3" s="209" t="s">
        <v>8</v>
      </c>
      <c r="CK3" s="209" t="s">
        <v>142</v>
      </c>
      <c r="CL3" s="209" t="s">
        <v>5</v>
      </c>
      <c r="CM3" s="209" t="s">
        <v>6</v>
      </c>
      <c r="CN3" s="209" t="s">
        <v>7</v>
      </c>
      <c r="CO3" s="209"/>
      <c r="CP3" s="209" t="s">
        <v>8</v>
      </c>
      <c r="CQ3" s="209" t="s">
        <v>142</v>
      </c>
      <c r="CR3" s="209" t="s">
        <v>5</v>
      </c>
      <c r="CS3" s="209" t="s">
        <v>6</v>
      </c>
      <c r="CT3" s="209" t="s">
        <v>7</v>
      </c>
      <c r="CU3" s="209"/>
      <c r="CV3" s="209" t="s">
        <v>8</v>
      </c>
      <c r="CW3" s="209" t="s">
        <v>142</v>
      </c>
      <c r="CX3" s="209" t="s">
        <v>5</v>
      </c>
      <c r="CY3" s="209" t="s">
        <v>6</v>
      </c>
      <c r="CZ3" s="209" t="s">
        <v>7</v>
      </c>
      <c r="DA3" s="209"/>
      <c r="DB3" s="209" t="s">
        <v>8</v>
      </c>
      <c r="DC3" s="209" t="s">
        <v>142</v>
      </c>
      <c r="DD3" s="209" t="s">
        <v>5</v>
      </c>
      <c r="DE3" s="209" t="s">
        <v>6</v>
      </c>
      <c r="DF3" s="209" t="s">
        <v>7</v>
      </c>
      <c r="DG3" s="209"/>
      <c r="DH3" s="209" t="s">
        <v>8</v>
      </c>
      <c r="DI3" s="209" t="s">
        <v>142</v>
      </c>
      <c r="DJ3" s="209" t="s">
        <v>5</v>
      </c>
      <c r="DK3" s="209" t="s">
        <v>6</v>
      </c>
      <c r="DL3" s="209" t="s">
        <v>7</v>
      </c>
      <c r="DM3" s="209"/>
      <c r="DN3" s="209" t="s">
        <v>8</v>
      </c>
      <c r="DO3" s="209" t="s">
        <v>142</v>
      </c>
      <c r="DP3" s="209" t="s">
        <v>5</v>
      </c>
      <c r="DQ3" s="209" t="s">
        <v>6</v>
      </c>
      <c r="DR3" s="209" t="s">
        <v>7</v>
      </c>
      <c r="DS3" s="209"/>
      <c r="DT3" s="209" t="s">
        <v>8</v>
      </c>
      <c r="DU3" s="209" t="s">
        <v>142</v>
      </c>
      <c r="DV3" s="209" t="s">
        <v>5</v>
      </c>
      <c r="DW3" s="209" t="s">
        <v>6</v>
      </c>
      <c r="DX3" s="209" t="s">
        <v>7</v>
      </c>
      <c r="DY3" s="209"/>
      <c r="DZ3" s="212"/>
    </row>
    <row r="4" spans="1:130" s="105" customFormat="1" ht="13.5" thickTop="1">
      <c r="A4" s="17" t="s">
        <v>420</v>
      </c>
      <c r="B4" s="96">
        <v>97</v>
      </c>
      <c r="C4" s="97">
        <v>89</v>
      </c>
      <c r="D4" s="98">
        <v>91</v>
      </c>
      <c r="E4" s="149">
        <f t="shared" ref="E4:E19" si="0">IF(SUM(B4:D4)&gt;0,SUM(B4:D4),"")</f>
        <v>277</v>
      </c>
      <c r="F4" s="193">
        <v>8</v>
      </c>
      <c r="G4" s="96">
        <v>89</v>
      </c>
      <c r="H4" s="97">
        <v>92</v>
      </c>
      <c r="I4" s="97">
        <v>94</v>
      </c>
      <c r="J4" s="149">
        <f t="shared" ref="J4:J9" si="1">IF(SUM(G4:I4)&gt;0,SUM(G4:I4),"")</f>
        <v>275</v>
      </c>
      <c r="K4" s="193">
        <v>6</v>
      </c>
      <c r="L4" s="96">
        <v>93</v>
      </c>
      <c r="M4" s="97">
        <v>88</v>
      </c>
      <c r="N4" s="97">
        <v>93</v>
      </c>
      <c r="O4" s="149">
        <f t="shared" ref="O4:O17" si="2">IF(SUM(L4:N4)&gt;0,SUM(L4:N4),"")</f>
        <v>274</v>
      </c>
      <c r="P4" s="193">
        <v>7</v>
      </c>
      <c r="Q4" s="96">
        <v>90</v>
      </c>
      <c r="R4" s="97">
        <v>89</v>
      </c>
      <c r="S4" s="97">
        <v>90</v>
      </c>
      <c r="T4" s="149">
        <f t="shared" ref="T4:T19" si="3">IF(SUM(Q4:S4)&gt;0,SUM(Q4:S4),"")</f>
        <v>269</v>
      </c>
      <c r="U4" s="193">
        <v>6</v>
      </c>
      <c r="V4" s="96">
        <v>96</v>
      </c>
      <c r="W4" s="97">
        <v>80</v>
      </c>
      <c r="X4" s="97">
        <v>84</v>
      </c>
      <c r="Y4" s="149">
        <f t="shared" ref="Y4:Y19" si="4">IF(SUM(V4:X4)&gt;0,SUM(V4:X4),"")</f>
        <v>260</v>
      </c>
      <c r="Z4" s="193">
        <v>6</v>
      </c>
      <c r="AA4" s="201">
        <f>IF(SUM(E4,J4,O4,T4,Y4,Y24,T24,O24,J24,E24,E44,J44,O44,T44,Y44)&gt;0,(LARGE((E4,J4,O4,T4,Y4,Y24,T24,O24,J24,E24,E44,J44,O44,T44,Y44),1)+LARGE((E4,J4,O4,T4,Y4,Y24,T24,O24,J24,E24,E44,J44,O44,T44,Y44),2)+LARGE((E4,J4,O4,T4,Y4,Y24,T24,O24,J24,E24,E44,J44,O44,T44,Y44),3)+LARGE((E4,J4,O4,T4,Y4,Y24,T24,O24,J24,E24,E44,J44,O44,T44,Y44),4)),"")</f>
        <v>1095</v>
      </c>
      <c r="AB4" s="203">
        <f>IF(SUM(AI35)&gt;0,SUM(AI35),"")</f>
        <v>27</v>
      </c>
      <c r="AC4" s="103"/>
      <c r="AD4" s="103"/>
      <c r="AE4" s="103"/>
      <c r="AF4" s="103"/>
      <c r="AG4" s="104"/>
      <c r="AH4" s="213">
        <f>IF(SUM(B4:D4)&gt;0,SUM(B4:D4),0)</f>
        <v>277</v>
      </c>
      <c r="AI4" s="213">
        <f>IF(SUM(F4)&gt;0,SUM(F4),0)</f>
        <v>8</v>
      </c>
      <c r="AJ4" s="214">
        <f>B4</f>
        <v>97</v>
      </c>
      <c r="AK4" s="214">
        <f>C4</f>
        <v>89</v>
      </c>
      <c r="AL4" s="214">
        <f>D4</f>
        <v>91</v>
      </c>
      <c r="AM4" s="214"/>
      <c r="AN4" s="213">
        <f>IF(SUM(B5:D5)&gt;0,SUM(B5:D5),0)</f>
        <v>265</v>
      </c>
      <c r="AO4" s="213">
        <f>IF(SUM(F5)&gt;0,SUM(F5),0)</f>
        <v>5</v>
      </c>
      <c r="AP4" s="214">
        <f>B5</f>
        <v>94</v>
      </c>
      <c r="AQ4" s="214">
        <f>C5</f>
        <v>82</v>
      </c>
      <c r="AR4" s="214">
        <f>D5</f>
        <v>89</v>
      </c>
      <c r="AS4" s="214"/>
      <c r="AT4" s="213">
        <f>IF(SUM(B6:D6)&gt;0,SUM(B6:D6),0)</f>
        <v>0</v>
      </c>
      <c r="AU4" s="213">
        <f>IF(SUM(F6)&gt;0,SUM(F6),0)</f>
        <v>0</v>
      </c>
      <c r="AV4" s="214">
        <f>B6</f>
        <v>0</v>
      </c>
      <c r="AW4" s="214">
        <f>C6</f>
        <v>0</v>
      </c>
      <c r="AX4" s="214">
        <f>D6</f>
        <v>0</v>
      </c>
      <c r="AY4" s="214"/>
      <c r="AZ4" s="213">
        <f>IF(SUM(B7:D7)&gt;0,SUM(B7:D7),0)</f>
        <v>279</v>
      </c>
      <c r="BA4" s="213">
        <f>IF(SUM(F7)&gt;0,SUM(F7),0)</f>
        <v>11</v>
      </c>
      <c r="BB4" s="214">
        <f>B7</f>
        <v>98</v>
      </c>
      <c r="BC4" s="214">
        <f>C7</f>
        <v>86</v>
      </c>
      <c r="BD4" s="214">
        <f>D7</f>
        <v>95</v>
      </c>
      <c r="BE4" s="214"/>
      <c r="BF4" s="213">
        <f>IF(SUM(B8:D8)&gt;0,SUM(B8:D8),0)</f>
        <v>270</v>
      </c>
      <c r="BG4" s="213">
        <f>IF(SUM(F8)&gt;0,SUM(F8),0)</f>
        <v>8</v>
      </c>
      <c r="BH4" s="214">
        <f>B8</f>
        <v>97</v>
      </c>
      <c r="BI4" s="214">
        <f>C8</f>
        <v>82</v>
      </c>
      <c r="BJ4" s="214">
        <f>D8</f>
        <v>91</v>
      </c>
      <c r="BK4" s="214"/>
      <c r="BL4" s="213">
        <f>IF(SUM(B9:D9)&gt;0,SUM(B9:D9),0)</f>
        <v>278</v>
      </c>
      <c r="BM4" s="213">
        <f>IF(SUM(F9)&gt;0,SUM(F9),0)</f>
        <v>14</v>
      </c>
      <c r="BN4" s="214">
        <f>B9</f>
        <v>99</v>
      </c>
      <c r="BO4" s="214">
        <f>C9</f>
        <v>85</v>
      </c>
      <c r="BP4" s="214">
        <f>D9</f>
        <v>94</v>
      </c>
      <c r="BQ4" s="214"/>
      <c r="BR4" s="213">
        <f>IF(SUM(B10:D10)&gt;0,SUM(B10:D10),0)</f>
        <v>275</v>
      </c>
      <c r="BS4" s="213">
        <f>IF(SUM(F10)&gt;0,SUM(F10),0)</f>
        <v>6</v>
      </c>
      <c r="BT4" s="214">
        <f>B10</f>
        <v>95</v>
      </c>
      <c r="BU4" s="214">
        <f>C10</f>
        <v>87</v>
      </c>
      <c r="BV4" s="214">
        <f>D10</f>
        <v>93</v>
      </c>
      <c r="BW4" s="214"/>
      <c r="BX4" s="213">
        <f>IF(SUM(B11:D11)&gt;0,SUM(B11:D11),0)</f>
        <v>262</v>
      </c>
      <c r="BY4" s="213">
        <f>IF(SUM(F11)&gt;0,SUM(F11),0)</f>
        <v>7</v>
      </c>
      <c r="BZ4" s="214">
        <f>B11</f>
        <v>95</v>
      </c>
      <c r="CA4" s="214">
        <f>C11</f>
        <v>80</v>
      </c>
      <c r="CB4" s="214">
        <f>D11</f>
        <v>87</v>
      </c>
      <c r="CC4" s="214"/>
      <c r="CD4" s="213">
        <f>IF(SUM(B12:D12)&gt;0,SUM(B12:D12),0)</f>
        <v>262</v>
      </c>
      <c r="CE4" s="213">
        <f>IF(SUM(F12)&gt;0,SUM(F12),0)</f>
        <v>4</v>
      </c>
      <c r="CF4" s="214">
        <f>B12</f>
        <v>93</v>
      </c>
      <c r="CG4" s="214">
        <f>C12</f>
        <v>85</v>
      </c>
      <c r="CH4" s="214">
        <f>D12</f>
        <v>84</v>
      </c>
      <c r="CI4" s="214"/>
      <c r="CJ4" s="213">
        <f>IF(SUM(B13:D13)&gt;0,SUM(B13:D13),0)</f>
        <v>284</v>
      </c>
      <c r="CK4" s="213">
        <f>IF(SUM(F13)&gt;0,SUM(F13),0)</f>
        <v>14</v>
      </c>
      <c r="CL4" s="214">
        <f>B13</f>
        <v>97</v>
      </c>
      <c r="CM4" s="214">
        <f>C13</f>
        <v>91</v>
      </c>
      <c r="CN4" s="214">
        <f>D13</f>
        <v>96</v>
      </c>
      <c r="CO4" s="214"/>
      <c r="CP4" s="213">
        <f>IF(SUM(B14:D14)&gt;0,SUM(B14:D14),0)</f>
        <v>0</v>
      </c>
      <c r="CQ4" s="213">
        <f>IF(SUM(F14)&gt;0,SUM(F14),0)</f>
        <v>0</v>
      </c>
      <c r="CR4" s="214">
        <f>B14</f>
        <v>0</v>
      </c>
      <c r="CS4" s="214">
        <f>C14</f>
        <v>0</v>
      </c>
      <c r="CT4" s="214">
        <f>D14</f>
        <v>0</v>
      </c>
      <c r="CU4" s="214"/>
      <c r="CV4" s="213">
        <f>IF(SUM(B15:D15)&gt;0,SUM(B15:D15),0)</f>
        <v>285</v>
      </c>
      <c r="CW4" s="213">
        <f>IF(SUM(F15)&gt;0,SUM(F15),0)</f>
        <v>13</v>
      </c>
      <c r="CX4" s="214">
        <f>B15</f>
        <v>98</v>
      </c>
      <c r="CY4" s="214">
        <f>C15</f>
        <v>92</v>
      </c>
      <c r="CZ4" s="214">
        <f>D15</f>
        <v>95</v>
      </c>
      <c r="DA4" s="214"/>
      <c r="DB4" s="213">
        <f>IF(SUM(B16:D16)&gt;0,SUM(B16:D16),0)</f>
        <v>286</v>
      </c>
      <c r="DC4" s="213">
        <f>IF(SUM(F16)&gt;0,SUM(F16),0)</f>
        <v>15</v>
      </c>
      <c r="DD4" s="214">
        <f>B16</f>
        <v>99</v>
      </c>
      <c r="DE4" s="214">
        <f>C16</f>
        <v>89</v>
      </c>
      <c r="DF4" s="214">
        <f>D16</f>
        <v>98</v>
      </c>
      <c r="DG4" s="214"/>
      <c r="DH4" s="213">
        <f>IF(SUM(B17:D17)&gt;0,SUM(B17:D17),0)</f>
        <v>286</v>
      </c>
      <c r="DI4" s="213">
        <f>IF(SUM(F17)&gt;0,SUM(F17),0)</f>
        <v>12</v>
      </c>
      <c r="DJ4" s="214">
        <f>B17</f>
        <v>99</v>
      </c>
      <c r="DK4" s="214">
        <f>C17</f>
        <v>89</v>
      </c>
      <c r="DL4" s="214">
        <f>D17</f>
        <v>98</v>
      </c>
      <c r="DM4" s="214"/>
      <c r="DN4" s="213">
        <f>IF(SUM(B18:D18)&gt;0,SUM(B18:D18),0)</f>
        <v>0</v>
      </c>
      <c r="DO4" s="209">
        <f>IF(SUM(F18)&gt;0,SUM(F18),0)</f>
        <v>0</v>
      </c>
      <c r="DP4" s="214">
        <f>B18</f>
        <v>0</v>
      </c>
      <c r="DQ4" s="214">
        <f>C18</f>
        <v>0</v>
      </c>
      <c r="DR4" s="214">
        <f>D18</f>
        <v>0</v>
      </c>
      <c r="DS4" s="212"/>
      <c r="DT4" s="213">
        <f>IF(SUM(B19:D19)&gt;0,SUM(B19:D19),0)</f>
        <v>292</v>
      </c>
      <c r="DU4" s="209">
        <f>IF(SUM(F19)&gt;0,SUM(F19),0)</f>
        <v>20</v>
      </c>
      <c r="DV4" s="214">
        <f>B19</f>
        <v>100</v>
      </c>
      <c r="DW4" s="214">
        <f>C19</f>
        <v>95</v>
      </c>
      <c r="DX4" s="214">
        <f>D19</f>
        <v>97</v>
      </c>
      <c r="DY4" s="212"/>
      <c r="DZ4" s="212"/>
    </row>
    <row r="5" spans="1:130" s="105" customFormat="1" ht="12.75">
      <c r="A5" s="18" t="s">
        <v>421</v>
      </c>
      <c r="B5" s="99">
        <v>94</v>
      </c>
      <c r="C5" s="100">
        <v>82</v>
      </c>
      <c r="D5" s="101">
        <v>89</v>
      </c>
      <c r="E5" s="149">
        <f t="shared" si="0"/>
        <v>265</v>
      </c>
      <c r="F5" s="193">
        <v>5</v>
      </c>
      <c r="G5" s="99">
        <v>94</v>
      </c>
      <c r="H5" s="100">
        <v>91</v>
      </c>
      <c r="I5" s="100">
        <v>94</v>
      </c>
      <c r="J5" s="149">
        <f t="shared" si="1"/>
        <v>279</v>
      </c>
      <c r="K5" s="193">
        <v>11</v>
      </c>
      <c r="L5" s="99">
        <v>94</v>
      </c>
      <c r="M5" s="100">
        <v>82</v>
      </c>
      <c r="N5" s="100">
        <v>90</v>
      </c>
      <c r="O5" s="149">
        <f t="shared" si="2"/>
        <v>266</v>
      </c>
      <c r="P5" s="193">
        <v>6</v>
      </c>
      <c r="Q5" s="99">
        <v>98</v>
      </c>
      <c r="R5" s="100">
        <v>85</v>
      </c>
      <c r="S5" s="100">
        <v>96</v>
      </c>
      <c r="T5" s="149">
        <f t="shared" si="3"/>
        <v>279</v>
      </c>
      <c r="U5" s="193">
        <v>12</v>
      </c>
      <c r="V5" s="99">
        <v>90</v>
      </c>
      <c r="W5" s="100">
        <v>74</v>
      </c>
      <c r="X5" s="100">
        <v>89</v>
      </c>
      <c r="Y5" s="149">
        <f t="shared" si="4"/>
        <v>253</v>
      </c>
      <c r="Z5" s="193">
        <v>3</v>
      </c>
      <c r="AA5" s="201">
        <f>IF(SUM(E5,J5,O5,T5,Y5,Y25,T25,O25,J25,E25,E45,J45,O45,T45,Y45)&gt;0,(LARGE((E5,J5,O5,T5,Y5,Y25,T25,O25,J25,E25,E45,J45,O45,T45,Y45),1)+LARGE((E5,J5,O5,T5,Y5,Y25,T25,O25,J25,E25,E45,J45,O45,T45,Y45),2)+LARGE((E5,J5,O5,T5,Y5,Y25,T25,O25,J25,E25,E45,J45,O45,T45,Y45),3)+LARGE((E5,J5,O5,T5,Y5,Y25,T25,O25,J25,E25,E45,J45,O45,T45,Y45),4)),"")</f>
        <v>1094</v>
      </c>
      <c r="AB5" s="202">
        <f>IF(SUM(AO35)&gt;0,SUM(AO35),"")</f>
        <v>37</v>
      </c>
      <c r="AC5" s="103"/>
      <c r="AD5" s="103"/>
      <c r="AE5" s="103"/>
      <c r="AF5" s="103"/>
      <c r="AG5" s="104"/>
      <c r="AH5" s="213">
        <f>IF(SUM(G4:I4)&gt;0,SUM(G4:I4),0)</f>
        <v>275</v>
      </c>
      <c r="AI5" s="213">
        <f>IF(SUM(K4)&gt;0,SUM(K4),0)</f>
        <v>6</v>
      </c>
      <c r="AJ5" s="214">
        <f>G4</f>
        <v>89</v>
      </c>
      <c r="AK5" s="214">
        <f>H4</f>
        <v>92</v>
      </c>
      <c r="AL5" s="214">
        <f>I4</f>
        <v>94</v>
      </c>
      <c r="AM5" s="214"/>
      <c r="AN5" s="213">
        <f>IF(SUM(G5:I5)&gt;0,SUM(G5:I5),0)</f>
        <v>279</v>
      </c>
      <c r="AO5" s="213">
        <f>IF(SUM(K5)&gt;0,SUM(K5),0)</f>
        <v>11</v>
      </c>
      <c r="AP5" s="214">
        <f>G5</f>
        <v>94</v>
      </c>
      <c r="AQ5" s="214">
        <f>H5</f>
        <v>91</v>
      </c>
      <c r="AR5" s="214">
        <f>I5</f>
        <v>94</v>
      </c>
      <c r="AS5" s="214"/>
      <c r="AT5" s="213">
        <f>IF(SUM(G6:I6)&gt;0,SUM(G6:I6),0)</f>
        <v>0</v>
      </c>
      <c r="AU5" s="213">
        <f>IF(SUM(K6)&gt;0,SUM(K6),0)</f>
        <v>0</v>
      </c>
      <c r="AV5" s="214">
        <f>G6</f>
        <v>0</v>
      </c>
      <c r="AW5" s="214">
        <f>H6</f>
        <v>0</v>
      </c>
      <c r="AX5" s="214">
        <f>I6</f>
        <v>0</v>
      </c>
      <c r="AY5" s="214"/>
      <c r="AZ5" s="213">
        <f>IF(SUM(G7:I7)&gt;0,SUM(G7:I7),0)</f>
        <v>279</v>
      </c>
      <c r="BA5" s="213">
        <f>IF(SUM(K7)&gt;0,SUM(K7),0)</f>
        <v>6</v>
      </c>
      <c r="BB5" s="214">
        <f>G7</f>
        <v>94</v>
      </c>
      <c r="BC5" s="214">
        <f>H7</f>
        <v>90</v>
      </c>
      <c r="BD5" s="214">
        <f>I7</f>
        <v>95</v>
      </c>
      <c r="BE5" s="214"/>
      <c r="BF5" s="213">
        <f>IF(SUM(G8:I8)&gt;0,SUM(G8:I8),0)</f>
        <v>278</v>
      </c>
      <c r="BG5" s="213">
        <f>IF(SUM(K8)&gt;0,SUM(K8),0)</f>
        <v>10</v>
      </c>
      <c r="BH5" s="214">
        <f>G8</f>
        <v>98</v>
      </c>
      <c r="BI5" s="214">
        <f>H8</f>
        <v>85</v>
      </c>
      <c r="BJ5" s="214">
        <f>I8</f>
        <v>95</v>
      </c>
      <c r="BK5" s="214"/>
      <c r="BL5" s="213">
        <f>IF(SUM(G9:I9)&gt;0,SUM(G9:I9),0)</f>
        <v>271</v>
      </c>
      <c r="BM5" s="213">
        <f>IF(SUM(K9)&gt;0,SUM(K9),0)</f>
        <v>7</v>
      </c>
      <c r="BN5" s="214">
        <f>G9</f>
        <v>95</v>
      </c>
      <c r="BO5" s="214">
        <f>H9</f>
        <v>86</v>
      </c>
      <c r="BP5" s="214">
        <f>I9</f>
        <v>90</v>
      </c>
      <c r="BQ5" s="214"/>
      <c r="BR5" s="213">
        <f>IF(SUM(G10:I10)&gt;0,SUM(G10:I10),0)</f>
        <v>278</v>
      </c>
      <c r="BS5" s="213">
        <f>IF(SUM(K10)&gt;0,SUM(K10),0)</f>
        <v>9</v>
      </c>
      <c r="BT5" s="214">
        <f>G10</f>
        <v>94</v>
      </c>
      <c r="BU5" s="214">
        <f>H10</f>
        <v>93</v>
      </c>
      <c r="BV5" s="214">
        <f>I10</f>
        <v>91</v>
      </c>
      <c r="BW5" s="214"/>
      <c r="BX5" s="213">
        <f>IF(SUM(G11:I11)&gt;0,SUM(G11:I11),0)</f>
        <v>275</v>
      </c>
      <c r="BY5" s="213">
        <f>IF(SUM(K11)&gt;0,SUM(K11),0)</f>
        <v>7</v>
      </c>
      <c r="BZ5" s="214">
        <f>G11</f>
        <v>96</v>
      </c>
      <c r="CA5" s="214">
        <f>H11</f>
        <v>87</v>
      </c>
      <c r="CB5" s="214">
        <f>I11</f>
        <v>92</v>
      </c>
      <c r="CC5" s="214"/>
      <c r="CD5" s="213">
        <f>IF(SUM(G12:I12)&gt;0,SUM(G12:I12),0)</f>
        <v>276</v>
      </c>
      <c r="CE5" s="213">
        <f>IF(SUM(K12)&gt;0,SUM(K12),0)</f>
        <v>7</v>
      </c>
      <c r="CF5" s="214">
        <f>G12</f>
        <v>94</v>
      </c>
      <c r="CG5" s="214">
        <f>H12</f>
        <v>88</v>
      </c>
      <c r="CH5" s="214">
        <f>I12</f>
        <v>94</v>
      </c>
      <c r="CI5" s="214"/>
      <c r="CJ5" s="213">
        <f>IF(SUM(G13:I13)&gt;0,SUM(G13:I13),0)</f>
        <v>285</v>
      </c>
      <c r="CK5" s="213">
        <f>IF(SUM(K13)&gt;0,SUM(K13),0)</f>
        <v>13</v>
      </c>
      <c r="CL5" s="214">
        <f>G13</f>
        <v>96</v>
      </c>
      <c r="CM5" s="214">
        <f>H13</f>
        <v>92</v>
      </c>
      <c r="CN5" s="214">
        <f>I13</f>
        <v>97</v>
      </c>
      <c r="CO5" s="214"/>
      <c r="CP5" s="213">
        <f>IF(SUM(G14:I14)&gt;0,SUM(G14:I14),0)</f>
        <v>0</v>
      </c>
      <c r="CQ5" s="213">
        <f>IF(SUM(K14)&gt;0,SUM(K14),0)</f>
        <v>0</v>
      </c>
      <c r="CR5" s="214">
        <f>G14</f>
        <v>0</v>
      </c>
      <c r="CS5" s="214">
        <f>H14</f>
        <v>0</v>
      </c>
      <c r="CT5" s="214">
        <f>I14</f>
        <v>0</v>
      </c>
      <c r="CU5" s="214"/>
      <c r="CV5" s="213">
        <f>IF(SUM(G15:I15)&gt;0,SUM(G15:I15),0)</f>
        <v>275</v>
      </c>
      <c r="CW5" s="213">
        <f>IF(SUM(K15)&gt;0,SUM(K15),0)</f>
        <v>8</v>
      </c>
      <c r="CX5" s="214">
        <f>G15</f>
        <v>96</v>
      </c>
      <c r="CY5" s="214">
        <f>H15</f>
        <v>83</v>
      </c>
      <c r="CZ5" s="214">
        <f>I15</f>
        <v>96</v>
      </c>
      <c r="DA5" s="214"/>
      <c r="DB5" s="213">
        <f>IF(SUM(G16:I16)&gt;0,SUM(G16:I16),0)</f>
        <v>268</v>
      </c>
      <c r="DC5" s="213">
        <f>IF(SUM(K16)&gt;0,SUM(K16),0)</f>
        <v>8</v>
      </c>
      <c r="DD5" s="214">
        <f>G16</f>
        <v>96</v>
      </c>
      <c r="DE5" s="214">
        <f>H16</f>
        <v>81</v>
      </c>
      <c r="DF5" s="214">
        <f>I16</f>
        <v>91</v>
      </c>
      <c r="DG5" s="214"/>
      <c r="DH5" s="213">
        <f>IF(SUM(G17:I17)&gt;0,SUM(G17:I17),0)</f>
        <v>279</v>
      </c>
      <c r="DI5" s="213">
        <f>IF(SUM(K17)&gt;0,SUM(K17),0)</f>
        <v>13</v>
      </c>
      <c r="DJ5" s="214">
        <f>G17</f>
        <v>97</v>
      </c>
      <c r="DK5" s="214">
        <f>H17</f>
        <v>93</v>
      </c>
      <c r="DL5" s="214">
        <f>I17</f>
        <v>89</v>
      </c>
      <c r="DM5" s="214"/>
      <c r="DN5" s="213">
        <f>IF(SUM(G18:I18)&gt;0,SUM(G18:I18),0)</f>
        <v>0</v>
      </c>
      <c r="DO5" s="209">
        <f>IF(SUM(K18)&gt;0,SUM(K18),0)</f>
        <v>0</v>
      </c>
      <c r="DP5" s="214">
        <f>G18</f>
        <v>0</v>
      </c>
      <c r="DQ5" s="214">
        <f>H18</f>
        <v>0</v>
      </c>
      <c r="DR5" s="214">
        <f>I18</f>
        <v>0</v>
      </c>
      <c r="DS5" s="212"/>
      <c r="DT5" s="209">
        <f>IF(SUM(G19:I19)&gt;0,SUM(G19:I19),0)</f>
        <v>280</v>
      </c>
      <c r="DU5" s="209">
        <f>IF(SUM(K19)&gt;0,SUM(K19),0)</f>
        <v>8</v>
      </c>
      <c r="DV5" s="214">
        <f>G19</f>
        <v>96</v>
      </c>
      <c r="DW5" s="214">
        <f>H19</f>
        <v>92</v>
      </c>
      <c r="DX5" s="214">
        <f>I19</f>
        <v>92</v>
      </c>
      <c r="DY5" s="212"/>
      <c r="DZ5" s="212"/>
    </row>
    <row r="6" spans="1:130" s="105" customFormat="1" ht="12.75">
      <c r="A6" s="18" t="s">
        <v>415</v>
      </c>
      <c r="B6" s="99"/>
      <c r="C6" s="100"/>
      <c r="D6" s="101"/>
      <c r="E6" s="149" t="str">
        <f t="shared" si="0"/>
        <v/>
      </c>
      <c r="F6" s="193"/>
      <c r="G6" s="99"/>
      <c r="H6" s="100"/>
      <c r="I6" s="100"/>
      <c r="J6" s="149" t="str">
        <f t="shared" si="1"/>
        <v/>
      </c>
      <c r="K6" s="193"/>
      <c r="L6" s="99"/>
      <c r="M6" s="100"/>
      <c r="N6" s="102"/>
      <c r="O6" s="149" t="str">
        <f t="shared" si="2"/>
        <v/>
      </c>
      <c r="P6" s="193"/>
      <c r="Q6" s="99"/>
      <c r="R6" s="100"/>
      <c r="S6" s="102"/>
      <c r="T6" s="149" t="str">
        <f t="shared" si="3"/>
        <v/>
      </c>
      <c r="U6" s="193"/>
      <c r="V6" s="99"/>
      <c r="W6" s="100"/>
      <c r="X6" s="102"/>
      <c r="Y6" s="149" t="str">
        <f t="shared" si="4"/>
        <v/>
      </c>
      <c r="Z6" s="193"/>
      <c r="AA6" s="201" t="s">
        <v>415</v>
      </c>
      <c r="AB6" s="202" t="str">
        <f>IF(SUM(AU35)&gt;0, SUM(AU35),"")</f>
        <v/>
      </c>
      <c r="AC6" s="103"/>
      <c r="AD6" s="103"/>
      <c r="AE6" s="103"/>
      <c r="AF6" s="103"/>
      <c r="AG6" s="104"/>
      <c r="AH6" s="213">
        <f>IF(SUM(L4:N4)&gt;0,SUM(L4:N4),0)</f>
        <v>274</v>
      </c>
      <c r="AI6" s="213">
        <f>IF(SUM(P4)&gt;0,SUM(P4),0)</f>
        <v>7</v>
      </c>
      <c r="AJ6" s="214">
        <f>L4</f>
        <v>93</v>
      </c>
      <c r="AK6" s="214">
        <f>M4</f>
        <v>88</v>
      </c>
      <c r="AL6" s="214">
        <f>N4</f>
        <v>93</v>
      </c>
      <c r="AM6" s="214"/>
      <c r="AN6" s="213">
        <f>IF(SUM(L5:N5)&gt;0,SUM(L5:N5),0)</f>
        <v>266</v>
      </c>
      <c r="AO6" s="213">
        <f>IF(SUM(P5)&gt;0,SUM(P5),0)</f>
        <v>6</v>
      </c>
      <c r="AP6" s="214">
        <f>L5</f>
        <v>94</v>
      </c>
      <c r="AQ6" s="214">
        <f>M5</f>
        <v>82</v>
      </c>
      <c r="AR6" s="214">
        <f>N5</f>
        <v>90</v>
      </c>
      <c r="AS6" s="214"/>
      <c r="AT6" s="213">
        <f>IF(SUM(L6:N6)&gt;0,SUM(L6:N6),0)</f>
        <v>0</v>
      </c>
      <c r="AU6" s="213">
        <f>IF(SUM(P6)&gt;0,SUM(P6),0)</f>
        <v>0</v>
      </c>
      <c r="AV6" s="214">
        <f>L6</f>
        <v>0</v>
      </c>
      <c r="AW6" s="214">
        <f>M6</f>
        <v>0</v>
      </c>
      <c r="AX6" s="214">
        <f>N6</f>
        <v>0</v>
      </c>
      <c r="AY6" s="214"/>
      <c r="AZ6" s="213">
        <f>IF(SUM(L7:N7)&gt;0,SUM(L7:N7),0)</f>
        <v>276</v>
      </c>
      <c r="BA6" s="213">
        <f>IF(SUM(P7)&gt;0,SUM(P7),0)</f>
        <v>8</v>
      </c>
      <c r="BB6" s="214">
        <f>L7</f>
        <v>94</v>
      </c>
      <c r="BC6" s="214">
        <f>M7</f>
        <v>90</v>
      </c>
      <c r="BD6" s="214">
        <f>N7</f>
        <v>92</v>
      </c>
      <c r="BE6" s="214"/>
      <c r="BF6" s="213">
        <f>IF(SUM(L8:N8)&gt;0,SUM(L8:N8),0)</f>
        <v>278</v>
      </c>
      <c r="BG6" s="213">
        <f>IF(SUM(P8)&gt;0,SUM(P8),0)</f>
        <v>9</v>
      </c>
      <c r="BH6" s="214">
        <f>L8</f>
        <v>92</v>
      </c>
      <c r="BI6" s="214">
        <f>M8</f>
        <v>91</v>
      </c>
      <c r="BJ6" s="214">
        <f>N8</f>
        <v>95</v>
      </c>
      <c r="BK6" s="214"/>
      <c r="BL6" s="213">
        <f>IF(SUM(L9:N9)&gt;0,SUM(L9:N9),0)</f>
        <v>267</v>
      </c>
      <c r="BM6" s="213">
        <f>IF(SUM(P9)&gt;0,SUM(P9),0)</f>
        <v>6</v>
      </c>
      <c r="BN6" s="214">
        <f>L9</f>
        <v>93</v>
      </c>
      <c r="BO6" s="214">
        <f>M9</f>
        <v>85</v>
      </c>
      <c r="BP6" s="214">
        <f>N9</f>
        <v>89</v>
      </c>
      <c r="BQ6" s="214"/>
      <c r="BR6" s="213">
        <f>IF(SUM(L10:N10)&gt;0,SUM(L10:N10),0)</f>
        <v>280</v>
      </c>
      <c r="BS6" s="213">
        <f>IF(SUM(P10)&gt;0,SUM(P10),0)</f>
        <v>10</v>
      </c>
      <c r="BT6" s="214">
        <f>L10</f>
        <v>95</v>
      </c>
      <c r="BU6" s="214">
        <f>M10</f>
        <v>91</v>
      </c>
      <c r="BV6" s="214">
        <f>N10</f>
        <v>94</v>
      </c>
      <c r="BW6" s="214"/>
      <c r="BX6" s="213">
        <f>IF(SUM(L11:N11)&gt;0,SUM(L11:N11),0)</f>
        <v>279</v>
      </c>
      <c r="BY6" s="213">
        <f>IF(SUM(P11)&gt;0,SUM(P11),0)</f>
        <v>8</v>
      </c>
      <c r="BZ6" s="214">
        <f>L11</f>
        <v>98</v>
      </c>
      <c r="CA6" s="214">
        <f>M11</f>
        <v>91</v>
      </c>
      <c r="CB6" s="214">
        <f>N11</f>
        <v>90</v>
      </c>
      <c r="CC6" s="214"/>
      <c r="CD6" s="213">
        <f>IF(SUM(L12:N12)&gt;0,SUM(L12:N12),0)</f>
        <v>282</v>
      </c>
      <c r="CE6" s="213">
        <f>IF(SUM(P12)&gt;0,SUM(P12),0)</f>
        <v>10</v>
      </c>
      <c r="CF6" s="214">
        <f>L12</f>
        <v>97</v>
      </c>
      <c r="CG6" s="214">
        <f>M12</f>
        <v>91</v>
      </c>
      <c r="CH6" s="214">
        <f>N12</f>
        <v>94</v>
      </c>
      <c r="CI6" s="214"/>
      <c r="CJ6" s="213">
        <f>IF(SUM(L13:N13)&gt;0,SUM(L13:N13),0)</f>
        <v>271</v>
      </c>
      <c r="CK6" s="213">
        <f>IF(SUM(P13)&gt;0,SUM(P13),0)</f>
        <v>5</v>
      </c>
      <c r="CL6" s="214">
        <f>L13</f>
        <v>93</v>
      </c>
      <c r="CM6" s="214">
        <f>M13</f>
        <v>90</v>
      </c>
      <c r="CN6" s="214">
        <f>N13</f>
        <v>88</v>
      </c>
      <c r="CO6" s="214"/>
      <c r="CP6" s="213">
        <f>IF(SUM(L14:N14)&gt;0,SUM(L14:N14),0)</f>
        <v>0</v>
      </c>
      <c r="CQ6" s="213">
        <f>IF(SUM(P14)&gt;0,SUM(P14),0)</f>
        <v>0</v>
      </c>
      <c r="CR6" s="214">
        <f>L14</f>
        <v>0</v>
      </c>
      <c r="CS6" s="214">
        <f>M14</f>
        <v>0</v>
      </c>
      <c r="CT6" s="214">
        <f>N14</f>
        <v>0</v>
      </c>
      <c r="CU6" s="214"/>
      <c r="CV6" s="213">
        <f>IF(SUM(L15:N15)&gt;0,SUM(L15:N15),0)</f>
        <v>278</v>
      </c>
      <c r="CW6" s="213">
        <f>IF(SUM(P15)&gt;0,SUM(P15),0)</f>
        <v>7</v>
      </c>
      <c r="CX6" s="214">
        <f>L15</f>
        <v>95</v>
      </c>
      <c r="CY6" s="214">
        <f>M15</f>
        <v>87</v>
      </c>
      <c r="CZ6" s="214">
        <f>N15</f>
        <v>96</v>
      </c>
      <c r="DA6" s="214"/>
      <c r="DB6" s="213">
        <f>IF(SUM(L16:N16)&gt;0,SUM(L16:N16),0)</f>
        <v>0</v>
      </c>
      <c r="DC6" s="213">
        <f>IF(SUM(P16)&gt;0,SUM(P16),0)</f>
        <v>0</v>
      </c>
      <c r="DD6" s="214">
        <f>L16</f>
        <v>0</v>
      </c>
      <c r="DE6" s="214">
        <f>M16</f>
        <v>0</v>
      </c>
      <c r="DF6" s="214">
        <f>N16</f>
        <v>0</v>
      </c>
      <c r="DG6" s="214"/>
      <c r="DH6" s="213">
        <f>IF(SUM(L17:N17)&gt;0,SUM(L17:N17),0)</f>
        <v>290</v>
      </c>
      <c r="DI6" s="213">
        <f>IF(SUM(P17)&gt;0,SUM(P17),0)</f>
        <v>13</v>
      </c>
      <c r="DJ6" s="214">
        <f>L17</f>
        <v>98</v>
      </c>
      <c r="DK6" s="214">
        <f>M17</f>
        <v>94</v>
      </c>
      <c r="DL6" s="214">
        <f>N17</f>
        <v>98</v>
      </c>
      <c r="DM6" s="214"/>
      <c r="DN6" s="209">
        <f>IF(SUM(L18:N18)&gt;0,SUM(L18:N18),0)</f>
        <v>0</v>
      </c>
      <c r="DO6" s="209">
        <f>IF(SUM(P18)&gt;0,SUM(P18),0)</f>
        <v>0</v>
      </c>
      <c r="DP6" s="214">
        <f>L18</f>
        <v>0</v>
      </c>
      <c r="DQ6" s="214">
        <f>M18</f>
        <v>0</v>
      </c>
      <c r="DR6" s="214">
        <f>N18</f>
        <v>0</v>
      </c>
      <c r="DS6" s="212"/>
      <c r="DT6" s="209">
        <f>IF(SUM(L19:N19)&gt;0,SUM(L19:N19),0)</f>
        <v>285</v>
      </c>
      <c r="DU6" s="209">
        <f>IF(SUM(P19)&gt;0,SUM(P19),0)</f>
        <v>20</v>
      </c>
      <c r="DV6" s="214">
        <f>L19</f>
        <v>100</v>
      </c>
      <c r="DW6" s="214">
        <f>M19</f>
        <v>87</v>
      </c>
      <c r="DX6" s="214">
        <f>N19</f>
        <v>98</v>
      </c>
      <c r="DY6" s="212"/>
      <c r="DZ6" s="212"/>
    </row>
    <row r="7" spans="1:130" s="105" customFormat="1" ht="12.75">
      <c r="A7" s="18" t="s">
        <v>253</v>
      </c>
      <c r="B7" s="99">
        <v>98</v>
      </c>
      <c r="C7" s="100">
        <v>86</v>
      </c>
      <c r="D7" s="101">
        <v>95</v>
      </c>
      <c r="E7" s="149">
        <f t="shared" si="0"/>
        <v>279</v>
      </c>
      <c r="F7" s="193">
        <v>11</v>
      </c>
      <c r="G7" s="99">
        <v>94</v>
      </c>
      <c r="H7" s="100">
        <v>90</v>
      </c>
      <c r="I7" s="100">
        <v>95</v>
      </c>
      <c r="J7" s="149">
        <f t="shared" si="1"/>
        <v>279</v>
      </c>
      <c r="K7" s="193">
        <v>6</v>
      </c>
      <c r="L7" s="99">
        <v>94</v>
      </c>
      <c r="M7" s="100">
        <v>90</v>
      </c>
      <c r="N7" s="100">
        <v>92</v>
      </c>
      <c r="O7" s="149">
        <f t="shared" si="2"/>
        <v>276</v>
      </c>
      <c r="P7" s="193">
        <v>8</v>
      </c>
      <c r="Q7" s="99">
        <v>96</v>
      </c>
      <c r="R7" s="100">
        <v>89</v>
      </c>
      <c r="S7" s="100">
        <v>90</v>
      </c>
      <c r="T7" s="149">
        <f t="shared" si="3"/>
        <v>275</v>
      </c>
      <c r="U7" s="193">
        <v>10</v>
      </c>
      <c r="V7" s="99"/>
      <c r="W7" s="100"/>
      <c r="X7" s="100"/>
      <c r="Y7" s="149" t="str">
        <f t="shared" si="4"/>
        <v/>
      </c>
      <c r="Z7" s="193"/>
      <c r="AA7" s="201">
        <f>IF(SUM(E7,J7,O7,T7,Y7,Y27,T27,O27,J27,E27,E47,J47,O47,T47,Y47)&gt;0,(LARGE((E7,J7,O7,T7,Y7,Y27,T27,O27,J27,E27,E47,J47,O47,T47,Y47),1)+LARGE((E7,J7,O7,T7,Y7,Y27,T27,O27,J27,E27,E47,J47,O47,T47,Y47),2)+LARGE((E7,J7,O7,T7,Y7,Y27,T27,O27,J27,E27,E47,J47,O47,T47,Y47),3)+LARGE((E7,J7,O7,T7,Y7,Y27,T27,O27,J27,E27,E47,J47,O47,T47,Y47),4)),"")</f>
        <v>1109</v>
      </c>
      <c r="AB7" s="202">
        <f>IF(SUM(BA35)&gt;0, SUM(BA35),"")</f>
        <v>35</v>
      </c>
      <c r="AC7" s="103"/>
      <c r="AD7" s="103"/>
      <c r="AE7" s="103"/>
      <c r="AF7" s="103"/>
      <c r="AG7" s="104"/>
      <c r="AH7" s="213">
        <f>IF(SUM(Q4:S4)&gt;0,SUM(Q4:S4),0)</f>
        <v>269</v>
      </c>
      <c r="AI7" s="213">
        <f>IF(SUM(U4)&gt;0,SUM(U4),0)</f>
        <v>6</v>
      </c>
      <c r="AJ7" s="214">
        <f>Q4</f>
        <v>90</v>
      </c>
      <c r="AK7" s="214">
        <f>R4</f>
        <v>89</v>
      </c>
      <c r="AL7" s="214">
        <f>S4</f>
        <v>90</v>
      </c>
      <c r="AM7" s="214"/>
      <c r="AN7" s="213">
        <f>IF(SUM(Q5:S5)&gt;0,SUM(Q5:S5),0)</f>
        <v>279</v>
      </c>
      <c r="AO7" s="213">
        <f>IF(SUM(U5)&gt;0,SUM(U5),0)</f>
        <v>12</v>
      </c>
      <c r="AP7" s="214">
        <f>Q5</f>
        <v>98</v>
      </c>
      <c r="AQ7" s="214">
        <f>R5</f>
        <v>85</v>
      </c>
      <c r="AR7" s="214">
        <f>S5</f>
        <v>96</v>
      </c>
      <c r="AS7" s="214"/>
      <c r="AT7" s="213">
        <f>IF(SUM(Q6:S6)&gt;0,SUM(Q6:S6),0)</f>
        <v>0</v>
      </c>
      <c r="AU7" s="213">
        <f>IF(SUM(U6)&gt;0,SUM(U6),0)</f>
        <v>0</v>
      </c>
      <c r="AV7" s="214">
        <f>Q6</f>
        <v>0</v>
      </c>
      <c r="AW7" s="214">
        <f>R6</f>
        <v>0</v>
      </c>
      <c r="AX7" s="214">
        <f>S6</f>
        <v>0</v>
      </c>
      <c r="AY7" s="214"/>
      <c r="AZ7" s="213">
        <f>IF(SUM(Q7:S7)&gt;0,SUM(Q7:S7),0)</f>
        <v>275</v>
      </c>
      <c r="BA7" s="213">
        <f>IF(SUM(U7)&gt;0,SUM(U7),0)</f>
        <v>10</v>
      </c>
      <c r="BB7" s="214">
        <f>Q7</f>
        <v>96</v>
      </c>
      <c r="BC7" s="214">
        <f>R7</f>
        <v>89</v>
      </c>
      <c r="BD7" s="214">
        <f>S7</f>
        <v>90</v>
      </c>
      <c r="BE7" s="214"/>
      <c r="BF7" s="213">
        <f>IF(SUM(Q8:S8)&gt;0,SUM(Q8:S8),0)</f>
        <v>276</v>
      </c>
      <c r="BG7" s="213">
        <f>IF(SUM(U8)&gt;0,SUM(U8),0)</f>
        <v>14</v>
      </c>
      <c r="BH7" s="214">
        <f>Q8</f>
        <v>96</v>
      </c>
      <c r="BI7" s="214">
        <f>R8</f>
        <v>88</v>
      </c>
      <c r="BJ7" s="214">
        <f>S8</f>
        <v>92</v>
      </c>
      <c r="BK7" s="214"/>
      <c r="BL7" s="213">
        <f>IF(SUM(Q9:S9)&gt;0,SUM(Q9:S9),0)</f>
        <v>276</v>
      </c>
      <c r="BM7" s="213">
        <f>IF(SUM(U9)&gt;0,SUM(U9),0)</f>
        <v>10</v>
      </c>
      <c r="BN7" s="214">
        <f>Q9</f>
        <v>98</v>
      </c>
      <c r="BO7" s="214">
        <f>R9</f>
        <v>87</v>
      </c>
      <c r="BP7" s="214">
        <f>S9</f>
        <v>91</v>
      </c>
      <c r="BQ7" s="214"/>
      <c r="BR7" s="213">
        <f>IF(SUM(Q10:S10)&gt;0,SUM(Q10:S10),0)</f>
        <v>283</v>
      </c>
      <c r="BS7" s="213">
        <f>IF(SUM(U10)&gt;0,SUM(U10),0)</f>
        <v>13</v>
      </c>
      <c r="BT7" s="214">
        <f>Q10</f>
        <v>97</v>
      </c>
      <c r="BU7" s="214">
        <f>R10</f>
        <v>94</v>
      </c>
      <c r="BV7" s="214">
        <f>S10</f>
        <v>92</v>
      </c>
      <c r="BW7" s="214"/>
      <c r="BX7" s="213">
        <f>IF(SUM(Q11:S11)&gt;0,SUM(Q11:S11),0)</f>
        <v>279</v>
      </c>
      <c r="BY7" s="213">
        <f>IF(SUM(U11)&gt;0,SUM(U11),0)</f>
        <v>14</v>
      </c>
      <c r="BZ7" s="214">
        <f>Q11</f>
        <v>99</v>
      </c>
      <c r="CA7" s="214">
        <f>R11</f>
        <v>90</v>
      </c>
      <c r="CB7" s="214">
        <f>S11</f>
        <v>90</v>
      </c>
      <c r="CC7" s="214"/>
      <c r="CD7" s="213">
        <f>IF(SUM(Q12:S12)&gt;0,SUM(Q12:S12),0)</f>
        <v>274</v>
      </c>
      <c r="CE7" s="213">
        <f>IF(SUM(U12)&gt;0,SUM(U12),0)</f>
        <v>7</v>
      </c>
      <c r="CF7" s="214">
        <f>Q12</f>
        <v>93</v>
      </c>
      <c r="CG7" s="214">
        <f>R12</f>
        <v>90</v>
      </c>
      <c r="CH7" s="214">
        <f>S12</f>
        <v>91</v>
      </c>
      <c r="CI7" s="214"/>
      <c r="CJ7" s="213">
        <f>IF(SUM(Q13:S13)&gt;0,SUM(Q13:S13),0)</f>
        <v>279</v>
      </c>
      <c r="CK7" s="213">
        <f>IF(SUM(U13)&gt;0,SUM(U13),0)</f>
        <v>8</v>
      </c>
      <c r="CL7" s="214">
        <f>Q13</f>
        <v>97</v>
      </c>
      <c r="CM7" s="214">
        <f>R13</f>
        <v>87</v>
      </c>
      <c r="CN7" s="214">
        <f>S13</f>
        <v>95</v>
      </c>
      <c r="CO7" s="214"/>
      <c r="CP7" s="213">
        <f>IF(SUM(Q14:S14)&gt;0,SUM(Q14:S14),0)</f>
        <v>0</v>
      </c>
      <c r="CQ7" s="213">
        <f>IF(SUM(U14)&gt;0,SUM(U14),0)</f>
        <v>0</v>
      </c>
      <c r="CR7" s="214">
        <f>Q14</f>
        <v>0</v>
      </c>
      <c r="CS7" s="214">
        <f>R14</f>
        <v>0</v>
      </c>
      <c r="CT7" s="214">
        <f>S14</f>
        <v>0</v>
      </c>
      <c r="CU7" s="214"/>
      <c r="CV7" s="213">
        <f>IF(SUM(Q15:S15)&gt;0,SUM(Q15:S15),0)</f>
        <v>280</v>
      </c>
      <c r="CW7" s="213">
        <f>IF(SUM(U15)&gt;0,SUM(U15),0)</f>
        <v>9</v>
      </c>
      <c r="CX7" s="214">
        <f>Q15</f>
        <v>97</v>
      </c>
      <c r="CY7" s="214">
        <f>R15</f>
        <v>89</v>
      </c>
      <c r="CZ7" s="214">
        <f>S15</f>
        <v>94</v>
      </c>
      <c r="DA7" s="214"/>
      <c r="DB7" s="213">
        <f>IF(SUM(Q16:S16)&gt;0,SUM(Q16:S16),0)</f>
        <v>278</v>
      </c>
      <c r="DC7" s="213">
        <f>IF(SUM(U16)&gt;0,SUM(U16),0)</f>
        <v>8</v>
      </c>
      <c r="DD7" s="214">
        <f>Q16</f>
        <v>94</v>
      </c>
      <c r="DE7" s="214">
        <f>R16</f>
        <v>95</v>
      </c>
      <c r="DF7" s="214">
        <f>S16</f>
        <v>89</v>
      </c>
      <c r="DG7" s="214"/>
      <c r="DH7" s="213">
        <f>IF(SUM(Q17:S17)&gt;0,SUM(Q17:S17),0)</f>
        <v>284</v>
      </c>
      <c r="DI7" s="213">
        <f>IF(SUM(U17)&gt;0,SUM(U17),0)</f>
        <v>11</v>
      </c>
      <c r="DJ7" s="214">
        <f>Q17</f>
        <v>95</v>
      </c>
      <c r="DK7" s="214">
        <f>R17</f>
        <v>94</v>
      </c>
      <c r="DL7" s="214">
        <f>S17</f>
        <v>95</v>
      </c>
      <c r="DM7" s="214"/>
      <c r="DN7" s="209">
        <f>IF(SUM(Q18:S18)&gt;0,SUM(Q18:S18),0)</f>
        <v>0</v>
      </c>
      <c r="DO7" s="209">
        <f>IF(SUM(U18)&gt;0,SUM(U18),0)</f>
        <v>0</v>
      </c>
      <c r="DP7" s="214">
        <f>Q18</f>
        <v>0</v>
      </c>
      <c r="DQ7" s="214">
        <f>R18</f>
        <v>0</v>
      </c>
      <c r="DR7" s="214">
        <f>S18</f>
        <v>0</v>
      </c>
      <c r="DS7" s="212"/>
      <c r="DT7" s="209">
        <f>IF(SUM(Q19:S19)&gt;0,SUM(Q19:S19),0)</f>
        <v>283</v>
      </c>
      <c r="DU7" s="209">
        <f>IF(SUM(U19)&gt;0,SUM(U19),0)</f>
        <v>10</v>
      </c>
      <c r="DV7" s="214">
        <f>Q19</f>
        <v>97</v>
      </c>
      <c r="DW7" s="214">
        <f>R19</f>
        <v>94</v>
      </c>
      <c r="DX7" s="214">
        <f>S19</f>
        <v>92</v>
      </c>
      <c r="DY7" s="212"/>
      <c r="DZ7" s="212"/>
    </row>
    <row r="8" spans="1:130" s="105" customFormat="1" ht="12.75">
      <c r="A8" s="18" t="s">
        <v>422</v>
      </c>
      <c r="B8" s="99">
        <v>97</v>
      </c>
      <c r="C8" s="100">
        <v>82</v>
      </c>
      <c r="D8" s="102">
        <v>91</v>
      </c>
      <c r="E8" s="149">
        <f>IF(SUM(B8:D8)&gt;0,SUM(B8:D8),"")</f>
        <v>270</v>
      </c>
      <c r="F8" s="193">
        <v>8</v>
      </c>
      <c r="G8" s="99">
        <v>98</v>
      </c>
      <c r="H8" s="100">
        <v>85</v>
      </c>
      <c r="I8" s="102">
        <v>95</v>
      </c>
      <c r="J8" s="149">
        <f t="shared" si="1"/>
        <v>278</v>
      </c>
      <c r="K8" s="193">
        <v>10</v>
      </c>
      <c r="L8" s="99">
        <v>92</v>
      </c>
      <c r="M8" s="100">
        <v>91</v>
      </c>
      <c r="N8" s="102">
        <v>95</v>
      </c>
      <c r="O8" s="149">
        <f t="shared" si="2"/>
        <v>278</v>
      </c>
      <c r="P8" s="193">
        <v>9</v>
      </c>
      <c r="Q8" s="99">
        <v>96</v>
      </c>
      <c r="R8" s="100">
        <v>88</v>
      </c>
      <c r="S8" s="100">
        <v>92</v>
      </c>
      <c r="T8" s="149">
        <f t="shared" si="3"/>
        <v>276</v>
      </c>
      <c r="U8" s="193">
        <v>14</v>
      </c>
      <c r="V8" s="99"/>
      <c r="W8" s="100"/>
      <c r="X8" s="102"/>
      <c r="Y8" s="149" t="str">
        <f t="shared" si="4"/>
        <v/>
      </c>
      <c r="Z8" s="193"/>
      <c r="AA8" s="201">
        <f>IF(SUM(E8,J8,O8,T8,Y8,Y28,T28,O28,J28,E28,E48,J48,O48,T48,Y48)&gt;0,(LARGE((E8,J8,O8,T8,Y8,Y28,T28,O28,J28,E28,E48,J48,O48,T48,Y48),1)+LARGE((E8,J8,O8,T8,Y8,Y28,T28,O28,J28,E28,E48,J48,O48,T48,Y48),2)+LARGE((E8,J8,O8,T8,Y8,Y28,T28,O28,J28,E28,E48,J48,O48,T48,Y48),3)+LARGE((E8,J8,O8,T8,Y8,Y28,T28,O28,J28,E28,E48,J48,O48,T48,Y48),4)),"")</f>
        <v>1102</v>
      </c>
      <c r="AB8" s="202">
        <f>IF(SUM(BG35)&gt;0,SUM(BG35),"")</f>
        <v>41</v>
      </c>
      <c r="AC8" s="103"/>
      <c r="AD8" s="103"/>
      <c r="AE8" s="103"/>
      <c r="AF8" s="103"/>
      <c r="AG8" s="104"/>
      <c r="AH8" s="213">
        <f>IF(SUM(V4:X4)&gt;0,SUM(V4:X4),0)</f>
        <v>260</v>
      </c>
      <c r="AI8" s="213">
        <f>IF(SUM(Z4)&gt;0,SUM(Z4),0)</f>
        <v>6</v>
      </c>
      <c r="AJ8" s="214">
        <f>V4</f>
        <v>96</v>
      </c>
      <c r="AK8" s="214">
        <f>W4</f>
        <v>80</v>
      </c>
      <c r="AL8" s="214">
        <f>X4</f>
        <v>84</v>
      </c>
      <c r="AM8" s="214"/>
      <c r="AN8" s="213">
        <f>IF(SUM(V5:X5)&gt;0,SUM(V5:X5),0)</f>
        <v>253</v>
      </c>
      <c r="AO8" s="213">
        <f>IF(SUM(Z5)&gt;0,SUM(Z5),0)</f>
        <v>3</v>
      </c>
      <c r="AP8" s="214">
        <f>V5</f>
        <v>90</v>
      </c>
      <c r="AQ8" s="214">
        <f>W5</f>
        <v>74</v>
      </c>
      <c r="AR8" s="214">
        <f>X5</f>
        <v>89</v>
      </c>
      <c r="AS8" s="214"/>
      <c r="AT8" s="213">
        <f>IF(SUM(V6:X6)&gt;0,SUM(V6:X6),0)</f>
        <v>0</v>
      </c>
      <c r="AU8" s="213">
        <f>IF(SUM(Z6)&gt;0,SUM(Z6),0)</f>
        <v>0</v>
      </c>
      <c r="AV8" s="214">
        <f>V6</f>
        <v>0</v>
      </c>
      <c r="AW8" s="214">
        <f>W6</f>
        <v>0</v>
      </c>
      <c r="AX8" s="214">
        <f>X6</f>
        <v>0</v>
      </c>
      <c r="AY8" s="214"/>
      <c r="AZ8" s="213">
        <f>IF(SUM(V7:X7)&gt;0,SUM(V7:X7),0)</f>
        <v>0</v>
      </c>
      <c r="BA8" s="213">
        <f>IF(SUM(Z7)&gt;0,SUM(Z7),0)</f>
        <v>0</v>
      </c>
      <c r="BB8" s="214">
        <f>V7</f>
        <v>0</v>
      </c>
      <c r="BC8" s="214">
        <f>W7</f>
        <v>0</v>
      </c>
      <c r="BD8" s="214">
        <f>X7</f>
        <v>0</v>
      </c>
      <c r="BE8" s="214"/>
      <c r="BF8" s="213">
        <f>IF(SUM(V8:X8)&gt;0,SUM(V8:X8),0)</f>
        <v>0</v>
      </c>
      <c r="BG8" s="213">
        <f>IF(SUM(Z8)&gt;0,SUM(Z8),0)</f>
        <v>0</v>
      </c>
      <c r="BH8" s="214">
        <f>V8</f>
        <v>0</v>
      </c>
      <c r="BI8" s="214">
        <f>W8</f>
        <v>0</v>
      </c>
      <c r="BJ8" s="214">
        <f>X8</f>
        <v>0</v>
      </c>
      <c r="BK8" s="214"/>
      <c r="BL8" s="213">
        <f>IF(SUM(V9:X9)&gt;0,SUM(V9:X9),0)</f>
        <v>0</v>
      </c>
      <c r="BM8" s="213">
        <f>IF(SUM(Z9)&gt;0,SUM(Z9),0)</f>
        <v>0</v>
      </c>
      <c r="BN8" s="214">
        <f>V9</f>
        <v>0</v>
      </c>
      <c r="BO8" s="214">
        <f>W9</f>
        <v>0</v>
      </c>
      <c r="BP8" s="214">
        <f>X9</f>
        <v>0</v>
      </c>
      <c r="BQ8" s="214"/>
      <c r="BR8" s="213">
        <f>IF(SUM(V10:X10)&gt;0,SUM(V10:X10),0)</f>
        <v>0</v>
      </c>
      <c r="BS8" s="213">
        <f>IF(SUM(Z10)&gt;0,SUM(Z10),0)</f>
        <v>0</v>
      </c>
      <c r="BT8" s="214">
        <f>V10</f>
        <v>0</v>
      </c>
      <c r="BU8" s="214">
        <f>W10</f>
        <v>0</v>
      </c>
      <c r="BV8" s="214">
        <f>X10</f>
        <v>0</v>
      </c>
      <c r="BW8" s="214"/>
      <c r="BX8" s="213">
        <f>IF(SUM(V11:X11)&gt;0,SUM(V11:X11),0)</f>
        <v>0</v>
      </c>
      <c r="BY8" s="213">
        <f>IF(SUM(Z11)&gt;0,SUM(Z11),0)</f>
        <v>0</v>
      </c>
      <c r="BZ8" s="214">
        <f>V11</f>
        <v>0</v>
      </c>
      <c r="CA8" s="214">
        <f>W11</f>
        <v>0</v>
      </c>
      <c r="CB8" s="214">
        <f>X11</f>
        <v>0</v>
      </c>
      <c r="CC8" s="214"/>
      <c r="CD8" s="213">
        <f>IF(SUM(V12:X12)&gt;0,SUM(V12:X12),0)</f>
        <v>246</v>
      </c>
      <c r="CE8" s="213">
        <f>IF(SUM(Z12)&gt;0,SUM(Z12),0)</f>
        <v>2</v>
      </c>
      <c r="CF8" s="214">
        <f>V12</f>
        <v>93</v>
      </c>
      <c r="CG8" s="214">
        <f>W12</f>
        <v>71</v>
      </c>
      <c r="CH8" s="214">
        <f>X12</f>
        <v>82</v>
      </c>
      <c r="CI8" s="214"/>
      <c r="CJ8" s="213">
        <f>IF(SUM(V13:X13)&gt;0,SUM(V13:X13),0)</f>
        <v>0</v>
      </c>
      <c r="CK8" s="213">
        <f>IF(SUM(Z13)&gt;0,SUM(Z13),0)</f>
        <v>0</v>
      </c>
      <c r="CL8" s="214">
        <f>V13</f>
        <v>0</v>
      </c>
      <c r="CM8" s="214">
        <f>W13</f>
        <v>0</v>
      </c>
      <c r="CN8" s="214">
        <f>X13</f>
        <v>0</v>
      </c>
      <c r="CO8" s="214"/>
      <c r="CP8" s="213">
        <f>IF(SUM(V14:X14)&gt;0,SUM(V14:X14),0)</f>
        <v>0</v>
      </c>
      <c r="CQ8" s="213">
        <f>IF(SUM(Z14)&gt;0,SUM(Z14),0)</f>
        <v>0</v>
      </c>
      <c r="CR8" s="214">
        <f>V14</f>
        <v>0</v>
      </c>
      <c r="CS8" s="214">
        <f>W14</f>
        <v>0</v>
      </c>
      <c r="CT8" s="214">
        <f>X14</f>
        <v>0</v>
      </c>
      <c r="CU8" s="214"/>
      <c r="CV8" s="213">
        <f>IF(SUM(V15:X15)&gt;0,SUM(V15:X15),0)</f>
        <v>249</v>
      </c>
      <c r="CW8" s="213">
        <f>IF(SUM(Z15)&gt;0,SUM(Z15),0)</f>
        <v>4</v>
      </c>
      <c r="CX8" s="214">
        <f>V15</f>
        <v>90</v>
      </c>
      <c r="CY8" s="214">
        <f>W15</f>
        <v>84</v>
      </c>
      <c r="CZ8" s="214">
        <f>X15</f>
        <v>75</v>
      </c>
      <c r="DA8" s="214"/>
      <c r="DB8" s="213">
        <f>IF(SUM(V16:X16)&gt;0,SUM(V16:X16),0)</f>
        <v>247</v>
      </c>
      <c r="DC8" s="213">
        <f>IF(SUM(Z16)&gt;0,SUM(Z16),0)</f>
        <v>4</v>
      </c>
      <c r="DD8" s="214">
        <f>V16</f>
        <v>91</v>
      </c>
      <c r="DE8" s="214">
        <f>W16</f>
        <v>76</v>
      </c>
      <c r="DF8" s="214">
        <f>X16</f>
        <v>80</v>
      </c>
      <c r="DG8" s="214"/>
      <c r="DH8" s="213">
        <f>IF(SUM(V17:X17)&gt;0,SUM(V17:X17),0)</f>
        <v>0</v>
      </c>
      <c r="DI8" s="213">
        <f>IF(SUM(Z17)&gt;0,SUM(Z17),0)</f>
        <v>0</v>
      </c>
      <c r="DJ8" s="214">
        <f>V17</f>
        <v>0</v>
      </c>
      <c r="DK8" s="214">
        <f>W17</f>
        <v>0</v>
      </c>
      <c r="DL8" s="214">
        <f>X17</f>
        <v>0</v>
      </c>
      <c r="DM8" s="214"/>
      <c r="DN8" s="209">
        <f>IF(SUM(V18:X18)&gt;0,SUM(V18:X18),0)</f>
        <v>0</v>
      </c>
      <c r="DO8" s="209">
        <f>IF(SUM(Z18)&gt;0,SUM(Z18),0)</f>
        <v>0</v>
      </c>
      <c r="DP8" s="214">
        <f>V18</f>
        <v>0</v>
      </c>
      <c r="DQ8" s="214">
        <f>W18</f>
        <v>0</v>
      </c>
      <c r="DR8" s="214">
        <f>X18</f>
        <v>0</v>
      </c>
      <c r="DS8" s="212"/>
      <c r="DT8" s="209">
        <f>IF(SUM(V19:X19)&gt;0,SUM(V19:X19),0)</f>
        <v>0</v>
      </c>
      <c r="DU8" s="209">
        <f>IF(SUM(Z19)&gt;0,SUM(Z19),0)</f>
        <v>0</v>
      </c>
      <c r="DV8" s="214">
        <f>V19</f>
        <v>0</v>
      </c>
      <c r="DW8" s="214">
        <f>W19</f>
        <v>0</v>
      </c>
      <c r="DX8" s="214">
        <f>X19</f>
        <v>0</v>
      </c>
      <c r="DY8" s="212"/>
      <c r="DZ8" s="212"/>
    </row>
    <row r="9" spans="1:130" s="105" customFormat="1" ht="12.75">
      <c r="A9" s="18" t="s">
        <v>423</v>
      </c>
      <c r="B9" s="99">
        <v>99</v>
      </c>
      <c r="C9" s="100">
        <v>85</v>
      </c>
      <c r="D9" s="102">
        <v>94</v>
      </c>
      <c r="E9" s="149">
        <f t="shared" si="0"/>
        <v>278</v>
      </c>
      <c r="F9" s="193">
        <v>14</v>
      </c>
      <c r="G9" s="99">
        <v>95</v>
      </c>
      <c r="H9" s="100">
        <v>86</v>
      </c>
      <c r="I9" s="102">
        <v>90</v>
      </c>
      <c r="J9" s="149">
        <f t="shared" si="1"/>
        <v>271</v>
      </c>
      <c r="K9" s="193">
        <v>7</v>
      </c>
      <c r="L9" s="99">
        <v>93</v>
      </c>
      <c r="M9" s="100">
        <v>85</v>
      </c>
      <c r="N9" s="102">
        <v>89</v>
      </c>
      <c r="O9" s="149">
        <f t="shared" si="2"/>
        <v>267</v>
      </c>
      <c r="P9" s="193">
        <v>6</v>
      </c>
      <c r="Q9" s="99">
        <v>98</v>
      </c>
      <c r="R9" s="100">
        <v>87</v>
      </c>
      <c r="S9" s="100">
        <v>91</v>
      </c>
      <c r="T9" s="149">
        <f t="shared" si="3"/>
        <v>276</v>
      </c>
      <c r="U9" s="193">
        <v>10</v>
      </c>
      <c r="V9" s="99"/>
      <c r="W9" s="100"/>
      <c r="X9" s="102"/>
      <c r="Y9" s="149" t="str">
        <f t="shared" si="4"/>
        <v/>
      </c>
      <c r="Z9" s="193"/>
      <c r="AA9" s="201">
        <f>IF(SUM(E9,J9,O9,T9,Y9,Y29,T29,O29,J29,E29,E49,J49,O49,T49,Y49)&gt;0,(LARGE((E9,J9,O9,T9,Y9,Y29,T29,O29,J29,E29,E49,J49,O49,T49,Y49),1)+LARGE((E9,J9,O9,T9,Y9,Y29,T29,O29,J29,E29,E49,J49,O49,T49,Y49),2)+LARGE((E9,J9,O9,T9,Y9,Y29,T29,O29,J29,E29,E49,J49,O49,T49,Y49),3)+LARGE((E9,J9,O9,T9,Y9,Y29,T29,O29,J29,E29,E49,J49,O49,T49,Y49),4)),"")</f>
        <v>1092</v>
      </c>
      <c r="AB9" s="202">
        <f>IF(SUM(BM35)&gt;0,SUM(BM35),"")</f>
        <v>37</v>
      </c>
      <c r="AC9" s="103"/>
      <c r="AD9" s="103"/>
      <c r="AE9" s="103"/>
      <c r="AF9" s="103"/>
      <c r="AG9" s="104"/>
      <c r="AH9" s="213">
        <f>IF(SUM(B24:D24)&gt;0,SUM(B24:D24),0)</f>
        <v>261</v>
      </c>
      <c r="AI9" s="213">
        <f>IF(SUM(F24)&gt;0,SUM(F24),0)</f>
        <v>5</v>
      </c>
      <c r="AJ9" s="214">
        <f>B24</f>
        <v>93</v>
      </c>
      <c r="AK9" s="214">
        <f>C24</f>
        <v>80</v>
      </c>
      <c r="AL9" s="214">
        <f>D24</f>
        <v>88</v>
      </c>
      <c r="AM9" s="214"/>
      <c r="AN9" s="213">
        <f>IF(SUM(B25:D25)&gt;0,SUM(B25:D25),0)</f>
        <v>270</v>
      </c>
      <c r="AO9" s="213">
        <f>IF(SUM(F25)&gt;0,SUM(F25),0)</f>
        <v>8</v>
      </c>
      <c r="AP9" s="214">
        <f>B25</f>
        <v>94</v>
      </c>
      <c r="AQ9" s="214">
        <f>C25</f>
        <v>88</v>
      </c>
      <c r="AR9" s="214">
        <f>D25</f>
        <v>88</v>
      </c>
      <c r="AS9" s="214"/>
      <c r="AT9" s="213">
        <f>IF(SUM(B26:D26)&gt;0,SUM(B26:D26),0)</f>
        <v>0</v>
      </c>
      <c r="AU9" s="213">
        <f>IF(SUM(F26)&gt;0,SUM(F26),0)</f>
        <v>0</v>
      </c>
      <c r="AV9" s="214">
        <f>B26</f>
        <v>0</v>
      </c>
      <c r="AW9" s="214">
        <f>C26</f>
        <v>0</v>
      </c>
      <c r="AX9" s="214">
        <f>D26</f>
        <v>0</v>
      </c>
      <c r="AY9" s="214"/>
      <c r="AZ9" s="213">
        <f>IF(SUM(B27:D27)&gt;0,SUM(B27:D27),0)</f>
        <v>262</v>
      </c>
      <c r="BA9" s="213">
        <f>IF(SUM(F27)&gt;0,SUM(F27),0)</f>
        <v>4</v>
      </c>
      <c r="BB9" s="214">
        <f>B27</f>
        <v>91</v>
      </c>
      <c r="BC9" s="214">
        <f>C27</f>
        <v>85</v>
      </c>
      <c r="BD9" s="214">
        <f>D27</f>
        <v>86</v>
      </c>
      <c r="BE9" s="214"/>
      <c r="BF9" s="213">
        <f>IF(SUM(B28:D28)&gt;0,SUM(B28:D28),0)</f>
        <v>263</v>
      </c>
      <c r="BG9" s="213">
        <f>IF(SUM(F28)&gt;0,SUM(F28),0)</f>
        <v>8</v>
      </c>
      <c r="BH9" s="214">
        <f>B28</f>
        <v>97</v>
      </c>
      <c r="BI9" s="214">
        <f>C28</f>
        <v>84</v>
      </c>
      <c r="BJ9" s="214">
        <f>D28</f>
        <v>82</v>
      </c>
      <c r="BK9" s="214"/>
      <c r="BL9" s="213">
        <f>IF(SUM(B29:D29)&gt;0,SUM(B29:D29),0)</f>
        <v>0</v>
      </c>
      <c r="BM9" s="213">
        <f>IF(SUM(F29)&gt;0,SUM(F29),0)</f>
        <v>0</v>
      </c>
      <c r="BN9" s="214">
        <f>B29</f>
        <v>0</v>
      </c>
      <c r="BO9" s="214">
        <f>C29</f>
        <v>0</v>
      </c>
      <c r="BP9" s="214">
        <f>D29</f>
        <v>0</v>
      </c>
      <c r="BQ9" s="214"/>
      <c r="BR9" s="213">
        <f>IF(SUM(B30:D30)&gt;0,SUM(B30:D30),0)</f>
        <v>266</v>
      </c>
      <c r="BS9" s="213">
        <f>IF(SUM(F30)&gt;0,SUM(F30),0)</f>
        <v>5</v>
      </c>
      <c r="BT9" s="214">
        <f>B30</f>
        <v>89</v>
      </c>
      <c r="BU9" s="214">
        <f>C30</f>
        <v>89</v>
      </c>
      <c r="BV9" s="214">
        <f>D30</f>
        <v>88</v>
      </c>
      <c r="BW9" s="214"/>
      <c r="BX9" s="213">
        <f>IF(SUM(B31:D31)&gt;0,SUM(B31:D31),0)</f>
        <v>268</v>
      </c>
      <c r="BY9" s="213">
        <f>IF(SUM(F31)&gt;0,SUM(F31),0)</f>
        <v>8</v>
      </c>
      <c r="BZ9" s="214">
        <f>B31</f>
        <v>91</v>
      </c>
      <c r="CA9" s="214">
        <f>C31</f>
        <v>86</v>
      </c>
      <c r="CB9" s="214">
        <f>D31</f>
        <v>91</v>
      </c>
      <c r="CC9" s="214"/>
      <c r="CD9" s="213">
        <f>IF(SUM(B32:D32)&gt;0,SUM(B32:D32),0)</f>
        <v>0</v>
      </c>
      <c r="CE9" s="213">
        <f>IF(SUM(F32)&gt;0,SUM(F32),0)</f>
        <v>0</v>
      </c>
      <c r="CF9" s="214">
        <f>B32</f>
        <v>0</v>
      </c>
      <c r="CG9" s="214">
        <f>C32</f>
        <v>0</v>
      </c>
      <c r="CH9" s="214">
        <f>D32</f>
        <v>0</v>
      </c>
      <c r="CI9" s="214"/>
      <c r="CJ9" s="213">
        <f>IF(SUM(B33:D33)&gt;0,SUM(B33:D33),0)</f>
        <v>265</v>
      </c>
      <c r="CK9" s="213">
        <f>IF(SUM(F33)&gt;0,SUM(F33),0)</f>
        <v>5</v>
      </c>
      <c r="CL9" s="214">
        <f>B33</f>
        <v>93</v>
      </c>
      <c r="CM9" s="214">
        <f>C33</f>
        <v>83</v>
      </c>
      <c r="CN9" s="214">
        <f>D33</f>
        <v>89</v>
      </c>
      <c r="CO9" s="214"/>
      <c r="CP9" s="213">
        <f>IF(SUM(B34:D34)&gt;0,SUM(B34:D34),0)</f>
        <v>0</v>
      </c>
      <c r="CQ9" s="213">
        <f>IF(SUM(F34)&gt;0,SUM(F34),0)</f>
        <v>0</v>
      </c>
      <c r="CR9" s="214">
        <f>B34</f>
        <v>0</v>
      </c>
      <c r="CS9" s="214">
        <f>C34</f>
        <v>0</v>
      </c>
      <c r="CT9" s="214">
        <f>D34</f>
        <v>0</v>
      </c>
      <c r="CU9" s="214"/>
      <c r="CV9" s="213">
        <f>IF(SUM(B35:D35)&gt;0,SUM(B35:D35),0)</f>
        <v>278</v>
      </c>
      <c r="CW9" s="213">
        <f>IF(SUM(F35)&gt;0,SUM(F35),0)</f>
        <v>7</v>
      </c>
      <c r="CX9" s="214">
        <f>B35</f>
        <v>95</v>
      </c>
      <c r="CY9" s="214">
        <f>C35</f>
        <v>90</v>
      </c>
      <c r="CZ9" s="214">
        <f>D35</f>
        <v>93</v>
      </c>
      <c r="DA9" s="214"/>
      <c r="DB9" s="213">
        <f>IF(SUM(B36:D36)&gt;0,SUM(B36:D36),0)</f>
        <v>270</v>
      </c>
      <c r="DC9" s="213">
        <f>IF(SUM(F36)&gt;0,SUM(F36),0)</f>
        <v>7</v>
      </c>
      <c r="DD9" s="214">
        <f>B36</f>
        <v>91</v>
      </c>
      <c r="DE9" s="214">
        <f>C36</f>
        <v>89</v>
      </c>
      <c r="DF9" s="214">
        <f>D36</f>
        <v>90</v>
      </c>
      <c r="DG9" s="214"/>
      <c r="DH9" s="213">
        <f>IF(SUM(B37:D37)&gt;0,SUM(B37:D37),0)</f>
        <v>269</v>
      </c>
      <c r="DI9" s="213">
        <f>IF(SUM(F37)&gt;0,SUM(F37),0)</f>
        <v>8</v>
      </c>
      <c r="DJ9" s="214">
        <f>B37</f>
        <v>91</v>
      </c>
      <c r="DK9" s="214">
        <f>C37</f>
        <v>89</v>
      </c>
      <c r="DL9" s="214">
        <f>D37</f>
        <v>89</v>
      </c>
      <c r="DM9" s="214"/>
      <c r="DN9" s="209">
        <f>IF(SUM(B38:D38)&gt;0,SUM(B38:D38),0)</f>
        <v>0</v>
      </c>
      <c r="DO9" s="209">
        <f>IF(SUM(F38)&gt;0,SUM(F37),0)</f>
        <v>0</v>
      </c>
      <c r="DP9" s="214">
        <f>B38</f>
        <v>0</v>
      </c>
      <c r="DQ9" s="214">
        <f>C38</f>
        <v>0</v>
      </c>
      <c r="DR9" s="214">
        <f>D38</f>
        <v>0</v>
      </c>
      <c r="DS9" s="212"/>
      <c r="DT9" s="209">
        <f>IF(SUM(B39:D39)&gt;0,SUM(B39:D39),0)</f>
        <v>269</v>
      </c>
      <c r="DU9" s="209">
        <f>IF(SUM(F39)&gt;0,SUM(F39),0)</f>
        <v>6</v>
      </c>
      <c r="DV9" s="214">
        <f>B39</f>
        <v>93</v>
      </c>
      <c r="DW9" s="214">
        <f>C39</f>
        <v>85</v>
      </c>
      <c r="DX9" s="214">
        <f>D39</f>
        <v>91</v>
      </c>
      <c r="DY9" s="212"/>
      <c r="DZ9" s="212"/>
    </row>
    <row r="10" spans="1:130" s="105" customFormat="1" ht="12.75">
      <c r="A10" s="164" t="s">
        <v>416</v>
      </c>
      <c r="B10" s="99">
        <v>95</v>
      </c>
      <c r="C10" s="100">
        <v>87</v>
      </c>
      <c r="D10" s="101">
        <v>93</v>
      </c>
      <c r="E10" s="149">
        <f>IF(SUM(B10:D10)&gt;0,SUM(B10:D10),"")</f>
        <v>275</v>
      </c>
      <c r="F10" s="193">
        <v>6</v>
      </c>
      <c r="G10" s="99">
        <v>94</v>
      </c>
      <c r="H10" s="100">
        <v>93</v>
      </c>
      <c r="I10" s="102">
        <v>91</v>
      </c>
      <c r="J10" s="149">
        <f>IF(SUM(G10:I10)&gt;0,SUM(G10:I10),"")</f>
        <v>278</v>
      </c>
      <c r="K10" s="193">
        <v>9</v>
      </c>
      <c r="L10" s="99">
        <v>95</v>
      </c>
      <c r="M10" s="100">
        <v>91</v>
      </c>
      <c r="N10" s="102">
        <v>94</v>
      </c>
      <c r="O10" s="149">
        <f t="shared" si="2"/>
        <v>280</v>
      </c>
      <c r="P10" s="193">
        <v>10</v>
      </c>
      <c r="Q10" s="99">
        <v>97</v>
      </c>
      <c r="R10" s="100">
        <v>94</v>
      </c>
      <c r="S10" s="100">
        <v>92</v>
      </c>
      <c r="T10" s="149">
        <f t="shared" si="3"/>
        <v>283</v>
      </c>
      <c r="U10" s="193">
        <v>13</v>
      </c>
      <c r="V10" s="99"/>
      <c r="W10" s="100"/>
      <c r="X10" s="100"/>
      <c r="Y10" s="149" t="str">
        <f t="shared" si="4"/>
        <v/>
      </c>
      <c r="Z10" s="193"/>
      <c r="AA10" s="201">
        <f>IF(SUM(E10,J10,O10,T10,Y10,Y30,T30,O30,J30,E30,E50,J50,O50,T50,Y50)&gt;0,(LARGE((E10,J10,O10,T10,Y10,Y30,T30,O30,J30,E30,E50,J50,O50,T50,Y50),1)+LARGE((E10,J10,O10,T10,Y10,Y30,T30,O30,J30,E30,E50,J50,O50,T50,Y50),2)+LARGE((E10,J10,O10,T10,Y10,Y30,T30,O30,J30,E30,E50,J50,O50,T50,Y50),3)+LARGE((E10,J10,O10,T10,Y10,Y30,T30,O30,J30,E30,E50,J50,O50,T50,Y50),4)),"")</f>
        <v>1116</v>
      </c>
      <c r="AB10" s="202">
        <f>IF(SUM(BS35)&gt;0,SUM(BS35),"")</f>
        <v>38</v>
      </c>
      <c r="AC10" s="103"/>
      <c r="AD10" s="103"/>
      <c r="AE10" s="103"/>
      <c r="AF10" s="103"/>
      <c r="AG10" s="104"/>
      <c r="AH10" s="213">
        <f>IF(SUM(G24:I24)&gt;0,SUM(G24:I24),0)</f>
        <v>204</v>
      </c>
      <c r="AI10" s="213">
        <f>IF(SUM(K24)&gt;0,SUM(K24),0)</f>
        <v>3</v>
      </c>
      <c r="AJ10" s="214">
        <f>G24</f>
        <v>87</v>
      </c>
      <c r="AK10" s="214">
        <f>H24</f>
        <v>48</v>
      </c>
      <c r="AL10" s="214">
        <f>I24</f>
        <v>69</v>
      </c>
      <c r="AM10" s="214"/>
      <c r="AN10" s="213">
        <f>IF(SUM(G25:I25)&gt;0,SUM(G25:I25),0)</f>
        <v>0</v>
      </c>
      <c r="AO10" s="213">
        <f>IF(SUM(K25)&gt;0,SUM(K25),0)</f>
        <v>0</v>
      </c>
      <c r="AP10" s="214">
        <f>G25</f>
        <v>0</v>
      </c>
      <c r="AQ10" s="214">
        <f>H25</f>
        <v>0</v>
      </c>
      <c r="AR10" s="214">
        <f>I25</f>
        <v>0</v>
      </c>
      <c r="AS10" s="214"/>
      <c r="AT10" s="213">
        <f>IF(SUM(G26:I26)&gt;0,SUM(G26:I26),0)</f>
        <v>0</v>
      </c>
      <c r="AU10" s="213">
        <f>IF(SUM(K26)&gt;0,SUM(K26),0)</f>
        <v>0</v>
      </c>
      <c r="AV10" s="214">
        <f>G26</f>
        <v>0</v>
      </c>
      <c r="AW10" s="214">
        <f>H26</f>
        <v>0</v>
      </c>
      <c r="AX10" s="214">
        <f>I26</f>
        <v>0</v>
      </c>
      <c r="AY10" s="214"/>
      <c r="AZ10" s="213">
        <f>IF(SUM(G27:I27)&gt;0,SUM(G27:I27),0)</f>
        <v>0</v>
      </c>
      <c r="BA10" s="213">
        <f>IF(SUM(K27)&gt;0,SUM(K27),0)</f>
        <v>0</v>
      </c>
      <c r="BB10" s="214">
        <f>G27</f>
        <v>0</v>
      </c>
      <c r="BC10" s="214">
        <f>H27</f>
        <v>0</v>
      </c>
      <c r="BD10" s="214">
        <f>I27</f>
        <v>0</v>
      </c>
      <c r="BE10" s="214"/>
      <c r="BF10" s="213">
        <f>IF(SUM(G28:I28)&gt;0,SUM(G28:I28),0)</f>
        <v>0</v>
      </c>
      <c r="BG10" s="213">
        <f>IF(SUM(K28)&gt;0,SUM(K28),0)</f>
        <v>0</v>
      </c>
      <c r="BH10" s="214">
        <f>G28</f>
        <v>0</v>
      </c>
      <c r="BI10" s="214">
        <f>H28</f>
        <v>0</v>
      </c>
      <c r="BJ10" s="214">
        <f>I28</f>
        <v>0</v>
      </c>
      <c r="BK10" s="214"/>
      <c r="BL10" s="213">
        <f>IF(SUM(G29:I29)&gt;0,SUM(G29:I29),0)</f>
        <v>0</v>
      </c>
      <c r="BM10" s="213">
        <f>IF(SUM(K29)&gt;0,SUM(K29),0)</f>
        <v>0</v>
      </c>
      <c r="BN10" s="214">
        <f>G29</f>
        <v>0</v>
      </c>
      <c r="BO10" s="214">
        <f>H29</f>
        <v>0</v>
      </c>
      <c r="BP10" s="214">
        <f>I29</f>
        <v>0</v>
      </c>
      <c r="BQ10" s="214"/>
      <c r="BR10" s="213">
        <f>IF(SUM(G30:I30)&gt;0,SUM(G30:I30),0)</f>
        <v>0</v>
      </c>
      <c r="BS10" s="213">
        <f>IF(SUM(K30)&gt;0,SUM(K30),0)</f>
        <v>0</v>
      </c>
      <c r="BT10" s="214">
        <f>G30</f>
        <v>0</v>
      </c>
      <c r="BU10" s="214">
        <f>H30</f>
        <v>0</v>
      </c>
      <c r="BV10" s="214">
        <f>I30</f>
        <v>0</v>
      </c>
      <c r="BW10" s="214"/>
      <c r="BX10" s="213">
        <f>IF(SUM(G31:I31)&gt;0,SUM(G31:I31),0)</f>
        <v>0</v>
      </c>
      <c r="BY10" s="213">
        <f>IF(SUM(K31)&gt;0,SUM(K31),0)</f>
        <v>0</v>
      </c>
      <c r="BZ10" s="214">
        <f>G31</f>
        <v>0</v>
      </c>
      <c r="CA10" s="214">
        <f>H31</f>
        <v>0</v>
      </c>
      <c r="CB10" s="214">
        <f>I31</f>
        <v>0</v>
      </c>
      <c r="CC10" s="214"/>
      <c r="CD10" s="213">
        <f>IF(SUM(G32:I32)&gt;0,SUM(G32:I32),0)</f>
        <v>0</v>
      </c>
      <c r="CE10" s="213">
        <f>IF(SUM(K32)&gt;0,SUM(K32),0)</f>
        <v>0</v>
      </c>
      <c r="CF10" s="214">
        <f>G32</f>
        <v>0</v>
      </c>
      <c r="CG10" s="214">
        <f>H32</f>
        <v>0</v>
      </c>
      <c r="CH10" s="214">
        <f>I32</f>
        <v>0</v>
      </c>
      <c r="CI10" s="214"/>
      <c r="CJ10" s="213">
        <f>IF(SUM(G33:I33)&gt;0,SUM(G33:I33),0)</f>
        <v>0</v>
      </c>
      <c r="CK10" s="213">
        <f>IF(SUM(K33)&gt;0,SUM(K33),0)</f>
        <v>0</v>
      </c>
      <c r="CL10" s="214">
        <f>G33</f>
        <v>0</v>
      </c>
      <c r="CM10" s="214">
        <f>H33</f>
        <v>0</v>
      </c>
      <c r="CN10" s="214">
        <f>I33</f>
        <v>0</v>
      </c>
      <c r="CO10" s="214"/>
      <c r="CP10" s="213">
        <f>IF(SUM(G34:I34)&gt;0,SUM(G34:I34),0)</f>
        <v>0</v>
      </c>
      <c r="CQ10" s="213">
        <f>IF(SUM(K34)&gt;0,SUM(K34),0)</f>
        <v>0</v>
      </c>
      <c r="CR10" s="214">
        <f>G34</f>
        <v>0</v>
      </c>
      <c r="CS10" s="214">
        <f>H34</f>
        <v>0</v>
      </c>
      <c r="CT10" s="214">
        <f>I34</f>
        <v>0</v>
      </c>
      <c r="CU10" s="214"/>
      <c r="CV10" s="213">
        <f>IF(SUM(G35:I35)&gt;0,SUM(G35:I35),0)</f>
        <v>0</v>
      </c>
      <c r="CW10" s="213">
        <f>IF(SUM(K35)&gt;0,SUM(K35),0)</f>
        <v>0</v>
      </c>
      <c r="CX10" s="214">
        <f>G35</f>
        <v>0</v>
      </c>
      <c r="CY10" s="214">
        <f>H35</f>
        <v>0</v>
      </c>
      <c r="CZ10" s="214">
        <f>I35</f>
        <v>0</v>
      </c>
      <c r="DA10" s="214"/>
      <c r="DB10" s="213">
        <f>IF(SUM(G36:I36)&gt;0,SUM(G36:I36),0)</f>
        <v>0</v>
      </c>
      <c r="DC10" s="213">
        <f>IF(SUM(K36)&gt;0,SUM(K36),0)</f>
        <v>0</v>
      </c>
      <c r="DD10" s="214">
        <f>G36</f>
        <v>0</v>
      </c>
      <c r="DE10" s="214">
        <f>H36</f>
        <v>0</v>
      </c>
      <c r="DF10" s="214">
        <f>I36</f>
        <v>0</v>
      </c>
      <c r="DG10" s="214"/>
      <c r="DH10" s="213">
        <f>IF(SUM(G37:I37)&gt;0,SUM(G37:I37),0)</f>
        <v>0</v>
      </c>
      <c r="DI10" s="213">
        <f>IF(SUM(K37)&gt;0,SUM(K37),0)</f>
        <v>0</v>
      </c>
      <c r="DJ10" s="214">
        <f>G37</f>
        <v>0</v>
      </c>
      <c r="DK10" s="214">
        <f>H37</f>
        <v>0</v>
      </c>
      <c r="DL10" s="214">
        <f>I37</f>
        <v>0</v>
      </c>
      <c r="DM10" s="214"/>
      <c r="DN10" s="209">
        <f>IF(SUM(G38:I38)&gt;0,SUM(G38:I38),0)</f>
        <v>0</v>
      </c>
      <c r="DO10" s="209">
        <f>IF(SUM(K38)&gt;0,SUM(K37),0)</f>
        <v>0</v>
      </c>
      <c r="DP10" s="214">
        <f>G38</f>
        <v>0</v>
      </c>
      <c r="DQ10" s="214">
        <f>H38</f>
        <v>0</v>
      </c>
      <c r="DR10" s="214">
        <f>I38</f>
        <v>0</v>
      </c>
      <c r="DS10" s="212"/>
      <c r="DT10" s="209">
        <f>IF(SUM(G39:I39)&gt;0,SUM(G39:I39),0)</f>
        <v>0</v>
      </c>
      <c r="DU10" s="209">
        <f>IF(SUM(K39)&gt;0,SUM(K39),0)</f>
        <v>0</v>
      </c>
      <c r="DV10" s="214">
        <f>G39</f>
        <v>0</v>
      </c>
      <c r="DW10" s="214">
        <f>H39</f>
        <v>0</v>
      </c>
      <c r="DX10" s="214">
        <f>I39</f>
        <v>0</v>
      </c>
      <c r="DY10" s="212"/>
      <c r="DZ10" s="212"/>
    </row>
    <row r="11" spans="1:130" s="105" customFormat="1" ht="12.75">
      <c r="A11" s="18" t="s">
        <v>420</v>
      </c>
      <c r="B11" s="99">
        <v>95</v>
      </c>
      <c r="C11" s="100">
        <v>80</v>
      </c>
      <c r="D11" s="101">
        <v>87</v>
      </c>
      <c r="E11" s="149">
        <f t="shared" si="0"/>
        <v>262</v>
      </c>
      <c r="F11" s="193">
        <v>7</v>
      </c>
      <c r="G11" s="99">
        <v>96</v>
      </c>
      <c r="H11" s="100">
        <v>87</v>
      </c>
      <c r="I11" s="102">
        <v>92</v>
      </c>
      <c r="J11" s="149">
        <f>IF(SUM(G11:I11)&gt;0,SUM(G11:I11),"")</f>
        <v>275</v>
      </c>
      <c r="K11" s="193">
        <v>7</v>
      </c>
      <c r="L11" s="99">
        <v>98</v>
      </c>
      <c r="M11" s="100">
        <v>91</v>
      </c>
      <c r="N11" s="102">
        <v>90</v>
      </c>
      <c r="O11" s="149">
        <f t="shared" si="2"/>
        <v>279</v>
      </c>
      <c r="P11" s="193">
        <v>8</v>
      </c>
      <c r="Q11" s="99">
        <v>99</v>
      </c>
      <c r="R11" s="100">
        <v>90</v>
      </c>
      <c r="S11" s="102">
        <v>90</v>
      </c>
      <c r="T11" s="149">
        <f t="shared" si="3"/>
        <v>279</v>
      </c>
      <c r="U11" s="193">
        <v>14</v>
      </c>
      <c r="V11" s="99"/>
      <c r="W11" s="100"/>
      <c r="X11" s="102"/>
      <c r="Y11" s="149" t="str">
        <f t="shared" si="4"/>
        <v/>
      </c>
      <c r="Z11" s="193"/>
      <c r="AA11" s="201">
        <f>IF(SUM(E11,J11,O11,T11,Y11,Y31,T31,O31,J31,E31,E51,J51,O51,T51,Y51)&gt;0,(LARGE((E11,J11,O11,T11,Y11,Y31,T31,O31,J31,E31,E51,J51,O51,T51,Y51),1)+LARGE((E11,J11,O11,T11,Y11,Y31,T31,O31,J31,E31,E51,J51,O51,T51,Y51),2)+LARGE((E11,J11,O11,T11,Y11,Y31,T31,O31,J31,E31,E51,J51,O51,T51,Y51),3)+LARGE((E11,J11,O11,T11,Y11,Y31,T31,O31,J31,E31,E51,J51,O51,T51,Y51),4)),"")</f>
        <v>1101</v>
      </c>
      <c r="AB11" s="202">
        <f>IF(SUM(BY35)&gt;0,SUM(BY35),"")</f>
        <v>37</v>
      </c>
      <c r="AC11" s="103"/>
      <c r="AD11" s="103"/>
      <c r="AE11" s="103"/>
      <c r="AF11" s="103"/>
      <c r="AG11" s="104"/>
      <c r="AH11" s="213">
        <f>IF(SUM(L24:N24)&gt;0,SUM(L24:N24),0)</f>
        <v>193</v>
      </c>
      <c r="AI11" s="213">
        <f>IF(SUM(P24)&gt;0,SUM(P24),0)</f>
        <v>0</v>
      </c>
      <c r="AJ11" s="214">
        <f>L24</f>
        <v>83</v>
      </c>
      <c r="AK11" s="214">
        <f>M24</f>
        <v>42</v>
      </c>
      <c r="AL11" s="214">
        <f>N24</f>
        <v>68</v>
      </c>
      <c r="AM11" s="214"/>
      <c r="AN11" s="213">
        <f>IF(SUM(L25:N25)&gt;0,SUM(L25:N25),0)</f>
        <v>0</v>
      </c>
      <c r="AO11" s="213">
        <f>IF(SUM(P25)&gt;0,SUM(P25),0)</f>
        <v>0</v>
      </c>
      <c r="AP11" s="214">
        <f>L25</f>
        <v>0</v>
      </c>
      <c r="AQ11" s="214">
        <f>M25</f>
        <v>0</v>
      </c>
      <c r="AR11" s="214">
        <f>N25</f>
        <v>0</v>
      </c>
      <c r="AS11" s="214"/>
      <c r="AT11" s="213">
        <f>IF(SUM(L26:N26)&gt;0,SUM(L26:N26),0)</f>
        <v>0</v>
      </c>
      <c r="AU11" s="213">
        <f>IF(SUM(P26)&gt;0,SUM(P26),0)</f>
        <v>0</v>
      </c>
      <c r="AV11" s="214">
        <f>L26</f>
        <v>0</v>
      </c>
      <c r="AW11" s="214">
        <f>M26</f>
        <v>0</v>
      </c>
      <c r="AX11" s="214">
        <f>N26</f>
        <v>0</v>
      </c>
      <c r="AY11" s="214"/>
      <c r="AZ11" s="213">
        <f>IF(SUM(L27:N27)&gt;0,SUM(L27:N27),0)</f>
        <v>0</v>
      </c>
      <c r="BA11" s="213">
        <f>IF(SUM(P27)&gt;0,SUM(P27),0)</f>
        <v>0</v>
      </c>
      <c r="BB11" s="214">
        <f>L27</f>
        <v>0</v>
      </c>
      <c r="BC11" s="214">
        <f>M27</f>
        <v>0</v>
      </c>
      <c r="BD11" s="214">
        <f>N27</f>
        <v>0</v>
      </c>
      <c r="BE11" s="214"/>
      <c r="BF11" s="213">
        <f>IF(SUM(L28:N28)&gt;0,SUM(L28:N28),0)</f>
        <v>0</v>
      </c>
      <c r="BG11" s="213">
        <f>IF(SUM(P28)&gt;0,SUM(P28),0)</f>
        <v>0</v>
      </c>
      <c r="BH11" s="214">
        <f>L28</f>
        <v>0</v>
      </c>
      <c r="BI11" s="214">
        <f>M28</f>
        <v>0</v>
      </c>
      <c r="BJ11" s="214">
        <f>N28</f>
        <v>0</v>
      </c>
      <c r="BK11" s="214"/>
      <c r="BL11" s="213">
        <f>IF(SUM(L29:N29)&gt;0,SUM(L29:N29),0)</f>
        <v>0</v>
      </c>
      <c r="BM11" s="213">
        <f>IF(SUM(P29)&gt;0,SUM(P29),0)</f>
        <v>0</v>
      </c>
      <c r="BN11" s="214">
        <f>L29</f>
        <v>0</v>
      </c>
      <c r="BO11" s="214">
        <f>M29</f>
        <v>0</v>
      </c>
      <c r="BP11" s="214">
        <f>N29</f>
        <v>0</v>
      </c>
      <c r="BQ11" s="214"/>
      <c r="BR11" s="213">
        <f>IF(SUM(L30:N30)&gt;0,SUM(L30:N30),0)</f>
        <v>0</v>
      </c>
      <c r="BS11" s="213">
        <f>IF(SUM(P30)&gt;0,SUM(P30),0)</f>
        <v>0</v>
      </c>
      <c r="BT11" s="214">
        <f>L30</f>
        <v>0</v>
      </c>
      <c r="BU11" s="214">
        <f>M30</f>
        <v>0</v>
      </c>
      <c r="BV11" s="214">
        <f>N30</f>
        <v>0</v>
      </c>
      <c r="BW11" s="214"/>
      <c r="BX11" s="213">
        <f>IF(SUM(L31:N31)&gt;0,SUM(L31:N31),0)</f>
        <v>0</v>
      </c>
      <c r="BY11" s="213">
        <f>IF(SUM(P31)&gt;0,SUM(P31),0)</f>
        <v>0</v>
      </c>
      <c r="BZ11" s="214">
        <f>L31</f>
        <v>0</v>
      </c>
      <c r="CA11" s="214">
        <f>M31</f>
        <v>0</v>
      </c>
      <c r="CB11" s="214">
        <f>N31</f>
        <v>0</v>
      </c>
      <c r="CC11" s="214"/>
      <c r="CD11" s="213">
        <f>IF(SUM(L32:N32)&gt;0,SUM(L32:N32),0)</f>
        <v>0</v>
      </c>
      <c r="CE11" s="213">
        <f>IF(SUM(P32)&gt;0,SUM(P32),0)</f>
        <v>0</v>
      </c>
      <c r="CF11" s="214">
        <f>L32</f>
        <v>0</v>
      </c>
      <c r="CG11" s="214">
        <f>M32</f>
        <v>0</v>
      </c>
      <c r="CH11" s="214">
        <f>N32</f>
        <v>0</v>
      </c>
      <c r="CI11" s="214"/>
      <c r="CJ11" s="213">
        <f>IF(SUM(L33:N33)&gt;0,SUM(L33:N33),0)</f>
        <v>0</v>
      </c>
      <c r="CK11" s="213">
        <f>IF(SUM(P33)&gt;0,SUM(P33),0)</f>
        <v>0</v>
      </c>
      <c r="CL11" s="214">
        <f>L33</f>
        <v>0</v>
      </c>
      <c r="CM11" s="214">
        <f>M33</f>
        <v>0</v>
      </c>
      <c r="CN11" s="214">
        <f>N33</f>
        <v>0</v>
      </c>
      <c r="CO11" s="214"/>
      <c r="CP11" s="213">
        <f>IF(SUM(L34:N34)&gt;0,SUM(L34:N34),0)</f>
        <v>0</v>
      </c>
      <c r="CQ11" s="213">
        <f>IF(SUM(P34)&gt;0,SUM(P34),0)</f>
        <v>0</v>
      </c>
      <c r="CR11" s="214">
        <f>L34</f>
        <v>0</v>
      </c>
      <c r="CS11" s="214">
        <f>M34</f>
        <v>0</v>
      </c>
      <c r="CT11" s="214">
        <f>N34</f>
        <v>0</v>
      </c>
      <c r="CU11" s="214"/>
      <c r="CV11" s="213">
        <f>IF(SUM(L35:N35)&gt;0,SUM(L35:N35),0)</f>
        <v>0</v>
      </c>
      <c r="CW11" s="213">
        <f>IF(SUM(P35)&gt;0,SUM(P35),0)</f>
        <v>0</v>
      </c>
      <c r="CX11" s="214">
        <f>L35</f>
        <v>0</v>
      </c>
      <c r="CY11" s="214">
        <f>M35</f>
        <v>0</v>
      </c>
      <c r="CZ11" s="214">
        <f>N35</f>
        <v>0</v>
      </c>
      <c r="DA11" s="214"/>
      <c r="DB11" s="213">
        <f>IF(SUM(L36:N36)&gt;0,SUM(L36:N36),0)</f>
        <v>0</v>
      </c>
      <c r="DC11" s="213">
        <f>IF(SUM(P36)&gt;0,SUM(P36),0)</f>
        <v>0</v>
      </c>
      <c r="DD11" s="214">
        <f>L36</f>
        <v>0</v>
      </c>
      <c r="DE11" s="214">
        <f>M36</f>
        <v>0</v>
      </c>
      <c r="DF11" s="214">
        <f>N36</f>
        <v>0</v>
      </c>
      <c r="DG11" s="214"/>
      <c r="DH11" s="213">
        <f>IF(SUM(L37:N37)&gt;0,SUM(L37:N37),0)</f>
        <v>0</v>
      </c>
      <c r="DI11" s="213">
        <f>IF(SUM(P37)&gt;0,SUM(P37),0)</f>
        <v>0</v>
      </c>
      <c r="DJ11" s="214">
        <f>L37</f>
        <v>0</v>
      </c>
      <c r="DK11" s="214">
        <f>M37</f>
        <v>0</v>
      </c>
      <c r="DL11" s="214">
        <f>N37</f>
        <v>0</v>
      </c>
      <c r="DM11" s="214"/>
      <c r="DN11" s="209">
        <f>IF(SUM(L38:N38)&gt;0,SUM(L38:N38),0)</f>
        <v>0</v>
      </c>
      <c r="DO11" s="209">
        <f>IF(SUM(P38)&gt;0,SUM(P37),0)</f>
        <v>0</v>
      </c>
      <c r="DP11" s="214">
        <f>L38</f>
        <v>0</v>
      </c>
      <c r="DQ11" s="214">
        <f>M38</f>
        <v>0</v>
      </c>
      <c r="DR11" s="214">
        <f>N38</f>
        <v>0</v>
      </c>
      <c r="DS11" s="212"/>
      <c r="DT11" s="209">
        <f>IF(SUM(L39:N39)&gt;0,SUM(L39:N39),0)</f>
        <v>0</v>
      </c>
      <c r="DU11" s="209">
        <f>IF(SUM(P39)&gt;0,SUM(P39),0)</f>
        <v>0</v>
      </c>
      <c r="DV11" s="214">
        <f>L39</f>
        <v>0</v>
      </c>
      <c r="DW11" s="214">
        <f>M39</f>
        <v>0</v>
      </c>
      <c r="DX11" s="214">
        <f>N39</f>
        <v>0</v>
      </c>
      <c r="DY11" s="212"/>
      <c r="DZ11" s="212"/>
    </row>
    <row r="12" spans="1:130" s="105" customFormat="1" ht="12.75">
      <c r="A12" s="18" t="s">
        <v>421</v>
      </c>
      <c r="B12" s="99">
        <v>93</v>
      </c>
      <c r="C12" s="100">
        <v>85</v>
      </c>
      <c r="D12" s="101">
        <v>84</v>
      </c>
      <c r="E12" s="149">
        <f t="shared" si="0"/>
        <v>262</v>
      </c>
      <c r="F12" s="193">
        <v>4</v>
      </c>
      <c r="G12" s="99">
        <v>94</v>
      </c>
      <c r="H12" s="100">
        <v>88</v>
      </c>
      <c r="I12" s="100">
        <v>94</v>
      </c>
      <c r="J12" s="149">
        <f>IF(SUM(G12:I12)&gt;0,SUM(G12:I12),"")</f>
        <v>276</v>
      </c>
      <c r="K12" s="193">
        <v>7</v>
      </c>
      <c r="L12" s="99">
        <v>97</v>
      </c>
      <c r="M12" s="100">
        <v>91</v>
      </c>
      <c r="N12" s="100">
        <v>94</v>
      </c>
      <c r="O12" s="149">
        <f t="shared" si="2"/>
        <v>282</v>
      </c>
      <c r="P12" s="193">
        <v>10</v>
      </c>
      <c r="Q12" s="99">
        <v>93</v>
      </c>
      <c r="R12" s="100">
        <v>90</v>
      </c>
      <c r="S12" s="100">
        <v>91</v>
      </c>
      <c r="T12" s="149">
        <f t="shared" si="3"/>
        <v>274</v>
      </c>
      <c r="U12" s="193">
        <v>7</v>
      </c>
      <c r="V12" s="99">
        <v>93</v>
      </c>
      <c r="W12" s="100">
        <v>71</v>
      </c>
      <c r="X12" s="100">
        <v>82</v>
      </c>
      <c r="Y12" s="149">
        <f t="shared" si="4"/>
        <v>246</v>
      </c>
      <c r="Z12" s="193">
        <v>2</v>
      </c>
      <c r="AA12" s="201">
        <f>IF(SUM(E12,J12,O12,T12,Y12,Y32,T32,O32,J32,E32,E52,J52,O52,T52,Y52)&gt;0,(LARGE((E12,J12,O12,T12,Y12,Y32,T32,O32,J32,E32,E52,J52,O52,T52,Y52),1)+LARGE((E12,J12,O12,T12,Y12,Y32,T32,O32,J32,E32,E52,J52,O52,T52,Y52),2)+LARGE((E12,J12,O12,T12,Y12,Y32,T32,O32,J32,E32,E52,J52,O52,T52,Y52),3)+LARGE((E12,J12,O12,T12,Y12,Y32,T32,O32,J32,E32,E52,J52,O52,T52,Y52),4)),"")</f>
        <v>1094</v>
      </c>
      <c r="AB12" s="202">
        <f>IF(SUM(CE35)&gt;0,SUM(CE35),"")</f>
        <v>28</v>
      </c>
      <c r="AC12" s="103"/>
      <c r="AD12" s="103"/>
      <c r="AE12" s="103"/>
      <c r="AF12" s="103"/>
      <c r="AG12" s="104"/>
      <c r="AH12" s="213">
        <f>IF(SUM(Q24:S24)&gt;0,SUM(Q24:S24),0)</f>
        <v>0</v>
      </c>
      <c r="AI12" s="213">
        <f>IF(SUM(U24)&gt;0,SUM(U24),0)</f>
        <v>0</v>
      </c>
      <c r="AJ12" s="214">
        <f>Q24</f>
        <v>0</v>
      </c>
      <c r="AK12" s="214">
        <f>R24</f>
        <v>0</v>
      </c>
      <c r="AL12" s="214">
        <f>S24</f>
        <v>0</v>
      </c>
      <c r="AM12" s="214"/>
      <c r="AN12" s="213">
        <f>IF(SUM(Q25:S25)&gt;0,SUM(Q25:S25),0)</f>
        <v>250</v>
      </c>
      <c r="AO12" s="213">
        <f>IF(SUM(U25)&gt;0,SUM(U25),0)</f>
        <v>5</v>
      </c>
      <c r="AP12" s="214">
        <f>Q25</f>
        <v>88</v>
      </c>
      <c r="AQ12" s="214">
        <f>R25</f>
        <v>76</v>
      </c>
      <c r="AR12" s="214">
        <f>S25</f>
        <v>86</v>
      </c>
      <c r="AS12" s="214"/>
      <c r="AT12" s="213">
        <f>IF(SUM(Q26:S26)&gt;0,SUM(Q26:S26),0)</f>
        <v>0</v>
      </c>
      <c r="AU12" s="213">
        <f>IF(SUM(U26)&gt;0,SUM(U26),0)</f>
        <v>0</v>
      </c>
      <c r="AV12" s="214">
        <f>Q26</f>
        <v>0</v>
      </c>
      <c r="AW12" s="214">
        <f>R26</f>
        <v>0</v>
      </c>
      <c r="AX12" s="214">
        <f>S26</f>
        <v>0</v>
      </c>
      <c r="AY12" s="214"/>
      <c r="AZ12" s="213">
        <f>IF(SUM(Q27:S27)&gt;0,SUM(Q27:S27),0)</f>
        <v>245</v>
      </c>
      <c r="BA12" s="213">
        <f>IF(SUM(U27)&gt;0,SUM(U27),0)</f>
        <v>3</v>
      </c>
      <c r="BB12" s="214">
        <f>Q27</f>
        <v>88</v>
      </c>
      <c r="BC12" s="214">
        <f>R27</f>
        <v>78</v>
      </c>
      <c r="BD12" s="214">
        <f>S27</f>
        <v>79</v>
      </c>
      <c r="BE12" s="214"/>
      <c r="BF12" s="213">
        <f>IF(SUM(Q28:S28)&gt;0,SUM(Q28:S28),0)</f>
        <v>0</v>
      </c>
      <c r="BG12" s="213">
        <f>IF(SUM(U28)&gt;0,SUM(U28),0)</f>
        <v>0</v>
      </c>
      <c r="BH12" s="214">
        <f>Q28</f>
        <v>0</v>
      </c>
      <c r="BI12" s="214">
        <f>R28</f>
        <v>0</v>
      </c>
      <c r="BJ12" s="214">
        <f>S28</f>
        <v>0</v>
      </c>
      <c r="BK12" s="214"/>
      <c r="BL12" s="213">
        <f>IF(SUM(Q29:S29)&gt;0,SUM(Q29:S29),0)</f>
        <v>248</v>
      </c>
      <c r="BM12" s="213">
        <f>IF(SUM(U29)&gt;0,SUM(U29),0)</f>
        <v>3</v>
      </c>
      <c r="BN12" s="214">
        <f>Q29</f>
        <v>94</v>
      </c>
      <c r="BO12" s="214">
        <f>R29</f>
        <v>75</v>
      </c>
      <c r="BP12" s="214">
        <f>S29</f>
        <v>79</v>
      </c>
      <c r="BQ12" s="214"/>
      <c r="BR12" s="213">
        <f>IF(SUM(Q30:S30)&gt;0,SUM(Q30:S30),0)</f>
        <v>261</v>
      </c>
      <c r="BS12" s="213">
        <f>IF(SUM(U30)&gt;0,SUM(U30),0)</f>
        <v>6</v>
      </c>
      <c r="BT12" s="214">
        <f>Q30</f>
        <v>96</v>
      </c>
      <c r="BU12" s="214">
        <f>R30</f>
        <v>80</v>
      </c>
      <c r="BV12" s="214">
        <f>S30</f>
        <v>85</v>
      </c>
      <c r="BW12" s="214"/>
      <c r="BX12" s="213">
        <f>IF(SUM(Q31:S31)&gt;0,SUM(Q31:S31),0)</f>
        <v>0</v>
      </c>
      <c r="BY12" s="213">
        <f>IF(SUM(U31)&gt;0,SUM(U31),0)</f>
        <v>0</v>
      </c>
      <c r="BZ12" s="214">
        <f>Q31</f>
        <v>0</v>
      </c>
      <c r="CA12" s="214">
        <f>R31</f>
        <v>0</v>
      </c>
      <c r="CB12" s="214">
        <f>S31</f>
        <v>0</v>
      </c>
      <c r="CC12" s="214"/>
      <c r="CD12" s="213">
        <f>IF(SUM(Q32:S32)&gt;0,SUM(Q32:S32),0)</f>
        <v>0</v>
      </c>
      <c r="CE12" s="213">
        <f>IF(SUM(U32)&gt;0,SUM(U32),0)</f>
        <v>0</v>
      </c>
      <c r="CF12" s="214">
        <f>Q32</f>
        <v>0</v>
      </c>
      <c r="CG12" s="214">
        <f>R32</f>
        <v>0</v>
      </c>
      <c r="CH12" s="214">
        <f>S32</f>
        <v>0</v>
      </c>
      <c r="CI12" s="214"/>
      <c r="CJ12" s="213">
        <f>IF(SUM(Q33:S33)&gt;0,SUM(Q33:S33),0)</f>
        <v>266</v>
      </c>
      <c r="CK12" s="213">
        <f>IF(SUM(U33)&gt;0,SUM(U33),0)</f>
        <v>4</v>
      </c>
      <c r="CL12" s="214">
        <f>Q33</f>
        <v>95</v>
      </c>
      <c r="CM12" s="214">
        <f>R33</f>
        <v>85</v>
      </c>
      <c r="CN12" s="214">
        <f>S33</f>
        <v>86</v>
      </c>
      <c r="CO12" s="214"/>
      <c r="CP12" s="213">
        <f>IF(SUM(Q34:S34)&gt;0,SUM(Q34:S34),0)</f>
        <v>0</v>
      </c>
      <c r="CQ12" s="213">
        <f>IF(SUM(U34)&gt;0,SUM(U34),0)</f>
        <v>0</v>
      </c>
      <c r="CR12" s="214">
        <f>Q34</f>
        <v>0</v>
      </c>
      <c r="CS12" s="214">
        <f>R34</f>
        <v>0</v>
      </c>
      <c r="CT12" s="214">
        <f>S34</f>
        <v>0</v>
      </c>
      <c r="CU12" s="214"/>
      <c r="CV12" s="213">
        <f>IF(SUM(Q35:S35)&gt;0,SUM(Q35:S35),0)</f>
        <v>0</v>
      </c>
      <c r="CW12" s="213">
        <f>IF(SUM(U35)&gt;0,SUM(U35),0)</f>
        <v>0</v>
      </c>
      <c r="CX12" s="214">
        <f>Q35</f>
        <v>0</v>
      </c>
      <c r="CY12" s="214">
        <f>R35</f>
        <v>0</v>
      </c>
      <c r="CZ12" s="214">
        <f>S35</f>
        <v>0</v>
      </c>
      <c r="DA12" s="214"/>
      <c r="DB12" s="213">
        <f>IF(SUM(Q36:S36)&gt;0,SUM(Q36:S36),0)</f>
        <v>267</v>
      </c>
      <c r="DC12" s="213">
        <f>IF(SUM(U36)&gt;0,SUM(U36),0)</f>
        <v>8</v>
      </c>
      <c r="DD12" s="214">
        <f>Q36</f>
        <v>95</v>
      </c>
      <c r="DE12" s="214">
        <f>R36</f>
        <v>82</v>
      </c>
      <c r="DF12" s="214">
        <f>S36</f>
        <v>90</v>
      </c>
      <c r="DG12" s="214"/>
      <c r="DH12" s="213">
        <f>IF(SUM(Q37:S37)&gt;0,SUM(Q37:S37),0)</f>
        <v>0</v>
      </c>
      <c r="DI12" s="213">
        <f>IF(SUM(U37)&gt;0,SUM(U37),0)</f>
        <v>0</v>
      </c>
      <c r="DJ12" s="214">
        <f>Q37</f>
        <v>0</v>
      </c>
      <c r="DK12" s="214">
        <f>R37</f>
        <v>0</v>
      </c>
      <c r="DL12" s="214">
        <f>S37</f>
        <v>0</v>
      </c>
      <c r="DM12" s="214"/>
      <c r="DN12" s="209">
        <f>IF(SUM(Q38:S38)&gt;0,SUM(Q38:S38),0)</f>
        <v>0</v>
      </c>
      <c r="DO12" s="209">
        <f>IF(SUM(U38)&gt;0,SUM(U37),0)</f>
        <v>0</v>
      </c>
      <c r="DP12" s="214">
        <f>Q38</f>
        <v>0</v>
      </c>
      <c r="DQ12" s="214">
        <f>R38</f>
        <v>0</v>
      </c>
      <c r="DR12" s="214">
        <f>S38</f>
        <v>0</v>
      </c>
      <c r="DS12" s="212"/>
      <c r="DT12" s="209">
        <f>IF(SUM(Q39:S39)&gt;0,SUM(Q39:S39),0)</f>
        <v>0</v>
      </c>
      <c r="DU12" s="209">
        <f>IF(SUM(U39)&gt;0,SUM(U39),0)</f>
        <v>0</v>
      </c>
      <c r="DV12" s="214">
        <f>Q39</f>
        <v>0</v>
      </c>
      <c r="DW12" s="214">
        <f>R39</f>
        <v>0</v>
      </c>
      <c r="DX12" s="214">
        <f>S39</f>
        <v>0</v>
      </c>
      <c r="DY12" s="212"/>
      <c r="DZ12" s="212"/>
    </row>
    <row r="13" spans="1:130" s="105" customFormat="1" ht="12.75">
      <c r="A13" s="164" t="s">
        <v>425</v>
      </c>
      <c r="B13" s="99">
        <v>97</v>
      </c>
      <c r="C13" s="100">
        <v>91</v>
      </c>
      <c r="D13" s="101">
        <v>96</v>
      </c>
      <c r="E13" s="149">
        <f t="shared" si="0"/>
        <v>284</v>
      </c>
      <c r="F13" s="193">
        <v>14</v>
      </c>
      <c r="G13" s="99">
        <v>96</v>
      </c>
      <c r="H13" s="100">
        <v>92</v>
      </c>
      <c r="I13" s="102">
        <v>97</v>
      </c>
      <c r="J13" s="149">
        <f t="shared" ref="J13:J19" si="5">IF(SUM(G13:I13)&gt;0,SUM(G13:I13),"")</f>
        <v>285</v>
      </c>
      <c r="K13" s="193">
        <v>13</v>
      </c>
      <c r="L13" s="99">
        <v>93</v>
      </c>
      <c r="M13" s="100">
        <v>90</v>
      </c>
      <c r="N13" s="102">
        <v>88</v>
      </c>
      <c r="O13" s="149">
        <f t="shared" si="2"/>
        <v>271</v>
      </c>
      <c r="P13" s="193">
        <v>5</v>
      </c>
      <c r="Q13" s="99">
        <v>97</v>
      </c>
      <c r="R13" s="100">
        <v>87</v>
      </c>
      <c r="S13" s="100">
        <v>95</v>
      </c>
      <c r="T13" s="149">
        <f t="shared" si="3"/>
        <v>279</v>
      </c>
      <c r="U13" s="193">
        <v>8</v>
      </c>
      <c r="V13" s="99"/>
      <c r="W13" s="100"/>
      <c r="X13" s="100"/>
      <c r="Y13" s="149" t="str">
        <f t="shared" si="4"/>
        <v/>
      </c>
      <c r="Z13" s="193"/>
      <c r="AA13" s="201">
        <f>IF(SUM(E13,J13,O13,T13,Y13,Y33,T33,O33,J33,E33,E53,J53,O53,T53,Y53)&gt;0,(LARGE((E13,J13,O13,T13,Y13,Y33,T33,O33,J33,E33,E53,J53,O53,T53,Y53),1)+LARGE((E13,J13,O13,T13,Y13,Y33,T33,O33,J33,E33,E53,J53,O53,T53,Y53),2)+LARGE((E13,J13,O13,T13,Y13,Y33,T33,O33,J33,E33,E53,J53,O53,T53,Y53),3)+LARGE((E13,J13,O13,T13,Y13,Y33,T33,O33,J33,E33,E53,J53,O53,T53,Y53),4)),"")</f>
        <v>1119</v>
      </c>
      <c r="AB13" s="202">
        <f>IF(SUM(CK35)&gt;0,SUM(CK35),"")</f>
        <v>40</v>
      </c>
      <c r="AC13" s="103"/>
      <c r="AD13" s="103"/>
      <c r="AE13" s="103"/>
      <c r="AF13" s="103"/>
      <c r="AG13" s="104"/>
      <c r="AH13" s="213">
        <f>IF(SUM(V24:X24)&gt;0,SUM(V24:X24),0)</f>
        <v>0</v>
      </c>
      <c r="AI13" s="213">
        <f>IF(SUM(Z24)&gt;0,SUM(Z24),0)</f>
        <v>0</v>
      </c>
      <c r="AJ13" s="214">
        <f>V24</f>
        <v>0</v>
      </c>
      <c r="AK13" s="214">
        <f>W24</f>
        <v>0</v>
      </c>
      <c r="AL13" s="214">
        <f>X24</f>
        <v>0</v>
      </c>
      <c r="AM13" s="214"/>
      <c r="AN13" s="213">
        <f>IF(SUM(V25:X25)&gt;0,SUM(V25:X25),0)</f>
        <v>205</v>
      </c>
      <c r="AO13" s="213">
        <f>IF(SUM(Z25)&gt;0,SUM(Z25),0)</f>
        <v>5</v>
      </c>
      <c r="AP13" s="214">
        <f>V25</f>
        <v>89</v>
      </c>
      <c r="AQ13" s="214">
        <f>W25</f>
        <v>58</v>
      </c>
      <c r="AR13" s="214">
        <f>X25</f>
        <v>58</v>
      </c>
      <c r="AS13" s="214"/>
      <c r="AT13" s="213">
        <f>IF(SUM(V26:X26)&gt;0,SUM(V26:X26),0)</f>
        <v>0</v>
      </c>
      <c r="AU13" s="213">
        <f>IF(SUM(Z26)&gt;0,SUM(Z26),0)</f>
        <v>0</v>
      </c>
      <c r="AV13" s="214">
        <f>V26</f>
        <v>0</v>
      </c>
      <c r="AW13" s="214">
        <f>W26</f>
        <v>0</v>
      </c>
      <c r="AX13" s="214">
        <f>X26</f>
        <v>0</v>
      </c>
      <c r="AY13" s="214"/>
      <c r="AZ13" s="213">
        <f>IF(SUM(V27:X27)&gt;0,SUM(V27:X27),0)</f>
        <v>0</v>
      </c>
      <c r="BA13" s="213">
        <f>IF(SUM(Z27)&gt;0,SUM(Z27),0)</f>
        <v>0</v>
      </c>
      <c r="BB13" s="214">
        <f>V27</f>
        <v>0</v>
      </c>
      <c r="BC13" s="214">
        <f>W27</f>
        <v>0</v>
      </c>
      <c r="BD13" s="214">
        <f>X27</f>
        <v>0</v>
      </c>
      <c r="BE13" s="214"/>
      <c r="BF13" s="213">
        <f>IF(SUM(V28:X28)&gt;0,SUM(V28:X28),0)</f>
        <v>0</v>
      </c>
      <c r="BG13" s="213">
        <f>IF(SUM(Z28)&gt;0,SUM(Z28),0)</f>
        <v>0</v>
      </c>
      <c r="BH13" s="214">
        <f>V28</f>
        <v>0</v>
      </c>
      <c r="BI13" s="214">
        <f>W28</f>
        <v>0</v>
      </c>
      <c r="BJ13" s="214">
        <f>X28</f>
        <v>0</v>
      </c>
      <c r="BK13" s="214"/>
      <c r="BL13" s="213">
        <f>IF(SUM(V29:X29)&gt;0,SUM(V29:X29),0)</f>
        <v>0</v>
      </c>
      <c r="BM13" s="213">
        <f>IF(SUM(Z29)&gt;0,SUM(Z29),0)</f>
        <v>0</v>
      </c>
      <c r="BN13" s="214">
        <f>V29</f>
        <v>0</v>
      </c>
      <c r="BO13" s="214">
        <f>W29</f>
        <v>0</v>
      </c>
      <c r="BP13" s="214">
        <f>X29</f>
        <v>0</v>
      </c>
      <c r="BQ13" s="214"/>
      <c r="BR13" s="213">
        <f>IF(SUM(V30:X30)&gt;0,SUM(V30:X30),0)</f>
        <v>0</v>
      </c>
      <c r="BS13" s="213">
        <f>IF(SUM(Z30)&gt;0,SUM(Z30),0)</f>
        <v>0</v>
      </c>
      <c r="BT13" s="214">
        <f>V30</f>
        <v>0</v>
      </c>
      <c r="BU13" s="214">
        <f>W30</f>
        <v>0</v>
      </c>
      <c r="BV13" s="214">
        <f>X30</f>
        <v>0</v>
      </c>
      <c r="BW13" s="214"/>
      <c r="BX13" s="213">
        <f>IF(SUM(V31:X31)&gt;0,SUM(V31:X31),0)</f>
        <v>0</v>
      </c>
      <c r="BY13" s="213">
        <f>IF(SUM(Z31)&gt;0,SUM(Z31),0)</f>
        <v>0</v>
      </c>
      <c r="BZ13" s="214">
        <f>V31</f>
        <v>0</v>
      </c>
      <c r="CA13" s="214">
        <f>W31</f>
        <v>0</v>
      </c>
      <c r="CB13" s="214">
        <f>X31</f>
        <v>0</v>
      </c>
      <c r="CC13" s="214"/>
      <c r="CD13" s="213">
        <f>IF(SUM(V32:X32)&gt;0,SUM(V32:X32),0)</f>
        <v>0</v>
      </c>
      <c r="CE13" s="213">
        <f>IF(SUM(Z32)&gt;0,SUM(Z32),0)</f>
        <v>0</v>
      </c>
      <c r="CF13" s="214">
        <f>V32</f>
        <v>0</v>
      </c>
      <c r="CG13" s="214">
        <f>W32</f>
        <v>0</v>
      </c>
      <c r="CH13" s="214">
        <f>X32</f>
        <v>0</v>
      </c>
      <c r="CI13" s="214"/>
      <c r="CJ13" s="213">
        <f>IF(SUM(V33:X33)&gt;0,SUM(V33:X33),0)</f>
        <v>0</v>
      </c>
      <c r="CK13" s="213">
        <f>IF(SUM(Z33)&gt;0,SUM(Z33),0)</f>
        <v>0</v>
      </c>
      <c r="CL13" s="214">
        <f>V33</f>
        <v>0</v>
      </c>
      <c r="CM13" s="214">
        <f>W33</f>
        <v>0</v>
      </c>
      <c r="CN13" s="214">
        <f>X33</f>
        <v>0</v>
      </c>
      <c r="CO13" s="214"/>
      <c r="CP13" s="213">
        <f>IF(SUM(V34:X34)&gt;0,SUM(V34:X34),0)</f>
        <v>0</v>
      </c>
      <c r="CQ13" s="213">
        <f>IF(SUM(Z34)&gt;0,SUM(Z34),0)</f>
        <v>0</v>
      </c>
      <c r="CR13" s="214">
        <f>V34</f>
        <v>0</v>
      </c>
      <c r="CS13" s="214">
        <f>W34</f>
        <v>0</v>
      </c>
      <c r="CT13" s="214">
        <f>X34</f>
        <v>0</v>
      </c>
      <c r="CU13" s="214"/>
      <c r="CV13" s="213">
        <f>IF(SUM(V35:X35)&gt;0,SUM(V35:X35),0)</f>
        <v>0</v>
      </c>
      <c r="CW13" s="213">
        <f>IF(SUM(Z35)&gt;0,SUM(Z35),0)</f>
        <v>0</v>
      </c>
      <c r="CX13" s="214">
        <f>V35</f>
        <v>0</v>
      </c>
      <c r="CY13" s="214">
        <f>W35</f>
        <v>0</v>
      </c>
      <c r="CZ13" s="214">
        <f>X35</f>
        <v>0</v>
      </c>
      <c r="DA13" s="214"/>
      <c r="DB13" s="213">
        <f>IF(SUM(V35:X36)&gt;0,SUM(V36:X36),0)</f>
        <v>0</v>
      </c>
      <c r="DC13" s="213">
        <f>IF(SUM(Z36)&gt;0,SUM(Z36),0)</f>
        <v>0</v>
      </c>
      <c r="DD13" s="214">
        <f>V36</f>
        <v>0</v>
      </c>
      <c r="DE13" s="214">
        <f>W36</f>
        <v>0</v>
      </c>
      <c r="DF13" s="214">
        <f>X36</f>
        <v>0</v>
      </c>
      <c r="DG13" s="214"/>
      <c r="DH13" s="213">
        <f>IF(SUM(V37:X37)&gt;0,SUM(V37:X37),0)</f>
        <v>0</v>
      </c>
      <c r="DI13" s="213">
        <f>IF(SUM(Z37)&gt;0,SUM(Z37),0)</f>
        <v>0</v>
      </c>
      <c r="DJ13" s="214">
        <f>V37</f>
        <v>0</v>
      </c>
      <c r="DK13" s="214">
        <f>W37</f>
        <v>0</v>
      </c>
      <c r="DL13" s="214">
        <f>X37</f>
        <v>0</v>
      </c>
      <c r="DM13" s="214"/>
      <c r="DN13" s="209">
        <f>IF(SUM(V38:X38)&gt;0,SUM(V38:X38),0)</f>
        <v>0</v>
      </c>
      <c r="DO13" s="209">
        <f>IF(SUM(Z38)&gt;0,SUM(Z37),0)</f>
        <v>0</v>
      </c>
      <c r="DP13" s="214">
        <f>V38</f>
        <v>0</v>
      </c>
      <c r="DQ13" s="214">
        <f>W38</f>
        <v>0</v>
      </c>
      <c r="DR13" s="214">
        <f>X38</f>
        <v>0</v>
      </c>
      <c r="DS13" s="212"/>
      <c r="DT13" s="209">
        <f>IF(SUM(V39:X39)&gt;0,SUM(V39:X39),0)</f>
        <v>0</v>
      </c>
      <c r="DU13" s="209">
        <f>IF(SUM(Z39)&gt;0,SUM(Z39),0)</f>
        <v>0</v>
      </c>
      <c r="DV13" s="214">
        <f>V39</f>
        <v>0</v>
      </c>
      <c r="DW13" s="214">
        <f>W39</f>
        <v>0</v>
      </c>
      <c r="DX13" s="214">
        <f>X39</f>
        <v>0</v>
      </c>
      <c r="DY13" s="212"/>
      <c r="DZ13" s="212"/>
    </row>
    <row r="14" spans="1:130" s="105" customFormat="1" ht="12.75">
      <c r="A14" s="18" t="s">
        <v>415</v>
      </c>
      <c r="B14" s="99"/>
      <c r="C14" s="100"/>
      <c r="D14" s="101"/>
      <c r="E14" s="149" t="str">
        <f t="shared" si="0"/>
        <v/>
      </c>
      <c r="F14" s="193"/>
      <c r="G14" s="99"/>
      <c r="H14" s="100"/>
      <c r="I14" s="102"/>
      <c r="J14" s="149" t="str">
        <f t="shared" si="5"/>
        <v/>
      </c>
      <c r="K14" s="193"/>
      <c r="L14" s="99"/>
      <c r="M14" s="100"/>
      <c r="N14" s="102"/>
      <c r="O14" s="149" t="str">
        <f t="shared" si="2"/>
        <v/>
      </c>
      <c r="P14" s="193"/>
      <c r="Q14" s="99"/>
      <c r="R14" s="100"/>
      <c r="S14" s="102"/>
      <c r="T14" s="149" t="str">
        <f t="shared" si="3"/>
        <v/>
      </c>
      <c r="U14" s="193"/>
      <c r="V14" s="99"/>
      <c r="W14" s="100"/>
      <c r="X14" s="102"/>
      <c r="Y14" s="149" t="str">
        <f t="shared" si="4"/>
        <v/>
      </c>
      <c r="Z14" s="193"/>
      <c r="AA14" s="201" t="s">
        <v>415</v>
      </c>
      <c r="AB14" s="202" t="str">
        <f>IF(SUM(CQ35)&gt;0,SUM(CQ35),"")</f>
        <v/>
      </c>
      <c r="AC14" s="103"/>
      <c r="AD14" s="103"/>
      <c r="AE14" s="103"/>
      <c r="AF14" s="103"/>
      <c r="AG14" s="104"/>
      <c r="AH14" s="213">
        <f>IF(SUM(B44:D44)&gt;0,SUM(B44:D44),0)</f>
        <v>0</v>
      </c>
      <c r="AI14" s="213">
        <f>IF(SUM(F44)&gt;0,SUM(F44),0)</f>
        <v>0</v>
      </c>
      <c r="AJ14" s="214">
        <f>B44</f>
        <v>0</v>
      </c>
      <c r="AK14" s="214">
        <f>C44</f>
        <v>0</v>
      </c>
      <c r="AL14" s="214">
        <f>D44</f>
        <v>0</v>
      </c>
      <c r="AM14" s="214"/>
      <c r="AN14" s="213">
        <f>IF(SUM(B45:D45)&gt;0,SUM(B45:D45),0)</f>
        <v>0</v>
      </c>
      <c r="AO14" s="213">
        <f>IF(SUM(F45)&gt;0,SUM(F45),0)</f>
        <v>0</v>
      </c>
      <c r="AP14" s="214">
        <f>B45</f>
        <v>0</v>
      </c>
      <c r="AQ14" s="214">
        <f>C45</f>
        <v>0</v>
      </c>
      <c r="AR14" s="214">
        <f>D45</f>
        <v>0</v>
      </c>
      <c r="AS14" s="214"/>
      <c r="AT14" s="213">
        <f>IF(SUM(B46:D46)&gt;0,SUM(B46:D46),0)</f>
        <v>0</v>
      </c>
      <c r="AU14" s="213">
        <f>IF(SUM(F46)&gt;0,SUM(F46),0)</f>
        <v>0</v>
      </c>
      <c r="AV14" s="214">
        <f>B46</f>
        <v>0</v>
      </c>
      <c r="AW14" s="214">
        <f>C46</f>
        <v>0</v>
      </c>
      <c r="AX14" s="214">
        <f>D46</f>
        <v>0</v>
      </c>
      <c r="AY14" s="214"/>
      <c r="AZ14" s="213">
        <f>IF(SUM(B47:D47)&gt;0,SUM(B47:D47),0)</f>
        <v>0</v>
      </c>
      <c r="BA14" s="213">
        <f>IF(SUM(F47)&gt;0,SUM(F47),0)</f>
        <v>0</v>
      </c>
      <c r="BB14" s="214">
        <f>B47</f>
        <v>0</v>
      </c>
      <c r="BC14" s="214">
        <f>C47</f>
        <v>0</v>
      </c>
      <c r="BD14" s="214">
        <f>D47</f>
        <v>0</v>
      </c>
      <c r="BE14" s="214"/>
      <c r="BF14" s="213">
        <f>IF(SUM(B48:D48)&gt;0,SUM(B48:D48),0)</f>
        <v>0</v>
      </c>
      <c r="BG14" s="213">
        <f>IF(SUM(F48)&gt;0,SUM(F48),0)</f>
        <v>0</v>
      </c>
      <c r="BH14" s="214">
        <f>B48</f>
        <v>0</v>
      </c>
      <c r="BI14" s="214">
        <f>C48</f>
        <v>0</v>
      </c>
      <c r="BJ14" s="214">
        <f>D48</f>
        <v>0</v>
      </c>
      <c r="BK14" s="214"/>
      <c r="BL14" s="213">
        <f>IF(SUM(B49:D49)&gt;0,SUM(B49:D49),0)</f>
        <v>0</v>
      </c>
      <c r="BM14" s="213">
        <f>IF(SUM(F49)&gt;0,SUM(F49),0)</f>
        <v>0</v>
      </c>
      <c r="BN14" s="214">
        <f>B49</f>
        <v>0</v>
      </c>
      <c r="BO14" s="214">
        <f>C49</f>
        <v>0</v>
      </c>
      <c r="BP14" s="214">
        <f>D49</f>
        <v>0</v>
      </c>
      <c r="BQ14" s="214"/>
      <c r="BR14" s="213">
        <f>IF(SUM(B50:D50)&gt;0,SUM(B50:D50),0)</f>
        <v>0</v>
      </c>
      <c r="BS14" s="213">
        <f>IF(SUM(F50)&gt;0,SUM(F50),0)</f>
        <v>0</v>
      </c>
      <c r="BT14" s="214">
        <f>B50</f>
        <v>0</v>
      </c>
      <c r="BU14" s="214">
        <f>C50</f>
        <v>0</v>
      </c>
      <c r="BV14" s="214">
        <f>D50</f>
        <v>0</v>
      </c>
      <c r="BW14" s="214"/>
      <c r="BX14" s="213">
        <f>IF(SUM(B51:D51)&gt;0,SUM(B51:D51),0)</f>
        <v>0</v>
      </c>
      <c r="BY14" s="213">
        <f>IF(SUM(F51)&gt;0,SUM(F51),0)</f>
        <v>0</v>
      </c>
      <c r="BZ14" s="214">
        <f>B51</f>
        <v>0</v>
      </c>
      <c r="CA14" s="214">
        <f>C51</f>
        <v>0</v>
      </c>
      <c r="CB14" s="214">
        <f>D51</f>
        <v>0</v>
      </c>
      <c r="CC14" s="214"/>
      <c r="CD14" s="213">
        <f>IF(SUM(B52:D52)&gt;0,SUM(B52:D52),0)</f>
        <v>0</v>
      </c>
      <c r="CE14" s="213">
        <f>IF(SUM(F52)&gt;0,SUM(F52),0)</f>
        <v>0</v>
      </c>
      <c r="CF14" s="214">
        <f>B52</f>
        <v>0</v>
      </c>
      <c r="CG14" s="214">
        <f>C52</f>
        <v>0</v>
      </c>
      <c r="CH14" s="214">
        <f>D52</f>
        <v>0</v>
      </c>
      <c r="CI14" s="214"/>
      <c r="CJ14" s="213">
        <f>IF(SUM(B53:D53)&gt;0,SUM(B53:D53),0)</f>
        <v>0</v>
      </c>
      <c r="CK14" s="213">
        <f>IF(SUM(F53)&gt;0,SUM(F53),0)</f>
        <v>0</v>
      </c>
      <c r="CL14" s="214">
        <f>B53</f>
        <v>0</v>
      </c>
      <c r="CM14" s="214">
        <f>C53</f>
        <v>0</v>
      </c>
      <c r="CN14" s="214">
        <f>D53</f>
        <v>0</v>
      </c>
      <c r="CO14" s="214"/>
      <c r="CP14" s="213">
        <f>IF(SUM(B54:D54)&gt;0,SUM(B54:D54),0)</f>
        <v>0</v>
      </c>
      <c r="CQ14" s="213">
        <f>IF(SUM(F54)&gt;0,SUM(F54),0)</f>
        <v>0</v>
      </c>
      <c r="CR14" s="214">
        <f>B54</f>
        <v>0</v>
      </c>
      <c r="CS14" s="214">
        <f>C54</f>
        <v>0</v>
      </c>
      <c r="CT14" s="214">
        <f>D54</f>
        <v>0</v>
      </c>
      <c r="CU14" s="214"/>
      <c r="CV14" s="213">
        <f>IF(SUM(B55:D55)&gt;0,SUM(B55:D55),0)</f>
        <v>0</v>
      </c>
      <c r="CW14" s="213">
        <f>IF(SUM(F55)&gt;0,SUM(F55),0)</f>
        <v>0</v>
      </c>
      <c r="CX14" s="214">
        <f>B55</f>
        <v>0</v>
      </c>
      <c r="CY14" s="214">
        <f>C55</f>
        <v>0</v>
      </c>
      <c r="CZ14" s="214">
        <f>D55</f>
        <v>0</v>
      </c>
      <c r="DA14" s="214"/>
      <c r="DB14" s="213">
        <f>IF(SUM(B56:D56)&gt;0,SUM(B56:D56),0)</f>
        <v>0</v>
      </c>
      <c r="DC14" s="213">
        <f>IF(SUM(F56)&gt;0,SUM(F56),0)</f>
        <v>0</v>
      </c>
      <c r="DD14" s="214">
        <f>B56</f>
        <v>0</v>
      </c>
      <c r="DE14" s="214">
        <f>C56</f>
        <v>0</v>
      </c>
      <c r="DF14" s="214">
        <f>D56</f>
        <v>0</v>
      </c>
      <c r="DG14" s="214"/>
      <c r="DH14" s="213">
        <f>IF(SUM(B57:D57)&gt;0,SUM(B57:D57),0)</f>
        <v>0</v>
      </c>
      <c r="DI14" s="213">
        <f>IF(SUM(F57)&gt;0,SUM(F57),0)</f>
        <v>0</v>
      </c>
      <c r="DJ14" s="214">
        <f>B57</f>
        <v>0</v>
      </c>
      <c r="DK14" s="214">
        <f>C57</f>
        <v>0</v>
      </c>
      <c r="DL14" s="214">
        <f>D57</f>
        <v>0</v>
      </c>
      <c r="DM14" s="214"/>
      <c r="DN14" s="209">
        <f>IF(SUM(B58:D58)&gt;0,SUM(B58:D58),0)</f>
        <v>0</v>
      </c>
      <c r="DO14" s="209">
        <f>IF(SUM(F58)&gt;0,SUM(F58),0)</f>
        <v>0</v>
      </c>
      <c r="DP14" s="214">
        <f>B58</f>
        <v>0</v>
      </c>
      <c r="DQ14" s="214">
        <f>C58</f>
        <v>0</v>
      </c>
      <c r="DR14" s="214">
        <f>D58</f>
        <v>0</v>
      </c>
      <c r="DS14" s="212"/>
      <c r="DT14" s="209">
        <f>IF(SUM(B59:D59)&gt;0,SUM(B59:D59),0)</f>
        <v>0</v>
      </c>
      <c r="DU14" s="209">
        <f>IF(SUM(F59)&gt;0,SUM(F59),0)</f>
        <v>0</v>
      </c>
      <c r="DV14" s="214">
        <f>B59</f>
        <v>0</v>
      </c>
      <c r="DW14" s="214">
        <f>C59</f>
        <v>0</v>
      </c>
      <c r="DX14" s="214">
        <f>D59</f>
        <v>0</v>
      </c>
      <c r="DY14" s="212"/>
      <c r="DZ14" s="212"/>
    </row>
    <row r="15" spans="1:130" s="105" customFormat="1" ht="12.75">
      <c r="A15" s="18" t="s">
        <v>254</v>
      </c>
      <c r="B15" s="99">
        <v>98</v>
      </c>
      <c r="C15" s="100">
        <v>92</v>
      </c>
      <c r="D15" s="101">
        <v>95</v>
      </c>
      <c r="E15" s="149">
        <f t="shared" si="0"/>
        <v>285</v>
      </c>
      <c r="F15" s="193">
        <v>13</v>
      </c>
      <c r="G15" s="99">
        <v>96</v>
      </c>
      <c r="H15" s="100">
        <v>83</v>
      </c>
      <c r="I15" s="102">
        <v>96</v>
      </c>
      <c r="J15" s="149">
        <f t="shared" si="5"/>
        <v>275</v>
      </c>
      <c r="K15" s="193">
        <v>8</v>
      </c>
      <c r="L15" s="99">
        <v>95</v>
      </c>
      <c r="M15" s="100">
        <v>87</v>
      </c>
      <c r="N15" s="102">
        <v>96</v>
      </c>
      <c r="O15" s="149">
        <f t="shared" si="2"/>
        <v>278</v>
      </c>
      <c r="P15" s="193">
        <v>7</v>
      </c>
      <c r="Q15" s="99">
        <v>97</v>
      </c>
      <c r="R15" s="100">
        <v>89</v>
      </c>
      <c r="S15" s="102">
        <v>94</v>
      </c>
      <c r="T15" s="149">
        <f t="shared" si="3"/>
        <v>280</v>
      </c>
      <c r="U15" s="193">
        <v>9</v>
      </c>
      <c r="V15" s="99">
        <v>90</v>
      </c>
      <c r="W15" s="100">
        <v>84</v>
      </c>
      <c r="X15" s="102">
        <v>75</v>
      </c>
      <c r="Y15" s="149">
        <f t="shared" si="4"/>
        <v>249</v>
      </c>
      <c r="Z15" s="193">
        <v>4</v>
      </c>
      <c r="AA15" s="201">
        <f>IF(SUM(E15,J15,O15,T15,Y15,Y35,T35,O35,J35,E35,E55,J55,O55,T55,Y55)&gt;0,(LARGE((E15,J15,O15,T15,Y15,Y35,T35,O35,J35,E35,E55,J55,O55,T55,Y55),1)+LARGE((E15,J15,O15,T15,Y15,Y35,T35,O35,J35,E35,E55,J55,O55,T55,Y55),2)+LARGE((E15,J15,O15,T15,Y15,Y35,T35,O35,J35,E35,E55,J55,O55,T55,Y55),3)+LARGE((E15,J15,O15,T15,Y15,Y35,T35,O35,J35,E35,E55,J55,O55,T55,Y55),4)),"")</f>
        <v>1121</v>
      </c>
      <c r="AB15" s="202">
        <f>IF(SUM(CW35)&gt;0,SUM(CW35),"")</f>
        <v>36</v>
      </c>
      <c r="AC15" s="103"/>
      <c r="AD15" s="103"/>
      <c r="AE15" s="103"/>
      <c r="AF15" s="103"/>
      <c r="AG15" s="104"/>
      <c r="AH15" s="213">
        <f>IF(SUM(G44:I44)&gt;0,SUM(G44:I44),0)</f>
        <v>0</v>
      </c>
      <c r="AI15" s="213">
        <f>IF(SUM(K44)&gt;0,SUM(K44),0)</f>
        <v>0</v>
      </c>
      <c r="AJ15" s="214">
        <f>G44</f>
        <v>0</v>
      </c>
      <c r="AK15" s="214">
        <f>H44</f>
        <v>0</v>
      </c>
      <c r="AL15" s="214">
        <f>I44</f>
        <v>0</v>
      </c>
      <c r="AM15" s="214"/>
      <c r="AN15" s="213">
        <f>IF(SUM(G45:I45)&gt;0,SUM(G45:I45),0)</f>
        <v>0</v>
      </c>
      <c r="AO15" s="213">
        <f>IF(SUM(K45)&gt;0,SUM(K45),0)</f>
        <v>0</v>
      </c>
      <c r="AP15" s="214">
        <f>G45</f>
        <v>0</v>
      </c>
      <c r="AQ15" s="214">
        <f>H45</f>
        <v>0</v>
      </c>
      <c r="AR15" s="214">
        <f>I45</f>
        <v>0</v>
      </c>
      <c r="AS15" s="214"/>
      <c r="AT15" s="213">
        <f>IF(SUM(G46:I46)&gt;0,SUM(G46:I46),0)</f>
        <v>0</v>
      </c>
      <c r="AU15" s="213">
        <f>IF(SUM(K46)&gt;0,SUM(K46),0)</f>
        <v>0</v>
      </c>
      <c r="AV15" s="214">
        <f>G46</f>
        <v>0</v>
      </c>
      <c r="AW15" s="214">
        <f>H46</f>
        <v>0</v>
      </c>
      <c r="AX15" s="214">
        <f>I46</f>
        <v>0</v>
      </c>
      <c r="AY15" s="214"/>
      <c r="AZ15" s="213">
        <f>IF(SUM(G47:I47)&gt;0,SUM(G47:I47),0)</f>
        <v>0</v>
      </c>
      <c r="BA15" s="213">
        <f>IF(SUM(K47)&gt;0,SUM(K47),0)</f>
        <v>0</v>
      </c>
      <c r="BB15" s="214">
        <f>G47</f>
        <v>0</v>
      </c>
      <c r="BC15" s="214">
        <f>H47</f>
        <v>0</v>
      </c>
      <c r="BD15" s="214">
        <f>I47</f>
        <v>0</v>
      </c>
      <c r="BE15" s="214"/>
      <c r="BF15" s="213">
        <f>IF(SUM(G48:I48)&gt;0,SUM(G48:I48),0)</f>
        <v>0</v>
      </c>
      <c r="BG15" s="213">
        <f>IF(SUM(K48)&gt;0,SUM(K48),0)</f>
        <v>0</v>
      </c>
      <c r="BH15" s="214">
        <f>G48</f>
        <v>0</v>
      </c>
      <c r="BI15" s="214">
        <f>H48</f>
        <v>0</v>
      </c>
      <c r="BJ15" s="214">
        <f>I48</f>
        <v>0</v>
      </c>
      <c r="BK15" s="214"/>
      <c r="BL15" s="213">
        <f>IF(SUM(G49:I49)&gt;0,SUM(G49:I49),0)</f>
        <v>0</v>
      </c>
      <c r="BM15" s="213">
        <f>IF(SUM(K49)&gt;0,SUM(K49),0)</f>
        <v>0</v>
      </c>
      <c r="BN15" s="214">
        <f>G49</f>
        <v>0</v>
      </c>
      <c r="BO15" s="214">
        <f>H49</f>
        <v>0</v>
      </c>
      <c r="BP15" s="214">
        <f>I49</f>
        <v>0</v>
      </c>
      <c r="BQ15" s="214"/>
      <c r="BR15" s="213">
        <f>IF(SUM(G50:I50)&gt;0,SUM(G50:I50),0)</f>
        <v>0</v>
      </c>
      <c r="BS15" s="213">
        <f>IF(SUM(K50)&gt;0,SUM(K50),0)</f>
        <v>0</v>
      </c>
      <c r="BT15" s="214">
        <f>G50</f>
        <v>0</v>
      </c>
      <c r="BU15" s="214">
        <f>H50</f>
        <v>0</v>
      </c>
      <c r="BV15" s="214">
        <f>I50</f>
        <v>0</v>
      </c>
      <c r="BW15" s="214"/>
      <c r="BX15" s="213">
        <f>IF(SUM(G51:I51)&gt;0,SUM(G51:I51),0)</f>
        <v>0</v>
      </c>
      <c r="BY15" s="213">
        <f>IF(SUM(K51)&gt;0,SUM(K51),0)</f>
        <v>0</v>
      </c>
      <c r="BZ15" s="214">
        <f>G51</f>
        <v>0</v>
      </c>
      <c r="CA15" s="214">
        <f>H51</f>
        <v>0</v>
      </c>
      <c r="CB15" s="214">
        <f>I51</f>
        <v>0</v>
      </c>
      <c r="CC15" s="214"/>
      <c r="CD15" s="213">
        <f>IF(SUM(G52:I52)&gt;0,SUM(G52:I52),0)</f>
        <v>0</v>
      </c>
      <c r="CE15" s="213">
        <f>IF(SUM(K52)&gt;0,SUM(K52),0)</f>
        <v>0</v>
      </c>
      <c r="CF15" s="214">
        <f>G52</f>
        <v>0</v>
      </c>
      <c r="CG15" s="214">
        <f>H52</f>
        <v>0</v>
      </c>
      <c r="CH15" s="214">
        <f>I52</f>
        <v>0</v>
      </c>
      <c r="CI15" s="214"/>
      <c r="CJ15" s="213">
        <f>IF(SUM(G53:I53)&gt;0,SUM(G53:I53),0)</f>
        <v>0</v>
      </c>
      <c r="CK15" s="213">
        <f>IF(SUM(K53)&gt;0,SUM(K53),0)</f>
        <v>0</v>
      </c>
      <c r="CL15" s="214">
        <f>G53</f>
        <v>0</v>
      </c>
      <c r="CM15" s="214">
        <f>H53</f>
        <v>0</v>
      </c>
      <c r="CN15" s="214">
        <f>I53</f>
        <v>0</v>
      </c>
      <c r="CO15" s="214"/>
      <c r="CP15" s="213">
        <f>IF(SUM(G54:I54)&gt;0,SUM(G54:I54),0)</f>
        <v>0</v>
      </c>
      <c r="CQ15" s="213">
        <f>IF(SUM(K54)&gt;0,SUM(K54),0)</f>
        <v>0</v>
      </c>
      <c r="CR15" s="214">
        <f>G54</f>
        <v>0</v>
      </c>
      <c r="CS15" s="214">
        <f>H54</f>
        <v>0</v>
      </c>
      <c r="CT15" s="214">
        <f>I54</f>
        <v>0</v>
      </c>
      <c r="CU15" s="214"/>
      <c r="CV15" s="213">
        <f>IF(SUM(G55:I55)&gt;0,SUM(G55:I55),0)</f>
        <v>0</v>
      </c>
      <c r="CW15" s="213">
        <f>IF(SUM(K55)&gt;0,SUM(K55),0)</f>
        <v>0</v>
      </c>
      <c r="CX15" s="214">
        <f>G55</f>
        <v>0</v>
      </c>
      <c r="CY15" s="214">
        <f>H55</f>
        <v>0</v>
      </c>
      <c r="CZ15" s="214">
        <f>I55</f>
        <v>0</v>
      </c>
      <c r="DA15" s="214"/>
      <c r="DB15" s="213">
        <f>IF(SUM(G56:I56)&gt;0,SUM(G56:I56),0)</f>
        <v>0</v>
      </c>
      <c r="DC15" s="213">
        <f>IF(SUM(K56)&gt;0,SUM(K56),0)</f>
        <v>0</v>
      </c>
      <c r="DD15" s="214">
        <f>G56</f>
        <v>0</v>
      </c>
      <c r="DE15" s="214">
        <f>H56</f>
        <v>0</v>
      </c>
      <c r="DF15" s="214">
        <f>I56</f>
        <v>0</v>
      </c>
      <c r="DG15" s="214"/>
      <c r="DH15" s="213">
        <f>IF(SUM(G57:I57)&gt;0,SUM(G57:I57),0)</f>
        <v>0</v>
      </c>
      <c r="DI15" s="213">
        <f>IF(SUM(K57)&gt;0,SUM(K57),0)</f>
        <v>0</v>
      </c>
      <c r="DJ15" s="214">
        <f>G57</f>
        <v>0</v>
      </c>
      <c r="DK15" s="214">
        <f>H57</f>
        <v>0</v>
      </c>
      <c r="DL15" s="214">
        <f>I57</f>
        <v>0</v>
      </c>
      <c r="DM15" s="214"/>
      <c r="DN15" s="209">
        <f>IF(SUM(G58:I58)&gt;0,SUM(G58:I58),0)</f>
        <v>0</v>
      </c>
      <c r="DO15" s="209">
        <f>IF(SUM(K58)&gt;0,SUM(K58),0)</f>
        <v>0</v>
      </c>
      <c r="DP15" s="214">
        <f>G58</f>
        <v>0</v>
      </c>
      <c r="DQ15" s="214">
        <f>H58</f>
        <v>0</v>
      </c>
      <c r="DR15" s="214">
        <f>I58</f>
        <v>0</v>
      </c>
      <c r="DS15" s="212"/>
      <c r="DT15" s="209">
        <f>IF(SUM(G59:I59)&gt;0,SUM(G59:I59),0)</f>
        <v>0</v>
      </c>
      <c r="DU15" s="209">
        <f>IF(SUM(K59)&gt;0,SUM(K59),0)</f>
        <v>0</v>
      </c>
      <c r="DV15" s="214">
        <f>G59</f>
        <v>0</v>
      </c>
      <c r="DW15" s="214">
        <f>H59</f>
        <v>0</v>
      </c>
      <c r="DX15" s="214">
        <f>I59</f>
        <v>0</v>
      </c>
      <c r="DY15" s="212"/>
      <c r="DZ15" s="212"/>
    </row>
    <row r="16" spans="1:130" s="105" customFormat="1" ht="12.75">
      <c r="A16" s="164" t="s">
        <v>418</v>
      </c>
      <c r="B16" s="99">
        <v>99</v>
      </c>
      <c r="C16" s="100">
        <v>89</v>
      </c>
      <c r="D16" s="101">
        <v>98</v>
      </c>
      <c r="E16" s="149">
        <f t="shared" si="0"/>
        <v>286</v>
      </c>
      <c r="F16" s="193">
        <v>15</v>
      </c>
      <c r="G16" s="99">
        <v>96</v>
      </c>
      <c r="H16" s="100">
        <v>81</v>
      </c>
      <c r="I16" s="100">
        <v>91</v>
      </c>
      <c r="J16" s="149">
        <f t="shared" si="5"/>
        <v>268</v>
      </c>
      <c r="K16" s="193">
        <v>8</v>
      </c>
      <c r="L16" s="99"/>
      <c r="M16" s="100"/>
      <c r="N16" s="100"/>
      <c r="O16" s="149" t="str">
        <f t="shared" si="2"/>
        <v/>
      </c>
      <c r="P16" s="193"/>
      <c r="Q16" s="99">
        <v>94</v>
      </c>
      <c r="R16" s="100">
        <v>95</v>
      </c>
      <c r="S16" s="100">
        <v>89</v>
      </c>
      <c r="T16" s="149">
        <f t="shared" si="3"/>
        <v>278</v>
      </c>
      <c r="U16" s="193">
        <v>8</v>
      </c>
      <c r="V16" s="99">
        <v>91</v>
      </c>
      <c r="W16" s="100">
        <v>76</v>
      </c>
      <c r="X16" s="100">
        <v>80</v>
      </c>
      <c r="Y16" s="149">
        <f t="shared" si="4"/>
        <v>247</v>
      </c>
      <c r="Z16" s="193">
        <v>4</v>
      </c>
      <c r="AA16" s="201">
        <f>IF(SUM(E16,J16,O16,T16,Y16,Y36,T36,O36,J36,E36,E56,J56,O56,T56,Y56)&gt;0,(LARGE((E16,J16,O16,T16,Y16,Y36,T36,O36,J36,E36,E56,J56,O56,T56,Y56),1)+LARGE((E16,J16,O16,T16,Y16,Y36,T36,O36,J36,E36,E56,J56,O56,T56,Y56),2)+LARGE((E16,J16,O16,T16,Y16,Y36,T36,O36,J36,E36,E56,J56,O56,T56,Y56),3)+LARGE((E16,J16,O16,T16,Y16,Y36,T36,O36,J36,E36,E56,J56,O56,T56,Y56),4)),"")</f>
        <v>1102</v>
      </c>
      <c r="AB16" s="202">
        <f>IF(SUM(DC35)&gt;0,SUM(DC35),"")</f>
        <v>38</v>
      </c>
      <c r="AC16" s="103"/>
      <c r="AD16" s="103"/>
      <c r="AE16" s="103"/>
      <c r="AF16" s="103"/>
      <c r="AG16" s="104"/>
      <c r="AH16" s="213">
        <f>IF(SUM(L44:N44)&gt;0,SUM(L44:N44),0)</f>
        <v>0</v>
      </c>
      <c r="AI16" s="213">
        <f>IF(SUM(P44)&gt;0,SUM(P44),0)</f>
        <v>0</v>
      </c>
      <c r="AJ16" s="214">
        <f>L44</f>
        <v>0</v>
      </c>
      <c r="AK16" s="214">
        <f>M44</f>
        <v>0</v>
      </c>
      <c r="AL16" s="214">
        <f>N44</f>
        <v>0</v>
      </c>
      <c r="AM16" s="214"/>
      <c r="AN16" s="213">
        <f>IF(SUM(L45:N45)&gt;0,SUM(L45:N45),0)</f>
        <v>0</v>
      </c>
      <c r="AO16" s="213">
        <f>IF(SUM(P45)&gt;0,SUM(P45),0)</f>
        <v>0</v>
      </c>
      <c r="AP16" s="214">
        <f>L45</f>
        <v>0</v>
      </c>
      <c r="AQ16" s="214">
        <f>M45</f>
        <v>0</v>
      </c>
      <c r="AR16" s="214">
        <f>N45</f>
        <v>0</v>
      </c>
      <c r="AS16" s="214"/>
      <c r="AT16" s="213">
        <f>IF(SUM(L46:N46)&gt;0,SUM(L46:N46),0)</f>
        <v>0</v>
      </c>
      <c r="AU16" s="213">
        <f>IF(SUM(P46)&gt;0,SUM(P46),0)</f>
        <v>0</v>
      </c>
      <c r="AV16" s="214">
        <f>L46</f>
        <v>0</v>
      </c>
      <c r="AW16" s="214">
        <f>M46</f>
        <v>0</v>
      </c>
      <c r="AX16" s="214">
        <f>N46</f>
        <v>0</v>
      </c>
      <c r="AY16" s="214"/>
      <c r="AZ16" s="213">
        <f>IF(SUM(L47:N47)&gt;0,SUM(L47:N47),0)</f>
        <v>0</v>
      </c>
      <c r="BA16" s="213">
        <f>IF(SUM(P47)&gt;0,SUM(P47),0)</f>
        <v>0</v>
      </c>
      <c r="BB16" s="214">
        <f>L47</f>
        <v>0</v>
      </c>
      <c r="BC16" s="214">
        <f>M47</f>
        <v>0</v>
      </c>
      <c r="BD16" s="214">
        <f>N47</f>
        <v>0</v>
      </c>
      <c r="BE16" s="214"/>
      <c r="BF16" s="213">
        <f>IF(SUM(L48:N48)&gt;0,SUM(L48:N48),0)</f>
        <v>0</v>
      </c>
      <c r="BG16" s="213">
        <f>IF(SUM(P48)&gt;0,SUM(P48),0)</f>
        <v>0</v>
      </c>
      <c r="BH16" s="214">
        <f>L48</f>
        <v>0</v>
      </c>
      <c r="BI16" s="214">
        <f>M48</f>
        <v>0</v>
      </c>
      <c r="BJ16" s="214">
        <f>N48</f>
        <v>0</v>
      </c>
      <c r="BK16" s="214"/>
      <c r="BL16" s="213">
        <f>IF(SUM(L49:N49)&gt;0,SUM(L49:N49),0)</f>
        <v>0</v>
      </c>
      <c r="BM16" s="213">
        <f>IF(SUM(P49)&gt;0,SUM(P49),0)</f>
        <v>0</v>
      </c>
      <c r="BN16" s="214">
        <f>L49</f>
        <v>0</v>
      </c>
      <c r="BO16" s="214">
        <f>M49</f>
        <v>0</v>
      </c>
      <c r="BP16" s="214">
        <f>N49</f>
        <v>0</v>
      </c>
      <c r="BQ16" s="214"/>
      <c r="BR16" s="213">
        <f>IF(SUM(L50:N50)&gt;0,SUM(L50:N50),0)</f>
        <v>0</v>
      </c>
      <c r="BS16" s="213">
        <f>IF(SUM(P50)&gt;0,SUM(P50),0)</f>
        <v>0</v>
      </c>
      <c r="BT16" s="214">
        <f>L50</f>
        <v>0</v>
      </c>
      <c r="BU16" s="214">
        <f>M50</f>
        <v>0</v>
      </c>
      <c r="BV16" s="214">
        <f>N50</f>
        <v>0</v>
      </c>
      <c r="BW16" s="214"/>
      <c r="BX16" s="213">
        <f>IF(SUM(L51:N51)&gt;0,SUM(L51:N51),0)</f>
        <v>0</v>
      </c>
      <c r="BY16" s="213">
        <f>IF(SUM(P51)&gt;0,SUM(P51),0)</f>
        <v>0</v>
      </c>
      <c r="BZ16" s="214">
        <f>L51</f>
        <v>0</v>
      </c>
      <c r="CA16" s="214">
        <f>M51</f>
        <v>0</v>
      </c>
      <c r="CB16" s="214">
        <f>N51</f>
        <v>0</v>
      </c>
      <c r="CC16" s="214"/>
      <c r="CD16" s="213">
        <f>IF(SUM(L52:N52)&gt;0,SUM(L52:N52),0)</f>
        <v>0</v>
      </c>
      <c r="CE16" s="213">
        <f>IF(SUM(P52)&gt;0,SUM(P52),0)</f>
        <v>0</v>
      </c>
      <c r="CF16" s="214">
        <f>L52</f>
        <v>0</v>
      </c>
      <c r="CG16" s="214">
        <f>M52</f>
        <v>0</v>
      </c>
      <c r="CH16" s="214">
        <f>N52</f>
        <v>0</v>
      </c>
      <c r="CI16" s="214"/>
      <c r="CJ16" s="213">
        <f>IF(SUM(L53:N53)&gt;0,SUM(L53:N53),0)</f>
        <v>0</v>
      </c>
      <c r="CK16" s="213">
        <f>IF(SUM(P53)&gt;0,SUM(P53),0)</f>
        <v>0</v>
      </c>
      <c r="CL16" s="214">
        <f>L53</f>
        <v>0</v>
      </c>
      <c r="CM16" s="214">
        <f>M53</f>
        <v>0</v>
      </c>
      <c r="CN16" s="214">
        <f>N53</f>
        <v>0</v>
      </c>
      <c r="CO16" s="214"/>
      <c r="CP16" s="213">
        <f>IF(SUM(L54:N54)&gt;0,SUM(L54:N54),0)</f>
        <v>0</v>
      </c>
      <c r="CQ16" s="213">
        <f>IF(SUM(P54)&gt;0,SUM(P54),0)</f>
        <v>0</v>
      </c>
      <c r="CR16" s="214">
        <f>L54</f>
        <v>0</v>
      </c>
      <c r="CS16" s="214">
        <f>M54</f>
        <v>0</v>
      </c>
      <c r="CT16" s="214">
        <f>N54</f>
        <v>0</v>
      </c>
      <c r="CU16" s="214"/>
      <c r="CV16" s="213">
        <f>IF(SUM(L55:N55)&gt;0,SUM(L55:N55),0)</f>
        <v>0</v>
      </c>
      <c r="CW16" s="213">
        <f>IF(SUM(P55)&gt;0,SUM(P55),0)</f>
        <v>0</v>
      </c>
      <c r="CX16" s="214">
        <f>L55</f>
        <v>0</v>
      </c>
      <c r="CY16" s="214">
        <f>M55</f>
        <v>0</v>
      </c>
      <c r="CZ16" s="214">
        <f>N55</f>
        <v>0</v>
      </c>
      <c r="DA16" s="214"/>
      <c r="DB16" s="213">
        <f>IF(SUM(L56:N56)&gt;0,SUM(L56:N56),0)</f>
        <v>0</v>
      </c>
      <c r="DC16" s="213">
        <f>IF(SUM(P56)&gt;0,SUM(P56),0)</f>
        <v>0</v>
      </c>
      <c r="DD16" s="214">
        <f>L56</f>
        <v>0</v>
      </c>
      <c r="DE16" s="214">
        <f>M56</f>
        <v>0</v>
      </c>
      <c r="DF16" s="214">
        <f>N56</f>
        <v>0</v>
      </c>
      <c r="DG16" s="214"/>
      <c r="DH16" s="213">
        <f>IF(SUM(L57:N57)&gt;0,SUM(L57:N57),0)</f>
        <v>0</v>
      </c>
      <c r="DI16" s="213">
        <f>IF(SUM(P57)&gt;0,SUM(P57),0)</f>
        <v>0</v>
      </c>
      <c r="DJ16" s="214">
        <f>L57</f>
        <v>0</v>
      </c>
      <c r="DK16" s="214">
        <f>M57</f>
        <v>0</v>
      </c>
      <c r="DL16" s="214">
        <f>N57</f>
        <v>0</v>
      </c>
      <c r="DM16" s="214"/>
      <c r="DN16" s="209">
        <f>IF(SUM(L58:N58)&gt;0,SUM(L58:N58),0)</f>
        <v>0</v>
      </c>
      <c r="DO16" s="209">
        <f>IF(SUM(P58)&gt;0,SUM(P58),0)</f>
        <v>0</v>
      </c>
      <c r="DP16" s="214">
        <f>L58</f>
        <v>0</v>
      </c>
      <c r="DQ16" s="214">
        <f>M58</f>
        <v>0</v>
      </c>
      <c r="DR16" s="214">
        <f>N58</f>
        <v>0</v>
      </c>
      <c r="DS16" s="212"/>
      <c r="DT16" s="209">
        <f>IF(SUM(L59:N59)&gt;0,SUM(L59:N59),0)</f>
        <v>0</v>
      </c>
      <c r="DU16" s="209">
        <f>IF(SUM(P59)&gt;0,SUM(P59),0)</f>
        <v>0</v>
      </c>
      <c r="DV16" s="214">
        <f>L59</f>
        <v>0</v>
      </c>
      <c r="DW16" s="214">
        <f>M59</f>
        <v>0</v>
      </c>
      <c r="DX16" s="214">
        <f>N59</f>
        <v>0</v>
      </c>
      <c r="DY16" s="212"/>
      <c r="DZ16" s="212"/>
    </row>
    <row r="17" spans="1:130" s="105" customFormat="1" ht="12.75">
      <c r="A17" s="164" t="s">
        <v>419</v>
      </c>
      <c r="B17" s="99">
        <v>99</v>
      </c>
      <c r="C17" s="100">
        <v>89</v>
      </c>
      <c r="D17" s="101">
        <v>98</v>
      </c>
      <c r="E17" s="149">
        <f t="shared" si="0"/>
        <v>286</v>
      </c>
      <c r="F17" s="193">
        <v>12</v>
      </c>
      <c r="G17" s="99">
        <v>97</v>
      </c>
      <c r="H17" s="100">
        <v>93</v>
      </c>
      <c r="I17" s="100">
        <v>89</v>
      </c>
      <c r="J17" s="149">
        <f t="shared" si="5"/>
        <v>279</v>
      </c>
      <c r="K17" s="193">
        <v>13</v>
      </c>
      <c r="L17" s="99">
        <v>98</v>
      </c>
      <c r="M17" s="100">
        <v>94</v>
      </c>
      <c r="N17" s="100">
        <v>98</v>
      </c>
      <c r="O17" s="149">
        <f t="shared" si="2"/>
        <v>290</v>
      </c>
      <c r="P17" s="193">
        <v>13</v>
      </c>
      <c r="Q17" s="99">
        <v>95</v>
      </c>
      <c r="R17" s="100">
        <v>94</v>
      </c>
      <c r="S17" s="100">
        <v>95</v>
      </c>
      <c r="T17" s="149">
        <f t="shared" si="3"/>
        <v>284</v>
      </c>
      <c r="U17" s="193">
        <v>11</v>
      </c>
      <c r="V17" s="99"/>
      <c r="W17" s="100"/>
      <c r="X17" s="100"/>
      <c r="Y17" s="149" t="str">
        <f t="shared" si="4"/>
        <v/>
      </c>
      <c r="Z17" s="193"/>
      <c r="AA17" s="201">
        <f>IF(SUM(E17,J17,O17,T17,Y17,Y37,T37,O37,J37,E37,E57,J57,O57,T57,Y57)&gt;0,(LARGE((E17,J17,O17,T17,Y17,Y37,T37,O37,J37,E37,E57,J57,O57,T57,Y57),1)+LARGE((E17,J17,O17,T17,Y17,Y37,T37,O37,J37,E37,E57,J57,O57,T57,Y57),2)+LARGE((E17,J17,O17,T17,Y17,Y37,T37,O37,J37,E37,E57,J57,O57,T57,Y57),3)+LARGE((E17,J17,O17,T17,Y17,Y37,T37,O37,J37,E37,E57,J57,O57,T57,Y57),4)),"")</f>
        <v>1139</v>
      </c>
      <c r="AB17" s="202">
        <f>IF(SUM(DI35)&gt;0,SUM(DI35),"")</f>
        <v>49</v>
      </c>
      <c r="AC17" s="103"/>
      <c r="AD17" s="103"/>
      <c r="AE17" s="103"/>
      <c r="AF17" s="103"/>
      <c r="AG17" s="104"/>
      <c r="AH17" s="213">
        <f>IF(SUM(Q44:S44)&gt;0,SUM(Q44:S44),0)</f>
        <v>0</v>
      </c>
      <c r="AI17" s="213">
        <f>IF(SUM(U44)&gt;0,SUM(U44),0)</f>
        <v>0</v>
      </c>
      <c r="AJ17" s="214">
        <f>Q44</f>
        <v>0</v>
      </c>
      <c r="AK17" s="214">
        <f>R44</f>
        <v>0</v>
      </c>
      <c r="AL17" s="214">
        <f>S44</f>
        <v>0</v>
      </c>
      <c r="AM17" s="214"/>
      <c r="AN17" s="213">
        <f>IF(SUM(Q45:S45)&gt;0,SUM(Q45:S45),0)</f>
        <v>0</v>
      </c>
      <c r="AO17" s="213">
        <f>IF(SUM(U45)&gt;0,SUM(U45),0)</f>
        <v>0</v>
      </c>
      <c r="AP17" s="214">
        <f>Q45</f>
        <v>0</v>
      </c>
      <c r="AQ17" s="214">
        <f>R45</f>
        <v>0</v>
      </c>
      <c r="AR17" s="214">
        <f>S45</f>
        <v>0</v>
      </c>
      <c r="AS17" s="214"/>
      <c r="AT17" s="213">
        <f>IF(SUM(Q46:S46)&gt;0,SUM(Q46:S46),0)</f>
        <v>0</v>
      </c>
      <c r="AU17" s="213">
        <f>IF(SUM(U46)&gt;0,SUM(U46),0)</f>
        <v>0</v>
      </c>
      <c r="AV17" s="214">
        <f>Q46</f>
        <v>0</v>
      </c>
      <c r="AW17" s="214">
        <f>R46</f>
        <v>0</v>
      </c>
      <c r="AX17" s="214">
        <f>S46</f>
        <v>0</v>
      </c>
      <c r="AY17" s="214"/>
      <c r="AZ17" s="213">
        <f>IF(SUM(Q47:S47)&gt;0,SUM(Q47:S47),0)</f>
        <v>0</v>
      </c>
      <c r="BA17" s="213">
        <f>IF(SUM(U47)&gt;0,SUM(U47),0)</f>
        <v>0</v>
      </c>
      <c r="BB17" s="214">
        <f>Q47</f>
        <v>0</v>
      </c>
      <c r="BC17" s="214">
        <f>R47</f>
        <v>0</v>
      </c>
      <c r="BD17" s="214">
        <f>S47</f>
        <v>0</v>
      </c>
      <c r="BE17" s="214"/>
      <c r="BF17" s="213">
        <f>IF(SUM(Q48:S48)&gt;0,SUM(Q48:S48),0)</f>
        <v>0</v>
      </c>
      <c r="BG17" s="213">
        <f>IF(SUM(U48)&gt;0,SUM(U48),0)</f>
        <v>0</v>
      </c>
      <c r="BH17" s="214">
        <f>Q48</f>
        <v>0</v>
      </c>
      <c r="BI17" s="214">
        <f>R48</f>
        <v>0</v>
      </c>
      <c r="BJ17" s="214">
        <f>S48</f>
        <v>0</v>
      </c>
      <c r="BK17" s="214"/>
      <c r="BL17" s="213">
        <f>IF(SUM(Q49:S49)&gt;0,SUM(Q49:S49),0)</f>
        <v>0</v>
      </c>
      <c r="BM17" s="213">
        <f>IF(SUM(U49)&gt;0,SUM(U49),0)</f>
        <v>0</v>
      </c>
      <c r="BN17" s="214">
        <f>Q49</f>
        <v>0</v>
      </c>
      <c r="BO17" s="214">
        <f>R49</f>
        <v>0</v>
      </c>
      <c r="BP17" s="214">
        <f>S49</f>
        <v>0</v>
      </c>
      <c r="BQ17" s="214"/>
      <c r="BR17" s="213">
        <f>IF(SUM(Q50:S50)&gt;0,SUM(Q50:S50),0)</f>
        <v>0</v>
      </c>
      <c r="BS17" s="213">
        <f>IF(SUM(U50)&gt;0,SUM(U50),0)</f>
        <v>0</v>
      </c>
      <c r="BT17" s="214">
        <f>Q50</f>
        <v>0</v>
      </c>
      <c r="BU17" s="214">
        <f>R50</f>
        <v>0</v>
      </c>
      <c r="BV17" s="214">
        <f>S50</f>
        <v>0</v>
      </c>
      <c r="BW17" s="214"/>
      <c r="BX17" s="213">
        <f>IF(SUM(Q51:S51)&gt;0,SUM(Q51:S51),0)</f>
        <v>0</v>
      </c>
      <c r="BY17" s="213">
        <f>IF(SUM(U51)&gt;0,SUM(U51),0)</f>
        <v>0</v>
      </c>
      <c r="BZ17" s="214">
        <f>Q51</f>
        <v>0</v>
      </c>
      <c r="CA17" s="214">
        <f>R51</f>
        <v>0</v>
      </c>
      <c r="CB17" s="214">
        <f>S51</f>
        <v>0</v>
      </c>
      <c r="CC17" s="214"/>
      <c r="CD17" s="213">
        <f>IF(SUM(Q52:S52)&gt;0,SUM(Q52:S52),0)</f>
        <v>0</v>
      </c>
      <c r="CE17" s="213">
        <f>IF(SUM(U52)&gt;0,SUM(U52),0)</f>
        <v>0</v>
      </c>
      <c r="CF17" s="214">
        <f>Q52</f>
        <v>0</v>
      </c>
      <c r="CG17" s="214">
        <f>R52</f>
        <v>0</v>
      </c>
      <c r="CH17" s="214">
        <f>S52</f>
        <v>0</v>
      </c>
      <c r="CI17" s="214"/>
      <c r="CJ17" s="213">
        <f>IF(SUM(Q53:S53)&gt;0,SUM(Q53:S53),0)</f>
        <v>0</v>
      </c>
      <c r="CK17" s="213">
        <f>IF(SUM(U53)&gt;0,SUM(U53),0)</f>
        <v>0</v>
      </c>
      <c r="CL17" s="214">
        <f>Q53</f>
        <v>0</v>
      </c>
      <c r="CM17" s="214">
        <f>R53</f>
        <v>0</v>
      </c>
      <c r="CN17" s="214">
        <f>S53</f>
        <v>0</v>
      </c>
      <c r="CO17" s="214"/>
      <c r="CP17" s="213">
        <f>IF(SUM(Q54:S54)&gt;0,SUM(Q54:S54),0)</f>
        <v>0</v>
      </c>
      <c r="CQ17" s="213">
        <f>IF(SUM(U54)&gt;0,SUM(U54),0)</f>
        <v>0</v>
      </c>
      <c r="CR17" s="214">
        <f>Q54</f>
        <v>0</v>
      </c>
      <c r="CS17" s="214">
        <f>R54</f>
        <v>0</v>
      </c>
      <c r="CT17" s="214">
        <f>S54</f>
        <v>0</v>
      </c>
      <c r="CU17" s="214"/>
      <c r="CV17" s="213">
        <f>IF(SUM(Q54:S55)&gt;0,SUM(Q55:S55),0)</f>
        <v>0</v>
      </c>
      <c r="CW17" s="213">
        <f>IF(SUM(U55)&gt;0,SUM(U55),0)</f>
        <v>0</v>
      </c>
      <c r="CX17" s="214">
        <f>Q55</f>
        <v>0</v>
      </c>
      <c r="CY17" s="214">
        <f>R55</f>
        <v>0</v>
      </c>
      <c r="CZ17" s="214">
        <f>S55</f>
        <v>0</v>
      </c>
      <c r="DA17" s="214"/>
      <c r="DB17" s="213">
        <f>IF(SUM(Q56:S56)&gt;0,SUM(Q56:S56),0)</f>
        <v>0</v>
      </c>
      <c r="DC17" s="213">
        <f>IF(SUM(U56)&gt;0,SUM(U56),0)</f>
        <v>0</v>
      </c>
      <c r="DD17" s="214">
        <f>Q56</f>
        <v>0</v>
      </c>
      <c r="DE17" s="214">
        <f>R56</f>
        <v>0</v>
      </c>
      <c r="DF17" s="214">
        <f>S56</f>
        <v>0</v>
      </c>
      <c r="DG17" s="214"/>
      <c r="DH17" s="213">
        <f>IF(SUM(Q57:S57)&gt;0,SUM(Q57:S57),0)</f>
        <v>0</v>
      </c>
      <c r="DI17" s="213">
        <f>IF(SUM(U57)&gt;0,SUM(U57),0)</f>
        <v>0</v>
      </c>
      <c r="DJ17" s="214">
        <f>Q57</f>
        <v>0</v>
      </c>
      <c r="DK17" s="214">
        <f>R57</f>
        <v>0</v>
      </c>
      <c r="DL17" s="214">
        <f>S57</f>
        <v>0</v>
      </c>
      <c r="DM17" s="214"/>
      <c r="DN17" s="209">
        <f>IF(SUM(Q58:S58)&gt;0,SUM(Q58:S58),0)</f>
        <v>0</v>
      </c>
      <c r="DO17" s="209">
        <f>IF(SUM(U58)&gt;0,SUM(U58),0)</f>
        <v>0</v>
      </c>
      <c r="DP17" s="214">
        <f>Q58</f>
        <v>0</v>
      </c>
      <c r="DQ17" s="214">
        <f>R58</f>
        <v>0</v>
      </c>
      <c r="DR17" s="214">
        <f>S58</f>
        <v>0</v>
      </c>
      <c r="DS17" s="212"/>
      <c r="DT17" s="209">
        <f>IF(SUM(Q59:S59)&gt;0,SUM(Q59:S59),0)</f>
        <v>0</v>
      </c>
      <c r="DU17" s="209">
        <f>IF(SUM(U59)&gt;0,SUM(U59),0)</f>
        <v>0</v>
      </c>
      <c r="DV17" s="214">
        <f>Q59</f>
        <v>0</v>
      </c>
      <c r="DW17" s="214">
        <f>R59</f>
        <v>0</v>
      </c>
      <c r="DX17" s="214">
        <f>S59</f>
        <v>0</v>
      </c>
      <c r="DY17" s="212"/>
      <c r="DZ17" s="212"/>
    </row>
    <row r="18" spans="1:130" s="105" customFormat="1" ht="12.75">
      <c r="A18" s="18" t="s">
        <v>366</v>
      </c>
      <c r="B18" s="99"/>
      <c r="C18" s="100"/>
      <c r="D18" s="101"/>
      <c r="E18" s="149" t="str">
        <f t="shared" si="0"/>
        <v/>
      </c>
      <c r="F18" s="193"/>
      <c r="G18" s="99"/>
      <c r="H18" s="100"/>
      <c r="I18" s="100"/>
      <c r="J18" s="149" t="str">
        <f t="shared" si="5"/>
        <v/>
      </c>
      <c r="K18" s="193"/>
      <c r="L18" s="99"/>
      <c r="M18" s="150"/>
      <c r="N18" s="100"/>
      <c r="O18" s="149" t="str">
        <f>IF(SUM(L18:N18)&gt;0,SUM(L18:N18),"")</f>
        <v/>
      </c>
      <c r="P18" s="193"/>
      <c r="Q18" s="99"/>
      <c r="R18" s="100"/>
      <c r="S18" s="100"/>
      <c r="T18" s="149" t="str">
        <f t="shared" si="3"/>
        <v/>
      </c>
      <c r="U18" s="193"/>
      <c r="V18" s="99"/>
      <c r="W18" s="100"/>
      <c r="X18" s="100"/>
      <c r="Y18" s="149" t="str">
        <f t="shared" si="4"/>
        <v/>
      </c>
      <c r="Z18" s="193"/>
      <c r="AA18" s="201" t="str">
        <f>IF(SUM(E18,J18,O18,T18,Y18,Y38,T38,O38,J38,E38,E58,J58,O58,T58,Y58)&gt;0,(LARGE((E18,J18,O18,T18,Y18,Y38,T38,O38,J38,E38,E58,J58,O58,T58,Y58),1)+LARGE((E18,J18,O18,T18,Y18,Y38,T38,O38,J38,E38,E58,J58,O58,T58,Y58),2)+LARGE((E18,J18,O18,T18,Y18,Y38,T38,O38,J38,E38,E58,J58,O58,T58,Y58),3)+LARGE((E18,J18,O18,T18,Y18,Y38,T38,O38,J38,E38,E58,J58,O58,T58,Y58),4)),"")</f>
        <v/>
      </c>
      <c r="AB18" s="202" t="str">
        <f>IF(SUM(DO35)&gt;0,SUM(DO35),"")</f>
        <v/>
      </c>
      <c r="AC18" s="103"/>
      <c r="AD18" s="103"/>
      <c r="AE18" s="103"/>
      <c r="AF18" s="103"/>
      <c r="AG18" s="104"/>
      <c r="AH18" s="213">
        <f>IF(SUM(V44:X44)&gt;0,SUM(V44:X44),0)</f>
        <v>0</v>
      </c>
      <c r="AI18" s="213">
        <f>IF(SUM(Z44)&gt;0,SUM(Z44),0)</f>
        <v>0</v>
      </c>
      <c r="AJ18" s="214">
        <f>V44</f>
        <v>0</v>
      </c>
      <c r="AK18" s="214">
        <f>W44</f>
        <v>0</v>
      </c>
      <c r="AL18" s="214">
        <f>X44</f>
        <v>0</v>
      </c>
      <c r="AM18" s="214"/>
      <c r="AN18" s="213">
        <f>IF(SUM(V45:X45)&gt;0,SUM(V45:X45),0)</f>
        <v>0</v>
      </c>
      <c r="AO18" s="213">
        <f>IF(SUM(Z45)&gt;0,SUM(Z45),0)</f>
        <v>0</v>
      </c>
      <c r="AP18" s="214">
        <f>V45</f>
        <v>0</v>
      </c>
      <c r="AQ18" s="214">
        <f>W45</f>
        <v>0</v>
      </c>
      <c r="AR18" s="214">
        <f>X45</f>
        <v>0</v>
      </c>
      <c r="AS18" s="214"/>
      <c r="AT18" s="213">
        <f>IF(SUM(V46:X46)&gt;0,SUM(V46:X46),0)</f>
        <v>0</v>
      </c>
      <c r="AU18" s="213">
        <f>IF(SUM(Z46)&gt;0,SUM(Z46),0)</f>
        <v>0</v>
      </c>
      <c r="AV18" s="214">
        <f>V46</f>
        <v>0</v>
      </c>
      <c r="AW18" s="214">
        <f>W46</f>
        <v>0</v>
      </c>
      <c r="AX18" s="214">
        <f>X46</f>
        <v>0</v>
      </c>
      <c r="AY18" s="214"/>
      <c r="AZ18" s="213">
        <f>IF(SUM(V47:X47)&gt;0,SUM(V47:X47),0)</f>
        <v>0</v>
      </c>
      <c r="BA18" s="213">
        <f>IF(SUM(Z47)&gt;0,SUM(Z47),0)</f>
        <v>0</v>
      </c>
      <c r="BB18" s="214">
        <f>V47</f>
        <v>0</v>
      </c>
      <c r="BC18" s="214">
        <f>W47</f>
        <v>0</v>
      </c>
      <c r="BD18" s="214">
        <f>X47</f>
        <v>0</v>
      </c>
      <c r="BE18" s="214"/>
      <c r="BF18" s="213">
        <f>IF(SUM(V48:X48)&gt;0,SUM(V48:X48),0)</f>
        <v>0</v>
      </c>
      <c r="BG18" s="213">
        <f>IF(SUM(Z48)&gt;0,SUM(Z48),0)</f>
        <v>0</v>
      </c>
      <c r="BH18" s="214">
        <f>V48</f>
        <v>0</v>
      </c>
      <c r="BI18" s="214">
        <f>W48</f>
        <v>0</v>
      </c>
      <c r="BJ18" s="214">
        <f>X48</f>
        <v>0</v>
      </c>
      <c r="BK18" s="214"/>
      <c r="BL18" s="213">
        <f>IF(SUM(V49:X49)&gt;0,SUM(V49:X49),0)</f>
        <v>0</v>
      </c>
      <c r="BM18" s="213">
        <f>IF(SUM(Z49)&gt;0,SUM(Z49),0)</f>
        <v>0</v>
      </c>
      <c r="BN18" s="214">
        <f>V49</f>
        <v>0</v>
      </c>
      <c r="BO18" s="214">
        <f>W49</f>
        <v>0</v>
      </c>
      <c r="BP18" s="214">
        <f>X49</f>
        <v>0</v>
      </c>
      <c r="BQ18" s="214"/>
      <c r="BR18" s="213">
        <f>IF(SUM(V50:X50)&gt;0,SUM(V50:X50),0)</f>
        <v>0</v>
      </c>
      <c r="BS18" s="213">
        <f>IF(SUM(Z50)&gt;0,SUM(Z50),0)</f>
        <v>0</v>
      </c>
      <c r="BT18" s="214">
        <f>V50</f>
        <v>0</v>
      </c>
      <c r="BU18" s="214">
        <f>W50</f>
        <v>0</v>
      </c>
      <c r="BV18" s="214">
        <f>X50</f>
        <v>0</v>
      </c>
      <c r="BW18" s="214"/>
      <c r="BX18" s="213">
        <f>IF(SUM(V51:X51)&gt;0,SUM(V51:X51),0)</f>
        <v>0</v>
      </c>
      <c r="BY18" s="213">
        <f>IF(SUM(Z51)&gt;0,SUM(Z51),0)</f>
        <v>0</v>
      </c>
      <c r="BZ18" s="214">
        <f>V51</f>
        <v>0</v>
      </c>
      <c r="CA18" s="214">
        <f>W51</f>
        <v>0</v>
      </c>
      <c r="CB18" s="214">
        <f>X51</f>
        <v>0</v>
      </c>
      <c r="CC18" s="214"/>
      <c r="CD18" s="213">
        <f>IF(SUM(V52:X52)&gt;0,SUM(V52:X52),0)</f>
        <v>0</v>
      </c>
      <c r="CE18" s="213">
        <f>IF(SUM(Z52)&gt;0,SUM(Z52),0)</f>
        <v>0</v>
      </c>
      <c r="CF18" s="214">
        <f>V52</f>
        <v>0</v>
      </c>
      <c r="CG18" s="214">
        <f>W52</f>
        <v>0</v>
      </c>
      <c r="CH18" s="214">
        <f>X52</f>
        <v>0</v>
      </c>
      <c r="CI18" s="214"/>
      <c r="CJ18" s="213">
        <f>IF(SUM(V53:X53)&gt;0,SUM(V53:X53),0)</f>
        <v>0</v>
      </c>
      <c r="CK18" s="213">
        <f>IF(SUM(Z53)&gt;0,SUM(Z53),0)</f>
        <v>0</v>
      </c>
      <c r="CL18" s="214">
        <f>V53</f>
        <v>0</v>
      </c>
      <c r="CM18" s="214">
        <f>W53</f>
        <v>0</v>
      </c>
      <c r="CN18" s="214">
        <f>X53</f>
        <v>0</v>
      </c>
      <c r="CO18" s="214"/>
      <c r="CP18" s="213">
        <f>IF(SUM(V54:X54)&gt;0,SUM(V54:X54),0)</f>
        <v>0</v>
      </c>
      <c r="CQ18" s="213">
        <f>IF(SUM(Z54)&gt;0,SUM(Z54),0)</f>
        <v>0</v>
      </c>
      <c r="CR18" s="214">
        <f>V54</f>
        <v>0</v>
      </c>
      <c r="CS18" s="214">
        <f>W54</f>
        <v>0</v>
      </c>
      <c r="CT18" s="214">
        <f>X54</f>
        <v>0</v>
      </c>
      <c r="CU18" s="214"/>
      <c r="CV18" s="213">
        <f>IF(SUM(V55:X55)&gt;0,SUM(V55:X55),0)</f>
        <v>0</v>
      </c>
      <c r="CW18" s="213">
        <f>IF(SUM(Z55)&gt;0,SUM(Z55),0)</f>
        <v>0</v>
      </c>
      <c r="CX18" s="214">
        <f>V55</f>
        <v>0</v>
      </c>
      <c r="CY18" s="214">
        <f>W55</f>
        <v>0</v>
      </c>
      <c r="CZ18" s="214">
        <f>X55</f>
        <v>0</v>
      </c>
      <c r="DA18" s="214"/>
      <c r="DB18" s="213">
        <f>IF(SUM(V56:X56)&gt;0,SUM(V56:X56),0)</f>
        <v>0</v>
      </c>
      <c r="DC18" s="213">
        <f>IF(SUM(Z56)&gt;0,SUM(Z56),0)</f>
        <v>0</v>
      </c>
      <c r="DD18" s="214">
        <f>V56</f>
        <v>0</v>
      </c>
      <c r="DE18" s="214">
        <f>W56</f>
        <v>0</v>
      </c>
      <c r="DF18" s="214">
        <f>X56</f>
        <v>0</v>
      </c>
      <c r="DG18" s="214"/>
      <c r="DH18" s="213">
        <f>IF(SUM(V57:X57)&gt;0,SUM(V57:X57),0)</f>
        <v>0</v>
      </c>
      <c r="DI18" s="213">
        <f>IF(SUM(Z57)&gt;0,SUM(Z57),0)</f>
        <v>0</v>
      </c>
      <c r="DJ18" s="214">
        <f>V57</f>
        <v>0</v>
      </c>
      <c r="DK18" s="214">
        <f>W57</f>
        <v>0</v>
      </c>
      <c r="DL18" s="214">
        <f>X57</f>
        <v>0</v>
      </c>
      <c r="DM18" s="214"/>
      <c r="DN18" s="209">
        <f>IF(SUM(V58:X58)&gt;0,SUM(V58:X58),0)</f>
        <v>0</v>
      </c>
      <c r="DO18" s="209">
        <f>IF(SUM(Z58)&gt;0,SUM(Z58),0)</f>
        <v>0</v>
      </c>
      <c r="DP18" s="214">
        <f>V58</f>
        <v>0</v>
      </c>
      <c r="DQ18" s="214">
        <f>W58</f>
        <v>0</v>
      </c>
      <c r="DR18" s="214">
        <f>X58</f>
        <v>0</v>
      </c>
      <c r="DS18" s="212"/>
      <c r="DT18" s="209">
        <f>IF(SUM(V59:X59)&gt;0,SUM(V59:X59),0)</f>
        <v>0</v>
      </c>
      <c r="DU18" s="209">
        <f>IF(SUM(Z59)&gt;0,SUM(Z59),0)</f>
        <v>0</v>
      </c>
      <c r="DV18" s="214">
        <f>V59</f>
        <v>0</v>
      </c>
      <c r="DW18" s="214">
        <f>W59</f>
        <v>0</v>
      </c>
      <c r="DX18" s="214">
        <f>X59</f>
        <v>0</v>
      </c>
      <c r="DY18" s="212"/>
      <c r="DZ18" s="212"/>
    </row>
    <row r="19" spans="1:130" s="105" customFormat="1" ht="12.75">
      <c r="A19" s="18" t="s">
        <v>35</v>
      </c>
      <c r="B19" s="99">
        <v>100</v>
      </c>
      <c r="C19" s="100">
        <v>95</v>
      </c>
      <c r="D19" s="101">
        <v>97</v>
      </c>
      <c r="E19" s="149">
        <f t="shared" si="0"/>
        <v>292</v>
      </c>
      <c r="F19" s="193">
        <v>20</v>
      </c>
      <c r="G19" s="99">
        <v>96</v>
      </c>
      <c r="H19" s="100">
        <v>92</v>
      </c>
      <c r="I19" s="100">
        <v>92</v>
      </c>
      <c r="J19" s="149">
        <f t="shared" si="5"/>
        <v>280</v>
      </c>
      <c r="K19" s="193">
        <v>8</v>
      </c>
      <c r="L19" s="96">
        <v>100</v>
      </c>
      <c r="M19" s="150">
        <v>87</v>
      </c>
      <c r="N19" s="100">
        <v>98</v>
      </c>
      <c r="O19" s="149">
        <f>IF(SUM(L19:N19)&gt;0,SUM(L19:N19),"")</f>
        <v>285</v>
      </c>
      <c r="P19" s="193">
        <v>20</v>
      </c>
      <c r="Q19" s="99">
        <v>97</v>
      </c>
      <c r="R19" s="100">
        <v>94</v>
      </c>
      <c r="S19" s="100">
        <v>92</v>
      </c>
      <c r="T19" s="149">
        <f t="shared" si="3"/>
        <v>283</v>
      </c>
      <c r="U19" s="193">
        <v>10</v>
      </c>
      <c r="V19" s="99"/>
      <c r="W19" s="100"/>
      <c r="X19" s="100"/>
      <c r="Y19" s="149" t="str">
        <f t="shared" si="4"/>
        <v/>
      </c>
      <c r="Z19" s="193"/>
      <c r="AA19" s="201">
        <f>IF(SUM(E19,J19,O19,T19,Y19,Y39,T39,O39,J39,E39,E59,J59,O59,T59,Y59)&gt;0,(LARGE((E19,J19,O19,T19,Y19,Y39,T39,O39,J39,E39,E59,J59,O59,T59,Y59),1)+LARGE((E19,J19,O19,T19,Y19,Y39,T39,O39,J39,E39,E59,J59,O59,T59,Y59),2)+LARGE((E19,J19,O19,T19,Y19,Y39,T39,O39,J39,E39,E59,J59,O59,T59,Y59),3)+LARGE((E19,J19,O19,T19,Y19,Y39,T39,O39,J39,E39,E59,J59,O59,T59,Y59),4)),"")</f>
        <v>1140</v>
      </c>
      <c r="AB19" s="202">
        <f>IF(SUM(DU35)&gt;0,SUM(DU35),"")</f>
        <v>58</v>
      </c>
      <c r="AC19" s="103"/>
      <c r="AD19" s="103"/>
      <c r="AE19" s="103"/>
      <c r="AF19" s="103"/>
      <c r="AG19" s="104"/>
      <c r="AH19" s="213">
        <f t="shared" ref="AH19:DN19" si="6">SUM(AH4:AH18)</f>
        <v>2013</v>
      </c>
      <c r="AI19" s="213">
        <f t="shared" si="6"/>
        <v>41</v>
      </c>
      <c r="AJ19" s="214">
        <f t="shared" si="6"/>
        <v>728</v>
      </c>
      <c r="AK19" s="214">
        <f t="shared" si="6"/>
        <v>608</v>
      </c>
      <c r="AL19" s="214">
        <f t="shared" si="6"/>
        <v>677</v>
      </c>
      <c r="AM19" s="214"/>
      <c r="AN19" s="213">
        <f t="shared" si="6"/>
        <v>2067</v>
      </c>
      <c r="AO19" s="213">
        <f t="shared" si="6"/>
        <v>55</v>
      </c>
      <c r="AP19" s="214">
        <f t="shared" si="6"/>
        <v>741</v>
      </c>
      <c r="AQ19" s="214">
        <f t="shared" si="6"/>
        <v>636</v>
      </c>
      <c r="AR19" s="214">
        <f t="shared" si="6"/>
        <v>690</v>
      </c>
      <c r="AS19" s="214"/>
      <c r="AT19" s="213">
        <f t="shared" si="6"/>
        <v>0</v>
      </c>
      <c r="AU19" s="213">
        <f t="shared" si="6"/>
        <v>0</v>
      </c>
      <c r="AV19" s="214">
        <f t="shared" si="6"/>
        <v>0</v>
      </c>
      <c r="AW19" s="214">
        <f t="shared" si="6"/>
        <v>0</v>
      </c>
      <c r="AX19" s="214">
        <f t="shared" si="6"/>
        <v>0</v>
      </c>
      <c r="AY19" s="214"/>
      <c r="AZ19" s="213">
        <f t="shared" si="6"/>
        <v>1616</v>
      </c>
      <c r="BA19" s="213">
        <f t="shared" si="6"/>
        <v>42</v>
      </c>
      <c r="BB19" s="214">
        <f t="shared" si="6"/>
        <v>561</v>
      </c>
      <c r="BC19" s="214">
        <f t="shared" si="6"/>
        <v>518</v>
      </c>
      <c r="BD19" s="214">
        <f t="shared" si="6"/>
        <v>537</v>
      </c>
      <c r="BE19" s="214"/>
      <c r="BF19" s="213">
        <f t="shared" si="6"/>
        <v>1365</v>
      </c>
      <c r="BG19" s="213">
        <f t="shared" si="6"/>
        <v>49</v>
      </c>
      <c r="BH19" s="214">
        <f t="shared" si="6"/>
        <v>480</v>
      </c>
      <c r="BI19" s="214">
        <f t="shared" si="6"/>
        <v>430</v>
      </c>
      <c r="BJ19" s="214">
        <f t="shared" si="6"/>
        <v>455</v>
      </c>
      <c r="BK19" s="214"/>
      <c r="BL19" s="213">
        <f t="shared" si="6"/>
        <v>1340</v>
      </c>
      <c r="BM19" s="213">
        <f t="shared" si="6"/>
        <v>40</v>
      </c>
      <c r="BN19" s="214">
        <f t="shared" si="6"/>
        <v>479</v>
      </c>
      <c r="BO19" s="214">
        <f t="shared" si="6"/>
        <v>418</v>
      </c>
      <c r="BP19" s="214">
        <f t="shared" si="6"/>
        <v>443</v>
      </c>
      <c r="BQ19" s="214"/>
      <c r="BR19" s="213">
        <f t="shared" si="6"/>
        <v>1643</v>
      </c>
      <c r="BS19" s="213">
        <f t="shared" si="6"/>
        <v>49</v>
      </c>
      <c r="BT19" s="214">
        <f t="shared" si="6"/>
        <v>566</v>
      </c>
      <c r="BU19" s="214">
        <f t="shared" si="6"/>
        <v>534</v>
      </c>
      <c r="BV19" s="214">
        <f t="shared" si="6"/>
        <v>543</v>
      </c>
      <c r="BW19" s="214"/>
      <c r="BX19" s="213">
        <f t="shared" si="6"/>
        <v>1363</v>
      </c>
      <c r="BY19" s="213">
        <f t="shared" si="6"/>
        <v>44</v>
      </c>
      <c r="BZ19" s="214">
        <f t="shared" si="6"/>
        <v>479</v>
      </c>
      <c r="CA19" s="214">
        <f t="shared" si="6"/>
        <v>434</v>
      </c>
      <c r="CB19" s="214">
        <f t="shared" si="6"/>
        <v>450</v>
      </c>
      <c r="CC19" s="214"/>
      <c r="CD19" s="213">
        <f t="shared" si="6"/>
        <v>1340</v>
      </c>
      <c r="CE19" s="213">
        <f t="shared" si="6"/>
        <v>30</v>
      </c>
      <c r="CF19" s="214">
        <f t="shared" si="6"/>
        <v>470</v>
      </c>
      <c r="CG19" s="214">
        <f t="shared" si="6"/>
        <v>425</v>
      </c>
      <c r="CH19" s="214">
        <f t="shared" si="6"/>
        <v>445</v>
      </c>
      <c r="CI19" s="214"/>
      <c r="CJ19" s="213">
        <f t="shared" si="6"/>
        <v>1650</v>
      </c>
      <c r="CK19" s="213">
        <f t="shared" si="6"/>
        <v>49</v>
      </c>
      <c r="CL19" s="214">
        <f t="shared" si="6"/>
        <v>571</v>
      </c>
      <c r="CM19" s="214">
        <f t="shared" si="6"/>
        <v>528</v>
      </c>
      <c r="CN19" s="214">
        <f t="shared" si="6"/>
        <v>551</v>
      </c>
      <c r="CO19" s="214"/>
      <c r="CP19" s="213">
        <f t="shared" si="6"/>
        <v>0</v>
      </c>
      <c r="CQ19" s="213">
        <f t="shared" si="6"/>
        <v>0</v>
      </c>
      <c r="CR19" s="214">
        <f t="shared" si="6"/>
        <v>0</v>
      </c>
      <c r="CS19" s="214">
        <f t="shared" si="6"/>
        <v>0</v>
      </c>
      <c r="CT19" s="214">
        <f t="shared" si="6"/>
        <v>0</v>
      </c>
      <c r="CU19" s="214"/>
      <c r="CV19" s="213">
        <f t="shared" si="6"/>
        <v>1645</v>
      </c>
      <c r="CW19" s="213">
        <f t="shared" si="6"/>
        <v>48</v>
      </c>
      <c r="CX19" s="214">
        <f t="shared" si="6"/>
        <v>571</v>
      </c>
      <c r="CY19" s="214">
        <f t="shared" si="6"/>
        <v>525</v>
      </c>
      <c r="CZ19" s="214">
        <f t="shared" si="6"/>
        <v>549</v>
      </c>
      <c r="DA19" s="214"/>
      <c r="DB19" s="213">
        <f t="shared" si="6"/>
        <v>1616</v>
      </c>
      <c r="DC19" s="213">
        <f t="shared" si="6"/>
        <v>50</v>
      </c>
      <c r="DD19" s="214">
        <f t="shared" si="6"/>
        <v>566</v>
      </c>
      <c r="DE19" s="214">
        <f t="shared" si="6"/>
        <v>512</v>
      </c>
      <c r="DF19" s="214">
        <f t="shared" si="6"/>
        <v>538</v>
      </c>
      <c r="DG19" s="214"/>
      <c r="DH19" s="213">
        <f t="shared" si="6"/>
        <v>1408</v>
      </c>
      <c r="DI19" s="213">
        <f t="shared" si="6"/>
        <v>57</v>
      </c>
      <c r="DJ19" s="214">
        <f t="shared" si="6"/>
        <v>480</v>
      </c>
      <c r="DK19" s="214">
        <f t="shared" si="6"/>
        <v>459</v>
      </c>
      <c r="DL19" s="214">
        <f t="shared" si="6"/>
        <v>469</v>
      </c>
      <c r="DM19" s="214"/>
      <c r="DN19" s="213">
        <f t="shared" si="6"/>
        <v>0</v>
      </c>
      <c r="DO19" s="213">
        <f>SUM(DO4:DO18)</f>
        <v>0</v>
      </c>
      <c r="DP19" s="214">
        <f>SUM(DP4:DP18)</f>
        <v>0</v>
      </c>
      <c r="DQ19" s="214">
        <f>SUM(DQ4:DQ18)</f>
        <v>0</v>
      </c>
      <c r="DR19" s="214">
        <f>SUM(DR4:DR18)</f>
        <v>0</v>
      </c>
      <c r="DS19" s="212"/>
      <c r="DT19" s="213">
        <f>SUM(DT4:DT18)</f>
        <v>1409</v>
      </c>
      <c r="DU19" s="213">
        <f>SUM(DU4:DU18)</f>
        <v>64</v>
      </c>
      <c r="DV19" s="214">
        <f>SUM(DV4:DV18)</f>
        <v>486</v>
      </c>
      <c r="DW19" s="214">
        <f>SUM(DW4:DW18)</f>
        <v>453</v>
      </c>
      <c r="DX19" s="214">
        <f>SUM(DX4:DX18)</f>
        <v>470</v>
      </c>
      <c r="DY19" s="212"/>
      <c r="DZ19" s="212"/>
    </row>
    <row r="20" spans="1:130" s="105" customFormat="1" ht="13.5" thickBot="1">
      <c r="A20" s="91" t="s">
        <v>10</v>
      </c>
      <c r="B20" s="125">
        <f>IF(SUM(B4:B19)=0,0,AVERAGE(B4:B19))</f>
        <v>97</v>
      </c>
      <c r="C20" s="126">
        <f>IF(SUM(C4:C19)=0,0,AVERAGE(C4:C19))</f>
        <v>87.07692307692308</v>
      </c>
      <c r="D20" s="127">
        <f>IF(SUM(D4:D19)=0,0,AVERAGE(D4:D19))</f>
        <v>92.92307692307692</v>
      </c>
      <c r="E20" s="192">
        <f>IF(SUM(E4:E19)=0,0,AVERAGE(E4:E19))</f>
        <v>277</v>
      </c>
      <c r="F20" s="194"/>
      <c r="G20" s="125">
        <f>IF(SUM(G4:G19)=0,0,AVERAGE(G4:G19))</f>
        <v>95</v>
      </c>
      <c r="H20" s="126">
        <f>IF(SUM(H4:H19)=0,0,AVERAGE(H4:H19))</f>
        <v>88.692307692307693</v>
      </c>
      <c r="I20" s="127">
        <f>IF(SUM(I4:I19)=0,0,AVERAGE(I4:I19))</f>
        <v>93.07692307692308</v>
      </c>
      <c r="J20" s="192">
        <f>IF(SUM(J4:J19)=0,0,AVERAGE(J4:J19))</f>
        <v>276.76923076923077</v>
      </c>
      <c r="K20" s="194"/>
      <c r="L20" s="125">
        <f>IF(SUM(L4:L19)=0,0,AVERAGE(L4:L19))</f>
        <v>95.166666666666671</v>
      </c>
      <c r="M20" s="126">
        <f>IF(SUM(M4:M19)=0,0,AVERAGE(M4:M19))</f>
        <v>88.916666666666671</v>
      </c>
      <c r="N20" s="127">
        <f>IF(SUM(N4:N19)=0,0,AVERAGE(N4:N19))</f>
        <v>93.083333333333329</v>
      </c>
      <c r="O20" s="192">
        <f>IF(SUM(O4:O19)=0,0,AVERAGE(O4:O19))</f>
        <v>277.16666666666669</v>
      </c>
      <c r="P20" s="194"/>
      <c r="Q20" s="125">
        <f>IF(SUM(Q4:Q19)=0,0,AVERAGE(Q4:Q19))</f>
        <v>95.92307692307692</v>
      </c>
      <c r="R20" s="126">
        <f>IF(SUM(R4:R19)=0,0,AVERAGE(R4:R19))</f>
        <v>90.07692307692308</v>
      </c>
      <c r="S20" s="127">
        <f>IF(SUM(S4:S19)=0,0,AVERAGE(S4:S19))</f>
        <v>92.07692307692308</v>
      </c>
      <c r="T20" s="192">
        <f>IF(SUM(T4:T19)=0,0,AVERAGE(T4:T19))</f>
        <v>278.07692307692309</v>
      </c>
      <c r="U20" s="194"/>
      <c r="V20" s="125">
        <f>IF(SUM(V4:V19)=0,0,AVERAGE(V4:V19))</f>
        <v>92</v>
      </c>
      <c r="W20" s="126">
        <f>IF(SUM(W4:W19)=0,0,AVERAGE(W4:W19))</f>
        <v>77</v>
      </c>
      <c r="X20" s="127">
        <f>IF(SUM(X4:X19)=0,0,AVERAGE(X4:X19))</f>
        <v>82</v>
      </c>
      <c r="Y20" s="192">
        <f>IF(SUM(Y4:Y19)=0,0,AVERAGE(Y4:Y19))</f>
        <v>251</v>
      </c>
      <c r="Z20" s="194"/>
      <c r="AA20" s="206">
        <f>IF(SUM(AA4:AA19)=0,0,AVERAGE(AA4:AA19))</f>
        <v>1109.5384615384614</v>
      </c>
      <c r="AB20" s="208">
        <f>IF(SUM(AB4:AB19)=0,0,AVERAGE(AB4:AB19))</f>
        <v>38.53846153846154</v>
      </c>
      <c r="AC20" s="106"/>
      <c r="AD20" s="107"/>
      <c r="AE20" s="107"/>
      <c r="AF20" s="107"/>
      <c r="AG20" s="108"/>
      <c r="AH20" s="212"/>
      <c r="AI20" s="212"/>
      <c r="AJ20" s="214"/>
      <c r="AK20" s="215" t="str">
        <f>TEXT(AH4, "000")&amp;TEXT(AI4, "-00") &amp; TEXT(AL4, "-000") &amp; TEXT(AK4, "-000") &amp; TEXT(AJ4, "-000")</f>
        <v>277-08-091-089-097</v>
      </c>
      <c r="AL20" s="214">
        <f>COUNTIF(AK20:AK34, "&gt;=" &amp; AK20)</f>
        <v>1</v>
      </c>
      <c r="AM20" s="213">
        <f>RANK(AL20,AL20:AL34,1)+COUNTIF(AK20:AK20,AK20)-1</f>
        <v>1</v>
      </c>
      <c r="AN20" s="213"/>
      <c r="AO20" s="212"/>
      <c r="AP20" s="214"/>
      <c r="AQ20" s="215" t="str">
        <f>TEXT(AN4, "000") &amp; TEXT(AO4, "-00") &amp; TEXT(AR4, "-000") &amp; TEXT(AQ4, "-000") &amp; TEXT(AP4, "-000")</f>
        <v>265-05-089-082-094</v>
      </c>
      <c r="AR20" s="214">
        <f>COUNTIF(AQ20:AQ34, "&gt;=" &amp; AQ20)</f>
        <v>5</v>
      </c>
      <c r="AS20" s="213">
        <f>RANK(AR20,AR20:AR34,1)+COUNTIF(AQ20:AR20,AR20)-1</f>
        <v>5</v>
      </c>
      <c r="AT20" s="213"/>
      <c r="AU20" s="212"/>
      <c r="AV20" s="214"/>
      <c r="AW20" s="215" t="str">
        <f>TEXT(AT4, "000") &amp; TEXT(AU4, "-00") &amp; TEXT(AX4, "-000") &amp; TEXT(AW4, "-000") &amp; TEXT(AV4, "-000")</f>
        <v>000-00-000-000-000</v>
      </c>
      <c r="AX20" s="214">
        <f>COUNTIF(AW20:AW34, "&gt;=" &amp; AW20)</f>
        <v>15</v>
      </c>
      <c r="AY20" s="213">
        <f>RANK(AX20,AX20:AX34,1)+COUNTIF(AW20:AX20,AX20)-1</f>
        <v>1</v>
      </c>
      <c r="AZ20" s="213"/>
      <c r="BA20" s="212"/>
      <c r="BB20" s="214"/>
      <c r="BC20" s="215" t="str">
        <f>TEXT(AZ4, "000") &amp; TEXT(BA4, "-00") &amp; TEXT(BD4, "-000") &amp; TEXT(BC4, "-000") &amp; TEXT(BB4, "-000")</f>
        <v>279-11-095-086-098</v>
      </c>
      <c r="BD20" s="214">
        <f>COUNTIF(BC20:BC34, "&gt;=" &amp; BC20)</f>
        <v>1</v>
      </c>
      <c r="BE20" s="213">
        <f>RANK(BD20,BD20:BD34,1)+COUNTIF(BC20:BC20,BC20)-1</f>
        <v>1</v>
      </c>
      <c r="BF20" s="213"/>
      <c r="BG20" s="212"/>
      <c r="BH20" s="214"/>
      <c r="BI20" s="215" t="str">
        <f>TEXT(BF4, "000") &amp; TEXT(BG4, "-00") &amp; TEXT(BJ4, "-000") &amp; TEXT(BI4, "-000") &amp; TEXT(BH4, "-000")</f>
        <v>270-08-091-082-097</v>
      </c>
      <c r="BJ20" s="214">
        <f>COUNTIF(BI20:BI34, "&gt;=" &amp; BI20)</f>
        <v>4</v>
      </c>
      <c r="BK20" s="213">
        <f>RANK(BJ20,BJ20:BJ34,1)+COUNTIF(BI20:BI20,BI20)-1</f>
        <v>4</v>
      </c>
      <c r="BL20" s="213"/>
      <c r="BM20" s="212"/>
      <c r="BN20" s="214"/>
      <c r="BO20" s="215" t="str">
        <f>TEXT(BL4, "000") &amp; TEXT(BM4, "-00") &amp; TEXT(BP4, "-000") &amp; TEXT(BO4, "-000") &amp; TEXT(BN4, "-000")</f>
        <v>278-14-094-085-099</v>
      </c>
      <c r="BP20" s="214">
        <f>COUNTIF(BO20:BO34, "&gt;=" &amp; BO20)</f>
        <v>1</v>
      </c>
      <c r="BQ20" s="213">
        <f>RANK(BP20,BP20:BP34,1)+COUNTIF(BO20:BO20,BO20)-1</f>
        <v>1</v>
      </c>
      <c r="BR20" s="213"/>
      <c r="BS20" s="212"/>
      <c r="BT20" s="214"/>
      <c r="BU20" s="215" t="str">
        <f>TEXT(BR4, "000") &amp; TEXT(BS4, "-00") &amp; TEXT(BV4, "-000") &amp; TEXT(BU4, "-000") &amp; TEXT(BT4, "-000")</f>
        <v>275-06-093-087-095</v>
      </c>
      <c r="BV20" s="214">
        <f>COUNTIF(BU20:BU34, "&gt;=" &amp; BU20)</f>
        <v>4</v>
      </c>
      <c r="BW20" s="213">
        <f>RANK(BV20,BV20:BV34,1)+COUNTIF(BU20:BU20,BU20)-1</f>
        <v>4</v>
      </c>
      <c r="BX20" s="213"/>
      <c r="BY20" s="209"/>
      <c r="BZ20" s="214"/>
      <c r="CA20" s="215" t="str">
        <f>TEXT(BX4, "000") &amp; TEXT(BY4, "-00") &amp; TEXT(CB4, "-000") &amp; TEXT(CA4, "-000") &amp; TEXT(BZ4, "-000")</f>
        <v>262-07-087-080-095</v>
      </c>
      <c r="CB20" s="215">
        <f>COUNTIF(CA20:CA34, "&gt;=" &amp; CA20)</f>
        <v>5</v>
      </c>
      <c r="CC20" s="213">
        <f>RANK(CB20,CB20:CB34,1)+COUNTIF(CA20:CA20,CA20)-1</f>
        <v>5</v>
      </c>
      <c r="CD20" s="213"/>
      <c r="CE20" s="209"/>
      <c r="CF20" s="214"/>
      <c r="CG20" s="215" t="str">
        <f>TEXT(CD4, "000") &amp; TEXT(CE4, "-00") &amp; TEXT(CH4, "-000") &amp; TEXT(CG4, "-000") &amp; TEXT(CF4, "-000")</f>
        <v>262-04-084-085-093</v>
      </c>
      <c r="CH20" s="215">
        <f>COUNTIF(CG20:CG34, "&gt;=" &amp; CG20)</f>
        <v>4</v>
      </c>
      <c r="CI20" s="213">
        <f>RANK(CH20,CH20:CH34,1)+COUNTIF(CG20:CG20,CG20)-1</f>
        <v>4</v>
      </c>
      <c r="CJ20" s="213"/>
      <c r="CK20" s="209"/>
      <c r="CL20" s="214"/>
      <c r="CM20" s="215" t="str">
        <f>TEXT(CJ4, "000") &amp; TEXT(CK4, "-00") &amp; TEXT(CN4, "-000") &amp; TEXT(CM4, "-000") &amp; TEXT(CL4, "-000")</f>
        <v>284-14-096-091-097</v>
      </c>
      <c r="CN20" s="214">
        <f>COUNTIF(CM20:CM34, "&gt;=" &amp; CM20)</f>
        <v>2</v>
      </c>
      <c r="CO20" s="213">
        <f>RANK(CN20,CN20:CN34,1)+COUNTIF(CM20:CM20,CM20)-1</f>
        <v>2</v>
      </c>
      <c r="CP20" s="213"/>
      <c r="CQ20" s="209"/>
      <c r="CR20" s="214"/>
      <c r="CS20" s="215" t="str">
        <f>TEXT(CP4, "000") &amp; TEXT(CQ4, "-00") &amp; TEXT(CT4, "-000") &amp; TEXT(CS4, "-000") &amp; TEXT(CR4, "-000")</f>
        <v>000-00-000-000-000</v>
      </c>
      <c r="CT20" s="214">
        <f>COUNTIF(CS20:CS34, "&gt;=" &amp; CS20)</f>
        <v>15</v>
      </c>
      <c r="CU20" s="213">
        <f>RANK(CT20,CT20:CT34,1)+COUNTIF(CS20:CS20,CS20)-1</f>
        <v>1</v>
      </c>
      <c r="CV20" s="213"/>
      <c r="CW20" s="209"/>
      <c r="CX20" s="214"/>
      <c r="CY20" s="215" t="str">
        <f>TEXT(CV4, "000") &amp; TEXT(CW4, "-00") &amp; TEXT(CZ4, "-000") &amp; TEXT(CY4, "-000") &amp; TEXT(CX4, "-000")</f>
        <v>285-13-095-092-098</v>
      </c>
      <c r="CZ20" s="214">
        <f>COUNTIF(CY20:CY34, "&gt;=" &amp; CY20)</f>
        <v>1</v>
      </c>
      <c r="DA20" s="213">
        <f>RANK(CZ20,CZ20:CZ34,1)+COUNTIF(CY20:CY20,CY20)-1</f>
        <v>1</v>
      </c>
      <c r="DB20" s="213"/>
      <c r="DC20" s="209"/>
      <c r="DD20" s="214"/>
      <c r="DE20" s="215" t="str">
        <f>TEXT(DB4, "000") &amp; TEXT(DC4, "-00") &amp; TEXT(DF4, "-000") &amp; TEXT(DE4, "-000") &amp; TEXT(DD4, "-000")</f>
        <v>286-15-098-089-099</v>
      </c>
      <c r="DF20" s="214">
        <f>COUNTIF(DE20:DE34, "&gt;=" &amp; DE20)</f>
        <v>1</v>
      </c>
      <c r="DG20" s="213">
        <f>RANK(DF20,DF20:DF34,1)+COUNTIF(DE20:DE20,DE20)-1</f>
        <v>1</v>
      </c>
      <c r="DH20" s="213"/>
      <c r="DI20" s="209"/>
      <c r="DJ20" s="214"/>
      <c r="DK20" s="215" t="str">
        <f>TEXT(DH4, "000") &amp; TEXT(DI4, "-00") &amp; TEXT(DL4, "-000") &amp; TEXT(DK4, "-000") &amp; TEXT(DJ4, "-000")</f>
        <v>286-12-098-089-099</v>
      </c>
      <c r="DL20" s="214">
        <f>COUNTIF(DK20:DK34, "&gt;=" &amp; DK20)</f>
        <v>2</v>
      </c>
      <c r="DM20" s="213">
        <f>RANK(DL20,DL20:DL34,1)+COUNTIF(DK20:DK20,DK20)-1</f>
        <v>2</v>
      </c>
      <c r="DN20" s="213"/>
      <c r="DO20" s="212"/>
      <c r="DP20" s="212"/>
      <c r="DQ20" s="216" t="str">
        <f>TEXT(DN4, "000") &amp; TEXT(DO4, "-00") &amp; TEXT(DR4, "-000") &amp; TEXT(DQ4, "-000") &amp; TEXT(DP4, "-000")</f>
        <v>000-00-000-000-000</v>
      </c>
      <c r="DR20" s="212">
        <f>COUNTIF(DQ20:DQ34, "&gt;=" &amp; DQ20)</f>
        <v>15</v>
      </c>
      <c r="DS20" s="213">
        <f>RANK(DR20,DR20:DR34,1)+COUNTIF(DQ20:DQ20,DQ20)-1</f>
        <v>1</v>
      </c>
      <c r="DT20" s="213"/>
      <c r="DU20" s="212"/>
      <c r="DV20" s="212"/>
      <c r="DW20" s="216" t="str">
        <f>TEXT(DT4, "000") &amp; TEXT(DU4, "-00") &amp; TEXT(DX4, "-000") &amp; TEXT(DW4, "-000") &amp; TEXT(DV4, "-000")</f>
        <v>292-20-097-095-100</v>
      </c>
      <c r="DX20" s="212">
        <f>COUNTIF(DW20:DW34, "&gt;=" &amp; DW20)</f>
        <v>1</v>
      </c>
      <c r="DY20" s="213">
        <f>RANK(DX20,DX20:DX34,1)+COUNTIF(DW20:DW20,DW20)-1</f>
        <v>1</v>
      </c>
      <c r="DZ20" s="213"/>
    </row>
    <row r="21" spans="1:130" ht="15" thickBot="1">
      <c r="A21" s="20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21"/>
      <c r="Z21" s="21"/>
      <c r="AA21" s="20"/>
      <c r="AB21" s="197"/>
      <c r="AC21" s="54" t="s">
        <v>302</v>
      </c>
      <c r="AD21" s="74"/>
      <c r="AE21" s="74"/>
      <c r="AF21" s="74"/>
      <c r="AG21" s="75"/>
      <c r="AH21" s="213"/>
      <c r="AI21" s="213"/>
      <c r="AJ21" s="212"/>
      <c r="AK21" s="215" t="str">
        <f t="shared" ref="AK21:AK34" si="7">TEXT(AH5, "000")&amp;TEXT(AI5, "-00") &amp; TEXT(AL5, "-000") &amp; TEXT(AK5, "-000") &amp; TEXT(AJ5, "-000")</f>
        <v>275-06-094-092-089</v>
      </c>
      <c r="AL21" s="214">
        <f>COUNTIF(AK20:AK34, "&gt;=" &amp; AK21)</f>
        <v>2</v>
      </c>
      <c r="AM21" s="213">
        <f>RANK(AL21,AL20:AL34,1)+COUNTIF(AK20:AK21,AK21)-1</f>
        <v>2</v>
      </c>
      <c r="AN21" s="213"/>
      <c r="AO21" s="213"/>
      <c r="AP21" s="212"/>
      <c r="AQ21" s="215" t="str">
        <f t="shared" ref="AQ21:AQ34" si="8">TEXT(AN5, "000") &amp; TEXT(AO5, "-00") &amp; TEXT(AR5, "-000") &amp; TEXT(AQ5, "-000") &amp; TEXT(AP5, "-000")</f>
        <v>279-11-094-091-094</v>
      </c>
      <c r="AR21" s="214">
        <f>COUNTIF(AQ20:AQ34, "&gt;=" &amp; AQ21)</f>
        <v>2</v>
      </c>
      <c r="AS21" s="213">
        <f>RANK(AR21,AR20:AR34,1)+COUNTIF(AQ20:AR21,AR21)-1</f>
        <v>2</v>
      </c>
      <c r="AT21" s="213"/>
      <c r="AU21" s="213"/>
      <c r="AV21" s="212"/>
      <c r="AW21" s="215" t="str">
        <f t="shared" ref="AW21:AW34" si="9">TEXT(AT5, "000") &amp; TEXT(AU5, "-00") &amp; TEXT(AX5, "-000") &amp; TEXT(AW5, "-000") &amp; TEXT(AV5, "-000")</f>
        <v>000-00-000-000-000</v>
      </c>
      <c r="AX21" s="214">
        <f>COUNTIF(AW20:AW34, "&gt;=" &amp; AW21)</f>
        <v>15</v>
      </c>
      <c r="AY21" s="213">
        <f>RANK(AX21,AX20:AX34,1)+COUNTIF(AW20:AX21,AX21)-1</f>
        <v>2</v>
      </c>
      <c r="AZ21" s="213"/>
      <c r="BA21" s="213"/>
      <c r="BB21" s="212"/>
      <c r="BC21" s="215" t="str">
        <f t="shared" ref="BC21:BC34" si="10">TEXT(AZ5, "000") &amp; TEXT(BA5, "-00") &amp; TEXT(BD5, "-000") &amp; TEXT(BC5, "-000") &amp; TEXT(BB5, "-000")</f>
        <v>279-06-095-090-094</v>
      </c>
      <c r="BD21" s="214">
        <f>COUNTIF(BC20:BC34, "&gt;=" &amp; BC21)</f>
        <v>2</v>
      </c>
      <c r="BE21" s="213">
        <f>RANK(BD21,BD20:BD34,1)+COUNTIF(BC20:BC21,BC21)-1</f>
        <v>2</v>
      </c>
      <c r="BF21" s="213"/>
      <c r="BG21" s="213"/>
      <c r="BH21" s="212"/>
      <c r="BI21" s="215" t="str">
        <f t="shared" ref="BI21:BI34" si="11">TEXT(BF5, "000") &amp; TEXT(BG5, "-00") &amp; TEXT(BJ5, "-000") &amp; TEXT(BI5, "-000") &amp; TEXT(BH5, "-000")</f>
        <v>278-10-095-085-098</v>
      </c>
      <c r="BJ21" s="214">
        <f>COUNTIF(BI20:BI34, "&gt;=" &amp; BI21)</f>
        <v>1</v>
      </c>
      <c r="BK21" s="213">
        <f>RANK(BJ21,BJ20:BJ34,1)+COUNTIF(BI20:BI21,BI21)-1</f>
        <v>1</v>
      </c>
      <c r="BL21" s="213"/>
      <c r="BM21" s="213"/>
      <c r="BN21" s="212"/>
      <c r="BO21" s="215" t="str">
        <f t="shared" ref="BO21:BO34" si="12">TEXT(BL5, "000") &amp; TEXT(BM5, "-00") &amp; TEXT(BP5, "-000") &amp; TEXT(BO5, "-000") &amp; TEXT(BN5, "-000")</f>
        <v>271-07-090-086-095</v>
      </c>
      <c r="BP21" s="214">
        <f>COUNTIF(BO20:BO34, "&gt;=" &amp; BO21)</f>
        <v>3</v>
      </c>
      <c r="BQ21" s="213">
        <f>RANK(BP21,BP20:BP34,1)+COUNTIF(BO20:BO21,BO21)-1</f>
        <v>3</v>
      </c>
      <c r="BR21" s="213"/>
      <c r="BS21" s="212"/>
      <c r="BT21" s="214"/>
      <c r="BU21" s="215" t="str">
        <f t="shared" ref="BU21:BU34" si="13">TEXT(BR5, "000") &amp; TEXT(BS5, "-00") &amp; TEXT(BV5, "-000") &amp; TEXT(BU5, "-000") &amp; TEXT(BT5, "-000")</f>
        <v>278-09-091-093-094</v>
      </c>
      <c r="BV21" s="214">
        <f>COUNTIF(BU20:BU34, "&gt;=" &amp; BU21)</f>
        <v>3</v>
      </c>
      <c r="BW21" s="213">
        <f>RANK(BV21,BV20:BV34,1)+COUNTIF(BU20:BU21,BU21)-1</f>
        <v>3</v>
      </c>
      <c r="BX21" s="213"/>
      <c r="BY21" s="213"/>
      <c r="BZ21" s="214"/>
      <c r="CA21" s="215" t="str">
        <f t="shared" ref="CA21:CA34" si="14">TEXT(BX5, "000") &amp; TEXT(BY5, "-00") &amp; TEXT(CB5, "-000") &amp; TEXT(CA5, "-000") &amp; TEXT(BZ5, "-000")</f>
        <v>275-07-092-087-096</v>
      </c>
      <c r="CB21" s="215">
        <f>COUNTIF(CA20:CA34, "&gt;=" &amp; CA21)</f>
        <v>3</v>
      </c>
      <c r="CC21" s="213">
        <f>RANK(CB21,CB20:CB34,1)+COUNTIF(CA20:CA21,CA21)-1</f>
        <v>3</v>
      </c>
      <c r="CD21" s="213"/>
      <c r="CE21" s="213"/>
      <c r="CF21" s="214"/>
      <c r="CG21" s="215" t="str">
        <f t="shared" ref="CG21:CG34" si="15">TEXT(CD5, "000") &amp; TEXT(CE5, "-00") &amp; TEXT(CH5, "-000") &amp; TEXT(CG5, "-000") &amp; TEXT(CF5, "-000")</f>
        <v>276-07-094-088-094</v>
      </c>
      <c r="CH21" s="215">
        <f>COUNTIF(CG20:CG34, "&gt;=" &amp; CG21)</f>
        <v>2</v>
      </c>
      <c r="CI21" s="213">
        <f>RANK(CH21,CH20:CH34,1)+COUNTIF(CG20:CG21,CG21)-1</f>
        <v>2</v>
      </c>
      <c r="CJ21" s="213"/>
      <c r="CK21" s="213"/>
      <c r="CL21" s="214"/>
      <c r="CM21" s="215" t="str">
        <f t="shared" ref="CM21:CM34" si="16">TEXT(CJ5, "000") &amp; TEXT(CK5, "-00") &amp; TEXT(CN5, "-000") &amp; TEXT(CM5, "-000") &amp; TEXT(CL5, "-000")</f>
        <v>285-13-097-092-096</v>
      </c>
      <c r="CN21" s="214">
        <f>COUNTIF(CM20:CM34, "&gt;=" &amp; CM21)</f>
        <v>1</v>
      </c>
      <c r="CO21" s="213">
        <f>RANK(CN21,CN20:CN34,1)+COUNTIF(CM20:CM21,CM21)-1</f>
        <v>1</v>
      </c>
      <c r="CP21" s="213"/>
      <c r="CQ21" s="213"/>
      <c r="CR21" s="214"/>
      <c r="CS21" s="215" t="str">
        <f t="shared" ref="CS21:CS34" si="17">TEXT(CP5, "000") &amp; TEXT(CQ5, "-00") &amp; TEXT(CT5, "-000") &amp; TEXT(CS5, "-000") &amp; TEXT(CR5, "-000")</f>
        <v>000-00-000-000-000</v>
      </c>
      <c r="CT21" s="214">
        <f>COUNTIF(CS20:CS34, "&gt;=" &amp; CS21)</f>
        <v>15</v>
      </c>
      <c r="CU21" s="213">
        <f>RANK(CT21,CT20:CT34,1)+COUNTIF(CS20:CS21,CS21)-1</f>
        <v>2</v>
      </c>
      <c r="CV21" s="213"/>
      <c r="CW21" s="213"/>
      <c r="CX21" s="214"/>
      <c r="CY21" s="215" t="str">
        <f t="shared" ref="CY21:CY34" si="18">TEXT(CV5, "000") &amp; TEXT(CW5, "-00") &amp; TEXT(CZ5, "-000") &amp; TEXT(CY5, "-000") &amp; TEXT(CX5, "-000")</f>
        <v>275-08-096-083-096</v>
      </c>
      <c r="CZ21" s="214">
        <f>COUNTIF(CY20:CY34, "&gt;=" &amp; CY21)</f>
        <v>5</v>
      </c>
      <c r="DA21" s="213">
        <f>RANK(CZ21,CZ20:CZ34,1)+COUNTIF(CY20:CY21,CY21)-1</f>
        <v>5</v>
      </c>
      <c r="DB21" s="213"/>
      <c r="DC21" s="213"/>
      <c r="DD21" s="214"/>
      <c r="DE21" s="215" t="str">
        <f t="shared" ref="DE21:DE34" si="19">TEXT(DB5, "000") &amp; TEXT(DC5, "-00") &amp; TEXT(DF5, "-000") &amp; TEXT(DE5, "-000") &amp; TEXT(DD5, "-000")</f>
        <v>268-08-091-081-096</v>
      </c>
      <c r="DF21" s="214">
        <f>COUNTIF(DE20:DE34, "&gt;=" &amp; DE21)</f>
        <v>4</v>
      </c>
      <c r="DG21" s="213">
        <f>RANK(DF21,DF20:DF34,1)+COUNTIF(DE20:DE21,DE21)-1</f>
        <v>4</v>
      </c>
      <c r="DH21" s="213"/>
      <c r="DI21" s="213"/>
      <c r="DJ21" s="214"/>
      <c r="DK21" s="215" t="str">
        <f t="shared" ref="DK21:DK34" si="20">TEXT(DH5, "000") &amp; TEXT(DI5, "-00") &amp; TEXT(DL5, "-000") &amp; TEXT(DK5, "-000") &amp; TEXT(DJ5, "-000")</f>
        <v>279-13-089-093-097</v>
      </c>
      <c r="DL21" s="214">
        <f>COUNTIF(DK20:DK34, "&gt;=" &amp; DK21)</f>
        <v>4</v>
      </c>
      <c r="DM21" s="213">
        <f>RANK(DL21,DL20:DL34,1)+COUNTIF(DK20:DK21,DK21)-1</f>
        <v>4</v>
      </c>
      <c r="DN21" s="213"/>
      <c r="DO21" s="212"/>
      <c r="DP21" s="212"/>
      <c r="DQ21" s="216" t="str">
        <f t="shared" ref="DQ21:DQ34" si="21">TEXT(DN5, "000") &amp; TEXT(DO5, "-00") &amp; TEXT(DR5, "-000") &amp; TEXT(DQ5, "-000") &amp; TEXT(DP5, "-000")</f>
        <v>000-00-000-000-000</v>
      </c>
      <c r="DR21" s="212">
        <f>COUNTIF(DQ20:DQ34, "&gt;=" &amp; DQ21)</f>
        <v>15</v>
      </c>
      <c r="DS21" s="213">
        <f>RANK(DR21,DR20:DR34,1)+COUNTIF(DQ20:DQ21,DQ21)-1</f>
        <v>2</v>
      </c>
      <c r="DT21" s="213"/>
      <c r="DU21" s="212"/>
      <c r="DV21" s="212"/>
      <c r="DW21" s="216" t="str">
        <f t="shared" ref="DW21:DW34" si="22">TEXT(DT5, "000") &amp; TEXT(DU5, "-00") &amp; TEXT(DX5, "-000") &amp; TEXT(DW5, "-000") &amp; TEXT(DV5, "-000")</f>
        <v>280-08-092-092-096</v>
      </c>
      <c r="DX21" s="212">
        <f>COUNTIF(DW20:DW34, "&gt;=" &amp; DW21)</f>
        <v>4</v>
      </c>
      <c r="DY21" s="213">
        <f>RANK(DX21,DX20:DX34,1)+COUNTIF(DW20:DW21,DW21)-1</f>
        <v>4</v>
      </c>
      <c r="DZ21" s="213"/>
    </row>
    <row r="22" spans="1:130">
      <c r="A22" s="10" t="s">
        <v>252</v>
      </c>
      <c r="B22" s="293" t="s">
        <v>477</v>
      </c>
      <c r="C22" s="294"/>
      <c r="D22" s="294"/>
      <c r="E22" s="294"/>
      <c r="F22" s="295"/>
      <c r="G22" s="293" t="s">
        <v>478</v>
      </c>
      <c r="H22" s="294"/>
      <c r="I22" s="294"/>
      <c r="J22" s="294"/>
      <c r="K22" s="295"/>
      <c r="L22" s="293" t="s">
        <v>479</v>
      </c>
      <c r="M22" s="294"/>
      <c r="N22" s="294"/>
      <c r="O22" s="294"/>
      <c r="P22" s="295"/>
      <c r="Q22" s="293" t="s">
        <v>480</v>
      </c>
      <c r="R22" s="294"/>
      <c r="S22" s="294"/>
      <c r="T22" s="294"/>
      <c r="U22" s="295"/>
      <c r="V22" s="293" t="s">
        <v>481</v>
      </c>
      <c r="W22" s="294"/>
      <c r="X22" s="294"/>
      <c r="Y22" s="294"/>
      <c r="Z22" s="295"/>
      <c r="AA22" s="23"/>
      <c r="AB22" s="37"/>
      <c r="AC22" s="9" t="str">
        <f>B22</f>
        <v>Harn, Lexie</v>
      </c>
      <c r="AD22" s="9" t="str">
        <f>G22</f>
        <v>Hanebnyi, Ivan</v>
      </c>
      <c r="AE22" s="9" t="str">
        <f>L22</f>
        <v>Kendrick, Joshua</v>
      </c>
      <c r="AF22" s="9" t="str">
        <f>Q22</f>
        <v>MaGill, Declan</v>
      </c>
      <c r="AG22" s="67" t="str">
        <f>V22</f>
        <v>Bodner, Connor</v>
      </c>
      <c r="AH22" s="213"/>
      <c r="AI22" s="213"/>
      <c r="AJ22" s="212"/>
      <c r="AK22" s="215" t="str">
        <f t="shared" si="7"/>
        <v>274-07-093-088-093</v>
      </c>
      <c r="AL22" s="214">
        <f>COUNTIF(AK20:AK34, "&gt;=" &amp; AK22)</f>
        <v>3</v>
      </c>
      <c r="AM22" s="213">
        <f>RANK(AL22,AL20:AL34,1)+COUNTIF(AK20:AK22,AK22)-1</f>
        <v>3</v>
      </c>
      <c r="AN22" s="213"/>
      <c r="AO22" s="212"/>
      <c r="AP22" s="212"/>
      <c r="AQ22" s="215" t="str">
        <f t="shared" si="8"/>
        <v>266-06-090-082-094</v>
      </c>
      <c r="AR22" s="214">
        <f>COUNTIF(AQ20:AQ34, "&gt;=" &amp; AQ22)</f>
        <v>4</v>
      </c>
      <c r="AS22" s="213">
        <f>RANK(AR22,AR20:AR34,1)+COUNTIF(AQ20:AR22,AR22)-1</f>
        <v>4</v>
      </c>
      <c r="AT22" s="213"/>
      <c r="AU22" s="212"/>
      <c r="AV22" s="212"/>
      <c r="AW22" s="215" t="str">
        <f t="shared" si="9"/>
        <v>000-00-000-000-000</v>
      </c>
      <c r="AX22" s="214">
        <f>COUNTIF(AW20:AW34, "&gt;=" &amp; AW22)</f>
        <v>15</v>
      </c>
      <c r="AY22" s="213">
        <f>RANK(AX22,AX20:AX34,1)+COUNTIF(AW20:AX22,AX22)-1</f>
        <v>3</v>
      </c>
      <c r="AZ22" s="213"/>
      <c r="BA22" s="212"/>
      <c r="BB22" s="212"/>
      <c r="BC22" s="215" t="str">
        <f t="shared" si="10"/>
        <v>276-08-092-090-094</v>
      </c>
      <c r="BD22" s="214">
        <f>COUNTIF(BC20:BC34, "&gt;=" &amp; BC22)</f>
        <v>3</v>
      </c>
      <c r="BE22" s="213">
        <f>RANK(BD22,BD20:BD34,1)+COUNTIF(BC20:BC22,BC22)-1</f>
        <v>3</v>
      </c>
      <c r="BF22" s="213"/>
      <c r="BG22" s="212"/>
      <c r="BH22" s="212"/>
      <c r="BI22" s="215" t="str">
        <f t="shared" si="11"/>
        <v>278-09-095-091-092</v>
      </c>
      <c r="BJ22" s="214">
        <f>COUNTIF(BI20:BI34, "&gt;=" &amp; BI22)</f>
        <v>2</v>
      </c>
      <c r="BK22" s="213">
        <f>RANK(BJ22,BJ20:BJ34,1)+COUNTIF(BI20:BI22,BI22)-1</f>
        <v>2</v>
      </c>
      <c r="BL22" s="213"/>
      <c r="BM22" s="212"/>
      <c r="BN22" s="212"/>
      <c r="BO22" s="215" t="str">
        <f t="shared" si="12"/>
        <v>267-06-089-085-093</v>
      </c>
      <c r="BP22" s="214">
        <f>COUNTIF(BO20:BO34, "&gt;=" &amp; BO22)</f>
        <v>4</v>
      </c>
      <c r="BQ22" s="213">
        <f>RANK(BP22,BP20:BP34,1)+COUNTIF(BO20:BO22,BO22)-1</f>
        <v>4</v>
      </c>
      <c r="BR22" s="213"/>
      <c r="BS22" s="212"/>
      <c r="BT22" s="212"/>
      <c r="BU22" s="215" t="str">
        <f t="shared" si="13"/>
        <v>280-10-094-091-095</v>
      </c>
      <c r="BV22" s="214">
        <f>COUNTIF(BU20:BU34, "&gt;=" &amp; BU22)</f>
        <v>2</v>
      </c>
      <c r="BW22" s="213">
        <f>RANK(BV22,BV20:BV34,1)+COUNTIF(BU20:BU22,BU22)-1</f>
        <v>2</v>
      </c>
      <c r="BX22" s="213"/>
      <c r="BY22" s="209"/>
      <c r="BZ22" s="212"/>
      <c r="CA22" s="215" t="str">
        <f t="shared" si="14"/>
        <v>279-08-090-091-098</v>
      </c>
      <c r="CB22" s="215">
        <f>COUNTIF(CA20:CA34, "&gt;=" &amp; CA22)</f>
        <v>2</v>
      </c>
      <c r="CC22" s="213">
        <f>RANK(CB22,CB20:CB34,1)+COUNTIF(CA20:CA22,CA22)-1</f>
        <v>2</v>
      </c>
      <c r="CD22" s="213"/>
      <c r="CE22" s="209"/>
      <c r="CF22" s="212"/>
      <c r="CG22" s="215" t="str">
        <f t="shared" si="15"/>
        <v>282-10-094-091-097</v>
      </c>
      <c r="CH22" s="215">
        <f>COUNTIF(CG20:CG34, "&gt;=" &amp; CG22)</f>
        <v>1</v>
      </c>
      <c r="CI22" s="213">
        <f>RANK(CH22,CH20:CH34,1)+COUNTIF(CG20:CG22,CG22)-1</f>
        <v>1</v>
      </c>
      <c r="CJ22" s="213"/>
      <c r="CK22" s="209"/>
      <c r="CL22" s="212"/>
      <c r="CM22" s="215" t="str">
        <f t="shared" si="16"/>
        <v>271-05-088-090-093</v>
      </c>
      <c r="CN22" s="214">
        <f>COUNTIF(CM20:CM34, "&gt;=" &amp; CM22)</f>
        <v>4</v>
      </c>
      <c r="CO22" s="213">
        <f>RANK(CN22,CN20:CN34,1)+COUNTIF(CM20:CM22,CM22)-1</f>
        <v>4</v>
      </c>
      <c r="CP22" s="213"/>
      <c r="CQ22" s="209"/>
      <c r="CR22" s="212"/>
      <c r="CS22" s="215" t="str">
        <f t="shared" si="17"/>
        <v>000-00-000-000-000</v>
      </c>
      <c r="CT22" s="214">
        <f>COUNTIF(CS20:CS34, "&gt;=" &amp; CS22)</f>
        <v>15</v>
      </c>
      <c r="CU22" s="213">
        <f>RANK(CT22,CT20:CT34,1)+COUNTIF(CS20:CS22,CS22)-1</f>
        <v>3</v>
      </c>
      <c r="CV22" s="213"/>
      <c r="CW22" s="209"/>
      <c r="CX22" s="212"/>
      <c r="CY22" s="215" t="str">
        <f t="shared" si="18"/>
        <v>278-07-096-087-095</v>
      </c>
      <c r="CZ22" s="214">
        <f>COUNTIF(CY20:CY34, "&gt;=" &amp; CY22)</f>
        <v>3</v>
      </c>
      <c r="DA22" s="213">
        <f>RANK(CZ22,CZ20:CZ34,1)+COUNTIF(CY20:CY22,CY22)-1</f>
        <v>3</v>
      </c>
      <c r="DB22" s="213"/>
      <c r="DC22" s="209"/>
      <c r="DD22" s="212"/>
      <c r="DE22" s="215" t="str">
        <f t="shared" si="19"/>
        <v>000-00-000-000-000</v>
      </c>
      <c r="DF22" s="214">
        <f>COUNTIF(DE20:DE34, "&gt;=" &amp; DE22)</f>
        <v>15</v>
      </c>
      <c r="DG22" s="213">
        <f>RANK(DF22,DF20:DF34,1)+COUNTIF(DE20:DE22,DE22)-1</f>
        <v>7</v>
      </c>
      <c r="DH22" s="213"/>
      <c r="DI22" s="209"/>
      <c r="DJ22" s="212"/>
      <c r="DK22" s="215" t="str">
        <f t="shared" si="20"/>
        <v>290-13-098-094-098</v>
      </c>
      <c r="DL22" s="214">
        <f>COUNTIF(DK20:DK34, "&gt;=" &amp; DK22)</f>
        <v>1</v>
      </c>
      <c r="DM22" s="213">
        <f>RANK(DL22,DL20:DL34,1)+COUNTIF(DK20:DK22,DK22)-1</f>
        <v>1</v>
      </c>
      <c r="DN22" s="213"/>
      <c r="DO22" s="212"/>
      <c r="DP22" s="212"/>
      <c r="DQ22" s="216" t="str">
        <f t="shared" si="21"/>
        <v>000-00-000-000-000</v>
      </c>
      <c r="DR22" s="212">
        <f>COUNTIF(DQ20:DQ34, "&gt;=" &amp; DQ22)</f>
        <v>15</v>
      </c>
      <c r="DS22" s="213">
        <f>RANK(DR22,DR20:DR34,1)+COUNTIF(DQ20:DQ22,DQ22)-1</f>
        <v>3</v>
      </c>
      <c r="DT22" s="213"/>
      <c r="DU22" s="212"/>
      <c r="DV22" s="212"/>
      <c r="DW22" s="216" t="str">
        <f t="shared" si="22"/>
        <v>285-20-098-087-100</v>
      </c>
      <c r="DX22" s="212">
        <f>COUNTIF(DW20:DW34, "&gt;=" &amp; DW22)</f>
        <v>2</v>
      </c>
      <c r="DY22" s="213">
        <f>RANK(DX22,DX20:DX34,1)+COUNTIF(DW20:DW22,DW22)-1</f>
        <v>2</v>
      </c>
      <c r="DZ22" s="213"/>
    </row>
    <row r="23" spans="1:130" ht="15" thickBot="1">
      <c r="A23" s="12" t="s">
        <v>4</v>
      </c>
      <c r="B23" s="13" t="s">
        <v>5</v>
      </c>
      <c r="C23" s="14" t="s">
        <v>6</v>
      </c>
      <c r="D23" s="14" t="s">
        <v>7</v>
      </c>
      <c r="E23" s="191" t="s">
        <v>8</v>
      </c>
      <c r="F23" s="16" t="s">
        <v>142</v>
      </c>
      <c r="G23" s="13" t="s">
        <v>5</v>
      </c>
      <c r="H23" s="14" t="s">
        <v>6</v>
      </c>
      <c r="I23" s="14" t="s">
        <v>7</v>
      </c>
      <c r="J23" s="191" t="s">
        <v>8</v>
      </c>
      <c r="K23" s="16" t="s">
        <v>142</v>
      </c>
      <c r="L23" s="13" t="s">
        <v>5</v>
      </c>
      <c r="M23" s="14" t="s">
        <v>6</v>
      </c>
      <c r="N23" s="14" t="s">
        <v>7</v>
      </c>
      <c r="O23" s="191" t="s">
        <v>8</v>
      </c>
      <c r="P23" s="16" t="s">
        <v>142</v>
      </c>
      <c r="Q23" s="13" t="s">
        <v>5</v>
      </c>
      <c r="R23" s="14" t="s">
        <v>6</v>
      </c>
      <c r="S23" s="14" t="s">
        <v>7</v>
      </c>
      <c r="T23" s="191" t="s">
        <v>8</v>
      </c>
      <c r="U23" s="16" t="s">
        <v>142</v>
      </c>
      <c r="V23" s="13" t="s">
        <v>5</v>
      </c>
      <c r="W23" s="14" t="s">
        <v>6</v>
      </c>
      <c r="X23" s="14" t="s">
        <v>7</v>
      </c>
      <c r="Y23" s="191" t="s">
        <v>8</v>
      </c>
      <c r="Z23" s="16" t="s">
        <v>142</v>
      </c>
      <c r="AA23" s="16"/>
      <c r="AB23" s="37"/>
      <c r="AC23" s="82">
        <f>IF(SUM(E24:E39)&gt;0,LARGE(E24:E39,1),0)</f>
        <v>278</v>
      </c>
      <c r="AD23" s="83">
        <f>IF(SUM(J24:J39)&gt;0,LARGE(J24:J39,1),0)</f>
        <v>204</v>
      </c>
      <c r="AE23" s="83">
        <f>IF(SUM(O24:O39)&gt;0,LARGE(O24:O39,1),0)</f>
        <v>193</v>
      </c>
      <c r="AF23" s="83">
        <f>IF(SUM(T24:T39)&gt;0,LARGE(T24:T39,1),0)</f>
        <v>267</v>
      </c>
      <c r="AG23" s="84">
        <f>IF(SUM(Y24:Y39)&gt;0,LARGE(Y24:Y39,1),0)</f>
        <v>205</v>
      </c>
      <c r="AH23" s="209"/>
      <c r="AI23" s="209"/>
      <c r="AJ23" s="212"/>
      <c r="AK23" s="215" t="str">
        <f t="shared" si="7"/>
        <v>269-06-090-089-090</v>
      </c>
      <c r="AL23" s="214">
        <f>COUNTIF(AK20:AK34, "&gt;=" &amp; AK23)</f>
        <v>4</v>
      </c>
      <c r="AM23" s="213">
        <f>RANK(AL23,AL20:AL34,1)+COUNTIF(AK20:AK23,AK23)-1</f>
        <v>4</v>
      </c>
      <c r="AN23" s="213"/>
      <c r="AO23" s="212"/>
      <c r="AP23" s="212"/>
      <c r="AQ23" s="215" t="str">
        <f t="shared" si="8"/>
        <v>279-12-096-085-098</v>
      </c>
      <c r="AR23" s="214">
        <f>COUNTIF(AQ20:AQ34, "&gt;=" &amp; AQ23)</f>
        <v>1</v>
      </c>
      <c r="AS23" s="213">
        <f>RANK(AR23,AR20:AR34,1)+COUNTIF(AQ20:AR23,AR23)-1</f>
        <v>1</v>
      </c>
      <c r="AT23" s="213"/>
      <c r="AU23" s="212"/>
      <c r="AV23" s="212"/>
      <c r="AW23" s="215" t="str">
        <f t="shared" si="9"/>
        <v>000-00-000-000-000</v>
      </c>
      <c r="AX23" s="214">
        <f>COUNTIF(AW20:AW34, "&gt;=" &amp; AW23)</f>
        <v>15</v>
      </c>
      <c r="AY23" s="213">
        <f>RANK(AX23,AX20:AX34,1)+COUNTIF(AW20:AX23,AX23)-1</f>
        <v>4</v>
      </c>
      <c r="AZ23" s="213"/>
      <c r="BA23" s="212"/>
      <c r="BB23" s="212"/>
      <c r="BC23" s="215" t="str">
        <f t="shared" si="10"/>
        <v>275-10-090-089-096</v>
      </c>
      <c r="BD23" s="214">
        <f>COUNTIF(BC20:BC34, "&gt;=" &amp; BC23)</f>
        <v>4</v>
      </c>
      <c r="BE23" s="213">
        <f>RANK(BD23,BD20:BD34,1)+COUNTIF(BC20:BC23,BC23)-1</f>
        <v>4</v>
      </c>
      <c r="BF23" s="213"/>
      <c r="BG23" s="212"/>
      <c r="BH23" s="212"/>
      <c r="BI23" s="215" t="str">
        <f t="shared" si="11"/>
        <v>276-14-092-088-096</v>
      </c>
      <c r="BJ23" s="214">
        <f>COUNTIF(BI20:BI34, "&gt;=" &amp; BI23)</f>
        <v>3</v>
      </c>
      <c r="BK23" s="213">
        <f>RANK(BJ23,BJ20:BJ34,1)+COUNTIF(BI20:BI23,BI23)-1</f>
        <v>3</v>
      </c>
      <c r="BL23" s="213"/>
      <c r="BM23" s="212"/>
      <c r="BN23" s="212"/>
      <c r="BO23" s="215" t="str">
        <f t="shared" si="12"/>
        <v>276-10-091-087-098</v>
      </c>
      <c r="BP23" s="214">
        <f>COUNTIF(BO20:BO34, "&gt;=" &amp; BO23)</f>
        <v>2</v>
      </c>
      <c r="BQ23" s="213">
        <f>RANK(BP23,BP20:BP34,1)+COUNTIF(BO20:BO23,BO23)-1</f>
        <v>2</v>
      </c>
      <c r="BR23" s="213"/>
      <c r="BS23" s="212"/>
      <c r="BT23" s="212"/>
      <c r="BU23" s="215" t="str">
        <f t="shared" si="13"/>
        <v>283-13-092-094-097</v>
      </c>
      <c r="BV23" s="214">
        <f>COUNTIF(BU20:BU34, "&gt;=" &amp; BU23)</f>
        <v>1</v>
      </c>
      <c r="BW23" s="213">
        <f>RANK(BV23,BV20:BV34,1)+COUNTIF(BU20:BU23,BU23)-1</f>
        <v>1</v>
      </c>
      <c r="BX23" s="213"/>
      <c r="BY23" s="209"/>
      <c r="BZ23" s="212"/>
      <c r="CA23" s="215" t="str">
        <f t="shared" si="14"/>
        <v>279-14-090-090-099</v>
      </c>
      <c r="CB23" s="215">
        <f>COUNTIF(CA20:CA34, "&gt;=" &amp; CA23)</f>
        <v>1</v>
      </c>
      <c r="CC23" s="213">
        <f>RANK(CB23,CB20:CB34,1)+COUNTIF(CA20:CA23,CA23)-1</f>
        <v>1</v>
      </c>
      <c r="CD23" s="213"/>
      <c r="CE23" s="209"/>
      <c r="CF23" s="212"/>
      <c r="CG23" s="215" t="str">
        <f t="shared" si="15"/>
        <v>274-07-091-090-093</v>
      </c>
      <c r="CH23" s="215">
        <f>COUNTIF(CG20:CG34, "&gt;=" &amp; CG23)</f>
        <v>3</v>
      </c>
      <c r="CI23" s="213">
        <f>RANK(CH23,CH20:CH34,1)+COUNTIF(CG20:CG23,CG23)-1</f>
        <v>3</v>
      </c>
      <c r="CJ23" s="213"/>
      <c r="CK23" s="209"/>
      <c r="CL23" s="212"/>
      <c r="CM23" s="215" t="str">
        <f t="shared" si="16"/>
        <v>279-08-095-087-097</v>
      </c>
      <c r="CN23" s="214">
        <f>COUNTIF(CM20:CM34, "&gt;=" &amp; CM23)</f>
        <v>3</v>
      </c>
      <c r="CO23" s="213">
        <f>RANK(CN23,CN20:CN34,1)+COUNTIF(CM20:CM23,CM23)-1</f>
        <v>3</v>
      </c>
      <c r="CP23" s="213"/>
      <c r="CQ23" s="209"/>
      <c r="CR23" s="212"/>
      <c r="CS23" s="215" t="str">
        <f t="shared" si="17"/>
        <v>000-00-000-000-000</v>
      </c>
      <c r="CT23" s="214">
        <f>COUNTIF(CS20:CS34, "&gt;=" &amp; CS23)</f>
        <v>15</v>
      </c>
      <c r="CU23" s="213">
        <f>RANK(CT23,CT20:CT34,1)+COUNTIF(CS20:CS23,CS23)-1</f>
        <v>4</v>
      </c>
      <c r="CV23" s="213"/>
      <c r="CW23" s="209"/>
      <c r="CX23" s="212"/>
      <c r="CY23" s="215" t="str">
        <f t="shared" si="18"/>
        <v>280-09-094-089-097</v>
      </c>
      <c r="CZ23" s="214">
        <f>COUNTIF(CY20:CY34, "&gt;=" &amp; CY23)</f>
        <v>2</v>
      </c>
      <c r="DA23" s="213">
        <f>RANK(CZ23,CZ20:CZ34,1)+COUNTIF(CY20:CY23,CY23)-1</f>
        <v>2</v>
      </c>
      <c r="DB23" s="213"/>
      <c r="DC23" s="209"/>
      <c r="DD23" s="212"/>
      <c r="DE23" s="215" t="str">
        <f t="shared" si="19"/>
        <v>278-08-089-095-094</v>
      </c>
      <c r="DF23" s="214">
        <f>COUNTIF(DE20:DE34, "&gt;=" &amp; DE23)</f>
        <v>2</v>
      </c>
      <c r="DG23" s="213">
        <f>RANK(DF23,DF20:DF34,1)+COUNTIF(DE20:DE23,DE23)-1</f>
        <v>2</v>
      </c>
      <c r="DH23" s="213"/>
      <c r="DI23" s="209"/>
      <c r="DJ23" s="212"/>
      <c r="DK23" s="215" t="str">
        <f t="shared" si="20"/>
        <v>284-11-095-094-095</v>
      </c>
      <c r="DL23" s="214">
        <f>COUNTIF(DK20:DK34, "&gt;=" &amp; DK23)</f>
        <v>3</v>
      </c>
      <c r="DM23" s="213">
        <f>RANK(DL23,DL20:DL34,1)+COUNTIF(DK20:DK23,DK23)-1</f>
        <v>3</v>
      </c>
      <c r="DN23" s="213"/>
      <c r="DO23" s="212"/>
      <c r="DP23" s="212"/>
      <c r="DQ23" s="216" t="str">
        <f t="shared" si="21"/>
        <v>000-00-000-000-000</v>
      </c>
      <c r="DR23" s="212">
        <f>COUNTIF(DQ20:DQ34, "&gt;=" &amp; DQ23)</f>
        <v>15</v>
      </c>
      <c r="DS23" s="213">
        <f>RANK(DR23,DR20:DR34,1)+COUNTIF(DQ20:DQ23,DQ23)-1</f>
        <v>4</v>
      </c>
      <c r="DT23" s="213"/>
      <c r="DU23" s="212"/>
      <c r="DV23" s="212"/>
      <c r="DW23" s="216" t="str">
        <f t="shared" si="22"/>
        <v>283-10-092-094-097</v>
      </c>
      <c r="DX23" s="212">
        <f>COUNTIF(DW20:DW34, "&gt;=" &amp; DW23)</f>
        <v>3</v>
      </c>
      <c r="DY23" s="213">
        <f>RANK(DX23,DX20:DX34,1)+COUNTIF(DW20:DW23,DW23)-1</f>
        <v>3</v>
      </c>
      <c r="DZ23" s="213"/>
    </row>
    <row r="24" spans="1:130" ht="15" thickTop="1">
      <c r="A24" s="17" t="s">
        <v>420</v>
      </c>
      <c r="B24" s="96">
        <v>93</v>
      </c>
      <c r="C24" s="97">
        <v>80</v>
      </c>
      <c r="D24" s="98">
        <v>88</v>
      </c>
      <c r="E24" s="149">
        <f t="shared" ref="E24:E39" si="23">IF(SUM(B24:D24)&gt;0,SUM(B24:D24),"")</f>
        <v>261</v>
      </c>
      <c r="F24" s="193">
        <v>5</v>
      </c>
      <c r="G24" s="96">
        <v>87</v>
      </c>
      <c r="H24" s="97">
        <v>48</v>
      </c>
      <c r="I24" s="97">
        <v>69</v>
      </c>
      <c r="J24" s="149">
        <f t="shared" ref="J24:J39" si="24">IF(SUM(G24:I24)&gt;0,SUM(G24:I24),"")</f>
        <v>204</v>
      </c>
      <c r="K24" s="193">
        <v>3</v>
      </c>
      <c r="L24" s="96">
        <v>83</v>
      </c>
      <c r="M24" s="97">
        <v>42</v>
      </c>
      <c r="N24" s="97">
        <v>68</v>
      </c>
      <c r="O24" s="149">
        <f t="shared" ref="O24:O39" si="25">IF(SUM(L24:N24)&gt;0,SUM(L24:N24),"")</f>
        <v>193</v>
      </c>
      <c r="P24" s="193">
        <v>0</v>
      </c>
      <c r="Q24" s="96"/>
      <c r="R24" s="97"/>
      <c r="S24" s="97"/>
      <c r="T24" s="149" t="str">
        <f t="shared" ref="T24:T39" si="26">IF(SUM(Q24:S24)&gt;0,SUM(Q24:S24),"")</f>
        <v/>
      </c>
      <c r="U24" s="193"/>
      <c r="V24" s="96"/>
      <c r="W24" s="97"/>
      <c r="X24" s="97"/>
      <c r="Y24" s="149" t="str">
        <f t="shared" ref="Y24:Y39" si="27">IF(SUM(V24:X24)&gt;0,SUM(V24:X24),"")</f>
        <v/>
      </c>
      <c r="Z24" s="195"/>
      <c r="AA24" s="24"/>
      <c r="AB24" s="197"/>
      <c r="AG24" s="67"/>
      <c r="AH24" s="209"/>
      <c r="AI24" s="209"/>
      <c r="AJ24" s="214"/>
      <c r="AK24" s="215" t="str">
        <f t="shared" si="7"/>
        <v>260-06-084-080-096</v>
      </c>
      <c r="AL24" s="214">
        <f>COUNTIF(AK20:AK34, "&gt;=" &amp; AK24)</f>
        <v>6</v>
      </c>
      <c r="AM24" s="213">
        <f>RANK(AL24,AL20:AL34,1)+COUNTIF(AK20:AK24,AK24)-1</f>
        <v>6</v>
      </c>
      <c r="AN24" s="213"/>
      <c r="AO24" s="212"/>
      <c r="AP24" s="212"/>
      <c r="AQ24" s="215" t="str">
        <f t="shared" si="8"/>
        <v>253-03-089-074-090</v>
      </c>
      <c r="AR24" s="214">
        <f>COUNTIF(AQ20:AQ34, "&gt;=" &amp; AQ24)</f>
        <v>6</v>
      </c>
      <c r="AS24" s="213">
        <f>RANK(AR24,AR20:AR34,1)+COUNTIF(AQ20:AR24,AR24)-1</f>
        <v>6</v>
      </c>
      <c r="AT24" s="213"/>
      <c r="AU24" s="212"/>
      <c r="AV24" s="212"/>
      <c r="AW24" s="215" t="str">
        <f t="shared" si="9"/>
        <v>000-00-000-000-000</v>
      </c>
      <c r="AX24" s="214">
        <f>COUNTIF(AW20:AW34, "&gt;=" &amp; AW24)</f>
        <v>15</v>
      </c>
      <c r="AY24" s="213">
        <f>RANK(AX24,AX20:AX34,1)+COUNTIF(AW20:AX24,AX24)-1</f>
        <v>5</v>
      </c>
      <c r="AZ24" s="213"/>
      <c r="BA24" s="212"/>
      <c r="BB24" s="212"/>
      <c r="BC24" s="215" t="str">
        <f t="shared" si="10"/>
        <v>000-00-000-000-000</v>
      </c>
      <c r="BD24" s="214">
        <f>COUNTIF(BC20:BC34, "&gt;=" &amp; BC24)</f>
        <v>15</v>
      </c>
      <c r="BE24" s="213">
        <f>RANK(BD24,BD20:BD34,1)+COUNTIF(BC20:BC24,BC24)-1</f>
        <v>7</v>
      </c>
      <c r="BF24" s="213"/>
      <c r="BG24" s="212"/>
      <c r="BH24" s="212"/>
      <c r="BI24" s="215" t="str">
        <f t="shared" si="11"/>
        <v>000-00-000-000-000</v>
      </c>
      <c r="BJ24" s="214">
        <f>COUNTIF(BI20:BI34, "&gt;=" &amp; BI24)</f>
        <v>15</v>
      </c>
      <c r="BK24" s="213">
        <f>RANK(BJ24,BJ20:BJ34,1)+COUNTIF(BI20:BI24,BI24)-1</f>
        <v>6</v>
      </c>
      <c r="BL24" s="213"/>
      <c r="BM24" s="212"/>
      <c r="BN24" s="212"/>
      <c r="BO24" s="215" t="str">
        <f t="shared" si="12"/>
        <v>000-00-000-000-000</v>
      </c>
      <c r="BP24" s="214">
        <f>COUNTIF(BO20:BO34, "&gt;=" &amp; BO24)</f>
        <v>15</v>
      </c>
      <c r="BQ24" s="213">
        <f>RANK(BP24,BP20:BP34,1)+COUNTIF(BO20:BO24,BO24)-1</f>
        <v>6</v>
      </c>
      <c r="BR24" s="213"/>
      <c r="BS24" s="212"/>
      <c r="BT24" s="212"/>
      <c r="BU24" s="215" t="str">
        <f t="shared" si="13"/>
        <v>000-00-000-000-000</v>
      </c>
      <c r="BV24" s="214">
        <f>COUNTIF(BU20:BU34, "&gt;=" &amp; BU24)</f>
        <v>15</v>
      </c>
      <c r="BW24" s="213">
        <f>RANK(BV24,BV20:BV34,1)+COUNTIF(BU20:BU24,BU24)-1</f>
        <v>7</v>
      </c>
      <c r="BX24" s="213"/>
      <c r="BY24" s="209"/>
      <c r="BZ24" s="212"/>
      <c r="CA24" s="215" t="str">
        <f t="shared" si="14"/>
        <v>000-00-000-000-000</v>
      </c>
      <c r="CB24" s="215">
        <f>COUNTIF(CA20:CA34, "&gt;=" &amp; CA24)</f>
        <v>15</v>
      </c>
      <c r="CC24" s="213">
        <f>RANK(CB24,CB20:CB34,1)+COUNTIF(CA20:CA24,CA24)-1</f>
        <v>6</v>
      </c>
      <c r="CD24" s="213"/>
      <c r="CE24" s="209"/>
      <c r="CF24" s="212"/>
      <c r="CG24" s="215" t="str">
        <f t="shared" si="15"/>
        <v>246-02-082-071-093</v>
      </c>
      <c r="CH24" s="215">
        <f>COUNTIF(CG20:CG34, "&gt;=" &amp; CG24)</f>
        <v>5</v>
      </c>
      <c r="CI24" s="213">
        <f>RANK(CH24,CH20:CH34,1)+COUNTIF(CG20:CG24,CG24)-1</f>
        <v>5</v>
      </c>
      <c r="CJ24" s="213"/>
      <c r="CK24" s="209"/>
      <c r="CL24" s="212"/>
      <c r="CM24" s="215" t="str">
        <f t="shared" si="16"/>
        <v>000-00-000-000-000</v>
      </c>
      <c r="CN24" s="214">
        <f>COUNTIF(CM20:CM34, "&gt;=" &amp; CM24)</f>
        <v>15</v>
      </c>
      <c r="CO24" s="213">
        <f>RANK(CN24,CN20:CN34,1)+COUNTIF(CM20:CM24,CM24)-1</f>
        <v>7</v>
      </c>
      <c r="CP24" s="213"/>
      <c r="CQ24" s="209"/>
      <c r="CR24" s="212"/>
      <c r="CS24" s="215" t="str">
        <f t="shared" si="17"/>
        <v>000-00-000-000-000</v>
      </c>
      <c r="CT24" s="214">
        <f>COUNTIF(CS20:CS34, "&gt;=" &amp; CS24)</f>
        <v>15</v>
      </c>
      <c r="CU24" s="213">
        <f>RANK(CT24,CT20:CT34,1)+COUNTIF(CS20:CS24,CS24)-1</f>
        <v>5</v>
      </c>
      <c r="CV24" s="213"/>
      <c r="CW24" s="209"/>
      <c r="CX24" s="212"/>
      <c r="CY24" s="215" t="str">
        <f t="shared" si="18"/>
        <v>249-04-075-084-090</v>
      </c>
      <c r="CZ24" s="214">
        <f>COUNTIF(CY20:CY34, "&gt;=" &amp; CY24)</f>
        <v>6</v>
      </c>
      <c r="DA24" s="213">
        <f>RANK(CZ24,CZ20:CZ34,1)+COUNTIF(CY20:CY24,CY24)-1</f>
        <v>6</v>
      </c>
      <c r="DB24" s="213"/>
      <c r="DC24" s="209"/>
      <c r="DD24" s="212"/>
      <c r="DE24" s="215" t="str">
        <f t="shared" si="19"/>
        <v>247-04-080-076-091</v>
      </c>
      <c r="DF24" s="214">
        <f>COUNTIF(DE20:DE34, "&gt;=" &amp; DE24)</f>
        <v>6</v>
      </c>
      <c r="DG24" s="213">
        <f>RANK(DF24,DF20:DF34,1)+COUNTIF(DE20:DE24,DE24)-1</f>
        <v>6</v>
      </c>
      <c r="DH24" s="213"/>
      <c r="DI24" s="209"/>
      <c r="DJ24" s="212"/>
      <c r="DK24" s="215" t="str">
        <f t="shared" si="20"/>
        <v>000-00-000-000-000</v>
      </c>
      <c r="DL24" s="214">
        <f>COUNTIF(DK20:DK34, "&gt;=" &amp; DK24)</f>
        <v>15</v>
      </c>
      <c r="DM24" s="213">
        <f>RANK(DL24,DL20:DL34,1)+COUNTIF(DK20:DK24,DK24)-1</f>
        <v>6</v>
      </c>
      <c r="DN24" s="213"/>
      <c r="DO24" s="212"/>
      <c r="DP24" s="212"/>
      <c r="DQ24" s="216" t="str">
        <f t="shared" si="21"/>
        <v>000-00-000-000-000</v>
      </c>
      <c r="DR24" s="212">
        <f>COUNTIF(DQ20:DQ34, "&gt;=" &amp; DQ24)</f>
        <v>15</v>
      </c>
      <c r="DS24" s="213">
        <f>RANK(DR24,DR20:DR34,1)+COUNTIF(DQ20:DQ24,DQ24)-1</f>
        <v>5</v>
      </c>
      <c r="DT24" s="213"/>
      <c r="DU24" s="212"/>
      <c r="DV24" s="212"/>
      <c r="DW24" s="216" t="str">
        <f t="shared" si="22"/>
        <v>000-00-000-000-000</v>
      </c>
      <c r="DX24" s="212">
        <f>COUNTIF(DW20:DW34, "&gt;=" &amp; DW24)</f>
        <v>15</v>
      </c>
      <c r="DY24" s="213">
        <f>RANK(DX24,DX20:DX34,1)+COUNTIF(DW20:DW24,DW24)-1</f>
        <v>6</v>
      </c>
      <c r="DZ24" s="213"/>
    </row>
    <row r="25" spans="1:130">
      <c r="A25" s="18" t="s">
        <v>421</v>
      </c>
      <c r="B25" s="99">
        <v>94</v>
      </c>
      <c r="C25" s="100">
        <v>88</v>
      </c>
      <c r="D25" s="101">
        <v>88</v>
      </c>
      <c r="E25" s="149">
        <f t="shared" si="23"/>
        <v>270</v>
      </c>
      <c r="F25" s="193">
        <v>8</v>
      </c>
      <c r="G25" s="99"/>
      <c r="H25" s="100"/>
      <c r="I25" s="100"/>
      <c r="J25" s="149" t="str">
        <f t="shared" si="24"/>
        <v/>
      </c>
      <c r="K25" s="193"/>
      <c r="L25" s="99"/>
      <c r="M25" s="100"/>
      <c r="N25" s="100"/>
      <c r="O25" s="149" t="str">
        <f t="shared" si="25"/>
        <v/>
      </c>
      <c r="P25" s="193"/>
      <c r="Q25" s="99">
        <v>88</v>
      </c>
      <c r="R25" s="100">
        <v>76</v>
      </c>
      <c r="S25" s="100">
        <v>86</v>
      </c>
      <c r="T25" s="149">
        <f t="shared" si="26"/>
        <v>250</v>
      </c>
      <c r="U25" s="193">
        <v>5</v>
      </c>
      <c r="V25" s="99">
        <v>89</v>
      </c>
      <c r="W25" s="100">
        <v>58</v>
      </c>
      <c r="X25" s="100">
        <v>58</v>
      </c>
      <c r="Y25" s="149">
        <f t="shared" si="27"/>
        <v>205</v>
      </c>
      <c r="Z25" s="196">
        <v>5</v>
      </c>
      <c r="AA25" s="25"/>
      <c r="AB25" s="197"/>
      <c r="AG25" s="67"/>
      <c r="AH25" s="209"/>
      <c r="AI25" s="209"/>
      <c r="AJ25" s="214"/>
      <c r="AK25" s="215" t="str">
        <f t="shared" si="7"/>
        <v>261-05-088-080-093</v>
      </c>
      <c r="AL25" s="214">
        <f>COUNTIF(AK20:AK34, "&gt;=" &amp; AK25)</f>
        <v>5</v>
      </c>
      <c r="AM25" s="213">
        <f>RANK(AL25,AL20:AL34,1)+COUNTIF(AK20:AK25,AK25)-1</f>
        <v>5</v>
      </c>
      <c r="AN25" s="213"/>
      <c r="AO25" s="212"/>
      <c r="AP25" s="212"/>
      <c r="AQ25" s="215" t="str">
        <f t="shared" si="8"/>
        <v>270-08-088-088-094</v>
      </c>
      <c r="AR25" s="214">
        <f>COUNTIF(AQ20:AQ34, "&gt;=" &amp; AQ25)</f>
        <v>3</v>
      </c>
      <c r="AS25" s="213">
        <f>RANK(AR25,AR20:AR34,1)+COUNTIF(AQ20:AR25,AR25)-1</f>
        <v>3</v>
      </c>
      <c r="AT25" s="213"/>
      <c r="AU25" s="212"/>
      <c r="AV25" s="212"/>
      <c r="AW25" s="215" t="str">
        <f t="shared" si="9"/>
        <v>000-00-000-000-000</v>
      </c>
      <c r="AX25" s="214">
        <f>COUNTIF(AW20:AW34, "&gt;=" &amp; AW25)</f>
        <v>15</v>
      </c>
      <c r="AY25" s="213">
        <f>RANK(AX25,AX20:AX34,1)+COUNTIF(AW20:AX25,AX25)-1</f>
        <v>6</v>
      </c>
      <c r="AZ25" s="213"/>
      <c r="BA25" s="212"/>
      <c r="BB25" s="212"/>
      <c r="BC25" s="215" t="str">
        <f t="shared" si="10"/>
        <v>262-04-086-085-091</v>
      </c>
      <c r="BD25" s="214">
        <f>COUNTIF(BC20:BC34, "&gt;=" &amp; BC25)</f>
        <v>5</v>
      </c>
      <c r="BE25" s="213">
        <f>RANK(BD25,BD20:BD34,1)+COUNTIF(BC20:BC25,BC25)-1</f>
        <v>5</v>
      </c>
      <c r="BF25" s="213"/>
      <c r="BG25" s="212"/>
      <c r="BH25" s="212"/>
      <c r="BI25" s="215" t="str">
        <f t="shared" si="11"/>
        <v>263-08-082-084-097</v>
      </c>
      <c r="BJ25" s="214">
        <f>COUNTIF(BI20:BI34, "&gt;=" &amp; BI25)</f>
        <v>5</v>
      </c>
      <c r="BK25" s="213">
        <f>RANK(BJ25,BJ20:BJ34,1)+COUNTIF(BI20:BI25,BI25)-1</f>
        <v>5</v>
      </c>
      <c r="BL25" s="213"/>
      <c r="BM25" s="212"/>
      <c r="BN25" s="212"/>
      <c r="BO25" s="215" t="str">
        <f t="shared" si="12"/>
        <v>000-00-000-000-000</v>
      </c>
      <c r="BP25" s="214">
        <f>COUNTIF(BO20:BO34, "&gt;=" &amp; BO25)</f>
        <v>15</v>
      </c>
      <c r="BQ25" s="213">
        <f>RANK(BP25,BP20:BP34,1)+COUNTIF(BO20:BO25,BO25)-1</f>
        <v>7</v>
      </c>
      <c r="BR25" s="213"/>
      <c r="BS25" s="212"/>
      <c r="BT25" s="212"/>
      <c r="BU25" s="215" t="str">
        <f t="shared" si="13"/>
        <v>266-05-088-089-089</v>
      </c>
      <c r="BV25" s="214">
        <f>COUNTIF(BU20:BU34, "&gt;=" &amp; BU25)</f>
        <v>5</v>
      </c>
      <c r="BW25" s="213">
        <f>RANK(BV25,BV20:BV34,1)+COUNTIF(BU20:BU25,BU25)-1</f>
        <v>5</v>
      </c>
      <c r="BX25" s="213"/>
      <c r="BY25" s="209"/>
      <c r="BZ25" s="212"/>
      <c r="CA25" s="215" t="str">
        <f t="shared" si="14"/>
        <v>268-08-091-086-091</v>
      </c>
      <c r="CB25" s="215">
        <f>COUNTIF(CA20:CA34, "&gt;=" &amp; CA25)</f>
        <v>4</v>
      </c>
      <c r="CC25" s="213">
        <f>RANK(CB25,CB20:CB34,1)+COUNTIF(CA20:CA25,CA25)-1</f>
        <v>4</v>
      </c>
      <c r="CD25" s="213"/>
      <c r="CE25" s="209"/>
      <c r="CF25" s="212"/>
      <c r="CG25" s="215" t="str">
        <f t="shared" si="15"/>
        <v>000-00-000-000-000</v>
      </c>
      <c r="CH25" s="215">
        <f>COUNTIF(CG20:CG34, "&gt;=" &amp; CG25)</f>
        <v>15</v>
      </c>
      <c r="CI25" s="213">
        <f>RANK(CH25,CH20:CH34,1)+COUNTIF(CG20:CG25,CG25)-1</f>
        <v>6</v>
      </c>
      <c r="CJ25" s="213"/>
      <c r="CK25" s="209"/>
      <c r="CL25" s="212"/>
      <c r="CM25" s="215" t="str">
        <f t="shared" si="16"/>
        <v>265-05-089-083-093</v>
      </c>
      <c r="CN25" s="214">
        <f>COUNTIF(CM20:CM34, "&gt;=" &amp; CM25)</f>
        <v>6</v>
      </c>
      <c r="CO25" s="213">
        <f>RANK(CN25,CN20:CN34,1)+COUNTIF(CM20:CM25,CM25)-1</f>
        <v>6</v>
      </c>
      <c r="CP25" s="213"/>
      <c r="CQ25" s="209"/>
      <c r="CR25" s="212"/>
      <c r="CS25" s="215" t="str">
        <f t="shared" si="17"/>
        <v>000-00-000-000-000</v>
      </c>
      <c r="CT25" s="214">
        <f>COUNTIF(CS20:CS34, "&gt;=" &amp; CS25)</f>
        <v>15</v>
      </c>
      <c r="CU25" s="213">
        <f>RANK(CT25,CT20:CT34,1)+COUNTIF(CS20:CS25,CS25)-1</f>
        <v>6</v>
      </c>
      <c r="CV25" s="213"/>
      <c r="CW25" s="209"/>
      <c r="CX25" s="212"/>
      <c r="CY25" s="215" t="str">
        <f t="shared" si="18"/>
        <v>278-07-093-090-095</v>
      </c>
      <c r="CZ25" s="214">
        <f>COUNTIF(CY20:CY34, "&gt;=" &amp; CY25)</f>
        <v>4</v>
      </c>
      <c r="DA25" s="213">
        <f>RANK(CZ25,CZ20:CZ34,1)+COUNTIF(CY20:CY25,CY25)-1</f>
        <v>4</v>
      </c>
      <c r="DB25" s="213"/>
      <c r="DC25" s="209"/>
      <c r="DD25" s="212"/>
      <c r="DE25" s="215" t="str">
        <f t="shared" si="19"/>
        <v>270-07-090-089-091</v>
      </c>
      <c r="DF25" s="214">
        <f>COUNTIF(DE20:DE34, "&gt;=" &amp; DE25)</f>
        <v>3</v>
      </c>
      <c r="DG25" s="213">
        <f>RANK(DF25,DF20:DF34,1)+COUNTIF(DE20:DE25,DE25)-1</f>
        <v>3</v>
      </c>
      <c r="DH25" s="213"/>
      <c r="DI25" s="209"/>
      <c r="DJ25" s="212"/>
      <c r="DK25" s="215" t="str">
        <f t="shared" si="20"/>
        <v>269-08-089-089-091</v>
      </c>
      <c r="DL25" s="214">
        <f>COUNTIF(DK20:DK34, "&gt;=" &amp; DK25)</f>
        <v>5</v>
      </c>
      <c r="DM25" s="213">
        <f>RANK(DL25,DL20:DL34,1)+COUNTIF(DK20:DK25,DK25)-1</f>
        <v>5</v>
      </c>
      <c r="DN25" s="213"/>
      <c r="DO25" s="212"/>
      <c r="DP25" s="212"/>
      <c r="DQ25" s="216" t="str">
        <f t="shared" si="21"/>
        <v>000-00-000-000-000</v>
      </c>
      <c r="DR25" s="212">
        <f>COUNTIF(DQ20:DQ34, "&gt;=" &amp; DQ25)</f>
        <v>15</v>
      </c>
      <c r="DS25" s="213">
        <f>RANK(DR25,DR20:DR34,1)+COUNTIF(DQ20:DQ25,DQ25)-1</f>
        <v>6</v>
      </c>
      <c r="DT25" s="213"/>
      <c r="DU25" s="212"/>
      <c r="DV25" s="212"/>
      <c r="DW25" s="216" t="str">
        <f t="shared" si="22"/>
        <v>269-06-091-085-093</v>
      </c>
      <c r="DX25" s="212">
        <f>COUNTIF(DW20:DW34, "&gt;=" &amp; DW25)</f>
        <v>5</v>
      </c>
      <c r="DY25" s="213">
        <f>RANK(DX25,DX20:DX34,1)+COUNTIF(DW20:DW25,DW25)-1</f>
        <v>5</v>
      </c>
      <c r="DZ25" s="213"/>
    </row>
    <row r="26" spans="1:130">
      <c r="A26" s="18" t="s">
        <v>415</v>
      </c>
      <c r="B26" s="99"/>
      <c r="C26" s="100"/>
      <c r="D26" s="101"/>
      <c r="E26" s="149" t="str">
        <f t="shared" si="23"/>
        <v/>
      </c>
      <c r="F26" s="193"/>
      <c r="G26" s="99"/>
      <c r="H26" s="100"/>
      <c r="I26" s="100"/>
      <c r="J26" s="149" t="str">
        <f t="shared" si="24"/>
        <v/>
      </c>
      <c r="K26" s="193"/>
      <c r="L26" s="99"/>
      <c r="M26" s="100"/>
      <c r="N26" s="102"/>
      <c r="O26" s="149" t="str">
        <f t="shared" si="25"/>
        <v/>
      </c>
      <c r="P26" s="193"/>
      <c r="Q26" s="99"/>
      <c r="R26" s="100"/>
      <c r="S26" s="102"/>
      <c r="T26" s="149" t="str">
        <f t="shared" si="26"/>
        <v/>
      </c>
      <c r="U26" s="193"/>
      <c r="V26" s="99"/>
      <c r="W26" s="100"/>
      <c r="X26" s="102"/>
      <c r="Y26" s="149" t="str">
        <f t="shared" si="27"/>
        <v/>
      </c>
      <c r="Z26" s="196"/>
      <c r="AA26" s="26" t="s">
        <v>11</v>
      </c>
      <c r="AB26" s="37"/>
      <c r="AG26" s="67"/>
      <c r="AH26" s="209"/>
      <c r="AI26" s="209"/>
      <c r="AJ26" s="214"/>
      <c r="AK26" s="215" t="str">
        <f t="shared" si="7"/>
        <v>204-03-069-048-087</v>
      </c>
      <c r="AL26" s="214">
        <f>COUNTIF(AK20:AK34, "&gt;=" &amp; AK26)</f>
        <v>7</v>
      </c>
      <c r="AM26" s="213">
        <f>RANK(AL26,AL20:AL34,1)+COUNTIF(AK20:AK26,AK26)-1</f>
        <v>7</v>
      </c>
      <c r="AN26" s="213"/>
      <c r="AO26" s="212"/>
      <c r="AP26" s="212"/>
      <c r="AQ26" s="215" t="str">
        <f t="shared" si="8"/>
        <v>000-00-000-000-000</v>
      </c>
      <c r="AR26" s="214">
        <f>COUNTIF(AQ20:AQ34, "&gt;=" &amp; AQ26)</f>
        <v>15</v>
      </c>
      <c r="AS26" s="213">
        <f>RANK(AR26,AR20:AR34,1)+COUNTIF(AQ20:AR26,AR26)-1</f>
        <v>9</v>
      </c>
      <c r="AT26" s="213"/>
      <c r="AU26" s="212"/>
      <c r="AV26" s="212"/>
      <c r="AW26" s="215" t="str">
        <f t="shared" si="9"/>
        <v>000-00-000-000-000</v>
      </c>
      <c r="AX26" s="214">
        <f>COUNTIF(AW20:AW34, "&gt;=" &amp; AW26)</f>
        <v>15</v>
      </c>
      <c r="AY26" s="213">
        <f>RANK(AX26,AX20:AX34,1)+COUNTIF(AW20:AX26,AX26)-1</f>
        <v>7</v>
      </c>
      <c r="AZ26" s="213"/>
      <c r="BA26" s="212"/>
      <c r="BB26" s="212"/>
      <c r="BC26" s="215" t="str">
        <f t="shared" si="10"/>
        <v>000-00-000-000-000</v>
      </c>
      <c r="BD26" s="214">
        <f>COUNTIF(BC20:BC34, "&gt;=" &amp; BC26)</f>
        <v>15</v>
      </c>
      <c r="BE26" s="213">
        <f>RANK(BD26,BD20:BD34,1)+COUNTIF(BC20:BC26,BC26)-1</f>
        <v>8</v>
      </c>
      <c r="BF26" s="213"/>
      <c r="BG26" s="212"/>
      <c r="BH26" s="212"/>
      <c r="BI26" s="215" t="str">
        <f t="shared" si="11"/>
        <v>000-00-000-000-000</v>
      </c>
      <c r="BJ26" s="214">
        <f>COUNTIF(BI20:BI34, "&gt;=" &amp; BI26)</f>
        <v>15</v>
      </c>
      <c r="BK26" s="213">
        <f>RANK(BJ26,BJ20:BJ34,1)+COUNTIF(BI20:BI26,BI26)-1</f>
        <v>7</v>
      </c>
      <c r="BL26" s="213"/>
      <c r="BM26" s="212"/>
      <c r="BN26" s="212"/>
      <c r="BO26" s="215" t="str">
        <f t="shared" si="12"/>
        <v>000-00-000-000-000</v>
      </c>
      <c r="BP26" s="214">
        <f>COUNTIF(BO20:BO34, "&gt;=" &amp; BO26)</f>
        <v>15</v>
      </c>
      <c r="BQ26" s="213">
        <f>RANK(BP26,BP20:BP34,1)+COUNTIF(BO20:BO26,BO26)-1</f>
        <v>8</v>
      </c>
      <c r="BR26" s="213"/>
      <c r="BS26" s="212"/>
      <c r="BT26" s="212"/>
      <c r="BU26" s="215" t="str">
        <f t="shared" si="13"/>
        <v>000-00-000-000-000</v>
      </c>
      <c r="BV26" s="214">
        <f>COUNTIF(BU20:BU34, "&gt;=" &amp; BU26)</f>
        <v>15</v>
      </c>
      <c r="BW26" s="213">
        <f>RANK(BV26,BV20:BV34,1)+COUNTIF(BU20:BU26,BU26)-1</f>
        <v>8</v>
      </c>
      <c r="BX26" s="213"/>
      <c r="BY26" s="209"/>
      <c r="BZ26" s="212"/>
      <c r="CA26" s="215" t="str">
        <f t="shared" si="14"/>
        <v>000-00-000-000-000</v>
      </c>
      <c r="CB26" s="215">
        <f>COUNTIF(CA20:CA34, "&gt;=" &amp; CA26)</f>
        <v>15</v>
      </c>
      <c r="CC26" s="213">
        <f>RANK(CB26,CB20:CB34,1)+COUNTIF(CA20:CA26,CA26)-1</f>
        <v>7</v>
      </c>
      <c r="CD26" s="213"/>
      <c r="CE26" s="209"/>
      <c r="CF26" s="212"/>
      <c r="CG26" s="215" t="str">
        <f t="shared" si="15"/>
        <v>000-00-000-000-000</v>
      </c>
      <c r="CH26" s="215">
        <f>COUNTIF(CG20:CG34, "&gt;=" &amp; CG26)</f>
        <v>15</v>
      </c>
      <c r="CI26" s="213">
        <f>RANK(CH26,CH20:CH34,1)+COUNTIF(CG20:CG26,CG26)-1</f>
        <v>7</v>
      </c>
      <c r="CJ26" s="213"/>
      <c r="CK26" s="209"/>
      <c r="CL26" s="212"/>
      <c r="CM26" s="215" t="str">
        <f t="shared" si="16"/>
        <v>000-00-000-000-000</v>
      </c>
      <c r="CN26" s="214">
        <f>COUNTIF(CM20:CM34, "&gt;=" &amp; CM26)</f>
        <v>15</v>
      </c>
      <c r="CO26" s="213">
        <f>RANK(CN26,CN20:CN34,1)+COUNTIF(CM20:CM26,CM26)-1</f>
        <v>8</v>
      </c>
      <c r="CP26" s="213"/>
      <c r="CQ26" s="209"/>
      <c r="CR26" s="212"/>
      <c r="CS26" s="215" t="str">
        <f t="shared" si="17"/>
        <v>000-00-000-000-000</v>
      </c>
      <c r="CT26" s="214">
        <f>COUNTIF(CS20:CS34, "&gt;=" &amp; CS26)</f>
        <v>15</v>
      </c>
      <c r="CU26" s="213">
        <f>RANK(CT26,CT20:CT34,1)+COUNTIF(CS20:CS26,CS26)-1</f>
        <v>7</v>
      </c>
      <c r="CV26" s="213"/>
      <c r="CW26" s="209"/>
      <c r="CX26" s="212"/>
      <c r="CY26" s="215" t="str">
        <f t="shared" si="18"/>
        <v>000-00-000-000-000</v>
      </c>
      <c r="CZ26" s="214">
        <f>COUNTIF(CY20:CY34, "&gt;=" &amp; CY26)</f>
        <v>15</v>
      </c>
      <c r="DA26" s="213">
        <f>RANK(CZ26,CZ20:CZ34,1)+COUNTIF(CY20:CY26,CY26)-1</f>
        <v>7</v>
      </c>
      <c r="DB26" s="213"/>
      <c r="DC26" s="209"/>
      <c r="DD26" s="212"/>
      <c r="DE26" s="215" t="str">
        <f t="shared" si="19"/>
        <v>000-00-000-000-000</v>
      </c>
      <c r="DF26" s="214">
        <f>COUNTIF(DE20:DE34, "&gt;=" &amp; DE26)</f>
        <v>15</v>
      </c>
      <c r="DG26" s="213">
        <f>RANK(DF26,DF20:DF34,1)+COUNTIF(DE20:DE26,DE26)-1</f>
        <v>8</v>
      </c>
      <c r="DH26" s="213"/>
      <c r="DI26" s="209"/>
      <c r="DJ26" s="212"/>
      <c r="DK26" s="215" t="str">
        <f t="shared" si="20"/>
        <v>000-00-000-000-000</v>
      </c>
      <c r="DL26" s="214">
        <f>COUNTIF(DK20:DK34, "&gt;=" &amp; DK26)</f>
        <v>15</v>
      </c>
      <c r="DM26" s="213">
        <f>RANK(DL26,DL20:DL34,1)+COUNTIF(DK20:DK26,DK26)-1</f>
        <v>7</v>
      </c>
      <c r="DN26" s="213"/>
      <c r="DO26" s="212"/>
      <c r="DP26" s="212"/>
      <c r="DQ26" s="216" t="str">
        <f t="shared" si="21"/>
        <v>000-00-000-000-000</v>
      </c>
      <c r="DR26" s="212">
        <f>COUNTIF(DQ20:DQ34, "&gt;=" &amp; DQ26)</f>
        <v>15</v>
      </c>
      <c r="DS26" s="213">
        <f>RANK(DR26,DR20:DR34,1)+COUNTIF(DQ20:DQ26,DQ26)-1</f>
        <v>7</v>
      </c>
      <c r="DT26" s="213"/>
      <c r="DU26" s="212"/>
      <c r="DV26" s="212"/>
      <c r="DW26" s="216" t="str">
        <f t="shared" si="22"/>
        <v>000-00-000-000-000</v>
      </c>
      <c r="DX26" s="212">
        <f>COUNTIF(DW20:DW34, "&gt;=" &amp; DW26)</f>
        <v>15</v>
      </c>
      <c r="DY26" s="213">
        <f>RANK(DX26,DX20:DX34,1)+COUNTIF(DW20:DW26,DW26)-1</f>
        <v>7</v>
      </c>
      <c r="DZ26" s="213"/>
    </row>
    <row r="27" spans="1:130">
      <c r="A27" s="18" t="s">
        <v>253</v>
      </c>
      <c r="B27" s="99">
        <v>91</v>
      </c>
      <c r="C27" s="100">
        <v>85</v>
      </c>
      <c r="D27" s="101">
        <v>86</v>
      </c>
      <c r="E27" s="149">
        <f t="shared" si="23"/>
        <v>262</v>
      </c>
      <c r="F27" s="193">
        <v>4</v>
      </c>
      <c r="G27" s="99"/>
      <c r="H27" s="100"/>
      <c r="I27" s="100"/>
      <c r="J27" s="149" t="str">
        <f t="shared" si="24"/>
        <v/>
      </c>
      <c r="K27" s="193"/>
      <c r="L27" s="99"/>
      <c r="M27" s="100"/>
      <c r="N27" s="100"/>
      <c r="O27" s="149" t="str">
        <f t="shared" si="25"/>
        <v/>
      </c>
      <c r="P27" s="193"/>
      <c r="Q27" s="99">
        <v>88</v>
      </c>
      <c r="R27" s="100">
        <v>78</v>
      </c>
      <c r="S27" s="100">
        <v>79</v>
      </c>
      <c r="T27" s="149">
        <f t="shared" si="26"/>
        <v>245</v>
      </c>
      <c r="U27" s="193">
        <v>3</v>
      </c>
      <c r="V27" s="99"/>
      <c r="W27" s="100"/>
      <c r="X27" s="100"/>
      <c r="Y27" s="149" t="str">
        <f t="shared" si="27"/>
        <v/>
      </c>
      <c r="Z27" s="196"/>
      <c r="AA27" s="26" t="s">
        <v>12</v>
      </c>
      <c r="AB27" s="37"/>
      <c r="AG27" s="67"/>
      <c r="AH27" s="209"/>
      <c r="AI27" s="209"/>
      <c r="AJ27" s="214"/>
      <c r="AK27" s="215" t="str">
        <f t="shared" si="7"/>
        <v>193-00-068-042-083</v>
      </c>
      <c r="AL27" s="214">
        <f>COUNTIF(AK20:AK34, "&gt;=" &amp; AK27)</f>
        <v>8</v>
      </c>
      <c r="AM27" s="213">
        <f>RANK(AL27,AL20:AL34,1)+COUNTIF(AK20:AK27,AK27)-1</f>
        <v>8</v>
      </c>
      <c r="AN27" s="213"/>
      <c r="AO27" s="212"/>
      <c r="AP27" s="212"/>
      <c r="AQ27" s="215" t="str">
        <f t="shared" si="8"/>
        <v>000-00-000-000-000</v>
      </c>
      <c r="AR27" s="214">
        <f>COUNTIF(AQ20:AQ34, "&gt;=" &amp; AQ27)</f>
        <v>15</v>
      </c>
      <c r="AS27" s="213">
        <f>RANK(AR27,AR20:AR34,1)+COUNTIF(AQ20:AR27,AR27)-1</f>
        <v>10</v>
      </c>
      <c r="AT27" s="213"/>
      <c r="AU27" s="212"/>
      <c r="AV27" s="212"/>
      <c r="AW27" s="215" t="str">
        <f t="shared" si="9"/>
        <v>000-00-000-000-000</v>
      </c>
      <c r="AX27" s="214">
        <f>COUNTIF(AW20:AW34, "&gt;=" &amp; AW27)</f>
        <v>15</v>
      </c>
      <c r="AY27" s="213">
        <f>RANK(AX27,AX20:AX34,1)+COUNTIF(AW20:AX27,AX27)-1</f>
        <v>8</v>
      </c>
      <c r="AZ27" s="213"/>
      <c r="BA27" s="212"/>
      <c r="BB27" s="212"/>
      <c r="BC27" s="215" t="str">
        <f t="shared" si="10"/>
        <v>000-00-000-000-000</v>
      </c>
      <c r="BD27" s="214">
        <f>COUNTIF(BC20:BC34, "&gt;=" &amp; BC27)</f>
        <v>15</v>
      </c>
      <c r="BE27" s="213">
        <f>RANK(BD27,BD20:BD34,1)+COUNTIF(BC20:BC27,BC27)-1</f>
        <v>9</v>
      </c>
      <c r="BF27" s="213"/>
      <c r="BG27" s="212"/>
      <c r="BH27" s="212"/>
      <c r="BI27" s="215" t="str">
        <f t="shared" si="11"/>
        <v>000-00-000-000-000</v>
      </c>
      <c r="BJ27" s="214">
        <f>COUNTIF(BI20:BI34, "&gt;=" &amp; BI27)</f>
        <v>15</v>
      </c>
      <c r="BK27" s="213">
        <f>RANK(BJ27,BJ20:BJ34,1)+COUNTIF(BI20:BI27,BI27)-1</f>
        <v>8</v>
      </c>
      <c r="BL27" s="213"/>
      <c r="BM27" s="212"/>
      <c r="BN27" s="212"/>
      <c r="BO27" s="215" t="str">
        <f t="shared" si="12"/>
        <v>000-00-000-000-000</v>
      </c>
      <c r="BP27" s="214">
        <f>COUNTIF(BO20:BO34, "&gt;=" &amp; BO27)</f>
        <v>15</v>
      </c>
      <c r="BQ27" s="213">
        <f>RANK(BP27,BP20:BP34,1)+COUNTIF(BO20:BO27,BO27)-1</f>
        <v>9</v>
      </c>
      <c r="BR27" s="213"/>
      <c r="BS27" s="212"/>
      <c r="BT27" s="212"/>
      <c r="BU27" s="215" t="str">
        <f t="shared" si="13"/>
        <v>000-00-000-000-000</v>
      </c>
      <c r="BV27" s="214">
        <f>COUNTIF(BU20:BU34, "&gt;=" &amp; BU27)</f>
        <v>15</v>
      </c>
      <c r="BW27" s="213">
        <f>RANK(BV27,BV20:BV34,1)+COUNTIF(BU20:BU27,BU27)-1</f>
        <v>9</v>
      </c>
      <c r="BX27" s="213"/>
      <c r="BY27" s="209"/>
      <c r="BZ27" s="212"/>
      <c r="CA27" s="215" t="str">
        <f t="shared" si="14"/>
        <v>000-00-000-000-000</v>
      </c>
      <c r="CB27" s="215">
        <f>COUNTIF(CA20:CA34, "&gt;=" &amp; CA27)</f>
        <v>15</v>
      </c>
      <c r="CC27" s="213">
        <f>RANK(CB27,CB20:CB34,1)+COUNTIF(CA20:CA27,CA27)-1</f>
        <v>8</v>
      </c>
      <c r="CD27" s="213"/>
      <c r="CE27" s="209"/>
      <c r="CF27" s="212"/>
      <c r="CG27" s="215" t="str">
        <f t="shared" si="15"/>
        <v>000-00-000-000-000</v>
      </c>
      <c r="CH27" s="215">
        <f>COUNTIF(CG20:CG34, "&gt;=" &amp; CG27)</f>
        <v>15</v>
      </c>
      <c r="CI27" s="213">
        <f>RANK(CH27,CH20:CH34,1)+COUNTIF(CG20:CG27,CG27)-1</f>
        <v>8</v>
      </c>
      <c r="CJ27" s="213"/>
      <c r="CK27" s="209"/>
      <c r="CL27" s="212"/>
      <c r="CM27" s="215" t="str">
        <f t="shared" si="16"/>
        <v>000-00-000-000-000</v>
      </c>
      <c r="CN27" s="214">
        <f>COUNTIF(CM20:CM34, "&gt;=" &amp; CM27)</f>
        <v>15</v>
      </c>
      <c r="CO27" s="213">
        <f>RANK(CN27,CN20:CN34,1)+COUNTIF(CM20:CM27,CM27)-1</f>
        <v>9</v>
      </c>
      <c r="CP27" s="213"/>
      <c r="CQ27" s="209"/>
      <c r="CR27" s="212"/>
      <c r="CS27" s="215" t="str">
        <f t="shared" si="17"/>
        <v>000-00-000-000-000</v>
      </c>
      <c r="CT27" s="214">
        <f>COUNTIF(CS20:CS34, "&gt;=" &amp; CS27)</f>
        <v>15</v>
      </c>
      <c r="CU27" s="213">
        <f>RANK(CT27,CT20:CT34,1)+COUNTIF(CS20:CS27,CS27)-1</f>
        <v>8</v>
      </c>
      <c r="CV27" s="213"/>
      <c r="CW27" s="209"/>
      <c r="CX27" s="212"/>
      <c r="CY27" s="215" t="str">
        <f t="shared" si="18"/>
        <v>000-00-000-000-000</v>
      </c>
      <c r="CZ27" s="214">
        <f>COUNTIF(CY20:CY34, "&gt;=" &amp; CY27)</f>
        <v>15</v>
      </c>
      <c r="DA27" s="213">
        <f>RANK(CZ27,CZ20:CZ34,1)+COUNTIF(CY20:CY27,CY27)-1</f>
        <v>8</v>
      </c>
      <c r="DB27" s="213"/>
      <c r="DC27" s="209"/>
      <c r="DD27" s="212"/>
      <c r="DE27" s="215" t="str">
        <f t="shared" si="19"/>
        <v>000-00-000-000-000</v>
      </c>
      <c r="DF27" s="214">
        <f>COUNTIF(DE20:DE34, "&gt;=" &amp; DE27)</f>
        <v>15</v>
      </c>
      <c r="DG27" s="213">
        <f>RANK(DF27,DF20:DF34,1)+COUNTIF(DE20:DE27,DE27)-1</f>
        <v>9</v>
      </c>
      <c r="DH27" s="213"/>
      <c r="DI27" s="209"/>
      <c r="DJ27" s="212"/>
      <c r="DK27" s="215" t="str">
        <f t="shared" si="20"/>
        <v>000-00-000-000-000</v>
      </c>
      <c r="DL27" s="214">
        <f>COUNTIF(DK20:DK34, "&gt;=" &amp; DK27)</f>
        <v>15</v>
      </c>
      <c r="DM27" s="213">
        <f>RANK(DL27,DL20:DL34,1)+COUNTIF(DK20:DK27,DK27)-1</f>
        <v>8</v>
      </c>
      <c r="DN27" s="213"/>
      <c r="DO27" s="212"/>
      <c r="DP27" s="212"/>
      <c r="DQ27" s="216" t="str">
        <f t="shared" si="21"/>
        <v>000-00-000-000-000</v>
      </c>
      <c r="DR27" s="212">
        <f>COUNTIF(DQ20:DQ34, "&gt;=" &amp; DQ27)</f>
        <v>15</v>
      </c>
      <c r="DS27" s="213">
        <f>RANK(DR27,DR20:DR34,1)+COUNTIF(DQ20:DQ27,DQ27)-1</f>
        <v>8</v>
      </c>
      <c r="DT27" s="213"/>
      <c r="DU27" s="212"/>
      <c r="DV27" s="212"/>
      <c r="DW27" s="216" t="str">
        <f t="shared" si="22"/>
        <v>000-00-000-000-000</v>
      </c>
      <c r="DX27" s="212">
        <f>COUNTIF(DW20:DW34, "&gt;=" &amp; DW27)</f>
        <v>15</v>
      </c>
      <c r="DY27" s="213">
        <f>RANK(DX27,DX20:DX34,1)+COUNTIF(DW20:DW27,DW27)-1</f>
        <v>8</v>
      </c>
      <c r="DZ27" s="213"/>
    </row>
    <row r="28" spans="1:130">
      <c r="A28" s="18" t="s">
        <v>422</v>
      </c>
      <c r="B28" s="99">
        <v>97</v>
      </c>
      <c r="C28" s="100">
        <v>84</v>
      </c>
      <c r="D28" s="102">
        <v>82</v>
      </c>
      <c r="E28" s="149">
        <f t="shared" si="23"/>
        <v>263</v>
      </c>
      <c r="F28" s="193">
        <v>8</v>
      </c>
      <c r="G28" s="99"/>
      <c r="H28" s="100"/>
      <c r="I28" s="102"/>
      <c r="J28" s="149" t="str">
        <f t="shared" si="24"/>
        <v/>
      </c>
      <c r="K28" s="193"/>
      <c r="L28" s="99"/>
      <c r="M28" s="100"/>
      <c r="N28" s="102"/>
      <c r="O28" s="149" t="str">
        <f t="shared" si="25"/>
        <v/>
      </c>
      <c r="P28" s="193"/>
      <c r="Q28" s="99"/>
      <c r="R28" s="100"/>
      <c r="S28" s="100"/>
      <c r="T28" s="149" t="str">
        <f t="shared" si="26"/>
        <v/>
      </c>
      <c r="U28" s="193"/>
      <c r="V28" s="99"/>
      <c r="W28" s="100"/>
      <c r="X28" s="102"/>
      <c r="Y28" s="149" t="str">
        <f t="shared" si="27"/>
        <v/>
      </c>
      <c r="Z28" s="196"/>
      <c r="AA28" s="26" t="s">
        <v>12</v>
      </c>
      <c r="AB28" s="37"/>
      <c r="AG28" s="67"/>
      <c r="AH28" s="209"/>
      <c r="AI28" s="209"/>
      <c r="AJ28" s="214"/>
      <c r="AK28" s="215" t="str">
        <f t="shared" si="7"/>
        <v>000-00-000-000-000</v>
      </c>
      <c r="AL28" s="214">
        <f>COUNTIF(AK20:AK34, "&gt;=" &amp; AK28)</f>
        <v>15</v>
      </c>
      <c r="AM28" s="213">
        <f>RANK(AL28,AL20:AL34,1)+COUNTIF(AK20:AK28,AK28)-1</f>
        <v>9</v>
      </c>
      <c r="AN28" s="213"/>
      <c r="AO28" s="212"/>
      <c r="AP28" s="212"/>
      <c r="AQ28" s="215" t="str">
        <f t="shared" si="8"/>
        <v>250-05-086-076-088</v>
      </c>
      <c r="AR28" s="214">
        <f>COUNTIF(AQ20:AQ34, "&gt;=" &amp; AQ28)</f>
        <v>7</v>
      </c>
      <c r="AS28" s="213">
        <f>RANK(AR28,AR20:AR34,1)+COUNTIF(AQ20:AR28,AR28)-1</f>
        <v>7</v>
      </c>
      <c r="AT28" s="213"/>
      <c r="AU28" s="212"/>
      <c r="AV28" s="212"/>
      <c r="AW28" s="215" t="str">
        <f t="shared" si="9"/>
        <v>000-00-000-000-000</v>
      </c>
      <c r="AX28" s="214">
        <f>COUNTIF(AW20:AW34, "&gt;=" &amp; AW28)</f>
        <v>15</v>
      </c>
      <c r="AY28" s="213">
        <f>RANK(AX28,AX20:AX34,1)+COUNTIF(AW20:AX28,AX28)-1</f>
        <v>9</v>
      </c>
      <c r="AZ28" s="213"/>
      <c r="BA28" s="212"/>
      <c r="BB28" s="212"/>
      <c r="BC28" s="215" t="str">
        <f t="shared" si="10"/>
        <v>245-03-079-078-088</v>
      </c>
      <c r="BD28" s="214">
        <f>COUNTIF(BC20:BC34, "&gt;=" &amp; BC28)</f>
        <v>6</v>
      </c>
      <c r="BE28" s="213">
        <f>RANK(BD28,BD20:BD34,1)+COUNTIF(BC20:BC28,BC28)-1</f>
        <v>6</v>
      </c>
      <c r="BF28" s="213"/>
      <c r="BG28" s="212"/>
      <c r="BH28" s="212"/>
      <c r="BI28" s="215" t="str">
        <f t="shared" si="11"/>
        <v>000-00-000-000-000</v>
      </c>
      <c r="BJ28" s="214">
        <f>COUNTIF(BI20:BI34, "&gt;=" &amp; BI28)</f>
        <v>15</v>
      </c>
      <c r="BK28" s="213">
        <f>RANK(BJ28,BJ20:BJ34,1)+COUNTIF(BI20:BI28,BI28)-1</f>
        <v>9</v>
      </c>
      <c r="BL28" s="213"/>
      <c r="BM28" s="212"/>
      <c r="BN28" s="212"/>
      <c r="BO28" s="215" t="str">
        <f t="shared" si="12"/>
        <v>248-03-079-075-094</v>
      </c>
      <c r="BP28" s="214">
        <f>COUNTIF(BO20:BO34, "&gt;=" &amp; BO28)</f>
        <v>5</v>
      </c>
      <c r="BQ28" s="213">
        <f>RANK(BP28,BP20:BP34,1)+COUNTIF(BO20:BO28,BO28)-1</f>
        <v>5</v>
      </c>
      <c r="BR28" s="213"/>
      <c r="BS28" s="212"/>
      <c r="BT28" s="212"/>
      <c r="BU28" s="215" t="str">
        <f t="shared" si="13"/>
        <v>261-06-085-080-096</v>
      </c>
      <c r="BV28" s="214">
        <f>COUNTIF(BU20:BU34, "&gt;=" &amp; BU28)</f>
        <v>6</v>
      </c>
      <c r="BW28" s="213">
        <f>RANK(BV28,BV20:BV34,1)+COUNTIF(BU20:BU28,BU28)-1</f>
        <v>6</v>
      </c>
      <c r="BX28" s="213"/>
      <c r="BY28" s="209"/>
      <c r="BZ28" s="212"/>
      <c r="CA28" s="215" t="str">
        <f t="shared" si="14"/>
        <v>000-00-000-000-000</v>
      </c>
      <c r="CB28" s="215">
        <f>COUNTIF(CA20:CA34, "&gt;=" &amp; CA28)</f>
        <v>15</v>
      </c>
      <c r="CC28" s="213">
        <f>RANK(CB28,CB20:CB34,1)+COUNTIF(CA20:CA28,CA28)-1</f>
        <v>9</v>
      </c>
      <c r="CD28" s="213"/>
      <c r="CE28" s="209"/>
      <c r="CF28" s="212"/>
      <c r="CG28" s="215" t="str">
        <f t="shared" si="15"/>
        <v>000-00-000-000-000</v>
      </c>
      <c r="CH28" s="215">
        <f>COUNTIF(CG20:CG34, "&gt;=" &amp; CG28)</f>
        <v>15</v>
      </c>
      <c r="CI28" s="213">
        <f>RANK(CH28,CH20:CH34,1)+COUNTIF(CG20:CG28,CG28)-1</f>
        <v>9</v>
      </c>
      <c r="CJ28" s="213"/>
      <c r="CK28" s="209"/>
      <c r="CL28" s="212"/>
      <c r="CM28" s="215" t="str">
        <f t="shared" si="16"/>
        <v>266-04-086-085-095</v>
      </c>
      <c r="CN28" s="214">
        <f>COUNTIF(CM20:CM34, "&gt;=" &amp; CM28)</f>
        <v>5</v>
      </c>
      <c r="CO28" s="213">
        <f>RANK(CN28,CN20:CN34,1)+COUNTIF(CM20:CM28,CM28)-1</f>
        <v>5</v>
      </c>
      <c r="CP28" s="213"/>
      <c r="CQ28" s="209"/>
      <c r="CR28" s="212"/>
      <c r="CS28" s="215" t="str">
        <f t="shared" si="17"/>
        <v>000-00-000-000-000</v>
      </c>
      <c r="CT28" s="214">
        <f>COUNTIF(CS20:CS34, "&gt;=" &amp; CS28)</f>
        <v>15</v>
      </c>
      <c r="CU28" s="213">
        <f>RANK(CT28,CT20:CT34,1)+COUNTIF(CS20:CS28,CS28)-1</f>
        <v>9</v>
      </c>
      <c r="CV28" s="213"/>
      <c r="CW28" s="209"/>
      <c r="CX28" s="212"/>
      <c r="CY28" s="215" t="str">
        <f t="shared" si="18"/>
        <v>000-00-000-000-000</v>
      </c>
      <c r="CZ28" s="214">
        <f>COUNTIF(CY20:CY34, "&gt;=" &amp; CY28)</f>
        <v>15</v>
      </c>
      <c r="DA28" s="213">
        <f>RANK(CZ28,CZ20:CZ34,1)+COUNTIF(CY20:CY28,CY28)-1</f>
        <v>9</v>
      </c>
      <c r="DB28" s="213"/>
      <c r="DC28" s="209"/>
      <c r="DD28" s="212"/>
      <c r="DE28" s="215" t="str">
        <f t="shared" si="19"/>
        <v>267-08-090-082-095</v>
      </c>
      <c r="DF28" s="214">
        <f>COUNTIF(DE20:DE34, "&gt;=" &amp; DE28)</f>
        <v>5</v>
      </c>
      <c r="DG28" s="213">
        <f>RANK(DF28,DF20:DF34,1)+COUNTIF(DE20:DE28,DE28)-1</f>
        <v>5</v>
      </c>
      <c r="DH28" s="213"/>
      <c r="DI28" s="209"/>
      <c r="DJ28" s="212"/>
      <c r="DK28" s="215" t="str">
        <f t="shared" si="20"/>
        <v>000-00-000-000-000</v>
      </c>
      <c r="DL28" s="214">
        <f>COUNTIF(DK20:DK34, "&gt;=" &amp; DK28)</f>
        <v>15</v>
      </c>
      <c r="DM28" s="213">
        <f>RANK(DL28,DL20:DL34,1)+COUNTIF(DK20:DK28,DK28)-1</f>
        <v>9</v>
      </c>
      <c r="DN28" s="213"/>
      <c r="DO28" s="212"/>
      <c r="DP28" s="212"/>
      <c r="DQ28" s="216" t="str">
        <f t="shared" si="21"/>
        <v>000-00-000-000-000</v>
      </c>
      <c r="DR28" s="212">
        <f>COUNTIF(DQ20:DQ34, "&gt;=" &amp; DQ28)</f>
        <v>15</v>
      </c>
      <c r="DS28" s="213">
        <f>RANK(DR28,DR20:DR34,1)+COUNTIF(DQ20:DQ28,DQ28)-1</f>
        <v>9</v>
      </c>
      <c r="DT28" s="213"/>
      <c r="DU28" s="212"/>
      <c r="DV28" s="212"/>
      <c r="DW28" s="216" t="str">
        <f t="shared" si="22"/>
        <v>000-00-000-000-000</v>
      </c>
      <c r="DX28" s="212">
        <f>COUNTIF(DW20:DW34, "&gt;=" &amp; DW28)</f>
        <v>15</v>
      </c>
      <c r="DY28" s="213">
        <f>RANK(DX28,DX20:DX34,1)+COUNTIF(DW20:DW28,DW28)-1</f>
        <v>9</v>
      </c>
      <c r="DZ28" s="213"/>
    </row>
    <row r="29" spans="1:130">
      <c r="A29" s="18" t="s">
        <v>423</v>
      </c>
      <c r="B29" s="99"/>
      <c r="C29" s="100"/>
      <c r="D29" s="102"/>
      <c r="E29" s="149" t="str">
        <f t="shared" si="23"/>
        <v/>
      </c>
      <c r="F29" s="193"/>
      <c r="G29" s="99"/>
      <c r="H29" s="100"/>
      <c r="I29" s="102"/>
      <c r="J29" s="149" t="str">
        <f t="shared" si="24"/>
        <v/>
      </c>
      <c r="K29" s="193"/>
      <c r="L29" s="99"/>
      <c r="M29" s="100"/>
      <c r="N29" s="102"/>
      <c r="O29" s="149" t="str">
        <f t="shared" si="25"/>
        <v/>
      </c>
      <c r="P29" s="193"/>
      <c r="Q29" s="99">
        <v>94</v>
      </c>
      <c r="R29" s="100">
        <v>75</v>
      </c>
      <c r="S29" s="100">
        <v>79</v>
      </c>
      <c r="T29" s="149">
        <f t="shared" si="26"/>
        <v>248</v>
      </c>
      <c r="U29" s="193">
        <v>3</v>
      </c>
      <c r="V29" s="99"/>
      <c r="W29" s="100"/>
      <c r="X29" s="102"/>
      <c r="Y29" s="149" t="str">
        <f t="shared" si="27"/>
        <v/>
      </c>
      <c r="Z29" s="196"/>
      <c r="AA29" s="26"/>
      <c r="AB29" s="37"/>
      <c r="AG29" s="67"/>
      <c r="AH29" s="209"/>
      <c r="AI29" s="209"/>
      <c r="AJ29" s="214"/>
      <c r="AK29" s="215" t="str">
        <f t="shared" si="7"/>
        <v>000-00-000-000-000</v>
      </c>
      <c r="AL29" s="214">
        <f>COUNTIF(AK20:AK34, "&gt;=" &amp; AK29)</f>
        <v>15</v>
      </c>
      <c r="AM29" s="213">
        <f>RANK(AL29,AL20:AL34,1)+COUNTIF(AK20:AK29,AK29)-1</f>
        <v>10</v>
      </c>
      <c r="AN29" s="213"/>
      <c r="AO29" s="212"/>
      <c r="AP29" s="212"/>
      <c r="AQ29" s="215" t="str">
        <f t="shared" si="8"/>
        <v>205-05-058-058-089</v>
      </c>
      <c r="AR29" s="214">
        <f>COUNTIF(AQ20:AQ34, "&gt;=" &amp; AQ29)</f>
        <v>8</v>
      </c>
      <c r="AS29" s="213">
        <f>RANK(AR29,AR20:AR34,1)+COUNTIF(AQ20:AR29,AR29)-1</f>
        <v>8</v>
      </c>
      <c r="AT29" s="213"/>
      <c r="AU29" s="212"/>
      <c r="AV29" s="212"/>
      <c r="AW29" s="215" t="str">
        <f t="shared" si="9"/>
        <v>000-00-000-000-000</v>
      </c>
      <c r="AX29" s="214">
        <f>COUNTIF(AW20:AW34, "&gt;=" &amp; AW29)</f>
        <v>15</v>
      </c>
      <c r="AY29" s="213">
        <f>RANK(AX29,AX20:AX34,1)+COUNTIF(AW20:AX29,AX29)-1</f>
        <v>10</v>
      </c>
      <c r="AZ29" s="213"/>
      <c r="BA29" s="212"/>
      <c r="BB29" s="212"/>
      <c r="BC29" s="215" t="str">
        <f t="shared" si="10"/>
        <v>000-00-000-000-000</v>
      </c>
      <c r="BD29" s="214">
        <f>COUNTIF(BC20:BC34, "&gt;=" &amp; BC29)</f>
        <v>15</v>
      </c>
      <c r="BE29" s="213">
        <f>RANK(BD29,BD20:BD34,1)+COUNTIF(BC20:BC29,BC29)-1</f>
        <v>10</v>
      </c>
      <c r="BF29" s="213"/>
      <c r="BG29" s="212"/>
      <c r="BH29" s="212"/>
      <c r="BI29" s="215" t="str">
        <f t="shared" si="11"/>
        <v>000-00-000-000-000</v>
      </c>
      <c r="BJ29" s="214">
        <f>COUNTIF(BI20:BI34, "&gt;=" &amp; BI29)</f>
        <v>15</v>
      </c>
      <c r="BK29" s="213">
        <f>RANK(BJ29,BJ20:BJ34,1)+COUNTIF(BI20:BI29,BI29)-1</f>
        <v>10</v>
      </c>
      <c r="BL29" s="213"/>
      <c r="BM29" s="212"/>
      <c r="BN29" s="212"/>
      <c r="BO29" s="215" t="str">
        <f t="shared" si="12"/>
        <v>000-00-000-000-000</v>
      </c>
      <c r="BP29" s="214">
        <f>COUNTIF(BO20:BO34, "&gt;=" &amp; BO29)</f>
        <v>15</v>
      </c>
      <c r="BQ29" s="213">
        <f>RANK(BP29,BP20:BP34,1)+COUNTIF(BO20:BO29,BO29)-1</f>
        <v>10</v>
      </c>
      <c r="BR29" s="213"/>
      <c r="BS29" s="212"/>
      <c r="BT29" s="212"/>
      <c r="BU29" s="215" t="str">
        <f t="shared" si="13"/>
        <v>000-00-000-000-000</v>
      </c>
      <c r="BV29" s="214">
        <f>COUNTIF(BU20:BU34, "&gt;=" &amp; BU29)</f>
        <v>15</v>
      </c>
      <c r="BW29" s="213">
        <f>RANK(BV29,BV20:BV34,1)+COUNTIF(BU20:BU29,BU29)-1</f>
        <v>10</v>
      </c>
      <c r="BX29" s="213"/>
      <c r="BY29" s="209"/>
      <c r="BZ29" s="212"/>
      <c r="CA29" s="215" t="str">
        <f t="shared" si="14"/>
        <v>000-00-000-000-000</v>
      </c>
      <c r="CB29" s="215">
        <f>COUNTIF(CA20:CA34, "&gt;=" &amp; CA29)</f>
        <v>15</v>
      </c>
      <c r="CC29" s="213">
        <f>RANK(CB29,CB20:CB34,1)+COUNTIF(CA20:CA29,CA29)-1</f>
        <v>10</v>
      </c>
      <c r="CD29" s="213"/>
      <c r="CE29" s="209"/>
      <c r="CF29" s="212"/>
      <c r="CG29" s="215" t="str">
        <f t="shared" si="15"/>
        <v>000-00-000-000-000</v>
      </c>
      <c r="CH29" s="215">
        <f>COUNTIF(CG20:CG34, "&gt;=" &amp; CG29)</f>
        <v>15</v>
      </c>
      <c r="CI29" s="213">
        <f>RANK(CH29,CH20:CH34,1)+COUNTIF(CG20:CG29,CG29)-1</f>
        <v>10</v>
      </c>
      <c r="CJ29" s="213"/>
      <c r="CK29" s="209"/>
      <c r="CL29" s="212"/>
      <c r="CM29" s="215" t="str">
        <f t="shared" si="16"/>
        <v>000-00-000-000-000</v>
      </c>
      <c r="CN29" s="214">
        <f>COUNTIF(CM20:CM34, "&gt;=" &amp; CM29)</f>
        <v>15</v>
      </c>
      <c r="CO29" s="213">
        <f>RANK(CN29,CN20:CN34,1)+COUNTIF(CM20:CM29,CM29)-1</f>
        <v>10</v>
      </c>
      <c r="CP29" s="213"/>
      <c r="CQ29" s="209"/>
      <c r="CR29" s="212"/>
      <c r="CS29" s="215" t="str">
        <f t="shared" si="17"/>
        <v>000-00-000-000-000</v>
      </c>
      <c r="CT29" s="214">
        <f>COUNTIF(CS20:CS34, "&gt;=" &amp; CS29)</f>
        <v>15</v>
      </c>
      <c r="CU29" s="213">
        <f>RANK(CT29,CT20:CT34,1)+COUNTIF(CS20:CS29,CS29)-1</f>
        <v>10</v>
      </c>
      <c r="CV29" s="213"/>
      <c r="CW29" s="209"/>
      <c r="CX29" s="212"/>
      <c r="CY29" s="215" t="str">
        <f t="shared" si="18"/>
        <v>000-00-000-000-000</v>
      </c>
      <c r="CZ29" s="214">
        <f>COUNTIF(CY20:CY34, "&gt;=" &amp; CY29)</f>
        <v>15</v>
      </c>
      <c r="DA29" s="213">
        <f>RANK(CZ29,CZ20:CZ34,1)+COUNTIF(CY20:CY29,CY29)-1</f>
        <v>10</v>
      </c>
      <c r="DB29" s="213"/>
      <c r="DC29" s="209"/>
      <c r="DD29" s="212"/>
      <c r="DE29" s="215" t="str">
        <f t="shared" si="19"/>
        <v>000-00-000-000-000</v>
      </c>
      <c r="DF29" s="214">
        <f>COUNTIF(DE20:DE34, "&gt;=" &amp; DE29)</f>
        <v>15</v>
      </c>
      <c r="DG29" s="213">
        <f>RANK(DF29,DF20:DF34,1)+COUNTIF(DE20:DE29,DE29)-1</f>
        <v>10</v>
      </c>
      <c r="DH29" s="213"/>
      <c r="DI29" s="209"/>
      <c r="DJ29" s="212"/>
      <c r="DK29" s="215" t="str">
        <f t="shared" si="20"/>
        <v>000-00-000-000-000</v>
      </c>
      <c r="DL29" s="214">
        <f>COUNTIF(DK20:DK34, "&gt;=" &amp; DK29)</f>
        <v>15</v>
      </c>
      <c r="DM29" s="213">
        <f>RANK(DL29,DL20:DL34,1)+COUNTIF(DK20:DK29,DK29)-1</f>
        <v>10</v>
      </c>
      <c r="DN29" s="213"/>
      <c r="DO29" s="212"/>
      <c r="DP29" s="212"/>
      <c r="DQ29" s="216" t="str">
        <f t="shared" si="21"/>
        <v>000-00-000-000-000</v>
      </c>
      <c r="DR29" s="212">
        <f>COUNTIF(DQ20:DQ34, "&gt;=" &amp; DQ29)</f>
        <v>15</v>
      </c>
      <c r="DS29" s="213">
        <f>RANK(DR29,DR20:DR34,1)+COUNTIF(DQ20:DQ29,DQ29)-1</f>
        <v>10</v>
      </c>
      <c r="DT29" s="213"/>
      <c r="DU29" s="212"/>
      <c r="DV29" s="212"/>
      <c r="DW29" s="216" t="str">
        <f t="shared" si="22"/>
        <v>000-00-000-000-000</v>
      </c>
      <c r="DX29" s="212">
        <f>COUNTIF(DW20:DW34, "&gt;=" &amp; DW29)</f>
        <v>15</v>
      </c>
      <c r="DY29" s="213">
        <f>RANK(DX29,DX20:DX34,1)+COUNTIF(DW20:DW29,DW29)-1</f>
        <v>10</v>
      </c>
      <c r="DZ29" s="213"/>
    </row>
    <row r="30" spans="1:130">
      <c r="A30" s="164" t="s">
        <v>416</v>
      </c>
      <c r="B30" s="99">
        <v>89</v>
      </c>
      <c r="C30" s="100">
        <v>89</v>
      </c>
      <c r="D30" s="101">
        <v>88</v>
      </c>
      <c r="E30" s="149">
        <f t="shared" si="23"/>
        <v>266</v>
      </c>
      <c r="F30" s="193">
        <v>5</v>
      </c>
      <c r="G30" s="99"/>
      <c r="H30" s="100"/>
      <c r="I30" s="102"/>
      <c r="J30" s="149" t="str">
        <f t="shared" si="24"/>
        <v/>
      </c>
      <c r="K30" s="193"/>
      <c r="L30" s="99"/>
      <c r="M30" s="100"/>
      <c r="N30" s="102"/>
      <c r="O30" s="149" t="str">
        <f t="shared" si="25"/>
        <v/>
      </c>
      <c r="P30" s="193"/>
      <c r="Q30" s="99">
        <v>96</v>
      </c>
      <c r="R30" s="100">
        <v>80</v>
      </c>
      <c r="S30" s="100">
        <v>85</v>
      </c>
      <c r="T30" s="149">
        <f t="shared" si="26"/>
        <v>261</v>
      </c>
      <c r="U30" s="193">
        <v>6</v>
      </c>
      <c r="V30" s="99"/>
      <c r="W30" s="100"/>
      <c r="X30" s="100"/>
      <c r="Y30" s="149" t="str">
        <f t="shared" si="27"/>
        <v/>
      </c>
      <c r="Z30" s="196"/>
      <c r="AA30" s="26" t="s">
        <v>13</v>
      </c>
      <c r="AB30" s="37"/>
      <c r="AG30" s="67"/>
      <c r="AH30" s="209"/>
      <c r="AI30" s="209"/>
      <c r="AJ30" s="214"/>
      <c r="AK30" s="215" t="str">
        <f t="shared" si="7"/>
        <v>000-00-000-000-000</v>
      </c>
      <c r="AL30" s="214">
        <f>COUNTIF(AK20:AK34, "&gt;=" &amp; AK30)</f>
        <v>15</v>
      </c>
      <c r="AM30" s="213">
        <f>RANK(AL30,AL20:AL34,1)+COUNTIF(AK20:AK30,AK30)-1</f>
        <v>11</v>
      </c>
      <c r="AN30" s="213"/>
      <c r="AO30" s="212"/>
      <c r="AP30" s="212"/>
      <c r="AQ30" s="215" t="str">
        <f t="shared" si="8"/>
        <v>000-00-000-000-000</v>
      </c>
      <c r="AR30" s="214">
        <f>COUNTIF(AQ20:AQ34, "&gt;=" &amp; AQ30)</f>
        <v>15</v>
      </c>
      <c r="AS30" s="213">
        <f>RANK(AR30,AR20:AR34,1)+COUNTIF(AQ20:AR30,AR30)-1</f>
        <v>11</v>
      </c>
      <c r="AT30" s="213"/>
      <c r="AU30" s="212"/>
      <c r="AV30" s="212"/>
      <c r="AW30" s="215" t="str">
        <f t="shared" si="9"/>
        <v>000-00-000-000-000</v>
      </c>
      <c r="AX30" s="214">
        <f>COUNTIF(AW20:AW34, "&gt;=" &amp; AW30)</f>
        <v>15</v>
      </c>
      <c r="AY30" s="213">
        <f>RANK(AX30,AX20:AX34,1)+COUNTIF(AW20:AX30,AX30)-1</f>
        <v>11</v>
      </c>
      <c r="AZ30" s="213"/>
      <c r="BA30" s="212"/>
      <c r="BB30" s="212"/>
      <c r="BC30" s="215" t="str">
        <f t="shared" si="10"/>
        <v>000-00-000-000-000</v>
      </c>
      <c r="BD30" s="214">
        <f>COUNTIF(BC20:BC34, "&gt;=" &amp; BC30)</f>
        <v>15</v>
      </c>
      <c r="BE30" s="213">
        <f>RANK(BD30,BD20:BD34,1)+COUNTIF(BC20:BC30,BC30)-1</f>
        <v>11</v>
      </c>
      <c r="BF30" s="213"/>
      <c r="BG30" s="212"/>
      <c r="BH30" s="212"/>
      <c r="BI30" s="215" t="str">
        <f t="shared" si="11"/>
        <v>000-00-000-000-000</v>
      </c>
      <c r="BJ30" s="214">
        <f>COUNTIF(BI20:BI34, "&gt;=" &amp; BI30)</f>
        <v>15</v>
      </c>
      <c r="BK30" s="213">
        <f>RANK(BJ30,BJ20:BJ34,1)+COUNTIF(BI20:BI30,BI30)-1</f>
        <v>11</v>
      </c>
      <c r="BL30" s="213"/>
      <c r="BM30" s="212"/>
      <c r="BN30" s="212"/>
      <c r="BO30" s="215" t="str">
        <f t="shared" si="12"/>
        <v>000-00-000-000-000</v>
      </c>
      <c r="BP30" s="214">
        <f>COUNTIF(BO20:BO34, "&gt;=" &amp; BO30)</f>
        <v>15</v>
      </c>
      <c r="BQ30" s="213">
        <f>RANK(BP30,BP20:BP34,1)+COUNTIF(BO20:BO30,BO30)-1</f>
        <v>11</v>
      </c>
      <c r="BR30" s="213"/>
      <c r="BS30" s="212"/>
      <c r="BT30" s="212"/>
      <c r="BU30" s="215" t="str">
        <f t="shared" si="13"/>
        <v>000-00-000-000-000</v>
      </c>
      <c r="BV30" s="214">
        <f>COUNTIF(BU20:BU34, "&gt;=" &amp; BU30)</f>
        <v>15</v>
      </c>
      <c r="BW30" s="213">
        <f>RANK(BV30,BV20:BV34,1)+COUNTIF(BU20:BU30,BU30)-1</f>
        <v>11</v>
      </c>
      <c r="BX30" s="213"/>
      <c r="BY30" s="209"/>
      <c r="BZ30" s="212"/>
      <c r="CA30" s="215" t="str">
        <f t="shared" si="14"/>
        <v>000-00-000-000-000</v>
      </c>
      <c r="CB30" s="215">
        <f>COUNTIF(CA20:CA34, "&gt;=" &amp; CA30)</f>
        <v>15</v>
      </c>
      <c r="CC30" s="213">
        <f>RANK(CB30,CB20:CB34,1)+COUNTIF(CA20:CA30,CA30)-1</f>
        <v>11</v>
      </c>
      <c r="CD30" s="213"/>
      <c r="CE30" s="209"/>
      <c r="CF30" s="212"/>
      <c r="CG30" s="215" t="str">
        <f t="shared" si="15"/>
        <v>000-00-000-000-000</v>
      </c>
      <c r="CH30" s="215">
        <f>COUNTIF(CG20:CG34, "&gt;=" &amp; CG30)</f>
        <v>15</v>
      </c>
      <c r="CI30" s="213">
        <f>RANK(CH30,CH20:CH34,1)+COUNTIF(CG20:CG30,CG30)-1</f>
        <v>11</v>
      </c>
      <c r="CJ30" s="213"/>
      <c r="CK30" s="209"/>
      <c r="CL30" s="212"/>
      <c r="CM30" s="215" t="str">
        <f t="shared" si="16"/>
        <v>000-00-000-000-000</v>
      </c>
      <c r="CN30" s="214">
        <f>COUNTIF(CM20:CM34, "&gt;=" &amp; CM30)</f>
        <v>15</v>
      </c>
      <c r="CO30" s="213">
        <f>RANK(CN30,CN20:CN34,1)+COUNTIF(CM20:CM30,CM30)-1</f>
        <v>11</v>
      </c>
      <c r="CP30" s="213"/>
      <c r="CQ30" s="209"/>
      <c r="CR30" s="212"/>
      <c r="CS30" s="215" t="str">
        <f t="shared" si="17"/>
        <v>000-00-000-000-000</v>
      </c>
      <c r="CT30" s="214">
        <f>COUNTIF(CS20:CS34, "&gt;=" &amp; CS30)</f>
        <v>15</v>
      </c>
      <c r="CU30" s="213">
        <f>RANK(CT30,CT20:CT34,1)+COUNTIF(CS20:CS30,CS30)-1</f>
        <v>11</v>
      </c>
      <c r="CV30" s="213"/>
      <c r="CW30" s="209"/>
      <c r="CX30" s="212"/>
      <c r="CY30" s="215" t="str">
        <f t="shared" si="18"/>
        <v>000-00-000-000-000</v>
      </c>
      <c r="CZ30" s="214">
        <f>COUNTIF(CY20:CY34, "&gt;=" &amp; CY30)</f>
        <v>15</v>
      </c>
      <c r="DA30" s="213">
        <f>RANK(CZ30,CZ20:CZ34,1)+COUNTIF(CY20:CY30,CY30)-1</f>
        <v>11</v>
      </c>
      <c r="DB30" s="213"/>
      <c r="DC30" s="209"/>
      <c r="DD30" s="212"/>
      <c r="DE30" s="215" t="str">
        <f t="shared" si="19"/>
        <v>000-00-000-000-000</v>
      </c>
      <c r="DF30" s="214">
        <f>COUNTIF(DE20:DE34, "&gt;=" &amp; DE30)</f>
        <v>15</v>
      </c>
      <c r="DG30" s="213">
        <f>RANK(DF30,DF20:DF34,1)+COUNTIF(DE20:DE30,DE30)-1</f>
        <v>11</v>
      </c>
      <c r="DH30" s="213"/>
      <c r="DI30" s="209"/>
      <c r="DJ30" s="212"/>
      <c r="DK30" s="215" t="str">
        <f t="shared" si="20"/>
        <v>000-00-000-000-000</v>
      </c>
      <c r="DL30" s="214">
        <f>COUNTIF(DK20:DK34, "&gt;=" &amp; DK30)</f>
        <v>15</v>
      </c>
      <c r="DM30" s="213">
        <f>RANK(DL30,DL20:DL34,1)+COUNTIF(DK20:DK30,DK30)-1</f>
        <v>11</v>
      </c>
      <c r="DN30" s="213"/>
      <c r="DO30" s="212"/>
      <c r="DP30" s="212"/>
      <c r="DQ30" s="216" t="str">
        <f t="shared" si="21"/>
        <v>000-00-000-000-000</v>
      </c>
      <c r="DR30" s="212">
        <f>COUNTIF(DQ20:DQ34, "&gt;=" &amp; DQ30)</f>
        <v>15</v>
      </c>
      <c r="DS30" s="213">
        <f>RANK(DR30,DR20:DR34,1)+COUNTIF(DQ20:DQ30,DQ30)-1</f>
        <v>11</v>
      </c>
      <c r="DT30" s="213"/>
      <c r="DU30" s="212"/>
      <c r="DV30" s="212"/>
      <c r="DW30" s="216" t="str">
        <f t="shared" si="22"/>
        <v>000-00-000-000-000</v>
      </c>
      <c r="DX30" s="212">
        <f>COUNTIF(DW20:DW34, "&gt;=" &amp; DW30)</f>
        <v>15</v>
      </c>
      <c r="DY30" s="213">
        <f>RANK(DX30,DX20:DX34,1)+COUNTIF(DW20:DW30,DW30)-1</f>
        <v>11</v>
      </c>
      <c r="DZ30" s="213"/>
    </row>
    <row r="31" spans="1:130">
      <c r="A31" s="18" t="s">
        <v>420</v>
      </c>
      <c r="B31" s="99">
        <v>91</v>
      </c>
      <c r="C31" s="100">
        <v>86</v>
      </c>
      <c r="D31" s="101">
        <v>91</v>
      </c>
      <c r="E31" s="149">
        <f t="shared" si="23"/>
        <v>268</v>
      </c>
      <c r="F31" s="193">
        <v>8</v>
      </c>
      <c r="G31" s="99"/>
      <c r="H31" s="100"/>
      <c r="I31" s="102"/>
      <c r="J31" s="149" t="str">
        <f t="shared" si="24"/>
        <v/>
      </c>
      <c r="K31" s="193"/>
      <c r="L31" s="99"/>
      <c r="M31" s="100"/>
      <c r="N31" s="102"/>
      <c r="O31" s="149" t="str">
        <f t="shared" si="25"/>
        <v/>
      </c>
      <c r="P31" s="193"/>
      <c r="Q31" s="99"/>
      <c r="R31" s="100"/>
      <c r="S31" s="102"/>
      <c r="T31" s="149" t="str">
        <f t="shared" si="26"/>
        <v/>
      </c>
      <c r="U31" s="193"/>
      <c r="V31" s="99"/>
      <c r="W31" s="100"/>
      <c r="X31" s="102"/>
      <c r="Y31" s="149" t="str">
        <f t="shared" si="27"/>
        <v/>
      </c>
      <c r="Z31" s="196"/>
      <c r="AA31" s="26" t="s">
        <v>14</v>
      </c>
      <c r="AB31" s="37"/>
      <c r="AG31" s="67"/>
      <c r="AH31" s="209"/>
      <c r="AI31" s="209"/>
      <c r="AJ31" s="214"/>
      <c r="AK31" s="215" t="str">
        <f t="shared" si="7"/>
        <v>000-00-000-000-000</v>
      </c>
      <c r="AL31" s="214">
        <f>COUNTIF(AK20:AK34, "&gt;=" &amp; AK31)</f>
        <v>15</v>
      </c>
      <c r="AM31" s="213">
        <f>RANK(AL31,AL20:AL34,1)+COUNTIF(AK20:AK31,AK31)-1</f>
        <v>12</v>
      </c>
      <c r="AN31" s="213"/>
      <c r="AO31" s="212"/>
      <c r="AP31" s="212"/>
      <c r="AQ31" s="215" t="str">
        <f t="shared" si="8"/>
        <v>000-00-000-000-000</v>
      </c>
      <c r="AR31" s="214">
        <f>COUNTIF(AQ20:AQ34, "&gt;=" &amp; AQ31)</f>
        <v>15</v>
      </c>
      <c r="AS31" s="213">
        <f>RANK(AR31,AR20:AR34,1)+COUNTIF(AQ20:AR31,AR31)-1</f>
        <v>12</v>
      </c>
      <c r="AT31" s="213"/>
      <c r="AU31" s="212"/>
      <c r="AV31" s="212"/>
      <c r="AW31" s="215" t="str">
        <f t="shared" si="9"/>
        <v>000-00-000-000-000</v>
      </c>
      <c r="AX31" s="214">
        <f>COUNTIF(AW20:AW34, "&gt;=" &amp; AW31)</f>
        <v>15</v>
      </c>
      <c r="AY31" s="213">
        <f>RANK(AX31,AX20:AX34,1)+COUNTIF(AW20:AX31,AX31)-1</f>
        <v>12</v>
      </c>
      <c r="AZ31" s="213"/>
      <c r="BA31" s="212"/>
      <c r="BB31" s="212"/>
      <c r="BC31" s="215" t="str">
        <f t="shared" si="10"/>
        <v>000-00-000-000-000</v>
      </c>
      <c r="BD31" s="214">
        <f>COUNTIF(BC20:BC34, "&gt;=" &amp; BC31)</f>
        <v>15</v>
      </c>
      <c r="BE31" s="213">
        <f>RANK(BD31,BD20:BD34,1)+COUNTIF(BC20:BC31,BC31)-1</f>
        <v>12</v>
      </c>
      <c r="BF31" s="213"/>
      <c r="BG31" s="212"/>
      <c r="BH31" s="212"/>
      <c r="BI31" s="215" t="str">
        <f t="shared" si="11"/>
        <v>000-00-000-000-000</v>
      </c>
      <c r="BJ31" s="214">
        <f>COUNTIF(BI20:BI34, "&gt;=" &amp; BI31)</f>
        <v>15</v>
      </c>
      <c r="BK31" s="213">
        <f>RANK(BJ31,BJ20:BJ34,1)+COUNTIF(BI20:BI31,BI31)-1</f>
        <v>12</v>
      </c>
      <c r="BL31" s="213"/>
      <c r="BM31" s="212"/>
      <c r="BN31" s="212"/>
      <c r="BO31" s="215" t="str">
        <f t="shared" si="12"/>
        <v>000-00-000-000-000</v>
      </c>
      <c r="BP31" s="214">
        <f>COUNTIF(BO20:BO34, "&gt;=" &amp; BO31)</f>
        <v>15</v>
      </c>
      <c r="BQ31" s="213">
        <f>RANK(BP31,BP20:BP34,1)+COUNTIF(BO20:BO31,BO31)-1</f>
        <v>12</v>
      </c>
      <c r="BR31" s="213"/>
      <c r="BS31" s="212"/>
      <c r="BT31" s="212"/>
      <c r="BU31" s="215" t="str">
        <f t="shared" si="13"/>
        <v>000-00-000-000-000</v>
      </c>
      <c r="BV31" s="214">
        <f>COUNTIF(BU20:BU34, "&gt;=" &amp; BU31)</f>
        <v>15</v>
      </c>
      <c r="BW31" s="213">
        <f>RANK(BV31,BV20:BV34,1)+COUNTIF(BU20:BU31,BU31)-1</f>
        <v>12</v>
      </c>
      <c r="BX31" s="213"/>
      <c r="BY31" s="209"/>
      <c r="BZ31" s="212"/>
      <c r="CA31" s="215" t="str">
        <f t="shared" si="14"/>
        <v>000-00-000-000-000</v>
      </c>
      <c r="CB31" s="215">
        <f>COUNTIF(CA20:CA34, "&gt;=" &amp; CA31)</f>
        <v>15</v>
      </c>
      <c r="CC31" s="213">
        <f>RANK(CB31,CB20:CB34,1)+COUNTIF(CA20:CA31,CA31)-1</f>
        <v>12</v>
      </c>
      <c r="CD31" s="213"/>
      <c r="CE31" s="209"/>
      <c r="CF31" s="212"/>
      <c r="CG31" s="215" t="str">
        <f t="shared" si="15"/>
        <v>000-00-000-000-000</v>
      </c>
      <c r="CH31" s="215">
        <f>COUNTIF(CG20:CG34, "&gt;=" &amp; CG31)</f>
        <v>15</v>
      </c>
      <c r="CI31" s="213">
        <f>RANK(CH31,CH20:CH34,1)+COUNTIF(CG20:CG31,CG31)-1</f>
        <v>12</v>
      </c>
      <c r="CJ31" s="213"/>
      <c r="CK31" s="209"/>
      <c r="CL31" s="212"/>
      <c r="CM31" s="215" t="str">
        <f t="shared" si="16"/>
        <v>000-00-000-000-000</v>
      </c>
      <c r="CN31" s="214">
        <f>COUNTIF(CM20:CM34, "&gt;=" &amp; CM31)</f>
        <v>15</v>
      </c>
      <c r="CO31" s="213">
        <f>RANK(CN31,CN20:CN34,1)+COUNTIF(CM20:CM31,CM31)-1</f>
        <v>12</v>
      </c>
      <c r="CP31" s="213"/>
      <c r="CQ31" s="209"/>
      <c r="CR31" s="212"/>
      <c r="CS31" s="215" t="str">
        <f t="shared" si="17"/>
        <v>000-00-000-000-000</v>
      </c>
      <c r="CT31" s="214">
        <f>COUNTIF(CS20:CS34, "&gt;=" &amp; CS31)</f>
        <v>15</v>
      </c>
      <c r="CU31" s="213">
        <f>RANK(CT31,CT20:CT34,1)+COUNTIF(CS20:CS31,CS31)-1</f>
        <v>12</v>
      </c>
      <c r="CV31" s="213"/>
      <c r="CW31" s="209"/>
      <c r="CX31" s="212"/>
      <c r="CY31" s="215" t="str">
        <f t="shared" si="18"/>
        <v>000-00-000-000-000</v>
      </c>
      <c r="CZ31" s="214">
        <f>COUNTIF(CY20:CY34, "&gt;=" &amp; CY31)</f>
        <v>15</v>
      </c>
      <c r="DA31" s="213">
        <f>RANK(CZ31,CZ20:CZ34,1)+COUNTIF(CY20:CY31,CY31)-1</f>
        <v>12</v>
      </c>
      <c r="DB31" s="213"/>
      <c r="DC31" s="209"/>
      <c r="DD31" s="212"/>
      <c r="DE31" s="215" t="str">
        <f t="shared" si="19"/>
        <v>000-00-000-000-000</v>
      </c>
      <c r="DF31" s="214">
        <f>COUNTIF(DE20:DE34, "&gt;=" &amp; DE31)</f>
        <v>15</v>
      </c>
      <c r="DG31" s="213">
        <f>RANK(DF31,DF20:DF34,1)+COUNTIF(DE20:DE31,DE31)-1</f>
        <v>12</v>
      </c>
      <c r="DH31" s="213"/>
      <c r="DI31" s="209"/>
      <c r="DJ31" s="212"/>
      <c r="DK31" s="215" t="str">
        <f t="shared" si="20"/>
        <v>000-00-000-000-000</v>
      </c>
      <c r="DL31" s="214">
        <f>COUNTIF(DK20:DK34, "&gt;=" &amp; DK31)</f>
        <v>15</v>
      </c>
      <c r="DM31" s="213">
        <f>RANK(DL31,DL20:DL34,1)+COUNTIF(DK20:DK31,DK31)-1</f>
        <v>12</v>
      </c>
      <c r="DN31" s="213"/>
      <c r="DO31" s="212"/>
      <c r="DP31" s="212"/>
      <c r="DQ31" s="216" t="str">
        <f t="shared" si="21"/>
        <v>000-00-000-000-000</v>
      </c>
      <c r="DR31" s="212">
        <f>COUNTIF(DQ20:DQ34, "&gt;=" &amp; DQ31)</f>
        <v>15</v>
      </c>
      <c r="DS31" s="213">
        <f>RANK(DR31,DR20:DR34,1)+COUNTIF(DQ20:DQ31,DQ31)-1</f>
        <v>12</v>
      </c>
      <c r="DT31" s="213"/>
      <c r="DU31" s="212"/>
      <c r="DV31" s="212"/>
      <c r="DW31" s="216" t="str">
        <f t="shared" si="22"/>
        <v>000-00-000-000-000</v>
      </c>
      <c r="DX31" s="212">
        <f>COUNTIF(DW20:DW34, "&gt;=" &amp; DW31)</f>
        <v>15</v>
      </c>
      <c r="DY31" s="213">
        <f>RANK(DX31,DX20:DX34,1)+COUNTIF(DW20:DW31,DW31)-1</f>
        <v>12</v>
      </c>
      <c r="DZ31" s="213"/>
    </row>
    <row r="32" spans="1:130">
      <c r="A32" s="18" t="s">
        <v>421</v>
      </c>
      <c r="B32" s="99"/>
      <c r="C32" s="100"/>
      <c r="D32" s="101"/>
      <c r="E32" s="149" t="str">
        <f t="shared" si="23"/>
        <v/>
      </c>
      <c r="F32" s="193"/>
      <c r="G32" s="99"/>
      <c r="H32" s="100"/>
      <c r="I32" s="100"/>
      <c r="J32" s="149" t="str">
        <f t="shared" si="24"/>
        <v/>
      </c>
      <c r="K32" s="193"/>
      <c r="L32" s="99"/>
      <c r="M32" s="100"/>
      <c r="N32" s="100"/>
      <c r="O32" s="149" t="str">
        <f t="shared" si="25"/>
        <v/>
      </c>
      <c r="P32" s="193"/>
      <c r="Q32" s="99"/>
      <c r="R32" s="100"/>
      <c r="S32" s="100"/>
      <c r="T32" s="149" t="str">
        <f t="shared" si="26"/>
        <v/>
      </c>
      <c r="U32" s="193"/>
      <c r="V32" s="99"/>
      <c r="W32" s="100"/>
      <c r="X32" s="100"/>
      <c r="Y32" s="149" t="str">
        <f t="shared" si="27"/>
        <v/>
      </c>
      <c r="Z32" s="196"/>
      <c r="AA32" s="26" t="s">
        <v>15</v>
      </c>
      <c r="AB32" s="37"/>
      <c r="AG32" s="67"/>
      <c r="AH32" s="209"/>
      <c r="AI32" s="209"/>
      <c r="AJ32" s="214"/>
      <c r="AK32" s="215" t="str">
        <f t="shared" si="7"/>
        <v>000-00-000-000-000</v>
      </c>
      <c r="AL32" s="214">
        <f>COUNTIF(AK20:AK34, "&gt;=" &amp; AK32)</f>
        <v>15</v>
      </c>
      <c r="AM32" s="213">
        <f>RANK(AL32,AL20:AL34,1)+COUNTIF(AK20:AK32,AK32)-1</f>
        <v>13</v>
      </c>
      <c r="AN32" s="213"/>
      <c r="AO32" s="212"/>
      <c r="AP32" s="212"/>
      <c r="AQ32" s="215" t="str">
        <f t="shared" si="8"/>
        <v>000-00-000-000-000</v>
      </c>
      <c r="AR32" s="214">
        <f>COUNTIF(AQ20:AQ34, "&gt;=" &amp; AQ32)</f>
        <v>15</v>
      </c>
      <c r="AS32" s="213">
        <f>RANK(AR32,AR20:AR34,1)+COUNTIF(AQ20:AR32,AR32)-1</f>
        <v>13</v>
      </c>
      <c r="AT32" s="213"/>
      <c r="AU32" s="212"/>
      <c r="AV32" s="212"/>
      <c r="AW32" s="215" t="str">
        <f t="shared" si="9"/>
        <v>000-00-000-000-000</v>
      </c>
      <c r="AX32" s="214">
        <f>COUNTIF(AW20:AW34, "&gt;=" &amp; AW32)</f>
        <v>15</v>
      </c>
      <c r="AY32" s="213">
        <f>RANK(AX32,AX20:AX34,1)+COUNTIF(AW20:AX32,AX32)-1</f>
        <v>13</v>
      </c>
      <c r="AZ32" s="213"/>
      <c r="BA32" s="212"/>
      <c r="BB32" s="212"/>
      <c r="BC32" s="215" t="str">
        <f t="shared" si="10"/>
        <v>000-00-000-000-000</v>
      </c>
      <c r="BD32" s="214">
        <f>COUNTIF(BC20:BC34, "&gt;=" &amp; BC32)</f>
        <v>15</v>
      </c>
      <c r="BE32" s="213">
        <f>RANK(BD32,BD20:BD34,1)+COUNTIF(BC20:BC32,BC32)-1</f>
        <v>13</v>
      </c>
      <c r="BF32" s="213"/>
      <c r="BG32" s="212"/>
      <c r="BH32" s="212"/>
      <c r="BI32" s="215" t="str">
        <f t="shared" si="11"/>
        <v>000-00-000-000-000</v>
      </c>
      <c r="BJ32" s="214">
        <f>COUNTIF(BI20:BI34, "&gt;=" &amp; BI32)</f>
        <v>15</v>
      </c>
      <c r="BK32" s="213">
        <f>RANK(BJ32,BJ20:BJ34,1)+COUNTIF(BI20:BI32,BI32)-1</f>
        <v>13</v>
      </c>
      <c r="BL32" s="213"/>
      <c r="BM32" s="212"/>
      <c r="BN32" s="212"/>
      <c r="BO32" s="215" t="str">
        <f t="shared" si="12"/>
        <v>000-00-000-000-000</v>
      </c>
      <c r="BP32" s="214">
        <f>COUNTIF(BO20:BO34, "&gt;=" &amp; BO32)</f>
        <v>15</v>
      </c>
      <c r="BQ32" s="213">
        <f>RANK(BP32,BP20:BP34,1)+COUNTIF(BO20:BO32,BO32)-1</f>
        <v>13</v>
      </c>
      <c r="BR32" s="213"/>
      <c r="BS32" s="212"/>
      <c r="BT32" s="212"/>
      <c r="BU32" s="215" t="str">
        <f t="shared" si="13"/>
        <v>000-00-000-000-000</v>
      </c>
      <c r="BV32" s="214">
        <f>COUNTIF(BU20:BU34, "&gt;=" &amp; BU32)</f>
        <v>15</v>
      </c>
      <c r="BW32" s="213">
        <f>RANK(BV32,BV20:BV34,1)+COUNTIF(BU20:BU32,BU32)-1</f>
        <v>13</v>
      </c>
      <c r="BX32" s="213"/>
      <c r="BY32" s="209"/>
      <c r="BZ32" s="212"/>
      <c r="CA32" s="215" t="str">
        <f t="shared" si="14"/>
        <v>000-00-000-000-000</v>
      </c>
      <c r="CB32" s="215">
        <f>COUNTIF(CA20:CA34, "&gt;=" &amp; CA32)</f>
        <v>15</v>
      </c>
      <c r="CC32" s="213">
        <f>RANK(CB32,CB20:CB34,1)+COUNTIF(CA20:CA32,CA32)-1</f>
        <v>13</v>
      </c>
      <c r="CD32" s="213"/>
      <c r="CE32" s="209"/>
      <c r="CF32" s="212"/>
      <c r="CG32" s="215" t="str">
        <f t="shared" si="15"/>
        <v>000-00-000-000-000</v>
      </c>
      <c r="CH32" s="215">
        <f>COUNTIF(CG20:CG34, "&gt;=" &amp; CG32)</f>
        <v>15</v>
      </c>
      <c r="CI32" s="213">
        <f>RANK(CH32,CH20:CH34,1)+COUNTIF(CG20:CG32,CG32)-1</f>
        <v>13</v>
      </c>
      <c r="CJ32" s="213"/>
      <c r="CK32" s="209"/>
      <c r="CL32" s="212"/>
      <c r="CM32" s="215" t="str">
        <f t="shared" si="16"/>
        <v>000-00-000-000-000</v>
      </c>
      <c r="CN32" s="214">
        <f>COUNTIF(CM20:CM34, "&gt;=" &amp; CM32)</f>
        <v>15</v>
      </c>
      <c r="CO32" s="213">
        <f>RANK(CN32,CN20:CN34,1)+COUNTIF(CM20:CM32,CM32)-1</f>
        <v>13</v>
      </c>
      <c r="CP32" s="213"/>
      <c r="CQ32" s="209"/>
      <c r="CR32" s="212"/>
      <c r="CS32" s="215" t="str">
        <f t="shared" si="17"/>
        <v>000-00-000-000-000</v>
      </c>
      <c r="CT32" s="214">
        <f>COUNTIF(CS20:CS34, "&gt;=" &amp; CS32)</f>
        <v>15</v>
      </c>
      <c r="CU32" s="213">
        <f>RANK(CT32,CT20:CT34,1)+COUNTIF(CS20:CS32,CS32)-1</f>
        <v>13</v>
      </c>
      <c r="CV32" s="213"/>
      <c r="CW32" s="209"/>
      <c r="CX32" s="212"/>
      <c r="CY32" s="215" t="str">
        <f t="shared" si="18"/>
        <v>000-00-000-000-000</v>
      </c>
      <c r="CZ32" s="214">
        <f>COUNTIF(CY20:CY34, "&gt;=" &amp; CY32)</f>
        <v>15</v>
      </c>
      <c r="DA32" s="213">
        <f>RANK(CZ32,CZ20:CZ34,1)+COUNTIF(CY20:CY32,CY32)-1</f>
        <v>13</v>
      </c>
      <c r="DB32" s="213"/>
      <c r="DC32" s="209"/>
      <c r="DD32" s="212"/>
      <c r="DE32" s="215" t="str">
        <f t="shared" si="19"/>
        <v>000-00-000-000-000</v>
      </c>
      <c r="DF32" s="214">
        <f>COUNTIF(DE20:DE34, "&gt;=" &amp; DE32)</f>
        <v>15</v>
      </c>
      <c r="DG32" s="213">
        <f>RANK(DF32,DF20:DF34,1)+COUNTIF(DE20:DE32,DE32)-1</f>
        <v>13</v>
      </c>
      <c r="DH32" s="213"/>
      <c r="DI32" s="209"/>
      <c r="DJ32" s="212"/>
      <c r="DK32" s="215" t="str">
        <f t="shared" si="20"/>
        <v>000-00-000-000-000</v>
      </c>
      <c r="DL32" s="214">
        <f>COUNTIF(DK20:DK34, "&gt;=" &amp; DK32)</f>
        <v>15</v>
      </c>
      <c r="DM32" s="213">
        <f>RANK(DL32,DL20:DL34,1)+COUNTIF(DK20:DK32,DK32)-1</f>
        <v>13</v>
      </c>
      <c r="DN32" s="213"/>
      <c r="DO32" s="212"/>
      <c r="DP32" s="212"/>
      <c r="DQ32" s="216" t="str">
        <f t="shared" si="21"/>
        <v>000-00-000-000-000</v>
      </c>
      <c r="DR32" s="212">
        <f>COUNTIF(DQ20:DQ34, "&gt;=" &amp; DQ32)</f>
        <v>15</v>
      </c>
      <c r="DS32" s="213">
        <f>RANK(DR32,DR20:DR34,1)+COUNTIF(DQ20:DQ32,DQ32)-1</f>
        <v>13</v>
      </c>
      <c r="DT32" s="213"/>
      <c r="DU32" s="212"/>
      <c r="DV32" s="212"/>
      <c r="DW32" s="216" t="str">
        <f t="shared" si="22"/>
        <v>000-00-000-000-000</v>
      </c>
      <c r="DX32" s="212">
        <f>COUNTIF(DW20:DW34, "&gt;=" &amp; DW32)</f>
        <v>15</v>
      </c>
      <c r="DY32" s="213">
        <f>RANK(DX32,DX20:DX34,1)+COUNTIF(DW20:DW32,DW32)-1</f>
        <v>13</v>
      </c>
      <c r="DZ32" s="213"/>
    </row>
    <row r="33" spans="1:130">
      <c r="A33" s="164" t="s">
        <v>425</v>
      </c>
      <c r="B33" s="99">
        <v>93</v>
      </c>
      <c r="C33" s="100">
        <v>83</v>
      </c>
      <c r="D33" s="101">
        <v>89</v>
      </c>
      <c r="E33" s="149">
        <f t="shared" si="23"/>
        <v>265</v>
      </c>
      <c r="F33" s="193">
        <v>5</v>
      </c>
      <c r="G33" s="99"/>
      <c r="H33" s="100"/>
      <c r="I33" s="102"/>
      <c r="J33" s="149" t="str">
        <f t="shared" si="24"/>
        <v/>
      </c>
      <c r="K33" s="193"/>
      <c r="L33" s="99"/>
      <c r="M33" s="100"/>
      <c r="N33" s="102"/>
      <c r="O33" s="149" t="str">
        <f t="shared" si="25"/>
        <v/>
      </c>
      <c r="P33" s="193"/>
      <c r="Q33" s="99">
        <v>95</v>
      </c>
      <c r="R33" s="100">
        <v>85</v>
      </c>
      <c r="S33" s="100">
        <v>86</v>
      </c>
      <c r="T33" s="149">
        <f t="shared" si="26"/>
        <v>266</v>
      </c>
      <c r="U33" s="193">
        <v>4</v>
      </c>
      <c r="V33" s="99"/>
      <c r="W33" s="100"/>
      <c r="X33" s="100"/>
      <c r="Y33" s="149" t="str">
        <f t="shared" si="27"/>
        <v/>
      </c>
      <c r="Z33" s="196"/>
      <c r="AA33" s="26" t="s">
        <v>16</v>
      </c>
      <c r="AB33" s="37"/>
      <c r="AG33" s="67"/>
      <c r="AH33" s="209"/>
      <c r="AI33" s="209"/>
      <c r="AJ33" s="212"/>
      <c r="AK33" s="215" t="str">
        <f t="shared" si="7"/>
        <v>000-00-000-000-000</v>
      </c>
      <c r="AL33" s="214">
        <f>COUNTIF(AK20:AK34, "&gt;=" &amp; AK33)</f>
        <v>15</v>
      </c>
      <c r="AM33" s="213">
        <f>RANK(AL33,AL20:AL34,1)+COUNTIF(AK20:AK33,AK33)-1</f>
        <v>14</v>
      </c>
      <c r="AN33" s="213"/>
      <c r="AO33" s="212"/>
      <c r="AP33" s="212"/>
      <c r="AQ33" s="215" t="str">
        <f t="shared" si="8"/>
        <v>000-00-000-000-000</v>
      </c>
      <c r="AR33" s="214">
        <f>COUNTIF(AQ20:AQ34, "&gt;=" &amp; AQ33)</f>
        <v>15</v>
      </c>
      <c r="AS33" s="213">
        <f>RANK(AR33,AR20:AR34,1)+COUNTIF(AQ20:AR33,AR33)-1</f>
        <v>14</v>
      </c>
      <c r="AT33" s="213"/>
      <c r="AU33" s="212"/>
      <c r="AV33" s="212"/>
      <c r="AW33" s="215" t="str">
        <f t="shared" si="9"/>
        <v>000-00-000-000-000</v>
      </c>
      <c r="AX33" s="214">
        <f>COUNTIF(AW20:AW34, "&gt;=" &amp; AW33)</f>
        <v>15</v>
      </c>
      <c r="AY33" s="213">
        <f>RANK(AX33,AX20:AX34,1)+COUNTIF(AW20:AX33,AX33)-1</f>
        <v>14</v>
      </c>
      <c r="AZ33" s="213"/>
      <c r="BA33" s="212"/>
      <c r="BB33" s="212"/>
      <c r="BC33" s="215" t="str">
        <f t="shared" si="10"/>
        <v>000-00-000-000-000</v>
      </c>
      <c r="BD33" s="214">
        <f>COUNTIF(BC20:BC34, "&gt;=" &amp; BC33)</f>
        <v>15</v>
      </c>
      <c r="BE33" s="213">
        <f>RANK(BD33,BD20:BD34,1)+COUNTIF(BC20:BC33,BC33)-1</f>
        <v>14</v>
      </c>
      <c r="BF33" s="213"/>
      <c r="BG33" s="212"/>
      <c r="BH33" s="212"/>
      <c r="BI33" s="215" t="str">
        <f t="shared" si="11"/>
        <v>000-00-000-000-000</v>
      </c>
      <c r="BJ33" s="214">
        <f>COUNTIF(BI20:BI34, "&gt;=" &amp; BI33)</f>
        <v>15</v>
      </c>
      <c r="BK33" s="213">
        <f>RANK(BJ33,BJ20:BJ34,1)+COUNTIF(BI20:BI33,BI33)-1</f>
        <v>14</v>
      </c>
      <c r="BL33" s="213"/>
      <c r="BM33" s="212"/>
      <c r="BN33" s="212"/>
      <c r="BO33" s="215" t="str">
        <f t="shared" si="12"/>
        <v>000-00-000-000-000</v>
      </c>
      <c r="BP33" s="214">
        <f>COUNTIF(BO20:BO34, "&gt;=" &amp; BO33)</f>
        <v>15</v>
      </c>
      <c r="BQ33" s="213">
        <f>RANK(BP33,BP20:BP34,1)+COUNTIF(BO20:BO33,BO33)-1</f>
        <v>14</v>
      </c>
      <c r="BR33" s="213"/>
      <c r="BS33" s="212"/>
      <c r="BT33" s="212"/>
      <c r="BU33" s="215" t="str">
        <f t="shared" si="13"/>
        <v>000-00-000-000-000</v>
      </c>
      <c r="BV33" s="214">
        <f>COUNTIF(BU20:BU34, "&gt;=" &amp; BU33)</f>
        <v>15</v>
      </c>
      <c r="BW33" s="213">
        <f>RANK(BV33,BV20:BV34,1)+COUNTIF(BU20:BU33,BU33)-1</f>
        <v>14</v>
      </c>
      <c r="BX33" s="213"/>
      <c r="BY33" s="209"/>
      <c r="BZ33" s="212"/>
      <c r="CA33" s="215" t="str">
        <f t="shared" si="14"/>
        <v>000-00-000-000-000</v>
      </c>
      <c r="CB33" s="215">
        <f>COUNTIF(CA20:CA34, "&gt;=" &amp; CA33)</f>
        <v>15</v>
      </c>
      <c r="CC33" s="213">
        <f>RANK(CB33,CB20:CB34,1)+COUNTIF(CA20:CA33,CA33)-1</f>
        <v>14</v>
      </c>
      <c r="CD33" s="213"/>
      <c r="CE33" s="209"/>
      <c r="CF33" s="212"/>
      <c r="CG33" s="215" t="str">
        <f t="shared" si="15"/>
        <v>000-00-000-000-000</v>
      </c>
      <c r="CH33" s="215">
        <f>COUNTIF(CG20:CG34, "&gt;=" &amp; CG33)</f>
        <v>15</v>
      </c>
      <c r="CI33" s="213">
        <f>RANK(CH33,CH20:CH34,1)+COUNTIF(CG20:CG33,CG33)-1</f>
        <v>14</v>
      </c>
      <c r="CJ33" s="213"/>
      <c r="CK33" s="209"/>
      <c r="CL33" s="212"/>
      <c r="CM33" s="215" t="str">
        <f t="shared" si="16"/>
        <v>000-00-000-000-000</v>
      </c>
      <c r="CN33" s="214">
        <f>COUNTIF(CM20:CM34, "&gt;=" &amp; CM33)</f>
        <v>15</v>
      </c>
      <c r="CO33" s="213">
        <f>RANK(CN33,CN20:CN34,1)+COUNTIF(CM20:CM33,CM33)-1</f>
        <v>14</v>
      </c>
      <c r="CP33" s="213"/>
      <c r="CQ33" s="209"/>
      <c r="CR33" s="212"/>
      <c r="CS33" s="215" t="str">
        <f t="shared" si="17"/>
        <v>000-00-000-000-000</v>
      </c>
      <c r="CT33" s="214">
        <f>COUNTIF(CS20:CS34, "&gt;=" &amp; CS33)</f>
        <v>15</v>
      </c>
      <c r="CU33" s="213">
        <f>RANK(CT33,CT20:CT34,1)+COUNTIF(CS20:CS33,CS33)-1</f>
        <v>14</v>
      </c>
      <c r="CV33" s="213"/>
      <c r="CW33" s="209"/>
      <c r="CX33" s="212"/>
      <c r="CY33" s="215" t="str">
        <f t="shared" si="18"/>
        <v>000-00-000-000-000</v>
      </c>
      <c r="CZ33" s="214">
        <f>COUNTIF(CY20:CY34, "&gt;=" &amp; CY33)</f>
        <v>15</v>
      </c>
      <c r="DA33" s="213">
        <f>RANK(CZ33,CZ20:CZ34,1)+COUNTIF(CY20:CY33,CY33)-1</f>
        <v>14</v>
      </c>
      <c r="DB33" s="213"/>
      <c r="DC33" s="209"/>
      <c r="DD33" s="212"/>
      <c r="DE33" s="215" t="str">
        <f t="shared" si="19"/>
        <v>000-00-000-000-000</v>
      </c>
      <c r="DF33" s="214">
        <f>COUNTIF(DE20:DE34, "&gt;=" &amp; DE33)</f>
        <v>15</v>
      </c>
      <c r="DG33" s="213">
        <f>RANK(DF33,DF20:DF34,1)+COUNTIF(DE20:DE33,DE33)-1</f>
        <v>14</v>
      </c>
      <c r="DH33" s="213"/>
      <c r="DI33" s="209"/>
      <c r="DJ33" s="212"/>
      <c r="DK33" s="215" t="str">
        <f t="shared" si="20"/>
        <v>000-00-000-000-000</v>
      </c>
      <c r="DL33" s="214">
        <f>COUNTIF(DK20:DK34, "&gt;=" &amp; DK33)</f>
        <v>15</v>
      </c>
      <c r="DM33" s="213">
        <f>RANK(DL33,DL20:DL34,1)+COUNTIF(DK20:DK33,DK33)-1</f>
        <v>14</v>
      </c>
      <c r="DN33" s="213"/>
      <c r="DO33" s="212"/>
      <c r="DP33" s="212"/>
      <c r="DQ33" s="216" t="str">
        <f t="shared" si="21"/>
        <v>000-00-000-000-000</v>
      </c>
      <c r="DR33" s="212">
        <f>COUNTIF(DQ20:DQ34, "&gt;=" &amp; DQ33)</f>
        <v>15</v>
      </c>
      <c r="DS33" s="213">
        <f>RANK(DR33,DR20:DR34,1)+COUNTIF(DQ20:DQ33,DQ33)-1</f>
        <v>14</v>
      </c>
      <c r="DT33" s="213"/>
      <c r="DU33" s="212"/>
      <c r="DV33" s="212"/>
      <c r="DW33" s="216" t="str">
        <f t="shared" si="22"/>
        <v>000-00-000-000-000</v>
      </c>
      <c r="DX33" s="212">
        <f>COUNTIF(DW20:DW34, "&gt;=" &amp; DW33)</f>
        <v>15</v>
      </c>
      <c r="DY33" s="213">
        <f>RANK(DX33,DX20:DX34,1)+COUNTIF(DW20:DW33,DW33)-1</f>
        <v>14</v>
      </c>
      <c r="DZ33" s="213"/>
    </row>
    <row r="34" spans="1:130">
      <c r="A34" s="18" t="s">
        <v>415</v>
      </c>
      <c r="B34" s="99"/>
      <c r="C34" s="100"/>
      <c r="D34" s="101"/>
      <c r="E34" s="149" t="str">
        <f>IF(SUM(B34:D34)&gt;0,SUM(B34:D34),"")</f>
        <v/>
      </c>
      <c r="F34" s="193"/>
      <c r="G34" s="99"/>
      <c r="H34" s="100"/>
      <c r="I34" s="102"/>
      <c r="J34" s="149" t="str">
        <f t="shared" si="24"/>
        <v/>
      </c>
      <c r="K34" s="193"/>
      <c r="L34" s="99"/>
      <c r="M34" s="100"/>
      <c r="N34" s="102"/>
      <c r="O34" s="149" t="str">
        <f t="shared" si="25"/>
        <v/>
      </c>
      <c r="P34" s="193"/>
      <c r="Q34" s="99"/>
      <c r="R34" s="100"/>
      <c r="S34" s="102"/>
      <c r="T34" s="149" t="str">
        <f>IF(SUM(Q34:S34)&gt;0,SUM(Q34:S34),"")</f>
        <v/>
      </c>
      <c r="U34" s="193"/>
      <c r="V34" s="99"/>
      <c r="W34" s="100"/>
      <c r="X34" s="102"/>
      <c r="Y34" s="149" t="str">
        <f t="shared" si="27"/>
        <v/>
      </c>
      <c r="Z34" s="196"/>
      <c r="AA34" s="26" t="s">
        <v>12</v>
      </c>
      <c r="AB34" s="37"/>
      <c r="AG34" s="67"/>
      <c r="AH34" s="209"/>
      <c r="AI34" s="209"/>
      <c r="AJ34" s="212"/>
      <c r="AK34" s="215" t="str">
        <f t="shared" si="7"/>
        <v>000-00-000-000-000</v>
      </c>
      <c r="AL34" s="214">
        <f>COUNTIF(AK20:AK34, "&gt;=" &amp; AK34)</f>
        <v>15</v>
      </c>
      <c r="AM34" s="213">
        <f>RANK(AL34,AL20:AL34,1)+COUNTIF(AK20:AK34,AK34)-1</f>
        <v>15</v>
      </c>
      <c r="AN34" s="213"/>
      <c r="AO34" s="212"/>
      <c r="AP34" s="212"/>
      <c r="AQ34" s="215" t="str">
        <f t="shared" si="8"/>
        <v>000-00-000-000-000</v>
      </c>
      <c r="AR34" s="214">
        <f>COUNTIF(AQ20:AQ34, "&gt;=" &amp; AQ34)</f>
        <v>15</v>
      </c>
      <c r="AS34" s="213">
        <f>RANK(AR34,AR20:AR34,1)+COUNTIF(AQ20:AR34,AR34)-1</f>
        <v>15</v>
      </c>
      <c r="AT34" s="213"/>
      <c r="AU34" s="212"/>
      <c r="AV34" s="212"/>
      <c r="AW34" s="215" t="str">
        <f t="shared" si="9"/>
        <v>000-00-000-000-000</v>
      </c>
      <c r="AX34" s="214">
        <f>COUNTIF(AW20:AW34, "&gt;=" &amp; AW34)</f>
        <v>15</v>
      </c>
      <c r="AY34" s="213">
        <f>RANK(AX34,AX20:AX34,1)+COUNTIF(AW20:AX34,AX34)-1</f>
        <v>15</v>
      </c>
      <c r="AZ34" s="213"/>
      <c r="BA34" s="212"/>
      <c r="BB34" s="212"/>
      <c r="BC34" s="215" t="str">
        <f t="shared" si="10"/>
        <v>000-00-000-000-000</v>
      </c>
      <c r="BD34" s="214">
        <f>COUNTIF(BC20:BC34, "&gt;=" &amp; BC34)</f>
        <v>15</v>
      </c>
      <c r="BE34" s="213">
        <f>RANK(BD34,BD20:BD34,1)+COUNTIF(BC20:BC34,BC34)-1</f>
        <v>15</v>
      </c>
      <c r="BF34" s="213"/>
      <c r="BG34" s="212"/>
      <c r="BH34" s="212"/>
      <c r="BI34" s="215" t="str">
        <f t="shared" si="11"/>
        <v>000-00-000-000-000</v>
      </c>
      <c r="BJ34" s="214">
        <f>COUNTIF(BI20:BI34, "&gt;=" &amp; BI34)</f>
        <v>15</v>
      </c>
      <c r="BK34" s="213">
        <f>RANK(BJ34,BJ20:BJ34,1)+COUNTIF(BI20:BI34,BI34)-1</f>
        <v>15</v>
      </c>
      <c r="BL34" s="213"/>
      <c r="BM34" s="212"/>
      <c r="BN34" s="212"/>
      <c r="BO34" s="215" t="str">
        <f t="shared" si="12"/>
        <v>000-00-000-000-000</v>
      </c>
      <c r="BP34" s="214">
        <f>COUNTIF(BO20:BO34, "&gt;=" &amp; BO34)</f>
        <v>15</v>
      </c>
      <c r="BQ34" s="213">
        <f>RANK(BP34,BP20:BP34,1)+COUNTIF(BO20:BO34,BO34)-1</f>
        <v>15</v>
      </c>
      <c r="BR34" s="213"/>
      <c r="BS34" s="212"/>
      <c r="BT34" s="212"/>
      <c r="BU34" s="215" t="str">
        <f t="shared" si="13"/>
        <v>000-00-000-000-000</v>
      </c>
      <c r="BV34" s="214">
        <f>COUNTIF(BU20:BU34, "&gt;=" &amp; BU34)</f>
        <v>15</v>
      </c>
      <c r="BW34" s="213">
        <f>RANK(BV34,BV20:BV34,1)+COUNTIF(BU20:BU34,BU34)-1</f>
        <v>15</v>
      </c>
      <c r="BX34" s="213"/>
      <c r="BY34" s="209"/>
      <c r="BZ34" s="212"/>
      <c r="CA34" s="215" t="str">
        <f t="shared" si="14"/>
        <v>000-00-000-000-000</v>
      </c>
      <c r="CB34" s="215">
        <f>COUNTIF(CA20:CA34, "&gt;=" &amp; CA34)</f>
        <v>15</v>
      </c>
      <c r="CC34" s="213">
        <f>RANK(CB34,CB20:CB34,1)+COUNTIF(CA20:CA34,CA34)-1</f>
        <v>15</v>
      </c>
      <c r="CD34" s="213"/>
      <c r="CE34" s="209"/>
      <c r="CF34" s="212"/>
      <c r="CG34" s="215" t="str">
        <f t="shared" si="15"/>
        <v>000-00-000-000-000</v>
      </c>
      <c r="CH34" s="215">
        <f>COUNTIF(CG20:CG34, "&gt;=" &amp; CG34)</f>
        <v>15</v>
      </c>
      <c r="CI34" s="213">
        <f>RANK(CH34,CH20:CH34,1)+COUNTIF(CG20:CG34,CG34)-1</f>
        <v>15</v>
      </c>
      <c r="CJ34" s="213"/>
      <c r="CK34" s="209"/>
      <c r="CL34" s="212"/>
      <c r="CM34" s="215" t="str">
        <f t="shared" si="16"/>
        <v>000-00-000-000-000</v>
      </c>
      <c r="CN34" s="214">
        <f>COUNTIF(CM20:CM34, "&gt;=" &amp; CM34)</f>
        <v>15</v>
      </c>
      <c r="CO34" s="213">
        <f>RANK(CN34,CN20:CN34,1)+COUNTIF(CM20:CM34,CM34)-1</f>
        <v>15</v>
      </c>
      <c r="CP34" s="213"/>
      <c r="CQ34" s="209"/>
      <c r="CR34" s="212"/>
      <c r="CS34" s="215" t="str">
        <f t="shared" si="17"/>
        <v>000-00-000-000-000</v>
      </c>
      <c r="CT34" s="214">
        <f>COUNTIF(CS20:CS34, "&gt;=" &amp; CS34)</f>
        <v>15</v>
      </c>
      <c r="CU34" s="213">
        <f>RANK(CT34,CT20:CT34,1)+COUNTIF(CS20:CS34,CS34)-1</f>
        <v>15</v>
      </c>
      <c r="CV34" s="213"/>
      <c r="CW34" s="209"/>
      <c r="CX34" s="212"/>
      <c r="CY34" s="215" t="str">
        <f t="shared" si="18"/>
        <v>000-00-000-000-000</v>
      </c>
      <c r="CZ34" s="214">
        <f>COUNTIF(CY20:CY34, "&gt;=" &amp; CY34)</f>
        <v>15</v>
      </c>
      <c r="DA34" s="213">
        <f>RANK(CZ34,CZ20:CZ34,1)+COUNTIF(CY20:CY34,CY34)-1</f>
        <v>15</v>
      </c>
      <c r="DB34" s="213"/>
      <c r="DC34" s="209"/>
      <c r="DD34" s="212"/>
      <c r="DE34" s="215" t="str">
        <f t="shared" si="19"/>
        <v>000-00-000-000-000</v>
      </c>
      <c r="DF34" s="214">
        <f>COUNTIF(DE20:DE34, "&gt;=" &amp; DE34)</f>
        <v>15</v>
      </c>
      <c r="DG34" s="213">
        <f>RANK(DF34,DF20:DF34,1)+COUNTIF(DE20:DE34,DE34)-1</f>
        <v>15</v>
      </c>
      <c r="DH34" s="213"/>
      <c r="DI34" s="209"/>
      <c r="DJ34" s="212"/>
      <c r="DK34" s="215" t="str">
        <f t="shared" si="20"/>
        <v>000-00-000-000-000</v>
      </c>
      <c r="DL34" s="214">
        <f>COUNTIF(DK20:DK34, "&gt;=" &amp; DK34)</f>
        <v>15</v>
      </c>
      <c r="DM34" s="213">
        <f>RANK(DL34,DL20:DL34,1)+COUNTIF(DK20:DK34,DK34)-1</f>
        <v>15</v>
      </c>
      <c r="DN34" s="213"/>
      <c r="DO34" s="212"/>
      <c r="DP34" s="212"/>
      <c r="DQ34" s="216" t="str">
        <f t="shared" si="21"/>
        <v>000-00-000-000-000</v>
      </c>
      <c r="DR34" s="212">
        <f>COUNTIF(DQ20:DQ34, "&gt;=" &amp; DQ34)</f>
        <v>15</v>
      </c>
      <c r="DS34" s="213">
        <f>RANK(DR34,DR20:DR34,1)+COUNTIF(DQ20:DQ34,DQ34)-1</f>
        <v>15</v>
      </c>
      <c r="DT34" s="213"/>
      <c r="DU34" s="212"/>
      <c r="DV34" s="212"/>
      <c r="DW34" s="216" t="str">
        <f t="shared" si="22"/>
        <v>000-00-000-000-000</v>
      </c>
      <c r="DX34" s="212">
        <f>COUNTIF(DW20:DW34, "&gt;=" &amp; DW34)</f>
        <v>15</v>
      </c>
      <c r="DY34" s="213">
        <f>RANK(DX34,DX20:DX34,1)+COUNTIF(DW20:DW34,DW34)-1</f>
        <v>15</v>
      </c>
      <c r="DZ34" s="213"/>
    </row>
    <row r="35" spans="1:130">
      <c r="A35" s="18" t="s">
        <v>254</v>
      </c>
      <c r="B35" s="99">
        <v>95</v>
      </c>
      <c r="C35" s="100">
        <v>90</v>
      </c>
      <c r="D35" s="101">
        <v>93</v>
      </c>
      <c r="E35" s="149">
        <f t="shared" si="23"/>
        <v>278</v>
      </c>
      <c r="F35" s="193">
        <v>7</v>
      </c>
      <c r="G35" s="99"/>
      <c r="H35" s="100"/>
      <c r="I35" s="102"/>
      <c r="J35" s="149" t="str">
        <f t="shared" si="24"/>
        <v/>
      </c>
      <c r="K35" s="193"/>
      <c r="L35" s="99"/>
      <c r="M35" s="100"/>
      <c r="N35" s="102"/>
      <c r="O35" s="149" t="str">
        <f t="shared" si="25"/>
        <v/>
      </c>
      <c r="P35" s="193"/>
      <c r="Q35" s="99"/>
      <c r="R35" s="100"/>
      <c r="S35" s="102"/>
      <c r="T35" s="149" t="str">
        <f t="shared" si="26"/>
        <v/>
      </c>
      <c r="U35" s="193"/>
      <c r="V35" s="99"/>
      <c r="W35" s="100"/>
      <c r="X35" s="102"/>
      <c r="Y35" s="149" t="str">
        <f t="shared" si="27"/>
        <v/>
      </c>
      <c r="Z35" s="196"/>
      <c r="AA35" s="26"/>
      <c r="AB35" s="37"/>
      <c r="AG35" s="67"/>
      <c r="AH35" s="217">
        <f>IF((OR(AA4="Forfeit",AA4="Win")),0,SUMIFS(AH4:AH18,AM20:AM34,"&lt;=4"))</f>
        <v>1095</v>
      </c>
      <c r="AI35" s="217">
        <f>IF((OR(AA4="Forfeit",AA4="Win")),0,SUMIFS(AI4:AI18,AM20:AM34,"&lt;=4"))</f>
        <v>27</v>
      </c>
      <c r="AJ35" s="217">
        <f>IF((OR(AA4="Forfeit",AA4="Win")),0,SUMIFS(AJ4:AJ18, AM20:AM34, "&lt;=4"))</f>
        <v>369</v>
      </c>
      <c r="AK35" s="217">
        <f>IF((OR(AA4="Forfeit",AA4="Win")),0,SUMIFS(AK4:AK18, AM20:AM34, "&lt;=4"))</f>
        <v>358</v>
      </c>
      <c r="AL35" s="217">
        <f>IF((OR(AA4="Forfeit",AA4="Win")),0,SUMIFS(AL4:AL18, AM20:AM34, "&lt;=4"))</f>
        <v>368</v>
      </c>
      <c r="AM35" s="218"/>
      <c r="AN35" s="217">
        <f>IF((OR(AA5="Forfeit",AA5="Win")),0,SUMIFS(AN4:AN18,AS20:AS34,"&lt;=4"))</f>
        <v>1094</v>
      </c>
      <c r="AO35" s="217">
        <f>IF((OR(AA5="Forfeit",AA5="Win")),0,SUMIFS(AO4:AO18,AS20:AS34,"&lt;=4"))</f>
        <v>37</v>
      </c>
      <c r="AP35" s="217">
        <f>IF((OR(AA5="Forfeit",AA5="Win")),0,SUMIFS(AP4:AP18, AS20:AS34, "&lt;=4"))</f>
        <v>380</v>
      </c>
      <c r="AQ35" s="217">
        <f>IF((OR(AA5="Forfeit",AA5="Win")),0,SUMIFS(AQ4:AQ18, AS20:AS34, "&lt;=4"))</f>
        <v>346</v>
      </c>
      <c r="AR35" s="217">
        <f>IF((OR(AA5="Forfeit",AA5="Win")),0,SUMIFS(AR4:AR18, AS20:AS34, "&lt;=4"))</f>
        <v>368</v>
      </c>
      <c r="AS35" s="218"/>
      <c r="AT35" s="217">
        <f>IF((OR(AA6="Forfeit",AA6="Win")),0,SUMIFS(AT4:AT18,AY20:AY34,"&lt;=4"))</f>
        <v>0</v>
      </c>
      <c r="AU35" s="217">
        <f>IF((OR(AA6="Forfeit",AA6="Win")),0,SUMIFS(AU4:AU18,AY20:AY34,"&lt;=4"))</f>
        <v>0</v>
      </c>
      <c r="AV35" s="217">
        <f>IF((OR(AA6="Forfeit",AA6="Win")),0,SUMIFS(AV4:AV18, AY20:AY34, "&lt;=4"))</f>
        <v>0</v>
      </c>
      <c r="AW35" s="217">
        <f>IF((OR(AA6="Forfeit",AA6="Win")),0,SUMIFS(AW4:AW18, AY20:AY34, "&lt;=4"))</f>
        <v>0</v>
      </c>
      <c r="AX35" s="217">
        <f>IF((OR(AA6="Forfeit",AA6="Win")),0,SUMIFS(AX4:AX18, AY20:AY34, "&lt;=4"))</f>
        <v>0</v>
      </c>
      <c r="AY35" s="218"/>
      <c r="AZ35" s="217">
        <f>IF((OR(AA7="Forfeit",AA7="Win")),0,SUMIFS(AZ4:AZ18,BE20:BE34,"&lt;=4"))</f>
        <v>1109</v>
      </c>
      <c r="BA35" s="217">
        <f>IF((OR(AA7="Forfeit",AA7="Win")),0,SUMIFS(BA4:BA18,BE20:BE34,"&lt;=4"))</f>
        <v>35</v>
      </c>
      <c r="BB35" s="217">
        <f>IF((OR(AA7="Forfeit",AA7="Win")),0,SUMIFS(BB4:BB18, BE20:BE34, "&lt;=4"))</f>
        <v>382</v>
      </c>
      <c r="BC35" s="217">
        <f>IF((OR(AA7="Forfeit",AA7="Win")),0,SUMIFS(BC4:BC18, BE20:BE34, "&lt;=4"))</f>
        <v>355</v>
      </c>
      <c r="BD35" s="217">
        <f>IF((OR(AA7="Forfeit",AA7="Win")),0,SUMIFS(BD4:BD18, BE20:BE34, "&lt;=4"))</f>
        <v>372</v>
      </c>
      <c r="BE35" s="218"/>
      <c r="BF35" s="217">
        <f>IF((OR(AA8="Forfeit",AA8="Win")),0,SUMIFS(BF4:BF18,BK20:BK34,"&lt;=4"))</f>
        <v>1102</v>
      </c>
      <c r="BG35" s="217">
        <f>IF((OR(AA8="Forfeit",AA8="Win")),0,SUMIFS(BG4:BG18,BK20:BK34,"&lt;=4"))</f>
        <v>41</v>
      </c>
      <c r="BH35" s="217">
        <f>IF((OR(AA8="Forfeit",AA8="Win")),0,SUMIFS(BH4:BH18, BK20:BK34, "&lt;=4"))</f>
        <v>383</v>
      </c>
      <c r="BI35" s="217">
        <f>IF((OR(AA8="Forfeit",AA8="Win")),0,SUMIFS(BI4:BI18, BK20:BK34, "&lt;=4"))</f>
        <v>346</v>
      </c>
      <c r="BJ35" s="217">
        <f>IF((OR(AA8="Forfeit",AA8="Win")),0,SUMIFS(BJ4:BJ18, BK20:BK34, "&lt;=4"))</f>
        <v>373</v>
      </c>
      <c r="BK35" s="218"/>
      <c r="BL35" s="217">
        <f>IF((OR(AA9="Forfeit",AA9="Win")),0,SUMIFS(BL4:BL18,BQ20:BQ34,"&lt;=4"))</f>
        <v>1092</v>
      </c>
      <c r="BM35" s="217">
        <f>IF((OR(AA9="Forfeit",AA9="Win")),0,SUMIFS(BM4:BM18,BQ20:BQ34,"&lt;=4"))</f>
        <v>37</v>
      </c>
      <c r="BN35" s="217">
        <f>IF((OR(AA9="Forfeit",AA9="Win")),0,SUMIFS(BN4:BN18, BQ20:BQ34, "&lt;=4"))</f>
        <v>385</v>
      </c>
      <c r="BO35" s="217">
        <f>IF((OR(AA9="Forfeit",AA9="Win")),0,SUMIFS(BO4:BO18, BQ20:BQ34, "&lt;=4"))</f>
        <v>343</v>
      </c>
      <c r="BP35" s="217">
        <f>IF((OR(AA9="Forfeit",AA9="Win")),0,SUMIFS(BP4:BP18, BQ20:BQ34, "&lt;=4"))</f>
        <v>364</v>
      </c>
      <c r="BQ35" s="218"/>
      <c r="BR35" s="217">
        <f>IF((OR(AA10="Forfeit",AA10="Win")),0,SUMIFS(BR4:BR18,BW20:BW34,"&lt;=4"))</f>
        <v>1116</v>
      </c>
      <c r="BS35" s="217">
        <f>IF((OR(AA10="Forfeit",AA10="Win")),0,SUMIFS(BS4:BS18,BW20:BW34,"&lt;=4"))</f>
        <v>38</v>
      </c>
      <c r="BT35" s="217">
        <f>IF((OR(AA10="Forfeit",AA10="Win")),0,SUMIFS(BT4:BT18, BW20:BW34, "&lt;=4"))</f>
        <v>381</v>
      </c>
      <c r="BU35" s="217">
        <f>IF((OR(AA10="Forfeit",AA10="Win")),0,SUMIFS(BU4:BU18, BW20:BW34, "&lt;=4"))</f>
        <v>365</v>
      </c>
      <c r="BV35" s="217">
        <f>IF((OR(AA10="Forfeit",AA10="Win")),0,SUMIFS(BV4:BV18, BW20:BW34, "&lt;=4"))</f>
        <v>370</v>
      </c>
      <c r="BW35" s="218"/>
      <c r="BX35" s="217">
        <f>IF((OR(AA11="Forfeit",AA11="Win")),0,SUMIFS(BX4:BX18,CC20:CC34,"&lt;=4"))</f>
        <v>1101</v>
      </c>
      <c r="BY35" s="217">
        <f>IF((OR(AA11="Forfeit",AA11="Win")),0,SUMIFS(BY4:BY18,CC20:CC34,"&lt;=4"))</f>
        <v>37</v>
      </c>
      <c r="BZ35" s="217">
        <f>IF((OR(AA11="Forfeit",AA11="Win")),0,SUMIFS(BZ4:BZ18, CC20:CC34, "&lt;=4"))</f>
        <v>384</v>
      </c>
      <c r="CA35" s="217">
        <f>IF((OR(AA11="Forfeit",AA11="Win")),0,SUMIFS(CA4:CA18, CC20:CC34, "&lt;=4"))</f>
        <v>354</v>
      </c>
      <c r="CB35" s="217">
        <f>IF((OR(AA11="Forfeit",AA11="Win")),0,SUMIFS(CB4:CB18, CC20:CC34, "&lt;=4"))</f>
        <v>363</v>
      </c>
      <c r="CC35" s="218"/>
      <c r="CD35" s="217">
        <f>IF((OR(AA12="Forfeit",AA12="Win")),0,SUMIFS(CD4:CD18,CI20:CI34,"&lt;=4"))</f>
        <v>1094</v>
      </c>
      <c r="CE35" s="217">
        <f>IF((OR(AA12="Forfeit",AA12="Win")),0,SUMIFS(CE4:CE18,CI20:CI34,"&lt;=4"))</f>
        <v>28</v>
      </c>
      <c r="CF35" s="217">
        <f>IF((OR(AA12="Forfeit",AA12="Win")),0,SUMIFS(CF4:CF18, CI20:CI34, "&lt;=4"))</f>
        <v>377</v>
      </c>
      <c r="CG35" s="217">
        <f>IF((OR(AA12="Forfeit",AA12="Win")),0,SUMIFS(CG4:CG18, CI20:CI34, "&lt;=4"))</f>
        <v>354</v>
      </c>
      <c r="CH35" s="217">
        <f>IF((OR(AA12="Forfeit",AA12="Win")),0,SUMIFS(CH4:CH18, CI20:CI34, "&lt;=4"))</f>
        <v>363</v>
      </c>
      <c r="CI35" s="218"/>
      <c r="CJ35" s="217">
        <f>IF((OR(AA13="Forfeit",AA13="Win")),0,SUMIFS(CJ4:CJ18,CO20:CO34,"&lt;=4"))</f>
        <v>1119</v>
      </c>
      <c r="CK35" s="217">
        <f>IF((OR(AA13="Forfeit",AA13="Win")),0,SUMIFS(CK4:CK18,CO20:CO34,"&lt;=4"))</f>
        <v>40</v>
      </c>
      <c r="CL35" s="217">
        <f>IF((OR(AA13="Forfeit",AA13="Win")),0,SUMIFS(CL4:CL18, CO20:CO34, "&lt;=4"))</f>
        <v>383</v>
      </c>
      <c r="CM35" s="217">
        <f>IF((OR(AA13="Forfeit",AA13="Win")),0,SUMIFS(CM4:CM18, CO20:CO34, "&lt;=4"))</f>
        <v>360</v>
      </c>
      <c r="CN35" s="217">
        <f>IF((OR(AA13="Forfeit",AA13="Win")),0,SUMIFS(CN4:CN18, CO20:CO34, "&lt;=4"))</f>
        <v>376</v>
      </c>
      <c r="CO35" s="218"/>
      <c r="CP35" s="217">
        <f>IF((OR(AA14="Forfeit",AA14="Win")),0,SUMIFS(CP4:CP18,CU20:CU34,"&lt;=4"))</f>
        <v>0</v>
      </c>
      <c r="CQ35" s="217">
        <f>IF((OR(AA14="Forfeit",AA14="Win")),0,SUMIFS(CQ4:CQ18,CU20:CU34,"&lt;=4"))</f>
        <v>0</v>
      </c>
      <c r="CR35" s="217">
        <f>IF((OR(AA14="Forfeit",AA14="Win")),0,SUMIFS(CR4:CR18, CU20:CU34, "&lt;=4"))</f>
        <v>0</v>
      </c>
      <c r="CS35" s="217">
        <f>IF((OR(AA14="Forfeit",AA14="Win")),0,SUMIFS(CS4:CS18, CU20:CU34, "&lt;=4"))</f>
        <v>0</v>
      </c>
      <c r="CT35" s="217">
        <f>IF((OR(AA14="Forfeit",AA14="Win")),0,SUMIFS(CT4:CT18, CU20:CU34, "&lt;=4"))</f>
        <v>0</v>
      </c>
      <c r="CU35" s="218"/>
      <c r="CV35" s="217">
        <f>IF((OR(AA15="Forfeit",AA15="Win")),0,SUMIFS(CV4:CV18,DA20:DA34,"&lt;=4"))</f>
        <v>1121</v>
      </c>
      <c r="CW35" s="217">
        <f>IF((OR(AA15="Forfeit",AA15="Win")),0,SUMIFS(CW4:CW18,DA20:DA34,"&lt;=4"))</f>
        <v>36</v>
      </c>
      <c r="CX35" s="217">
        <f>IF((OR(AA15="Forfeit",AA15="Win")),0,SUMIFS(CX4:CX18, DA20:DA34, "&lt;=4"))</f>
        <v>385</v>
      </c>
      <c r="CY35" s="217">
        <f>IF((OR(AA15="Forfeit",AA15="Win")),0,SUMIFS(CY4:CY18, DA20:DA34, "&lt;=4"))</f>
        <v>358</v>
      </c>
      <c r="CZ35" s="217">
        <f>IF((OR(AA15="Forfeit",AA15="Win")),0,SUMIFS(CZ4:CZ18, DA20:DA34, "&lt;=4"))</f>
        <v>378</v>
      </c>
      <c r="DA35" s="218"/>
      <c r="DB35" s="217">
        <f>IF((OR(AA16="Forfeit",AA16="Win")),0,SUMIFS(DB4:DB18,DG20:DG34,"&lt;=4"))</f>
        <v>1102</v>
      </c>
      <c r="DC35" s="217">
        <f>IF((OR(AA16="Forfeit",AA16="Win")),0,SUMIFS(DC4:DC18,DG20:DG34,"&lt;=4"))</f>
        <v>38</v>
      </c>
      <c r="DD35" s="217">
        <f>IF((OR(AA16="Forfeit",AA16="Win")),0,SUMIFS(DD4:DD18, DG20:DG34, "&lt;=4"))</f>
        <v>380</v>
      </c>
      <c r="DE35" s="217">
        <f>IF((OR(AA16="Forfeit",AA16="Win")),0,SUMIFS(DE4:DE18, DG20:DG34, "&lt;=4"))</f>
        <v>354</v>
      </c>
      <c r="DF35" s="217">
        <f>IF((OR(AA16="Forfeit",AA16="Win")),0,SUMIFS(DF4:DF18, DG20:DG34, "&lt;=4"))</f>
        <v>368</v>
      </c>
      <c r="DG35" s="218"/>
      <c r="DH35" s="217">
        <f>IF((OR(AA17="Forfeit",AA17="Win")),0,SUMIFS(DH4:DH18,DM20:DM34,"&lt;=4"))</f>
        <v>1139</v>
      </c>
      <c r="DI35" s="217">
        <f>IF((OR(AA17="Forfeit",AA17="Win")),0,SUMIFS(DI4:DI18,DM20:DM34,"&lt;=4"))</f>
        <v>49</v>
      </c>
      <c r="DJ35" s="217">
        <f>IF((OR(AA17="Forfeit",AA17="Win")),0,SUMIFS(DJ4:DJ18, DM20:DM34, "&lt;=4"))</f>
        <v>389</v>
      </c>
      <c r="DK35" s="217">
        <f>IF((OR(AA17="Forfeit",AA17="Win")),0,SUMIFS(DK4:DK18, DM20:DM34, "&lt;=4"))</f>
        <v>370</v>
      </c>
      <c r="DL35" s="217">
        <f>IF((OR(AA17="Forfeit",AA17="Win")),0,SUMIFS(DL4:DL18, DM20:DM34, "&lt;=4"))</f>
        <v>380</v>
      </c>
      <c r="DM35" s="218"/>
      <c r="DN35" s="217">
        <f>IF((OR(AA18="Forfeit",AA18="Win")),0,SUMIFS(DN4:DN18,DS20:DS34,"&lt;=4"))</f>
        <v>0</v>
      </c>
      <c r="DO35" s="217">
        <f>IF((OR(AA18="Forfeit",AA18="Win")),0,SUMIFS(DO4:DO18,DS20:DS34,"&lt;=4"))</f>
        <v>0</v>
      </c>
      <c r="DP35" s="217">
        <f>IF((OR(AA18="Forfeit",AA18="Win")),0,SUMIFS(DP4:DP18,DS20:DS34,"&lt;=4"))</f>
        <v>0</v>
      </c>
      <c r="DQ35" s="217">
        <f>IF((OR(AA18="Forfeit",AA18="Win")),0,SUMIFS(DQ4:DQ18,DS20:DS34,"&lt;=4"))</f>
        <v>0</v>
      </c>
      <c r="DR35" s="217">
        <f>IF((OR(AA18="Forfeit",AA18="Win")),0,SUMIFS(DR4:DR18,DS20:DS34,"&lt;=4"))</f>
        <v>0</v>
      </c>
      <c r="DS35" s="218"/>
      <c r="DT35" s="217">
        <f>IF((OR(AA19="Forfeit",AA19="Win")),0,SUMIFS(DT4:DT18,DY20:DY34,"&lt;=4"))</f>
        <v>1140</v>
      </c>
      <c r="DU35" s="217">
        <f>IF((OR(AA19="Forfeit",AA19="Win")),0,SUMIFS(DU4:DU18,DY20:DY34,"&lt;=4"))</f>
        <v>58</v>
      </c>
      <c r="DV35" s="217">
        <f>IF((OR(AA19="Forfeit",AA19="Win")),0,SUMIFS(DV4:DV18,DY20:DY34,"&lt;=4"))</f>
        <v>393</v>
      </c>
      <c r="DW35" s="217">
        <f>IF((OR(AA19="Forfeit",AA19="Win")),0,SUMIFS(DW4:DW18,DY20:DY34,"&lt;=4"))</f>
        <v>368</v>
      </c>
      <c r="DX35" s="217">
        <f>IF((OR(AA19="Forfeit",AA19="Win")),0,SUMIFS(DX4:DX18,DY20:DY34,"&lt;=4"))</f>
        <v>379</v>
      </c>
      <c r="DY35" s="218"/>
      <c r="DZ35" s="214"/>
    </row>
    <row r="36" spans="1:130">
      <c r="A36" s="164" t="s">
        <v>418</v>
      </c>
      <c r="B36" s="99">
        <v>91</v>
      </c>
      <c r="C36" s="100">
        <v>89</v>
      </c>
      <c r="D36" s="101">
        <v>90</v>
      </c>
      <c r="E36" s="149">
        <f t="shared" si="23"/>
        <v>270</v>
      </c>
      <c r="F36" s="193">
        <v>7</v>
      </c>
      <c r="G36" s="99"/>
      <c r="H36" s="100"/>
      <c r="I36" s="100"/>
      <c r="J36" s="149" t="str">
        <f t="shared" si="24"/>
        <v/>
      </c>
      <c r="K36" s="193"/>
      <c r="L36" s="99"/>
      <c r="M36" s="100"/>
      <c r="N36" s="100"/>
      <c r="O36" s="149" t="str">
        <f t="shared" si="25"/>
        <v/>
      </c>
      <c r="P36" s="193"/>
      <c r="Q36" s="99">
        <v>95</v>
      </c>
      <c r="R36" s="100">
        <v>82</v>
      </c>
      <c r="S36" s="100">
        <v>90</v>
      </c>
      <c r="T36" s="149">
        <f t="shared" si="26"/>
        <v>267</v>
      </c>
      <c r="U36" s="193">
        <v>8</v>
      </c>
      <c r="V36" s="99"/>
      <c r="W36" s="100"/>
      <c r="X36" s="100"/>
      <c r="Y36" s="149" t="str">
        <f t="shared" si="27"/>
        <v/>
      </c>
      <c r="Z36" s="196"/>
      <c r="AA36" s="26"/>
      <c r="AB36" s="37"/>
      <c r="AG36" s="67"/>
    </row>
    <row r="37" spans="1:130">
      <c r="A37" s="164" t="s">
        <v>419</v>
      </c>
      <c r="B37" s="99">
        <v>91</v>
      </c>
      <c r="C37" s="100">
        <v>89</v>
      </c>
      <c r="D37" s="101">
        <v>89</v>
      </c>
      <c r="E37" s="149">
        <f t="shared" si="23"/>
        <v>269</v>
      </c>
      <c r="F37" s="193">
        <v>8</v>
      </c>
      <c r="G37" s="99"/>
      <c r="H37" s="100"/>
      <c r="I37" s="100"/>
      <c r="J37" s="149" t="str">
        <f t="shared" si="24"/>
        <v/>
      </c>
      <c r="K37" s="193"/>
      <c r="L37" s="99"/>
      <c r="M37" s="100"/>
      <c r="N37" s="100"/>
      <c r="O37" s="149" t="str">
        <f t="shared" si="25"/>
        <v/>
      </c>
      <c r="P37" s="193"/>
      <c r="Q37" s="99"/>
      <c r="R37" s="100"/>
      <c r="S37" s="100"/>
      <c r="T37" s="149" t="str">
        <f t="shared" si="26"/>
        <v/>
      </c>
      <c r="U37" s="193"/>
      <c r="V37" s="99"/>
      <c r="W37" s="100"/>
      <c r="X37" s="100"/>
      <c r="Y37" s="149" t="str">
        <f t="shared" si="27"/>
        <v/>
      </c>
      <c r="Z37" s="196"/>
      <c r="AA37" s="25"/>
      <c r="AB37" s="197"/>
      <c r="AG37" s="67"/>
    </row>
    <row r="38" spans="1:130">
      <c r="A38" s="18" t="s">
        <v>366</v>
      </c>
      <c r="B38" s="99"/>
      <c r="C38" s="100"/>
      <c r="D38" s="101"/>
      <c r="E38" s="149" t="str">
        <f t="shared" si="23"/>
        <v/>
      </c>
      <c r="F38" s="193"/>
      <c r="G38" s="99"/>
      <c r="H38" s="100"/>
      <c r="I38" s="100"/>
      <c r="J38" s="149" t="str">
        <f t="shared" si="24"/>
        <v/>
      </c>
      <c r="K38" s="193"/>
      <c r="L38" s="99"/>
      <c r="M38" s="100"/>
      <c r="N38" s="100"/>
      <c r="O38" s="149" t="str">
        <f t="shared" si="25"/>
        <v/>
      </c>
      <c r="P38" s="193"/>
      <c r="Q38" s="99"/>
      <c r="R38" s="100"/>
      <c r="S38" s="100"/>
      <c r="T38" s="149" t="str">
        <f t="shared" si="26"/>
        <v/>
      </c>
      <c r="U38" s="193"/>
      <c r="V38" s="99"/>
      <c r="W38" s="100"/>
      <c r="X38" s="100"/>
      <c r="Y38" s="149" t="str">
        <f t="shared" si="27"/>
        <v/>
      </c>
      <c r="Z38" s="196"/>
      <c r="AA38" s="25"/>
      <c r="AB38" s="197"/>
      <c r="AG38" s="67"/>
    </row>
    <row r="39" spans="1:130">
      <c r="A39" s="18" t="s">
        <v>35</v>
      </c>
      <c r="B39" s="99">
        <v>93</v>
      </c>
      <c r="C39" s="100">
        <v>85</v>
      </c>
      <c r="D39" s="101">
        <v>91</v>
      </c>
      <c r="E39" s="149">
        <f t="shared" si="23"/>
        <v>269</v>
      </c>
      <c r="F39" s="193">
        <v>6</v>
      </c>
      <c r="G39" s="99"/>
      <c r="H39" s="100"/>
      <c r="I39" s="100"/>
      <c r="J39" s="149" t="str">
        <f t="shared" si="24"/>
        <v/>
      </c>
      <c r="K39" s="193"/>
      <c r="L39" s="99"/>
      <c r="M39" s="100"/>
      <c r="N39" s="100"/>
      <c r="O39" s="149" t="str">
        <f t="shared" si="25"/>
        <v/>
      </c>
      <c r="P39" s="193"/>
      <c r="Q39" s="99"/>
      <c r="R39" s="100"/>
      <c r="S39" s="100"/>
      <c r="T39" s="149" t="str">
        <f t="shared" si="26"/>
        <v/>
      </c>
      <c r="U39" s="193"/>
      <c r="V39" s="99"/>
      <c r="W39" s="100"/>
      <c r="X39" s="100"/>
      <c r="Y39" s="149" t="str">
        <f t="shared" si="27"/>
        <v/>
      </c>
      <c r="Z39" s="196"/>
      <c r="AA39" s="25"/>
      <c r="AB39" s="197"/>
      <c r="AG39" s="67"/>
    </row>
    <row r="40" spans="1:130" ht="15" thickBot="1">
      <c r="A40" s="91" t="s">
        <v>10</v>
      </c>
      <c r="B40" s="125">
        <f>IF(SUM(B24:B39)=0,0,AVERAGE(B24:B39))</f>
        <v>92.545454545454547</v>
      </c>
      <c r="C40" s="126">
        <f>IF(SUM(C24:C39)=0,0,AVERAGE(C24:C39))</f>
        <v>86.181818181818187</v>
      </c>
      <c r="D40" s="127">
        <f>IF(SUM(D24:D39)=0,0,AVERAGE(D24:D39))</f>
        <v>88.63636363636364</v>
      </c>
      <c r="E40" s="192">
        <f>IF(SUM(E24:E39)=0,0,AVERAGE(E24:E39))</f>
        <v>267.36363636363637</v>
      </c>
      <c r="F40" s="194"/>
      <c r="G40" s="125">
        <f>IF(SUM(G24:G39)=0,0,AVERAGE(G24:G39))</f>
        <v>87</v>
      </c>
      <c r="H40" s="126">
        <f>IF(SUM(H24:H39)=0,0,AVERAGE(H24:H39))</f>
        <v>48</v>
      </c>
      <c r="I40" s="127">
        <f>IF(SUM(I24:I39)=0,0,AVERAGE(I24:I39))</f>
        <v>69</v>
      </c>
      <c r="J40" s="192">
        <f>IF(SUM(J24:J39)=0,0,AVERAGE(J24:J39))</f>
        <v>204</v>
      </c>
      <c r="K40" s="194"/>
      <c r="L40" s="125">
        <f>IF(SUM(L24:L39)=0,0,AVERAGE(L24:L39))</f>
        <v>83</v>
      </c>
      <c r="M40" s="126">
        <f>IF(SUM(M24:M39)=0,0,AVERAGE(M24:M39))</f>
        <v>42</v>
      </c>
      <c r="N40" s="127">
        <f>IF(SUM(N24:N39)=0,0,AVERAGE(N24:N39))</f>
        <v>68</v>
      </c>
      <c r="O40" s="192">
        <f>IF(SUM(O24:O39)=0,0,AVERAGE(O24:O39))</f>
        <v>193</v>
      </c>
      <c r="P40" s="194"/>
      <c r="Q40" s="125">
        <f>IF(SUM(Q24:Q39)=0,0,AVERAGE(Q24:Q39))</f>
        <v>92.666666666666671</v>
      </c>
      <c r="R40" s="126">
        <f>IF(SUM(R24:R39)=0,0,AVERAGE(R24:R39))</f>
        <v>79.333333333333329</v>
      </c>
      <c r="S40" s="127">
        <f>IF(SUM(S24:S39)=0,0,AVERAGE(S24:S39))</f>
        <v>84.166666666666671</v>
      </c>
      <c r="T40" s="192">
        <f>IF(SUM(T24:T39)=0,0,AVERAGE(T24:T39))</f>
        <v>256.16666666666669</v>
      </c>
      <c r="U40" s="194"/>
      <c r="V40" s="125">
        <f>IF(SUM(V24:V39)=0,0,AVERAGE(V24:V39))</f>
        <v>89</v>
      </c>
      <c r="W40" s="126">
        <f>IF(SUM(W24:W39)=0,0,AVERAGE(W24:W39))</f>
        <v>58</v>
      </c>
      <c r="X40" s="127">
        <f>IF(SUM(X24:X39)=0,0,AVERAGE(X24:X39))</f>
        <v>58</v>
      </c>
      <c r="Y40" s="192">
        <f>IF(SUM(Y24:Y39)=0,0,AVERAGE(Y24:Y39))</f>
        <v>205</v>
      </c>
      <c r="Z40" s="194"/>
      <c r="AA40" s="33"/>
      <c r="AB40" s="39"/>
      <c r="AG40" s="67"/>
    </row>
    <row r="41" spans="1:130" ht="15" thickBot="1">
      <c r="A41" s="20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21"/>
      <c r="Z41" s="21"/>
      <c r="AA41" s="20"/>
      <c r="AB41" s="197"/>
      <c r="AC41" s="54" t="s">
        <v>302</v>
      </c>
      <c r="AD41" s="74"/>
      <c r="AE41" s="74"/>
      <c r="AF41" s="74"/>
      <c r="AG41" s="75"/>
    </row>
    <row r="42" spans="1:130">
      <c r="A42" s="10" t="s">
        <v>252</v>
      </c>
      <c r="B42" s="293" t="s">
        <v>347</v>
      </c>
      <c r="C42" s="294"/>
      <c r="D42" s="294"/>
      <c r="E42" s="294"/>
      <c r="F42" s="295"/>
      <c r="G42" s="293" t="s">
        <v>348</v>
      </c>
      <c r="H42" s="294"/>
      <c r="I42" s="294"/>
      <c r="J42" s="294"/>
      <c r="K42" s="295"/>
      <c r="L42" s="293" t="s">
        <v>349</v>
      </c>
      <c r="M42" s="294"/>
      <c r="N42" s="294"/>
      <c r="O42" s="294"/>
      <c r="P42" s="295"/>
      <c r="Q42" s="293" t="s">
        <v>350</v>
      </c>
      <c r="R42" s="294"/>
      <c r="S42" s="294"/>
      <c r="T42" s="294"/>
      <c r="U42" s="295"/>
      <c r="V42" s="293" t="s">
        <v>351</v>
      </c>
      <c r="W42" s="294"/>
      <c r="X42" s="294"/>
      <c r="Y42" s="294"/>
      <c r="Z42" s="295"/>
      <c r="AA42" s="23"/>
      <c r="AB42" s="37"/>
      <c r="AC42" s="9" t="str">
        <f>B42</f>
        <v>CK 11</v>
      </c>
      <c r="AD42" s="9" t="str">
        <f>G42</f>
        <v>CK 12</v>
      </c>
      <c r="AE42" s="9" t="str">
        <f>L42</f>
        <v>CK 13</v>
      </c>
      <c r="AF42" s="9" t="str">
        <f>Q42</f>
        <v>CK 14</v>
      </c>
      <c r="AG42" s="67" t="str">
        <f>V42</f>
        <v>CK 15</v>
      </c>
    </row>
    <row r="43" spans="1:130" ht="15" thickBot="1">
      <c r="A43" s="12" t="s">
        <v>4</v>
      </c>
      <c r="B43" s="13" t="s">
        <v>5</v>
      </c>
      <c r="C43" s="14" t="s">
        <v>6</v>
      </c>
      <c r="D43" s="14" t="s">
        <v>7</v>
      </c>
      <c r="E43" s="191" t="s">
        <v>8</v>
      </c>
      <c r="F43" s="16" t="s">
        <v>142</v>
      </c>
      <c r="G43" s="13" t="s">
        <v>5</v>
      </c>
      <c r="H43" s="14" t="s">
        <v>6</v>
      </c>
      <c r="I43" s="14" t="s">
        <v>7</v>
      </c>
      <c r="J43" s="191" t="s">
        <v>8</v>
      </c>
      <c r="K43" s="16" t="s">
        <v>142</v>
      </c>
      <c r="L43" s="13" t="s">
        <v>5</v>
      </c>
      <c r="M43" s="14" t="s">
        <v>6</v>
      </c>
      <c r="N43" s="14" t="s">
        <v>7</v>
      </c>
      <c r="O43" s="191" t="s">
        <v>8</v>
      </c>
      <c r="P43" s="16" t="s">
        <v>142</v>
      </c>
      <c r="Q43" s="13" t="s">
        <v>5</v>
      </c>
      <c r="R43" s="14" t="s">
        <v>6</v>
      </c>
      <c r="S43" s="14" t="s">
        <v>7</v>
      </c>
      <c r="T43" s="191" t="s">
        <v>8</v>
      </c>
      <c r="U43" s="16" t="s">
        <v>142</v>
      </c>
      <c r="V43" s="13" t="s">
        <v>5</v>
      </c>
      <c r="W43" s="14" t="s">
        <v>6</v>
      </c>
      <c r="X43" s="14" t="s">
        <v>7</v>
      </c>
      <c r="Y43" s="191" t="s">
        <v>8</v>
      </c>
      <c r="Z43" s="16" t="s">
        <v>142</v>
      </c>
      <c r="AA43" s="16"/>
      <c r="AB43" s="37"/>
      <c r="AC43" s="82">
        <f>IF(SUM(E44:E59)&gt;0,LARGE(E44:E59,1),0)</f>
        <v>0</v>
      </c>
      <c r="AD43" s="83">
        <f>IF(SUM(J44:J59)&gt;0,LARGE(J44:J59,1),0)</f>
        <v>0</v>
      </c>
      <c r="AE43" s="83">
        <f>IF(SUM(O44:O59)&gt;0,LARGE(O44:O59,1),0)</f>
        <v>0</v>
      </c>
      <c r="AF43" s="83">
        <f>IF(SUM(T44:T59)&gt;0,LARGE(T44:T59,1),0)</f>
        <v>0</v>
      </c>
      <c r="AG43" s="84">
        <f>IF(SUM(Y44:Y59)&gt;0,LARGE(Y44:Y59,1),0)</f>
        <v>0</v>
      </c>
    </row>
    <row r="44" spans="1:130" ht="15" thickTop="1">
      <c r="A44" s="17" t="s">
        <v>420</v>
      </c>
      <c r="B44" s="96"/>
      <c r="C44" s="97"/>
      <c r="D44" s="98"/>
      <c r="E44" s="149" t="str">
        <f t="shared" ref="E44:E59" si="28">IF(SUM(B44:D44)&gt;0,SUM(B44:D44),"")</f>
        <v/>
      </c>
      <c r="F44" s="193"/>
      <c r="G44" s="96"/>
      <c r="H44" s="97"/>
      <c r="I44" s="97"/>
      <c r="J44" s="149" t="str">
        <f t="shared" ref="J44:J59" si="29">IF(SUM(G44:I44)&gt;0,SUM(G44:I44),"")</f>
        <v/>
      </c>
      <c r="K44" s="193"/>
      <c r="L44" s="96"/>
      <c r="M44" s="97"/>
      <c r="N44" s="97"/>
      <c r="O44" s="149" t="str">
        <f t="shared" ref="O44:O59" si="30">IF(SUM(L44:N44)&gt;0,SUM(L44:N44),"")</f>
        <v/>
      </c>
      <c r="P44" s="193"/>
      <c r="Q44" s="96"/>
      <c r="R44" s="97"/>
      <c r="S44" s="97"/>
      <c r="T44" s="149" t="str">
        <f t="shared" ref="T44:T59" si="31">IF(SUM(Q44:S44)&gt;0,SUM(Q44:S44),"")</f>
        <v/>
      </c>
      <c r="U44" s="193"/>
      <c r="V44" s="96"/>
      <c r="W44" s="97"/>
      <c r="X44" s="97"/>
      <c r="Y44" s="149" t="str">
        <f t="shared" ref="Y44:Y59" si="32">IF(SUM(V44:X44)&gt;0,SUM(V44:X44),"")</f>
        <v/>
      </c>
      <c r="Z44" s="195"/>
      <c r="AA44" s="24"/>
      <c r="AB44" s="197"/>
      <c r="AG44" s="67"/>
    </row>
    <row r="45" spans="1:130">
      <c r="A45" s="18" t="s">
        <v>421</v>
      </c>
      <c r="B45" s="99"/>
      <c r="C45" s="100"/>
      <c r="D45" s="101"/>
      <c r="E45" s="149" t="str">
        <f t="shared" si="28"/>
        <v/>
      </c>
      <c r="F45" s="193"/>
      <c r="G45" s="99"/>
      <c r="H45" s="100"/>
      <c r="I45" s="100"/>
      <c r="J45" s="149" t="str">
        <f t="shared" si="29"/>
        <v/>
      </c>
      <c r="K45" s="193"/>
      <c r="L45" s="99"/>
      <c r="M45" s="100"/>
      <c r="N45" s="100"/>
      <c r="O45" s="149" t="str">
        <f t="shared" si="30"/>
        <v/>
      </c>
      <c r="P45" s="193"/>
      <c r="Q45" s="99"/>
      <c r="R45" s="100"/>
      <c r="S45" s="100"/>
      <c r="T45" s="149" t="str">
        <f t="shared" si="31"/>
        <v/>
      </c>
      <c r="U45" s="193"/>
      <c r="V45" s="99"/>
      <c r="W45" s="100"/>
      <c r="X45" s="100"/>
      <c r="Y45" s="149" t="str">
        <f t="shared" si="32"/>
        <v/>
      </c>
      <c r="Z45" s="196"/>
      <c r="AA45" s="25"/>
      <c r="AB45" s="197"/>
      <c r="AG45" s="67"/>
    </row>
    <row r="46" spans="1:130">
      <c r="A46" s="18" t="s">
        <v>415</v>
      </c>
      <c r="B46" s="99"/>
      <c r="C46" s="100"/>
      <c r="D46" s="101"/>
      <c r="E46" s="149" t="str">
        <f t="shared" si="28"/>
        <v/>
      </c>
      <c r="F46" s="193"/>
      <c r="G46" s="99"/>
      <c r="H46" s="100"/>
      <c r="I46" s="100"/>
      <c r="J46" s="149" t="str">
        <f t="shared" si="29"/>
        <v/>
      </c>
      <c r="K46" s="193"/>
      <c r="L46" s="99"/>
      <c r="M46" s="100"/>
      <c r="N46" s="102"/>
      <c r="O46" s="149" t="str">
        <f t="shared" si="30"/>
        <v/>
      </c>
      <c r="P46" s="193"/>
      <c r="Q46" s="99"/>
      <c r="R46" s="100"/>
      <c r="S46" s="102"/>
      <c r="T46" s="149" t="str">
        <f t="shared" si="31"/>
        <v/>
      </c>
      <c r="U46" s="193"/>
      <c r="V46" s="99"/>
      <c r="W46" s="100"/>
      <c r="X46" s="102"/>
      <c r="Y46" s="149" t="str">
        <f t="shared" si="32"/>
        <v/>
      </c>
      <c r="Z46" s="196"/>
      <c r="AA46" s="26" t="s">
        <v>11</v>
      </c>
      <c r="AB46" s="37"/>
      <c r="AG46" s="67"/>
    </row>
    <row r="47" spans="1:130">
      <c r="A47" s="18" t="s">
        <v>253</v>
      </c>
      <c r="B47" s="99"/>
      <c r="C47" s="100"/>
      <c r="D47" s="101"/>
      <c r="E47" s="149" t="str">
        <f t="shared" si="28"/>
        <v/>
      </c>
      <c r="F47" s="193"/>
      <c r="G47" s="99"/>
      <c r="H47" s="100"/>
      <c r="I47" s="100"/>
      <c r="J47" s="149" t="str">
        <f t="shared" si="29"/>
        <v/>
      </c>
      <c r="K47" s="193"/>
      <c r="L47" s="99"/>
      <c r="M47" s="100"/>
      <c r="N47" s="100"/>
      <c r="O47" s="149" t="str">
        <f t="shared" si="30"/>
        <v/>
      </c>
      <c r="P47" s="193"/>
      <c r="Q47" s="99"/>
      <c r="R47" s="100"/>
      <c r="S47" s="100"/>
      <c r="T47" s="149" t="str">
        <f t="shared" si="31"/>
        <v/>
      </c>
      <c r="U47" s="193"/>
      <c r="V47" s="99"/>
      <c r="W47" s="100"/>
      <c r="X47" s="100"/>
      <c r="Y47" s="149" t="str">
        <f t="shared" si="32"/>
        <v/>
      </c>
      <c r="Z47" s="196"/>
      <c r="AA47" s="26" t="s">
        <v>12</v>
      </c>
      <c r="AB47" s="37"/>
      <c r="AG47" s="67"/>
    </row>
    <row r="48" spans="1:130">
      <c r="A48" s="18" t="s">
        <v>422</v>
      </c>
      <c r="B48" s="99"/>
      <c r="C48" s="100"/>
      <c r="D48" s="102"/>
      <c r="E48" s="149" t="str">
        <f t="shared" si="28"/>
        <v/>
      </c>
      <c r="F48" s="193"/>
      <c r="G48" s="99"/>
      <c r="H48" s="100"/>
      <c r="I48" s="102"/>
      <c r="J48" s="149" t="str">
        <f t="shared" si="29"/>
        <v/>
      </c>
      <c r="K48" s="193"/>
      <c r="L48" s="99"/>
      <c r="M48" s="100"/>
      <c r="N48" s="102"/>
      <c r="O48" s="149" t="str">
        <f t="shared" si="30"/>
        <v/>
      </c>
      <c r="P48" s="193"/>
      <c r="Q48" s="99"/>
      <c r="R48" s="100"/>
      <c r="S48" s="100"/>
      <c r="T48" s="149" t="str">
        <f t="shared" si="31"/>
        <v/>
      </c>
      <c r="U48" s="193"/>
      <c r="V48" s="99"/>
      <c r="W48" s="100"/>
      <c r="X48" s="102"/>
      <c r="Y48" s="149" t="str">
        <f t="shared" si="32"/>
        <v/>
      </c>
      <c r="Z48" s="196"/>
      <c r="AA48" s="26" t="s">
        <v>12</v>
      </c>
      <c r="AB48" s="37"/>
      <c r="AG48" s="67"/>
    </row>
    <row r="49" spans="1:130">
      <c r="A49" s="18" t="s">
        <v>423</v>
      </c>
      <c r="B49" s="99"/>
      <c r="C49" s="100"/>
      <c r="D49" s="102"/>
      <c r="E49" s="149" t="str">
        <f t="shared" si="28"/>
        <v/>
      </c>
      <c r="F49" s="193"/>
      <c r="G49" s="99"/>
      <c r="H49" s="100"/>
      <c r="I49" s="102"/>
      <c r="J49" s="149" t="str">
        <f t="shared" si="29"/>
        <v/>
      </c>
      <c r="K49" s="193"/>
      <c r="L49" s="99"/>
      <c r="M49" s="100"/>
      <c r="N49" s="102"/>
      <c r="O49" s="149" t="str">
        <f t="shared" si="30"/>
        <v/>
      </c>
      <c r="P49" s="193"/>
      <c r="Q49" s="99"/>
      <c r="R49" s="100"/>
      <c r="S49" s="100"/>
      <c r="T49" s="149" t="str">
        <f t="shared" si="31"/>
        <v/>
      </c>
      <c r="U49" s="193"/>
      <c r="V49" s="99"/>
      <c r="W49" s="100"/>
      <c r="X49" s="102"/>
      <c r="Y49" s="149" t="str">
        <f t="shared" si="32"/>
        <v/>
      </c>
      <c r="Z49" s="196"/>
      <c r="AA49" s="26"/>
      <c r="AB49" s="37"/>
      <c r="AG49" s="67"/>
    </row>
    <row r="50" spans="1:130">
      <c r="A50" s="164" t="s">
        <v>416</v>
      </c>
      <c r="B50" s="99"/>
      <c r="C50" s="100"/>
      <c r="D50" s="101"/>
      <c r="E50" s="149" t="str">
        <f t="shared" si="28"/>
        <v/>
      </c>
      <c r="F50" s="193"/>
      <c r="G50" s="99"/>
      <c r="H50" s="100"/>
      <c r="I50" s="102"/>
      <c r="J50" s="149" t="str">
        <f t="shared" si="29"/>
        <v/>
      </c>
      <c r="K50" s="193"/>
      <c r="L50" s="99"/>
      <c r="M50" s="100"/>
      <c r="N50" s="102"/>
      <c r="O50" s="149" t="str">
        <f t="shared" si="30"/>
        <v/>
      </c>
      <c r="P50" s="193"/>
      <c r="Q50" s="99"/>
      <c r="R50" s="100"/>
      <c r="S50" s="100"/>
      <c r="T50" s="149" t="str">
        <f t="shared" si="31"/>
        <v/>
      </c>
      <c r="U50" s="193"/>
      <c r="V50" s="99"/>
      <c r="W50" s="100"/>
      <c r="X50" s="100"/>
      <c r="Y50" s="149" t="str">
        <f t="shared" si="32"/>
        <v/>
      </c>
      <c r="Z50" s="196"/>
      <c r="AA50" s="26" t="s">
        <v>13</v>
      </c>
      <c r="AB50" s="37"/>
      <c r="AG50" s="67"/>
    </row>
    <row r="51" spans="1:130">
      <c r="A51" s="18" t="s">
        <v>420</v>
      </c>
      <c r="B51" s="99"/>
      <c r="C51" s="100"/>
      <c r="D51" s="101"/>
      <c r="E51" s="149" t="str">
        <f t="shared" si="28"/>
        <v/>
      </c>
      <c r="F51" s="193"/>
      <c r="G51" s="99"/>
      <c r="H51" s="100"/>
      <c r="I51" s="102"/>
      <c r="J51" s="149" t="str">
        <f t="shared" si="29"/>
        <v/>
      </c>
      <c r="K51" s="193"/>
      <c r="L51" s="99"/>
      <c r="M51" s="100"/>
      <c r="N51" s="102"/>
      <c r="O51" s="149" t="str">
        <f t="shared" si="30"/>
        <v/>
      </c>
      <c r="P51" s="193"/>
      <c r="Q51" s="99"/>
      <c r="R51" s="100"/>
      <c r="S51" s="102"/>
      <c r="T51" s="149" t="str">
        <f t="shared" si="31"/>
        <v/>
      </c>
      <c r="U51" s="193"/>
      <c r="V51" s="99"/>
      <c r="W51" s="100"/>
      <c r="X51" s="102"/>
      <c r="Y51" s="149" t="str">
        <f t="shared" si="32"/>
        <v/>
      </c>
      <c r="Z51" s="196"/>
      <c r="AA51" s="26" t="s">
        <v>14</v>
      </c>
      <c r="AB51" s="37"/>
      <c r="AG51" s="67"/>
    </row>
    <row r="52" spans="1:130">
      <c r="A52" s="18" t="s">
        <v>421</v>
      </c>
      <c r="B52" s="99"/>
      <c r="C52" s="100"/>
      <c r="D52" s="101"/>
      <c r="E52" s="149" t="str">
        <f t="shared" si="28"/>
        <v/>
      </c>
      <c r="F52" s="193"/>
      <c r="G52" s="99"/>
      <c r="H52" s="100"/>
      <c r="I52" s="100"/>
      <c r="J52" s="149" t="str">
        <f t="shared" si="29"/>
        <v/>
      </c>
      <c r="K52" s="193"/>
      <c r="L52" s="99"/>
      <c r="M52" s="100"/>
      <c r="N52" s="100"/>
      <c r="O52" s="149" t="str">
        <f t="shared" si="30"/>
        <v/>
      </c>
      <c r="P52" s="193"/>
      <c r="Q52" s="99"/>
      <c r="R52" s="100"/>
      <c r="S52" s="100"/>
      <c r="T52" s="149" t="str">
        <f t="shared" si="31"/>
        <v/>
      </c>
      <c r="U52" s="193"/>
      <c r="V52" s="99"/>
      <c r="W52" s="100"/>
      <c r="X52" s="100"/>
      <c r="Y52" s="149" t="str">
        <f t="shared" si="32"/>
        <v/>
      </c>
      <c r="Z52" s="196"/>
      <c r="AA52" s="26" t="s">
        <v>15</v>
      </c>
      <c r="AB52" s="37"/>
      <c r="AG52" s="67"/>
    </row>
    <row r="53" spans="1:130">
      <c r="A53" s="164" t="s">
        <v>425</v>
      </c>
      <c r="B53" s="99"/>
      <c r="C53" s="100"/>
      <c r="D53" s="101"/>
      <c r="E53" s="149" t="str">
        <f t="shared" si="28"/>
        <v/>
      </c>
      <c r="F53" s="193"/>
      <c r="G53" s="99"/>
      <c r="H53" s="100"/>
      <c r="I53" s="102"/>
      <c r="J53" s="149" t="str">
        <f t="shared" si="29"/>
        <v/>
      </c>
      <c r="K53" s="193"/>
      <c r="L53" s="99"/>
      <c r="M53" s="100"/>
      <c r="N53" s="102"/>
      <c r="O53" s="149" t="str">
        <f t="shared" si="30"/>
        <v/>
      </c>
      <c r="P53" s="193"/>
      <c r="Q53" s="99"/>
      <c r="R53" s="100"/>
      <c r="S53" s="100"/>
      <c r="T53" s="149" t="str">
        <f t="shared" si="31"/>
        <v/>
      </c>
      <c r="U53" s="193"/>
      <c r="V53" s="99"/>
      <c r="W53" s="100"/>
      <c r="X53" s="100"/>
      <c r="Y53" s="149" t="str">
        <f t="shared" si="32"/>
        <v/>
      </c>
      <c r="Z53" s="196"/>
      <c r="AA53" s="26" t="s">
        <v>16</v>
      </c>
      <c r="AB53" s="37"/>
      <c r="AG53" s="67"/>
    </row>
    <row r="54" spans="1:130">
      <c r="A54" s="18" t="s">
        <v>415</v>
      </c>
      <c r="B54" s="99"/>
      <c r="C54" s="100"/>
      <c r="D54" s="101"/>
      <c r="E54" s="149" t="str">
        <f t="shared" si="28"/>
        <v/>
      </c>
      <c r="F54" s="193"/>
      <c r="G54" s="99"/>
      <c r="H54" s="100"/>
      <c r="I54" s="102"/>
      <c r="J54" s="149" t="str">
        <f t="shared" si="29"/>
        <v/>
      </c>
      <c r="K54" s="193"/>
      <c r="L54" s="99"/>
      <c r="M54" s="100"/>
      <c r="N54" s="102"/>
      <c r="O54" s="149" t="str">
        <f t="shared" si="30"/>
        <v/>
      </c>
      <c r="P54" s="193"/>
      <c r="Q54" s="99"/>
      <c r="R54" s="100"/>
      <c r="S54" s="102"/>
      <c r="T54" s="149" t="str">
        <f t="shared" si="31"/>
        <v/>
      </c>
      <c r="U54" s="193"/>
      <c r="V54" s="99"/>
      <c r="W54" s="100"/>
      <c r="X54" s="102"/>
      <c r="Y54" s="149" t="str">
        <f t="shared" si="32"/>
        <v/>
      </c>
      <c r="Z54" s="196"/>
      <c r="AA54" s="26" t="s">
        <v>12</v>
      </c>
      <c r="AB54" s="37"/>
      <c r="AG54" s="67"/>
    </row>
    <row r="55" spans="1:130">
      <c r="A55" s="18" t="s">
        <v>254</v>
      </c>
      <c r="B55" s="99"/>
      <c r="C55" s="100"/>
      <c r="D55" s="101"/>
      <c r="E55" s="149" t="str">
        <f t="shared" si="28"/>
        <v/>
      </c>
      <c r="F55" s="193"/>
      <c r="G55" s="99"/>
      <c r="H55" s="100"/>
      <c r="I55" s="102"/>
      <c r="J55" s="149" t="str">
        <f t="shared" si="29"/>
        <v/>
      </c>
      <c r="K55" s="193"/>
      <c r="L55" s="99"/>
      <c r="M55" s="100"/>
      <c r="N55" s="102"/>
      <c r="O55" s="149" t="str">
        <f t="shared" si="30"/>
        <v/>
      </c>
      <c r="P55" s="193"/>
      <c r="Q55" s="99"/>
      <c r="R55" s="100"/>
      <c r="S55" s="102"/>
      <c r="T55" s="149" t="str">
        <f t="shared" si="31"/>
        <v/>
      </c>
      <c r="U55" s="193"/>
      <c r="V55" s="99"/>
      <c r="W55" s="100"/>
      <c r="X55" s="102"/>
      <c r="Y55" s="149" t="str">
        <f t="shared" si="32"/>
        <v/>
      </c>
      <c r="Z55" s="196"/>
      <c r="AA55" s="26"/>
      <c r="AB55" s="37"/>
      <c r="AG55" s="67"/>
    </row>
    <row r="56" spans="1:130">
      <c r="A56" s="164" t="s">
        <v>418</v>
      </c>
      <c r="B56" s="99"/>
      <c r="C56" s="100"/>
      <c r="D56" s="101"/>
      <c r="E56" s="149" t="str">
        <f t="shared" si="28"/>
        <v/>
      </c>
      <c r="F56" s="193"/>
      <c r="G56" s="99"/>
      <c r="H56" s="100"/>
      <c r="I56" s="100"/>
      <c r="J56" s="149" t="str">
        <f t="shared" si="29"/>
        <v/>
      </c>
      <c r="K56" s="193"/>
      <c r="L56" s="99"/>
      <c r="M56" s="100"/>
      <c r="N56" s="100"/>
      <c r="O56" s="149" t="str">
        <f t="shared" si="30"/>
        <v/>
      </c>
      <c r="P56" s="193"/>
      <c r="Q56" s="99"/>
      <c r="R56" s="100"/>
      <c r="S56" s="100"/>
      <c r="T56" s="149" t="str">
        <f t="shared" si="31"/>
        <v/>
      </c>
      <c r="U56" s="193"/>
      <c r="V56" s="99"/>
      <c r="W56" s="100"/>
      <c r="X56" s="100"/>
      <c r="Y56" s="149" t="str">
        <f t="shared" si="32"/>
        <v/>
      </c>
      <c r="Z56" s="196"/>
      <c r="AA56" s="26"/>
      <c r="AB56" s="37"/>
      <c r="AG56" s="67"/>
    </row>
    <row r="57" spans="1:130">
      <c r="A57" s="164" t="s">
        <v>419</v>
      </c>
      <c r="B57" s="99"/>
      <c r="C57" s="100"/>
      <c r="D57" s="101"/>
      <c r="E57" s="149" t="str">
        <f t="shared" si="28"/>
        <v/>
      </c>
      <c r="F57" s="193"/>
      <c r="G57" s="99"/>
      <c r="H57" s="100"/>
      <c r="I57" s="100"/>
      <c r="J57" s="149" t="str">
        <f t="shared" si="29"/>
        <v/>
      </c>
      <c r="K57" s="193"/>
      <c r="L57" s="99"/>
      <c r="M57" s="100"/>
      <c r="N57" s="100"/>
      <c r="O57" s="149" t="str">
        <f t="shared" si="30"/>
        <v/>
      </c>
      <c r="P57" s="193"/>
      <c r="Q57" s="99"/>
      <c r="R57" s="100"/>
      <c r="S57" s="100"/>
      <c r="T57" s="149" t="str">
        <f t="shared" si="31"/>
        <v/>
      </c>
      <c r="U57" s="193"/>
      <c r="V57" s="99"/>
      <c r="W57" s="100"/>
      <c r="X57" s="100"/>
      <c r="Y57" s="149" t="str">
        <f t="shared" si="32"/>
        <v/>
      </c>
      <c r="Z57" s="196"/>
      <c r="AA57" s="25"/>
      <c r="AB57" s="197"/>
      <c r="AG57" s="67"/>
    </row>
    <row r="58" spans="1:130">
      <c r="A58" s="18" t="s">
        <v>366</v>
      </c>
      <c r="B58" s="99"/>
      <c r="C58" s="100"/>
      <c r="D58" s="101"/>
      <c r="E58" s="149" t="str">
        <f t="shared" si="28"/>
        <v/>
      </c>
      <c r="F58" s="193"/>
      <c r="G58" s="99"/>
      <c r="H58" s="100"/>
      <c r="I58" s="100"/>
      <c r="J58" s="149" t="str">
        <f t="shared" si="29"/>
        <v/>
      </c>
      <c r="K58" s="193"/>
      <c r="L58" s="99"/>
      <c r="M58" s="100"/>
      <c r="N58" s="100"/>
      <c r="O58" s="149" t="str">
        <f t="shared" si="30"/>
        <v/>
      </c>
      <c r="P58" s="193"/>
      <c r="Q58" s="99"/>
      <c r="R58" s="100"/>
      <c r="S58" s="100"/>
      <c r="T58" s="149" t="str">
        <f t="shared" si="31"/>
        <v/>
      </c>
      <c r="U58" s="193"/>
      <c r="V58" s="99"/>
      <c r="W58" s="100"/>
      <c r="X58" s="100"/>
      <c r="Y58" s="149" t="str">
        <f t="shared" si="32"/>
        <v/>
      </c>
      <c r="Z58" s="196"/>
      <c r="AA58" s="25"/>
      <c r="AB58" s="197"/>
      <c r="AG58" s="67"/>
    </row>
    <row r="59" spans="1:130">
      <c r="A59" s="18" t="s">
        <v>35</v>
      </c>
      <c r="B59" s="99"/>
      <c r="C59" s="100"/>
      <c r="D59" s="101"/>
      <c r="E59" s="149" t="str">
        <f t="shared" si="28"/>
        <v/>
      </c>
      <c r="F59" s="193"/>
      <c r="G59" s="99"/>
      <c r="H59" s="100"/>
      <c r="I59" s="100"/>
      <c r="J59" s="149" t="str">
        <f t="shared" si="29"/>
        <v/>
      </c>
      <c r="K59" s="193"/>
      <c r="L59" s="99"/>
      <c r="M59" s="100"/>
      <c r="N59" s="100"/>
      <c r="O59" s="149" t="str">
        <f t="shared" si="30"/>
        <v/>
      </c>
      <c r="P59" s="193"/>
      <c r="Q59" s="99"/>
      <c r="R59" s="100"/>
      <c r="S59" s="100"/>
      <c r="T59" s="149" t="str">
        <f t="shared" si="31"/>
        <v/>
      </c>
      <c r="U59" s="193"/>
      <c r="V59" s="99"/>
      <c r="W59" s="100"/>
      <c r="X59" s="100"/>
      <c r="Y59" s="149" t="str">
        <f t="shared" si="32"/>
        <v/>
      </c>
      <c r="Z59" s="196"/>
      <c r="AA59" s="25"/>
      <c r="AB59" s="197"/>
      <c r="AG59" s="67"/>
    </row>
    <row r="60" spans="1:130" ht="15" thickBot="1">
      <c r="A60" s="91" t="s">
        <v>10</v>
      </c>
      <c r="B60" s="125">
        <f>IF(SUM(B44:B59)=0,0,AVERAGE(B44:B59))</f>
        <v>0</v>
      </c>
      <c r="C60" s="126">
        <f>IF(SUM(C44:C59)=0,0,AVERAGE(C44:C59))</f>
        <v>0</v>
      </c>
      <c r="D60" s="127">
        <f>IF(SUM(D44:D59)=0,0,AVERAGE(D44:D59))</f>
        <v>0</v>
      </c>
      <c r="E60" s="192">
        <f>IF(SUM(E44:E59)=0,0,AVERAGE(E44:E59))</f>
        <v>0</v>
      </c>
      <c r="F60" s="194"/>
      <c r="G60" s="125">
        <f>IF(SUM(G44:G59)=0,0,AVERAGE(G44:G59))</f>
        <v>0</v>
      </c>
      <c r="H60" s="126">
        <f>IF(SUM(H44:H59)=0,0,AVERAGE(H44:H59))</f>
        <v>0</v>
      </c>
      <c r="I60" s="127">
        <f>IF(SUM(I44:I59)=0,0,AVERAGE(I44:I59))</f>
        <v>0</v>
      </c>
      <c r="J60" s="192">
        <f>IF(SUM(J44:J59)=0,0,AVERAGE(J44:J59))</f>
        <v>0</v>
      </c>
      <c r="K60" s="194"/>
      <c r="L60" s="125">
        <f>IF(SUM(L44:L59)=0,0,AVERAGE(L44:L59))</f>
        <v>0</v>
      </c>
      <c r="M60" s="126">
        <f>IF(SUM(M44:M59)=0,0,AVERAGE(M44:M59))</f>
        <v>0</v>
      </c>
      <c r="N60" s="127">
        <f>IF(SUM(N44:N59)=0,0,AVERAGE(N44:N59))</f>
        <v>0</v>
      </c>
      <c r="O60" s="192">
        <f>IF(SUM(O44:O59)=0,0,AVERAGE(O44:O59))</f>
        <v>0</v>
      </c>
      <c r="P60" s="194"/>
      <c r="Q60" s="125">
        <f>IF(SUM(Q44:Q59)=0,0,AVERAGE(Q44:Q59))</f>
        <v>0</v>
      </c>
      <c r="R60" s="126">
        <f>IF(SUM(R44:R59)=0,0,AVERAGE(R44:R59))</f>
        <v>0</v>
      </c>
      <c r="S60" s="127">
        <f>IF(SUM(S44:S59)=0,0,AVERAGE(S44:S59))</f>
        <v>0</v>
      </c>
      <c r="T60" s="192">
        <f>IF(SUM(T44:T59)=0,0,AVERAGE(T44:T59))</f>
        <v>0</v>
      </c>
      <c r="U60" s="194"/>
      <c r="V60" s="125">
        <f>IF(SUM(V44:V59)=0,0,AVERAGE(V44:V59))</f>
        <v>0</v>
      </c>
      <c r="W60" s="126">
        <f>IF(SUM(W44:W59)=0,0,AVERAGE(W44:W59))</f>
        <v>0</v>
      </c>
      <c r="X60" s="127">
        <f>IF(SUM(X44:X59)=0,0,AVERAGE(X44:X59))</f>
        <v>0</v>
      </c>
      <c r="Y60" s="192">
        <f>IF(SUM(Y44:Y59)=0,0,AVERAGE(Y44:Y59))</f>
        <v>0</v>
      </c>
      <c r="Z60" s="194"/>
      <c r="AA60" s="33"/>
      <c r="AB60" s="39"/>
      <c r="AG60" s="67"/>
    </row>
    <row r="62" spans="1:130" ht="15" thickBot="1">
      <c r="AC62" s="54" t="s">
        <v>300</v>
      </c>
      <c r="AD62" s="74"/>
      <c r="AE62" s="74"/>
      <c r="AF62" s="74"/>
      <c r="AG62" s="75"/>
    </row>
    <row r="63" spans="1:130">
      <c r="A63" s="10" t="s">
        <v>253</v>
      </c>
      <c r="B63" s="293" t="s">
        <v>485</v>
      </c>
      <c r="C63" s="294"/>
      <c r="D63" s="294"/>
      <c r="E63" s="294"/>
      <c r="F63" s="295"/>
      <c r="G63" s="293" t="s">
        <v>486</v>
      </c>
      <c r="H63" s="294"/>
      <c r="I63" s="294"/>
      <c r="J63" s="294"/>
      <c r="K63" s="295"/>
      <c r="L63" s="293" t="s">
        <v>487</v>
      </c>
      <c r="M63" s="294"/>
      <c r="N63" s="294"/>
      <c r="O63" s="294"/>
      <c r="P63" s="295"/>
      <c r="Q63" s="293" t="s">
        <v>488</v>
      </c>
      <c r="R63" s="294"/>
      <c r="S63" s="294"/>
      <c r="T63" s="294"/>
      <c r="U63" s="295"/>
      <c r="V63" s="293" t="s">
        <v>489</v>
      </c>
      <c r="W63" s="294"/>
      <c r="X63" s="294"/>
      <c r="Y63" s="294"/>
      <c r="Z63" s="295"/>
      <c r="AA63" s="293" t="s">
        <v>3</v>
      </c>
      <c r="AB63" s="295"/>
      <c r="AC63" s="9" t="str">
        <f>B63</f>
        <v>Simon, Amizadai</v>
      </c>
      <c r="AD63" s="9" t="str">
        <f>G63</f>
        <v>Arrendondo, Paola</v>
      </c>
      <c r="AE63" s="9" t="str">
        <f>L63</f>
        <v>Santana, Alexandra</v>
      </c>
      <c r="AF63" s="9" t="str">
        <f>Q63</f>
        <v>Holmes, Jeremiah</v>
      </c>
      <c r="AG63" s="67" t="str">
        <f>V63</f>
        <v>Li, Huazhong</v>
      </c>
      <c r="AH63" s="296" t="s">
        <v>50</v>
      </c>
      <c r="AI63" s="297"/>
      <c r="AJ63" s="297"/>
      <c r="AK63" s="297"/>
      <c r="AL63" s="297"/>
      <c r="AM63" s="209" t="s">
        <v>140</v>
      </c>
      <c r="AN63" s="296" t="s">
        <v>51</v>
      </c>
      <c r="AO63" s="297"/>
      <c r="AP63" s="297"/>
      <c r="AQ63" s="297"/>
      <c r="AR63" s="297"/>
      <c r="AS63" s="209" t="s">
        <v>140</v>
      </c>
      <c r="AT63" s="296" t="s">
        <v>52</v>
      </c>
      <c r="AU63" s="297"/>
      <c r="AV63" s="297"/>
      <c r="AW63" s="297"/>
      <c r="AX63" s="297"/>
      <c r="AY63" s="209" t="s">
        <v>140</v>
      </c>
      <c r="AZ63" s="296" t="s">
        <v>53</v>
      </c>
      <c r="BA63" s="297"/>
      <c r="BB63" s="297"/>
      <c r="BC63" s="297"/>
      <c r="BD63" s="297"/>
      <c r="BE63" s="209" t="s">
        <v>140</v>
      </c>
      <c r="BF63" s="296" t="s">
        <v>54</v>
      </c>
      <c r="BG63" s="297"/>
      <c r="BH63" s="297"/>
      <c r="BI63" s="297"/>
      <c r="BJ63" s="297"/>
      <c r="BK63" s="209" t="s">
        <v>140</v>
      </c>
      <c r="BL63" s="296" t="s">
        <v>55</v>
      </c>
      <c r="BM63" s="297"/>
      <c r="BN63" s="297"/>
      <c r="BO63" s="297"/>
      <c r="BP63" s="297"/>
      <c r="BQ63" s="209" t="s">
        <v>140</v>
      </c>
      <c r="BR63" s="296" t="s">
        <v>56</v>
      </c>
      <c r="BS63" s="297"/>
      <c r="BT63" s="297"/>
      <c r="BU63" s="297"/>
      <c r="BV63" s="297"/>
      <c r="BW63" s="209" t="s">
        <v>140</v>
      </c>
      <c r="BX63" s="296" t="s">
        <v>57</v>
      </c>
      <c r="BY63" s="297"/>
      <c r="BZ63" s="297"/>
      <c r="CA63" s="297"/>
      <c r="CB63" s="297"/>
      <c r="CC63" s="209" t="s">
        <v>140</v>
      </c>
      <c r="CD63" s="296" t="s">
        <v>58</v>
      </c>
      <c r="CE63" s="297"/>
      <c r="CF63" s="297"/>
      <c r="CG63" s="297"/>
      <c r="CH63" s="297"/>
      <c r="CI63" s="209" t="s">
        <v>140</v>
      </c>
      <c r="CJ63" s="296" t="s">
        <v>59</v>
      </c>
      <c r="CK63" s="297"/>
      <c r="CL63" s="297"/>
      <c r="CM63" s="297"/>
      <c r="CN63" s="297"/>
      <c r="CO63" s="209" t="s">
        <v>140</v>
      </c>
      <c r="CP63" s="296" t="s">
        <v>60</v>
      </c>
      <c r="CQ63" s="297"/>
      <c r="CR63" s="297"/>
      <c r="CS63" s="297"/>
      <c r="CT63" s="297"/>
      <c r="CU63" s="209" t="s">
        <v>140</v>
      </c>
      <c r="CV63" s="296" t="s">
        <v>61</v>
      </c>
      <c r="CW63" s="297"/>
      <c r="CX63" s="297"/>
      <c r="CY63" s="297"/>
      <c r="CZ63" s="297"/>
      <c r="DA63" s="209" t="s">
        <v>140</v>
      </c>
      <c r="DB63" s="296" t="s">
        <v>352</v>
      </c>
      <c r="DC63" s="297"/>
      <c r="DD63" s="297"/>
      <c r="DE63" s="297"/>
      <c r="DF63" s="297"/>
      <c r="DG63" s="209" t="s">
        <v>140</v>
      </c>
      <c r="DH63" s="296" t="s">
        <v>353</v>
      </c>
      <c r="DI63" s="297"/>
      <c r="DJ63" s="297"/>
      <c r="DK63" s="297"/>
      <c r="DL63" s="297"/>
      <c r="DM63" s="210" t="s">
        <v>140</v>
      </c>
      <c r="DN63" s="296" t="s">
        <v>62</v>
      </c>
      <c r="DO63" s="297"/>
      <c r="DP63" s="297"/>
      <c r="DQ63" s="297"/>
      <c r="DR63" s="297"/>
      <c r="DS63" s="210" t="s">
        <v>140</v>
      </c>
      <c r="DT63" s="296" t="s">
        <v>35</v>
      </c>
      <c r="DU63" s="297"/>
      <c r="DV63" s="297"/>
      <c r="DW63" s="297"/>
      <c r="DX63" s="297"/>
      <c r="DY63" s="209" t="s">
        <v>140</v>
      </c>
      <c r="DZ63" s="211"/>
    </row>
    <row r="64" spans="1:130" ht="15" thickBot="1">
      <c r="A64" s="12" t="s">
        <v>4</v>
      </c>
      <c r="B64" s="13" t="s">
        <v>5</v>
      </c>
      <c r="C64" s="14" t="s">
        <v>6</v>
      </c>
      <c r="D64" s="15" t="s">
        <v>7</v>
      </c>
      <c r="E64" s="191" t="s">
        <v>8</v>
      </c>
      <c r="F64" s="16" t="s">
        <v>142</v>
      </c>
      <c r="G64" s="13" t="s">
        <v>5</v>
      </c>
      <c r="H64" s="14" t="s">
        <v>6</v>
      </c>
      <c r="I64" s="14" t="s">
        <v>7</v>
      </c>
      <c r="J64" s="191" t="s">
        <v>8</v>
      </c>
      <c r="K64" s="16" t="s">
        <v>142</v>
      </c>
      <c r="L64" s="13" t="s">
        <v>5</v>
      </c>
      <c r="M64" s="14" t="s">
        <v>6</v>
      </c>
      <c r="N64" s="14" t="s">
        <v>7</v>
      </c>
      <c r="O64" s="191" t="s">
        <v>8</v>
      </c>
      <c r="P64" s="16" t="s">
        <v>142</v>
      </c>
      <c r="Q64" s="13" t="s">
        <v>5</v>
      </c>
      <c r="R64" s="14" t="s">
        <v>6</v>
      </c>
      <c r="S64" s="14" t="s">
        <v>7</v>
      </c>
      <c r="T64" s="191" t="s">
        <v>8</v>
      </c>
      <c r="U64" s="16" t="s">
        <v>142</v>
      </c>
      <c r="V64" s="13" t="s">
        <v>5</v>
      </c>
      <c r="W64" s="14" t="s">
        <v>6</v>
      </c>
      <c r="X64" s="14" t="s">
        <v>7</v>
      </c>
      <c r="Y64" s="191" t="s">
        <v>8</v>
      </c>
      <c r="Z64" s="16" t="s">
        <v>142</v>
      </c>
      <c r="AA64" s="200" t="s">
        <v>9</v>
      </c>
      <c r="AB64" s="199" t="s">
        <v>142</v>
      </c>
      <c r="AC64" s="82">
        <f>IF(SUM(E65:E80)&gt;0,LARGE(E65:E80,1),0)</f>
        <v>284</v>
      </c>
      <c r="AD64" s="83">
        <f>IF(SUM(J65:J80)&gt;0,LARGE(J65:J80,1),0)</f>
        <v>287</v>
      </c>
      <c r="AE64" s="83">
        <f>IF(SUM(O65:O80)&gt;0,LARGE(O65:O80,1),0)</f>
        <v>276</v>
      </c>
      <c r="AF64" s="83">
        <f>IF(SUM(T65:T80)&gt;0,LARGE(T65:T80,1),0)</f>
        <v>279</v>
      </c>
      <c r="AG64" s="84">
        <f>IF(SUM(Y65:Y80)&gt;0,LARGE(Y65:Y80,1),0)</f>
        <v>259</v>
      </c>
      <c r="AH64" s="209" t="s">
        <v>8</v>
      </c>
      <c r="AI64" s="209" t="s">
        <v>142</v>
      </c>
      <c r="AJ64" s="209" t="s">
        <v>5</v>
      </c>
      <c r="AK64" s="209" t="s">
        <v>6</v>
      </c>
      <c r="AL64" s="209" t="s">
        <v>7</v>
      </c>
      <c r="AM64" s="209"/>
      <c r="AN64" s="209" t="s">
        <v>8</v>
      </c>
      <c r="AO64" s="209" t="s">
        <v>142</v>
      </c>
      <c r="AP64" s="209" t="s">
        <v>5</v>
      </c>
      <c r="AQ64" s="209" t="s">
        <v>6</v>
      </c>
      <c r="AR64" s="209" t="s">
        <v>7</v>
      </c>
      <c r="AS64" s="209"/>
      <c r="AT64" s="209" t="s">
        <v>8</v>
      </c>
      <c r="AU64" s="209" t="s">
        <v>142</v>
      </c>
      <c r="AV64" s="209" t="s">
        <v>5</v>
      </c>
      <c r="AW64" s="209" t="s">
        <v>6</v>
      </c>
      <c r="AX64" s="209" t="s">
        <v>7</v>
      </c>
      <c r="AY64" s="209"/>
      <c r="AZ64" s="209" t="s">
        <v>8</v>
      </c>
      <c r="BA64" s="209" t="s">
        <v>142</v>
      </c>
      <c r="BB64" s="209" t="s">
        <v>5</v>
      </c>
      <c r="BC64" s="209" t="s">
        <v>6</v>
      </c>
      <c r="BD64" s="209" t="s">
        <v>7</v>
      </c>
      <c r="BE64" s="209"/>
      <c r="BF64" s="209" t="s">
        <v>8</v>
      </c>
      <c r="BG64" s="209" t="s">
        <v>142</v>
      </c>
      <c r="BH64" s="209" t="s">
        <v>5</v>
      </c>
      <c r="BI64" s="209" t="s">
        <v>6</v>
      </c>
      <c r="BJ64" s="209" t="s">
        <v>7</v>
      </c>
      <c r="BK64" s="209"/>
      <c r="BL64" s="209" t="s">
        <v>8</v>
      </c>
      <c r="BM64" s="209" t="s">
        <v>142</v>
      </c>
      <c r="BN64" s="209" t="s">
        <v>5</v>
      </c>
      <c r="BO64" s="209" t="s">
        <v>6</v>
      </c>
      <c r="BP64" s="209" t="s">
        <v>7</v>
      </c>
      <c r="BQ64" s="209"/>
      <c r="BR64" s="209" t="s">
        <v>8</v>
      </c>
      <c r="BS64" s="209" t="s">
        <v>142</v>
      </c>
      <c r="BT64" s="209" t="s">
        <v>5</v>
      </c>
      <c r="BU64" s="209" t="s">
        <v>6</v>
      </c>
      <c r="BV64" s="209" t="s">
        <v>7</v>
      </c>
      <c r="BW64" s="209"/>
      <c r="BX64" s="209" t="s">
        <v>8</v>
      </c>
      <c r="BY64" s="209" t="s">
        <v>142</v>
      </c>
      <c r="BZ64" s="209" t="s">
        <v>5</v>
      </c>
      <c r="CA64" s="209" t="s">
        <v>6</v>
      </c>
      <c r="CB64" s="209" t="s">
        <v>7</v>
      </c>
      <c r="CC64" s="209"/>
      <c r="CD64" s="209" t="s">
        <v>8</v>
      </c>
      <c r="CE64" s="209" t="s">
        <v>142</v>
      </c>
      <c r="CF64" s="209" t="s">
        <v>5</v>
      </c>
      <c r="CG64" s="209" t="s">
        <v>6</v>
      </c>
      <c r="CH64" s="209" t="s">
        <v>7</v>
      </c>
      <c r="CI64" s="209"/>
      <c r="CJ64" s="209" t="s">
        <v>8</v>
      </c>
      <c r="CK64" s="209" t="s">
        <v>142</v>
      </c>
      <c r="CL64" s="209" t="s">
        <v>5</v>
      </c>
      <c r="CM64" s="209" t="s">
        <v>6</v>
      </c>
      <c r="CN64" s="209" t="s">
        <v>7</v>
      </c>
      <c r="CO64" s="209"/>
      <c r="CP64" s="209" t="s">
        <v>8</v>
      </c>
      <c r="CQ64" s="209" t="s">
        <v>142</v>
      </c>
      <c r="CR64" s="209" t="s">
        <v>5</v>
      </c>
      <c r="CS64" s="209" t="s">
        <v>6</v>
      </c>
      <c r="CT64" s="209" t="s">
        <v>7</v>
      </c>
      <c r="CU64" s="209"/>
      <c r="CV64" s="209" t="s">
        <v>8</v>
      </c>
      <c r="CW64" s="209" t="s">
        <v>142</v>
      </c>
      <c r="CX64" s="209" t="s">
        <v>5</v>
      </c>
      <c r="CY64" s="209" t="s">
        <v>6</v>
      </c>
      <c r="CZ64" s="209" t="s">
        <v>7</v>
      </c>
      <c r="DA64" s="209"/>
      <c r="DB64" s="209" t="s">
        <v>8</v>
      </c>
      <c r="DC64" s="209" t="s">
        <v>142</v>
      </c>
      <c r="DD64" s="209" t="s">
        <v>5</v>
      </c>
      <c r="DE64" s="209" t="s">
        <v>6</v>
      </c>
      <c r="DF64" s="209" t="s">
        <v>7</v>
      </c>
      <c r="DG64" s="209"/>
      <c r="DH64" s="209" t="s">
        <v>8</v>
      </c>
      <c r="DI64" s="209" t="s">
        <v>142</v>
      </c>
      <c r="DJ64" s="209" t="s">
        <v>5</v>
      </c>
      <c r="DK64" s="209" t="s">
        <v>6</v>
      </c>
      <c r="DL64" s="209" t="s">
        <v>7</v>
      </c>
      <c r="DM64" s="209"/>
      <c r="DN64" s="209" t="s">
        <v>8</v>
      </c>
      <c r="DO64" s="209" t="s">
        <v>142</v>
      </c>
      <c r="DP64" s="209" t="s">
        <v>5</v>
      </c>
      <c r="DQ64" s="209" t="s">
        <v>6</v>
      </c>
      <c r="DR64" s="209" t="s">
        <v>7</v>
      </c>
      <c r="DS64" s="209"/>
      <c r="DT64" s="209" t="s">
        <v>8</v>
      </c>
      <c r="DU64" s="209" t="s">
        <v>142</v>
      </c>
      <c r="DV64" s="209" t="s">
        <v>5</v>
      </c>
      <c r="DW64" s="209" t="s">
        <v>6</v>
      </c>
      <c r="DX64" s="209" t="s">
        <v>7</v>
      </c>
      <c r="DY64" s="209"/>
      <c r="DZ64" s="212"/>
    </row>
    <row r="65" spans="1:130" s="105" customFormat="1" ht="13.5" thickTop="1">
      <c r="A65" s="17" t="s">
        <v>426</v>
      </c>
      <c r="B65" s="96"/>
      <c r="C65" s="97"/>
      <c r="D65" s="98"/>
      <c r="E65" s="149" t="str">
        <f t="shared" ref="E65:E80" si="33">IF(SUM(B65:D65)&gt;0,SUM(B65:D65),"")</f>
        <v/>
      </c>
      <c r="F65" s="193"/>
      <c r="G65" s="96"/>
      <c r="H65" s="97"/>
      <c r="I65" s="97"/>
      <c r="J65" s="149" t="str">
        <f t="shared" ref="J65:J80" si="34">IF(SUM(G65:I65)&gt;0,SUM(G65:I65),"")</f>
        <v/>
      </c>
      <c r="K65" s="193"/>
      <c r="L65" s="96"/>
      <c r="M65" s="97"/>
      <c r="N65" s="97"/>
      <c r="O65" s="149" t="str">
        <f t="shared" ref="O65:O80" si="35">IF(SUM(L65:N65)&gt;0,SUM(L65:N65),"")</f>
        <v/>
      </c>
      <c r="P65" s="193"/>
      <c r="Q65" s="96"/>
      <c r="R65" s="97"/>
      <c r="S65" s="97"/>
      <c r="T65" s="149" t="str">
        <f t="shared" ref="T65:T80" si="36">IF(SUM(Q65:S65)&gt;0,SUM(Q65:S65),"")</f>
        <v/>
      </c>
      <c r="U65" s="193"/>
      <c r="V65" s="96"/>
      <c r="W65" s="97"/>
      <c r="X65" s="97"/>
      <c r="Y65" s="149" t="str">
        <f t="shared" ref="Y65:Y80" si="37">IF(SUM(V65:X65)&gt;0,SUM(V65:X65),"")</f>
        <v/>
      </c>
      <c r="Z65" s="193"/>
      <c r="AA65" s="201" t="s">
        <v>415</v>
      </c>
      <c r="AB65" s="203" t="str">
        <f>IF(SUM(AI96)&gt;0,SUM(AI96),"")</f>
        <v/>
      </c>
      <c r="AC65" s="103"/>
      <c r="AD65" s="103"/>
      <c r="AE65" s="103"/>
      <c r="AF65" s="103"/>
      <c r="AG65" s="104"/>
      <c r="AH65" s="213">
        <f>IF(SUM(B65:D65)&gt;0,SUM(B65:D65),0)</f>
        <v>0</v>
      </c>
      <c r="AI65" s="213">
        <f>IF(SUM(F65)&gt;0,SUM(F65),0)</f>
        <v>0</v>
      </c>
      <c r="AJ65" s="214">
        <f>B65</f>
        <v>0</v>
      </c>
      <c r="AK65" s="214">
        <f>C65</f>
        <v>0</v>
      </c>
      <c r="AL65" s="214">
        <f>D65</f>
        <v>0</v>
      </c>
      <c r="AM65" s="214"/>
      <c r="AN65" s="213">
        <f>IF(SUM(B66:D66)&gt;0,SUM(B66:D66),0)</f>
        <v>0</v>
      </c>
      <c r="AO65" s="213">
        <f>IF(SUM(F66)&gt;0,SUM(F66),0)</f>
        <v>0</v>
      </c>
      <c r="AP65" s="214">
        <f>B66</f>
        <v>0</v>
      </c>
      <c r="AQ65" s="214">
        <f>C66</f>
        <v>0</v>
      </c>
      <c r="AR65" s="214">
        <f>D66</f>
        <v>0</v>
      </c>
      <c r="AS65" s="214"/>
      <c r="AT65" s="213">
        <f>IF(SUM(B67:D67)&gt;0,SUM(B67:D67),0)</f>
        <v>284</v>
      </c>
      <c r="AU65" s="213">
        <f>IF(SUM(F67)&gt;0,SUM(F67),0)</f>
        <v>12</v>
      </c>
      <c r="AV65" s="214">
        <f>B67</f>
        <v>100</v>
      </c>
      <c r="AW65" s="214">
        <f>C67</f>
        <v>89</v>
      </c>
      <c r="AX65" s="214">
        <f>D67</f>
        <v>95</v>
      </c>
      <c r="AY65" s="214"/>
      <c r="AZ65" s="213">
        <f>IF(SUM(B68:D68)&gt;0,SUM(B68:D68),0)</f>
        <v>273</v>
      </c>
      <c r="BA65" s="213">
        <f>IF(SUM(F68)&gt;0,SUM(F68),0)</f>
        <v>10</v>
      </c>
      <c r="BB65" s="214">
        <f>B68</f>
        <v>98</v>
      </c>
      <c r="BC65" s="214">
        <f>C68</f>
        <v>83</v>
      </c>
      <c r="BD65" s="214">
        <f>D68</f>
        <v>92</v>
      </c>
      <c r="BE65" s="214"/>
      <c r="BF65" s="213">
        <f>IF(SUM(B69:D69)&gt;0,SUM(B69:D69),0)</f>
        <v>283</v>
      </c>
      <c r="BG65" s="213">
        <f>IF(SUM(F69)&gt;0,SUM(F69),0)</f>
        <v>10</v>
      </c>
      <c r="BH65" s="214">
        <f>B69</f>
        <v>98</v>
      </c>
      <c r="BI65" s="214">
        <f>C69</f>
        <v>89</v>
      </c>
      <c r="BJ65" s="214">
        <f>D69</f>
        <v>96</v>
      </c>
      <c r="BK65" s="214"/>
      <c r="BL65" s="213">
        <f>IF(SUM(B70:D70)&gt;0,SUM(B70:D70),0)</f>
        <v>272</v>
      </c>
      <c r="BM65" s="213">
        <f>IF(SUM(F70)&gt;0,SUM(F70),0)</f>
        <v>10</v>
      </c>
      <c r="BN65" s="214">
        <f>B70</f>
        <v>98</v>
      </c>
      <c r="BO65" s="214">
        <f>C70</f>
        <v>81</v>
      </c>
      <c r="BP65" s="214">
        <f>D70</f>
        <v>93</v>
      </c>
      <c r="BQ65" s="214"/>
      <c r="BR65" s="213">
        <f>IF(SUM(B71:D71)&gt;0,SUM(B71:D71),0)</f>
        <v>282</v>
      </c>
      <c r="BS65" s="213">
        <f>IF(SUM(F71)&gt;0,SUM(F71),0)</f>
        <v>9</v>
      </c>
      <c r="BT65" s="214">
        <f>B71</f>
        <v>98</v>
      </c>
      <c r="BU65" s="214">
        <f>C71</f>
        <v>85</v>
      </c>
      <c r="BV65" s="214">
        <f>D71</f>
        <v>99</v>
      </c>
      <c r="BW65" s="214"/>
      <c r="BX65" s="213">
        <f>IF(SUM(B72:D72)&gt;0,SUM(B72:D72),0)</f>
        <v>0</v>
      </c>
      <c r="BY65" s="213">
        <f>IF(SUM(F72)&gt;0,SUM(F72),0)</f>
        <v>0</v>
      </c>
      <c r="BZ65" s="214">
        <f>B72</f>
        <v>0</v>
      </c>
      <c r="CA65" s="214">
        <f>C72</f>
        <v>0</v>
      </c>
      <c r="CB65" s="214">
        <f>D72</f>
        <v>0</v>
      </c>
      <c r="CC65" s="214"/>
      <c r="CD65" s="213">
        <f>IF(SUM(B73:D73)&gt;0,SUM(B73:D73),0)</f>
        <v>279</v>
      </c>
      <c r="CE65" s="213">
        <f>IF(SUM(F73)&gt;0,SUM(F73),0)</f>
        <v>12</v>
      </c>
      <c r="CF65" s="214">
        <f>B73</f>
        <v>97</v>
      </c>
      <c r="CG65" s="214">
        <f>C73</f>
        <v>86</v>
      </c>
      <c r="CH65" s="214">
        <f>D73</f>
        <v>96</v>
      </c>
      <c r="CI65" s="214"/>
      <c r="CJ65" s="213">
        <f>IF(SUM(B74:D74)&gt;0,SUM(B74:D74),0)</f>
        <v>283</v>
      </c>
      <c r="CK65" s="213">
        <f>IF(SUM(F74)&gt;0,SUM(F74),0)</f>
        <v>13</v>
      </c>
      <c r="CL65" s="214">
        <f>B74</f>
        <v>98</v>
      </c>
      <c r="CM65" s="214">
        <f>C74</f>
        <v>88</v>
      </c>
      <c r="CN65" s="214">
        <f>D74</f>
        <v>97</v>
      </c>
      <c r="CO65" s="214"/>
      <c r="CP65" s="213">
        <f>IF(SUM(B75:D75)&gt;0,SUM(B75:D75),0)</f>
        <v>0</v>
      </c>
      <c r="CQ65" s="213">
        <f>IF(SUM(F75)&gt;0,SUM(F75),0)</f>
        <v>0</v>
      </c>
      <c r="CR65" s="214">
        <f>B75</f>
        <v>0</v>
      </c>
      <c r="CS65" s="214">
        <f>C75</f>
        <v>0</v>
      </c>
      <c r="CT65" s="214">
        <f>D75</f>
        <v>0</v>
      </c>
      <c r="CU65" s="214"/>
      <c r="CV65" s="213">
        <f>IF(SUM(B76:D76)&gt;0,SUM(B76:D76),0)</f>
        <v>280</v>
      </c>
      <c r="CW65" s="213">
        <f>IF(SUM(F76)&gt;0,SUM(F76),0)</f>
        <v>12</v>
      </c>
      <c r="CX65" s="214">
        <f>B76</f>
        <v>98</v>
      </c>
      <c r="CY65" s="214">
        <f>C76</f>
        <v>87</v>
      </c>
      <c r="CZ65" s="214">
        <f>D76</f>
        <v>95</v>
      </c>
      <c r="DA65" s="214"/>
      <c r="DB65" s="213">
        <f>IF(SUM(B77:D77)&gt;0,SUM(B77:D77),0)</f>
        <v>280</v>
      </c>
      <c r="DC65" s="213">
        <f>IF(SUM(F77)&gt;0,SUM(F77),0)</f>
        <v>11</v>
      </c>
      <c r="DD65" s="214">
        <f>B77</f>
        <v>99</v>
      </c>
      <c r="DE65" s="214">
        <f>C77</f>
        <v>90</v>
      </c>
      <c r="DF65" s="214">
        <f>D77</f>
        <v>91</v>
      </c>
      <c r="DG65" s="214"/>
      <c r="DH65" s="213">
        <f>IF(SUM(B78:D78)&gt;0,SUM(B78:D78),0)</f>
        <v>280</v>
      </c>
      <c r="DI65" s="213">
        <f>IF(SUM(F78)&gt;0,SUM(F78),0)</f>
        <v>14</v>
      </c>
      <c r="DJ65" s="214">
        <f>B78</f>
        <v>100</v>
      </c>
      <c r="DK65" s="214">
        <f>C78</f>
        <v>84</v>
      </c>
      <c r="DL65" s="214">
        <f>D78</f>
        <v>96</v>
      </c>
      <c r="DM65" s="214"/>
      <c r="DN65" s="213">
        <f>IF(SUM(B79:D79)&gt;0,SUM(B79:D79),0)</f>
        <v>0</v>
      </c>
      <c r="DO65" s="209">
        <f>IF(SUM(F79)&gt;0,SUM(F79),0)</f>
        <v>0</v>
      </c>
      <c r="DP65" s="214">
        <f>B79</f>
        <v>0</v>
      </c>
      <c r="DQ65" s="214">
        <f>C79</f>
        <v>0</v>
      </c>
      <c r="DR65" s="214">
        <f>D79</f>
        <v>0</v>
      </c>
      <c r="DS65" s="212"/>
      <c r="DT65" s="213">
        <f>IF(SUM(B80:D80)&gt;0,SUM(B80:D80),0)</f>
        <v>279</v>
      </c>
      <c r="DU65" s="209">
        <f>IF(SUM(F80)&gt;0,SUM(F80),0)</f>
        <v>8</v>
      </c>
      <c r="DV65" s="214">
        <f>B80</f>
        <v>98</v>
      </c>
      <c r="DW65" s="214">
        <f>C80</f>
        <v>89</v>
      </c>
      <c r="DX65" s="214">
        <f>D80</f>
        <v>92</v>
      </c>
      <c r="DY65" s="212"/>
      <c r="DZ65" s="212"/>
    </row>
    <row r="66" spans="1:130" s="105" customFormat="1" ht="12.75">
      <c r="A66" s="18" t="s">
        <v>427</v>
      </c>
      <c r="B66" s="99"/>
      <c r="C66" s="100"/>
      <c r="D66" s="101"/>
      <c r="E66" s="149" t="str">
        <f t="shared" si="33"/>
        <v/>
      </c>
      <c r="F66" s="193"/>
      <c r="G66" s="99">
        <v>95</v>
      </c>
      <c r="H66" s="100">
        <v>86</v>
      </c>
      <c r="I66" s="100">
        <v>92</v>
      </c>
      <c r="J66" s="149">
        <f t="shared" si="34"/>
        <v>273</v>
      </c>
      <c r="K66" s="193">
        <v>8</v>
      </c>
      <c r="L66" s="99"/>
      <c r="M66" s="100"/>
      <c r="N66" s="100"/>
      <c r="O66" s="149" t="str">
        <f t="shared" si="35"/>
        <v/>
      </c>
      <c r="P66" s="193"/>
      <c r="Q66" s="99">
        <v>97</v>
      </c>
      <c r="R66" s="100">
        <v>81</v>
      </c>
      <c r="S66" s="100">
        <v>97</v>
      </c>
      <c r="T66" s="149">
        <f t="shared" si="36"/>
        <v>275</v>
      </c>
      <c r="U66" s="193">
        <v>13</v>
      </c>
      <c r="V66" s="99">
        <v>96</v>
      </c>
      <c r="W66" s="100">
        <v>77</v>
      </c>
      <c r="X66" s="100">
        <v>86</v>
      </c>
      <c r="Y66" s="149">
        <f t="shared" si="37"/>
        <v>259</v>
      </c>
      <c r="Z66" s="193">
        <v>7</v>
      </c>
      <c r="AA66" s="201">
        <f>IF(SUM(E66,J66,O66,T66,Y66,Y86,T86,O86,J86,E86,E106,J106,O106,T106,Y106)&gt;0,(LARGE((E66,J66,O66,T66,Y66,Y86,T86,O86,J86,E86,E106,J106,O106,T106,Y106),1)+LARGE((E66,J66,O66,T66,Y66,Y86,T86,O86,J86,E86,E106,J106,O106,T106,Y106),2)+LARGE((E66,J66,O66,T66,Y66,Y86,T86,O86,J86,E86,E106,J106,O106,T106,Y106),3)+LARGE((E66,J66,O66,T66,Y66,Y86,T86,O86,J86,E86,E106,J106,O106,T106,Y106),4)),"")</f>
        <v>1056</v>
      </c>
      <c r="AB66" s="202">
        <f>IF(SUM(AO96)&gt;0,SUM(AO96),"")</f>
        <v>30</v>
      </c>
      <c r="AC66" s="103"/>
      <c r="AD66" s="103"/>
      <c r="AE66" s="103"/>
      <c r="AF66" s="103"/>
      <c r="AG66" s="104"/>
      <c r="AH66" s="213">
        <f>IF(SUM(G65:I65)&gt;0,SUM(G65:I65),0)</f>
        <v>0</v>
      </c>
      <c r="AI66" s="213">
        <f>IF(SUM(K65)&gt;0,SUM(K65),0)</f>
        <v>0</v>
      </c>
      <c r="AJ66" s="214">
        <f>G65</f>
        <v>0</v>
      </c>
      <c r="AK66" s="214">
        <f>H65</f>
        <v>0</v>
      </c>
      <c r="AL66" s="214">
        <f>I65</f>
        <v>0</v>
      </c>
      <c r="AM66" s="214"/>
      <c r="AN66" s="213">
        <f>IF(SUM(G66:I66)&gt;0,SUM(G66:I66),0)</f>
        <v>273</v>
      </c>
      <c r="AO66" s="213">
        <f>IF(SUM(K66)&gt;0,SUM(K66),0)</f>
        <v>8</v>
      </c>
      <c r="AP66" s="214">
        <f>G66</f>
        <v>95</v>
      </c>
      <c r="AQ66" s="214">
        <f>H66</f>
        <v>86</v>
      </c>
      <c r="AR66" s="214">
        <f>I66</f>
        <v>92</v>
      </c>
      <c r="AS66" s="214"/>
      <c r="AT66" s="213">
        <f>IF(SUM(G67:I67)&gt;0,SUM(G67:I67),0)</f>
        <v>277</v>
      </c>
      <c r="AU66" s="213">
        <f>IF(SUM(K67)&gt;0,SUM(K67),0)</f>
        <v>10</v>
      </c>
      <c r="AV66" s="214">
        <f>G67</f>
        <v>97</v>
      </c>
      <c r="AW66" s="214">
        <f>H67</f>
        <v>86</v>
      </c>
      <c r="AX66" s="214">
        <f>I67</f>
        <v>94</v>
      </c>
      <c r="AY66" s="214"/>
      <c r="AZ66" s="213">
        <f>IF(SUM(G68:I68)&gt;0,SUM(G68:I68),0)</f>
        <v>276</v>
      </c>
      <c r="BA66" s="213">
        <f>IF(SUM(K68)&gt;0,SUM(K68),0)</f>
        <v>8</v>
      </c>
      <c r="BB66" s="214">
        <f>G68</f>
        <v>97</v>
      </c>
      <c r="BC66" s="214">
        <f>H68</f>
        <v>88</v>
      </c>
      <c r="BD66" s="214">
        <f>I68</f>
        <v>91</v>
      </c>
      <c r="BE66" s="214"/>
      <c r="BF66" s="213">
        <f>IF(SUM(G69:I69)&gt;0,SUM(G69:I69),0)</f>
        <v>279</v>
      </c>
      <c r="BG66" s="213">
        <f>IF(SUM(K69)&gt;0,SUM(K69),0)</f>
        <v>12</v>
      </c>
      <c r="BH66" s="214">
        <f>G69</f>
        <v>94</v>
      </c>
      <c r="BI66" s="214">
        <f>H69</f>
        <v>90</v>
      </c>
      <c r="BJ66" s="214">
        <f>I69</f>
        <v>95</v>
      </c>
      <c r="BK66" s="214"/>
      <c r="BL66" s="213">
        <f>IF(SUM(G70:I70)&gt;0,SUM(G70:I70),0)</f>
        <v>280</v>
      </c>
      <c r="BM66" s="213">
        <f>IF(SUM(K70)&gt;0,SUM(K70),0)</f>
        <v>13</v>
      </c>
      <c r="BN66" s="214">
        <f>G70</f>
        <v>96</v>
      </c>
      <c r="BO66" s="214">
        <f>H70</f>
        <v>92</v>
      </c>
      <c r="BP66" s="214">
        <f>I70</f>
        <v>92</v>
      </c>
      <c r="BQ66" s="214"/>
      <c r="BR66" s="213">
        <f>IF(SUM(G71:I71)&gt;0,SUM(G71:I71),0)</f>
        <v>280</v>
      </c>
      <c r="BS66" s="213">
        <f>IF(SUM(K71)&gt;0,SUM(K71),0)</f>
        <v>8</v>
      </c>
      <c r="BT66" s="214">
        <f>G71</f>
        <v>96</v>
      </c>
      <c r="BU66" s="214">
        <f>H71</f>
        <v>91</v>
      </c>
      <c r="BV66" s="214">
        <f>I71</f>
        <v>93</v>
      </c>
      <c r="BW66" s="214"/>
      <c r="BX66" s="213">
        <f>IF(SUM(G72:I72)&gt;0,SUM(G72:I72),0)</f>
        <v>0</v>
      </c>
      <c r="BY66" s="213">
        <f>IF(SUM(K72)&gt;0,SUM(K72),0)</f>
        <v>0</v>
      </c>
      <c r="BZ66" s="214">
        <f>G72</f>
        <v>0</v>
      </c>
      <c r="CA66" s="214">
        <f>H72</f>
        <v>0</v>
      </c>
      <c r="CB66" s="214">
        <f>I72</f>
        <v>0</v>
      </c>
      <c r="CC66" s="214"/>
      <c r="CD66" s="213">
        <f>IF(SUM(G73:I73)&gt;0,SUM(G73:I73),0)</f>
        <v>287</v>
      </c>
      <c r="CE66" s="213">
        <f>IF(SUM(K73)&gt;0,SUM(K73),0)</f>
        <v>12</v>
      </c>
      <c r="CF66" s="214">
        <f>G73</f>
        <v>96</v>
      </c>
      <c r="CG66" s="214">
        <f>H73</f>
        <v>94</v>
      </c>
      <c r="CH66" s="214">
        <f>I73</f>
        <v>97</v>
      </c>
      <c r="CI66" s="214"/>
      <c r="CJ66" s="213">
        <f>IF(SUM(G74:I74)&gt;0,SUM(G74:I74),0)</f>
        <v>283</v>
      </c>
      <c r="CK66" s="213">
        <f>IF(SUM(K74)&gt;0,SUM(K74),0)</f>
        <v>14</v>
      </c>
      <c r="CL66" s="214">
        <f>G74</f>
        <v>99</v>
      </c>
      <c r="CM66" s="214">
        <f>H74</f>
        <v>89</v>
      </c>
      <c r="CN66" s="214">
        <f>I74</f>
        <v>95</v>
      </c>
      <c r="CO66" s="214"/>
      <c r="CP66" s="213">
        <f>IF(SUM(G75:I75)&gt;0,SUM(G75:I75),0)</f>
        <v>0</v>
      </c>
      <c r="CQ66" s="213">
        <f>IF(SUM(K75)&gt;0,SUM(K75),0)</f>
        <v>0</v>
      </c>
      <c r="CR66" s="214">
        <f>G75</f>
        <v>0</v>
      </c>
      <c r="CS66" s="214">
        <f>H75</f>
        <v>0</v>
      </c>
      <c r="CT66" s="214">
        <f>I75</f>
        <v>0</v>
      </c>
      <c r="CU66" s="214"/>
      <c r="CV66" s="213">
        <f>IF(SUM(G76:I76)&gt;0,SUM(G76:I76),0)</f>
        <v>274</v>
      </c>
      <c r="CW66" s="213">
        <f>IF(SUM(K76)&gt;0,SUM(K76),0)</f>
        <v>8</v>
      </c>
      <c r="CX66" s="214">
        <f>G76</f>
        <v>96</v>
      </c>
      <c r="CY66" s="214">
        <f>H76</f>
        <v>90</v>
      </c>
      <c r="CZ66" s="214">
        <f>I76</f>
        <v>88</v>
      </c>
      <c r="DA66" s="214"/>
      <c r="DB66" s="213">
        <f>IF(SUM(G77:I77)&gt;0,SUM(G77:I77),0)</f>
        <v>281</v>
      </c>
      <c r="DC66" s="213">
        <f>IF(SUM(K77)&gt;0,SUM(K77),0)</f>
        <v>12</v>
      </c>
      <c r="DD66" s="214">
        <f>G77</f>
        <v>99</v>
      </c>
      <c r="DE66" s="214">
        <f>H77</f>
        <v>91</v>
      </c>
      <c r="DF66" s="214">
        <f>I77</f>
        <v>91</v>
      </c>
      <c r="DG66" s="214"/>
      <c r="DH66" s="213">
        <f>IF(SUM(G78:I78)&gt;0,SUM(G78:I78),0)</f>
        <v>284</v>
      </c>
      <c r="DI66" s="213">
        <f>IF(SUM(K78)&gt;0,SUM(K78),0)</f>
        <v>15</v>
      </c>
      <c r="DJ66" s="214">
        <f>G78</f>
        <v>97</v>
      </c>
      <c r="DK66" s="214">
        <f>H78</f>
        <v>91</v>
      </c>
      <c r="DL66" s="214">
        <f>I78</f>
        <v>96</v>
      </c>
      <c r="DM66" s="214"/>
      <c r="DN66" s="213">
        <f>IF(SUM(G79:I79)&gt;0,SUM(G79:I79),0)</f>
        <v>0</v>
      </c>
      <c r="DO66" s="209">
        <f>IF(SUM(K79)&gt;0,SUM(K79),0)</f>
        <v>0</v>
      </c>
      <c r="DP66" s="214">
        <f>G79</f>
        <v>0</v>
      </c>
      <c r="DQ66" s="214">
        <f>H79</f>
        <v>0</v>
      </c>
      <c r="DR66" s="214">
        <f>I79</f>
        <v>0</v>
      </c>
      <c r="DS66" s="212"/>
      <c r="DT66" s="209">
        <f>IF(SUM(G80:I80)&gt;0,SUM(G80:I80),0)</f>
        <v>279</v>
      </c>
      <c r="DU66" s="209">
        <f>IF(SUM(K80)&gt;0,SUM(K80),0)</f>
        <v>9</v>
      </c>
      <c r="DV66" s="214">
        <f>G80</f>
        <v>94</v>
      </c>
      <c r="DW66" s="214">
        <f>H80</f>
        <v>90</v>
      </c>
      <c r="DX66" s="214">
        <f>I80</f>
        <v>95</v>
      </c>
      <c r="DY66" s="212"/>
      <c r="DZ66" s="212"/>
    </row>
    <row r="67" spans="1:130" s="105" customFormat="1" ht="12.75">
      <c r="A67" s="164" t="s">
        <v>416</v>
      </c>
      <c r="B67" s="99">
        <v>100</v>
      </c>
      <c r="C67" s="100">
        <v>89</v>
      </c>
      <c r="D67" s="101">
        <v>95</v>
      </c>
      <c r="E67" s="149">
        <f t="shared" si="33"/>
        <v>284</v>
      </c>
      <c r="F67" s="193">
        <v>12</v>
      </c>
      <c r="G67" s="99">
        <v>97</v>
      </c>
      <c r="H67" s="100">
        <v>86</v>
      </c>
      <c r="I67" s="100">
        <v>94</v>
      </c>
      <c r="J67" s="149">
        <f t="shared" si="34"/>
        <v>277</v>
      </c>
      <c r="K67" s="193">
        <v>10</v>
      </c>
      <c r="L67" s="99">
        <v>97</v>
      </c>
      <c r="M67" s="100">
        <v>88</v>
      </c>
      <c r="N67" s="102">
        <v>88</v>
      </c>
      <c r="O67" s="149">
        <f t="shared" si="35"/>
        <v>273</v>
      </c>
      <c r="P67" s="193">
        <v>11</v>
      </c>
      <c r="Q67" s="99">
        <v>93</v>
      </c>
      <c r="R67" s="100">
        <v>90</v>
      </c>
      <c r="S67" s="102">
        <v>88</v>
      </c>
      <c r="T67" s="149">
        <f t="shared" si="36"/>
        <v>271</v>
      </c>
      <c r="U67" s="193">
        <v>4</v>
      </c>
      <c r="V67" s="99">
        <v>92</v>
      </c>
      <c r="W67" s="100">
        <v>78</v>
      </c>
      <c r="X67" s="102">
        <v>89</v>
      </c>
      <c r="Y67" s="149">
        <f t="shared" si="37"/>
        <v>259</v>
      </c>
      <c r="Z67" s="193">
        <v>5</v>
      </c>
      <c r="AA67" s="201">
        <f>IF(SUM(E67,J67,O67,T67,Y67,Y87,T87,O87,J87,E87,E107,J107,O107,T107,Y107)&gt;0,(LARGE((E67,J67,O67,T67,Y67,Y87,T87,O87,J87,E87,E107,J107,O107,T107,Y107),1)+LARGE((E67,J67,O67,T67,Y67,Y87,T87,O87,J87,E87,E107,J107,O107,T107,Y107),2)+LARGE((E67,J67,O67,T67,Y67,Y87,T87,O87,J87,E87,E107,J107,O107,T107,Y107),3)+LARGE((E67,J67,O67,T67,Y67,Y87,T87,O87,J87,E87,E107,J107,O107,T107,Y107),4)),"")</f>
        <v>1105</v>
      </c>
      <c r="AB67" s="202">
        <f>IF(SUM(AU96)&gt;0, SUM(AU96),"")</f>
        <v>37</v>
      </c>
      <c r="AC67" s="103"/>
      <c r="AD67" s="103"/>
      <c r="AE67" s="103"/>
      <c r="AF67" s="103"/>
      <c r="AG67" s="104"/>
      <c r="AH67" s="213">
        <f>IF(SUM(L65:N65)&gt;0,SUM(L65:N65),0)</f>
        <v>0</v>
      </c>
      <c r="AI67" s="213">
        <f>IF(SUM(P65)&gt;0,SUM(P65),0)</f>
        <v>0</v>
      </c>
      <c r="AJ67" s="214">
        <f>L65</f>
        <v>0</v>
      </c>
      <c r="AK67" s="214">
        <f>M65</f>
        <v>0</v>
      </c>
      <c r="AL67" s="214">
        <f>N65</f>
        <v>0</v>
      </c>
      <c r="AM67" s="214"/>
      <c r="AN67" s="213">
        <f>IF(SUM(L66:N66)&gt;0,SUM(L66:N66),0)</f>
        <v>0</v>
      </c>
      <c r="AO67" s="213">
        <f>IF(SUM(P66)&gt;0,SUM(P66),0)</f>
        <v>0</v>
      </c>
      <c r="AP67" s="214">
        <f>L66</f>
        <v>0</v>
      </c>
      <c r="AQ67" s="214">
        <f>M66</f>
        <v>0</v>
      </c>
      <c r="AR67" s="214">
        <f>N66</f>
        <v>0</v>
      </c>
      <c r="AS67" s="214"/>
      <c r="AT67" s="213">
        <f>IF(SUM(L67:N67)&gt;0,SUM(L67:N67),0)</f>
        <v>273</v>
      </c>
      <c r="AU67" s="213">
        <f>IF(SUM(P67)&gt;0,SUM(P67),0)</f>
        <v>11</v>
      </c>
      <c r="AV67" s="214">
        <f>L67</f>
        <v>97</v>
      </c>
      <c r="AW67" s="214">
        <f>M67</f>
        <v>88</v>
      </c>
      <c r="AX67" s="214">
        <f>N67</f>
        <v>88</v>
      </c>
      <c r="AY67" s="214"/>
      <c r="AZ67" s="213">
        <f>IF(SUM(L68:N68)&gt;0,SUM(L68:N68),0)</f>
        <v>271</v>
      </c>
      <c r="BA67" s="213">
        <f>IF(SUM(P68)&gt;0,SUM(P68),0)</f>
        <v>7</v>
      </c>
      <c r="BB67" s="214">
        <f>L68</f>
        <v>92</v>
      </c>
      <c r="BC67" s="214">
        <f>M68</f>
        <v>89</v>
      </c>
      <c r="BD67" s="214">
        <f>N68</f>
        <v>90</v>
      </c>
      <c r="BE67" s="214"/>
      <c r="BF67" s="213">
        <f>IF(SUM(L69:N69)&gt;0,SUM(L69:N69),0)</f>
        <v>276</v>
      </c>
      <c r="BG67" s="213">
        <f>IF(SUM(P69)&gt;0,SUM(P69),0)</f>
        <v>11</v>
      </c>
      <c r="BH67" s="214">
        <f>L69</f>
        <v>96</v>
      </c>
      <c r="BI67" s="214">
        <f>M69</f>
        <v>89</v>
      </c>
      <c r="BJ67" s="214">
        <f>N69</f>
        <v>91</v>
      </c>
      <c r="BK67" s="214"/>
      <c r="BL67" s="213">
        <f>IF(SUM(L70:N70)&gt;0,SUM(L70:N70),0)</f>
        <v>269</v>
      </c>
      <c r="BM67" s="213">
        <f>IF(SUM(P70)&gt;0,SUM(P70),0)</f>
        <v>2</v>
      </c>
      <c r="BN67" s="214">
        <f>L70</f>
        <v>91</v>
      </c>
      <c r="BO67" s="214">
        <f>M70</f>
        <v>87</v>
      </c>
      <c r="BP67" s="214">
        <f>N70</f>
        <v>91</v>
      </c>
      <c r="BQ67" s="214"/>
      <c r="BR67" s="213">
        <f>IF(SUM(L71:N71)&gt;0,SUM(L71:N71),0)</f>
        <v>268</v>
      </c>
      <c r="BS67" s="213">
        <f>IF(SUM(P71)&gt;0,SUM(P71),0)</f>
        <v>7</v>
      </c>
      <c r="BT67" s="214">
        <f>L71</f>
        <v>93</v>
      </c>
      <c r="BU67" s="214">
        <f>M71</f>
        <v>92</v>
      </c>
      <c r="BV67" s="214">
        <f>N71</f>
        <v>83</v>
      </c>
      <c r="BW67" s="214"/>
      <c r="BX67" s="213">
        <f>IF(SUM(L72:N72)&gt;0,SUM(L72:N72),0)</f>
        <v>0</v>
      </c>
      <c r="BY67" s="213">
        <f>IF(SUM(P72)&gt;0,SUM(P72),0)</f>
        <v>0</v>
      </c>
      <c r="BZ67" s="214">
        <f>L72</f>
        <v>0</v>
      </c>
      <c r="CA67" s="214">
        <f>M72</f>
        <v>0</v>
      </c>
      <c r="CB67" s="214">
        <f>N72</f>
        <v>0</v>
      </c>
      <c r="CC67" s="214"/>
      <c r="CD67" s="213">
        <f>IF(SUM(L73:N73)&gt;0,SUM(L73:N73),0)</f>
        <v>0</v>
      </c>
      <c r="CE67" s="213">
        <f>IF(SUM(P73)&gt;0,SUM(P73),0)</f>
        <v>0</v>
      </c>
      <c r="CF67" s="214">
        <f>L73</f>
        <v>0</v>
      </c>
      <c r="CG67" s="214">
        <f>M73</f>
        <v>0</v>
      </c>
      <c r="CH67" s="214">
        <f>N73</f>
        <v>0</v>
      </c>
      <c r="CI67" s="214"/>
      <c r="CJ67" s="213">
        <f>IF(SUM(L74:N74)&gt;0,SUM(L74:N74),0)</f>
        <v>273</v>
      </c>
      <c r="CK67" s="213">
        <f>IF(SUM(P74)&gt;0,SUM(P74),0)</f>
        <v>6</v>
      </c>
      <c r="CL67" s="214">
        <f>L74</f>
        <v>94</v>
      </c>
      <c r="CM67" s="214">
        <f>M74</f>
        <v>91</v>
      </c>
      <c r="CN67" s="214">
        <f>N74</f>
        <v>88</v>
      </c>
      <c r="CO67" s="214"/>
      <c r="CP67" s="213">
        <f>IF(SUM(L75:N75)&gt;0,SUM(L75:N75),0)</f>
        <v>0</v>
      </c>
      <c r="CQ67" s="213">
        <f>IF(SUM(P75)&gt;0,SUM(P75),0)</f>
        <v>0</v>
      </c>
      <c r="CR67" s="214">
        <f>L75</f>
        <v>0</v>
      </c>
      <c r="CS67" s="214">
        <f>M75</f>
        <v>0</v>
      </c>
      <c r="CT67" s="214">
        <f>N75</f>
        <v>0</v>
      </c>
      <c r="CU67" s="214"/>
      <c r="CV67" s="213">
        <f>IF(SUM(L76:N76)&gt;0,SUM(L76:N76),0)</f>
        <v>0</v>
      </c>
      <c r="CW67" s="213">
        <f>IF(SUM(P76)&gt;0,SUM(P76),0)</f>
        <v>0</v>
      </c>
      <c r="CX67" s="214">
        <f>L76</f>
        <v>0</v>
      </c>
      <c r="CY67" s="214">
        <f>M76</f>
        <v>0</v>
      </c>
      <c r="CZ67" s="214">
        <f>N76</f>
        <v>0</v>
      </c>
      <c r="DA67" s="214"/>
      <c r="DB67" s="213">
        <f>IF(SUM(L77:N77)&gt;0,SUM(L77:N77),0)</f>
        <v>273</v>
      </c>
      <c r="DC67" s="213">
        <f>IF(SUM(P77)&gt;0,SUM(P77),0)</f>
        <v>9</v>
      </c>
      <c r="DD67" s="214">
        <f>L77</f>
        <v>94</v>
      </c>
      <c r="DE67" s="214">
        <f>M77</f>
        <v>89</v>
      </c>
      <c r="DF67" s="214">
        <f>N77</f>
        <v>90</v>
      </c>
      <c r="DG67" s="214"/>
      <c r="DH67" s="213">
        <f>IF(SUM(L78:N78)&gt;0,SUM(L78:N78),0)</f>
        <v>272</v>
      </c>
      <c r="DI67" s="213">
        <f>IF(SUM(P78)&gt;0,SUM(P78),0)</f>
        <v>6</v>
      </c>
      <c r="DJ67" s="214">
        <f>L78</f>
        <v>89</v>
      </c>
      <c r="DK67" s="214">
        <f>M78</f>
        <v>88</v>
      </c>
      <c r="DL67" s="214">
        <f>N78</f>
        <v>95</v>
      </c>
      <c r="DM67" s="214"/>
      <c r="DN67" s="209">
        <f>IF(SUM(L79:N79)&gt;0,SUM(L79:N79),0)</f>
        <v>0</v>
      </c>
      <c r="DO67" s="209">
        <f>IF(SUM(P79)&gt;0,SUM(P79),0)</f>
        <v>0</v>
      </c>
      <c r="DP67" s="214">
        <f>L79</f>
        <v>0</v>
      </c>
      <c r="DQ67" s="214">
        <f>M79</f>
        <v>0</v>
      </c>
      <c r="DR67" s="214">
        <f>N79</f>
        <v>0</v>
      </c>
      <c r="DS67" s="212"/>
      <c r="DT67" s="209">
        <f>IF(SUM(L80:N80)&gt;0,SUM(L80:N80),0)</f>
        <v>0</v>
      </c>
      <c r="DU67" s="209">
        <f>IF(SUM(P80)&gt;0,SUM(P80),0)</f>
        <v>0</v>
      </c>
      <c r="DV67" s="214">
        <f>L80</f>
        <v>0</v>
      </c>
      <c r="DW67" s="214">
        <f>M80</f>
        <v>0</v>
      </c>
      <c r="DX67" s="214">
        <f>N80</f>
        <v>0</v>
      </c>
      <c r="DY67" s="212"/>
      <c r="DZ67" s="212"/>
    </row>
    <row r="68" spans="1:130" s="105" customFormat="1" ht="12.75">
      <c r="A68" s="164" t="s">
        <v>428</v>
      </c>
      <c r="B68" s="99">
        <v>98</v>
      </c>
      <c r="C68" s="100">
        <v>83</v>
      </c>
      <c r="D68" s="101">
        <v>92</v>
      </c>
      <c r="E68" s="149">
        <f t="shared" si="33"/>
        <v>273</v>
      </c>
      <c r="F68" s="193">
        <v>10</v>
      </c>
      <c r="G68" s="99">
        <v>97</v>
      </c>
      <c r="H68" s="100">
        <v>88</v>
      </c>
      <c r="I68" s="100">
        <v>91</v>
      </c>
      <c r="J68" s="149">
        <f t="shared" si="34"/>
        <v>276</v>
      </c>
      <c r="K68" s="193">
        <v>8</v>
      </c>
      <c r="L68" s="99">
        <v>92</v>
      </c>
      <c r="M68" s="100">
        <v>89</v>
      </c>
      <c r="N68" s="100">
        <v>90</v>
      </c>
      <c r="O68" s="149">
        <f t="shared" si="35"/>
        <v>271</v>
      </c>
      <c r="P68" s="193">
        <v>7</v>
      </c>
      <c r="Q68" s="99">
        <v>95</v>
      </c>
      <c r="R68" s="100">
        <v>86</v>
      </c>
      <c r="S68" s="100">
        <v>95</v>
      </c>
      <c r="T68" s="149">
        <f t="shared" si="36"/>
        <v>276</v>
      </c>
      <c r="U68" s="193">
        <v>11</v>
      </c>
      <c r="V68" s="99"/>
      <c r="W68" s="100"/>
      <c r="X68" s="100"/>
      <c r="Y68" s="149" t="str">
        <f t="shared" si="37"/>
        <v/>
      </c>
      <c r="Z68" s="193"/>
      <c r="AA68" s="201">
        <f>IF(SUM(E68,J68,O68,T68,Y68,Y88,T88,O88,J88,E88,E108,J108,O108,T108,Y108)&gt;0,(LARGE((E68,J68,O68,T68,Y68,Y88,T88,O88,J88,E88,E108,J108,O108,T108,Y108),1)+LARGE((E68,J68,O68,T68,Y68,Y88,T88,O88,J88,E88,E108,J108,O108,T108,Y108),2)+LARGE((E68,J68,O68,T68,Y68,Y88,T88,O88,J88,E88,E108,J108,O108,T108,Y108),3)+LARGE((E68,J68,O68,T68,Y68,Y88,T88,O88,J88,E88,E108,J108,O108,T108,Y108),4)),"")</f>
        <v>1099</v>
      </c>
      <c r="AB68" s="202">
        <f>IF(SUM(BA96)&gt;0, SUM(BA96),"")</f>
        <v>35</v>
      </c>
      <c r="AC68" s="103"/>
      <c r="AD68" s="103"/>
      <c r="AE68" s="103"/>
      <c r="AF68" s="103"/>
      <c r="AG68" s="104"/>
      <c r="AH68" s="213">
        <f>IF(SUM(Q65:S65)&gt;0,SUM(Q65:S65),0)</f>
        <v>0</v>
      </c>
      <c r="AI68" s="213">
        <f>IF(SUM(U65)&gt;0,SUM(U65),0)</f>
        <v>0</v>
      </c>
      <c r="AJ68" s="214">
        <f>Q65</f>
        <v>0</v>
      </c>
      <c r="AK68" s="214">
        <f>R65</f>
        <v>0</v>
      </c>
      <c r="AL68" s="214">
        <f>S65</f>
        <v>0</v>
      </c>
      <c r="AM68" s="214"/>
      <c r="AN68" s="213">
        <f>IF(SUM(Q66:S66)&gt;0,SUM(Q66:S66),0)</f>
        <v>275</v>
      </c>
      <c r="AO68" s="213">
        <f>IF(SUM(U66)&gt;0,SUM(U66),0)</f>
        <v>13</v>
      </c>
      <c r="AP68" s="214">
        <f>Q66</f>
        <v>97</v>
      </c>
      <c r="AQ68" s="214">
        <f>R66</f>
        <v>81</v>
      </c>
      <c r="AR68" s="214">
        <f>S66</f>
        <v>97</v>
      </c>
      <c r="AS68" s="214"/>
      <c r="AT68" s="213">
        <f>IF(SUM(Q67:S67)&gt;0,SUM(Q67:S67),0)</f>
        <v>271</v>
      </c>
      <c r="AU68" s="213">
        <f>IF(SUM(U67)&gt;0,SUM(U67),0)</f>
        <v>4</v>
      </c>
      <c r="AV68" s="214">
        <f>Q67</f>
        <v>93</v>
      </c>
      <c r="AW68" s="214">
        <f>R67</f>
        <v>90</v>
      </c>
      <c r="AX68" s="214">
        <f>S67</f>
        <v>88</v>
      </c>
      <c r="AY68" s="214"/>
      <c r="AZ68" s="213">
        <f>IF(SUM(Q68:S68)&gt;0,SUM(Q68:S68),0)</f>
        <v>276</v>
      </c>
      <c r="BA68" s="213">
        <f>IF(SUM(U68)&gt;0,SUM(U68),0)</f>
        <v>11</v>
      </c>
      <c r="BB68" s="214">
        <f>Q68</f>
        <v>95</v>
      </c>
      <c r="BC68" s="214">
        <f>R68</f>
        <v>86</v>
      </c>
      <c r="BD68" s="214">
        <f>S68</f>
        <v>95</v>
      </c>
      <c r="BE68" s="214"/>
      <c r="BF68" s="213">
        <f>IF(SUM(Q69:S69)&gt;0,SUM(Q69:S69),0)</f>
        <v>279</v>
      </c>
      <c r="BG68" s="213">
        <f>IF(SUM(U69)&gt;0,SUM(U69),0)</f>
        <v>13</v>
      </c>
      <c r="BH68" s="214">
        <f>Q69</f>
        <v>95</v>
      </c>
      <c r="BI68" s="214">
        <f>R69</f>
        <v>86</v>
      </c>
      <c r="BJ68" s="214">
        <f>S69</f>
        <v>98</v>
      </c>
      <c r="BK68" s="214"/>
      <c r="BL68" s="213">
        <f>IF(SUM(Q70:S70)&gt;0,SUM(Q70:S70),0)</f>
        <v>277</v>
      </c>
      <c r="BM68" s="213">
        <f>IF(SUM(U70)&gt;0,SUM(U70),0)</f>
        <v>15</v>
      </c>
      <c r="BN68" s="214">
        <f>Q70</f>
        <v>99</v>
      </c>
      <c r="BO68" s="214">
        <f>R70</f>
        <v>83</v>
      </c>
      <c r="BP68" s="214">
        <f>S70</f>
        <v>95</v>
      </c>
      <c r="BQ68" s="214"/>
      <c r="BR68" s="213">
        <f>IF(SUM(Q71:S71)&gt;0,SUM(Q71:S71),0)</f>
        <v>248</v>
      </c>
      <c r="BS68" s="213">
        <f>IF(SUM(U71)&gt;0,SUM(U71),0)</f>
        <v>4</v>
      </c>
      <c r="BT68" s="214">
        <f>Q71</f>
        <v>89</v>
      </c>
      <c r="BU68" s="214">
        <f>R71</f>
        <v>80</v>
      </c>
      <c r="BV68" s="214">
        <f>S71</f>
        <v>79</v>
      </c>
      <c r="BW68" s="214"/>
      <c r="BX68" s="213">
        <f>IF(SUM(Q72:S72)&gt;0,SUM(Q72:S72),0)</f>
        <v>0</v>
      </c>
      <c r="BY68" s="213">
        <f>IF(SUM(U72)&gt;0,SUM(U72),0)</f>
        <v>0</v>
      </c>
      <c r="BZ68" s="214">
        <f>Q72</f>
        <v>0</v>
      </c>
      <c r="CA68" s="214">
        <f>R72</f>
        <v>0</v>
      </c>
      <c r="CB68" s="214">
        <f>S72</f>
        <v>0</v>
      </c>
      <c r="CC68" s="214"/>
      <c r="CD68" s="213">
        <f>IF(SUM(Q73:S73)&gt;0,SUM(Q73:S73),0)</f>
        <v>268</v>
      </c>
      <c r="CE68" s="213">
        <f>IF(SUM(U73)&gt;0,SUM(U73),0)</f>
        <v>8</v>
      </c>
      <c r="CF68" s="214">
        <f>Q73</f>
        <v>92</v>
      </c>
      <c r="CG68" s="214">
        <f>R73</f>
        <v>82</v>
      </c>
      <c r="CH68" s="214">
        <f>S73</f>
        <v>94</v>
      </c>
      <c r="CI68" s="214"/>
      <c r="CJ68" s="213">
        <f>IF(SUM(Q74:S74)&gt;0,SUM(Q74:S74),0)</f>
        <v>276</v>
      </c>
      <c r="CK68" s="213">
        <f>IF(SUM(U74)&gt;0,SUM(U74),0)</f>
        <v>8</v>
      </c>
      <c r="CL68" s="214">
        <f>Q74</f>
        <v>97</v>
      </c>
      <c r="CM68" s="214">
        <f>R74</f>
        <v>85</v>
      </c>
      <c r="CN68" s="214">
        <f>S74</f>
        <v>94</v>
      </c>
      <c r="CO68" s="214"/>
      <c r="CP68" s="213">
        <f>IF(SUM(Q75:S75)&gt;0,SUM(Q75:S75),0)</f>
        <v>0</v>
      </c>
      <c r="CQ68" s="213">
        <f>IF(SUM(U75)&gt;0,SUM(U75),0)</f>
        <v>0</v>
      </c>
      <c r="CR68" s="214">
        <f>Q75</f>
        <v>0</v>
      </c>
      <c r="CS68" s="214">
        <f>R75</f>
        <v>0</v>
      </c>
      <c r="CT68" s="214">
        <f>S75</f>
        <v>0</v>
      </c>
      <c r="CU68" s="214"/>
      <c r="CV68" s="213">
        <f>IF(SUM(Q76:S76)&gt;0,SUM(Q76:S76),0)</f>
        <v>0</v>
      </c>
      <c r="CW68" s="213">
        <f>IF(SUM(U76)&gt;0,SUM(U76),0)</f>
        <v>0</v>
      </c>
      <c r="CX68" s="214">
        <f>Q76</f>
        <v>0</v>
      </c>
      <c r="CY68" s="214">
        <f>R76</f>
        <v>0</v>
      </c>
      <c r="CZ68" s="214">
        <f>S76</f>
        <v>0</v>
      </c>
      <c r="DA68" s="214"/>
      <c r="DB68" s="213">
        <f>IF(SUM(Q77:S77)&gt;0,SUM(Q77:S77),0)</f>
        <v>272</v>
      </c>
      <c r="DC68" s="213">
        <f>IF(SUM(U77)&gt;0,SUM(U77),0)</f>
        <v>11</v>
      </c>
      <c r="DD68" s="214">
        <f>Q77</f>
        <v>97</v>
      </c>
      <c r="DE68" s="214">
        <f>R77</f>
        <v>80</v>
      </c>
      <c r="DF68" s="214">
        <f>S77</f>
        <v>95</v>
      </c>
      <c r="DG68" s="214"/>
      <c r="DH68" s="213">
        <f>IF(SUM(Q78:S78)&gt;0,SUM(Q78:S78),0)</f>
        <v>0</v>
      </c>
      <c r="DI68" s="213">
        <f>IF(SUM(U78)&gt;0,SUM(U78),0)</f>
        <v>0</v>
      </c>
      <c r="DJ68" s="214">
        <f>Q78</f>
        <v>0</v>
      </c>
      <c r="DK68" s="214">
        <f>R78</f>
        <v>0</v>
      </c>
      <c r="DL68" s="214">
        <f>S78</f>
        <v>0</v>
      </c>
      <c r="DM68" s="214"/>
      <c r="DN68" s="209">
        <f>IF(SUM(Q79:S79)&gt;0,SUM(Q79:S79),0)</f>
        <v>0</v>
      </c>
      <c r="DO68" s="209">
        <f>IF(SUM(U79)&gt;0,SUM(U79),0)</f>
        <v>0</v>
      </c>
      <c r="DP68" s="214">
        <f>Q79</f>
        <v>0</v>
      </c>
      <c r="DQ68" s="214">
        <f>R79</f>
        <v>0</v>
      </c>
      <c r="DR68" s="214">
        <f>S79</f>
        <v>0</v>
      </c>
      <c r="DS68" s="212"/>
      <c r="DT68" s="209">
        <f>IF(SUM(Q80:S80)&gt;0,SUM(Q80:S80),0)</f>
        <v>272</v>
      </c>
      <c r="DU68" s="209">
        <f>IF(SUM(U80)&gt;0,SUM(U80),0)</f>
        <v>11</v>
      </c>
      <c r="DV68" s="214">
        <f>Q80</f>
        <v>95</v>
      </c>
      <c r="DW68" s="214">
        <f>R80</f>
        <v>81</v>
      </c>
      <c r="DX68" s="214">
        <f>S80</f>
        <v>96</v>
      </c>
      <c r="DY68" s="212"/>
      <c r="DZ68" s="212"/>
    </row>
    <row r="69" spans="1:130" s="105" customFormat="1" ht="12.75">
      <c r="A69" s="18" t="s">
        <v>424</v>
      </c>
      <c r="B69" s="99">
        <v>98</v>
      </c>
      <c r="C69" s="100">
        <v>89</v>
      </c>
      <c r="D69" s="102">
        <v>96</v>
      </c>
      <c r="E69" s="149">
        <f t="shared" si="33"/>
        <v>283</v>
      </c>
      <c r="F69" s="193">
        <v>10</v>
      </c>
      <c r="G69" s="99">
        <v>94</v>
      </c>
      <c r="H69" s="100">
        <v>90</v>
      </c>
      <c r="I69" s="102">
        <v>95</v>
      </c>
      <c r="J69" s="149">
        <f t="shared" si="34"/>
        <v>279</v>
      </c>
      <c r="K69" s="193">
        <v>12</v>
      </c>
      <c r="L69" s="99">
        <v>96</v>
      </c>
      <c r="M69" s="100">
        <v>89</v>
      </c>
      <c r="N69" s="102">
        <v>91</v>
      </c>
      <c r="O69" s="149">
        <f t="shared" si="35"/>
        <v>276</v>
      </c>
      <c r="P69" s="193">
        <v>11</v>
      </c>
      <c r="Q69" s="99">
        <v>95</v>
      </c>
      <c r="R69" s="100">
        <v>86</v>
      </c>
      <c r="S69" s="100">
        <v>98</v>
      </c>
      <c r="T69" s="149">
        <f t="shared" si="36"/>
        <v>279</v>
      </c>
      <c r="U69" s="193">
        <v>13</v>
      </c>
      <c r="V69" s="99"/>
      <c r="W69" s="100"/>
      <c r="X69" s="102"/>
      <c r="Y69" s="149" t="str">
        <f t="shared" si="37"/>
        <v/>
      </c>
      <c r="Z69" s="193"/>
      <c r="AA69" s="201">
        <f>IF(SUM(E69,J69,O69,T69,Y69,Y89,T89,O89,J89,E89,E109,J109,O109,T109,Y109)&gt;0,(LARGE((E69,J69,O69,T69,Y69,Y89,T89,O89,J89,E89,E109,J109,O109,T109,Y109),1)+LARGE((E69,J69,O69,T69,Y69,Y89,T89,O89,J89,E89,E109,J109,O109,T109,Y109),2)+LARGE((E69,J69,O69,T69,Y69,Y89,T89,O89,J89,E89,E109,J109,O109,T109,Y109),3)+LARGE((E69,J69,O69,T69,Y69,Y89,T89,O89,J89,E89,E109,J109,O109,T109,Y109),4)),"")</f>
        <v>1117</v>
      </c>
      <c r="AB69" s="202">
        <f>IF(SUM(BG96)&gt;0,SUM(BG96),"")</f>
        <v>46</v>
      </c>
      <c r="AC69" s="103"/>
      <c r="AD69" s="103"/>
      <c r="AE69" s="103"/>
      <c r="AF69" s="103"/>
      <c r="AG69" s="104"/>
      <c r="AH69" s="213">
        <f>IF(SUM(V65:X65)&gt;0,SUM(V65:X65),0)</f>
        <v>0</v>
      </c>
      <c r="AI69" s="213">
        <f>IF(SUM(Z65)&gt;0,SUM(Z65),0)</f>
        <v>0</v>
      </c>
      <c r="AJ69" s="214">
        <f>V65</f>
        <v>0</v>
      </c>
      <c r="AK69" s="214">
        <f>W65</f>
        <v>0</v>
      </c>
      <c r="AL69" s="214">
        <f>X65</f>
        <v>0</v>
      </c>
      <c r="AM69" s="214"/>
      <c r="AN69" s="213">
        <f>IF(SUM(V66:X66)&gt;0,SUM(V66:X66),0)</f>
        <v>259</v>
      </c>
      <c r="AO69" s="213">
        <f>IF(SUM(Z66)&gt;0,SUM(Z66),0)</f>
        <v>7</v>
      </c>
      <c r="AP69" s="214">
        <f>V66</f>
        <v>96</v>
      </c>
      <c r="AQ69" s="214">
        <f>W66</f>
        <v>77</v>
      </c>
      <c r="AR69" s="214">
        <f>X66</f>
        <v>86</v>
      </c>
      <c r="AS69" s="214"/>
      <c r="AT69" s="213">
        <f>IF(SUM(V67:X67)&gt;0,SUM(V67:X67),0)</f>
        <v>259</v>
      </c>
      <c r="AU69" s="213">
        <f>IF(SUM(Z67)&gt;0,SUM(Z67),0)</f>
        <v>5</v>
      </c>
      <c r="AV69" s="214">
        <f>V67</f>
        <v>92</v>
      </c>
      <c r="AW69" s="214">
        <f>W67</f>
        <v>78</v>
      </c>
      <c r="AX69" s="214">
        <f>X67</f>
        <v>89</v>
      </c>
      <c r="AY69" s="214"/>
      <c r="AZ69" s="213">
        <f>IF(SUM(V68:X68)&gt;0,SUM(V68:X68),0)</f>
        <v>0</v>
      </c>
      <c r="BA69" s="213">
        <f>IF(SUM(Z68)&gt;0,SUM(Z68),0)</f>
        <v>0</v>
      </c>
      <c r="BB69" s="214">
        <f>V68</f>
        <v>0</v>
      </c>
      <c r="BC69" s="214">
        <f>W68</f>
        <v>0</v>
      </c>
      <c r="BD69" s="214">
        <f>X68</f>
        <v>0</v>
      </c>
      <c r="BE69" s="214"/>
      <c r="BF69" s="213">
        <f>IF(SUM(V69:X69)&gt;0,SUM(V69:X69),0)</f>
        <v>0</v>
      </c>
      <c r="BG69" s="213">
        <f>IF(SUM(Z69)&gt;0,SUM(Z69),0)</f>
        <v>0</v>
      </c>
      <c r="BH69" s="214">
        <f>V69</f>
        <v>0</v>
      </c>
      <c r="BI69" s="214">
        <f>W69</f>
        <v>0</v>
      </c>
      <c r="BJ69" s="214">
        <f>X69</f>
        <v>0</v>
      </c>
      <c r="BK69" s="214"/>
      <c r="BL69" s="213">
        <f>IF(SUM(V70:X70)&gt;0,SUM(V70:X70),0)</f>
        <v>0</v>
      </c>
      <c r="BM69" s="213">
        <f>IF(SUM(Z70)&gt;0,SUM(Z70),0)</f>
        <v>0</v>
      </c>
      <c r="BN69" s="214">
        <f>V70</f>
        <v>0</v>
      </c>
      <c r="BO69" s="214">
        <f>W70</f>
        <v>0</v>
      </c>
      <c r="BP69" s="214">
        <f>X70</f>
        <v>0</v>
      </c>
      <c r="BQ69" s="214"/>
      <c r="BR69" s="213">
        <f>IF(SUM(V71:X71)&gt;0,SUM(V71:X71),0)</f>
        <v>0</v>
      </c>
      <c r="BS69" s="213">
        <f>IF(SUM(Z71)&gt;0,SUM(Z71),0)</f>
        <v>0</v>
      </c>
      <c r="BT69" s="214">
        <f>V71</f>
        <v>0</v>
      </c>
      <c r="BU69" s="214">
        <f>W71</f>
        <v>0</v>
      </c>
      <c r="BV69" s="214">
        <f>X71</f>
        <v>0</v>
      </c>
      <c r="BW69" s="214"/>
      <c r="BX69" s="213">
        <f>IF(SUM(V72:X72)&gt;0,SUM(V72:X72),0)</f>
        <v>0</v>
      </c>
      <c r="BY69" s="213">
        <f>IF(SUM(Z72)&gt;0,SUM(Z72),0)</f>
        <v>0</v>
      </c>
      <c r="BZ69" s="214">
        <f>V72</f>
        <v>0</v>
      </c>
      <c r="CA69" s="214">
        <f>W72</f>
        <v>0</v>
      </c>
      <c r="CB69" s="214">
        <f>X72</f>
        <v>0</v>
      </c>
      <c r="CC69" s="214"/>
      <c r="CD69" s="213">
        <f>IF(SUM(V73:X73)&gt;0,SUM(V73:X73),0)</f>
        <v>0</v>
      </c>
      <c r="CE69" s="213">
        <f>IF(SUM(Z73)&gt;0,SUM(Z73),0)</f>
        <v>0</v>
      </c>
      <c r="CF69" s="214">
        <f>V73</f>
        <v>0</v>
      </c>
      <c r="CG69" s="214">
        <f>W73</f>
        <v>0</v>
      </c>
      <c r="CH69" s="214">
        <f>X73</f>
        <v>0</v>
      </c>
      <c r="CI69" s="214"/>
      <c r="CJ69" s="213">
        <f>IF(SUM(V74:X74)&gt;0,SUM(V74:X74),0)</f>
        <v>0</v>
      </c>
      <c r="CK69" s="213">
        <f>IF(SUM(Z74)&gt;0,SUM(Z74),0)</f>
        <v>0</v>
      </c>
      <c r="CL69" s="214">
        <f>V74</f>
        <v>0</v>
      </c>
      <c r="CM69" s="214">
        <f>W74</f>
        <v>0</v>
      </c>
      <c r="CN69" s="214">
        <f>X74</f>
        <v>0</v>
      </c>
      <c r="CO69" s="214"/>
      <c r="CP69" s="213">
        <f>IF(SUM(V75:X75)&gt;0,SUM(V75:X75),0)</f>
        <v>0</v>
      </c>
      <c r="CQ69" s="213">
        <f>IF(SUM(Z75)&gt;0,SUM(Z75),0)</f>
        <v>0</v>
      </c>
      <c r="CR69" s="214">
        <f>V75</f>
        <v>0</v>
      </c>
      <c r="CS69" s="214">
        <f>W75</f>
        <v>0</v>
      </c>
      <c r="CT69" s="214">
        <f>X75</f>
        <v>0</v>
      </c>
      <c r="CU69" s="214"/>
      <c r="CV69" s="213">
        <f>IF(SUM(V76:X76)&gt;0,SUM(V76:X76),0)</f>
        <v>0</v>
      </c>
      <c r="CW69" s="213">
        <f>IF(SUM(Z76)&gt;0,SUM(Z76),0)</f>
        <v>0</v>
      </c>
      <c r="CX69" s="214">
        <f>V76</f>
        <v>0</v>
      </c>
      <c r="CY69" s="214">
        <f>W76</f>
        <v>0</v>
      </c>
      <c r="CZ69" s="214">
        <f>X76</f>
        <v>0</v>
      </c>
      <c r="DA69" s="214"/>
      <c r="DB69" s="213">
        <f>IF(SUM(V77:X77)&gt;0,SUM(V77:X77),0)</f>
        <v>0</v>
      </c>
      <c r="DC69" s="213">
        <f>IF(SUM(Z77)&gt;0,SUM(Z77),0)</f>
        <v>0</v>
      </c>
      <c r="DD69" s="214">
        <f>V77</f>
        <v>0</v>
      </c>
      <c r="DE69" s="214">
        <f>W77</f>
        <v>0</v>
      </c>
      <c r="DF69" s="214">
        <f>X77</f>
        <v>0</v>
      </c>
      <c r="DG69" s="214"/>
      <c r="DH69" s="213">
        <f>IF(SUM(V78:X78)&gt;0,SUM(V78:X78),0)</f>
        <v>253</v>
      </c>
      <c r="DI69" s="213">
        <f>IF(SUM(Z78)&gt;0,SUM(Z78),0)</f>
        <v>7</v>
      </c>
      <c r="DJ69" s="214">
        <f>V78</f>
        <v>93</v>
      </c>
      <c r="DK69" s="214">
        <f>W78</f>
        <v>78</v>
      </c>
      <c r="DL69" s="214">
        <f>X78</f>
        <v>82</v>
      </c>
      <c r="DM69" s="214"/>
      <c r="DN69" s="209">
        <f>IF(SUM(V79:X79)&gt;0,SUM(V79:X79),0)</f>
        <v>0</v>
      </c>
      <c r="DO69" s="209">
        <f>IF(SUM(Z79)&gt;0,SUM(Z79),0)</f>
        <v>0</v>
      </c>
      <c r="DP69" s="214">
        <f>V79</f>
        <v>0</v>
      </c>
      <c r="DQ69" s="214">
        <f>W79</f>
        <v>0</v>
      </c>
      <c r="DR69" s="214">
        <f>X79</f>
        <v>0</v>
      </c>
      <c r="DS69" s="212"/>
      <c r="DT69" s="209">
        <f>IF(SUM(V80:X80)&gt;0,SUM(V80:X80),0)</f>
        <v>0</v>
      </c>
      <c r="DU69" s="209">
        <f>IF(SUM(Z80)&gt;0,SUM(Z80),0)</f>
        <v>0</v>
      </c>
      <c r="DV69" s="214">
        <f>V80</f>
        <v>0</v>
      </c>
      <c r="DW69" s="214">
        <f>W80</f>
        <v>0</v>
      </c>
      <c r="DX69" s="214">
        <f>X80</f>
        <v>0</v>
      </c>
      <c r="DY69" s="212"/>
      <c r="DZ69" s="212"/>
    </row>
    <row r="70" spans="1:130" s="105" customFormat="1" ht="12.75">
      <c r="A70" s="18" t="s">
        <v>429</v>
      </c>
      <c r="B70" s="99">
        <v>98</v>
      </c>
      <c r="C70" s="100">
        <v>81</v>
      </c>
      <c r="D70" s="102">
        <v>93</v>
      </c>
      <c r="E70" s="149">
        <f t="shared" si="33"/>
        <v>272</v>
      </c>
      <c r="F70" s="193">
        <v>10</v>
      </c>
      <c r="G70" s="99">
        <v>96</v>
      </c>
      <c r="H70" s="100">
        <v>92</v>
      </c>
      <c r="I70" s="102">
        <v>92</v>
      </c>
      <c r="J70" s="149">
        <f t="shared" si="34"/>
        <v>280</v>
      </c>
      <c r="K70" s="193">
        <v>13</v>
      </c>
      <c r="L70" s="99">
        <v>91</v>
      </c>
      <c r="M70" s="100">
        <v>87</v>
      </c>
      <c r="N70" s="102">
        <v>91</v>
      </c>
      <c r="O70" s="149">
        <f t="shared" si="35"/>
        <v>269</v>
      </c>
      <c r="P70" s="193">
        <v>2</v>
      </c>
      <c r="Q70" s="99">
        <v>99</v>
      </c>
      <c r="R70" s="100">
        <v>83</v>
      </c>
      <c r="S70" s="100">
        <v>95</v>
      </c>
      <c r="T70" s="149">
        <f t="shared" si="36"/>
        <v>277</v>
      </c>
      <c r="U70" s="193">
        <v>15</v>
      </c>
      <c r="V70" s="99"/>
      <c r="W70" s="100"/>
      <c r="X70" s="102"/>
      <c r="Y70" s="149" t="str">
        <f t="shared" si="37"/>
        <v/>
      </c>
      <c r="Z70" s="193"/>
      <c r="AA70" s="201">
        <f>IF(SUM(E70,J70,O70,T70,Y70,Y90,T90,O90,J90,E90,E110,J110,O110,T110,Y110)&gt;0,(LARGE((E70,J70,O70,T70,Y70,Y90,T90,O90,J90,E90,E110,J110,O110,T110,Y110),1)+LARGE((E70,J70,O70,T70,Y70,Y90,T90,O90,J90,E90,E110,J110,O110,T110,Y110),2)+LARGE((E70,J70,O70,T70,Y70,Y90,T90,O90,J90,E90,E110,J110,O110,T110,Y110),3)+LARGE((E70,J70,O70,T70,Y70,Y90,T90,O90,J90,E90,E110,J110,O110,T110,Y110),4)),"")</f>
        <v>1098</v>
      </c>
      <c r="AB70" s="202">
        <f>IF(SUM(BM96)&gt;0,SUM(BM96),"")</f>
        <v>40</v>
      </c>
      <c r="AC70" s="103"/>
      <c r="AD70" s="103"/>
      <c r="AE70" s="103"/>
      <c r="AF70" s="103"/>
      <c r="AG70" s="104"/>
      <c r="AH70" s="213">
        <f>IF(SUM(B85:D85)&gt;0,SUM(B85:D85),0)</f>
        <v>0</v>
      </c>
      <c r="AI70" s="213">
        <f>IF(SUM(F85)&gt;0,SUM(F85),0)</f>
        <v>0</v>
      </c>
      <c r="AJ70" s="214">
        <f>B85</f>
        <v>0</v>
      </c>
      <c r="AK70" s="214">
        <f>C85</f>
        <v>0</v>
      </c>
      <c r="AL70" s="214">
        <f>D85</f>
        <v>0</v>
      </c>
      <c r="AM70" s="214"/>
      <c r="AN70" s="213">
        <f>IF(SUM(B86:D86)&gt;0,SUM(B86:D86),0)</f>
        <v>249</v>
      </c>
      <c r="AO70" s="213">
        <f>IF(SUM(F86)&gt;0,SUM(F86),0)</f>
        <v>2</v>
      </c>
      <c r="AP70" s="214">
        <f>B86</f>
        <v>85</v>
      </c>
      <c r="AQ70" s="214">
        <f>C86</f>
        <v>79</v>
      </c>
      <c r="AR70" s="214">
        <f>D86</f>
        <v>85</v>
      </c>
      <c r="AS70" s="214"/>
      <c r="AT70" s="213">
        <f>IF(SUM(B87:D87)&gt;0,SUM(B87:D87),0)</f>
        <v>251</v>
      </c>
      <c r="AU70" s="213">
        <f>IF(SUM(F87)&gt;0,SUM(F87),0)</f>
        <v>5</v>
      </c>
      <c r="AV70" s="214">
        <f>B87</f>
        <v>88</v>
      </c>
      <c r="AW70" s="214">
        <f>C87</f>
        <v>89</v>
      </c>
      <c r="AX70" s="214">
        <f>D87</f>
        <v>74</v>
      </c>
      <c r="AY70" s="214"/>
      <c r="AZ70" s="213">
        <f>IF(SUM(B88:D88)&gt;0,SUM(B88:D88),0)</f>
        <v>274</v>
      </c>
      <c r="BA70" s="213">
        <f>IF(SUM(F88)&gt;0,SUM(F88),0)</f>
        <v>6</v>
      </c>
      <c r="BB70" s="214">
        <f>B88</f>
        <v>93</v>
      </c>
      <c r="BC70" s="214">
        <f>C88</f>
        <v>88</v>
      </c>
      <c r="BD70" s="214">
        <f>D88</f>
        <v>93</v>
      </c>
      <c r="BE70" s="214"/>
      <c r="BF70" s="213">
        <f>IF(SUM(B89:D89)&gt;0,SUM(B89:D89),0)</f>
        <v>270</v>
      </c>
      <c r="BG70" s="213">
        <f>IF(SUM(F89)&gt;0,SUM(F89),0)</f>
        <v>6</v>
      </c>
      <c r="BH70" s="214">
        <f>B89</f>
        <v>88</v>
      </c>
      <c r="BI70" s="214">
        <f>C89</f>
        <v>89</v>
      </c>
      <c r="BJ70" s="214">
        <f>D89</f>
        <v>93</v>
      </c>
      <c r="BK70" s="214"/>
      <c r="BL70" s="213">
        <f>IF(SUM(B90:D90)&gt;0,SUM(B90:D90),0)</f>
        <v>0</v>
      </c>
      <c r="BM70" s="213">
        <f>IF(SUM(F90)&gt;0,SUM(F90),0)</f>
        <v>0</v>
      </c>
      <c r="BN70" s="214">
        <f>B90</f>
        <v>0</v>
      </c>
      <c r="BO70" s="214">
        <f>C90</f>
        <v>0</v>
      </c>
      <c r="BP70" s="214">
        <f>D90</f>
        <v>0</v>
      </c>
      <c r="BQ70" s="214"/>
      <c r="BR70" s="213">
        <f>IF(SUM(B91:D91)&gt;0,SUM(B91:D91),0)</f>
        <v>279</v>
      </c>
      <c r="BS70" s="213">
        <f>IF(SUM(F91)&gt;0,SUM(F91),0)</f>
        <v>8</v>
      </c>
      <c r="BT70" s="214">
        <f>B91</f>
        <v>93</v>
      </c>
      <c r="BU70" s="214">
        <f>C91</f>
        <v>89</v>
      </c>
      <c r="BV70" s="214">
        <f>D91</f>
        <v>97</v>
      </c>
      <c r="BW70" s="214"/>
      <c r="BX70" s="213">
        <f>IF(SUM(B92:D92)&gt;0,SUM(B92:D92),0)</f>
        <v>0</v>
      </c>
      <c r="BY70" s="213">
        <f>IF(SUM(F92)&gt;0,SUM(F92),0)</f>
        <v>0</v>
      </c>
      <c r="BZ70" s="214">
        <f>B92</f>
        <v>0</v>
      </c>
      <c r="CA70" s="214">
        <f>C92</f>
        <v>0</v>
      </c>
      <c r="CB70" s="214">
        <f>D92</f>
        <v>0</v>
      </c>
      <c r="CC70" s="214"/>
      <c r="CD70" s="213">
        <f>IF(SUM(B93:D93)&gt;0,SUM(B93:D93),0)</f>
        <v>0</v>
      </c>
      <c r="CE70" s="213">
        <f>IF(SUM(F93)&gt;0,SUM(F93),0)</f>
        <v>0</v>
      </c>
      <c r="CF70" s="214">
        <f>B93</f>
        <v>0</v>
      </c>
      <c r="CG70" s="214">
        <f>C93</f>
        <v>0</v>
      </c>
      <c r="CH70" s="214">
        <f>D93</f>
        <v>0</v>
      </c>
      <c r="CI70" s="214"/>
      <c r="CJ70" s="213">
        <f>IF(SUM(B94:D94)&gt;0,SUM(B94:D94),0)</f>
        <v>272</v>
      </c>
      <c r="CK70" s="213">
        <f>IF(SUM(F94)&gt;0,SUM(F94),0)</f>
        <v>8</v>
      </c>
      <c r="CL70" s="214">
        <f>B94</f>
        <v>98</v>
      </c>
      <c r="CM70" s="214">
        <f>C94</f>
        <v>86</v>
      </c>
      <c r="CN70" s="214">
        <f>D94</f>
        <v>88</v>
      </c>
      <c r="CO70" s="214"/>
      <c r="CP70" s="213">
        <f>IF(SUM(B95:D95)&gt;0,SUM(B95:D95),0)</f>
        <v>0</v>
      </c>
      <c r="CQ70" s="213">
        <f>IF(SUM(F95)&gt;0,SUM(F95),0)</f>
        <v>0</v>
      </c>
      <c r="CR70" s="214">
        <f>B95</f>
        <v>0</v>
      </c>
      <c r="CS70" s="214">
        <f>C95</f>
        <v>0</v>
      </c>
      <c r="CT70" s="214">
        <f>D95</f>
        <v>0</v>
      </c>
      <c r="CU70" s="214"/>
      <c r="CV70" s="213">
        <f>IF(SUM(B96:D96)&gt;0,SUM(B96:D96),0)</f>
        <v>265</v>
      </c>
      <c r="CW70" s="213">
        <f>IF(SUM(F96)&gt;0,SUM(F96),0)</f>
        <v>5</v>
      </c>
      <c r="CX70" s="214">
        <f>B96</f>
        <v>91</v>
      </c>
      <c r="CY70" s="214">
        <f>C96</f>
        <v>85</v>
      </c>
      <c r="CZ70" s="214">
        <f>D96</f>
        <v>89</v>
      </c>
      <c r="DA70" s="214"/>
      <c r="DB70" s="213">
        <f>IF(SUM(B97:D97)&gt;0,SUM(B97:D97),0)</f>
        <v>280</v>
      </c>
      <c r="DC70" s="213">
        <f>IF(SUM(F97)&gt;0,SUM(F97),0)</f>
        <v>13</v>
      </c>
      <c r="DD70" s="214">
        <f>B97</f>
        <v>99</v>
      </c>
      <c r="DE70" s="214">
        <f>C97</f>
        <v>87</v>
      </c>
      <c r="DF70" s="214">
        <f>D97</f>
        <v>94</v>
      </c>
      <c r="DG70" s="214"/>
      <c r="DH70" s="213">
        <f>IF(SUM(B98:D98)&gt;0,SUM(B98:D98),0)</f>
        <v>265</v>
      </c>
      <c r="DI70" s="213">
        <f>IF(SUM(F98)&gt;0,SUM(F98),0)</f>
        <v>7</v>
      </c>
      <c r="DJ70" s="214">
        <f>B98</f>
        <v>91</v>
      </c>
      <c r="DK70" s="214">
        <f>C98</f>
        <v>83</v>
      </c>
      <c r="DL70" s="214">
        <f>D98</f>
        <v>91</v>
      </c>
      <c r="DM70" s="214"/>
      <c r="DN70" s="209">
        <f>IF(SUM(B99:D99)&gt;0,SUM(B99:D99),0)</f>
        <v>0</v>
      </c>
      <c r="DO70" s="209">
        <f>IF(SUM(F99)&gt;0,SUM(F98),0)</f>
        <v>0</v>
      </c>
      <c r="DP70" s="214">
        <f>B99</f>
        <v>0</v>
      </c>
      <c r="DQ70" s="214">
        <f>C99</f>
        <v>0</v>
      </c>
      <c r="DR70" s="214">
        <f>D99</f>
        <v>0</v>
      </c>
      <c r="DS70" s="212"/>
      <c r="DT70" s="209">
        <f>IF(SUM(B100:D100)&gt;0,SUM(B100:D100),0)</f>
        <v>289</v>
      </c>
      <c r="DU70" s="209">
        <f>IF(SUM(F100)&gt;0,SUM(F100),0)</f>
        <v>15</v>
      </c>
      <c r="DV70" s="214">
        <f>B100</f>
        <v>100</v>
      </c>
      <c r="DW70" s="214">
        <f>C100</f>
        <v>91</v>
      </c>
      <c r="DX70" s="214">
        <f>D100</f>
        <v>98</v>
      </c>
      <c r="DY70" s="212"/>
      <c r="DZ70" s="212"/>
    </row>
    <row r="71" spans="1:130" s="105" customFormat="1" ht="12.75">
      <c r="A71" s="18" t="s">
        <v>273</v>
      </c>
      <c r="B71" s="99">
        <v>98</v>
      </c>
      <c r="C71" s="100">
        <v>85</v>
      </c>
      <c r="D71" s="101">
        <v>99</v>
      </c>
      <c r="E71" s="149">
        <f t="shared" si="33"/>
        <v>282</v>
      </c>
      <c r="F71" s="193">
        <v>9</v>
      </c>
      <c r="G71" s="99">
        <v>96</v>
      </c>
      <c r="H71" s="100">
        <v>91</v>
      </c>
      <c r="I71" s="102">
        <v>93</v>
      </c>
      <c r="J71" s="149">
        <f t="shared" si="34"/>
        <v>280</v>
      </c>
      <c r="K71" s="193">
        <v>8</v>
      </c>
      <c r="L71" s="99">
        <v>93</v>
      </c>
      <c r="M71" s="100">
        <v>92</v>
      </c>
      <c r="N71" s="102">
        <v>83</v>
      </c>
      <c r="O71" s="149">
        <f t="shared" si="35"/>
        <v>268</v>
      </c>
      <c r="P71" s="193">
        <v>7</v>
      </c>
      <c r="Q71" s="99">
        <v>89</v>
      </c>
      <c r="R71" s="100">
        <v>80</v>
      </c>
      <c r="S71" s="100">
        <v>79</v>
      </c>
      <c r="T71" s="149">
        <f t="shared" si="36"/>
        <v>248</v>
      </c>
      <c r="U71" s="193">
        <v>4</v>
      </c>
      <c r="V71" s="99"/>
      <c r="W71" s="100"/>
      <c r="X71" s="100"/>
      <c r="Y71" s="149" t="str">
        <f t="shared" si="37"/>
        <v/>
      </c>
      <c r="Z71" s="193"/>
      <c r="AA71" s="201">
        <f>IF(SUM(E71,J71,O71,T71,Y71,Y91,T91,O91,J91,E91,E111,J111,O111,T111,Y111)&gt;0,(LARGE((E71,J71,O71,T71,Y71,Y91,T91,O91,J91,E91,E111,J111,O111,T111,Y111),1)+LARGE((E71,J71,O71,T71,Y71,Y91,T91,O91,J91,E91,E111,J111,O111,T111,Y111),2)+LARGE((E71,J71,O71,T71,Y71,Y91,T91,O91,J91,E91,E111,J111,O111,T111,Y111),3)+LARGE((E71,J71,O71,T71,Y71,Y91,T91,O91,J91,E91,E111,J111,O111,T111,Y111),4)),"")</f>
        <v>1109</v>
      </c>
      <c r="AB71" s="202">
        <f>IF(SUM(BS96)&gt;0,SUM(BS96),"")</f>
        <v>32</v>
      </c>
      <c r="AC71" s="103"/>
      <c r="AD71" s="103"/>
      <c r="AE71" s="103"/>
      <c r="AF71" s="103"/>
      <c r="AG71" s="104"/>
      <c r="AH71" s="213">
        <f>IF(SUM(G85:I85)&gt;0,SUM(G85:I85),0)</f>
        <v>0</v>
      </c>
      <c r="AI71" s="213">
        <f>IF(SUM(K85)&gt;0,SUM(K85),0)</f>
        <v>0</v>
      </c>
      <c r="AJ71" s="214">
        <f>G85</f>
        <v>0</v>
      </c>
      <c r="AK71" s="214">
        <f>H85</f>
        <v>0</v>
      </c>
      <c r="AL71" s="214">
        <f>I85</f>
        <v>0</v>
      </c>
      <c r="AM71" s="214"/>
      <c r="AN71" s="213">
        <f>IF(SUM(G86:I86)&gt;0,SUM(G86:I86),0)</f>
        <v>0</v>
      </c>
      <c r="AO71" s="213">
        <f>IF(SUM(K86)&gt;0,SUM(K86),0)</f>
        <v>0</v>
      </c>
      <c r="AP71" s="214">
        <f>G86</f>
        <v>0</v>
      </c>
      <c r="AQ71" s="214">
        <f>H86</f>
        <v>0</v>
      </c>
      <c r="AR71" s="214">
        <f>I86</f>
        <v>0</v>
      </c>
      <c r="AS71" s="214"/>
      <c r="AT71" s="213">
        <f>IF(SUM(G87:I87)&gt;0,SUM(G87:I87),0)</f>
        <v>0</v>
      </c>
      <c r="AU71" s="213">
        <f>IF(SUM(K87)&gt;0,SUM(K87),0)</f>
        <v>0</v>
      </c>
      <c r="AV71" s="214">
        <f>G87</f>
        <v>0</v>
      </c>
      <c r="AW71" s="214">
        <f>H87</f>
        <v>0</v>
      </c>
      <c r="AX71" s="214">
        <f>I87</f>
        <v>0</v>
      </c>
      <c r="AY71" s="214"/>
      <c r="AZ71" s="213">
        <f>IF(SUM(G88:I88)&gt;0,SUM(G88:I88),0)</f>
        <v>273</v>
      </c>
      <c r="BA71" s="213">
        <f>IF(SUM(K88)&gt;0,SUM(K88),0)</f>
        <v>9</v>
      </c>
      <c r="BB71" s="214">
        <f>G88</f>
        <v>96</v>
      </c>
      <c r="BC71" s="214">
        <f>H88</f>
        <v>91</v>
      </c>
      <c r="BD71" s="214">
        <f>I88</f>
        <v>86</v>
      </c>
      <c r="BE71" s="214"/>
      <c r="BF71" s="213">
        <f>IF(SUM(G89:I89)&gt;0,SUM(G89:I89),0)</f>
        <v>276</v>
      </c>
      <c r="BG71" s="213">
        <f>IF(SUM(K89)&gt;0,SUM(K89),0)</f>
        <v>11</v>
      </c>
      <c r="BH71" s="214">
        <f>G89</f>
        <v>93</v>
      </c>
      <c r="BI71" s="214">
        <f>H89</f>
        <v>98</v>
      </c>
      <c r="BJ71" s="214">
        <f>I89</f>
        <v>85</v>
      </c>
      <c r="BK71" s="214"/>
      <c r="BL71" s="213">
        <f>IF(SUM(G90:I90)&gt;0,SUM(G90:I90),0)</f>
        <v>259</v>
      </c>
      <c r="BM71" s="213">
        <f>IF(SUM(K90)&gt;0,SUM(K90),0)</f>
        <v>5</v>
      </c>
      <c r="BN71" s="214">
        <f>G90</f>
        <v>93</v>
      </c>
      <c r="BO71" s="214">
        <f>H90</f>
        <v>88</v>
      </c>
      <c r="BP71" s="214">
        <f>I90</f>
        <v>78</v>
      </c>
      <c r="BQ71" s="214"/>
      <c r="BR71" s="213">
        <f>IF(SUM(G91:I91)&gt;0,SUM(G91:I91),0)</f>
        <v>266</v>
      </c>
      <c r="BS71" s="213">
        <f>IF(SUM(K91)&gt;0,SUM(K91),0)</f>
        <v>6</v>
      </c>
      <c r="BT71" s="214">
        <f>G91</f>
        <v>90</v>
      </c>
      <c r="BU71" s="214">
        <f>H91</f>
        <v>82</v>
      </c>
      <c r="BV71" s="214">
        <f>I91</f>
        <v>94</v>
      </c>
      <c r="BW71" s="214"/>
      <c r="BX71" s="213">
        <f>IF(SUM(G92:I92)&gt;0,SUM(G92:I92),0)</f>
        <v>0</v>
      </c>
      <c r="BY71" s="213">
        <f>IF(SUM(K92)&gt;0,SUM(K92),0)</f>
        <v>0</v>
      </c>
      <c r="BZ71" s="214">
        <f>G92</f>
        <v>0</v>
      </c>
      <c r="CA71" s="214">
        <f>H92</f>
        <v>0</v>
      </c>
      <c r="CB71" s="214">
        <f>I92</f>
        <v>0</v>
      </c>
      <c r="CC71" s="214"/>
      <c r="CD71" s="213">
        <f>IF(SUM(G93:I93)&gt;0,SUM(G93:I93),0)</f>
        <v>0</v>
      </c>
      <c r="CE71" s="213">
        <f>IF(SUM(K93)&gt;0,SUM(K93),0)</f>
        <v>0</v>
      </c>
      <c r="CF71" s="214">
        <f>G93</f>
        <v>0</v>
      </c>
      <c r="CG71" s="214">
        <f>H93</f>
        <v>0</v>
      </c>
      <c r="CH71" s="214">
        <f>I93</f>
        <v>0</v>
      </c>
      <c r="CI71" s="214"/>
      <c r="CJ71" s="213">
        <f>IF(SUM(G94:I94)&gt;0,SUM(G94:I94),0)</f>
        <v>271</v>
      </c>
      <c r="CK71" s="213">
        <f>IF(SUM(K94)&gt;0,SUM(K94),0)</f>
        <v>6</v>
      </c>
      <c r="CL71" s="214">
        <f>G94</f>
        <v>93</v>
      </c>
      <c r="CM71" s="214">
        <f>H94</f>
        <v>90</v>
      </c>
      <c r="CN71" s="214">
        <f>I94</f>
        <v>88</v>
      </c>
      <c r="CO71" s="214"/>
      <c r="CP71" s="213">
        <f>IF(SUM(G95:I95)&gt;0,SUM(G95:I95),0)</f>
        <v>0</v>
      </c>
      <c r="CQ71" s="213">
        <f>IF(SUM(K95)&gt;0,SUM(K95),0)</f>
        <v>0</v>
      </c>
      <c r="CR71" s="214">
        <f>G95</f>
        <v>0</v>
      </c>
      <c r="CS71" s="214">
        <f>H95</f>
        <v>0</v>
      </c>
      <c r="CT71" s="214">
        <f>I95</f>
        <v>0</v>
      </c>
      <c r="CU71" s="214"/>
      <c r="CV71" s="213">
        <f>IF(SUM(G96:I96)&gt;0,SUM(G96:I96),0)</f>
        <v>254</v>
      </c>
      <c r="CW71" s="213">
        <f>IF(SUM(K96)&gt;0,SUM(K96),0)</f>
        <v>2</v>
      </c>
      <c r="CX71" s="214">
        <f>G96</f>
        <v>90</v>
      </c>
      <c r="CY71" s="214">
        <f>H96</f>
        <v>82</v>
      </c>
      <c r="CZ71" s="214">
        <f>I96</f>
        <v>82</v>
      </c>
      <c r="DA71" s="214"/>
      <c r="DB71" s="213">
        <f>IF(SUM(G97:I97)&gt;0,SUM(G97:I97),0)</f>
        <v>283</v>
      </c>
      <c r="DC71" s="213">
        <f>IF(SUM(K97)&gt;0,SUM(K97),0)</f>
        <v>12</v>
      </c>
      <c r="DD71" s="214">
        <f>G97</f>
        <v>99</v>
      </c>
      <c r="DE71" s="214">
        <f>H97</f>
        <v>89</v>
      </c>
      <c r="DF71" s="214">
        <f>I97</f>
        <v>95</v>
      </c>
      <c r="DG71" s="214"/>
      <c r="DH71" s="213">
        <f>IF(SUM(G98:I98)&gt;0,SUM(G98:I98),0)</f>
        <v>0</v>
      </c>
      <c r="DI71" s="213">
        <f>IF(SUM(K98)&gt;0,SUM(K98),0)</f>
        <v>0</v>
      </c>
      <c r="DJ71" s="214">
        <f>G98</f>
        <v>0</v>
      </c>
      <c r="DK71" s="214">
        <f>H98</f>
        <v>0</v>
      </c>
      <c r="DL71" s="214">
        <f>I98</f>
        <v>0</v>
      </c>
      <c r="DM71" s="214"/>
      <c r="DN71" s="209">
        <f>IF(SUM(G99:I99)&gt;0,SUM(G99:I99),0)</f>
        <v>0</v>
      </c>
      <c r="DO71" s="209">
        <f>IF(SUM(K99)&gt;0,SUM(K98),0)</f>
        <v>0</v>
      </c>
      <c r="DP71" s="214">
        <f>G99</f>
        <v>0</v>
      </c>
      <c r="DQ71" s="214">
        <f>H99</f>
        <v>0</v>
      </c>
      <c r="DR71" s="214">
        <f>I99</f>
        <v>0</v>
      </c>
      <c r="DS71" s="212"/>
      <c r="DT71" s="209">
        <f>IF(SUM(G100:I100)&gt;0,SUM(G100:I100),0)</f>
        <v>281</v>
      </c>
      <c r="DU71" s="209">
        <f>IF(SUM(K100)&gt;0,SUM(K100),0)</f>
        <v>11</v>
      </c>
      <c r="DV71" s="214">
        <f>G100</f>
        <v>96</v>
      </c>
      <c r="DW71" s="214">
        <f>H100</f>
        <v>94</v>
      </c>
      <c r="DX71" s="214">
        <f>I100</f>
        <v>91</v>
      </c>
      <c r="DY71" s="212"/>
      <c r="DZ71" s="212"/>
    </row>
    <row r="72" spans="1:130" s="105" customFormat="1" ht="12.75">
      <c r="A72" s="18" t="s">
        <v>426</v>
      </c>
      <c r="B72" s="99"/>
      <c r="C72" s="100"/>
      <c r="D72" s="101"/>
      <c r="E72" s="149" t="str">
        <f t="shared" si="33"/>
        <v/>
      </c>
      <c r="F72" s="193"/>
      <c r="G72" s="99"/>
      <c r="H72" s="100"/>
      <c r="I72" s="102"/>
      <c r="J72" s="149" t="str">
        <f t="shared" si="34"/>
        <v/>
      </c>
      <c r="K72" s="193"/>
      <c r="L72" s="99"/>
      <c r="M72" s="100"/>
      <c r="N72" s="102"/>
      <c r="O72" s="149" t="str">
        <f t="shared" si="35"/>
        <v/>
      </c>
      <c r="P72" s="193"/>
      <c r="Q72" s="99"/>
      <c r="R72" s="100"/>
      <c r="S72" s="102"/>
      <c r="T72" s="149" t="str">
        <f t="shared" si="36"/>
        <v/>
      </c>
      <c r="U72" s="193"/>
      <c r="V72" s="99"/>
      <c r="W72" s="100"/>
      <c r="X72" s="102"/>
      <c r="Y72" s="149" t="str">
        <f t="shared" si="37"/>
        <v/>
      </c>
      <c r="Z72" s="193"/>
      <c r="AA72" s="201" t="s">
        <v>415</v>
      </c>
      <c r="AB72" s="202" t="str">
        <f>IF(SUM(BY96)&gt;0,SUM(BY96),"")</f>
        <v/>
      </c>
      <c r="AC72" s="103"/>
      <c r="AD72" s="103"/>
      <c r="AE72" s="103"/>
      <c r="AF72" s="103"/>
      <c r="AG72" s="104"/>
      <c r="AH72" s="213">
        <f>IF(SUM(L85:N85)&gt;0,SUM(L85:N85),0)</f>
        <v>0</v>
      </c>
      <c r="AI72" s="213">
        <f>IF(SUM(P85)&gt;0,SUM(P85),0)</f>
        <v>0</v>
      </c>
      <c r="AJ72" s="214">
        <f>L85</f>
        <v>0</v>
      </c>
      <c r="AK72" s="214">
        <f>M85</f>
        <v>0</v>
      </c>
      <c r="AL72" s="214">
        <f>N85</f>
        <v>0</v>
      </c>
      <c r="AM72" s="214"/>
      <c r="AN72" s="213">
        <f>IF(SUM(L86:N86)&gt;0,SUM(L86:N86),0)</f>
        <v>0</v>
      </c>
      <c r="AO72" s="213">
        <f>IF(SUM(P86)&gt;0,SUM(P86),0)</f>
        <v>0</v>
      </c>
      <c r="AP72" s="214">
        <f>L86</f>
        <v>0</v>
      </c>
      <c r="AQ72" s="214">
        <f>M86</f>
        <v>0</v>
      </c>
      <c r="AR72" s="214">
        <f>N86</f>
        <v>0</v>
      </c>
      <c r="AS72" s="214"/>
      <c r="AT72" s="213">
        <f>IF(SUM(L87:N87)&gt;0,SUM(L87:N87),0)</f>
        <v>0</v>
      </c>
      <c r="AU72" s="213">
        <f>IF(SUM(P87)&gt;0,SUM(P87),0)</f>
        <v>0</v>
      </c>
      <c r="AV72" s="214">
        <f>L87</f>
        <v>0</v>
      </c>
      <c r="AW72" s="214">
        <f>M87</f>
        <v>0</v>
      </c>
      <c r="AX72" s="214">
        <f>N87</f>
        <v>0</v>
      </c>
      <c r="AY72" s="214"/>
      <c r="AZ72" s="213">
        <f>IF(SUM(L88:N88)&gt;0,SUM(L88:N88),0)</f>
        <v>0</v>
      </c>
      <c r="BA72" s="213">
        <f>IF(SUM(P88)&gt;0,SUM(P88),0)</f>
        <v>0</v>
      </c>
      <c r="BB72" s="214">
        <f>L88</f>
        <v>0</v>
      </c>
      <c r="BC72" s="214">
        <f>M88</f>
        <v>0</v>
      </c>
      <c r="BD72" s="214">
        <f>N88</f>
        <v>0</v>
      </c>
      <c r="BE72" s="214"/>
      <c r="BF72" s="213">
        <f>IF(SUM(L89:N89)&gt;0,SUM(L89:N89),0)</f>
        <v>0</v>
      </c>
      <c r="BG72" s="213">
        <f>IF(SUM(P89)&gt;0,SUM(P89),0)</f>
        <v>0</v>
      </c>
      <c r="BH72" s="214">
        <f>L89</f>
        <v>0</v>
      </c>
      <c r="BI72" s="214">
        <f>M89</f>
        <v>0</v>
      </c>
      <c r="BJ72" s="214">
        <f>N89</f>
        <v>0</v>
      </c>
      <c r="BK72" s="214"/>
      <c r="BL72" s="213">
        <f>IF(SUM(L90:N90)&gt;0,SUM(L90:N90),0)</f>
        <v>0</v>
      </c>
      <c r="BM72" s="213">
        <f>IF(SUM(P90)&gt;0,SUM(P90),0)</f>
        <v>0</v>
      </c>
      <c r="BN72" s="214">
        <f>L90</f>
        <v>0</v>
      </c>
      <c r="BO72" s="214">
        <f>M90</f>
        <v>0</v>
      </c>
      <c r="BP72" s="214">
        <f>N90</f>
        <v>0</v>
      </c>
      <c r="BQ72" s="214"/>
      <c r="BR72" s="213">
        <f>IF(SUM(L91:N91)&gt;0,SUM(L91:N91),0)</f>
        <v>0</v>
      </c>
      <c r="BS72" s="213">
        <f>IF(SUM(P91)&gt;0,SUM(P91),0)</f>
        <v>0</v>
      </c>
      <c r="BT72" s="214">
        <f>L91</f>
        <v>0</v>
      </c>
      <c r="BU72" s="214">
        <f>M91</f>
        <v>0</v>
      </c>
      <c r="BV72" s="214">
        <f>N91</f>
        <v>0</v>
      </c>
      <c r="BW72" s="214"/>
      <c r="BX72" s="213">
        <f>IF(SUM(L92:N92)&gt;0,SUM(L92:N92),0)</f>
        <v>0</v>
      </c>
      <c r="BY72" s="213">
        <f>IF(SUM(P92)&gt;0,SUM(P92),0)</f>
        <v>0</v>
      </c>
      <c r="BZ72" s="214">
        <f>L92</f>
        <v>0</v>
      </c>
      <c r="CA72" s="214">
        <f>M92</f>
        <v>0</v>
      </c>
      <c r="CB72" s="214">
        <f>N92</f>
        <v>0</v>
      </c>
      <c r="CC72" s="214"/>
      <c r="CD72" s="213">
        <f>IF(SUM(L93:N93)&gt;0,SUM(L93:N93),0)</f>
        <v>184</v>
      </c>
      <c r="CE72" s="213">
        <f>IF(SUM(P93)&gt;0,SUM(P93),0)</f>
        <v>2</v>
      </c>
      <c r="CF72" s="214">
        <f>L93</f>
        <v>80</v>
      </c>
      <c r="CG72" s="214">
        <f>M93</f>
        <v>35</v>
      </c>
      <c r="CH72" s="214">
        <f>N93</f>
        <v>69</v>
      </c>
      <c r="CI72" s="214"/>
      <c r="CJ72" s="213">
        <f>IF(SUM(L94:N94)&gt;0,SUM(L94:N94),0)</f>
        <v>0</v>
      </c>
      <c r="CK72" s="213">
        <f>IF(SUM(P94)&gt;0,SUM(P94),0)</f>
        <v>0</v>
      </c>
      <c r="CL72" s="214">
        <f>L94</f>
        <v>0</v>
      </c>
      <c r="CM72" s="214">
        <f>M94</f>
        <v>0</v>
      </c>
      <c r="CN72" s="214">
        <f>N94</f>
        <v>0</v>
      </c>
      <c r="CO72" s="214"/>
      <c r="CP72" s="213">
        <f>IF(SUM(L95:N95)&gt;0,SUM(L95:N95),0)</f>
        <v>0</v>
      </c>
      <c r="CQ72" s="213">
        <f>IF(SUM(P95)&gt;0,SUM(P95),0)</f>
        <v>0</v>
      </c>
      <c r="CR72" s="214">
        <f>L95</f>
        <v>0</v>
      </c>
      <c r="CS72" s="214">
        <f>M95</f>
        <v>0</v>
      </c>
      <c r="CT72" s="214">
        <f>N95</f>
        <v>0</v>
      </c>
      <c r="CU72" s="214"/>
      <c r="CV72" s="213">
        <f>IF(SUM(L96:N96)&gt;0,SUM(L96:N96),0)</f>
        <v>162</v>
      </c>
      <c r="CW72" s="213">
        <f>IF(SUM(P96)&gt;0,SUM(P96),0)</f>
        <v>1</v>
      </c>
      <c r="CX72" s="214">
        <f>L96</f>
        <v>65</v>
      </c>
      <c r="CY72" s="214">
        <f>M96</f>
        <v>40</v>
      </c>
      <c r="CZ72" s="214">
        <f>N96</f>
        <v>57</v>
      </c>
      <c r="DA72" s="214"/>
      <c r="DB72" s="213">
        <f>IF(SUM(L97:N97)&gt;0,SUM(L97:N97),0)</f>
        <v>0</v>
      </c>
      <c r="DC72" s="213">
        <f>IF(SUM(P97)&gt;0,SUM(P97),0)</f>
        <v>0</v>
      </c>
      <c r="DD72" s="214">
        <f>L97</f>
        <v>0</v>
      </c>
      <c r="DE72" s="214">
        <f>M97</f>
        <v>0</v>
      </c>
      <c r="DF72" s="214">
        <f>N97</f>
        <v>0</v>
      </c>
      <c r="DG72" s="214"/>
      <c r="DH72" s="213">
        <f>IF(SUM(L98:N98)&gt;0,SUM(L98:N98),0)</f>
        <v>0</v>
      </c>
      <c r="DI72" s="213">
        <f>IF(SUM(P98)&gt;0,SUM(P98),0)</f>
        <v>0</v>
      </c>
      <c r="DJ72" s="214">
        <f>L98</f>
        <v>0</v>
      </c>
      <c r="DK72" s="214">
        <f>M98</f>
        <v>0</v>
      </c>
      <c r="DL72" s="214">
        <f>N98</f>
        <v>0</v>
      </c>
      <c r="DM72" s="214"/>
      <c r="DN72" s="209">
        <f>IF(SUM(L99:N99)&gt;0,SUM(L99:N99),0)</f>
        <v>0</v>
      </c>
      <c r="DO72" s="209">
        <f>IF(SUM(P99)&gt;0,SUM(P98),0)</f>
        <v>0</v>
      </c>
      <c r="DP72" s="214">
        <f>L99</f>
        <v>0</v>
      </c>
      <c r="DQ72" s="214">
        <f>M99</f>
        <v>0</v>
      </c>
      <c r="DR72" s="214">
        <f>N99</f>
        <v>0</v>
      </c>
      <c r="DS72" s="212"/>
      <c r="DT72" s="209">
        <f>IF(SUM(L100:N100)&gt;0,SUM(L100:N100),0)</f>
        <v>0</v>
      </c>
      <c r="DU72" s="209">
        <f>IF(SUM(P100)&gt;0,SUM(P100),0)</f>
        <v>0</v>
      </c>
      <c r="DV72" s="214">
        <f>L100</f>
        <v>0</v>
      </c>
      <c r="DW72" s="214">
        <f>M100</f>
        <v>0</v>
      </c>
      <c r="DX72" s="214">
        <f>N100</f>
        <v>0</v>
      </c>
      <c r="DY72" s="212"/>
      <c r="DZ72" s="212"/>
    </row>
    <row r="73" spans="1:130" s="105" customFormat="1" ht="12.75">
      <c r="A73" s="18" t="s">
        <v>427</v>
      </c>
      <c r="B73" s="99">
        <v>97</v>
      </c>
      <c r="C73" s="100">
        <v>86</v>
      </c>
      <c r="D73" s="101">
        <v>96</v>
      </c>
      <c r="E73" s="149">
        <f t="shared" si="33"/>
        <v>279</v>
      </c>
      <c r="F73" s="193">
        <v>12</v>
      </c>
      <c r="G73" s="99">
        <v>96</v>
      </c>
      <c r="H73" s="100">
        <v>94</v>
      </c>
      <c r="I73" s="100">
        <v>97</v>
      </c>
      <c r="J73" s="149">
        <f t="shared" si="34"/>
        <v>287</v>
      </c>
      <c r="K73" s="193">
        <v>12</v>
      </c>
      <c r="L73" s="99"/>
      <c r="M73" s="100"/>
      <c r="N73" s="100"/>
      <c r="O73" s="149" t="str">
        <f t="shared" si="35"/>
        <v/>
      </c>
      <c r="P73" s="193"/>
      <c r="Q73" s="99">
        <v>92</v>
      </c>
      <c r="R73" s="100">
        <v>82</v>
      </c>
      <c r="S73" s="100">
        <v>94</v>
      </c>
      <c r="T73" s="149">
        <f t="shared" si="36"/>
        <v>268</v>
      </c>
      <c r="U73" s="193">
        <v>8</v>
      </c>
      <c r="V73" s="99"/>
      <c r="W73" s="100"/>
      <c r="X73" s="100"/>
      <c r="Y73" s="149" t="str">
        <f t="shared" si="37"/>
        <v/>
      </c>
      <c r="Z73" s="193"/>
      <c r="AA73" s="201">
        <f>IF(SUM(E73,J73,O73,T73,Y73,Y93,T93,O93,J93,E93,E113,J113,O113,T113,Y113)&gt;0,(LARGE((E73,J73,O73,T73,Y73,Y93,T93,O93,J93,E93,E113,J113,O113,T113,Y113),1)+LARGE((E73,J73,O73,T73,Y73,Y93,T93,O93,J93,E93,E113,J113,O113,T113,Y113),2)+LARGE((E73,J73,O73,T73,Y73,Y93,T93,O93,J93,E93,E113,J113,O113,T113,Y113),3)+LARGE((E73,J73,O73,T73,Y73,Y93,T93,O93,J93,E93,E113,J113,O113,T113,Y113),4)),"")</f>
        <v>1084</v>
      </c>
      <c r="AB73" s="202">
        <f>IF(SUM(CE96)&gt;0,SUM(CE96),"")</f>
        <v>33</v>
      </c>
      <c r="AC73" s="103"/>
      <c r="AD73" s="103"/>
      <c r="AE73" s="103"/>
      <c r="AF73" s="103"/>
      <c r="AG73" s="104"/>
      <c r="AH73" s="213">
        <f>IF(SUM(Q85:S85)&gt;0,SUM(Q85:S85),0)</f>
        <v>0</v>
      </c>
      <c r="AI73" s="213">
        <f>IF(SUM(U85)&gt;0,SUM(U85),0)</f>
        <v>0</v>
      </c>
      <c r="AJ73" s="214">
        <f>Q85</f>
        <v>0</v>
      </c>
      <c r="AK73" s="214">
        <f>R85</f>
        <v>0</v>
      </c>
      <c r="AL73" s="214">
        <f>S85</f>
        <v>0</v>
      </c>
      <c r="AM73" s="214"/>
      <c r="AN73" s="213">
        <f>IF(SUM(Q86:S86)&gt;0,SUM(Q86:S86),0)</f>
        <v>228</v>
      </c>
      <c r="AO73" s="213">
        <f>IF(SUM(U86)&gt;0,SUM(U86),0)</f>
        <v>3</v>
      </c>
      <c r="AP73" s="214">
        <f>Q86</f>
        <v>90</v>
      </c>
      <c r="AQ73" s="214">
        <f>R86</f>
        <v>57</v>
      </c>
      <c r="AR73" s="214">
        <f>S86</f>
        <v>81</v>
      </c>
      <c r="AS73" s="214"/>
      <c r="AT73" s="213">
        <f>IF(SUM(Q87:S87)&gt;0,SUM(Q87:S87),0)</f>
        <v>0</v>
      </c>
      <c r="AU73" s="213">
        <f>IF(SUM(U87)&gt;0,SUM(U87),0)</f>
        <v>0</v>
      </c>
      <c r="AV73" s="214">
        <f>Q87</f>
        <v>0</v>
      </c>
      <c r="AW73" s="214">
        <f>R87</f>
        <v>0</v>
      </c>
      <c r="AX73" s="214">
        <f>S87</f>
        <v>0</v>
      </c>
      <c r="AY73" s="214"/>
      <c r="AZ73" s="213">
        <f>IF(SUM(Q88:S88)&gt;0,SUM(Q88:S88),0)</f>
        <v>0</v>
      </c>
      <c r="BA73" s="213">
        <f>IF(SUM(U88)&gt;0,SUM(U88),0)</f>
        <v>0</v>
      </c>
      <c r="BB73" s="214">
        <f>Q88</f>
        <v>0</v>
      </c>
      <c r="BC73" s="214">
        <f>R88</f>
        <v>0</v>
      </c>
      <c r="BD73" s="214">
        <f>S88</f>
        <v>0</v>
      </c>
      <c r="BE73" s="214"/>
      <c r="BF73" s="213">
        <f>IF(SUM(Q89:S89)&gt;0,SUM(Q89:S89),0)</f>
        <v>0</v>
      </c>
      <c r="BG73" s="213">
        <f>IF(SUM(U89)&gt;0,SUM(U89),0)</f>
        <v>0</v>
      </c>
      <c r="BH73" s="214">
        <f>Q89</f>
        <v>0</v>
      </c>
      <c r="BI73" s="214">
        <f>R89</f>
        <v>0</v>
      </c>
      <c r="BJ73" s="214">
        <f>S89</f>
        <v>0</v>
      </c>
      <c r="BK73" s="214"/>
      <c r="BL73" s="213">
        <f>IF(SUM(Q90:S90)&gt;0,SUM(Q90:S90),0)</f>
        <v>0</v>
      </c>
      <c r="BM73" s="213">
        <f>IF(SUM(U90)&gt;0,SUM(U90),0)</f>
        <v>0</v>
      </c>
      <c r="BN73" s="214">
        <f>Q90</f>
        <v>0</v>
      </c>
      <c r="BO73" s="214">
        <f>R90</f>
        <v>0</v>
      </c>
      <c r="BP73" s="214">
        <f>S90</f>
        <v>0</v>
      </c>
      <c r="BQ73" s="214"/>
      <c r="BR73" s="213">
        <f>IF(SUM(Q91:S91)&gt;0,SUM(Q91:S91),0)</f>
        <v>0</v>
      </c>
      <c r="BS73" s="213">
        <f>IF(SUM(U91)&gt;0,SUM(U91),0)</f>
        <v>0</v>
      </c>
      <c r="BT73" s="214">
        <f>Q91</f>
        <v>0</v>
      </c>
      <c r="BU73" s="214">
        <f>R91</f>
        <v>0</v>
      </c>
      <c r="BV73" s="214">
        <f>S91</f>
        <v>0</v>
      </c>
      <c r="BW73" s="214"/>
      <c r="BX73" s="213">
        <f>IF(SUM(Q92:S92)&gt;0,SUM(Q92:S92),0)</f>
        <v>0</v>
      </c>
      <c r="BY73" s="213">
        <f>IF(SUM(U92)&gt;0,SUM(U92),0)</f>
        <v>0</v>
      </c>
      <c r="BZ73" s="214">
        <f>Q92</f>
        <v>0</v>
      </c>
      <c r="CA73" s="214">
        <f>R92</f>
        <v>0</v>
      </c>
      <c r="CB73" s="214">
        <f>S92</f>
        <v>0</v>
      </c>
      <c r="CC73" s="214"/>
      <c r="CD73" s="213">
        <f>IF(SUM(Q93:S93)&gt;0,SUM(Q93:S93),0)</f>
        <v>0</v>
      </c>
      <c r="CE73" s="213">
        <f>IF(SUM(U93)&gt;0,SUM(U93),0)</f>
        <v>0</v>
      </c>
      <c r="CF73" s="214">
        <f>Q93</f>
        <v>0</v>
      </c>
      <c r="CG73" s="214">
        <f>R93</f>
        <v>0</v>
      </c>
      <c r="CH73" s="214">
        <f>S93</f>
        <v>0</v>
      </c>
      <c r="CI73" s="214"/>
      <c r="CJ73" s="213">
        <f>IF(SUM(Q94:S94)&gt;0,SUM(Q94:S94),0)</f>
        <v>0</v>
      </c>
      <c r="CK73" s="213">
        <f>IF(SUM(U94)&gt;0,SUM(U94),0)</f>
        <v>0</v>
      </c>
      <c r="CL73" s="214">
        <f>Q94</f>
        <v>0</v>
      </c>
      <c r="CM73" s="214">
        <f>R94</f>
        <v>0</v>
      </c>
      <c r="CN73" s="214">
        <f>S94</f>
        <v>0</v>
      </c>
      <c r="CO73" s="214"/>
      <c r="CP73" s="213">
        <f>IF(SUM(Q95:S95)&gt;0,SUM(Q95:S95),0)</f>
        <v>0</v>
      </c>
      <c r="CQ73" s="213">
        <f>IF(SUM(U95)&gt;0,SUM(U95),0)</f>
        <v>0</v>
      </c>
      <c r="CR73" s="214">
        <f>Q95</f>
        <v>0</v>
      </c>
      <c r="CS73" s="214">
        <f>R95</f>
        <v>0</v>
      </c>
      <c r="CT73" s="214">
        <f>S95</f>
        <v>0</v>
      </c>
      <c r="CU73" s="214"/>
      <c r="CV73" s="213">
        <f>IF(SUM(Q96:S96)&gt;0,SUM(Q96:S96),0)</f>
        <v>0</v>
      </c>
      <c r="CW73" s="213">
        <f>IF(SUM(U96)&gt;0,SUM(U96),0)</f>
        <v>0</v>
      </c>
      <c r="CX73" s="214">
        <f>Q96</f>
        <v>0</v>
      </c>
      <c r="CY73" s="214">
        <f>R96</f>
        <v>0</v>
      </c>
      <c r="CZ73" s="214">
        <f>S96</f>
        <v>0</v>
      </c>
      <c r="DA73" s="214"/>
      <c r="DB73" s="213">
        <f>IF(SUM(Q97:S97)&gt;0,SUM(Q97:S97),0)</f>
        <v>0</v>
      </c>
      <c r="DC73" s="213">
        <f>IF(SUM(U97)&gt;0,SUM(U97),0)</f>
        <v>0</v>
      </c>
      <c r="DD73" s="214">
        <f>Q97</f>
        <v>0</v>
      </c>
      <c r="DE73" s="214">
        <f>R97</f>
        <v>0</v>
      </c>
      <c r="DF73" s="214">
        <f>S97</f>
        <v>0</v>
      </c>
      <c r="DG73" s="214"/>
      <c r="DH73" s="213">
        <f>IF(SUM(Q98:S98)&gt;0,SUM(Q98:S98),0)</f>
        <v>0</v>
      </c>
      <c r="DI73" s="213">
        <f>IF(SUM(U98)&gt;0,SUM(U98),0)</f>
        <v>0</v>
      </c>
      <c r="DJ73" s="214">
        <f>Q98</f>
        <v>0</v>
      </c>
      <c r="DK73" s="214">
        <f>R98</f>
        <v>0</v>
      </c>
      <c r="DL73" s="214">
        <f>S98</f>
        <v>0</v>
      </c>
      <c r="DM73" s="214"/>
      <c r="DN73" s="209">
        <f>IF(SUM(Q99:S99)&gt;0,SUM(Q99:S99),0)</f>
        <v>0</v>
      </c>
      <c r="DO73" s="209">
        <f>IF(SUM(U99)&gt;0,SUM(U98),0)</f>
        <v>0</v>
      </c>
      <c r="DP73" s="214">
        <f>Q99</f>
        <v>0</v>
      </c>
      <c r="DQ73" s="214">
        <f>R99</f>
        <v>0</v>
      </c>
      <c r="DR73" s="214">
        <f>S99</f>
        <v>0</v>
      </c>
      <c r="DS73" s="212"/>
      <c r="DT73" s="209">
        <f>IF(SUM(Q100:S100)&gt;0,SUM(Q100:S100),0)</f>
        <v>0</v>
      </c>
      <c r="DU73" s="209">
        <f>IF(SUM(U100)&gt;0,SUM(U100),0)</f>
        <v>0</v>
      </c>
      <c r="DV73" s="214">
        <f>Q100</f>
        <v>0</v>
      </c>
      <c r="DW73" s="214">
        <f>R100</f>
        <v>0</v>
      </c>
      <c r="DX73" s="214">
        <f>S100</f>
        <v>0</v>
      </c>
      <c r="DY73" s="212"/>
      <c r="DZ73" s="212"/>
    </row>
    <row r="74" spans="1:130" s="105" customFormat="1" ht="12.75">
      <c r="A74" s="18" t="s">
        <v>266</v>
      </c>
      <c r="B74" s="99">
        <v>98</v>
      </c>
      <c r="C74" s="100">
        <v>88</v>
      </c>
      <c r="D74" s="101">
        <v>97</v>
      </c>
      <c r="E74" s="149">
        <f t="shared" si="33"/>
        <v>283</v>
      </c>
      <c r="F74" s="193">
        <v>13</v>
      </c>
      <c r="G74" s="99">
        <v>99</v>
      </c>
      <c r="H74" s="100">
        <v>89</v>
      </c>
      <c r="I74" s="102">
        <v>95</v>
      </c>
      <c r="J74" s="149">
        <f t="shared" si="34"/>
        <v>283</v>
      </c>
      <c r="K74" s="193">
        <v>14</v>
      </c>
      <c r="L74" s="99">
        <v>94</v>
      </c>
      <c r="M74" s="100">
        <v>91</v>
      </c>
      <c r="N74" s="102">
        <v>88</v>
      </c>
      <c r="O74" s="149">
        <f t="shared" si="35"/>
        <v>273</v>
      </c>
      <c r="P74" s="193">
        <v>6</v>
      </c>
      <c r="Q74" s="99">
        <v>97</v>
      </c>
      <c r="R74" s="100">
        <v>85</v>
      </c>
      <c r="S74" s="100">
        <v>94</v>
      </c>
      <c r="T74" s="149">
        <f t="shared" si="36"/>
        <v>276</v>
      </c>
      <c r="U74" s="193">
        <v>8</v>
      </c>
      <c r="V74" s="99"/>
      <c r="W74" s="100"/>
      <c r="X74" s="100"/>
      <c r="Y74" s="149" t="str">
        <f t="shared" si="37"/>
        <v/>
      </c>
      <c r="Z74" s="193"/>
      <c r="AA74" s="201">
        <f>IF(SUM(E74,J74,O74,T74,Y74,Y94,T94,O94,J94,E94,E114,J114,O114,T114,Y114)&gt;0,(LARGE((E74,J74,O74,T74,Y74,Y94,T94,O94,J94,E94,E114,J114,O114,T114,Y114),1)+LARGE((E74,J74,O74,T74,Y74,Y94,T94,O94,J94,E94,E114,J114,O114,T114,Y114),2)+LARGE((E74,J74,O74,T74,Y74,Y94,T94,O94,J94,E94,E114,J114,O114,T114,Y114),3)+LARGE((E74,J74,O74,T74,Y74,Y94,T94,O94,J94,E94,E114,J114,O114,T114,Y114),4)),"")</f>
        <v>1115</v>
      </c>
      <c r="AB74" s="202">
        <f>IF(SUM(CK96)&gt;0,SUM(CK96),"")</f>
        <v>41</v>
      </c>
      <c r="AC74" s="103"/>
      <c r="AD74" s="103"/>
      <c r="AE74" s="103"/>
      <c r="AF74" s="103"/>
      <c r="AG74" s="104"/>
      <c r="AH74" s="213">
        <f>IF(SUM(V85:X85)&gt;0,SUM(V85:X85),0)</f>
        <v>0</v>
      </c>
      <c r="AI74" s="213">
        <f>IF(SUM(Z85)&gt;0,SUM(Z85),0)</f>
        <v>0</v>
      </c>
      <c r="AJ74" s="214">
        <f>V85</f>
        <v>0</v>
      </c>
      <c r="AK74" s="214">
        <f>W85</f>
        <v>0</v>
      </c>
      <c r="AL74" s="214">
        <f>X85</f>
        <v>0</v>
      </c>
      <c r="AM74" s="214"/>
      <c r="AN74" s="213">
        <f>IF(SUM(V86:X86)&gt;0,SUM(V86:X86),0)</f>
        <v>0</v>
      </c>
      <c r="AO74" s="213">
        <f>IF(SUM(Z86)&gt;0,SUM(Z86),0)</f>
        <v>0</v>
      </c>
      <c r="AP74" s="214">
        <f>V86</f>
        <v>0</v>
      </c>
      <c r="AQ74" s="214">
        <f>W86</f>
        <v>0</v>
      </c>
      <c r="AR74" s="214">
        <f>X86</f>
        <v>0</v>
      </c>
      <c r="AS74" s="214"/>
      <c r="AT74" s="213">
        <f>IF(SUM(V87:X87)&gt;0,SUM(V87:X87),0)</f>
        <v>0</v>
      </c>
      <c r="AU74" s="213">
        <f>IF(SUM(Z87)&gt;0,SUM(Z87),0)</f>
        <v>0</v>
      </c>
      <c r="AV74" s="214">
        <f>V87</f>
        <v>0</v>
      </c>
      <c r="AW74" s="214">
        <f>W87</f>
        <v>0</v>
      </c>
      <c r="AX74" s="214">
        <f>X87</f>
        <v>0</v>
      </c>
      <c r="AY74" s="214"/>
      <c r="AZ74" s="213">
        <f>IF(SUM(V88:X88)&gt;0,SUM(V88:X88),0)</f>
        <v>0</v>
      </c>
      <c r="BA74" s="213">
        <f>IF(SUM(Z88)&gt;0,SUM(Z88),0)</f>
        <v>0</v>
      </c>
      <c r="BB74" s="214">
        <f>V88</f>
        <v>0</v>
      </c>
      <c r="BC74" s="214">
        <f>W88</f>
        <v>0</v>
      </c>
      <c r="BD74" s="214">
        <f>X88</f>
        <v>0</v>
      </c>
      <c r="BE74" s="214"/>
      <c r="BF74" s="213">
        <f>IF(SUM(V89:X89)&gt;0,SUM(V89:X89),0)</f>
        <v>0</v>
      </c>
      <c r="BG74" s="213">
        <f>IF(SUM(Z89)&gt;0,SUM(Z89),0)</f>
        <v>0</v>
      </c>
      <c r="BH74" s="214">
        <f>V89</f>
        <v>0</v>
      </c>
      <c r="BI74" s="214">
        <f>W89</f>
        <v>0</v>
      </c>
      <c r="BJ74" s="214">
        <f>X89</f>
        <v>0</v>
      </c>
      <c r="BK74" s="214"/>
      <c r="BL74" s="213">
        <f>IF(SUM(V90:X90)&gt;0,SUM(V90:X90),0)</f>
        <v>0</v>
      </c>
      <c r="BM74" s="213">
        <f>IF(SUM(Z90)&gt;0,SUM(Z90),0)</f>
        <v>0</v>
      </c>
      <c r="BN74" s="214">
        <f>V90</f>
        <v>0</v>
      </c>
      <c r="BO74" s="214">
        <f>W90</f>
        <v>0</v>
      </c>
      <c r="BP74" s="214">
        <f>X90</f>
        <v>0</v>
      </c>
      <c r="BQ74" s="214"/>
      <c r="BR74" s="213">
        <f>IF(SUM(V91:X91)&gt;0,SUM(V91:X91),0)</f>
        <v>0</v>
      </c>
      <c r="BS74" s="213">
        <f>IF(SUM(Z91)&gt;0,SUM(Z91),0)</f>
        <v>0</v>
      </c>
      <c r="BT74" s="214">
        <f>V91</f>
        <v>0</v>
      </c>
      <c r="BU74" s="214">
        <f>W91</f>
        <v>0</v>
      </c>
      <c r="BV74" s="214">
        <f>X91</f>
        <v>0</v>
      </c>
      <c r="BW74" s="214"/>
      <c r="BX74" s="213">
        <f>IF(SUM(V92:X92)&gt;0,SUM(V92:X92),0)</f>
        <v>0</v>
      </c>
      <c r="BY74" s="213">
        <f>IF(SUM(Z92)&gt;0,SUM(Z92),0)</f>
        <v>0</v>
      </c>
      <c r="BZ74" s="214">
        <f>V92</f>
        <v>0</v>
      </c>
      <c r="CA74" s="214">
        <f>W92</f>
        <v>0</v>
      </c>
      <c r="CB74" s="214">
        <f>X92</f>
        <v>0</v>
      </c>
      <c r="CC74" s="214"/>
      <c r="CD74" s="213">
        <f>IF(SUM(V93:X93)&gt;0,SUM(V93:X93),0)</f>
        <v>250</v>
      </c>
      <c r="CE74" s="213">
        <f>IF(SUM(Z93)&gt;0,SUM(Z93),0)</f>
        <v>1</v>
      </c>
      <c r="CF74" s="214">
        <f>V93</f>
        <v>89</v>
      </c>
      <c r="CG74" s="214">
        <f>W93</f>
        <v>78</v>
      </c>
      <c r="CH74" s="214">
        <f>X93</f>
        <v>83</v>
      </c>
      <c r="CI74" s="214"/>
      <c r="CJ74" s="213">
        <f>IF(SUM(V94:X94)&gt;0,SUM(V94:X94),0)</f>
        <v>0</v>
      </c>
      <c r="CK74" s="213">
        <f>IF(SUM(Z94)&gt;0,SUM(Z94),0)</f>
        <v>0</v>
      </c>
      <c r="CL74" s="214">
        <f>V94</f>
        <v>0</v>
      </c>
      <c r="CM74" s="214">
        <f>W94</f>
        <v>0</v>
      </c>
      <c r="CN74" s="214">
        <f>X94</f>
        <v>0</v>
      </c>
      <c r="CO74" s="214"/>
      <c r="CP74" s="213">
        <f>IF(SUM(V95:X95)&gt;0,SUM(V95:X95),0)</f>
        <v>0</v>
      </c>
      <c r="CQ74" s="213">
        <f>IF(SUM(Z95)&gt;0,SUM(Z95),0)</f>
        <v>0</v>
      </c>
      <c r="CR74" s="214">
        <f>V95</f>
        <v>0</v>
      </c>
      <c r="CS74" s="214">
        <f>W95</f>
        <v>0</v>
      </c>
      <c r="CT74" s="214">
        <f>X95</f>
        <v>0</v>
      </c>
      <c r="CU74" s="214"/>
      <c r="CV74" s="213">
        <f>IF(SUM(V96:X96)&gt;0,SUM(V96:X96),0)</f>
        <v>0</v>
      </c>
      <c r="CW74" s="213">
        <f>IF(SUM(Z96)&gt;0,SUM(Z96),0)</f>
        <v>0</v>
      </c>
      <c r="CX74" s="214">
        <f>V96</f>
        <v>0</v>
      </c>
      <c r="CY74" s="214">
        <f>W96</f>
        <v>0</v>
      </c>
      <c r="CZ74" s="214">
        <f>X96</f>
        <v>0</v>
      </c>
      <c r="DA74" s="214"/>
      <c r="DB74" s="213">
        <f>IF(SUM(V96:X97)&gt;0,SUM(V97:X97),0)</f>
        <v>0</v>
      </c>
      <c r="DC74" s="213">
        <f>IF(SUM(Z97)&gt;0,SUM(Z97),0)</f>
        <v>0</v>
      </c>
      <c r="DD74" s="214">
        <f>V97</f>
        <v>0</v>
      </c>
      <c r="DE74" s="214">
        <f>W97</f>
        <v>0</v>
      </c>
      <c r="DF74" s="214">
        <f>X97</f>
        <v>0</v>
      </c>
      <c r="DG74" s="214"/>
      <c r="DH74" s="213">
        <f>IF(SUM(V98:X98)&gt;0,SUM(V98:X98),0)</f>
        <v>0</v>
      </c>
      <c r="DI74" s="213">
        <f>IF(SUM(Z98)&gt;0,SUM(Z98),0)</f>
        <v>0</v>
      </c>
      <c r="DJ74" s="214">
        <f>V98</f>
        <v>0</v>
      </c>
      <c r="DK74" s="214">
        <f>W98</f>
        <v>0</v>
      </c>
      <c r="DL74" s="214">
        <f>X98</f>
        <v>0</v>
      </c>
      <c r="DM74" s="214"/>
      <c r="DN74" s="209">
        <f>IF(SUM(V99:X99)&gt;0,SUM(V99:X99),0)</f>
        <v>0</v>
      </c>
      <c r="DO74" s="209">
        <f>IF(SUM(Z99)&gt;0,SUM(Z98),0)</f>
        <v>0</v>
      </c>
      <c r="DP74" s="214">
        <f>V99</f>
        <v>0</v>
      </c>
      <c r="DQ74" s="214">
        <f>W99</f>
        <v>0</v>
      </c>
      <c r="DR74" s="214">
        <f>X99</f>
        <v>0</v>
      </c>
      <c r="DS74" s="212"/>
      <c r="DT74" s="209">
        <f>IF(SUM(V100:X100)&gt;0,SUM(V100:X100),0)</f>
        <v>0</v>
      </c>
      <c r="DU74" s="209">
        <f>IF(SUM(Z100)&gt;0,SUM(Z100),0)</f>
        <v>0</v>
      </c>
      <c r="DV74" s="214">
        <f>V100</f>
        <v>0</v>
      </c>
      <c r="DW74" s="214">
        <f>W100</f>
        <v>0</v>
      </c>
      <c r="DX74" s="214">
        <f>X100</f>
        <v>0</v>
      </c>
      <c r="DY74" s="212"/>
      <c r="DZ74" s="212"/>
    </row>
    <row r="75" spans="1:130" s="105" customFormat="1" ht="12.75">
      <c r="A75" s="18" t="s">
        <v>261</v>
      </c>
      <c r="B75" s="99"/>
      <c r="C75" s="100"/>
      <c r="D75" s="101"/>
      <c r="E75" s="149" t="str">
        <f t="shared" si="33"/>
        <v/>
      </c>
      <c r="F75" s="193"/>
      <c r="G75" s="99"/>
      <c r="H75" s="100"/>
      <c r="I75" s="102"/>
      <c r="J75" s="149" t="str">
        <f t="shared" si="34"/>
        <v/>
      </c>
      <c r="K75" s="193"/>
      <c r="L75" s="99"/>
      <c r="M75" s="100"/>
      <c r="N75" s="102"/>
      <c r="O75" s="149" t="str">
        <f t="shared" si="35"/>
        <v/>
      </c>
      <c r="P75" s="193"/>
      <c r="Q75" s="99"/>
      <c r="R75" s="100"/>
      <c r="S75" s="102"/>
      <c r="T75" s="149" t="str">
        <f t="shared" si="36"/>
        <v/>
      </c>
      <c r="U75" s="193"/>
      <c r="V75" s="99"/>
      <c r="W75" s="100"/>
      <c r="X75" s="102"/>
      <c r="Y75" s="149" t="str">
        <f t="shared" si="37"/>
        <v/>
      </c>
      <c r="Z75" s="193"/>
      <c r="AA75" s="201" t="s">
        <v>509</v>
      </c>
      <c r="AB75" s="202" t="str">
        <f>IF(SUM(CQ96)&gt;0,SUM(CQ96),"")</f>
        <v/>
      </c>
      <c r="AC75" s="103"/>
      <c r="AD75" s="103"/>
      <c r="AE75" s="103"/>
      <c r="AF75" s="103"/>
      <c r="AG75" s="104"/>
      <c r="AH75" s="213">
        <f>IF(SUM(B105:D105)&gt;0,SUM(B105:D105),0)</f>
        <v>0</v>
      </c>
      <c r="AI75" s="213">
        <f>IF(SUM(F105)&gt;0,SUM(F105),0)</f>
        <v>0</v>
      </c>
      <c r="AJ75" s="214">
        <f>B105</f>
        <v>0</v>
      </c>
      <c r="AK75" s="214">
        <f>C105</f>
        <v>0</v>
      </c>
      <c r="AL75" s="214">
        <f>D105</f>
        <v>0</v>
      </c>
      <c r="AM75" s="214"/>
      <c r="AN75" s="213">
        <f>IF(SUM(B106:D106)&gt;0,SUM(B106:D106),0)</f>
        <v>0</v>
      </c>
      <c r="AO75" s="213">
        <f>IF(SUM(F106)&gt;0,SUM(F106),0)</f>
        <v>0</v>
      </c>
      <c r="AP75" s="214">
        <f>B106</f>
        <v>0</v>
      </c>
      <c r="AQ75" s="214">
        <f>C106</f>
        <v>0</v>
      </c>
      <c r="AR75" s="214">
        <f>D106</f>
        <v>0</v>
      </c>
      <c r="AS75" s="214"/>
      <c r="AT75" s="213">
        <f>IF(SUM(B107:D107)&gt;0,SUM(B107:D107),0)</f>
        <v>0</v>
      </c>
      <c r="AU75" s="213">
        <f>IF(SUM(F107)&gt;0,SUM(F107),0)</f>
        <v>0</v>
      </c>
      <c r="AV75" s="214">
        <f>B107</f>
        <v>0</v>
      </c>
      <c r="AW75" s="214">
        <f>C107</f>
        <v>0</v>
      </c>
      <c r="AX75" s="214">
        <f>D107</f>
        <v>0</v>
      </c>
      <c r="AY75" s="214"/>
      <c r="AZ75" s="213">
        <f>IF(SUM(B108:D108)&gt;0,SUM(B108:D108),0)</f>
        <v>0</v>
      </c>
      <c r="BA75" s="213">
        <f>IF(SUM(F108)&gt;0,SUM(F108),0)</f>
        <v>0</v>
      </c>
      <c r="BB75" s="214">
        <f>B108</f>
        <v>0</v>
      </c>
      <c r="BC75" s="214">
        <f>C108</f>
        <v>0</v>
      </c>
      <c r="BD75" s="214">
        <f>D108</f>
        <v>0</v>
      </c>
      <c r="BE75" s="214"/>
      <c r="BF75" s="213">
        <f>IF(SUM(B109:D109)&gt;0,SUM(B109:D109),0)</f>
        <v>0</v>
      </c>
      <c r="BG75" s="213">
        <f>IF(SUM(F109)&gt;0,SUM(F109),0)</f>
        <v>0</v>
      </c>
      <c r="BH75" s="214">
        <f>B109</f>
        <v>0</v>
      </c>
      <c r="BI75" s="214">
        <f>C109</f>
        <v>0</v>
      </c>
      <c r="BJ75" s="214">
        <f>D109</f>
        <v>0</v>
      </c>
      <c r="BK75" s="214"/>
      <c r="BL75" s="213">
        <f>IF(SUM(B110:D110)&gt;0,SUM(B110:D110),0)</f>
        <v>0</v>
      </c>
      <c r="BM75" s="213">
        <f>IF(SUM(F110)&gt;0,SUM(F110),0)</f>
        <v>0</v>
      </c>
      <c r="BN75" s="214">
        <f>B110</f>
        <v>0</v>
      </c>
      <c r="BO75" s="214">
        <f>C110</f>
        <v>0</v>
      </c>
      <c r="BP75" s="214">
        <f>D110</f>
        <v>0</v>
      </c>
      <c r="BQ75" s="214"/>
      <c r="BR75" s="213">
        <f>IF(SUM(B111:D111)&gt;0,SUM(B111:D111),0)</f>
        <v>0</v>
      </c>
      <c r="BS75" s="213">
        <f>IF(SUM(F111)&gt;0,SUM(F111),0)</f>
        <v>0</v>
      </c>
      <c r="BT75" s="214">
        <f>B111</f>
        <v>0</v>
      </c>
      <c r="BU75" s="214">
        <f>C111</f>
        <v>0</v>
      </c>
      <c r="BV75" s="214">
        <f>D111</f>
        <v>0</v>
      </c>
      <c r="BW75" s="214"/>
      <c r="BX75" s="213">
        <f>IF(SUM(B112:D112)&gt;0,SUM(B112:D112),0)</f>
        <v>0</v>
      </c>
      <c r="BY75" s="213">
        <f>IF(SUM(F112)&gt;0,SUM(F112),0)</f>
        <v>0</v>
      </c>
      <c r="BZ75" s="214">
        <f>B112</f>
        <v>0</v>
      </c>
      <c r="CA75" s="214">
        <f>C112</f>
        <v>0</v>
      </c>
      <c r="CB75" s="214">
        <f>D112</f>
        <v>0</v>
      </c>
      <c r="CC75" s="214"/>
      <c r="CD75" s="213">
        <f>IF(SUM(B113:D113)&gt;0,SUM(B113:D113),0)</f>
        <v>0</v>
      </c>
      <c r="CE75" s="213">
        <f>IF(SUM(F113)&gt;0,SUM(F113),0)</f>
        <v>0</v>
      </c>
      <c r="CF75" s="214">
        <f>B113</f>
        <v>0</v>
      </c>
      <c r="CG75" s="214">
        <f>C113</f>
        <v>0</v>
      </c>
      <c r="CH75" s="214">
        <f>D113</f>
        <v>0</v>
      </c>
      <c r="CI75" s="214"/>
      <c r="CJ75" s="213">
        <f>IF(SUM(B114:D114)&gt;0,SUM(B114:D114),0)</f>
        <v>0</v>
      </c>
      <c r="CK75" s="213">
        <f>IF(SUM(F114)&gt;0,SUM(F114),0)</f>
        <v>0</v>
      </c>
      <c r="CL75" s="214">
        <f>B114</f>
        <v>0</v>
      </c>
      <c r="CM75" s="214">
        <f>C114</f>
        <v>0</v>
      </c>
      <c r="CN75" s="214">
        <f>D114</f>
        <v>0</v>
      </c>
      <c r="CO75" s="214"/>
      <c r="CP75" s="213">
        <f>IF(SUM(B115:D115)&gt;0,SUM(B115:D115),0)</f>
        <v>0</v>
      </c>
      <c r="CQ75" s="213">
        <f>IF(SUM(F115)&gt;0,SUM(F115),0)</f>
        <v>0</v>
      </c>
      <c r="CR75" s="214">
        <f>B115</f>
        <v>0</v>
      </c>
      <c r="CS75" s="214">
        <f>C115</f>
        <v>0</v>
      </c>
      <c r="CT75" s="214">
        <f>D115</f>
        <v>0</v>
      </c>
      <c r="CU75" s="214"/>
      <c r="CV75" s="213">
        <f>IF(SUM(B116:D116)&gt;0,SUM(B116:D116),0)</f>
        <v>0</v>
      </c>
      <c r="CW75" s="213">
        <f>IF(SUM(F116)&gt;0,SUM(F116),0)</f>
        <v>0</v>
      </c>
      <c r="CX75" s="214">
        <f>B116</f>
        <v>0</v>
      </c>
      <c r="CY75" s="214">
        <f>C116</f>
        <v>0</v>
      </c>
      <c r="CZ75" s="214">
        <f>D116</f>
        <v>0</v>
      </c>
      <c r="DA75" s="214"/>
      <c r="DB75" s="213">
        <f>IF(SUM(B117:D117)&gt;0,SUM(B117:D117),0)</f>
        <v>0</v>
      </c>
      <c r="DC75" s="213">
        <f>IF(SUM(F117)&gt;0,SUM(F117),0)</f>
        <v>0</v>
      </c>
      <c r="DD75" s="214">
        <f>B117</f>
        <v>0</v>
      </c>
      <c r="DE75" s="214">
        <f>C117</f>
        <v>0</v>
      </c>
      <c r="DF75" s="214">
        <f>D117</f>
        <v>0</v>
      </c>
      <c r="DG75" s="214"/>
      <c r="DH75" s="213">
        <f>IF(SUM(B118:D118)&gt;0,SUM(B118:D118),0)</f>
        <v>0</v>
      </c>
      <c r="DI75" s="213">
        <f>IF(SUM(F118)&gt;0,SUM(F118),0)</f>
        <v>0</v>
      </c>
      <c r="DJ75" s="214">
        <f>B118</f>
        <v>0</v>
      </c>
      <c r="DK75" s="214">
        <f>C118</f>
        <v>0</v>
      </c>
      <c r="DL75" s="214">
        <f>D118</f>
        <v>0</v>
      </c>
      <c r="DM75" s="214"/>
      <c r="DN75" s="209">
        <f>IF(SUM(B119:D119)&gt;0,SUM(B119:D119),0)</f>
        <v>0</v>
      </c>
      <c r="DO75" s="209">
        <f>IF(SUM(F119)&gt;0,SUM(F119),0)</f>
        <v>0</v>
      </c>
      <c r="DP75" s="214">
        <f>B119</f>
        <v>0</v>
      </c>
      <c r="DQ75" s="214">
        <f>C119</f>
        <v>0</v>
      </c>
      <c r="DR75" s="214">
        <f>D119</f>
        <v>0</v>
      </c>
      <c r="DS75" s="212"/>
      <c r="DT75" s="209">
        <f>IF(SUM(B120:D120)&gt;0,SUM(B120:D120),0)</f>
        <v>0</v>
      </c>
      <c r="DU75" s="209">
        <f>IF(SUM(F120)&gt;0,SUM(F120),0)</f>
        <v>0</v>
      </c>
      <c r="DV75" s="214">
        <f>B120</f>
        <v>0</v>
      </c>
      <c r="DW75" s="214">
        <f>C120</f>
        <v>0</v>
      </c>
      <c r="DX75" s="214">
        <f>D120</f>
        <v>0</v>
      </c>
      <c r="DY75" s="212"/>
      <c r="DZ75" s="212"/>
    </row>
    <row r="76" spans="1:130" s="105" customFormat="1" ht="12.75">
      <c r="A76" s="164" t="s">
        <v>417</v>
      </c>
      <c r="B76" s="99">
        <v>98</v>
      </c>
      <c r="C76" s="100">
        <v>87</v>
      </c>
      <c r="D76" s="101">
        <v>95</v>
      </c>
      <c r="E76" s="149">
        <f t="shared" si="33"/>
        <v>280</v>
      </c>
      <c r="F76" s="193">
        <v>12</v>
      </c>
      <c r="G76" s="99">
        <v>96</v>
      </c>
      <c r="H76" s="100">
        <v>90</v>
      </c>
      <c r="I76" s="102">
        <v>88</v>
      </c>
      <c r="J76" s="149">
        <f t="shared" si="34"/>
        <v>274</v>
      </c>
      <c r="K76" s="193">
        <v>8</v>
      </c>
      <c r="L76" s="99"/>
      <c r="M76" s="100"/>
      <c r="N76" s="102"/>
      <c r="O76" s="149" t="str">
        <f t="shared" si="35"/>
        <v/>
      </c>
      <c r="P76" s="193"/>
      <c r="Q76" s="99"/>
      <c r="R76" s="100"/>
      <c r="S76" s="102"/>
      <c r="T76" s="149" t="str">
        <f t="shared" si="36"/>
        <v/>
      </c>
      <c r="U76" s="193"/>
      <c r="V76" s="99"/>
      <c r="W76" s="100"/>
      <c r="X76" s="102"/>
      <c r="Y76" s="149" t="str">
        <f t="shared" si="37"/>
        <v/>
      </c>
      <c r="Z76" s="193"/>
      <c r="AA76" s="201">
        <f>IF(SUM(E76,J76,O76,T76,Y76,Y96,T96,O96,J96,E96,E116,J116,O116,T116,Y116)&gt;0,(LARGE((E76,J76,O76,T76,Y76,Y96,T96,O96,J96,E96,E116,J116,O116,T116,Y116),1)+LARGE((E76,J76,O76,T76,Y76,Y96,T96,O96,J96,E96,E116,J116,O116,T116,Y116),2)+LARGE((E76,J76,O76,T76,Y76,Y96,T96,O96,J96,E96,E116,J116,O116,T116,Y116),3)+LARGE((E76,J76,O76,T76,Y76,Y96,T96,O96,J96,E96,E116,J116,O116,T116,Y116),4)),"")</f>
        <v>1073</v>
      </c>
      <c r="AB76" s="202">
        <f>IF(SUM(CW96)&gt;0,SUM(CW96),"")</f>
        <v>27</v>
      </c>
      <c r="AC76" s="103"/>
      <c r="AD76" s="103"/>
      <c r="AE76" s="103"/>
      <c r="AF76" s="103"/>
      <c r="AG76" s="104"/>
      <c r="AH76" s="213">
        <f>IF(SUM(G105:I105)&gt;0,SUM(G105:I105),0)</f>
        <v>0</v>
      </c>
      <c r="AI76" s="213">
        <f>IF(SUM(K105)&gt;0,SUM(K105),0)</f>
        <v>0</v>
      </c>
      <c r="AJ76" s="214">
        <f>G105</f>
        <v>0</v>
      </c>
      <c r="AK76" s="214">
        <f>H105</f>
        <v>0</v>
      </c>
      <c r="AL76" s="214">
        <f>I105</f>
        <v>0</v>
      </c>
      <c r="AM76" s="214"/>
      <c r="AN76" s="213">
        <f>IF(SUM(G106:I106)&gt;0,SUM(G106:I106),0)</f>
        <v>0</v>
      </c>
      <c r="AO76" s="213">
        <f>IF(SUM(K106)&gt;0,SUM(K106),0)</f>
        <v>0</v>
      </c>
      <c r="AP76" s="214">
        <f>G106</f>
        <v>0</v>
      </c>
      <c r="AQ76" s="214">
        <f>H106</f>
        <v>0</v>
      </c>
      <c r="AR76" s="214">
        <f>I106</f>
        <v>0</v>
      </c>
      <c r="AS76" s="214"/>
      <c r="AT76" s="213">
        <f>IF(SUM(G107:I107)&gt;0,SUM(G107:I107),0)</f>
        <v>0</v>
      </c>
      <c r="AU76" s="213">
        <f>IF(SUM(K107)&gt;0,SUM(K107),0)</f>
        <v>0</v>
      </c>
      <c r="AV76" s="214">
        <f>G107</f>
        <v>0</v>
      </c>
      <c r="AW76" s="214">
        <f>H107</f>
        <v>0</v>
      </c>
      <c r="AX76" s="214">
        <f>I107</f>
        <v>0</v>
      </c>
      <c r="AY76" s="214"/>
      <c r="AZ76" s="213">
        <f>IF(SUM(G108:I108)&gt;0,SUM(G108:I108),0)</f>
        <v>0</v>
      </c>
      <c r="BA76" s="213">
        <f>IF(SUM(K108)&gt;0,SUM(K108),0)</f>
        <v>0</v>
      </c>
      <c r="BB76" s="214">
        <f>G108</f>
        <v>0</v>
      </c>
      <c r="BC76" s="214">
        <f>H108</f>
        <v>0</v>
      </c>
      <c r="BD76" s="214">
        <f>I108</f>
        <v>0</v>
      </c>
      <c r="BE76" s="214"/>
      <c r="BF76" s="213">
        <f>IF(SUM(G109:I109)&gt;0,SUM(G109:I109),0)</f>
        <v>0</v>
      </c>
      <c r="BG76" s="213">
        <f>IF(SUM(K109)&gt;0,SUM(K109),0)</f>
        <v>0</v>
      </c>
      <c r="BH76" s="214">
        <f>G109</f>
        <v>0</v>
      </c>
      <c r="BI76" s="214">
        <f>H109</f>
        <v>0</v>
      </c>
      <c r="BJ76" s="214">
        <f>I109</f>
        <v>0</v>
      </c>
      <c r="BK76" s="214"/>
      <c r="BL76" s="213">
        <f>IF(SUM(G110:I110)&gt;0,SUM(G110:I110),0)</f>
        <v>0</v>
      </c>
      <c r="BM76" s="213">
        <f>IF(SUM(K110)&gt;0,SUM(K110),0)</f>
        <v>0</v>
      </c>
      <c r="BN76" s="214">
        <f>G110</f>
        <v>0</v>
      </c>
      <c r="BO76" s="214">
        <f>H110</f>
        <v>0</v>
      </c>
      <c r="BP76" s="214">
        <f>I110</f>
        <v>0</v>
      </c>
      <c r="BQ76" s="214"/>
      <c r="BR76" s="213">
        <f>IF(SUM(G111:I111)&gt;0,SUM(G111:I111),0)</f>
        <v>0</v>
      </c>
      <c r="BS76" s="213">
        <f>IF(SUM(K111)&gt;0,SUM(K111),0)</f>
        <v>0</v>
      </c>
      <c r="BT76" s="214">
        <f>G111</f>
        <v>0</v>
      </c>
      <c r="BU76" s="214">
        <f>H111</f>
        <v>0</v>
      </c>
      <c r="BV76" s="214">
        <f>I111</f>
        <v>0</v>
      </c>
      <c r="BW76" s="214"/>
      <c r="BX76" s="213">
        <f>IF(SUM(G112:I112)&gt;0,SUM(G112:I112),0)</f>
        <v>0</v>
      </c>
      <c r="BY76" s="213">
        <f>IF(SUM(K112)&gt;0,SUM(K112),0)</f>
        <v>0</v>
      </c>
      <c r="BZ76" s="214">
        <f>G112</f>
        <v>0</v>
      </c>
      <c r="CA76" s="214">
        <f>H112</f>
        <v>0</v>
      </c>
      <c r="CB76" s="214">
        <f>I112</f>
        <v>0</v>
      </c>
      <c r="CC76" s="214"/>
      <c r="CD76" s="213">
        <f>IF(SUM(G113:I113)&gt;0,SUM(G113:I113),0)</f>
        <v>0</v>
      </c>
      <c r="CE76" s="213">
        <f>IF(SUM(K113)&gt;0,SUM(K113),0)</f>
        <v>0</v>
      </c>
      <c r="CF76" s="214">
        <f>G113</f>
        <v>0</v>
      </c>
      <c r="CG76" s="214">
        <f>H113</f>
        <v>0</v>
      </c>
      <c r="CH76" s="214">
        <f>I113</f>
        <v>0</v>
      </c>
      <c r="CI76" s="214"/>
      <c r="CJ76" s="213">
        <f>IF(SUM(G114:I114)&gt;0,SUM(G114:I114),0)</f>
        <v>0</v>
      </c>
      <c r="CK76" s="213">
        <f>IF(SUM(K114)&gt;0,SUM(K114),0)</f>
        <v>0</v>
      </c>
      <c r="CL76" s="214">
        <f>G114</f>
        <v>0</v>
      </c>
      <c r="CM76" s="214">
        <f>H114</f>
        <v>0</v>
      </c>
      <c r="CN76" s="214">
        <f>I114</f>
        <v>0</v>
      </c>
      <c r="CO76" s="214"/>
      <c r="CP76" s="213">
        <f>IF(SUM(G115:I115)&gt;0,SUM(G115:I115),0)</f>
        <v>0</v>
      </c>
      <c r="CQ76" s="213">
        <f>IF(SUM(K115)&gt;0,SUM(K115),0)</f>
        <v>0</v>
      </c>
      <c r="CR76" s="214">
        <f>G115</f>
        <v>0</v>
      </c>
      <c r="CS76" s="214">
        <f>H115</f>
        <v>0</v>
      </c>
      <c r="CT76" s="214">
        <f>I115</f>
        <v>0</v>
      </c>
      <c r="CU76" s="214"/>
      <c r="CV76" s="213">
        <f>IF(SUM(G116:I116)&gt;0,SUM(G116:I116),0)</f>
        <v>0</v>
      </c>
      <c r="CW76" s="213">
        <f>IF(SUM(K116)&gt;0,SUM(K116),0)</f>
        <v>0</v>
      </c>
      <c r="CX76" s="214">
        <f>G116</f>
        <v>0</v>
      </c>
      <c r="CY76" s="214">
        <f>H116</f>
        <v>0</v>
      </c>
      <c r="CZ76" s="214">
        <f>I116</f>
        <v>0</v>
      </c>
      <c r="DA76" s="214"/>
      <c r="DB76" s="213">
        <f>IF(SUM(G117:I117)&gt;0,SUM(G117:I117),0)</f>
        <v>0</v>
      </c>
      <c r="DC76" s="213">
        <f>IF(SUM(K117)&gt;0,SUM(K117),0)</f>
        <v>0</v>
      </c>
      <c r="DD76" s="214">
        <f>G117</f>
        <v>0</v>
      </c>
      <c r="DE76" s="214">
        <f>H117</f>
        <v>0</v>
      </c>
      <c r="DF76" s="214">
        <f>I117</f>
        <v>0</v>
      </c>
      <c r="DG76" s="214"/>
      <c r="DH76" s="213">
        <f>IF(SUM(G118:I118)&gt;0,SUM(G118:I118),0)</f>
        <v>0</v>
      </c>
      <c r="DI76" s="213">
        <f>IF(SUM(K118)&gt;0,SUM(K118),0)</f>
        <v>0</v>
      </c>
      <c r="DJ76" s="214">
        <f>G118</f>
        <v>0</v>
      </c>
      <c r="DK76" s="214">
        <f>H118</f>
        <v>0</v>
      </c>
      <c r="DL76" s="214">
        <f>I118</f>
        <v>0</v>
      </c>
      <c r="DM76" s="214"/>
      <c r="DN76" s="209">
        <f>IF(SUM(G119:I119)&gt;0,SUM(G119:I119),0)</f>
        <v>0</v>
      </c>
      <c r="DO76" s="209">
        <f>IF(SUM(K119)&gt;0,SUM(K119),0)</f>
        <v>0</v>
      </c>
      <c r="DP76" s="214">
        <f>G119</f>
        <v>0</v>
      </c>
      <c r="DQ76" s="214">
        <f>H119</f>
        <v>0</v>
      </c>
      <c r="DR76" s="214">
        <f>I119</f>
        <v>0</v>
      </c>
      <c r="DS76" s="212"/>
      <c r="DT76" s="209">
        <f>IF(SUM(G120:I120)&gt;0,SUM(G120:I120),0)</f>
        <v>0</v>
      </c>
      <c r="DU76" s="209">
        <f>IF(SUM(K120)&gt;0,SUM(K120),0)</f>
        <v>0</v>
      </c>
      <c r="DV76" s="214">
        <f>G120</f>
        <v>0</v>
      </c>
      <c r="DW76" s="214">
        <f>H120</f>
        <v>0</v>
      </c>
      <c r="DX76" s="214">
        <f>I120</f>
        <v>0</v>
      </c>
      <c r="DY76" s="212"/>
      <c r="DZ76" s="212"/>
    </row>
    <row r="77" spans="1:130" s="105" customFormat="1" ht="12.75">
      <c r="A77" s="18" t="s">
        <v>252</v>
      </c>
      <c r="B77" s="99">
        <v>99</v>
      </c>
      <c r="C77" s="100">
        <v>90</v>
      </c>
      <c r="D77" s="101">
        <v>91</v>
      </c>
      <c r="E77" s="149">
        <f t="shared" si="33"/>
        <v>280</v>
      </c>
      <c r="F77" s="193">
        <v>11</v>
      </c>
      <c r="G77" s="99">
        <v>99</v>
      </c>
      <c r="H77" s="100">
        <v>91</v>
      </c>
      <c r="I77" s="100">
        <v>91</v>
      </c>
      <c r="J77" s="149">
        <f t="shared" si="34"/>
        <v>281</v>
      </c>
      <c r="K77" s="193">
        <v>12</v>
      </c>
      <c r="L77" s="99">
        <v>94</v>
      </c>
      <c r="M77" s="100">
        <v>89</v>
      </c>
      <c r="N77" s="100">
        <v>90</v>
      </c>
      <c r="O77" s="149">
        <f t="shared" si="35"/>
        <v>273</v>
      </c>
      <c r="P77" s="193">
        <v>9</v>
      </c>
      <c r="Q77" s="99">
        <v>97</v>
      </c>
      <c r="R77" s="100">
        <v>80</v>
      </c>
      <c r="S77" s="100">
        <v>95</v>
      </c>
      <c r="T77" s="149">
        <f t="shared" si="36"/>
        <v>272</v>
      </c>
      <c r="U77" s="193">
        <v>11</v>
      </c>
      <c r="V77" s="99"/>
      <c r="W77" s="100"/>
      <c r="X77" s="100"/>
      <c r="Y77" s="149" t="str">
        <f t="shared" si="37"/>
        <v/>
      </c>
      <c r="Z77" s="193"/>
      <c r="AA77" s="201">
        <f>IF(SUM(E77,J77,O77,T77,Y77,Y97,T97,O97,J97,E97,E117,J117,O117,T117,Y117)&gt;0,(LARGE((E77,J77,O77,T77,Y77,Y97,T97,O97,J97,E97,E117,J117,O117,T117,Y117),1)+LARGE((E77,J77,O77,T77,Y77,Y97,T97,O97,J97,E97,E117,J117,O117,T117,Y117),2)+LARGE((E77,J77,O77,T77,Y77,Y97,T97,O97,J97,E97,E117,J117,O117,T117,Y117),3)+LARGE((E77,J77,O77,T77,Y77,Y97,T97,O97,J97,E97,E117,J117,O117,T117,Y117),4)),"")</f>
        <v>1124</v>
      </c>
      <c r="AB77" s="202">
        <f>IF(SUM(DC96)&gt;0,SUM(DC96),"")</f>
        <v>48</v>
      </c>
      <c r="AC77" s="103"/>
      <c r="AD77" s="103"/>
      <c r="AE77" s="103"/>
      <c r="AF77" s="103"/>
      <c r="AG77" s="104"/>
      <c r="AH77" s="213">
        <f>IF(SUM(L105:N105)&gt;0,SUM(L105:N105),0)</f>
        <v>0</v>
      </c>
      <c r="AI77" s="213">
        <f>IF(SUM(P105)&gt;0,SUM(P105),0)</f>
        <v>0</v>
      </c>
      <c r="AJ77" s="214">
        <f>L105</f>
        <v>0</v>
      </c>
      <c r="AK77" s="214">
        <f>M105</f>
        <v>0</v>
      </c>
      <c r="AL77" s="214">
        <f>N105</f>
        <v>0</v>
      </c>
      <c r="AM77" s="214"/>
      <c r="AN77" s="213">
        <f>IF(SUM(L106:N106)&gt;0,SUM(L106:N106),0)</f>
        <v>0</v>
      </c>
      <c r="AO77" s="213">
        <f>IF(SUM(P106)&gt;0,SUM(P106),0)</f>
        <v>0</v>
      </c>
      <c r="AP77" s="214">
        <f>L106</f>
        <v>0</v>
      </c>
      <c r="AQ77" s="214">
        <f>M106</f>
        <v>0</v>
      </c>
      <c r="AR77" s="214">
        <f>N106</f>
        <v>0</v>
      </c>
      <c r="AS77" s="214"/>
      <c r="AT77" s="213">
        <f>IF(SUM(L107:N107)&gt;0,SUM(L107:N107),0)</f>
        <v>0</v>
      </c>
      <c r="AU77" s="213">
        <f>IF(SUM(P107)&gt;0,SUM(P107),0)</f>
        <v>0</v>
      </c>
      <c r="AV77" s="214">
        <f>L107</f>
        <v>0</v>
      </c>
      <c r="AW77" s="214">
        <f>M107</f>
        <v>0</v>
      </c>
      <c r="AX77" s="214">
        <f>N107</f>
        <v>0</v>
      </c>
      <c r="AY77" s="214"/>
      <c r="AZ77" s="213">
        <f>IF(SUM(L108:N108)&gt;0,SUM(L108:N108),0)</f>
        <v>0</v>
      </c>
      <c r="BA77" s="213">
        <f>IF(SUM(P108)&gt;0,SUM(P108),0)</f>
        <v>0</v>
      </c>
      <c r="BB77" s="214">
        <f>L108</f>
        <v>0</v>
      </c>
      <c r="BC77" s="214">
        <f>M108</f>
        <v>0</v>
      </c>
      <c r="BD77" s="214">
        <f>N108</f>
        <v>0</v>
      </c>
      <c r="BE77" s="214"/>
      <c r="BF77" s="213">
        <f>IF(SUM(L109:N109)&gt;0,SUM(L109:N109),0)</f>
        <v>0</v>
      </c>
      <c r="BG77" s="213">
        <f>IF(SUM(P109)&gt;0,SUM(P109),0)</f>
        <v>0</v>
      </c>
      <c r="BH77" s="214">
        <f>L109</f>
        <v>0</v>
      </c>
      <c r="BI77" s="214">
        <f>M109</f>
        <v>0</v>
      </c>
      <c r="BJ77" s="214">
        <f>N109</f>
        <v>0</v>
      </c>
      <c r="BK77" s="214"/>
      <c r="BL77" s="213">
        <f>IF(SUM(L110:N110)&gt;0,SUM(L110:N110),0)</f>
        <v>0</v>
      </c>
      <c r="BM77" s="213">
        <f>IF(SUM(P110)&gt;0,SUM(P110),0)</f>
        <v>0</v>
      </c>
      <c r="BN77" s="214">
        <f>L110</f>
        <v>0</v>
      </c>
      <c r="BO77" s="214">
        <f>M110</f>
        <v>0</v>
      </c>
      <c r="BP77" s="214">
        <f>N110</f>
        <v>0</v>
      </c>
      <c r="BQ77" s="214"/>
      <c r="BR77" s="213">
        <f>IF(SUM(L111:N111)&gt;0,SUM(L111:N111),0)</f>
        <v>0</v>
      </c>
      <c r="BS77" s="213">
        <f>IF(SUM(P111)&gt;0,SUM(P111),0)</f>
        <v>0</v>
      </c>
      <c r="BT77" s="214">
        <f>L111</f>
        <v>0</v>
      </c>
      <c r="BU77" s="214">
        <f>M111</f>
        <v>0</v>
      </c>
      <c r="BV77" s="214">
        <f>N111</f>
        <v>0</v>
      </c>
      <c r="BW77" s="214"/>
      <c r="BX77" s="213">
        <f>IF(SUM(L112:N112)&gt;0,SUM(L112:N112),0)</f>
        <v>0</v>
      </c>
      <c r="BY77" s="213">
        <f>IF(SUM(P112)&gt;0,SUM(P112),0)</f>
        <v>0</v>
      </c>
      <c r="BZ77" s="214">
        <f>L112</f>
        <v>0</v>
      </c>
      <c r="CA77" s="214">
        <f>M112</f>
        <v>0</v>
      </c>
      <c r="CB77" s="214">
        <f>N112</f>
        <v>0</v>
      </c>
      <c r="CC77" s="214"/>
      <c r="CD77" s="213">
        <f>IF(SUM(L113:N113)&gt;0,SUM(L113:N113),0)</f>
        <v>0</v>
      </c>
      <c r="CE77" s="213">
        <f>IF(SUM(P113)&gt;0,SUM(P113),0)</f>
        <v>0</v>
      </c>
      <c r="CF77" s="214">
        <f>L113</f>
        <v>0</v>
      </c>
      <c r="CG77" s="214">
        <f>M113</f>
        <v>0</v>
      </c>
      <c r="CH77" s="214">
        <f>N113</f>
        <v>0</v>
      </c>
      <c r="CI77" s="214"/>
      <c r="CJ77" s="213">
        <f>IF(SUM(L114:N114)&gt;0,SUM(L114:N114),0)</f>
        <v>0</v>
      </c>
      <c r="CK77" s="213">
        <f>IF(SUM(P114)&gt;0,SUM(P114),0)</f>
        <v>0</v>
      </c>
      <c r="CL77" s="214">
        <f>L114</f>
        <v>0</v>
      </c>
      <c r="CM77" s="214">
        <f>M114</f>
        <v>0</v>
      </c>
      <c r="CN77" s="214">
        <f>N114</f>
        <v>0</v>
      </c>
      <c r="CO77" s="214"/>
      <c r="CP77" s="213">
        <f>IF(SUM(L115:N115)&gt;0,SUM(L115:N115),0)</f>
        <v>0</v>
      </c>
      <c r="CQ77" s="213">
        <f>IF(SUM(P115)&gt;0,SUM(P115),0)</f>
        <v>0</v>
      </c>
      <c r="CR77" s="214">
        <f>L115</f>
        <v>0</v>
      </c>
      <c r="CS77" s="214">
        <f>M115</f>
        <v>0</v>
      </c>
      <c r="CT77" s="214">
        <f>N115</f>
        <v>0</v>
      </c>
      <c r="CU77" s="214"/>
      <c r="CV77" s="213">
        <f>IF(SUM(L116:N116)&gt;0,SUM(L116:N116),0)</f>
        <v>0</v>
      </c>
      <c r="CW77" s="213">
        <f>IF(SUM(P116)&gt;0,SUM(P116),0)</f>
        <v>0</v>
      </c>
      <c r="CX77" s="214">
        <f>L116</f>
        <v>0</v>
      </c>
      <c r="CY77" s="214">
        <f>M116</f>
        <v>0</v>
      </c>
      <c r="CZ77" s="214">
        <f>N116</f>
        <v>0</v>
      </c>
      <c r="DA77" s="214"/>
      <c r="DB77" s="213">
        <f>IF(SUM(L117:N117)&gt;0,SUM(L117:N117),0)</f>
        <v>0</v>
      </c>
      <c r="DC77" s="213">
        <f>IF(SUM(P117)&gt;0,SUM(P117),0)</f>
        <v>0</v>
      </c>
      <c r="DD77" s="214">
        <f>L117</f>
        <v>0</v>
      </c>
      <c r="DE77" s="214">
        <f>M117</f>
        <v>0</v>
      </c>
      <c r="DF77" s="214">
        <f>N117</f>
        <v>0</v>
      </c>
      <c r="DG77" s="214"/>
      <c r="DH77" s="213">
        <f>IF(SUM(L118:N118)&gt;0,SUM(L118:N118),0)</f>
        <v>0</v>
      </c>
      <c r="DI77" s="213">
        <f>IF(SUM(P118)&gt;0,SUM(P118),0)</f>
        <v>0</v>
      </c>
      <c r="DJ77" s="214">
        <f>L118</f>
        <v>0</v>
      </c>
      <c r="DK77" s="214">
        <f>M118</f>
        <v>0</v>
      </c>
      <c r="DL77" s="214">
        <f>N118</f>
        <v>0</v>
      </c>
      <c r="DM77" s="214"/>
      <c r="DN77" s="209">
        <f>IF(SUM(L119:N119)&gt;0,SUM(L119:N119),0)</f>
        <v>0</v>
      </c>
      <c r="DO77" s="209">
        <f>IF(SUM(P119)&gt;0,SUM(P119),0)</f>
        <v>0</v>
      </c>
      <c r="DP77" s="214">
        <f>L119</f>
        <v>0</v>
      </c>
      <c r="DQ77" s="214">
        <f>M119</f>
        <v>0</v>
      </c>
      <c r="DR77" s="214">
        <f>N119</f>
        <v>0</v>
      </c>
      <c r="DS77" s="212"/>
      <c r="DT77" s="209">
        <f>IF(SUM(L120:N120)&gt;0,SUM(L120:N120),0)</f>
        <v>0</v>
      </c>
      <c r="DU77" s="209">
        <f>IF(SUM(P120)&gt;0,SUM(P120),0)</f>
        <v>0</v>
      </c>
      <c r="DV77" s="214">
        <f>L120</f>
        <v>0</v>
      </c>
      <c r="DW77" s="214">
        <f>M120</f>
        <v>0</v>
      </c>
      <c r="DX77" s="214">
        <f>N120</f>
        <v>0</v>
      </c>
      <c r="DY77" s="212"/>
      <c r="DZ77" s="212"/>
    </row>
    <row r="78" spans="1:130" s="105" customFormat="1" ht="12.75">
      <c r="A78" s="18" t="s">
        <v>281</v>
      </c>
      <c r="B78" s="99">
        <v>100</v>
      </c>
      <c r="C78" s="100">
        <v>84</v>
      </c>
      <c r="D78" s="101">
        <v>96</v>
      </c>
      <c r="E78" s="149">
        <f t="shared" si="33"/>
        <v>280</v>
      </c>
      <c r="F78" s="193">
        <v>14</v>
      </c>
      <c r="G78" s="99">
        <v>97</v>
      </c>
      <c r="H78" s="100">
        <v>91</v>
      </c>
      <c r="I78" s="100">
        <v>96</v>
      </c>
      <c r="J78" s="149">
        <f t="shared" si="34"/>
        <v>284</v>
      </c>
      <c r="K78" s="193">
        <v>15</v>
      </c>
      <c r="L78" s="99">
        <v>89</v>
      </c>
      <c r="M78" s="100">
        <v>88</v>
      </c>
      <c r="N78" s="100">
        <v>95</v>
      </c>
      <c r="O78" s="149">
        <f t="shared" si="35"/>
        <v>272</v>
      </c>
      <c r="P78" s="193">
        <v>6</v>
      </c>
      <c r="Q78" s="99"/>
      <c r="R78" s="100"/>
      <c r="S78" s="100"/>
      <c r="T78" s="149" t="str">
        <f t="shared" si="36"/>
        <v/>
      </c>
      <c r="U78" s="193"/>
      <c r="V78" s="99">
        <v>93</v>
      </c>
      <c r="W78" s="100">
        <v>78</v>
      </c>
      <c r="X78" s="100">
        <v>82</v>
      </c>
      <c r="Y78" s="149">
        <f t="shared" si="37"/>
        <v>253</v>
      </c>
      <c r="Z78" s="193">
        <v>7</v>
      </c>
      <c r="AA78" s="201">
        <f>IF(SUM(E78,J78,O78,T78,Y78,Y98,T98,O98,J98,E98,E118,J118,O118,T118,Y118)&gt;0,(LARGE((E78,J78,O78,T78,Y78,Y98,T98,O98,J98,E98,E118,J118,O118,T118,Y118),1)+LARGE((E78,J78,O78,T78,Y78,Y98,T98,O98,J98,E98,E118,J118,O118,T118,Y118),2)+LARGE((E78,J78,O78,T78,Y78,Y98,T98,O98,J98,E98,E118,J118,O118,T118,Y118),3)+LARGE((E78,J78,O78,T78,Y78,Y98,T98,O98,J98,E98,E118,J118,O118,T118,Y118),4)),"")</f>
        <v>1101</v>
      </c>
      <c r="AB78" s="202">
        <f>IF(SUM(DI96)&gt;0,SUM(DI96),"")</f>
        <v>42</v>
      </c>
      <c r="AC78" s="103"/>
      <c r="AD78" s="103"/>
      <c r="AE78" s="103"/>
      <c r="AF78" s="103"/>
      <c r="AG78" s="104"/>
      <c r="AH78" s="213">
        <f>IF(SUM(Q105:S105)&gt;0,SUM(Q105:S105),0)</f>
        <v>0</v>
      </c>
      <c r="AI78" s="213">
        <f>IF(SUM(U105)&gt;0,SUM(U105),0)</f>
        <v>0</v>
      </c>
      <c r="AJ78" s="214">
        <f>Q105</f>
        <v>0</v>
      </c>
      <c r="AK78" s="214">
        <f>R105</f>
        <v>0</v>
      </c>
      <c r="AL78" s="214">
        <f>S105</f>
        <v>0</v>
      </c>
      <c r="AM78" s="214"/>
      <c r="AN78" s="213">
        <f>IF(SUM(Q106:S106)&gt;0,SUM(Q106:S106),0)</f>
        <v>0</v>
      </c>
      <c r="AO78" s="213">
        <f>IF(SUM(U106)&gt;0,SUM(U106),0)</f>
        <v>0</v>
      </c>
      <c r="AP78" s="214">
        <f>Q106</f>
        <v>0</v>
      </c>
      <c r="AQ78" s="214">
        <f>R106</f>
        <v>0</v>
      </c>
      <c r="AR78" s="214">
        <f>S106</f>
        <v>0</v>
      </c>
      <c r="AS78" s="214"/>
      <c r="AT78" s="213">
        <f>IF(SUM(Q107:S107)&gt;0,SUM(Q107:S107),0)</f>
        <v>0</v>
      </c>
      <c r="AU78" s="213">
        <f>IF(SUM(U107)&gt;0,SUM(U107),0)</f>
        <v>0</v>
      </c>
      <c r="AV78" s="214">
        <f>Q107</f>
        <v>0</v>
      </c>
      <c r="AW78" s="214">
        <f>R107</f>
        <v>0</v>
      </c>
      <c r="AX78" s="214">
        <f>S107</f>
        <v>0</v>
      </c>
      <c r="AY78" s="214"/>
      <c r="AZ78" s="213">
        <f>IF(SUM(Q108:S108)&gt;0,SUM(Q108:S108),0)</f>
        <v>0</v>
      </c>
      <c r="BA78" s="213">
        <f>IF(SUM(U108)&gt;0,SUM(U108),0)</f>
        <v>0</v>
      </c>
      <c r="BB78" s="214">
        <f>Q108</f>
        <v>0</v>
      </c>
      <c r="BC78" s="214">
        <f>R108</f>
        <v>0</v>
      </c>
      <c r="BD78" s="214">
        <f>S108</f>
        <v>0</v>
      </c>
      <c r="BE78" s="214"/>
      <c r="BF78" s="213">
        <f>IF(SUM(Q109:S109)&gt;0,SUM(Q109:S109),0)</f>
        <v>0</v>
      </c>
      <c r="BG78" s="213">
        <f>IF(SUM(U109)&gt;0,SUM(U109),0)</f>
        <v>0</v>
      </c>
      <c r="BH78" s="214">
        <f>Q109</f>
        <v>0</v>
      </c>
      <c r="BI78" s="214">
        <f>R109</f>
        <v>0</v>
      </c>
      <c r="BJ78" s="214">
        <f>S109</f>
        <v>0</v>
      </c>
      <c r="BK78" s="214"/>
      <c r="BL78" s="213">
        <f>IF(SUM(Q110:S110)&gt;0,SUM(Q110:S110),0)</f>
        <v>0</v>
      </c>
      <c r="BM78" s="213">
        <f>IF(SUM(U110)&gt;0,SUM(U110),0)</f>
        <v>0</v>
      </c>
      <c r="BN78" s="214">
        <f>Q110</f>
        <v>0</v>
      </c>
      <c r="BO78" s="214">
        <f>R110</f>
        <v>0</v>
      </c>
      <c r="BP78" s="214">
        <f>S110</f>
        <v>0</v>
      </c>
      <c r="BQ78" s="214"/>
      <c r="BR78" s="213">
        <f>IF(SUM(Q111:S111)&gt;0,SUM(Q111:S111),0)</f>
        <v>0</v>
      </c>
      <c r="BS78" s="213">
        <f>IF(SUM(U111)&gt;0,SUM(U111),0)</f>
        <v>0</v>
      </c>
      <c r="BT78" s="214">
        <f>Q111</f>
        <v>0</v>
      </c>
      <c r="BU78" s="214">
        <f>R111</f>
        <v>0</v>
      </c>
      <c r="BV78" s="214">
        <f>S111</f>
        <v>0</v>
      </c>
      <c r="BW78" s="214"/>
      <c r="BX78" s="213">
        <f>IF(SUM(Q112:S112)&gt;0,SUM(Q112:S112),0)</f>
        <v>0</v>
      </c>
      <c r="BY78" s="213">
        <f>IF(SUM(U112)&gt;0,SUM(U112),0)</f>
        <v>0</v>
      </c>
      <c r="BZ78" s="214">
        <f>Q112</f>
        <v>0</v>
      </c>
      <c r="CA78" s="214">
        <f>R112</f>
        <v>0</v>
      </c>
      <c r="CB78" s="214">
        <f>S112</f>
        <v>0</v>
      </c>
      <c r="CC78" s="214"/>
      <c r="CD78" s="213">
        <f>IF(SUM(Q113:S113)&gt;0,SUM(Q113:S113),0)</f>
        <v>0</v>
      </c>
      <c r="CE78" s="213">
        <f>IF(SUM(U113)&gt;0,SUM(U113),0)</f>
        <v>0</v>
      </c>
      <c r="CF78" s="214">
        <f>Q113</f>
        <v>0</v>
      </c>
      <c r="CG78" s="214">
        <f>R113</f>
        <v>0</v>
      </c>
      <c r="CH78" s="214">
        <f>S113</f>
        <v>0</v>
      </c>
      <c r="CI78" s="214"/>
      <c r="CJ78" s="213">
        <f>IF(SUM(Q114:S114)&gt;0,SUM(Q114:S114),0)</f>
        <v>0</v>
      </c>
      <c r="CK78" s="213">
        <f>IF(SUM(U114)&gt;0,SUM(U114),0)</f>
        <v>0</v>
      </c>
      <c r="CL78" s="214">
        <f>Q114</f>
        <v>0</v>
      </c>
      <c r="CM78" s="214">
        <f>R114</f>
        <v>0</v>
      </c>
      <c r="CN78" s="214">
        <f>S114</f>
        <v>0</v>
      </c>
      <c r="CO78" s="214"/>
      <c r="CP78" s="213">
        <f>IF(SUM(Q115:S115)&gt;0,SUM(Q115:S115),0)</f>
        <v>0</v>
      </c>
      <c r="CQ78" s="213">
        <f>IF(SUM(U115)&gt;0,SUM(U115),0)</f>
        <v>0</v>
      </c>
      <c r="CR78" s="214">
        <f>Q115</f>
        <v>0</v>
      </c>
      <c r="CS78" s="214">
        <f>R115</f>
        <v>0</v>
      </c>
      <c r="CT78" s="214">
        <f>S115</f>
        <v>0</v>
      </c>
      <c r="CU78" s="214"/>
      <c r="CV78" s="213">
        <f>IF(SUM(Q115:S116)&gt;0,SUM(Q116:S116),0)</f>
        <v>0</v>
      </c>
      <c r="CW78" s="213">
        <f>IF(SUM(U116)&gt;0,SUM(U116),0)</f>
        <v>0</v>
      </c>
      <c r="CX78" s="214">
        <f>Q116</f>
        <v>0</v>
      </c>
      <c r="CY78" s="214">
        <f>R116</f>
        <v>0</v>
      </c>
      <c r="CZ78" s="214">
        <f>S116</f>
        <v>0</v>
      </c>
      <c r="DA78" s="214"/>
      <c r="DB78" s="213">
        <f>IF(SUM(Q117:S117)&gt;0,SUM(Q117:S117),0)</f>
        <v>0</v>
      </c>
      <c r="DC78" s="213">
        <f>IF(SUM(U117)&gt;0,SUM(U117),0)</f>
        <v>0</v>
      </c>
      <c r="DD78" s="214">
        <f>Q117</f>
        <v>0</v>
      </c>
      <c r="DE78" s="214">
        <f>R117</f>
        <v>0</v>
      </c>
      <c r="DF78" s="214">
        <f>S117</f>
        <v>0</v>
      </c>
      <c r="DG78" s="214"/>
      <c r="DH78" s="213">
        <f>IF(SUM(Q118:S118)&gt;0,SUM(Q118:S118),0)</f>
        <v>0</v>
      </c>
      <c r="DI78" s="213">
        <f>IF(SUM(U118)&gt;0,SUM(U118),0)</f>
        <v>0</v>
      </c>
      <c r="DJ78" s="214">
        <f>Q118</f>
        <v>0</v>
      </c>
      <c r="DK78" s="214">
        <f>R118</f>
        <v>0</v>
      </c>
      <c r="DL78" s="214">
        <f>S118</f>
        <v>0</v>
      </c>
      <c r="DM78" s="214"/>
      <c r="DN78" s="209">
        <f>IF(SUM(Q119:S119)&gt;0,SUM(Q119:S119),0)</f>
        <v>0</v>
      </c>
      <c r="DO78" s="209">
        <f>IF(SUM(U119)&gt;0,SUM(U119),0)</f>
        <v>0</v>
      </c>
      <c r="DP78" s="214">
        <f>Q119</f>
        <v>0</v>
      </c>
      <c r="DQ78" s="214">
        <f>R119</f>
        <v>0</v>
      </c>
      <c r="DR78" s="214">
        <f>S119</f>
        <v>0</v>
      </c>
      <c r="DS78" s="212"/>
      <c r="DT78" s="209">
        <f>IF(SUM(Q120:S120)&gt;0,SUM(Q120:S120),0)</f>
        <v>0</v>
      </c>
      <c r="DU78" s="209">
        <f>IF(SUM(U120)&gt;0,SUM(U120),0)</f>
        <v>0</v>
      </c>
      <c r="DV78" s="214">
        <f>Q120</f>
        <v>0</v>
      </c>
      <c r="DW78" s="214">
        <f>R120</f>
        <v>0</v>
      </c>
      <c r="DX78" s="214">
        <f>S120</f>
        <v>0</v>
      </c>
      <c r="DY78" s="212"/>
      <c r="DZ78" s="212"/>
    </row>
    <row r="79" spans="1:130" s="105" customFormat="1" ht="12.75">
      <c r="A79" s="18" t="s">
        <v>366</v>
      </c>
      <c r="B79" s="99"/>
      <c r="C79" s="100"/>
      <c r="D79" s="101"/>
      <c r="E79" s="149" t="str">
        <f t="shared" si="33"/>
        <v/>
      </c>
      <c r="F79" s="193"/>
      <c r="G79" s="99"/>
      <c r="H79" s="100"/>
      <c r="I79" s="100"/>
      <c r="J79" s="149" t="str">
        <f t="shared" si="34"/>
        <v/>
      </c>
      <c r="K79" s="193"/>
      <c r="L79" s="99"/>
      <c r="M79" s="100"/>
      <c r="N79" s="100"/>
      <c r="O79" s="149" t="str">
        <f t="shared" si="35"/>
        <v/>
      </c>
      <c r="P79" s="193"/>
      <c r="Q79" s="99"/>
      <c r="R79" s="100"/>
      <c r="S79" s="100"/>
      <c r="T79" s="149" t="str">
        <f t="shared" si="36"/>
        <v/>
      </c>
      <c r="U79" s="193"/>
      <c r="V79" s="99"/>
      <c r="W79" s="100"/>
      <c r="X79" s="100"/>
      <c r="Y79" s="149" t="str">
        <f t="shared" si="37"/>
        <v/>
      </c>
      <c r="Z79" s="193"/>
      <c r="AA79" s="201" t="str">
        <f>IF(SUM(E79,J79,O79,T79,Y79,Y99,T99,O99,J99,E99,E119,J119,O119,T119,Y119)&gt;0,(LARGE((E79,J79,O79,T79,Y79,Y99,T99,O99,J99,E99,E119,J119,O119,T119,Y119),1)+LARGE((E79,J79,O79,T79,Y79,Y99,T99,O99,J99,E99,E119,J119,O119,T119,Y119),2)+LARGE((E79,J79,O79,T79,Y79,Y99,T99,O99,J99,E99,E119,J119,O119,T119,Y119),3)+LARGE((E79,J79,O79,T79,Y79,Y99,T99,O99,J99,E99,E119,J119,O119,T119,Y119),4)),"")</f>
        <v/>
      </c>
      <c r="AB79" s="202" t="str">
        <f>IF(SUM(DO96)&gt;0,SUM(DO96),"")</f>
        <v/>
      </c>
      <c r="AC79" s="103"/>
      <c r="AD79" s="103"/>
      <c r="AE79" s="103"/>
      <c r="AF79" s="103"/>
      <c r="AG79" s="104"/>
      <c r="AH79" s="213">
        <f>IF(SUM(V105:X105)&gt;0,SUM(V105:X105),0)</f>
        <v>0</v>
      </c>
      <c r="AI79" s="213">
        <f>IF(SUM(Z105)&gt;0,SUM(Z105),0)</f>
        <v>0</v>
      </c>
      <c r="AJ79" s="214">
        <f>V105</f>
        <v>0</v>
      </c>
      <c r="AK79" s="214">
        <f>W105</f>
        <v>0</v>
      </c>
      <c r="AL79" s="214">
        <f>X105</f>
        <v>0</v>
      </c>
      <c r="AM79" s="214"/>
      <c r="AN79" s="213">
        <f>IF(SUM(V106:X106)&gt;0,SUM(V106:X106),0)</f>
        <v>0</v>
      </c>
      <c r="AO79" s="213">
        <f>IF(SUM(Z106)&gt;0,SUM(Z106),0)</f>
        <v>0</v>
      </c>
      <c r="AP79" s="214">
        <f>V106</f>
        <v>0</v>
      </c>
      <c r="AQ79" s="214">
        <f>W106</f>
        <v>0</v>
      </c>
      <c r="AR79" s="214">
        <f>X106</f>
        <v>0</v>
      </c>
      <c r="AS79" s="214"/>
      <c r="AT79" s="213">
        <f>IF(SUM(V107:X107)&gt;0,SUM(V107:X107),0)</f>
        <v>0</v>
      </c>
      <c r="AU79" s="213">
        <f>IF(SUM(Z107)&gt;0,SUM(Z107),0)</f>
        <v>0</v>
      </c>
      <c r="AV79" s="214">
        <f>V107</f>
        <v>0</v>
      </c>
      <c r="AW79" s="214">
        <f>W107</f>
        <v>0</v>
      </c>
      <c r="AX79" s="214">
        <f>X107</f>
        <v>0</v>
      </c>
      <c r="AY79" s="214"/>
      <c r="AZ79" s="213">
        <f>IF(SUM(V108:X108)&gt;0,SUM(V108:X108),0)</f>
        <v>0</v>
      </c>
      <c r="BA79" s="213">
        <f>IF(SUM(Z108)&gt;0,SUM(Z108),0)</f>
        <v>0</v>
      </c>
      <c r="BB79" s="214">
        <f>V108</f>
        <v>0</v>
      </c>
      <c r="BC79" s="214">
        <f>W108</f>
        <v>0</v>
      </c>
      <c r="BD79" s="214">
        <f>X108</f>
        <v>0</v>
      </c>
      <c r="BE79" s="214"/>
      <c r="BF79" s="213">
        <f>IF(SUM(V109:X109)&gt;0,SUM(V109:X109),0)</f>
        <v>0</v>
      </c>
      <c r="BG79" s="213">
        <f>IF(SUM(Z109)&gt;0,SUM(Z109),0)</f>
        <v>0</v>
      </c>
      <c r="BH79" s="214">
        <f>V109</f>
        <v>0</v>
      </c>
      <c r="BI79" s="214">
        <f>W109</f>
        <v>0</v>
      </c>
      <c r="BJ79" s="214">
        <f>X109</f>
        <v>0</v>
      </c>
      <c r="BK79" s="214"/>
      <c r="BL79" s="213">
        <f>IF(SUM(V110:X110)&gt;0,SUM(V110:X110),0)</f>
        <v>0</v>
      </c>
      <c r="BM79" s="213">
        <f>IF(SUM(Z110)&gt;0,SUM(Z110),0)</f>
        <v>0</v>
      </c>
      <c r="BN79" s="214">
        <f>V110</f>
        <v>0</v>
      </c>
      <c r="BO79" s="214">
        <f>W110</f>
        <v>0</v>
      </c>
      <c r="BP79" s="214">
        <f>X110</f>
        <v>0</v>
      </c>
      <c r="BQ79" s="214"/>
      <c r="BR79" s="213">
        <f>IF(SUM(V111:X111)&gt;0,SUM(V111:X111),0)</f>
        <v>0</v>
      </c>
      <c r="BS79" s="213">
        <f>IF(SUM(Z111)&gt;0,SUM(Z111),0)</f>
        <v>0</v>
      </c>
      <c r="BT79" s="214">
        <f>V111</f>
        <v>0</v>
      </c>
      <c r="BU79" s="214">
        <f>W111</f>
        <v>0</v>
      </c>
      <c r="BV79" s="214">
        <f>X111</f>
        <v>0</v>
      </c>
      <c r="BW79" s="214"/>
      <c r="BX79" s="213">
        <f>IF(SUM(V112:X112)&gt;0,SUM(V112:X112),0)</f>
        <v>0</v>
      </c>
      <c r="BY79" s="213">
        <f>IF(SUM(Z112)&gt;0,SUM(Z112),0)</f>
        <v>0</v>
      </c>
      <c r="BZ79" s="214">
        <f>V112</f>
        <v>0</v>
      </c>
      <c r="CA79" s="214">
        <f>W112</f>
        <v>0</v>
      </c>
      <c r="CB79" s="214">
        <f>X112</f>
        <v>0</v>
      </c>
      <c r="CC79" s="214"/>
      <c r="CD79" s="213">
        <f>IF(SUM(V113:X113)&gt;0,SUM(V113:X113),0)</f>
        <v>0</v>
      </c>
      <c r="CE79" s="213">
        <f>IF(SUM(Z113)&gt;0,SUM(Z113),0)</f>
        <v>0</v>
      </c>
      <c r="CF79" s="214">
        <f>V113</f>
        <v>0</v>
      </c>
      <c r="CG79" s="214">
        <f>W113</f>
        <v>0</v>
      </c>
      <c r="CH79" s="214">
        <f>X113</f>
        <v>0</v>
      </c>
      <c r="CI79" s="214"/>
      <c r="CJ79" s="213">
        <f>IF(SUM(V114:X114)&gt;0,SUM(V114:X114),0)</f>
        <v>0</v>
      </c>
      <c r="CK79" s="213">
        <f>IF(SUM(Z114)&gt;0,SUM(Z114),0)</f>
        <v>0</v>
      </c>
      <c r="CL79" s="214">
        <f>V114</f>
        <v>0</v>
      </c>
      <c r="CM79" s="214">
        <f>W114</f>
        <v>0</v>
      </c>
      <c r="CN79" s="214">
        <f>X114</f>
        <v>0</v>
      </c>
      <c r="CO79" s="214"/>
      <c r="CP79" s="213">
        <f>IF(SUM(V115:X115)&gt;0,SUM(V115:X115),0)</f>
        <v>0</v>
      </c>
      <c r="CQ79" s="213">
        <f>IF(SUM(Z115)&gt;0,SUM(Z115),0)</f>
        <v>0</v>
      </c>
      <c r="CR79" s="214">
        <f>V115</f>
        <v>0</v>
      </c>
      <c r="CS79" s="214">
        <f>W115</f>
        <v>0</v>
      </c>
      <c r="CT79" s="214">
        <f>X115</f>
        <v>0</v>
      </c>
      <c r="CU79" s="214"/>
      <c r="CV79" s="213">
        <f>IF(SUM(V116:X116)&gt;0,SUM(V116:X116),0)</f>
        <v>0</v>
      </c>
      <c r="CW79" s="213">
        <f>IF(SUM(Z116)&gt;0,SUM(Z116),0)</f>
        <v>0</v>
      </c>
      <c r="CX79" s="214">
        <f>V116</f>
        <v>0</v>
      </c>
      <c r="CY79" s="214">
        <f>W116</f>
        <v>0</v>
      </c>
      <c r="CZ79" s="214">
        <f>X116</f>
        <v>0</v>
      </c>
      <c r="DA79" s="214"/>
      <c r="DB79" s="213">
        <f>IF(SUM(V117:X117)&gt;0,SUM(V117:X117),0)</f>
        <v>0</v>
      </c>
      <c r="DC79" s="213">
        <f>IF(SUM(Z117)&gt;0,SUM(Z117),0)</f>
        <v>0</v>
      </c>
      <c r="DD79" s="214">
        <f>V117</f>
        <v>0</v>
      </c>
      <c r="DE79" s="214">
        <f>W117</f>
        <v>0</v>
      </c>
      <c r="DF79" s="214">
        <f>X117</f>
        <v>0</v>
      </c>
      <c r="DG79" s="214"/>
      <c r="DH79" s="213">
        <f>IF(SUM(V118:X118)&gt;0,SUM(V118:X118),0)</f>
        <v>0</v>
      </c>
      <c r="DI79" s="213">
        <f>IF(SUM(Z118)&gt;0,SUM(Z118),0)</f>
        <v>0</v>
      </c>
      <c r="DJ79" s="214">
        <f>V118</f>
        <v>0</v>
      </c>
      <c r="DK79" s="214">
        <f>W118</f>
        <v>0</v>
      </c>
      <c r="DL79" s="214">
        <f>X118</f>
        <v>0</v>
      </c>
      <c r="DM79" s="214"/>
      <c r="DN79" s="209">
        <f>IF(SUM(V119:X119)&gt;0,SUM(V119:X119),0)</f>
        <v>0</v>
      </c>
      <c r="DO79" s="209">
        <f>IF(SUM(Z119)&gt;0,SUM(Z119),0)</f>
        <v>0</v>
      </c>
      <c r="DP79" s="214">
        <f>V119</f>
        <v>0</v>
      </c>
      <c r="DQ79" s="214">
        <f>W119</f>
        <v>0</v>
      </c>
      <c r="DR79" s="214">
        <f>X119</f>
        <v>0</v>
      </c>
      <c r="DS79" s="212"/>
      <c r="DT79" s="209">
        <f>IF(SUM(V120:X120)&gt;0,SUM(V120:X120),0)</f>
        <v>0</v>
      </c>
      <c r="DU79" s="209">
        <f>IF(SUM(Z120)&gt;0,SUM(Z120),0)</f>
        <v>0</v>
      </c>
      <c r="DV79" s="214">
        <f>V120</f>
        <v>0</v>
      </c>
      <c r="DW79" s="214">
        <f>W120</f>
        <v>0</v>
      </c>
      <c r="DX79" s="214">
        <f>X120</f>
        <v>0</v>
      </c>
      <c r="DY79" s="212"/>
      <c r="DZ79" s="212"/>
    </row>
    <row r="80" spans="1:130" s="105" customFormat="1" ht="12.75">
      <c r="A80" s="18" t="s">
        <v>35</v>
      </c>
      <c r="B80" s="99">
        <v>98</v>
      </c>
      <c r="C80" s="100">
        <v>89</v>
      </c>
      <c r="D80" s="101">
        <v>92</v>
      </c>
      <c r="E80" s="149">
        <f t="shared" si="33"/>
        <v>279</v>
      </c>
      <c r="F80" s="193">
        <v>8</v>
      </c>
      <c r="G80" s="99">
        <v>94</v>
      </c>
      <c r="H80" s="100">
        <v>90</v>
      </c>
      <c r="I80" s="100">
        <v>95</v>
      </c>
      <c r="J80" s="149">
        <f t="shared" si="34"/>
        <v>279</v>
      </c>
      <c r="K80" s="193">
        <v>9</v>
      </c>
      <c r="L80" s="99"/>
      <c r="M80" s="100"/>
      <c r="N80" s="100"/>
      <c r="O80" s="149" t="str">
        <f t="shared" si="35"/>
        <v/>
      </c>
      <c r="P80" s="193"/>
      <c r="Q80" s="99">
        <v>95</v>
      </c>
      <c r="R80" s="100">
        <v>81</v>
      </c>
      <c r="S80" s="100">
        <v>96</v>
      </c>
      <c r="T80" s="149">
        <f t="shared" si="36"/>
        <v>272</v>
      </c>
      <c r="U80" s="193">
        <v>11</v>
      </c>
      <c r="V80" s="99"/>
      <c r="W80" s="100"/>
      <c r="X80" s="100"/>
      <c r="Y80" s="149" t="str">
        <f t="shared" si="37"/>
        <v/>
      </c>
      <c r="Z80" s="193"/>
      <c r="AA80" s="201">
        <f>IF(SUM(E80,J80,O80,T80,Y80,Y100,T100,O100,J100,E100,E120,J120,O120,T120,Y120)&gt;0,(LARGE((E80,J80,O80,T80,Y80,Y100,T100,O100,J100,E100,E120,J120,O120,T120,Y120),1)+LARGE((E80,J80,O80,T80,Y80,Y100,T100,O100,J100,E100,E120,J120,O120,T120,Y120),2)+LARGE((E80,J80,O80,T80,Y80,Y100,T100,O100,J100,E100,E120,J120,O120,T120,Y120),3)+LARGE((E80,J80,O80,T80,Y80,Y100,T100,O100,J100,E100,E120,J120,O120,T120,Y120),4)),"")</f>
        <v>1128</v>
      </c>
      <c r="AB80" s="202">
        <f>IF(SUM(DU96)&gt;0,SUM(DU96),"")</f>
        <v>43</v>
      </c>
      <c r="AC80" s="103"/>
      <c r="AD80" s="103"/>
      <c r="AE80" s="103"/>
      <c r="AF80" s="103"/>
      <c r="AG80" s="104"/>
      <c r="AH80" s="213">
        <f>SUM(AH65:AH79)</f>
        <v>0</v>
      </c>
      <c r="AI80" s="213">
        <f>SUM(AI65:AI79)</f>
        <v>0</v>
      </c>
      <c r="AJ80" s="214">
        <f>SUM(AJ65:AJ79)</f>
        <v>0</v>
      </c>
      <c r="AK80" s="214">
        <f>SUM(AK65:AK79)</f>
        <v>0</v>
      </c>
      <c r="AL80" s="214">
        <f>SUM(AL65:AL79)</f>
        <v>0</v>
      </c>
      <c r="AM80" s="214"/>
      <c r="AN80" s="213">
        <f>SUM(AN65:AN79)</f>
        <v>1284</v>
      </c>
      <c r="AO80" s="213">
        <f>SUM(AO65:AO79)</f>
        <v>33</v>
      </c>
      <c r="AP80" s="214">
        <f>SUM(AP65:AP79)</f>
        <v>463</v>
      </c>
      <c r="AQ80" s="214">
        <f>SUM(AQ65:AQ79)</f>
        <v>380</v>
      </c>
      <c r="AR80" s="214">
        <f>SUM(AR65:AR79)</f>
        <v>441</v>
      </c>
      <c r="AS80" s="214"/>
      <c r="AT80" s="213">
        <f>SUM(AT65:AT79)</f>
        <v>1615</v>
      </c>
      <c r="AU80" s="213">
        <f>SUM(AU65:AU79)</f>
        <v>47</v>
      </c>
      <c r="AV80" s="214">
        <f>SUM(AV65:AV79)</f>
        <v>567</v>
      </c>
      <c r="AW80" s="214">
        <f>SUM(AW65:AW79)</f>
        <v>520</v>
      </c>
      <c r="AX80" s="214">
        <f>SUM(AX65:AX79)</f>
        <v>528</v>
      </c>
      <c r="AY80" s="214"/>
      <c r="AZ80" s="213">
        <f>SUM(AZ65:AZ79)</f>
        <v>1643</v>
      </c>
      <c r="BA80" s="213">
        <f>SUM(BA65:BA79)</f>
        <v>51</v>
      </c>
      <c r="BB80" s="214">
        <f>SUM(BB65:BB79)</f>
        <v>571</v>
      </c>
      <c r="BC80" s="214">
        <f>SUM(BC65:BC79)</f>
        <v>525</v>
      </c>
      <c r="BD80" s="214">
        <f>SUM(BD65:BD79)</f>
        <v>547</v>
      </c>
      <c r="BE80" s="214"/>
      <c r="BF80" s="213">
        <f>SUM(BF65:BF79)</f>
        <v>1663</v>
      </c>
      <c r="BG80" s="213">
        <f>SUM(BG65:BG79)</f>
        <v>63</v>
      </c>
      <c r="BH80" s="214">
        <f>SUM(BH65:BH79)</f>
        <v>564</v>
      </c>
      <c r="BI80" s="214">
        <f>SUM(BI65:BI79)</f>
        <v>541</v>
      </c>
      <c r="BJ80" s="214">
        <f>SUM(BJ65:BJ79)</f>
        <v>558</v>
      </c>
      <c r="BK80" s="214"/>
      <c r="BL80" s="213">
        <f>SUM(BL65:BL79)</f>
        <v>1357</v>
      </c>
      <c r="BM80" s="213">
        <f>SUM(BM65:BM79)</f>
        <v>45</v>
      </c>
      <c r="BN80" s="214">
        <f>SUM(BN65:BN79)</f>
        <v>477</v>
      </c>
      <c r="BO80" s="214">
        <f>SUM(BO65:BO79)</f>
        <v>431</v>
      </c>
      <c r="BP80" s="214">
        <f>SUM(BP65:BP79)</f>
        <v>449</v>
      </c>
      <c r="BQ80" s="214"/>
      <c r="BR80" s="213">
        <f>SUM(BR65:BR79)</f>
        <v>1623</v>
      </c>
      <c r="BS80" s="213">
        <f>SUM(BS65:BS79)</f>
        <v>42</v>
      </c>
      <c r="BT80" s="214">
        <f>SUM(BT65:BT79)</f>
        <v>559</v>
      </c>
      <c r="BU80" s="214">
        <f>SUM(BU65:BU79)</f>
        <v>519</v>
      </c>
      <c r="BV80" s="214">
        <f>SUM(BV65:BV79)</f>
        <v>545</v>
      </c>
      <c r="BW80" s="214"/>
      <c r="BX80" s="213">
        <f>SUM(BX65:BX79)</f>
        <v>0</v>
      </c>
      <c r="BY80" s="213">
        <f>SUM(BY65:BY79)</f>
        <v>0</v>
      </c>
      <c r="BZ80" s="214">
        <f>SUM(BZ65:BZ79)</f>
        <v>0</v>
      </c>
      <c r="CA80" s="214">
        <f>SUM(CA65:CA79)</f>
        <v>0</v>
      </c>
      <c r="CB80" s="214">
        <f>SUM(CB65:CB79)</f>
        <v>0</v>
      </c>
      <c r="CC80" s="214"/>
      <c r="CD80" s="213">
        <f>SUM(CD65:CD79)</f>
        <v>1268</v>
      </c>
      <c r="CE80" s="213">
        <f>SUM(CE65:CE79)</f>
        <v>35</v>
      </c>
      <c r="CF80" s="214">
        <f>SUM(CF65:CF79)</f>
        <v>454</v>
      </c>
      <c r="CG80" s="214">
        <f>SUM(CG65:CG79)</f>
        <v>375</v>
      </c>
      <c r="CH80" s="214">
        <f>SUM(CH65:CH79)</f>
        <v>439</v>
      </c>
      <c r="CI80" s="214"/>
      <c r="CJ80" s="213">
        <f>SUM(CJ65:CJ79)</f>
        <v>1658</v>
      </c>
      <c r="CK80" s="213">
        <f>SUM(CK65:CK79)</f>
        <v>55</v>
      </c>
      <c r="CL80" s="214">
        <f>SUM(CL65:CL79)</f>
        <v>579</v>
      </c>
      <c r="CM80" s="214">
        <f>SUM(CM65:CM79)</f>
        <v>529</v>
      </c>
      <c r="CN80" s="214">
        <f>SUM(CN65:CN79)</f>
        <v>550</v>
      </c>
      <c r="CO80" s="214"/>
      <c r="CP80" s="213">
        <f>SUM(CP65:CP79)</f>
        <v>0</v>
      </c>
      <c r="CQ80" s="213">
        <f>SUM(CQ65:CQ79)</f>
        <v>0</v>
      </c>
      <c r="CR80" s="214">
        <f>SUM(CR65:CR79)</f>
        <v>0</v>
      </c>
      <c r="CS80" s="214">
        <f>SUM(CS65:CS79)</f>
        <v>0</v>
      </c>
      <c r="CT80" s="214">
        <f>SUM(CT65:CT79)</f>
        <v>0</v>
      </c>
      <c r="CU80" s="214"/>
      <c r="CV80" s="213">
        <f>SUM(CV65:CV79)</f>
        <v>1235</v>
      </c>
      <c r="CW80" s="213">
        <f>SUM(CW65:CW79)</f>
        <v>28</v>
      </c>
      <c r="CX80" s="214">
        <f>SUM(CX65:CX79)</f>
        <v>440</v>
      </c>
      <c r="CY80" s="214">
        <f>SUM(CY65:CY79)</f>
        <v>384</v>
      </c>
      <c r="CZ80" s="214">
        <f>SUM(CZ65:CZ79)</f>
        <v>411</v>
      </c>
      <c r="DA80" s="214"/>
      <c r="DB80" s="213">
        <f>SUM(DB65:DB79)</f>
        <v>1669</v>
      </c>
      <c r="DC80" s="213">
        <f>SUM(DC65:DC79)</f>
        <v>68</v>
      </c>
      <c r="DD80" s="214">
        <f>SUM(DD65:DD79)</f>
        <v>587</v>
      </c>
      <c r="DE80" s="214">
        <f>SUM(DE65:DE79)</f>
        <v>526</v>
      </c>
      <c r="DF80" s="214">
        <f>SUM(DF65:DF79)</f>
        <v>556</v>
      </c>
      <c r="DG80" s="214"/>
      <c r="DH80" s="213">
        <f>SUM(DH65:DH79)</f>
        <v>1354</v>
      </c>
      <c r="DI80" s="213">
        <f>SUM(DI65:DI79)</f>
        <v>49</v>
      </c>
      <c r="DJ80" s="214">
        <f>SUM(DJ65:DJ79)</f>
        <v>470</v>
      </c>
      <c r="DK80" s="214">
        <f>SUM(DK65:DK79)</f>
        <v>424</v>
      </c>
      <c r="DL80" s="214">
        <f>SUM(DL65:DL79)</f>
        <v>460</v>
      </c>
      <c r="DM80" s="214"/>
      <c r="DN80" s="213">
        <f>SUM(DN65:DN79)</f>
        <v>0</v>
      </c>
      <c r="DO80" s="213">
        <f>SUM(DO65:DO79)</f>
        <v>0</v>
      </c>
      <c r="DP80" s="214">
        <f>SUM(DP65:DP79)</f>
        <v>0</v>
      </c>
      <c r="DQ80" s="214">
        <f>SUM(DQ65:DQ79)</f>
        <v>0</v>
      </c>
      <c r="DR80" s="214">
        <f>SUM(DR65:DR79)</f>
        <v>0</v>
      </c>
      <c r="DS80" s="212"/>
      <c r="DT80" s="213">
        <f>SUM(DT65:DT79)</f>
        <v>1400</v>
      </c>
      <c r="DU80" s="213">
        <f>SUM(DU65:DU79)</f>
        <v>54</v>
      </c>
      <c r="DV80" s="214">
        <f>SUM(DV65:DV79)</f>
        <v>483</v>
      </c>
      <c r="DW80" s="214">
        <f>SUM(DW65:DW79)</f>
        <v>445</v>
      </c>
      <c r="DX80" s="214">
        <f>SUM(DX65:DX79)</f>
        <v>472</v>
      </c>
      <c r="DY80" s="212"/>
      <c r="DZ80" s="212"/>
    </row>
    <row r="81" spans="1:130" s="105" customFormat="1" ht="13.5" thickBot="1">
      <c r="A81" s="91" t="s">
        <v>10</v>
      </c>
      <c r="B81" s="125">
        <f>IF(SUM(B65:B80)=0,0,AVERAGE(B65:B80))</f>
        <v>98.36363636363636</v>
      </c>
      <c r="C81" s="126">
        <f>IF(SUM(C65:C80)=0,0,AVERAGE(C65:C80))</f>
        <v>86.454545454545453</v>
      </c>
      <c r="D81" s="127">
        <f>IF(SUM(D65:D80)=0,0,AVERAGE(D65:D80))</f>
        <v>94.727272727272734</v>
      </c>
      <c r="E81" s="192">
        <f>IF(SUM(E65:E80)=0,0,AVERAGE(E65:E80))</f>
        <v>279.54545454545456</v>
      </c>
      <c r="F81" s="194"/>
      <c r="G81" s="125">
        <f>IF(SUM(G65:G80)=0,0,AVERAGE(G65:G80))</f>
        <v>96.333333333333329</v>
      </c>
      <c r="H81" s="126">
        <f>IF(SUM(H65:H80)=0,0,AVERAGE(H65:H80))</f>
        <v>89.833333333333329</v>
      </c>
      <c r="I81" s="127">
        <f>IF(SUM(I65:I80)=0,0,AVERAGE(I65:I80))</f>
        <v>93.25</v>
      </c>
      <c r="J81" s="192">
        <f>IF(SUM(J65:J80)=0,0,AVERAGE(J65:J80))</f>
        <v>279.41666666666669</v>
      </c>
      <c r="K81" s="194"/>
      <c r="L81" s="125">
        <f>IF(SUM(L65:L80)=0,0,AVERAGE(L65:L80))</f>
        <v>93.25</v>
      </c>
      <c r="M81" s="126">
        <f>IF(SUM(M65:M80)=0,0,AVERAGE(M65:M80))</f>
        <v>89.125</v>
      </c>
      <c r="N81" s="127">
        <f>IF(SUM(N65:N80)=0,0,AVERAGE(N65:N80))</f>
        <v>89.5</v>
      </c>
      <c r="O81" s="192">
        <f>IF(SUM(O65:O80)=0,0,AVERAGE(O65:O80))</f>
        <v>271.875</v>
      </c>
      <c r="P81" s="194"/>
      <c r="Q81" s="125">
        <f>IF(SUM(Q65:Q80)=0,0,AVERAGE(Q65:Q80))</f>
        <v>94.9</v>
      </c>
      <c r="R81" s="126">
        <f>IF(SUM(R65:R80)=0,0,AVERAGE(R65:R80))</f>
        <v>83.4</v>
      </c>
      <c r="S81" s="127">
        <f>IF(SUM(S65:S80)=0,0,AVERAGE(S65:S80))</f>
        <v>93.1</v>
      </c>
      <c r="T81" s="192">
        <f>IF(SUM(T65:T80)=0,0,AVERAGE(T65:T80))</f>
        <v>271.39999999999998</v>
      </c>
      <c r="U81" s="194"/>
      <c r="V81" s="125">
        <f>IF(SUM(V65:V80)=0,0,AVERAGE(V65:V80))</f>
        <v>93.666666666666671</v>
      </c>
      <c r="W81" s="126">
        <f>IF(SUM(W65:W80)=0,0,AVERAGE(W65:W80))</f>
        <v>77.666666666666671</v>
      </c>
      <c r="X81" s="127">
        <f>IF(SUM(X65:X80)=0,0,AVERAGE(X65:X80))</f>
        <v>85.666666666666671</v>
      </c>
      <c r="Y81" s="192">
        <f>IF(SUM(Y65:Y80)=0,0,AVERAGE(Y65:Y80))</f>
        <v>257</v>
      </c>
      <c r="Z81" s="194"/>
      <c r="AA81" s="206">
        <f>IF(SUM(AA65:AA80)=0,0,AVERAGE(AA65:AA80))</f>
        <v>1100.75</v>
      </c>
      <c r="AB81" s="208">
        <f>IF(SUM(AB65:AB80)=0,0,AVERAGE(AB65:AB80))</f>
        <v>37.833333333333336</v>
      </c>
      <c r="AC81" s="106"/>
      <c r="AD81" s="107"/>
      <c r="AE81" s="107"/>
      <c r="AF81" s="107"/>
      <c r="AG81" s="108"/>
      <c r="AH81" s="212"/>
      <c r="AI81" s="212"/>
      <c r="AJ81" s="214"/>
      <c r="AK81" s="215" t="str">
        <f>TEXT(AH65, "000")&amp;TEXT(AI65, "-00") &amp; TEXT(AL65, "-000") &amp; TEXT(AK65, "-000") &amp; TEXT(AJ65, "-000")</f>
        <v>000-00-000-000-000</v>
      </c>
      <c r="AL81" s="214">
        <f>COUNTIF(AK81:AK95, "&gt;=" &amp; AK81)</f>
        <v>15</v>
      </c>
      <c r="AM81" s="213">
        <f>RANK(AL81,AL81:AL95,1)+COUNTIF(AK81:AK81,AK81)-1</f>
        <v>1</v>
      </c>
      <c r="AN81" s="213"/>
      <c r="AO81" s="212"/>
      <c r="AP81" s="214"/>
      <c r="AQ81" s="215" t="str">
        <f>TEXT(AN65, "000") &amp; TEXT(AO65, "-00") &amp; TEXT(AR65, "-000") &amp; TEXT(AQ65, "-000") &amp; TEXT(AP65, "-000")</f>
        <v>000-00-000-000-000</v>
      </c>
      <c r="AR81" s="214">
        <f>COUNTIF(AQ81:AQ95, "&gt;=" &amp; AQ81)</f>
        <v>15</v>
      </c>
      <c r="AS81" s="213">
        <f>RANK(AR81,AR81:AR95,1)+COUNTIF(AQ81:AR81,AR81)-1</f>
        <v>6</v>
      </c>
      <c r="AT81" s="213"/>
      <c r="AU81" s="212"/>
      <c r="AV81" s="214"/>
      <c r="AW81" s="215" t="str">
        <f>TEXT(AT65, "000") &amp; TEXT(AU65, "-00") &amp; TEXT(AX65, "-000") &amp; TEXT(AW65, "-000") &amp; TEXT(AV65, "-000")</f>
        <v>284-12-095-089-100</v>
      </c>
      <c r="AX81" s="214">
        <f>COUNTIF(AW81:AW95, "&gt;=" &amp; AW81)</f>
        <v>1</v>
      </c>
      <c r="AY81" s="213">
        <f>RANK(AX81,AX81:AX95,1)+COUNTIF(AW81:AX81,AX81)-1</f>
        <v>1</v>
      </c>
      <c r="AZ81" s="213"/>
      <c r="BA81" s="212"/>
      <c r="BB81" s="214"/>
      <c r="BC81" s="215" t="str">
        <f>TEXT(AZ65, "000") &amp; TEXT(BA65, "-00") &amp; TEXT(BD65, "-000") &amp; TEXT(BC65, "-000") &amp; TEXT(BB65, "-000")</f>
        <v>273-10-092-083-098</v>
      </c>
      <c r="BD81" s="214">
        <f>COUNTIF(BC81:BC95, "&gt;=" &amp; BC81)</f>
        <v>4</v>
      </c>
      <c r="BE81" s="213">
        <f>RANK(BD81,BD81:BD95,1)+COUNTIF(BC81:BC81,BC81)-1</f>
        <v>4</v>
      </c>
      <c r="BF81" s="213"/>
      <c r="BG81" s="212"/>
      <c r="BH81" s="214"/>
      <c r="BI81" s="215" t="str">
        <f>TEXT(BF65, "000") &amp; TEXT(BG65, "-00") &amp; TEXT(BJ65, "-000") &amp; TEXT(BI65, "-000") &amp; TEXT(BH65, "-000")</f>
        <v>283-10-096-089-098</v>
      </c>
      <c r="BJ81" s="214">
        <f>COUNTIF(BI81:BI95, "&gt;=" &amp; BI81)</f>
        <v>1</v>
      </c>
      <c r="BK81" s="213">
        <f>RANK(BJ81,BJ81:BJ95,1)+COUNTIF(BI81:BI81,BI81)-1</f>
        <v>1</v>
      </c>
      <c r="BL81" s="213"/>
      <c r="BM81" s="212"/>
      <c r="BN81" s="214"/>
      <c r="BO81" s="215" t="str">
        <f>TEXT(BL65, "000") &amp; TEXT(BM65, "-00") &amp; TEXT(BP65, "-000") &amp; TEXT(BO65, "-000") &amp; TEXT(BN65, "-000")</f>
        <v>272-10-093-081-098</v>
      </c>
      <c r="BP81" s="214">
        <f>COUNTIF(BO81:BO95, "&gt;=" &amp; BO81)</f>
        <v>3</v>
      </c>
      <c r="BQ81" s="213">
        <f>RANK(BP81,BP81:BP95,1)+COUNTIF(BO81:BO81,BO81)-1</f>
        <v>3</v>
      </c>
      <c r="BR81" s="213"/>
      <c r="BS81" s="212"/>
      <c r="BT81" s="214"/>
      <c r="BU81" s="215" t="str">
        <f>TEXT(BR65, "000") &amp; TEXT(BS65, "-00") &amp; TEXT(BV65, "-000") &amp; TEXT(BU65, "-000") &amp; TEXT(BT65, "-000")</f>
        <v>282-09-099-085-098</v>
      </c>
      <c r="BV81" s="214">
        <f>COUNTIF(BU81:BU95, "&gt;=" &amp; BU81)</f>
        <v>1</v>
      </c>
      <c r="BW81" s="213">
        <f>RANK(BV81,BV81:BV95,1)+COUNTIF(BU81:BU81,BU81)-1</f>
        <v>1</v>
      </c>
      <c r="BX81" s="213"/>
      <c r="BY81" s="209"/>
      <c r="BZ81" s="214"/>
      <c r="CA81" s="215" t="str">
        <f>TEXT(BX65, "000") &amp; TEXT(BY65, "-00") &amp; TEXT(CB65, "-000") &amp; TEXT(CA65, "-000") &amp; TEXT(BZ65, "-000")</f>
        <v>000-00-000-000-000</v>
      </c>
      <c r="CB81" s="215">
        <f>COUNTIF(CA81:CA95, "&gt;=" &amp; CA81)</f>
        <v>15</v>
      </c>
      <c r="CC81" s="213">
        <f>RANK(CB81,CB81:CB95,1)+COUNTIF(CA81:CA81,CA81)-1</f>
        <v>1</v>
      </c>
      <c r="CD81" s="213"/>
      <c r="CE81" s="209"/>
      <c r="CF81" s="214"/>
      <c r="CG81" s="215" t="str">
        <f>TEXT(CD65, "000") &amp; TEXT(CE65, "-00") &amp; TEXT(CH65, "-000") &amp; TEXT(CG65, "-000") &amp; TEXT(CF65, "-000")</f>
        <v>279-12-096-086-097</v>
      </c>
      <c r="CH81" s="215">
        <f>COUNTIF(CG81:CG95, "&gt;=" &amp; CG81)</f>
        <v>2</v>
      </c>
      <c r="CI81" s="213">
        <f>RANK(CH81,CH81:CH95,1)+COUNTIF(CG81:CG81,CG81)-1</f>
        <v>2</v>
      </c>
      <c r="CJ81" s="213"/>
      <c r="CK81" s="209"/>
      <c r="CL81" s="214"/>
      <c r="CM81" s="215" t="str">
        <f>TEXT(CJ65, "000") &amp; TEXT(CK65, "-00") &amp; TEXT(CN65, "-000") &amp; TEXT(CM65, "-000") &amp; TEXT(CL65, "-000")</f>
        <v>283-13-097-088-098</v>
      </c>
      <c r="CN81" s="214">
        <f>COUNTIF(CM81:CM95, "&gt;=" &amp; CM81)</f>
        <v>2</v>
      </c>
      <c r="CO81" s="213">
        <f>RANK(CN81,CN81:CN95,1)+COUNTIF(CM81:CM81,CM81)-1</f>
        <v>2</v>
      </c>
      <c r="CP81" s="213"/>
      <c r="CQ81" s="209"/>
      <c r="CR81" s="214"/>
      <c r="CS81" s="215" t="str">
        <f>TEXT(CP65, "000") &amp; TEXT(CQ65, "-00") &amp; TEXT(CT65, "-000") &amp; TEXT(CS65, "-000") &amp; TEXT(CR65, "-000")</f>
        <v>000-00-000-000-000</v>
      </c>
      <c r="CT81" s="214">
        <f>COUNTIF(CS81:CS95, "&gt;=" &amp; CS81)</f>
        <v>15</v>
      </c>
      <c r="CU81" s="213">
        <f>RANK(CT81,CT81:CT95,1)+COUNTIF(CS81:CS81,CS81)-1</f>
        <v>1</v>
      </c>
      <c r="CV81" s="213"/>
      <c r="CW81" s="209"/>
      <c r="CX81" s="214"/>
      <c r="CY81" s="215" t="str">
        <f>TEXT(CV65, "000") &amp; TEXT(CW65, "-00") &amp; TEXT(CZ65, "-000") &amp; TEXT(CY65, "-000") &amp; TEXT(CX65, "-000")</f>
        <v>280-12-095-087-098</v>
      </c>
      <c r="CZ81" s="214">
        <f>COUNTIF(CY81:CY95, "&gt;=" &amp; CY81)</f>
        <v>1</v>
      </c>
      <c r="DA81" s="213">
        <f>RANK(CZ81,CZ81:CZ95,1)+COUNTIF(CY81:CY81,CY81)-1</f>
        <v>1</v>
      </c>
      <c r="DB81" s="213"/>
      <c r="DC81" s="209"/>
      <c r="DD81" s="214"/>
      <c r="DE81" s="215" t="str">
        <f>TEXT(DB65, "000") &amp; TEXT(DC65, "-00") &amp; TEXT(DF65, "-000") &amp; TEXT(DE65, "-000") &amp; TEXT(DD65, "-000")</f>
        <v>280-11-091-090-099</v>
      </c>
      <c r="DF81" s="214">
        <f>COUNTIF(DE81:DE95, "&gt;=" &amp; DE81)</f>
        <v>4</v>
      </c>
      <c r="DG81" s="213">
        <f>RANK(DF81,DF81:DF95,1)+COUNTIF(DE81:DE81,DE81)-1</f>
        <v>4</v>
      </c>
      <c r="DH81" s="213"/>
      <c r="DI81" s="209"/>
      <c r="DJ81" s="214"/>
      <c r="DK81" s="215" t="str">
        <f>TEXT(DH65, "000") &amp; TEXT(DI65, "-00") &amp; TEXT(DL65, "-000") &amp; TEXT(DK65, "-000") &amp; TEXT(DJ65, "-000")</f>
        <v>280-14-096-084-100</v>
      </c>
      <c r="DL81" s="214">
        <f>COUNTIF(DK81:DK95, "&gt;=" &amp; DK81)</f>
        <v>2</v>
      </c>
      <c r="DM81" s="213">
        <f>RANK(DL81,DL81:DL95,1)+COUNTIF(DK81:DK81,DK81)-1</f>
        <v>2</v>
      </c>
      <c r="DN81" s="213"/>
      <c r="DO81" s="212"/>
      <c r="DP81" s="212"/>
      <c r="DQ81" s="216" t="str">
        <f>TEXT(DN65, "000") &amp; TEXT(DO65, "-00") &amp; TEXT(DR65, "-000") &amp; TEXT(DQ65, "-000") &amp; TEXT(DP65, "-000")</f>
        <v>000-00-000-000-000</v>
      </c>
      <c r="DR81" s="212">
        <f>COUNTIF(DQ81:DQ95, "&gt;=" &amp; DQ81)</f>
        <v>15</v>
      </c>
      <c r="DS81" s="213">
        <f>RANK(DR81,DR81:DR95,1)+COUNTIF(DQ81:DQ81,DQ81)-1</f>
        <v>1</v>
      </c>
      <c r="DT81" s="213"/>
      <c r="DU81" s="212"/>
      <c r="DV81" s="212"/>
      <c r="DW81" s="216" t="str">
        <f>TEXT(DT65, "000") &amp; TEXT(DU65, "-00") &amp; TEXT(DX65, "-000") &amp; TEXT(DW65, "-000") &amp; TEXT(DV65, "-000")</f>
        <v>279-08-092-089-098</v>
      </c>
      <c r="DX81" s="212">
        <f>COUNTIF(DW81:DW95, "&gt;=" &amp; DW81)</f>
        <v>4</v>
      </c>
      <c r="DY81" s="213">
        <f>RANK(DX81,DX81:DX95,1)+COUNTIF(DW81:DW81,DW81)-1</f>
        <v>4</v>
      </c>
      <c r="DZ81" s="213"/>
    </row>
    <row r="82" spans="1:130" ht="15" thickBot="1">
      <c r="A82" s="20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21"/>
      <c r="Z82" s="21"/>
      <c r="AA82" s="20"/>
      <c r="AB82" s="197"/>
      <c r="AC82" s="54" t="s">
        <v>300</v>
      </c>
      <c r="AD82" s="74"/>
      <c r="AE82" s="74"/>
      <c r="AF82" s="74"/>
      <c r="AG82" s="75"/>
      <c r="AH82" s="213"/>
      <c r="AI82" s="213"/>
      <c r="AJ82" s="212"/>
      <c r="AK82" s="215" t="str">
        <f t="shared" ref="AK82:AK95" si="38">TEXT(AH66, "000")&amp;TEXT(AI66, "-00") &amp; TEXT(AL66, "-000") &amp; TEXT(AK66, "-000") &amp; TEXT(AJ66, "-000")</f>
        <v>000-00-000-000-000</v>
      </c>
      <c r="AL82" s="214">
        <f>COUNTIF(AK81:AK95, "&gt;=" &amp; AK82)</f>
        <v>15</v>
      </c>
      <c r="AM82" s="213">
        <f>RANK(AL82,AL81:AL95,1)+COUNTIF(AK81:AK82,AK82)-1</f>
        <v>2</v>
      </c>
      <c r="AN82" s="213"/>
      <c r="AO82" s="213"/>
      <c r="AP82" s="212"/>
      <c r="AQ82" s="215" t="str">
        <f t="shared" ref="AQ82:AQ95" si="39">TEXT(AN66, "000") &amp; TEXT(AO66, "-00") &amp; TEXT(AR66, "-000") &amp; TEXT(AQ66, "-000") &amp; TEXT(AP66, "-000")</f>
        <v>273-08-092-086-095</v>
      </c>
      <c r="AR82" s="214">
        <f>COUNTIF(AQ81:AQ95, "&gt;=" &amp; AQ82)</f>
        <v>2</v>
      </c>
      <c r="AS82" s="213">
        <f>RANK(AR82,AR81:AR95,1)+COUNTIF(AQ81:AR82,AR82)-1</f>
        <v>2</v>
      </c>
      <c r="AT82" s="213"/>
      <c r="AU82" s="213"/>
      <c r="AV82" s="212"/>
      <c r="AW82" s="215" t="str">
        <f t="shared" ref="AW82:AW95" si="40">TEXT(AT66, "000") &amp; TEXT(AU66, "-00") &amp; TEXT(AX66, "-000") &amp; TEXT(AW66, "-000") &amp; TEXT(AV66, "-000")</f>
        <v>277-10-094-086-097</v>
      </c>
      <c r="AX82" s="214">
        <f>COUNTIF(AW81:AW95, "&gt;=" &amp; AW82)</f>
        <v>2</v>
      </c>
      <c r="AY82" s="213">
        <f>RANK(AX82,AX81:AX95,1)+COUNTIF(AW81:AX82,AX82)-1</f>
        <v>2</v>
      </c>
      <c r="AZ82" s="213"/>
      <c r="BA82" s="213"/>
      <c r="BB82" s="212"/>
      <c r="BC82" s="215" t="str">
        <f t="shared" ref="BC82:BC95" si="41">TEXT(AZ66, "000") &amp; TEXT(BA66, "-00") &amp; TEXT(BD66, "-000") &amp; TEXT(BC66, "-000") &amp; TEXT(BB66, "-000")</f>
        <v>276-08-091-088-097</v>
      </c>
      <c r="BD82" s="214">
        <f>COUNTIF(BC81:BC95, "&gt;=" &amp; BC82)</f>
        <v>2</v>
      </c>
      <c r="BE82" s="213">
        <f>RANK(BD82,BD81:BD95,1)+COUNTIF(BC81:BC82,BC82)-1</f>
        <v>2</v>
      </c>
      <c r="BF82" s="213"/>
      <c r="BG82" s="213"/>
      <c r="BH82" s="212"/>
      <c r="BI82" s="215" t="str">
        <f t="shared" ref="BI82:BI95" si="42">TEXT(BF66, "000") &amp; TEXT(BG66, "-00") &amp; TEXT(BJ66, "-000") &amp; TEXT(BI66, "-000") &amp; TEXT(BH66, "-000")</f>
        <v>279-12-095-090-094</v>
      </c>
      <c r="BJ82" s="214">
        <f>COUNTIF(BI81:BI95, "&gt;=" &amp; BI82)</f>
        <v>3</v>
      </c>
      <c r="BK82" s="213">
        <f>RANK(BJ82,BJ81:BJ95,1)+COUNTIF(BI81:BI82,BI82)-1</f>
        <v>3</v>
      </c>
      <c r="BL82" s="213"/>
      <c r="BM82" s="213"/>
      <c r="BN82" s="212"/>
      <c r="BO82" s="215" t="str">
        <f t="shared" ref="BO82:BO95" si="43">TEXT(BL66, "000") &amp; TEXT(BM66, "-00") &amp; TEXT(BP66, "-000") &amp; TEXT(BO66, "-000") &amp; TEXT(BN66, "-000")</f>
        <v>280-13-092-092-096</v>
      </c>
      <c r="BP82" s="214">
        <f>COUNTIF(BO81:BO95, "&gt;=" &amp; BO82)</f>
        <v>1</v>
      </c>
      <c r="BQ82" s="213">
        <f>RANK(BP82,BP81:BP95,1)+COUNTIF(BO81:BO82,BO82)-1</f>
        <v>1</v>
      </c>
      <c r="BR82" s="213"/>
      <c r="BS82" s="212"/>
      <c r="BT82" s="214"/>
      <c r="BU82" s="215" t="str">
        <f t="shared" ref="BU82:BU95" si="44">TEXT(BR66, "000") &amp; TEXT(BS66, "-00") &amp; TEXT(BV66, "-000") &amp; TEXT(BU66, "-000") &amp; TEXT(BT66, "-000")</f>
        <v>280-08-093-091-096</v>
      </c>
      <c r="BV82" s="214">
        <f>COUNTIF(BU81:BU95, "&gt;=" &amp; BU82)</f>
        <v>2</v>
      </c>
      <c r="BW82" s="213">
        <f>RANK(BV82,BV81:BV95,1)+COUNTIF(BU81:BU82,BU82)-1</f>
        <v>2</v>
      </c>
      <c r="BX82" s="213"/>
      <c r="BY82" s="213"/>
      <c r="BZ82" s="214"/>
      <c r="CA82" s="215" t="str">
        <f t="shared" ref="CA82:CA95" si="45">TEXT(BX66, "000") &amp; TEXT(BY66, "-00") &amp; TEXT(CB66, "-000") &amp; TEXT(CA66, "-000") &amp; TEXT(BZ66, "-000")</f>
        <v>000-00-000-000-000</v>
      </c>
      <c r="CB82" s="215">
        <f>COUNTIF(CA81:CA95, "&gt;=" &amp; CA82)</f>
        <v>15</v>
      </c>
      <c r="CC82" s="213">
        <f>RANK(CB82,CB81:CB95,1)+COUNTIF(CA81:CA82,CA82)-1</f>
        <v>2</v>
      </c>
      <c r="CD82" s="213"/>
      <c r="CE82" s="213"/>
      <c r="CF82" s="214"/>
      <c r="CG82" s="215" t="str">
        <f t="shared" ref="CG82:CG95" si="46">TEXT(CD66, "000") &amp; TEXT(CE66, "-00") &amp; TEXT(CH66, "-000") &amp; TEXT(CG66, "-000") &amp; TEXT(CF66, "-000")</f>
        <v>287-12-097-094-096</v>
      </c>
      <c r="CH82" s="215">
        <f>COUNTIF(CG81:CG95, "&gt;=" &amp; CG82)</f>
        <v>1</v>
      </c>
      <c r="CI82" s="213">
        <f>RANK(CH82,CH81:CH95,1)+COUNTIF(CG81:CG82,CG82)-1</f>
        <v>1</v>
      </c>
      <c r="CJ82" s="213"/>
      <c r="CK82" s="213"/>
      <c r="CL82" s="214"/>
      <c r="CM82" s="215" t="str">
        <f t="shared" ref="CM82:CM95" si="47">TEXT(CJ66, "000") &amp; TEXT(CK66, "-00") &amp; TEXT(CN66, "-000") &amp; TEXT(CM66, "-000") &amp; TEXT(CL66, "-000")</f>
        <v>283-14-095-089-099</v>
      </c>
      <c r="CN82" s="214">
        <f>COUNTIF(CM81:CM95, "&gt;=" &amp; CM82)</f>
        <v>1</v>
      </c>
      <c r="CO82" s="213">
        <f>RANK(CN82,CN81:CN95,1)+COUNTIF(CM81:CM82,CM82)-1</f>
        <v>1</v>
      </c>
      <c r="CP82" s="213"/>
      <c r="CQ82" s="213"/>
      <c r="CR82" s="214"/>
      <c r="CS82" s="215" t="str">
        <f t="shared" ref="CS82:CS95" si="48">TEXT(CP66, "000") &amp; TEXT(CQ66, "-00") &amp; TEXT(CT66, "-000") &amp; TEXT(CS66, "-000") &amp; TEXT(CR66, "-000")</f>
        <v>000-00-000-000-000</v>
      </c>
      <c r="CT82" s="214">
        <f>COUNTIF(CS81:CS95, "&gt;=" &amp; CS82)</f>
        <v>15</v>
      </c>
      <c r="CU82" s="213">
        <f>RANK(CT82,CT81:CT95,1)+COUNTIF(CS81:CS82,CS82)-1</f>
        <v>2</v>
      </c>
      <c r="CV82" s="213"/>
      <c r="CW82" s="213"/>
      <c r="CX82" s="214"/>
      <c r="CY82" s="215" t="str">
        <f t="shared" ref="CY82:CY95" si="49">TEXT(CV66, "000") &amp; TEXT(CW66, "-00") &amp; TEXT(CZ66, "-000") &amp; TEXT(CY66, "-000") &amp; TEXT(CX66, "-000")</f>
        <v>274-08-088-090-096</v>
      </c>
      <c r="CZ82" s="214">
        <f>COUNTIF(CY81:CY95, "&gt;=" &amp; CY82)</f>
        <v>2</v>
      </c>
      <c r="DA82" s="213">
        <f>RANK(CZ82,CZ81:CZ95,1)+COUNTIF(CY81:CY82,CY82)-1</f>
        <v>2</v>
      </c>
      <c r="DB82" s="213"/>
      <c r="DC82" s="213"/>
      <c r="DD82" s="214"/>
      <c r="DE82" s="215" t="str">
        <f t="shared" ref="DE82:DE95" si="50">TEXT(DB66, "000") &amp; TEXT(DC66, "-00") &amp; TEXT(DF66, "-000") &amp; TEXT(DE66, "-000") &amp; TEXT(DD66, "-000")</f>
        <v>281-12-091-091-099</v>
      </c>
      <c r="DF82" s="214">
        <f>COUNTIF(DE81:DE95, "&gt;=" &amp; DE82)</f>
        <v>2</v>
      </c>
      <c r="DG82" s="213">
        <f>RANK(DF82,DF81:DF95,1)+COUNTIF(DE81:DE82,DE82)-1</f>
        <v>2</v>
      </c>
      <c r="DH82" s="213"/>
      <c r="DI82" s="213"/>
      <c r="DJ82" s="214"/>
      <c r="DK82" s="215" t="str">
        <f t="shared" ref="DK82:DK95" si="51">TEXT(DH66, "000") &amp; TEXT(DI66, "-00") &amp; TEXT(DL66, "-000") &amp; TEXT(DK66, "-000") &amp; TEXT(DJ66, "-000")</f>
        <v>284-15-096-091-097</v>
      </c>
      <c r="DL82" s="214">
        <f>COUNTIF(DK81:DK95, "&gt;=" &amp; DK82)</f>
        <v>1</v>
      </c>
      <c r="DM82" s="213">
        <f>RANK(DL82,DL81:DL95,1)+COUNTIF(DK81:DK82,DK82)-1</f>
        <v>1</v>
      </c>
      <c r="DN82" s="213"/>
      <c r="DO82" s="212"/>
      <c r="DP82" s="212"/>
      <c r="DQ82" s="216" t="str">
        <f t="shared" ref="DQ82:DQ95" si="52">TEXT(DN66, "000") &amp; TEXT(DO66, "-00") &amp; TEXT(DR66, "-000") &amp; TEXT(DQ66, "-000") &amp; TEXT(DP66, "-000")</f>
        <v>000-00-000-000-000</v>
      </c>
      <c r="DR82" s="212">
        <f>COUNTIF(DQ81:DQ95, "&gt;=" &amp; DQ82)</f>
        <v>15</v>
      </c>
      <c r="DS82" s="213">
        <f>RANK(DR82,DR81:DR95,1)+COUNTIF(DQ81:DQ82,DQ82)-1</f>
        <v>2</v>
      </c>
      <c r="DT82" s="213"/>
      <c r="DU82" s="212"/>
      <c r="DV82" s="212"/>
      <c r="DW82" s="216" t="str">
        <f t="shared" ref="DW82:DW95" si="53">TEXT(DT66, "000") &amp; TEXT(DU66, "-00") &amp; TEXT(DX66, "-000") &amp; TEXT(DW66, "-000") &amp; TEXT(DV66, "-000")</f>
        <v>279-09-095-090-094</v>
      </c>
      <c r="DX82" s="212">
        <f>COUNTIF(DW81:DW95, "&gt;=" &amp; DW82)</f>
        <v>3</v>
      </c>
      <c r="DY82" s="213">
        <f>RANK(DX82,DX81:DX95,1)+COUNTIF(DW81:DW82,DW82)-1</f>
        <v>3</v>
      </c>
      <c r="DZ82" s="213"/>
    </row>
    <row r="83" spans="1:130">
      <c r="A83" s="10" t="s">
        <v>253</v>
      </c>
      <c r="B83" s="293" t="s">
        <v>490</v>
      </c>
      <c r="C83" s="294"/>
      <c r="D83" s="294"/>
      <c r="E83" s="294"/>
      <c r="F83" s="295"/>
      <c r="G83" s="293" t="s">
        <v>503</v>
      </c>
      <c r="H83" s="294"/>
      <c r="I83" s="294"/>
      <c r="J83" s="294"/>
      <c r="K83" s="295"/>
      <c r="L83" s="293" t="s">
        <v>504</v>
      </c>
      <c r="M83" s="294"/>
      <c r="N83" s="294"/>
      <c r="O83" s="294"/>
      <c r="P83" s="295"/>
      <c r="Q83" s="293" t="s">
        <v>506</v>
      </c>
      <c r="R83" s="294"/>
      <c r="S83" s="294"/>
      <c r="T83" s="294"/>
      <c r="U83" s="295"/>
      <c r="V83" s="293" t="s">
        <v>507</v>
      </c>
      <c r="W83" s="294"/>
      <c r="X83" s="294"/>
      <c r="Y83" s="294"/>
      <c r="Z83" s="295"/>
      <c r="AA83" s="23"/>
      <c r="AB83" s="37"/>
      <c r="AC83" s="9" t="str">
        <f>B83</f>
        <v>Paniagua, Selena</v>
      </c>
      <c r="AD83" s="9" t="str">
        <f>G83</f>
        <v>Bui, Truc</v>
      </c>
      <c r="AE83" s="9" t="str">
        <f>L83</f>
        <v>Jones, Toby</v>
      </c>
      <c r="AF83" s="9" t="str">
        <f>Q83</f>
        <v>Gallman, Braeden</v>
      </c>
      <c r="AG83" s="67" t="str">
        <f>V83</f>
        <v>Burnette, Tyson</v>
      </c>
      <c r="AH83" s="213"/>
      <c r="AI83" s="213"/>
      <c r="AJ83" s="212"/>
      <c r="AK83" s="215" t="str">
        <f t="shared" si="38"/>
        <v>000-00-000-000-000</v>
      </c>
      <c r="AL83" s="214">
        <f>COUNTIF(AK81:AK95, "&gt;=" &amp; AK83)</f>
        <v>15</v>
      </c>
      <c r="AM83" s="213">
        <f>RANK(AL83,AL81:AL95,1)+COUNTIF(AK81:AK83,AK83)-1</f>
        <v>3</v>
      </c>
      <c r="AN83" s="213"/>
      <c r="AO83" s="212"/>
      <c r="AP83" s="212"/>
      <c r="AQ83" s="215" t="str">
        <f t="shared" si="39"/>
        <v>000-00-000-000-000</v>
      </c>
      <c r="AR83" s="214">
        <f>COUNTIF(AQ81:AQ95, "&gt;=" &amp; AQ83)</f>
        <v>15</v>
      </c>
      <c r="AS83" s="213">
        <f>RANK(AR83,AR81:AR95,1)+COUNTIF(AQ81:AR83,AR83)-1</f>
        <v>7</v>
      </c>
      <c r="AT83" s="213"/>
      <c r="AU83" s="212"/>
      <c r="AV83" s="212"/>
      <c r="AW83" s="215" t="str">
        <f t="shared" si="40"/>
        <v>273-11-088-088-097</v>
      </c>
      <c r="AX83" s="214">
        <f>COUNTIF(AW81:AW95, "&gt;=" &amp; AW83)</f>
        <v>3</v>
      </c>
      <c r="AY83" s="213">
        <f>RANK(AX83,AX81:AX95,1)+COUNTIF(AW81:AX83,AX83)-1</f>
        <v>3</v>
      </c>
      <c r="AZ83" s="213"/>
      <c r="BA83" s="212"/>
      <c r="BB83" s="212"/>
      <c r="BC83" s="215" t="str">
        <f t="shared" si="41"/>
        <v>271-07-090-089-092</v>
      </c>
      <c r="BD83" s="214">
        <f>COUNTIF(BC81:BC95, "&gt;=" &amp; BC83)</f>
        <v>6</v>
      </c>
      <c r="BE83" s="213">
        <f>RANK(BD83,BD81:BD95,1)+COUNTIF(BC81:BC83,BC83)-1</f>
        <v>6</v>
      </c>
      <c r="BF83" s="213"/>
      <c r="BG83" s="212"/>
      <c r="BH83" s="212"/>
      <c r="BI83" s="215" t="str">
        <f t="shared" si="42"/>
        <v>276-11-091-089-096</v>
      </c>
      <c r="BJ83" s="214">
        <f>COUNTIF(BI81:BI95, "&gt;=" &amp; BI83)</f>
        <v>4</v>
      </c>
      <c r="BK83" s="213">
        <f>RANK(BJ83,BJ81:BJ95,1)+COUNTIF(BI81:BI83,BI83)-1</f>
        <v>4</v>
      </c>
      <c r="BL83" s="213"/>
      <c r="BM83" s="212"/>
      <c r="BN83" s="212"/>
      <c r="BO83" s="215" t="str">
        <f t="shared" si="43"/>
        <v>269-02-091-087-091</v>
      </c>
      <c r="BP83" s="214">
        <f>COUNTIF(BO81:BO95, "&gt;=" &amp; BO83)</f>
        <v>4</v>
      </c>
      <c r="BQ83" s="213">
        <f>RANK(BP83,BP81:BP95,1)+COUNTIF(BO81:BO83,BO83)-1</f>
        <v>4</v>
      </c>
      <c r="BR83" s="213"/>
      <c r="BS83" s="212"/>
      <c r="BT83" s="212"/>
      <c r="BU83" s="215" t="str">
        <f t="shared" si="44"/>
        <v>268-07-083-092-093</v>
      </c>
      <c r="BV83" s="214">
        <f>COUNTIF(BU81:BU95, "&gt;=" &amp; BU83)</f>
        <v>4</v>
      </c>
      <c r="BW83" s="213">
        <f>RANK(BV83,BV81:BV95,1)+COUNTIF(BU81:BU83,BU83)-1</f>
        <v>4</v>
      </c>
      <c r="BX83" s="213"/>
      <c r="BY83" s="209"/>
      <c r="BZ83" s="212"/>
      <c r="CA83" s="215" t="str">
        <f t="shared" si="45"/>
        <v>000-00-000-000-000</v>
      </c>
      <c r="CB83" s="215">
        <f>COUNTIF(CA81:CA95, "&gt;=" &amp; CA83)</f>
        <v>15</v>
      </c>
      <c r="CC83" s="213">
        <f>RANK(CB83,CB81:CB95,1)+COUNTIF(CA81:CA83,CA83)-1</f>
        <v>3</v>
      </c>
      <c r="CD83" s="213"/>
      <c r="CE83" s="209"/>
      <c r="CF83" s="212"/>
      <c r="CG83" s="215" t="str">
        <f t="shared" si="46"/>
        <v>000-00-000-000-000</v>
      </c>
      <c r="CH83" s="215">
        <f>COUNTIF(CG81:CG95, "&gt;=" &amp; CG83)</f>
        <v>15</v>
      </c>
      <c r="CI83" s="213">
        <f>RANK(CH83,CH81:CH95,1)+COUNTIF(CG81:CG83,CG83)-1</f>
        <v>6</v>
      </c>
      <c r="CJ83" s="213"/>
      <c r="CK83" s="209"/>
      <c r="CL83" s="212"/>
      <c r="CM83" s="215" t="str">
        <f t="shared" si="47"/>
        <v>273-06-088-091-094</v>
      </c>
      <c r="CN83" s="214">
        <f>COUNTIF(CM81:CM95, "&gt;=" &amp; CM83)</f>
        <v>4</v>
      </c>
      <c r="CO83" s="213">
        <f>RANK(CN83,CN81:CN95,1)+COUNTIF(CM81:CM83,CM83)-1</f>
        <v>4</v>
      </c>
      <c r="CP83" s="213"/>
      <c r="CQ83" s="209"/>
      <c r="CR83" s="212"/>
      <c r="CS83" s="215" t="str">
        <f t="shared" si="48"/>
        <v>000-00-000-000-000</v>
      </c>
      <c r="CT83" s="214">
        <f>COUNTIF(CS81:CS95, "&gt;=" &amp; CS83)</f>
        <v>15</v>
      </c>
      <c r="CU83" s="213">
        <f>RANK(CT83,CT81:CT95,1)+COUNTIF(CS81:CS83,CS83)-1</f>
        <v>3</v>
      </c>
      <c r="CV83" s="213"/>
      <c r="CW83" s="209"/>
      <c r="CX83" s="212"/>
      <c r="CY83" s="215" t="str">
        <f t="shared" si="49"/>
        <v>000-00-000-000-000</v>
      </c>
      <c r="CZ83" s="214">
        <f>COUNTIF(CY81:CY95, "&gt;=" &amp; CY83)</f>
        <v>15</v>
      </c>
      <c r="DA83" s="213">
        <f>RANK(CZ83,CZ81:CZ95,1)+COUNTIF(CY81:CY83,CY83)-1</f>
        <v>6</v>
      </c>
      <c r="DB83" s="213"/>
      <c r="DC83" s="209"/>
      <c r="DD83" s="212"/>
      <c r="DE83" s="215" t="str">
        <f t="shared" si="50"/>
        <v>273-09-090-089-094</v>
      </c>
      <c r="DF83" s="214">
        <f>COUNTIF(DE81:DE95, "&gt;=" &amp; DE83)</f>
        <v>5</v>
      </c>
      <c r="DG83" s="213">
        <f>RANK(DF83,DF81:DF95,1)+COUNTIF(DE81:DE83,DE83)-1</f>
        <v>5</v>
      </c>
      <c r="DH83" s="213"/>
      <c r="DI83" s="209"/>
      <c r="DJ83" s="212"/>
      <c r="DK83" s="215" t="str">
        <f t="shared" si="51"/>
        <v>272-06-095-088-089</v>
      </c>
      <c r="DL83" s="214">
        <f>COUNTIF(DK81:DK95, "&gt;=" &amp; DK83)</f>
        <v>3</v>
      </c>
      <c r="DM83" s="213">
        <f>RANK(DL83,DL81:DL95,1)+COUNTIF(DK81:DK83,DK83)-1</f>
        <v>3</v>
      </c>
      <c r="DN83" s="213"/>
      <c r="DO83" s="212"/>
      <c r="DP83" s="212"/>
      <c r="DQ83" s="216" t="str">
        <f t="shared" si="52"/>
        <v>000-00-000-000-000</v>
      </c>
      <c r="DR83" s="212">
        <f>COUNTIF(DQ81:DQ95, "&gt;=" &amp; DQ83)</f>
        <v>15</v>
      </c>
      <c r="DS83" s="213">
        <f>RANK(DR83,DR81:DR95,1)+COUNTIF(DQ81:DQ83,DQ83)-1</f>
        <v>3</v>
      </c>
      <c r="DT83" s="213"/>
      <c r="DU83" s="212"/>
      <c r="DV83" s="212"/>
      <c r="DW83" s="216" t="str">
        <f t="shared" si="53"/>
        <v>000-00-000-000-000</v>
      </c>
      <c r="DX83" s="212">
        <f>COUNTIF(DW81:DW95, "&gt;=" &amp; DW83)</f>
        <v>15</v>
      </c>
      <c r="DY83" s="213">
        <f>RANK(DX83,DX81:DX95,1)+COUNTIF(DW81:DW83,DW83)-1</f>
        <v>6</v>
      </c>
      <c r="DZ83" s="213"/>
    </row>
    <row r="84" spans="1:130" ht="15" thickBot="1">
      <c r="A84" s="12" t="s">
        <v>4</v>
      </c>
      <c r="B84" s="13" t="s">
        <v>5</v>
      </c>
      <c r="C84" s="14" t="s">
        <v>6</v>
      </c>
      <c r="D84" s="14" t="s">
        <v>7</v>
      </c>
      <c r="E84" s="191" t="s">
        <v>8</v>
      </c>
      <c r="F84" s="16" t="s">
        <v>142</v>
      </c>
      <c r="G84" s="13" t="s">
        <v>5</v>
      </c>
      <c r="H84" s="14" t="s">
        <v>6</v>
      </c>
      <c r="I84" s="14" t="s">
        <v>7</v>
      </c>
      <c r="J84" s="191" t="s">
        <v>8</v>
      </c>
      <c r="K84" s="16" t="s">
        <v>142</v>
      </c>
      <c r="L84" s="13" t="s">
        <v>5</v>
      </c>
      <c r="M84" s="14" t="s">
        <v>6</v>
      </c>
      <c r="N84" s="14" t="s">
        <v>7</v>
      </c>
      <c r="O84" s="191" t="s">
        <v>8</v>
      </c>
      <c r="P84" s="16" t="s">
        <v>142</v>
      </c>
      <c r="Q84" s="13" t="s">
        <v>5</v>
      </c>
      <c r="R84" s="14" t="s">
        <v>6</v>
      </c>
      <c r="S84" s="14" t="s">
        <v>7</v>
      </c>
      <c r="T84" s="191" t="s">
        <v>8</v>
      </c>
      <c r="U84" s="16" t="s">
        <v>142</v>
      </c>
      <c r="V84" s="13" t="s">
        <v>5</v>
      </c>
      <c r="W84" s="14" t="s">
        <v>6</v>
      </c>
      <c r="X84" s="14" t="s">
        <v>7</v>
      </c>
      <c r="Y84" s="191" t="s">
        <v>8</v>
      </c>
      <c r="Z84" s="16" t="s">
        <v>142</v>
      </c>
      <c r="AA84" s="16"/>
      <c r="AB84" s="37"/>
      <c r="AC84" s="82">
        <f>IF(SUM(E85:E100)&gt;0,LARGE(E85:E100,1),0)</f>
        <v>289</v>
      </c>
      <c r="AD84" s="83">
        <f>IF(SUM(J85:J100)&gt;0,LARGE(J85:J100,1),0)</f>
        <v>283</v>
      </c>
      <c r="AE84" s="83">
        <f>IF(SUM(O85:O100)&gt;0,LARGE(O85:O100,1),0)</f>
        <v>184</v>
      </c>
      <c r="AF84" s="83">
        <f>IF(SUM(T85:T100)&gt;0,LARGE(T85:T100,1),0)</f>
        <v>228</v>
      </c>
      <c r="AG84" s="84">
        <f>IF(SUM(Y85:Y100)&gt;0,LARGE(Y85:Y100,1),0)</f>
        <v>250</v>
      </c>
      <c r="AH84" s="209"/>
      <c r="AI84" s="209"/>
      <c r="AJ84" s="212"/>
      <c r="AK84" s="215" t="str">
        <f t="shared" si="38"/>
        <v>000-00-000-000-000</v>
      </c>
      <c r="AL84" s="214">
        <f>COUNTIF(AK81:AK95, "&gt;=" &amp; AK84)</f>
        <v>15</v>
      </c>
      <c r="AM84" s="213">
        <f>RANK(AL84,AL81:AL95,1)+COUNTIF(AK81:AK84,AK84)-1</f>
        <v>4</v>
      </c>
      <c r="AN84" s="213"/>
      <c r="AO84" s="212"/>
      <c r="AP84" s="212"/>
      <c r="AQ84" s="215" t="str">
        <f t="shared" si="39"/>
        <v>275-13-097-081-097</v>
      </c>
      <c r="AR84" s="214">
        <f>COUNTIF(AQ81:AQ95, "&gt;=" &amp; AQ84)</f>
        <v>1</v>
      </c>
      <c r="AS84" s="213">
        <f>RANK(AR84,AR81:AR95,1)+COUNTIF(AQ81:AR84,AR84)-1</f>
        <v>1</v>
      </c>
      <c r="AT84" s="213"/>
      <c r="AU84" s="212"/>
      <c r="AV84" s="212"/>
      <c r="AW84" s="215" t="str">
        <f t="shared" si="40"/>
        <v>271-04-088-090-093</v>
      </c>
      <c r="AX84" s="214">
        <f>COUNTIF(AW81:AW95, "&gt;=" &amp; AW84)</f>
        <v>4</v>
      </c>
      <c r="AY84" s="213">
        <f>RANK(AX84,AX81:AX95,1)+COUNTIF(AW81:AX84,AX84)-1</f>
        <v>4</v>
      </c>
      <c r="AZ84" s="213"/>
      <c r="BA84" s="212"/>
      <c r="BB84" s="212"/>
      <c r="BC84" s="215" t="str">
        <f t="shared" si="41"/>
        <v>276-11-095-086-095</v>
      </c>
      <c r="BD84" s="214">
        <f>COUNTIF(BC81:BC95, "&gt;=" &amp; BC84)</f>
        <v>1</v>
      </c>
      <c r="BE84" s="213">
        <f>RANK(BD84,BD81:BD95,1)+COUNTIF(BC81:BC84,BC84)-1</f>
        <v>1</v>
      </c>
      <c r="BF84" s="213"/>
      <c r="BG84" s="212"/>
      <c r="BH84" s="212"/>
      <c r="BI84" s="215" t="str">
        <f t="shared" si="42"/>
        <v>279-13-098-086-095</v>
      </c>
      <c r="BJ84" s="214">
        <f>COUNTIF(BI81:BI95, "&gt;=" &amp; BI84)</f>
        <v>2</v>
      </c>
      <c r="BK84" s="213">
        <f>RANK(BJ84,BJ81:BJ95,1)+COUNTIF(BI81:BI84,BI84)-1</f>
        <v>2</v>
      </c>
      <c r="BL84" s="213"/>
      <c r="BM84" s="212"/>
      <c r="BN84" s="212"/>
      <c r="BO84" s="215" t="str">
        <f t="shared" si="43"/>
        <v>277-15-095-083-099</v>
      </c>
      <c r="BP84" s="214">
        <f>COUNTIF(BO81:BO95, "&gt;=" &amp; BO84)</f>
        <v>2</v>
      </c>
      <c r="BQ84" s="213">
        <f>RANK(BP84,BP81:BP95,1)+COUNTIF(BO81:BO84,BO84)-1</f>
        <v>2</v>
      </c>
      <c r="BR84" s="213"/>
      <c r="BS84" s="212"/>
      <c r="BT84" s="212"/>
      <c r="BU84" s="215" t="str">
        <f t="shared" si="44"/>
        <v>248-04-079-080-089</v>
      </c>
      <c r="BV84" s="214">
        <f>COUNTIF(BU81:BU95, "&gt;=" &amp; BU84)</f>
        <v>6</v>
      </c>
      <c r="BW84" s="213">
        <f>RANK(BV84,BV81:BV95,1)+COUNTIF(BU81:BU84,BU84)-1</f>
        <v>6</v>
      </c>
      <c r="BX84" s="213"/>
      <c r="BY84" s="209"/>
      <c r="BZ84" s="212"/>
      <c r="CA84" s="215" t="str">
        <f t="shared" si="45"/>
        <v>000-00-000-000-000</v>
      </c>
      <c r="CB84" s="215">
        <f>COUNTIF(CA81:CA95, "&gt;=" &amp; CA84)</f>
        <v>15</v>
      </c>
      <c r="CC84" s="213">
        <f>RANK(CB84,CB81:CB95,1)+COUNTIF(CA81:CA84,CA84)-1</f>
        <v>4</v>
      </c>
      <c r="CD84" s="213"/>
      <c r="CE84" s="209"/>
      <c r="CF84" s="212"/>
      <c r="CG84" s="215" t="str">
        <f t="shared" si="46"/>
        <v>268-08-094-082-092</v>
      </c>
      <c r="CH84" s="215">
        <f>COUNTIF(CG81:CG95, "&gt;=" &amp; CG84)</f>
        <v>3</v>
      </c>
      <c r="CI84" s="213">
        <f>RANK(CH84,CH81:CH95,1)+COUNTIF(CG81:CG84,CG84)-1</f>
        <v>3</v>
      </c>
      <c r="CJ84" s="213"/>
      <c r="CK84" s="209"/>
      <c r="CL84" s="212"/>
      <c r="CM84" s="215" t="str">
        <f t="shared" si="47"/>
        <v>276-08-094-085-097</v>
      </c>
      <c r="CN84" s="214">
        <f>COUNTIF(CM81:CM95, "&gt;=" &amp; CM84)</f>
        <v>3</v>
      </c>
      <c r="CO84" s="213">
        <f>RANK(CN84,CN81:CN95,1)+COUNTIF(CM81:CM84,CM84)-1</f>
        <v>3</v>
      </c>
      <c r="CP84" s="213"/>
      <c r="CQ84" s="209"/>
      <c r="CR84" s="212"/>
      <c r="CS84" s="215" t="str">
        <f t="shared" si="48"/>
        <v>000-00-000-000-000</v>
      </c>
      <c r="CT84" s="214">
        <f>COUNTIF(CS81:CS95, "&gt;=" &amp; CS84)</f>
        <v>15</v>
      </c>
      <c r="CU84" s="213">
        <f>RANK(CT84,CT81:CT95,1)+COUNTIF(CS81:CS84,CS84)-1</f>
        <v>4</v>
      </c>
      <c r="CV84" s="213"/>
      <c r="CW84" s="209"/>
      <c r="CX84" s="212"/>
      <c r="CY84" s="215" t="str">
        <f t="shared" si="49"/>
        <v>000-00-000-000-000</v>
      </c>
      <c r="CZ84" s="214">
        <f>COUNTIF(CY81:CY95, "&gt;=" &amp; CY84)</f>
        <v>15</v>
      </c>
      <c r="DA84" s="213">
        <f>RANK(CZ84,CZ81:CZ95,1)+COUNTIF(CY81:CY84,CY84)-1</f>
        <v>7</v>
      </c>
      <c r="DB84" s="213"/>
      <c r="DC84" s="209"/>
      <c r="DD84" s="212"/>
      <c r="DE84" s="215" t="str">
        <f t="shared" si="50"/>
        <v>272-11-095-080-097</v>
      </c>
      <c r="DF84" s="214">
        <f>COUNTIF(DE81:DE95, "&gt;=" &amp; DE84)</f>
        <v>6</v>
      </c>
      <c r="DG84" s="213">
        <f>RANK(DF84,DF81:DF95,1)+COUNTIF(DE81:DE84,DE84)-1</f>
        <v>6</v>
      </c>
      <c r="DH84" s="213"/>
      <c r="DI84" s="209"/>
      <c r="DJ84" s="212"/>
      <c r="DK84" s="215" t="str">
        <f t="shared" si="51"/>
        <v>000-00-000-000-000</v>
      </c>
      <c r="DL84" s="214">
        <f>COUNTIF(DK81:DK95, "&gt;=" &amp; DK84)</f>
        <v>15</v>
      </c>
      <c r="DM84" s="213">
        <f>RANK(DL84,DL81:DL95,1)+COUNTIF(DK81:DK84,DK84)-1</f>
        <v>6</v>
      </c>
      <c r="DN84" s="213"/>
      <c r="DO84" s="212"/>
      <c r="DP84" s="212"/>
      <c r="DQ84" s="216" t="str">
        <f t="shared" si="52"/>
        <v>000-00-000-000-000</v>
      </c>
      <c r="DR84" s="212">
        <f>COUNTIF(DQ81:DQ95, "&gt;=" &amp; DQ84)</f>
        <v>15</v>
      </c>
      <c r="DS84" s="213">
        <f>RANK(DR84,DR81:DR95,1)+COUNTIF(DQ81:DQ84,DQ84)-1</f>
        <v>4</v>
      </c>
      <c r="DT84" s="213"/>
      <c r="DU84" s="212"/>
      <c r="DV84" s="212"/>
      <c r="DW84" s="216" t="str">
        <f t="shared" si="53"/>
        <v>272-11-096-081-095</v>
      </c>
      <c r="DX84" s="212">
        <f>COUNTIF(DW81:DW95, "&gt;=" &amp; DW84)</f>
        <v>5</v>
      </c>
      <c r="DY84" s="213">
        <f>RANK(DX84,DX81:DX95,1)+COUNTIF(DW81:DW84,DW84)-1</f>
        <v>5</v>
      </c>
      <c r="DZ84" s="213"/>
    </row>
    <row r="85" spans="1:130" ht="15" thickTop="1">
      <c r="A85" s="17" t="s">
        <v>426</v>
      </c>
      <c r="B85" s="96"/>
      <c r="C85" s="97"/>
      <c r="D85" s="98"/>
      <c r="E85" s="149" t="str">
        <f t="shared" ref="E85:E100" si="54">IF(SUM(B85:D85)&gt;0,SUM(B85:D85),"")</f>
        <v/>
      </c>
      <c r="F85" s="193"/>
      <c r="G85" s="96"/>
      <c r="H85" s="97"/>
      <c r="I85" s="97"/>
      <c r="J85" s="149" t="str">
        <f t="shared" ref="J85:J100" si="55">IF(SUM(G85:I85)&gt;0,SUM(G85:I85),"")</f>
        <v/>
      </c>
      <c r="K85" s="193"/>
      <c r="L85" s="96"/>
      <c r="M85" s="97"/>
      <c r="N85" s="97"/>
      <c r="O85" s="149" t="str">
        <f t="shared" ref="O85:O100" si="56">IF(SUM(L85:N85)&gt;0,SUM(L85:N85),"")</f>
        <v/>
      </c>
      <c r="P85" s="193"/>
      <c r="Q85" s="96"/>
      <c r="R85" s="97"/>
      <c r="S85" s="97"/>
      <c r="T85" s="149" t="str">
        <f t="shared" ref="T85:T100" si="57">IF(SUM(Q85:S85)&gt;0,SUM(Q85:S85),"")</f>
        <v/>
      </c>
      <c r="U85" s="193"/>
      <c r="V85" s="96"/>
      <c r="W85" s="97"/>
      <c r="X85" s="97"/>
      <c r="Y85" s="149" t="str">
        <f t="shared" ref="Y85:Y100" si="58">IF(SUM(V85:X85)&gt;0,SUM(V85:X85),"")</f>
        <v/>
      </c>
      <c r="Z85" s="193"/>
      <c r="AA85" s="24"/>
      <c r="AB85" s="197"/>
      <c r="AG85" s="67"/>
      <c r="AH85" s="209"/>
      <c r="AI85" s="209"/>
      <c r="AJ85" s="214"/>
      <c r="AK85" s="215" t="str">
        <f t="shared" si="38"/>
        <v>000-00-000-000-000</v>
      </c>
      <c r="AL85" s="214">
        <f>COUNTIF(AK81:AK95, "&gt;=" &amp; AK85)</f>
        <v>15</v>
      </c>
      <c r="AM85" s="213">
        <f>RANK(AL85,AL81:AL95,1)+COUNTIF(AK81:AK85,AK85)-1</f>
        <v>5</v>
      </c>
      <c r="AN85" s="213"/>
      <c r="AO85" s="212"/>
      <c r="AP85" s="212"/>
      <c r="AQ85" s="215" t="str">
        <f t="shared" si="39"/>
        <v>259-07-086-077-096</v>
      </c>
      <c r="AR85" s="214">
        <f>COUNTIF(AQ81:AQ95, "&gt;=" &amp; AQ85)</f>
        <v>3</v>
      </c>
      <c r="AS85" s="213">
        <f>RANK(AR85,AR81:AR95,1)+COUNTIF(AQ81:AR85,AR85)-1</f>
        <v>3</v>
      </c>
      <c r="AT85" s="213"/>
      <c r="AU85" s="212"/>
      <c r="AV85" s="212"/>
      <c r="AW85" s="215" t="str">
        <f t="shared" si="40"/>
        <v>259-05-089-078-092</v>
      </c>
      <c r="AX85" s="214">
        <f>COUNTIF(AW81:AW95, "&gt;=" &amp; AW85)</f>
        <v>5</v>
      </c>
      <c r="AY85" s="213">
        <f>RANK(AX85,AX81:AX95,1)+COUNTIF(AW81:AX85,AX85)-1</f>
        <v>5</v>
      </c>
      <c r="AZ85" s="213"/>
      <c r="BA85" s="212"/>
      <c r="BB85" s="212"/>
      <c r="BC85" s="215" t="str">
        <f t="shared" si="41"/>
        <v>000-00-000-000-000</v>
      </c>
      <c r="BD85" s="214">
        <f>COUNTIF(BC81:BC95, "&gt;=" &amp; BC85)</f>
        <v>15</v>
      </c>
      <c r="BE85" s="213">
        <f>RANK(BD85,BD81:BD95,1)+COUNTIF(BC81:BC85,BC85)-1</f>
        <v>7</v>
      </c>
      <c r="BF85" s="213"/>
      <c r="BG85" s="212"/>
      <c r="BH85" s="212"/>
      <c r="BI85" s="215" t="str">
        <f t="shared" si="42"/>
        <v>000-00-000-000-000</v>
      </c>
      <c r="BJ85" s="214">
        <f>COUNTIF(BI81:BI95, "&gt;=" &amp; BI85)</f>
        <v>15</v>
      </c>
      <c r="BK85" s="213">
        <f>RANK(BJ85,BJ81:BJ95,1)+COUNTIF(BI81:BI85,BI85)-1</f>
        <v>7</v>
      </c>
      <c r="BL85" s="213"/>
      <c r="BM85" s="212"/>
      <c r="BN85" s="212"/>
      <c r="BO85" s="215" t="str">
        <f t="shared" si="43"/>
        <v>000-00-000-000-000</v>
      </c>
      <c r="BP85" s="214">
        <f>COUNTIF(BO81:BO95, "&gt;=" &amp; BO85)</f>
        <v>15</v>
      </c>
      <c r="BQ85" s="213">
        <f>RANK(BP85,BP81:BP95,1)+COUNTIF(BO81:BO85,BO85)-1</f>
        <v>6</v>
      </c>
      <c r="BR85" s="213"/>
      <c r="BS85" s="212"/>
      <c r="BT85" s="212"/>
      <c r="BU85" s="215" t="str">
        <f t="shared" si="44"/>
        <v>000-00-000-000-000</v>
      </c>
      <c r="BV85" s="214">
        <f>COUNTIF(BU81:BU95, "&gt;=" &amp; BU85)</f>
        <v>15</v>
      </c>
      <c r="BW85" s="213">
        <f>RANK(BV85,BV81:BV95,1)+COUNTIF(BU81:BU85,BU85)-1</f>
        <v>7</v>
      </c>
      <c r="BX85" s="213"/>
      <c r="BY85" s="209"/>
      <c r="BZ85" s="212"/>
      <c r="CA85" s="215" t="str">
        <f t="shared" si="45"/>
        <v>000-00-000-000-000</v>
      </c>
      <c r="CB85" s="215">
        <f>COUNTIF(CA81:CA95, "&gt;=" &amp; CA85)</f>
        <v>15</v>
      </c>
      <c r="CC85" s="213">
        <f>RANK(CB85,CB81:CB95,1)+COUNTIF(CA81:CA85,CA85)-1</f>
        <v>5</v>
      </c>
      <c r="CD85" s="213"/>
      <c r="CE85" s="209"/>
      <c r="CF85" s="212"/>
      <c r="CG85" s="215" t="str">
        <f t="shared" si="46"/>
        <v>000-00-000-000-000</v>
      </c>
      <c r="CH85" s="215">
        <f>COUNTIF(CG81:CG95, "&gt;=" &amp; CG85)</f>
        <v>15</v>
      </c>
      <c r="CI85" s="213">
        <f>RANK(CH85,CH81:CH95,1)+COUNTIF(CG81:CG85,CG85)-1</f>
        <v>7</v>
      </c>
      <c r="CJ85" s="213"/>
      <c r="CK85" s="209"/>
      <c r="CL85" s="212"/>
      <c r="CM85" s="215" t="str">
        <f t="shared" si="47"/>
        <v>000-00-000-000-000</v>
      </c>
      <c r="CN85" s="214">
        <f>COUNTIF(CM81:CM95, "&gt;=" &amp; CM85)</f>
        <v>15</v>
      </c>
      <c r="CO85" s="213">
        <f>RANK(CN85,CN81:CN95,1)+COUNTIF(CM81:CM85,CM85)-1</f>
        <v>7</v>
      </c>
      <c r="CP85" s="213"/>
      <c r="CQ85" s="209"/>
      <c r="CR85" s="212"/>
      <c r="CS85" s="215" t="str">
        <f t="shared" si="48"/>
        <v>000-00-000-000-000</v>
      </c>
      <c r="CT85" s="214">
        <f>COUNTIF(CS81:CS95, "&gt;=" &amp; CS85)</f>
        <v>15</v>
      </c>
      <c r="CU85" s="213">
        <f>RANK(CT85,CT81:CT95,1)+COUNTIF(CS81:CS85,CS85)-1</f>
        <v>5</v>
      </c>
      <c r="CV85" s="213"/>
      <c r="CW85" s="209"/>
      <c r="CX85" s="212"/>
      <c r="CY85" s="215" t="str">
        <f t="shared" si="49"/>
        <v>000-00-000-000-000</v>
      </c>
      <c r="CZ85" s="214">
        <f>COUNTIF(CY81:CY95, "&gt;=" &amp; CY85)</f>
        <v>15</v>
      </c>
      <c r="DA85" s="213">
        <f>RANK(CZ85,CZ81:CZ95,1)+COUNTIF(CY81:CY85,CY85)-1</f>
        <v>8</v>
      </c>
      <c r="DB85" s="213"/>
      <c r="DC85" s="209"/>
      <c r="DD85" s="212"/>
      <c r="DE85" s="215" t="str">
        <f t="shared" si="50"/>
        <v>000-00-000-000-000</v>
      </c>
      <c r="DF85" s="214">
        <f>COUNTIF(DE81:DE95, "&gt;=" &amp; DE85)</f>
        <v>15</v>
      </c>
      <c r="DG85" s="213">
        <f>RANK(DF85,DF81:DF95,1)+COUNTIF(DE81:DE85,DE85)-1</f>
        <v>7</v>
      </c>
      <c r="DH85" s="213"/>
      <c r="DI85" s="209"/>
      <c r="DJ85" s="212"/>
      <c r="DK85" s="215" t="str">
        <f t="shared" si="51"/>
        <v>253-07-082-078-093</v>
      </c>
      <c r="DL85" s="214">
        <f>COUNTIF(DK81:DK95, "&gt;=" &amp; DK85)</f>
        <v>5</v>
      </c>
      <c r="DM85" s="213">
        <f>RANK(DL85,DL81:DL95,1)+COUNTIF(DK81:DK85,DK85)-1</f>
        <v>5</v>
      </c>
      <c r="DN85" s="213"/>
      <c r="DO85" s="212"/>
      <c r="DP85" s="212"/>
      <c r="DQ85" s="216" t="str">
        <f t="shared" si="52"/>
        <v>000-00-000-000-000</v>
      </c>
      <c r="DR85" s="212">
        <f>COUNTIF(DQ81:DQ95, "&gt;=" &amp; DQ85)</f>
        <v>15</v>
      </c>
      <c r="DS85" s="213">
        <f>RANK(DR85,DR81:DR95,1)+COUNTIF(DQ81:DQ85,DQ85)-1</f>
        <v>5</v>
      </c>
      <c r="DT85" s="213"/>
      <c r="DU85" s="212"/>
      <c r="DV85" s="212"/>
      <c r="DW85" s="216" t="str">
        <f t="shared" si="53"/>
        <v>000-00-000-000-000</v>
      </c>
      <c r="DX85" s="212">
        <f>COUNTIF(DW81:DW95, "&gt;=" &amp; DW85)</f>
        <v>15</v>
      </c>
      <c r="DY85" s="213">
        <f>RANK(DX85,DX81:DX95,1)+COUNTIF(DW81:DW85,DW85)-1</f>
        <v>7</v>
      </c>
      <c r="DZ85" s="213"/>
    </row>
    <row r="86" spans="1:130">
      <c r="A86" s="18" t="s">
        <v>427</v>
      </c>
      <c r="B86" s="99">
        <v>85</v>
      </c>
      <c r="C86" s="100">
        <v>79</v>
      </c>
      <c r="D86" s="101">
        <v>85</v>
      </c>
      <c r="E86" s="149">
        <f t="shared" si="54"/>
        <v>249</v>
      </c>
      <c r="F86" s="193">
        <v>2</v>
      </c>
      <c r="G86" s="99"/>
      <c r="H86" s="100"/>
      <c r="I86" s="100"/>
      <c r="J86" s="149" t="str">
        <f t="shared" si="55"/>
        <v/>
      </c>
      <c r="K86" s="193"/>
      <c r="L86" s="99"/>
      <c r="M86" s="100"/>
      <c r="N86" s="100"/>
      <c r="O86" s="149" t="str">
        <f t="shared" si="56"/>
        <v/>
      </c>
      <c r="P86" s="193"/>
      <c r="Q86" s="99">
        <v>90</v>
      </c>
      <c r="R86" s="100">
        <v>57</v>
      </c>
      <c r="S86" s="100">
        <v>81</v>
      </c>
      <c r="T86" s="149">
        <f t="shared" si="57"/>
        <v>228</v>
      </c>
      <c r="U86" s="193">
        <v>3</v>
      </c>
      <c r="V86" s="99"/>
      <c r="W86" s="100"/>
      <c r="X86" s="100"/>
      <c r="Y86" s="149" t="str">
        <f t="shared" si="58"/>
        <v/>
      </c>
      <c r="Z86" s="193"/>
      <c r="AA86" s="25"/>
      <c r="AB86" s="197"/>
      <c r="AG86" s="67"/>
      <c r="AH86" s="209"/>
      <c r="AI86" s="209"/>
      <c r="AJ86" s="214"/>
      <c r="AK86" s="215" t="str">
        <f t="shared" si="38"/>
        <v>000-00-000-000-000</v>
      </c>
      <c r="AL86" s="214">
        <f>COUNTIF(AK81:AK95, "&gt;=" &amp; AK86)</f>
        <v>15</v>
      </c>
      <c r="AM86" s="213">
        <f>RANK(AL86,AL81:AL95,1)+COUNTIF(AK81:AK86,AK86)-1</f>
        <v>6</v>
      </c>
      <c r="AN86" s="213"/>
      <c r="AO86" s="212"/>
      <c r="AP86" s="212"/>
      <c r="AQ86" s="215" t="str">
        <f t="shared" si="39"/>
        <v>249-02-085-079-085</v>
      </c>
      <c r="AR86" s="214">
        <f>COUNTIF(AQ81:AQ95, "&gt;=" &amp; AQ86)</f>
        <v>4</v>
      </c>
      <c r="AS86" s="213">
        <f>RANK(AR86,AR81:AR95,1)+COUNTIF(AQ81:AR86,AR86)-1</f>
        <v>4</v>
      </c>
      <c r="AT86" s="213"/>
      <c r="AU86" s="212"/>
      <c r="AV86" s="212"/>
      <c r="AW86" s="215" t="str">
        <f t="shared" si="40"/>
        <v>251-05-074-089-088</v>
      </c>
      <c r="AX86" s="214">
        <f>COUNTIF(AW81:AW95, "&gt;=" &amp; AW86)</f>
        <v>6</v>
      </c>
      <c r="AY86" s="213">
        <f>RANK(AX86,AX81:AX95,1)+COUNTIF(AW81:AX86,AX86)-1</f>
        <v>6</v>
      </c>
      <c r="AZ86" s="213"/>
      <c r="BA86" s="212"/>
      <c r="BB86" s="212"/>
      <c r="BC86" s="215" t="str">
        <f t="shared" si="41"/>
        <v>274-06-093-088-093</v>
      </c>
      <c r="BD86" s="214">
        <f>COUNTIF(BC81:BC95, "&gt;=" &amp; BC86)</f>
        <v>3</v>
      </c>
      <c r="BE86" s="213">
        <f>RANK(BD86,BD81:BD95,1)+COUNTIF(BC81:BC86,BC86)-1</f>
        <v>3</v>
      </c>
      <c r="BF86" s="213"/>
      <c r="BG86" s="212"/>
      <c r="BH86" s="212"/>
      <c r="BI86" s="215" t="str">
        <f t="shared" si="42"/>
        <v>270-06-093-089-088</v>
      </c>
      <c r="BJ86" s="214">
        <f>COUNTIF(BI81:BI95, "&gt;=" &amp; BI86)</f>
        <v>6</v>
      </c>
      <c r="BK86" s="213">
        <f>RANK(BJ86,BJ81:BJ95,1)+COUNTIF(BI81:BI86,BI86)-1</f>
        <v>6</v>
      </c>
      <c r="BL86" s="213"/>
      <c r="BM86" s="212"/>
      <c r="BN86" s="212"/>
      <c r="BO86" s="215" t="str">
        <f t="shared" si="43"/>
        <v>000-00-000-000-000</v>
      </c>
      <c r="BP86" s="214">
        <f>COUNTIF(BO81:BO95, "&gt;=" &amp; BO86)</f>
        <v>15</v>
      </c>
      <c r="BQ86" s="213">
        <f>RANK(BP86,BP81:BP95,1)+COUNTIF(BO81:BO86,BO86)-1</f>
        <v>7</v>
      </c>
      <c r="BR86" s="213"/>
      <c r="BS86" s="212"/>
      <c r="BT86" s="212"/>
      <c r="BU86" s="215" t="str">
        <f t="shared" si="44"/>
        <v>279-08-097-089-093</v>
      </c>
      <c r="BV86" s="214">
        <f>COUNTIF(BU81:BU95, "&gt;=" &amp; BU86)</f>
        <v>3</v>
      </c>
      <c r="BW86" s="213">
        <f>RANK(BV86,BV81:BV95,1)+COUNTIF(BU81:BU86,BU86)-1</f>
        <v>3</v>
      </c>
      <c r="BX86" s="213"/>
      <c r="BY86" s="209"/>
      <c r="BZ86" s="212"/>
      <c r="CA86" s="215" t="str">
        <f t="shared" si="45"/>
        <v>000-00-000-000-000</v>
      </c>
      <c r="CB86" s="215">
        <f>COUNTIF(CA81:CA95, "&gt;=" &amp; CA86)</f>
        <v>15</v>
      </c>
      <c r="CC86" s="213">
        <f>RANK(CB86,CB81:CB95,1)+COUNTIF(CA81:CA86,CA86)-1</f>
        <v>6</v>
      </c>
      <c r="CD86" s="213"/>
      <c r="CE86" s="209"/>
      <c r="CF86" s="212"/>
      <c r="CG86" s="215" t="str">
        <f t="shared" si="46"/>
        <v>000-00-000-000-000</v>
      </c>
      <c r="CH86" s="215">
        <f>COUNTIF(CG81:CG95, "&gt;=" &amp; CG86)</f>
        <v>15</v>
      </c>
      <c r="CI86" s="213">
        <f>RANK(CH86,CH81:CH95,1)+COUNTIF(CG81:CG86,CG86)-1</f>
        <v>8</v>
      </c>
      <c r="CJ86" s="213"/>
      <c r="CK86" s="209"/>
      <c r="CL86" s="212"/>
      <c r="CM86" s="215" t="str">
        <f t="shared" si="47"/>
        <v>272-08-088-086-098</v>
      </c>
      <c r="CN86" s="214">
        <f>COUNTIF(CM81:CM95, "&gt;=" &amp; CM86)</f>
        <v>5</v>
      </c>
      <c r="CO86" s="213">
        <f>RANK(CN86,CN81:CN95,1)+COUNTIF(CM81:CM86,CM86)-1</f>
        <v>5</v>
      </c>
      <c r="CP86" s="213"/>
      <c r="CQ86" s="209"/>
      <c r="CR86" s="212"/>
      <c r="CS86" s="215" t="str">
        <f t="shared" si="48"/>
        <v>000-00-000-000-000</v>
      </c>
      <c r="CT86" s="214">
        <f>COUNTIF(CS81:CS95, "&gt;=" &amp; CS86)</f>
        <v>15</v>
      </c>
      <c r="CU86" s="213">
        <f>RANK(CT86,CT81:CT95,1)+COUNTIF(CS81:CS86,CS86)-1</f>
        <v>6</v>
      </c>
      <c r="CV86" s="213"/>
      <c r="CW86" s="209"/>
      <c r="CX86" s="212"/>
      <c r="CY86" s="215" t="str">
        <f t="shared" si="49"/>
        <v>265-05-089-085-091</v>
      </c>
      <c r="CZ86" s="214">
        <f>COUNTIF(CY81:CY95, "&gt;=" &amp; CY86)</f>
        <v>3</v>
      </c>
      <c r="DA86" s="213">
        <f>RANK(CZ86,CZ81:CZ95,1)+COUNTIF(CY81:CY86,CY86)-1</f>
        <v>3</v>
      </c>
      <c r="DB86" s="213"/>
      <c r="DC86" s="209"/>
      <c r="DD86" s="212"/>
      <c r="DE86" s="215" t="str">
        <f t="shared" si="50"/>
        <v>280-13-094-087-099</v>
      </c>
      <c r="DF86" s="214">
        <f>COUNTIF(DE81:DE95, "&gt;=" &amp; DE86)</f>
        <v>3</v>
      </c>
      <c r="DG86" s="213">
        <f>RANK(DF86,DF81:DF95,1)+COUNTIF(DE81:DE86,DE86)-1</f>
        <v>3</v>
      </c>
      <c r="DH86" s="213"/>
      <c r="DI86" s="209"/>
      <c r="DJ86" s="212"/>
      <c r="DK86" s="215" t="str">
        <f t="shared" si="51"/>
        <v>265-07-091-083-091</v>
      </c>
      <c r="DL86" s="214">
        <f>COUNTIF(DK81:DK95, "&gt;=" &amp; DK86)</f>
        <v>4</v>
      </c>
      <c r="DM86" s="213">
        <f>RANK(DL86,DL81:DL95,1)+COUNTIF(DK81:DK86,DK86)-1</f>
        <v>4</v>
      </c>
      <c r="DN86" s="213"/>
      <c r="DO86" s="212"/>
      <c r="DP86" s="212"/>
      <c r="DQ86" s="216" t="str">
        <f t="shared" si="52"/>
        <v>000-00-000-000-000</v>
      </c>
      <c r="DR86" s="212">
        <f>COUNTIF(DQ81:DQ95, "&gt;=" &amp; DQ86)</f>
        <v>15</v>
      </c>
      <c r="DS86" s="213">
        <f>RANK(DR86,DR81:DR95,1)+COUNTIF(DQ81:DQ86,DQ86)-1</f>
        <v>6</v>
      </c>
      <c r="DT86" s="213"/>
      <c r="DU86" s="212"/>
      <c r="DV86" s="212"/>
      <c r="DW86" s="216" t="str">
        <f t="shared" si="53"/>
        <v>289-15-098-091-100</v>
      </c>
      <c r="DX86" s="212">
        <f>COUNTIF(DW81:DW95, "&gt;=" &amp; DW86)</f>
        <v>1</v>
      </c>
      <c r="DY86" s="213">
        <f>RANK(DX86,DX81:DX95,1)+COUNTIF(DW81:DW86,DW86)-1</f>
        <v>1</v>
      </c>
      <c r="DZ86" s="213"/>
    </row>
    <row r="87" spans="1:130">
      <c r="A87" s="164" t="s">
        <v>416</v>
      </c>
      <c r="B87" s="99">
        <v>88</v>
      </c>
      <c r="C87" s="100">
        <v>89</v>
      </c>
      <c r="D87" s="101">
        <v>74</v>
      </c>
      <c r="E87" s="149">
        <f t="shared" si="54"/>
        <v>251</v>
      </c>
      <c r="F87" s="193">
        <v>5</v>
      </c>
      <c r="G87" s="99"/>
      <c r="H87" s="100"/>
      <c r="I87" s="100"/>
      <c r="J87" s="149" t="str">
        <f t="shared" si="55"/>
        <v/>
      </c>
      <c r="K87" s="193"/>
      <c r="L87" s="99"/>
      <c r="M87" s="100"/>
      <c r="N87" s="102"/>
      <c r="O87" s="149" t="str">
        <f t="shared" si="56"/>
        <v/>
      </c>
      <c r="P87" s="193"/>
      <c r="Q87" s="99"/>
      <c r="R87" s="100"/>
      <c r="S87" s="102"/>
      <c r="T87" s="149" t="str">
        <f t="shared" si="57"/>
        <v/>
      </c>
      <c r="U87" s="193"/>
      <c r="V87" s="99"/>
      <c r="W87" s="100"/>
      <c r="X87" s="102"/>
      <c r="Y87" s="149" t="str">
        <f t="shared" si="58"/>
        <v/>
      </c>
      <c r="Z87" s="193"/>
      <c r="AA87" s="26" t="s">
        <v>11</v>
      </c>
      <c r="AB87" s="37"/>
      <c r="AG87" s="67"/>
      <c r="AH87" s="209"/>
      <c r="AI87" s="209"/>
      <c r="AJ87" s="214"/>
      <c r="AK87" s="215" t="str">
        <f t="shared" si="38"/>
        <v>000-00-000-000-000</v>
      </c>
      <c r="AL87" s="214">
        <f>COUNTIF(AK81:AK95, "&gt;=" &amp; AK87)</f>
        <v>15</v>
      </c>
      <c r="AM87" s="213">
        <f>RANK(AL87,AL81:AL95,1)+COUNTIF(AK81:AK87,AK87)-1</f>
        <v>7</v>
      </c>
      <c r="AN87" s="213"/>
      <c r="AO87" s="212"/>
      <c r="AP87" s="212"/>
      <c r="AQ87" s="215" t="str">
        <f t="shared" si="39"/>
        <v>000-00-000-000-000</v>
      </c>
      <c r="AR87" s="214">
        <f>COUNTIF(AQ81:AQ95, "&gt;=" &amp; AQ87)</f>
        <v>15</v>
      </c>
      <c r="AS87" s="213">
        <f>RANK(AR87,AR81:AR95,1)+COUNTIF(AQ81:AR87,AR87)-1</f>
        <v>8</v>
      </c>
      <c r="AT87" s="213"/>
      <c r="AU87" s="212"/>
      <c r="AV87" s="212"/>
      <c r="AW87" s="215" t="str">
        <f t="shared" si="40"/>
        <v>000-00-000-000-000</v>
      </c>
      <c r="AX87" s="214">
        <f>COUNTIF(AW81:AW95, "&gt;=" &amp; AW87)</f>
        <v>15</v>
      </c>
      <c r="AY87" s="213">
        <f>RANK(AX87,AX81:AX95,1)+COUNTIF(AW81:AX87,AX87)-1</f>
        <v>7</v>
      </c>
      <c r="AZ87" s="213"/>
      <c r="BA87" s="212"/>
      <c r="BB87" s="212"/>
      <c r="BC87" s="215" t="str">
        <f t="shared" si="41"/>
        <v>273-09-086-091-096</v>
      </c>
      <c r="BD87" s="214">
        <f>COUNTIF(BC81:BC95, "&gt;=" &amp; BC87)</f>
        <v>5</v>
      </c>
      <c r="BE87" s="213">
        <f>RANK(BD87,BD81:BD95,1)+COUNTIF(BC81:BC87,BC87)-1</f>
        <v>5</v>
      </c>
      <c r="BF87" s="213"/>
      <c r="BG87" s="212"/>
      <c r="BH87" s="212"/>
      <c r="BI87" s="215" t="str">
        <f t="shared" si="42"/>
        <v>276-11-085-098-093</v>
      </c>
      <c r="BJ87" s="214">
        <f>COUNTIF(BI81:BI95, "&gt;=" &amp; BI87)</f>
        <v>5</v>
      </c>
      <c r="BK87" s="213">
        <f>RANK(BJ87,BJ81:BJ95,1)+COUNTIF(BI81:BI87,BI87)-1</f>
        <v>5</v>
      </c>
      <c r="BL87" s="213"/>
      <c r="BM87" s="212"/>
      <c r="BN87" s="212"/>
      <c r="BO87" s="215" t="str">
        <f t="shared" si="43"/>
        <v>259-05-078-088-093</v>
      </c>
      <c r="BP87" s="214">
        <f>COUNTIF(BO81:BO95, "&gt;=" &amp; BO87)</f>
        <v>5</v>
      </c>
      <c r="BQ87" s="213">
        <f>RANK(BP87,BP81:BP95,1)+COUNTIF(BO81:BO87,BO87)-1</f>
        <v>5</v>
      </c>
      <c r="BR87" s="213"/>
      <c r="BS87" s="212"/>
      <c r="BT87" s="212"/>
      <c r="BU87" s="215" t="str">
        <f t="shared" si="44"/>
        <v>266-06-094-082-090</v>
      </c>
      <c r="BV87" s="214">
        <f>COUNTIF(BU81:BU95, "&gt;=" &amp; BU87)</f>
        <v>5</v>
      </c>
      <c r="BW87" s="213">
        <f>RANK(BV87,BV81:BV95,1)+COUNTIF(BU81:BU87,BU87)-1</f>
        <v>5</v>
      </c>
      <c r="BX87" s="213"/>
      <c r="BY87" s="209"/>
      <c r="BZ87" s="212"/>
      <c r="CA87" s="215" t="str">
        <f t="shared" si="45"/>
        <v>000-00-000-000-000</v>
      </c>
      <c r="CB87" s="215">
        <f>COUNTIF(CA81:CA95, "&gt;=" &amp; CA87)</f>
        <v>15</v>
      </c>
      <c r="CC87" s="213">
        <f>RANK(CB87,CB81:CB95,1)+COUNTIF(CA81:CA87,CA87)-1</f>
        <v>7</v>
      </c>
      <c r="CD87" s="213"/>
      <c r="CE87" s="209"/>
      <c r="CF87" s="212"/>
      <c r="CG87" s="215" t="str">
        <f t="shared" si="46"/>
        <v>000-00-000-000-000</v>
      </c>
      <c r="CH87" s="215">
        <f>COUNTIF(CG81:CG95, "&gt;=" &amp; CG87)</f>
        <v>15</v>
      </c>
      <c r="CI87" s="213">
        <f>RANK(CH87,CH81:CH95,1)+COUNTIF(CG81:CG87,CG87)-1</f>
        <v>9</v>
      </c>
      <c r="CJ87" s="213"/>
      <c r="CK87" s="209"/>
      <c r="CL87" s="212"/>
      <c r="CM87" s="215" t="str">
        <f t="shared" si="47"/>
        <v>271-06-088-090-093</v>
      </c>
      <c r="CN87" s="214">
        <f>COUNTIF(CM81:CM95, "&gt;=" &amp; CM87)</f>
        <v>6</v>
      </c>
      <c r="CO87" s="213">
        <f>RANK(CN87,CN81:CN95,1)+COUNTIF(CM81:CM87,CM87)-1</f>
        <v>6</v>
      </c>
      <c r="CP87" s="213"/>
      <c r="CQ87" s="209"/>
      <c r="CR87" s="212"/>
      <c r="CS87" s="215" t="str">
        <f t="shared" si="48"/>
        <v>000-00-000-000-000</v>
      </c>
      <c r="CT87" s="214">
        <f>COUNTIF(CS81:CS95, "&gt;=" &amp; CS87)</f>
        <v>15</v>
      </c>
      <c r="CU87" s="213">
        <f>RANK(CT87,CT81:CT95,1)+COUNTIF(CS81:CS87,CS87)-1</f>
        <v>7</v>
      </c>
      <c r="CV87" s="213"/>
      <c r="CW87" s="209"/>
      <c r="CX87" s="212"/>
      <c r="CY87" s="215" t="str">
        <f t="shared" si="49"/>
        <v>254-02-082-082-090</v>
      </c>
      <c r="CZ87" s="214">
        <f>COUNTIF(CY81:CY95, "&gt;=" &amp; CY87)</f>
        <v>4</v>
      </c>
      <c r="DA87" s="213">
        <f>RANK(CZ87,CZ81:CZ95,1)+COUNTIF(CY81:CY87,CY87)-1</f>
        <v>4</v>
      </c>
      <c r="DB87" s="213"/>
      <c r="DC87" s="209"/>
      <c r="DD87" s="212"/>
      <c r="DE87" s="215" t="str">
        <f t="shared" si="50"/>
        <v>283-12-095-089-099</v>
      </c>
      <c r="DF87" s="214">
        <f>COUNTIF(DE81:DE95, "&gt;=" &amp; DE87)</f>
        <v>1</v>
      </c>
      <c r="DG87" s="213">
        <f>RANK(DF87,DF81:DF95,1)+COUNTIF(DE81:DE87,DE87)-1</f>
        <v>1</v>
      </c>
      <c r="DH87" s="213"/>
      <c r="DI87" s="209"/>
      <c r="DJ87" s="212"/>
      <c r="DK87" s="215" t="str">
        <f t="shared" si="51"/>
        <v>000-00-000-000-000</v>
      </c>
      <c r="DL87" s="214">
        <f>COUNTIF(DK81:DK95, "&gt;=" &amp; DK87)</f>
        <v>15</v>
      </c>
      <c r="DM87" s="213">
        <f>RANK(DL87,DL81:DL95,1)+COUNTIF(DK81:DK87,DK87)-1</f>
        <v>7</v>
      </c>
      <c r="DN87" s="213"/>
      <c r="DO87" s="212"/>
      <c r="DP87" s="212"/>
      <c r="DQ87" s="216" t="str">
        <f t="shared" si="52"/>
        <v>000-00-000-000-000</v>
      </c>
      <c r="DR87" s="212">
        <f>COUNTIF(DQ81:DQ95, "&gt;=" &amp; DQ87)</f>
        <v>15</v>
      </c>
      <c r="DS87" s="213">
        <f>RANK(DR87,DR81:DR95,1)+COUNTIF(DQ81:DQ87,DQ87)-1</f>
        <v>7</v>
      </c>
      <c r="DT87" s="213"/>
      <c r="DU87" s="212"/>
      <c r="DV87" s="212"/>
      <c r="DW87" s="216" t="str">
        <f t="shared" si="53"/>
        <v>281-11-091-094-096</v>
      </c>
      <c r="DX87" s="212">
        <f>COUNTIF(DW81:DW95, "&gt;=" &amp; DW87)</f>
        <v>2</v>
      </c>
      <c r="DY87" s="213">
        <f>RANK(DX87,DX81:DX95,1)+COUNTIF(DW81:DW87,DW87)-1</f>
        <v>2</v>
      </c>
      <c r="DZ87" s="213"/>
    </row>
    <row r="88" spans="1:130">
      <c r="A88" s="164" t="s">
        <v>428</v>
      </c>
      <c r="B88" s="99">
        <v>93</v>
      </c>
      <c r="C88" s="100">
        <v>88</v>
      </c>
      <c r="D88" s="101">
        <v>93</v>
      </c>
      <c r="E88" s="149">
        <f t="shared" si="54"/>
        <v>274</v>
      </c>
      <c r="F88" s="193">
        <v>6</v>
      </c>
      <c r="G88" s="99">
        <v>96</v>
      </c>
      <c r="H88" s="100">
        <v>91</v>
      </c>
      <c r="I88" s="100">
        <v>86</v>
      </c>
      <c r="J88" s="149">
        <f t="shared" si="55"/>
        <v>273</v>
      </c>
      <c r="K88" s="193">
        <v>9</v>
      </c>
      <c r="L88" s="99"/>
      <c r="M88" s="100"/>
      <c r="N88" s="100"/>
      <c r="O88" s="149" t="str">
        <f t="shared" si="56"/>
        <v/>
      </c>
      <c r="P88" s="193"/>
      <c r="Q88" s="99"/>
      <c r="R88" s="100"/>
      <c r="S88" s="100"/>
      <c r="T88" s="149" t="str">
        <f t="shared" si="57"/>
        <v/>
      </c>
      <c r="U88" s="193"/>
      <c r="V88" s="99"/>
      <c r="W88" s="100"/>
      <c r="X88" s="100"/>
      <c r="Y88" s="149" t="str">
        <f t="shared" si="58"/>
        <v/>
      </c>
      <c r="Z88" s="193"/>
      <c r="AA88" s="26" t="s">
        <v>12</v>
      </c>
      <c r="AB88" s="37"/>
      <c r="AG88" s="67"/>
      <c r="AH88" s="209"/>
      <c r="AI88" s="209"/>
      <c r="AJ88" s="214"/>
      <c r="AK88" s="215" t="str">
        <f t="shared" si="38"/>
        <v>000-00-000-000-000</v>
      </c>
      <c r="AL88" s="214">
        <f>COUNTIF(AK81:AK95, "&gt;=" &amp; AK88)</f>
        <v>15</v>
      </c>
      <c r="AM88" s="213">
        <f>RANK(AL88,AL81:AL95,1)+COUNTIF(AK81:AK88,AK88)-1</f>
        <v>8</v>
      </c>
      <c r="AN88" s="213"/>
      <c r="AO88" s="212"/>
      <c r="AP88" s="212"/>
      <c r="AQ88" s="215" t="str">
        <f t="shared" si="39"/>
        <v>000-00-000-000-000</v>
      </c>
      <c r="AR88" s="214">
        <f>COUNTIF(AQ81:AQ95, "&gt;=" &amp; AQ88)</f>
        <v>15</v>
      </c>
      <c r="AS88" s="213">
        <f>RANK(AR88,AR81:AR95,1)+COUNTIF(AQ81:AR88,AR88)-1</f>
        <v>9</v>
      </c>
      <c r="AT88" s="213"/>
      <c r="AU88" s="212"/>
      <c r="AV88" s="212"/>
      <c r="AW88" s="215" t="str">
        <f t="shared" si="40"/>
        <v>000-00-000-000-000</v>
      </c>
      <c r="AX88" s="214">
        <f>COUNTIF(AW81:AW95, "&gt;=" &amp; AW88)</f>
        <v>15</v>
      </c>
      <c r="AY88" s="213">
        <f>RANK(AX88,AX81:AX95,1)+COUNTIF(AW81:AX88,AX88)-1</f>
        <v>8</v>
      </c>
      <c r="AZ88" s="213"/>
      <c r="BA88" s="212"/>
      <c r="BB88" s="212"/>
      <c r="BC88" s="215" t="str">
        <f t="shared" si="41"/>
        <v>000-00-000-000-000</v>
      </c>
      <c r="BD88" s="214">
        <f>COUNTIF(BC81:BC95, "&gt;=" &amp; BC88)</f>
        <v>15</v>
      </c>
      <c r="BE88" s="213">
        <f>RANK(BD88,BD81:BD95,1)+COUNTIF(BC81:BC88,BC88)-1</f>
        <v>8</v>
      </c>
      <c r="BF88" s="213"/>
      <c r="BG88" s="212"/>
      <c r="BH88" s="212"/>
      <c r="BI88" s="215" t="str">
        <f t="shared" si="42"/>
        <v>000-00-000-000-000</v>
      </c>
      <c r="BJ88" s="214">
        <f>COUNTIF(BI81:BI95, "&gt;=" &amp; BI88)</f>
        <v>15</v>
      </c>
      <c r="BK88" s="213">
        <f>RANK(BJ88,BJ81:BJ95,1)+COUNTIF(BI81:BI88,BI88)-1</f>
        <v>8</v>
      </c>
      <c r="BL88" s="213"/>
      <c r="BM88" s="212"/>
      <c r="BN88" s="212"/>
      <c r="BO88" s="215" t="str">
        <f t="shared" si="43"/>
        <v>000-00-000-000-000</v>
      </c>
      <c r="BP88" s="214">
        <f>COUNTIF(BO81:BO95, "&gt;=" &amp; BO88)</f>
        <v>15</v>
      </c>
      <c r="BQ88" s="213">
        <f>RANK(BP88,BP81:BP95,1)+COUNTIF(BO81:BO88,BO88)-1</f>
        <v>8</v>
      </c>
      <c r="BR88" s="213"/>
      <c r="BS88" s="212"/>
      <c r="BT88" s="212"/>
      <c r="BU88" s="215" t="str">
        <f t="shared" si="44"/>
        <v>000-00-000-000-000</v>
      </c>
      <c r="BV88" s="214">
        <f>COUNTIF(BU81:BU95, "&gt;=" &amp; BU88)</f>
        <v>15</v>
      </c>
      <c r="BW88" s="213">
        <f>RANK(BV88,BV81:BV95,1)+COUNTIF(BU81:BU88,BU88)-1</f>
        <v>8</v>
      </c>
      <c r="BX88" s="213"/>
      <c r="BY88" s="209"/>
      <c r="BZ88" s="212"/>
      <c r="CA88" s="215" t="str">
        <f t="shared" si="45"/>
        <v>000-00-000-000-000</v>
      </c>
      <c r="CB88" s="215">
        <f>COUNTIF(CA81:CA95, "&gt;=" &amp; CA88)</f>
        <v>15</v>
      </c>
      <c r="CC88" s="213">
        <f>RANK(CB88,CB81:CB95,1)+COUNTIF(CA81:CA88,CA88)-1</f>
        <v>8</v>
      </c>
      <c r="CD88" s="213"/>
      <c r="CE88" s="209"/>
      <c r="CF88" s="212"/>
      <c r="CG88" s="215" t="str">
        <f t="shared" si="46"/>
        <v>184-02-069-035-080</v>
      </c>
      <c r="CH88" s="215">
        <f>COUNTIF(CG81:CG95, "&gt;=" &amp; CG88)</f>
        <v>5</v>
      </c>
      <c r="CI88" s="213">
        <f>RANK(CH88,CH81:CH95,1)+COUNTIF(CG81:CG88,CG88)-1</f>
        <v>5</v>
      </c>
      <c r="CJ88" s="213"/>
      <c r="CK88" s="209"/>
      <c r="CL88" s="212"/>
      <c r="CM88" s="215" t="str">
        <f t="shared" si="47"/>
        <v>000-00-000-000-000</v>
      </c>
      <c r="CN88" s="214">
        <f>COUNTIF(CM81:CM95, "&gt;=" &amp; CM88)</f>
        <v>15</v>
      </c>
      <c r="CO88" s="213">
        <f>RANK(CN88,CN81:CN95,1)+COUNTIF(CM81:CM88,CM88)-1</f>
        <v>8</v>
      </c>
      <c r="CP88" s="213"/>
      <c r="CQ88" s="209"/>
      <c r="CR88" s="212"/>
      <c r="CS88" s="215" t="str">
        <f t="shared" si="48"/>
        <v>000-00-000-000-000</v>
      </c>
      <c r="CT88" s="214">
        <f>COUNTIF(CS81:CS95, "&gt;=" &amp; CS88)</f>
        <v>15</v>
      </c>
      <c r="CU88" s="213">
        <f>RANK(CT88,CT81:CT95,1)+COUNTIF(CS81:CS88,CS88)-1</f>
        <v>8</v>
      </c>
      <c r="CV88" s="213"/>
      <c r="CW88" s="209"/>
      <c r="CX88" s="212"/>
      <c r="CY88" s="215" t="str">
        <f t="shared" si="49"/>
        <v>162-01-057-040-065</v>
      </c>
      <c r="CZ88" s="214">
        <f>COUNTIF(CY81:CY95, "&gt;=" &amp; CY88)</f>
        <v>5</v>
      </c>
      <c r="DA88" s="213">
        <f>RANK(CZ88,CZ81:CZ95,1)+COUNTIF(CY81:CY88,CY88)-1</f>
        <v>5</v>
      </c>
      <c r="DB88" s="213"/>
      <c r="DC88" s="209"/>
      <c r="DD88" s="212"/>
      <c r="DE88" s="215" t="str">
        <f t="shared" si="50"/>
        <v>000-00-000-000-000</v>
      </c>
      <c r="DF88" s="214">
        <f>COUNTIF(DE81:DE95, "&gt;=" &amp; DE88)</f>
        <v>15</v>
      </c>
      <c r="DG88" s="213">
        <f>RANK(DF88,DF81:DF95,1)+COUNTIF(DE81:DE88,DE88)-1</f>
        <v>8</v>
      </c>
      <c r="DH88" s="213"/>
      <c r="DI88" s="209"/>
      <c r="DJ88" s="212"/>
      <c r="DK88" s="215" t="str">
        <f t="shared" si="51"/>
        <v>000-00-000-000-000</v>
      </c>
      <c r="DL88" s="214">
        <f>COUNTIF(DK81:DK95, "&gt;=" &amp; DK88)</f>
        <v>15</v>
      </c>
      <c r="DM88" s="213">
        <f>RANK(DL88,DL81:DL95,1)+COUNTIF(DK81:DK88,DK88)-1</f>
        <v>8</v>
      </c>
      <c r="DN88" s="213"/>
      <c r="DO88" s="212"/>
      <c r="DP88" s="212"/>
      <c r="DQ88" s="216" t="str">
        <f t="shared" si="52"/>
        <v>000-00-000-000-000</v>
      </c>
      <c r="DR88" s="212">
        <f>COUNTIF(DQ81:DQ95, "&gt;=" &amp; DQ88)</f>
        <v>15</v>
      </c>
      <c r="DS88" s="213">
        <f>RANK(DR88,DR81:DR95,1)+COUNTIF(DQ81:DQ88,DQ88)-1</f>
        <v>8</v>
      </c>
      <c r="DT88" s="213"/>
      <c r="DU88" s="212"/>
      <c r="DV88" s="212"/>
      <c r="DW88" s="216" t="str">
        <f t="shared" si="53"/>
        <v>000-00-000-000-000</v>
      </c>
      <c r="DX88" s="212">
        <f>COUNTIF(DW81:DW95, "&gt;=" &amp; DW88)</f>
        <v>15</v>
      </c>
      <c r="DY88" s="213">
        <f>RANK(DX88,DX81:DX95,1)+COUNTIF(DW81:DW88,DW88)-1</f>
        <v>8</v>
      </c>
      <c r="DZ88" s="213"/>
    </row>
    <row r="89" spans="1:130">
      <c r="A89" s="18" t="s">
        <v>424</v>
      </c>
      <c r="B89" s="99">
        <v>88</v>
      </c>
      <c r="C89" s="100">
        <v>89</v>
      </c>
      <c r="D89" s="102">
        <v>93</v>
      </c>
      <c r="E89" s="149">
        <f t="shared" si="54"/>
        <v>270</v>
      </c>
      <c r="F89" s="193">
        <v>6</v>
      </c>
      <c r="G89" s="99">
        <v>93</v>
      </c>
      <c r="H89" s="100">
        <v>98</v>
      </c>
      <c r="I89" s="102">
        <v>85</v>
      </c>
      <c r="J89" s="149">
        <f t="shared" si="55"/>
        <v>276</v>
      </c>
      <c r="K89" s="193">
        <v>11</v>
      </c>
      <c r="L89" s="99"/>
      <c r="M89" s="100"/>
      <c r="N89" s="102"/>
      <c r="O89" s="149" t="str">
        <f t="shared" si="56"/>
        <v/>
      </c>
      <c r="P89" s="193"/>
      <c r="Q89" s="99"/>
      <c r="R89" s="100"/>
      <c r="S89" s="100"/>
      <c r="T89" s="149" t="str">
        <f t="shared" si="57"/>
        <v/>
      </c>
      <c r="U89" s="193"/>
      <c r="V89" s="99"/>
      <c r="W89" s="100"/>
      <c r="X89" s="102"/>
      <c r="Y89" s="149" t="str">
        <f t="shared" si="58"/>
        <v/>
      </c>
      <c r="Z89" s="193"/>
      <c r="AA89" s="26" t="s">
        <v>12</v>
      </c>
      <c r="AB89" s="37"/>
      <c r="AG89" s="67"/>
      <c r="AH89" s="209"/>
      <c r="AI89" s="209"/>
      <c r="AJ89" s="214"/>
      <c r="AK89" s="215" t="str">
        <f t="shared" si="38"/>
        <v>000-00-000-000-000</v>
      </c>
      <c r="AL89" s="214">
        <f>COUNTIF(AK81:AK95, "&gt;=" &amp; AK89)</f>
        <v>15</v>
      </c>
      <c r="AM89" s="213">
        <f>RANK(AL89,AL81:AL95,1)+COUNTIF(AK81:AK89,AK89)-1</f>
        <v>9</v>
      </c>
      <c r="AN89" s="213"/>
      <c r="AO89" s="212"/>
      <c r="AP89" s="212"/>
      <c r="AQ89" s="215" t="str">
        <f t="shared" si="39"/>
        <v>228-03-081-057-090</v>
      </c>
      <c r="AR89" s="214">
        <f>COUNTIF(AQ81:AQ95, "&gt;=" &amp; AQ89)</f>
        <v>5</v>
      </c>
      <c r="AS89" s="213">
        <f>RANK(AR89,AR81:AR95,1)+COUNTIF(AQ81:AR89,AR89)-1</f>
        <v>5</v>
      </c>
      <c r="AT89" s="213"/>
      <c r="AU89" s="212"/>
      <c r="AV89" s="212"/>
      <c r="AW89" s="215" t="str">
        <f t="shared" si="40"/>
        <v>000-00-000-000-000</v>
      </c>
      <c r="AX89" s="214">
        <f>COUNTIF(AW81:AW95, "&gt;=" &amp; AW89)</f>
        <v>15</v>
      </c>
      <c r="AY89" s="213">
        <f>RANK(AX89,AX81:AX95,1)+COUNTIF(AW81:AX89,AX89)-1</f>
        <v>9</v>
      </c>
      <c r="AZ89" s="213"/>
      <c r="BA89" s="212"/>
      <c r="BB89" s="212"/>
      <c r="BC89" s="215" t="str">
        <f t="shared" si="41"/>
        <v>000-00-000-000-000</v>
      </c>
      <c r="BD89" s="214">
        <f>COUNTIF(BC81:BC95, "&gt;=" &amp; BC89)</f>
        <v>15</v>
      </c>
      <c r="BE89" s="213">
        <f>RANK(BD89,BD81:BD95,1)+COUNTIF(BC81:BC89,BC89)-1</f>
        <v>9</v>
      </c>
      <c r="BF89" s="213"/>
      <c r="BG89" s="212"/>
      <c r="BH89" s="212"/>
      <c r="BI89" s="215" t="str">
        <f t="shared" si="42"/>
        <v>000-00-000-000-000</v>
      </c>
      <c r="BJ89" s="214">
        <f>COUNTIF(BI81:BI95, "&gt;=" &amp; BI89)</f>
        <v>15</v>
      </c>
      <c r="BK89" s="213">
        <f>RANK(BJ89,BJ81:BJ95,1)+COUNTIF(BI81:BI89,BI89)-1</f>
        <v>9</v>
      </c>
      <c r="BL89" s="213"/>
      <c r="BM89" s="212"/>
      <c r="BN89" s="212"/>
      <c r="BO89" s="215" t="str">
        <f t="shared" si="43"/>
        <v>000-00-000-000-000</v>
      </c>
      <c r="BP89" s="214">
        <f>COUNTIF(BO81:BO95, "&gt;=" &amp; BO89)</f>
        <v>15</v>
      </c>
      <c r="BQ89" s="213">
        <f>RANK(BP89,BP81:BP95,1)+COUNTIF(BO81:BO89,BO89)-1</f>
        <v>9</v>
      </c>
      <c r="BR89" s="213"/>
      <c r="BS89" s="212"/>
      <c r="BT89" s="212"/>
      <c r="BU89" s="215" t="str">
        <f t="shared" si="44"/>
        <v>000-00-000-000-000</v>
      </c>
      <c r="BV89" s="214">
        <f>COUNTIF(BU81:BU95, "&gt;=" &amp; BU89)</f>
        <v>15</v>
      </c>
      <c r="BW89" s="213">
        <f>RANK(BV89,BV81:BV95,1)+COUNTIF(BU81:BU89,BU89)-1</f>
        <v>9</v>
      </c>
      <c r="BX89" s="213"/>
      <c r="BY89" s="209"/>
      <c r="BZ89" s="212"/>
      <c r="CA89" s="215" t="str">
        <f t="shared" si="45"/>
        <v>000-00-000-000-000</v>
      </c>
      <c r="CB89" s="215">
        <f>COUNTIF(CA81:CA95, "&gt;=" &amp; CA89)</f>
        <v>15</v>
      </c>
      <c r="CC89" s="213">
        <f>RANK(CB89,CB81:CB95,1)+COUNTIF(CA81:CA89,CA89)-1</f>
        <v>9</v>
      </c>
      <c r="CD89" s="213"/>
      <c r="CE89" s="209"/>
      <c r="CF89" s="212"/>
      <c r="CG89" s="215" t="str">
        <f t="shared" si="46"/>
        <v>000-00-000-000-000</v>
      </c>
      <c r="CH89" s="215">
        <f>COUNTIF(CG81:CG95, "&gt;=" &amp; CG89)</f>
        <v>15</v>
      </c>
      <c r="CI89" s="213">
        <f>RANK(CH89,CH81:CH95,1)+COUNTIF(CG81:CG89,CG89)-1</f>
        <v>10</v>
      </c>
      <c r="CJ89" s="213"/>
      <c r="CK89" s="209"/>
      <c r="CL89" s="212"/>
      <c r="CM89" s="215" t="str">
        <f t="shared" si="47"/>
        <v>000-00-000-000-000</v>
      </c>
      <c r="CN89" s="214">
        <f>COUNTIF(CM81:CM95, "&gt;=" &amp; CM89)</f>
        <v>15</v>
      </c>
      <c r="CO89" s="213">
        <f>RANK(CN89,CN81:CN95,1)+COUNTIF(CM81:CM89,CM89)-1</f>
        <v>9</v>
      </c>
      <c r="CP89" s="213"/>
      <c r="CQ89" s="209"/>
      <c r="CR89" s="212"/>
      <c r="CS89" s="215" t="str">
        <f t="shared" si="48"/>
        <v>000-00-000-000-000</v>
      </c>
      <c r="CT89" s="214">
        <f>COUNTIF(CS81:CS95, "&gt;=" &amp; CS89)</f>
        <v>15</v>
      </c>
      <c r="CU89" s="213">
        <f>RANK(CT89,CT81:CT95,1)+COUNTIF(CS81:CS89,CS89)-1</f>
        <v>9</v>
      </c>
      <c r="CV89" s="213"/>
      <c r="CW89" s="209"/>
      <c r="CX89" s="212"/>
      <c r="CY89" s="215" t="str">
        <f t="shared" si="49"/>
        <v>000-00-000-000-000</v>
      </c>
      <c r="CZ89" s="214">
        <f>COUNTIF(CY81:CY95, "&gt;=" &amp; CY89)</f>
        <v>15</v>
      </c>
      <c r="DA89" s="213">
        <f>RANK(CZ89,CZ81:CZ95,1)+COUNTIF(CY81:CY89,CY89)-1</f>
        <v>9</v>
      </c>
      <c r="DB89" s="213"/>
      <c r="DC89" s="209"/>
      <c r="DD89" s="212"/>
      <c r="DE89" s="215" t="str">
        <f t="shared" si="50"/>
        <v>000-00-000-000-000</v>
      </c>
      <c r="DF89" s="214">
        <f>COUNTIF(DE81:DE95, "&gt;=" &amp; DE89)</f>
        <v>15</v>
      </c>
      <c r="DG89" s="213">
        <f>RANK(DF89,DF81:DF95,1)+COUNTIF(DE81:DE89,DE89)-1</f>
        <v>9</v>
      </c>
      <c r="DH89" s="213"/>
      <c r="DI89" s="209"/>
      <c r="DJ89" s="212"/>
      <c r="DK89" s="215" t="str">
        <f t="shared" si="51"/>
        <v>000-00-000-000-000</v>
      </c>
      <c r="DL89" s="214">
        <f>COUNTIF(DK81:DK95, "&gt;=" &amp; DK89)</f>
        <v>15</v>
      </c>
      <c r="DM89" s="213">
        <f>RANK(DL89,DL81:DL95,1)+COUNTIF(DK81:DK89,DK89)-1</f>
        <v>9</v>
      </c>
      <c r="DN89" s="213"/>
      <c r="DO89" s="212"/>
      <c r="DP89" s="212"/>
      <c r="DQ89" s="216" t="str">
        <f t="shared" si="52"/>
        <v>000-00-000-000-000</v>
      </c>
      <c r="DR89" s="212">
        <f>COUNTIF(DQ81:DQ95, "&gt;=" &amp; DQ89)</f>
        <v>15</v>
      </c>
      <c r="DS89" s="213">
        <f>RANK(DR89,DR81:DR95,1)+COUNTIF(DQ81:DQ89,DQ89)-1</f>
        <v>9</v>
      </c>
      <c r="DT89" s="213"/>
      <c r="DU89" s="212"/>
      <c r="DV89" s="212"/>
      <c r="DW89" s="216" t="str">
        <f t="shared" si="53"/>
        <v>000-00-000-000-000</v>
      </c>
      <c r="DX89" s="212">
        <f>COUNTIF(DW81:DW95, "&gt;=" &amp; DW89)</f>
        <v>15</v>
      </c>
      <c r="DY89" s="213">
        <f>RANK(DX89,DX81:DX95,1)+COUNTIF(DW81:DW89,DW89)-1</f>
        <v>9</v>
      </c>
      <c r="DZ89" s="213"/>
    </row>
    <row r="90" spans="1:130">
      <c r="A90" s="18" t="s">
        <v>429</v>
      </c>
      <c r="B90" s="99"/>
      <c r="C90" s="100"/>
      <c r="D90" s="102"/>
      <c r="E90" s="149" t="str">
        <f t="shared" si="54"/>
        <v/>
      </c>
      <c r="F90" s="193"/>
      <c r="G90" s="99">
        <v>93</v>
      </c>
      <c r="H90" s="100">
        <v>88</v>
      </c>
      <c r="I90" s="102">
        <v>78</v>
      </c>
      <c r="J90" s="149">
        <f t="shared" si="55"/>
        <v>259</v>
      </c>
      <c r="K90" s="193">
        <v>5</v>
      </c>
      <c r="L90" s="99"/>
      <c r="M90" s="100"/>
      <c r="N90" s="102"/>
      <c r="O90" s="149" t="str">
        <f t="shared" si="56"/>
        <v/>
      </c>
      <c r="P90" s="193"/>
      <c r="Q90" s="99"/>
      <c r="R90" s="100"/>
      <c r="S90" s="100"/>
      <c r="T90" s="149" t="str">
        <f t="shared" si="57"/>
        <v/>
      </c>
      <c r="U90" s="193"/>
      <c r="V90" s="99"/>
      <c r="W90" s="100"/>
      <c r="X90" s="102"/>
      <c r="Y90" s="149" t="str">
        <f t="shared" si="58"/>
        <v/>
      </c>
      <c r="Z90" s="193"/>
      <c r="AA90" s="26"/>
      <c r="AB90" s="37"/>
      <c r="AG90" s="67"/>
      <c r="AH90" s="209"/>
      <c r="AI90" s="209"/>
      <c r="AJ90" s="214"/>
      <c r="AK90" s="215" t="str">
        <f t="shared" si="38"/>
        <v>000-00-000-000-000</v>
      </c>
      <c r="AL90" s="214">
        <f>COUNTIF(AK81:AK95, "&gt;=" &amp; AK90)</f>
        <v>15</v>
      </c>
      <c r="AM90" s="213">
        <f>RANK(AL90,AL81:AL95,1)+COUNTIF(AK81:AK90,AK90)-1</f>
        <v>10</v>
      </c>
      <c r="AN90" s="213"/>
      <c r="AO90" s="212"/>
      <c r="AP90" s="212"/>
      <c r="AQ90" s="215" t="str">
        <f t="shared" si="39"/>
        <v>000-00-000-000-000</v>
      </c>
      <c r="AR90" s="214">
        <f>COUNTIF(AQ81:AQ95, "&gt;=" &amp; AQ90)</f>
        <v>15</v>
      </c>
      <c r="AS90" s="213">
        <f>RANK(AR90,AR81:AR95,1)+COUNTIF(AQ81:AR90,AR90)-1</f>
        <v>10</v>
      </c>
      <c r="AT90" s="213"/>
      <c r="AU90" s="212"/>
      <c r="AV90" s="212"/>
      <c r="AW90" s="215" t="str">
        <f t="shared" si="40"/>
        <v>000-00-000-000-000</v>
      </c>
      <c r="AX90" s="214">
        <f>COUNTIF(AW81:AW95, "&gt;=" &amp; AW90)</f>
        <v>15</v>
      </c>
      <c r="AY90" s="213">
        <f>RANK(AX90,AX81:AX95,1)+COUNTIF(AW81:AX90,AX90)-1</f>
        <v>10</v>
      </c>
      <c r="AZ90" s="213"/>
      <c r="BA90" s="212"/>
      <c r="BB90" s="212"/>
      <c r="BC90" s="215" t="str">
        <f t="shared" si="41"/>
        <v>000-00-000-000-000</v>
      </c>
      <c r="BD90" s="214">
        <f>COUNTIF(BC81:BC95, "&gt;=" &amp; BC90)</f>
        <v>15</v>
      </c>
      <c r="BE90" s="213">
        <f>RANK(BD90,BD81:BD95,1)+COUNTIF(BC81:BC90,BC90)-1</f>
        <v>10</v>
      </c>
      <c r="BF90" s="213"/>
      <c r="BG90" s="212"/>
      <c r="BH90" s="212"/>
      <c r="BI90" s="215" t="str">
        <f t="shared" si="42"/>
        <v>000-00-000-000-000</v>
      </c>
      <c r="BJ90" s="214">
        <f>COUNTIF(BI81:BI95, "&gt;=" &amp; BI90)</f>
        <v>15</v>
      </c>
      <c r="BK90" s="213">
        <f>RANK(BJ90,BJ81:BJ95,1)+COUNTIF(BI81:BI90,BI90)-1</f>
        <v>10</v>
      </c>
      <c r="BL90" s="213"/>
      <c r="BM90" s="212"/>
      <c r="BN90" s="212"/>
      <c r="BO90" s="215" t="str">
        <f t="shared" si="43"/>
        <v>000-00-000-000-000</v>
      </c>
      <c r="BP90" s="214">
        <f>COUNTIF(BO81:BO95, "&gt;=" &amp; BO90)</f>
        <v>15</v>
      </c>
      <c r="BQ90" s="213">
        <f>RANK(BP90,BP81:BP95,1)+COUNTIF(BO81:BO90,BO90)-1</f>
        <v>10</v>
      </c>
      <c r="BR90" s="213"/>
      <c r="BS90" s="212"/>
      <c r="BT90" s="212"/>
      <c r="BU90" s="215" t="str">
        <f t="shared" si="44"/>
        <v>000-00-000-000-000</v>
      </c>
      <c r="BV90" s="214">
        <f>COUNTIF(BU81:BU95, "&gt;=" &amp; BU90)</f>
        <v>15</v>
      </c>
      <c r="BW90" s="213">
        <f>RANK(BV90,BV81:BV95,1)+COUNTIF(BU81:BU90,BU90)-1</f>
        <v>10</v>
      </c>
      <c r="BX90" s="213"/>
      <c r="BY90" s="209"/>
      <c r="BZ90" s="212"/>
      <c r="CA90" s="215" t="str">
        <f t="shared" si="45"/>
        <v>000-00-000-000-000</v>
      </c>
      <c r="CB90" s="215">
        <f>COUNTIF(CA81:CA95, "&gt;=" &amp; CA90)</f>
        <v>15</v>
      </c>
      <c r="CC90" s="213">
        <f>RANK(CB90,CB81:CB95,1)+COUNTIF(CA81:CA90,CA90)-1</f>
        <v>10</v>
      </c>
      <c r="CD90" s="213"/>
      <c r="CE90" s="209"/>
      <c r="CF90" s="212"/>
      <c r="CG90" s="215" t="str">
        <f t="shared" si="46"/>
        <v>250-01-083-078-089</v>
      </c>
      <c r="CH90" s="215">
        <f>COUNTIF(CG81:CG95, "&gt;=" &amp; CG90)</f>
        <v>4</v>
      </c>
      <c r="CI90" s="213">
        <f>RANK(CH90,CH81:CH95,1)+COUNTIF(CG81:CG90,CG90)-1</f>
        <v>4</v>
      </c>
      <c r="CJ90" s="213"/>
      <c r="CK90" s="209"/>
      <c r="CL90" s="212"/>
      <c r="CM90" s="215" t="str">
        <f t="shared" si="47"/>
        <v>000-00-000-000-000</v>
      </c>
      <c r="CN90" s="214">
        <f>COUNTIF(CM81:CM95, "&gt;=" &amp; CM90)</f>
        <v>15</v>
      </c>
      <c r="CO90" s="213">
        <f>RANK(CN90,CN81:CN95,1)+COUNTIF(CM81:CM90,CM90)-1</f>
        <v>10</v>
      </c>
      <c r="CP90" s="213"/>
      <c r="CQ90" s="209"/>
      <c r="CR90" s="212"/>
      <c r="CS90" s="215" t="str">
        <f t="shared" si="48"/>
        <v>000-00-000-000-000</v>
      </c>
      <c r="CT90" s="214">
        <f>COUNTIF(CS81:CS95, "&gt;=" &amp; CS90)</f>
        <v>15</v>
      </c>
      <c r="CU90" s="213">
        <f>RANK(CT90,CT81:CT95,1)+COUNTIF(CS81:CS90,CS90)-1</f>
        <v>10</v>
      </c>
      <c r="CV90" s="213"/>
      <c r="CW90" s="209"/>
      <c r="CX90" s="212"/>
      <c r="CY90" s="215" t="str">
        <f t="shared" si="49"/>
        <v>000-00-000-000-000</v>
      </c>
      <c r="CZ90" s="214">
        <f>COUNTIF(CY81:CY95, "&gt;=" &amp; CY90)</f>
        <v>15</v>
      </c>
      <c r="DA90" s="213">
        <f>RANK(CZ90,CZ81:CZ95,1)+COUNTIF(CY81:CY90,CY90)-1</f>
        <v>10</v>
      </c>
      <c r="DB90" s="213"/>
      <c r="DC90" s="209"/>
      <c r="DD90" s="212"/>
      <c r="DE90" s="215" t="str">
        <f t="shared" si="50"/>
        <v>000-00-000-000-000</v>
      </c>
      <c r="DF90" s="214">
        <f>COUNTIF(DE81:DE95, "&gt;=" &amp; DE90)</f>
        <v>15</v>
      </c>
      <c r="DG90" s="213">
        <f>RANK(DF90,DF81:DF95,1)+COUNTIF(DE81:DE90,DE90)-1</f>
        <v>10</v>
      </c>
      <c r="DH90" s="213"/>
      <c r="DI90" s="209"/>
      <c r="DJ90" s="212"/>
      <c r="DK90" s="215" t="str">
        <f t="shared" si="51"/>
        <v>000-00-000-000-000</v>
      </c>
      <c r="DL90" s="214">
        <f>COUNTIF(DK81:DK95, "&gt;=" &amp; DK90)</f>
        <v>15</v>
      </c>
      <c r="DM90" s="213">
        <f>RANK(DL90,DL81:DL95,1)+COUNTIF(DK81:DK90,DK90)-1</f>
        <v>10</v>
      </c>
      <c r="DN90" s="213"/>
      <c r="DO90" s="212"/>
      <c r="DP90" s="212"/>
      <c r="DQ90" s="216" t="str">
        <f t="shared" si="52"/>
        <v>000-00-000-000-000</v>
      </c>
      <c r="DR90" s="212">
        <f>COUNTIF(DQ81:DQ95, "&gt;=" &amp; DQ90)</f>
        <v>15</v>
      </c>
      <c r="DS90" s="213">
        <f>RANK(DR90,DR81:DR95,1)+COUNTIF(DQ81:DQ90,DQ90)-1</f>
        <v>10</v>
      </c>
      <c r="DT90" s="213"/>
      <c r="DU90" s="212"/>
      <c r="DV90" s="212"/>
      <c r="DW90" s="216" t="str">
        <f t="shared" si="53"/>
        <v>000-00-000-000-000</v>
      </c>
      <c r="DX90" s="212">
        <f>COUNTIF(DW81:DW95, "&gt;=" &amp; DW90)</f>
        <v>15</v>
      </c>
      <c r="DY90" s="213">
        <f>RANK(DX90,DX81:DX95,1)+COUNTIF(DW81:DW90,DW90)-1</f>
        <v>10</v>
      </c>
      <c r="DZ90" s="213"/>
    </row>
    <row r="91" spans="1:130">
      <c r="A91" s="18" t="s">
        <v>273</v>
      </c>
      <c r="B91" s="99">
        <v>93</v>
      </c>
      <c r="C91" s="100">
        <v>89</v>
      </c>
      <c r="D91" s="101">
        <v>97</v>
      </c>
      <c r="E91" s="149">
        <f t="shared" si="54"/>
        <v>279</v>
      </c>
      <c r="F91" s="193">
        <v>8</v>
      </c>
      <c r="G91" s="99">
        <v>90</v>
      </c>
      <c r="H91" s="100">
        <v>82</v>
      </c>
      <c r="I91" s="102">
        <v>94</v>
      </c>
      <c r="J91" s="149">
        <f t="shared" si="55"/>
        <v>266</v>
      </c>
      <c r="K91" s="193">
        <v>6</v>
      </c>
      <c r="L91" s="99"/>
      <c r="M91" s="100"/>
      <c r="N91" s="102"/>
      <c r="O91" s="149" t="str">
        <f t="shared" si="56"/>
        <v/>
      </c>
      <c r="P91" s="193"/>
      <c r="Q91" s="99"/>
      <c r="R91" s="100"/>
      <c r="S91" s="100"/>
      <c r="T91" s="149" t="str">
        <f t="shared" si="57"/>
        <v/>
      </c>
      <c r="U91" s="193"/>
      <c r="V91" s="99"/>
      <c r="W91" s="100"/>
      <c r="X91" s="100"/>
      <c r="Y91" s="149" t="str">
        <f t="shared" si="58"/>
        <v/>
      </c>
      <c r="Z91" s="193"/>
      <c r="AA91" s="26" t="s">
        <v>13</v>
      </c>
      <c r="AB91" s="37"/>
      <c r="AG91" s="67"/>
      <c r="AH91" s="209"/>
      <c r="AI91" s="209"/>
      <c r="AJ91" s="214"/>
      <c r="AK91" s="215" t="str">
        <f t="shared" si="38"/>
        <v>000-00-000-000-000</v>
      </c>
      <c r="AL91" s="214">
        <f>COUNTIF(AK81:AK95, "&gt;=" &amp; AK91)</f>
        <v>15</v>
      </c>
      <c r="AM91" s="213">
        <f>RANK(AL91,AL81:AL95,1)+COUNTIF(AK81:AK91,AK91)-1</f>
        <v>11</v>
      </c>
      <c r="AN91" s="213"/>
      <c r="AO91" s="212"/>
      <c r="AP91" s="212"/>
      <c r="AQ91" s="215" t="str">
        <f t="shared" si="39"/>
        <v>000-00-000-000-000</v>
      </c>
      <c r="AR91" s="214">
        <f>COUNTIF(AQ81:AQ95, "&gt;=" &amp; AQ91)</f>
        <v>15</v>
      </c>
      <c r="AS91" s="213">
        <f>RANK(AR91,AR81:AR95,1)+COUNTIF(AQ81:AR91,AR91)-1</f>
        <v>11</v>
      </c>
      <c r="AT91" s="213"/>
      <c r="AU91" s="212"/>
      <c r="AV91" s="212"/>
      <c r="AW91" s="215" t="str">
        <f t="shared" si="40"/>
        <v>000-00-000-000-000</v>
      </c>
      <c r="AX91" s="214">
        <f>COUNTIF(AW81:AW95, "&gt;=" &amp; AW91)</f>
        <v>15</v>
      </c>
      <c r="AY91" s="213">
        <f>RANK(AX91,AX81:AX95,1)+COUNTIF(AW81:AX91,AX91)-1</f>
        <v>11</v>
      </c>
      <c r="AZ91" s="213"/>
      <c r="BA91" s="212"/>
      <c r="BB91" s="212"/>
      <c r="BC91" s="215" t="str">
        <f t="shared" si="41"/>
        <v>000-00-000-000-000</v>
      </c>
      <c r="BD91" s="214">
        <f>COUNTIF(BC81:BC95, "&gt;=" &amp; BC91)</f>
        <v>15</v>
      </c>
      <c r="BE91" s="213">
        <f>RANK(BD91,BD81:BD95,1)+COUNTIF(BC81:BC91,BC91)-1</f>
        <v>11</v>
      </c>
      <c r="BF91" s="213"/>
      <c r="BG91" s="212"/>
      <c r="BH91" s="212"/>
      <c r="BI91" s="215" t="str">
        <f t="shared" si="42"/>
        <v>000-00-000-000-000</v>
      </c>
      <c r="BJ91" s="214">
        <f>COUNTIF(BI81:BI95, "&gt;=" &amp; BI91)</f>
        <v>15</v>
      </c>
      <c r="BK91" s="213">
        <f>RANK(BJ91,BJ81:BJ95,1)+COUNTIF(BI81:BI91,BI91)-1</f>
        <v>11</v>
      </c>
      <c r="BL91" s="213"/>
      <c r="BM91" s="212"/>
      <c r="BN91" s="212"/>
      <c r="BO91" s="215" t="str">
        <f t="shared" si="43"/>
        <v>000-00-000-000-000</v>
      </c>
      <c r="BP91" s="214">
        <f>COUNTIF(BO81:BO95, "&gt;=" &amp; BO91)</f>
        <v>15</v>
      </c>
      <c r="BQ91" s="213">
        <f>RANK(BP91,BP81:BP95,1)+COUNTIF(BO81:BO91,BO91)-1</f>
        <v>11</v>
      </c>
      <c r="BR91" s="213"/>
      <c r="BS91" s="212"/>
      <c r="BT91" s="212"/>
      <c r="BU91" s="215" t="str">
        <f t="shared" si="44"/>
        <v>000-00-000-000-000</v>
      </c>
      <c r="BV91" s="214">
        <f>COUNTIF(BU81:BU95, "&gt;=" &amp; BU91)</f>
        <v>15</v>
      </c>
      <c r="BW91" s="213">
        <f>RANK(BV91,BV81:BV95,1)+COUNTIF(BU81:BU91,BU91)-1</f>
        <v>11</v>
      </c>
      <c r="BX91" s="213"/>
      <c r="BY91" s="209"/>
      <c r="BZ91" s="212"/>
      <c r="CA91" s="215" t="str">
        <f t="shared" si="45"/>
        <v>000-00-000-000-000</v>
      </c>
      <c r="CB91" s="215">
        <f>COUNTIF(CA81:CA95, "&gt;=" &amp; CA91)</f>
        <v>15</v>
      </c>
      <c r="CC91" s="213">
        <f>RANK(CB91,CB81:CB95,1)+COUNTIF(CA81:CA91,CA91)-1</f>
        <v>11</v>
      </c>
      <c r="CD91" s="213"/>
      <c r="CE91" s="209"/>
      <c r="CF91" s="212"/>
      <c r="CG91" s="215" t="str">
        <f t="shared" si="46"/>
        <v>000-00-000-000-000</v>
      </c>
      <c r="CH91" s="215">
        <f>COUNTIF(CG81:CG95, "&gt;=" &amp; CG91)</f>
        <v>15</v>
      </c>
      <c r="CI91" s="213">
        <f>RANK(CH91,CH81:CH95,1)+COUNTIF(CG81:CG91,CG91)-1</f>
        <v>11</v>
      </c>
      <c r="CJ91" s="213"/>
      <c r="CK91" s="209"/>
      <c r="CL91" s="212"/>
      <c r="CM91" s="215" t="str">
        <f t="shared" si="47"/>
        <v>000-00-000-000-000</v>
      </c>
      <c r="CN91" s="214">
        <f>COUNTIF(CM81:CM95, "&gt;=" &amp; CM91)</f>
        <v>15</v>
      </c>
      <c r="CO91" s="213">
        <f>RANK(CN91,CN81:CN95,1)+COUNTIF(CM81:CM91,CM91)-1</f>
        <v>11</v>
      </c>
      <c r="CP91" s="213"/>
      <c r="CQ91" s="209"/>
      <c r="CR91" s="212"/>
      <c r="CS91" s="215" t="str">
        <f t="shared" si="48"/>
        <v>000-00-000-000-000</v>
      </c>
      <c r="CT91" s="214">
        <f>COUNTIF(CS81:CS95, "&gt;=" &amp; CS91)</f>
        <v>15</v>
      </c>
      <c r="CU91" s="213">
        <f>RANK(CT91,CT81:CT95,1)+COUNTIF(CS81:CS91,CS91)-1</f>
        <v>11</v>
      </c>
      <c r="CV91" s="213"/>
      <c r="CW91" s="209"/>
      <c r="CX91" s="212"/>
      <c r="CY91" s="215" t="str">
        <f t="shared" si="49"/>
        <v>000-00-000-000-000</v>
      </c>
      <c r="CZ91" s="214">
        <f>COUNTIF(CY81:CY95, "&gt;=" &amp; CY91)</f>
        <v>15</v>
      </c>
      <c r="DA91" s="213">
        <f>RANK(CZ91,CZ81:CZ95,1)+COUNTIF(CY81:CY91,CY91)-1</f>
        <v>11</v>
      </c>
      <c r="DB91" s="213"/>
      <c r="DC91" s="209"/>
      <c r="DD91" s="212"/>
      <c r="DE91" s="215" t="str">
        <f t="shared" si="50"/>
        <v>000-00-000-000-000</v>
      </c>
      <c r="DF91" s="214">
        <f>COUNTIF(DE81:DE95, "&gt;=" &amp; DE91)</f>
        <v>15</v>
      </c>
      <c r="DG91" s="213">
        <f>RANK(DF91,DF81:DF95,1)+COUNTIF(DE81:DE91,DE91)-1</f>
        <v>11</v>
      </c>
      <c r="DH91" s="213"/>
      <c r="DI91" s="209"/>
      <c r="DJ91" s="212"/>
      <c r="DK91" s="215" t="str">
        <f t="shared" si="51"/>
        <v>000-00-000-000-000</v>
      </c>
      <c r="DL91" s="214">
        <f>COUNTIF(DK81:DK95, "&gt;=" &amp; DK91)</f>
        <v>15</v>
      </c>
      <c r="DM91" s="213">
        <f>RANK(DL91,DL81:DL95,1)+COUNTIF(DK81:DK91,DK91)-1</f>
        <v>11</v>
      </c>
      <c r="DN91" s="213"/>
      <c r="DO91" s="212"/>
      <c r="DP91" s="212"/>
      <c r="DQ91" s="216" t="str">
        <f t="shared" si="52"/>
        <v>000-00-000-000-000</v>
      </c>
      <c r="DR91" s="212">
        <f>COUNTIF(DQ81:DQ95, "&gt;=" &amp; DQ91)</f>
        <v>15</v>
      </c>
      <c r="DS91" s="213">
        <f>RANK(DR91,DR81:DR95,1)+COUNTIF(DQ81:DQ91,DQ91)-1</f>
        <v>11</v>
      </c>
      <c r="DT91" s="213"/>
      <c r="DU91" s="212"/>
      <c r="DV91" s="212"/>
      <c r="DW91" s="216" t="str">
        <f t="shared" si="53"/>
        <v>000-00-000-000-000</v>
      </c>
      <c r="DX91" s="212">
        <f>COUNTIF(DW81:DW95, "&gt;=" &amp; DW91)</f>
        <v>15</v>
      </c>
      <c r="DY91" s="213">
        <f>RANK(DX91,DX81:DX95,1)+COUNTIF(DW81:DW91,DW91)-1</f>
        <v>11</v>
      </c>
      <c r="DZ91" s="213"/>
    </row>
    <row r="92" spans="1:130">
      <c r="A92" s="18" t="s">
        <v>426</v>
      </c>
      <c r="B92" s="99"/>
      <c r="C92" s="100"/>
      <c r="D92" s="101"/>
      <c r="E92" s="149" t="str">
        <f t="shared" si="54"/>
        <v/>
      </c>
      <c r="F92" s="193"/>
      <c r="G92" s="99"/>
      <c r="H92" s="100"/>
      <c r="I92" s="102"/>
      <c r="J92" s="149" t="str">
        <f t="shared" si="55"/>
        <v/>
      </c>
      <c r="K92" s="193"/>
      <c r="L92" s="99"/>
      <c r="M92" s="100"/>
      <c r="N92" s="102"/>
      <c r="O92" s="149" t="str">
        <f t="shared" si="56"/>
        <v/>
      </c>
      <c r="P92" s="193"/>
      <c r="Q92" s="99"/>
      <c r="R92" s="100"/>
      <c r="S92" s="102"/>
      <c r="T92" s="149" t="str">
        <f t="shared" si="57"/>
        <v/>
      </c>
      <c r="U92" s="193"/>
      <c r="V92" s="99"/>
      <c r="W92" s="100"/>
      <c r="X92" s="102"/>
      <c r="Y92" s="149" t="str">
        <f t="shared" si="58"/>
        <v/>
      </c>
      <c r="Z92" s="193"/>
      <c r="AA92" s="26" t="s">
        <v>14</v>
      </c>
      <c r="AB92" s="37"/>
      <c r="AG92" s="67"/>
      <c r="AH92" s="209"/>
      <c r="AI92" s="209"/>
      <c r="AJ92" s="214"/>
      <c r="AK92" s="215" t="str">
        <f t="shared" si="38"/>
        <v>000-00-000-000-000</v>
      </c>
      <c r="AL92" s="214">
        <f>COUNTIF(AK81:AK95, "&gt;=" &amp; AK92)</f>
        <v>15</v>
      </c>
      <c r="AM92" s="213">
        <f>RANK(AL92,AL81:AL95,1)+COUNTIF(AK81:AK92,AK92)-1</f>
        <v>12</v>
      </c>
      <c r="AN92" s="213"/>
      <c r="AO92" s="212"/>
      <c r="AP92" s="212"/>
      <c r="AQ92" s="215" t="str">
        <f t="shared" si="39"/>
        <v>000-00-000-000-000</v>
      </c>
      <c r="AR92" s="214">
        <f>COUNTIF(AQ81:AQ95, "&gt;=" &amp; AQ92)</f>
        <v>15</v>
      </c>
      <c r="AS92" s="213">
        <f>RANK(AR92,AR81:AR95,1)+COUNTIF(AQ81:AR92,AR92)-1</f>
        <v>12</v>
      </c>
      <c r="AT92" s="213"/>
      <c r="AU92" s="212"/>
      <c r="AV92" s="212"/>
      <c r="AW92" s="215" t="str">
        <f t="shared" si="40"/>
        <v>000-00-000-000-000</v>
      </c>
      <c r="AX92" s="214">
        <f>COUNTIF(AW81:AW95, "&gt;=" &amp; AW92)</f>
        <v>15</v>
      </c>
      <c r="AY92" s="213">
        <f>RANK(AX92,AX81:AX95,1)+COUNTIF(AW81:AX92,AX92)-1</f>
        <v>12</v>
      </c>
      <c r="AZ92" s="213"/>
      <c r="BA92" s="212"/>
      <c r="BB92" s="212"/>
      <c r="BC92" s="215" t="str">
        <f t="shared" si="41"/>
        <v>000-00-000-000-000</v>
      </c>
      <c r="BD92" s="214">
        <f>COUNTIF(BC81:BC95, "&gt;=" &amp; BC92)</f>
        <v>15</v>
      </c>
      <c r="BE92" s="213">
        <f>RANK(BD92,BD81:BD95,1)+COUNTIF(BC81:BC92,BC92)-1</f>
        <v>12</v>
      </c>
      <c r="BF92" s="213"/>
      <c r="BG92" s="212"/>
      <c r="BH92" s="212"/>
      <c r="BI92" s="215" t="str">
        <f t="shared" si="42"/>
        <v>000-00-000-000-000</v>
      </c>
      <c r="BJ92" s="214">
        <f>COUNTIF(BI81:BI95, "&gt;=" &amp; BI92)</f>
        <v>15</v>
      </c>
      <c r="BK92" s="213">
        <f>RANK(BJ92,BJ81:BJ95,1)+COUNTIF(BI81:BI92,BI92)-1</f>
        <v>12</v>
      </c>
      <c r="BL92" s="213"/>
      <c r="BM92" s="212"/>
      <c r="BN92" s="212"/>
      <c r="BO92" s="215" t="str">
        <f t="shared" si="43"/>
        <v>000-00-000-000-000</v>
      </c>
      <c r="BP92" s="214">
        <f>COUNTIF(BO81:BO95, "&gt;=" &amp; BO92)</f>
        <v>15</v>
      </c>
      <c r="BQ92" s="213">
        <f>RANK(BP92,BP81:BP95,1)+COUNTIF(BO81:BO92,BO92)-1</f>
        <v>12</v>
      </c>
      <c r="BR92" s="213"/>
      <c r="BS92" s="212"/>
      <c r="BT92" s="212"/>
      <c r="BU92" s="215" t="str">
        <f t="shared" si="44"/>
        <v>000-00-000-000-000</v>
      </c>
      <c r="BV92" s="214">
        <f>COUNTIF(BU81:BU95, "&gt;=" &amp; BU92)</f>
        <v>15</v>
      </c>
      <c r="BW92" s="213">
        <f>RANK(BV92,BV81:BV95,1)+COUNTIF(BU81:BU92,BU92)-1</f>
        <v>12</v>
      </c>
      <c r="BX92" s="213"/>
      <c r="BY92" s="209"/>
      <c r="BZ92" s="212"/>
      <c r="CA92" s="215" t="str">
        <f t="shared" si="45"/>
        <v>000-00-000-000-000</v>
      </c>
      <c r="CB92" s="215">
        <f>COUNTIF(CA81:CA95, "&gt;=" &amp; CA92)</f>
        <v>15</v>
      </c>
      <c r="CC92" s="213">
        <f>RANK(CB92,CB81:CB95,1)+COUNTIF(CA81:CA92,CA92)-1</f>
        <v>12</v>
      </c>
      <c r="CD92" s="213"/>
      <c r="CE92" s="209"/>
      <c r="CF92" s="212"/>
      <c r="CG92" s="215" t="str">
        <f t="shared" si="46"/>
        <v>000-00-000-000-000</v>
      </c>
      <c r="CH92" s="215">
        <f>COUNTIF(CG81:CG95, "&gt;=" &amp; CG92)</f>
        <v>15</v>
      </c>
      <c r="CI92" s="213">
        <f>RANK(CH92,CH81:CH95,1)+COUNTIF(CG81:CG92,CG92)-1</f>
        <v>12</v>
      </c>
      <c r="CJ92" s="213"/>
      <c r="CK92" s="209"/>
      <c r="CL92" s="212"/>
      <c r="CM92" s="215" t="str">
        <f t="shared" si="47"/>
        <v>000-00-000-000-000</v>
      </c>
      <c r="CN92" s="214">
        <f>COUNTIF(CM81:CM95, "&gt;=" &amp; CM92)</f>
        <v>15</v>
      </c>
      <c r="CO92" s="213">
        <f>RANK(CN92,CN81:CN95,1)+COUNTIF(CM81:CM92,CM92)-1</f>
        <v>12</v>
      </c>
      <c r="CP92" s="213"/>
      <c r="CQ92" s="209"/>
      <c r="CR92" s="212"/>
      <c r="CS92" s="215" t="str">
        <f t="shared" si="48"/>
        <v>000-00-000-000-000</v>
      </c>
      <c r="CT92" s="214">
        <f>COUNTIF(CS81:CS95, "&gt;=" &amp; CS92)</f>
        <v>15</v>
      </c>
      <c r="CU92" s="213">
        <f>RANK(CT92,CT81:CT95,1)+COUNTIF(CS81:CS92,CS92)-1</f>
        <v>12</v>
      </c>
      <c r="CV92" s="213"/>
      <c r="CW92" s="209"/>
      <c r="CX92" s="212"/>
      <c r="CY92" s="215" t="str">
        <f t="shared" si="49"/>
        <v>000-00-000-000-000</v>
      </c>
      <c r="CZ92" s="214">
        <f>COUNTIF(CY81:CY95, "&gt;=" &amp; CY92)</f>
        <v>15</v>
      </c>
      <c r="DA92" s="213">
        <f>RANK(CZ92,CZ81:CZ95,1)+COUNTIF(CY81:CY92,CY92)-1</f>
        <v>12</v>
      </c>
      <c r="DB92" s="213"/>
      <c r="DC92" s="209"/>
      <c r="DD92" s="212"/>
      <c r="DE92" s="215" t="str">
        <f t="shared" si="50"/>
        <v>000-00-000-000-000</v>
      </c>
      <c r="DF92" s="214">
        <f>COUNTIF(DE81:DE95, "&gt;=" &amp; DE92)</f>
        <v>15</v>
      </c>
      <c r="DG92" s="213">
        <f>RANK(DF92,DF81:DF95,1)+COUNTIF(DE81:DE92,DE92)-1</f>
        <v>12</v>
      </c>
      <c r="DH92" s="213"/>
      <c r="DI92" s="209"/>
      <c r="DJ92" s="212"/>
      <c r="DK92" s="215" t="str">
        <f t="shared" si="51"/>
        <v>000-00-000-000-000</v>
      </c>
      <c r="DL92" s="214">
        <f>COUNTIF(DK81:DK95, "&gt;=" &amp; DK92)</f>
        <v>15</v>
      </c>
      <c r="DM92" s="213">
        <f>RANK(DL92,DL81:DL95,1)+COUNTIF(DK81:DK92,DK92)-1</f>
        <v>12</v>
      </c>
      <c r="DN92" s="213"/>
      <c r="DO92" s="212"/>
      <c r="DP92" s="212"/>
      <c r="DQ92" s="216" t="str">
        <f t="shared" si="52"/>
        <v>000-00-000-000-000</v>
      </c>
      <c r="DR92" s="212">
        <f>COUNTIF(DQ81:DQ95, "&gt;=" &amp; DQ92)</f>
        <v>15</v>
      </c>
      <c r="DS92" s="213">
        <f>RANK(DR92,DR81:DR95,1)+COUNTIF(DQ81:DQ92,DQ92)-1</f>
        <v>12</v>
      </c>
      <c r="DT92" s="213"/>
      <c r="DU92" s="212"/>
      <c r="DV92" s="212"/>
      <c r="DW92" s="216" t="str">
        <f t="shared" si="53"/>
        <v>000-00-000-000-000</v>
      </c>
      <c r="DX92" s="212">
        <f>COUNTIF(DW81:DW95, "&gt;=" &amp; DW92)</f>
        <v>15</v>
      </c>
      <c r="DY92" s="213">
        <f>RANK(DX92,DX81:DX95,1)+COUNTIF(DW81:DW92,DW92)-1</f>
        <v>12</v>
      </c>
      <c r="DZ92" s="213"/>
    </row>
    <row r="93" spans="1:130">
      <c r="A93" s="18" t="s">
        <v>427</v>
      </c>
      <c r="B93" s="99"/>
      <c r="C93" s="100"/>
      <c r="D93" s="101"/>
      <c r="E93" s="149" t="str">
        <f t="shared" si="54"/>
        <v/>
      </c>
      <c r="F93" s="193"/>
      <c r="G93" s="99"/>
      <c r="H93" s="100"/>
      <c r="I93" s="100"/>
      <c r="J93" s="149" t="str">
        <f t="shared" si="55"/>
        <v/>
      </c>
      <c r="K93" s="193"/>
      <c r="L93" s="99">
        <v>80</v>
      </c>
      <c r="M93" s="100">
        <v>35</v>
      </c>
      <c r="N93" s="100">
        <v>69</v>
      </c>
      <c r="O93" s="149">
        <f t="shared" si="56"/>
        <v>184</v>
      </c>
      <c r="P93" s="193">
        <v>2</v>
      </c>
      <c r="Q93" s="99"/>
      <c r="R93" s="100"/>
      <c r="S93" s="100"/>
      <c r="T93" s="149" t="str">
        <f t="shared" si="57"/>
        <v/>
      </c>
      <c r="U93" s="193"/>
      <c r="V93" s="99">
        <v>89</v>
      </c>
      <c r="W93" s="100">
        <v>78</v>
      </c>
      <c r="X93" s="100">
        <v>83</v>
      </c>
      <c r="Y93" s="149">
        <f t="shared" si="58"/>
        <v>250</v>
      </c>
      <c r="Z93" s="193">
        <v>1</v>
      </c>
      <c r="AA93" s="26" t="s">
        <v>15</v>
      </c>
      <c r="AB93" s="37"/>
      <c r="AG93" s="67"/>
      <c r="AH93" s="209"/>
      <c r="AI93" s="209"/>
      <c r="AJ93" s="214"/>
      <c r="AK93" s="215" t="str">
        <f t="shared" si="38"/>
        <v>000-00-000-000-000</v>
      </c>
      <c r="AL93" s="214">
        <f>COUNTIF(AK81:AK95, "&gt;=" &amp; AK93)</f>
        <v>15</v>
      </c>
      <c r="AM93" s="213">
        <f>RANK(AL93,AL81:AL95,1)+COUNTIF(AK81:AK93,AK93)-1</f>
        <v>13</v>
      </c>
      <c r="AN93" s="213"/>
      <c r="AO93" s="212"/>
      <c r="AP93" s="212"/>
      <c r="AQ93" s="215" t="str">
        <f t="shared" si="39"/>
        <v>000-00-000-000-000</v>
      </c>
      <c r="AR93" s="214">
        <f>COUNTIF(AQ81:AQ95, "&gt;=" &amp; AQ93)</f>
        <v>15</v>
      </c>
      <c r="AS93" s="213">
        <f>RANK(AR93,AR81:AR95,1)+COUNTIF(AQ81:AR93,AR93)-1</f>
        <v>13</v>
      </c>
      <c r="AT93" s="213"/>
      <c r="AU93" s="212"/>
      <c r="AV93" s="212"/>
      <c r="AW93" s="215" t="str">
        <f t="shared" si="40"/>
        <v>000-00-000-000-000</v>
      </c>
      <c r="AX93" s="214">
        <f>COUNTIF(AW81:AW95, "&gt;=" &amp; AW93)</f>
        <v>15</v>
      </c>
      <c r="AY93" s="213">
        <f>RANK(AX93,AX81:AX95,1)+COUNTIF(AW81:AX93,AX93)-1</f>
        <v>13</v>
      </c>
      <c r="AZ93" s="213"/>
      <c r="BA93" s="212"/>
      <c r="BB93" s="212"/>
      <c r="BC93" s="215" t="str">
        <f t="shared" si="41"/>
        <v>000-00-000-000-000</v>
      </c>
      <c r="BD93" s="214">
        <f>COUNTIF(BC81:BC95, "&gt;=" &amp; BC93)</f>
        <v>15</v>
      </c>
      <c r="BE93" s="213">
        <f>RANK(BD93,BD81:BD95,1)+COUNTIF(BC81:BC93,BC93)-1</f>
        <v>13</v>
      </c>
      <c r="BF93" s="213"/>
      <c r="BG93" s="212"/>
      <c r="BH93" s="212"/>
      <c r="BI93" s="215" t="str">
        <f t="shared" si="42"/>
        <v>000-00-000-000-000</v>
      </c>
      <c r="BJ93" s="214">
        <f>COUNTIF(BI81:BI95, "&gt;=" &amp; BI93)</f>
        <v>15</v>
      </c>
      <c r="BK93" s="213">
        <f>RANK(BJ93,BJ81:BJ95,1)+COUNTIF(BI81:BI93,BI93)-1</f>
        <v>13</v>
      </c>
      <c r="BL93" s="213"/>
      <c r="BM93" s="212"/>
      <c r="BN93" s="212"/>
      <c r="BO93" s="215" t="str">
        <f t="shared" si="43"/>
        <v>000-00-000-000-000</v>
      </c>
      <c r="BP93" s="214">
        <f>COUNTIF(BO81:BO95, "&gt;=" &amp; BO93)</f>
        <v>15</v>
      </c>
      <c r="BQ93" s="213">
        <f>RANK(BP93,BP81:BP95,1)+COUNTIF(BO81:BO93,BO93)-1</f>
        <v>13</v>
      </c>
      <c r="BR93" s="213"/>
      <c r="BS93" s="212"/>
      <c r="BT93" s="212"/>
      <c r="BU93" s="215" t="str">
        <f t="shared" si="44"/>
        <v>000-00-000-000-000</v>
      </c>
      <c r="BV93" s="214">
        <f>COUNTIF(BU81:BU95, "&gt;=" &amp; BU93)</f>
        <v>15</v>
      </c>
      <c r="BW93" s="213">
        <f>RANK(BV93,BV81:BV95,1)+COUNTIF(BU81:BU93,BU93)-1</f>
        <v>13</v>
      </c>
      <c r="BX93" s="213"/>
      <c r="BY93" s="209"/>
      <c r="BZ93" s="212"/>
      <c r="CA93" s="215" t="str">
        <f t="shared" si="45"/>
        <v>000-00-000-000-000</v>
      </c>
      <c r="CB93" s="215">
        <f>COUNTIF(CA81:CA95, "&gt;=" &amp; CA93)</f>
        <v>15</v>
      </c>
      <c r="CC93" s="213">
        <f>RANK(CB93,CB81:CB95,1)+COUNTIF(CA81:CA93,CA93)-1</f>
        <v>13</v>
      </c>
      <c r="CD93" s="213"/>
      <c r="CE93" s="209"/>
      <c r="CF93" s="212"/>
      <c r="CG93" s="215" t="str">
        <f t="shared" si="46"/>
        <v>000-00-000-000-000</v>
      </c>
      <c r="CH93" s="215">
        <f>COUNTIF(CG81:CG95, "&gt;=" &amp; CG93)</f>
        <v>15</v>
      </c>
      <c r="CI93" s="213">
        <f>RANK(CH93,CH81:CH95,1)+COUNTIF(CG81:CG93,CG93)-1</f>
        <v>13</v>
      </c>
      <c r="CJ93" s="213"/>
      <c r="CK93" s="209"/>
      <c r="CL93" s="212"/>
      <c r="CM93" s="215" t="str">
        <f t="shared" si="47"/>
        <v>000-00-000-000-000</v>
      </c>
      <c r="CN93" s="214">
        <f>COUNTIF(CM81:CM95, "&gt;=" &amp; CM93)</f>
        <v>15</v>
      </c>
      <c r="CO93" s="213">
        <f>RANK(CN93,CN81:CN95,1)+COUNTIF(CM81:CM93,CM93)-1</f>
        <v>13</v>
      </c>
      <c r="CP93" s="213"/>
      <c r="CQ93" s="209"/>
      <c r="CR93" s="212"/>
      <c r="CS93" s="215" t="str">
        <f t="shared" si="48"/>
        <v>000-00-000-000-000</v>
      </c>
      <c r="CT93" s="214">
        <f>COUNTIF(CS81:CS95, "&gt;=" &amp; CS93)</f>
        <v>15</v>
      </c>
      <c r="CU93" s="213">
        <f>RANK(CT93,CT81:CT95,1)+COUNTIF(CS81:CS93,CS93)-1</f>
        <v>13</v>
      </c>
      <c r="CV93" s="213"/>
      <c r="CW93" s="209"/>
      <c r="CX93" s="212"/>
      <c r="CY93" s="215" t="str">
        <f t="shared" si="49"/>
        <v>000-00-000-000-000</v>
      </c>
      <c r="CZ93" s="214">
        <f>COUNTIF(CY81:CY95, "&gt;=" &amp; CY93)</f>
        <v>15</v>
      </c>
      <c r="DA93" s="213">
        <f>RANK(CZ93,CZ81:CZ95,1)+COUNTIF(CY81:CY93,CY93)-1</f>
        <v>13</v>
      </c>
      <c r="DB93" s="213"/>
      <c r="DC93" s="209"/>
      <c r="DD93" s="212"/>
      <c r="DE93" s="215" t="str">
        <f t="shared" si="50"/>
        <v>000-00-000-000-000</v>
      </c>
      <c r="DF93" s="214">
        <f>COUNTIF(DE81:DE95, "&gt;=" &amp; DE93)</f>
        <v>15</v>
      </c>
      <c r="DG93" s="213">
        <f>RANK(DF93,DF81:DF95,1)+COUNTIF(DE81:DE93,DE93)-1</f>
        <v>13</v>
      </c>
      <c r="DH93" s="213"/>
      <c r="DI93" s="209"/>
      <c r="DJ93" s="212"/>
      <c r="DK93" s="215" t="str">
        <f t="shared" si="51"/>
        <v>000-00-000-000-000</v>
      </c>
      <c r="DL93" s="214">
        <f>COUNTIF(DK81:DK95, "&gt;=" &amp; DK93)</f>
        <v>15</v>
      </c>
      <c r="DM93" s="213">
        <f>RANK(DL93,DL81:DL95,1)+COUNTIF(DK81:DK93,DK93)-1</f>
        <v>13</v>
      </c>
      <c r="DN93" s="213"/>
      <c r="DO93" s="212"/>
      <c r="DP93" s="212"/>
      <c r="DQ93" s="216" t="str">
        <f t="shared" si="52"/>
        <v>000-00-000-000-000</v>
      </c>
      <c r="DR93" s="212">
        <f>COUNTIF(DQ81:DQ95, "&gt;=" &amp; DQ93)</f>
        <v>15</v>
      </c>
      <c r="DS93" s="213">
        <f>RANK(DR93,DR81:DR95,1)+COUNTIF(DQ81:DQ93,DQ93)-1</f>
        <v>13</v>
      </c>
      <c r="DT93" s="213"/>
      <c r="DU93" s="212"/>
      <c r="DV93" s="212"/>
      <c r="DW93" s="216" t="str">
        <f t="shared" si="53"/>
        <v>000-00-000-000-000</v>
      </c>
      <c r="DX93" s="212">
        <f>COUNTIF(DW81:DW95, "&gt;=" &amp; DW93)</f>
        <v>15</v>
      </c>
      <c r="DY93" s="213">
        <f>RANK(DX93,DX81:DX95,1)+COUNTIF(DW81:DW93,DW93)-1</f>
        <v>13</v>
      </c>
      <c r="DZ93" s="213"/>
    </row>
    <row r="94" spans="1:130">
      <c r="A94" s="18" t="s">
        <v>266</v>
      </c>
      <c r="B94" s="99">
        <v>98</v>
      </c>
      <c r="C94" s="100">
        <v>86</v>
      </c>
      <c r="D94" s="101">
        <v>88</v>
      </c>
      <c r="E94" s="149">
        <f t="shared" si="54"/>
        <v>272</v>
      </c>
      <c r="F94" s="193">
        <v>8</v>
      </c>
      <c r="G94" s="99">
        <v>93</v>
      </c>
      <c r="H94" s="100">
        <v>90</v>
      </c>
      <c r="I94" s="102">
        <v>88</v>
      </c>
      <c r="J94" s="149">
        <f t="shared" si="55"/>
        <v>271</v>
      </c>
      <c r="K94" s="193">
        <v>6</v>
      </c>
      <c r="L94" s="99"/>
      <c r="M94" s="100"/>
      <c r="N94" s="102"/>
      <c r="O94" s="149" t="str">
        <f t="shared" si="56"/>
        <v/>
      </c>
      <c r="P94" s="193"/>
      <c r="Q94" s="99"/>
      <c r="R94" s="100"/>
      <c r="S94" s="100"/>
      <c r="T94" s="149" t="str">
        <f t="shared" si="57"/>
        <v/>
      </c>
      <c r="U94" s="193"/>
      <c r="V94" s="99"/>
      <c r="W94" s="100"/>
      <c r="X94" s="100"/>
      <c r="Y94" s="149" t="str">
        <f t="shared" si="58"/>
        <v/>
      </c>
      <c r="Z94" s="193"/>
      <c r="AA94" s="26" t="s">
        <v>16</v>
      </c>
      <c r="AB94" s="37"/>
      <c r="AG94" s="67"/>
      <c r="AH94" s="209"/>
      <c r="AI94" s="209"/>
      <c r="AJ94" s="212"/>
      <c r="AK94" s="215" t="str">
        <f t="shared" si="38"/>
        <v>000-00-000-000-000</v>
      </c>
      <c r="AL94" s="214">
        <f>COUNTIF(AK81:AK95, "&gt;=" &amp; AK94)</f>
        <v>15</v>
      </c>
      <c r="AM94" s="213">
        <f>RANK(AL94,AL81:AL95,1)+COUNTIF(AK81:AK94,AK94)-1</f>
        <v>14</v>
      </c>
      <c r="AN94" s="213"/>
      <c r="AO94" s="212"/>
      <c r="AP94" s="212"/>
      <c r="AQ94" s="215" t="str">
        <f t="shared" si="39"/>
        <v>000-00-000-000-000</v>
      </c>
      <c r="AR94" s="214">
        <f>COUNTIF(AQ81:AQ95, "&gt;=" &amp; AQ94)</f>
        <v>15</v>
      </c>
      <c r="AS94" s="213">
        <f>RANK(AR94,AR81:AR95,1)+COUNTIF(AQ81:AR94,AR94)-1</f>
        <v>14</v>
      </c>
      <c r="AT94" s="213"/>
      <c r="AU94" s="212"/>
      <c r="AV94" s="212"/>
      <c r="AW94" s="215" t="str">
        <f t="shared" si="40"/>
        <v>000-00-000-000-000</v>
      </c>
      <c r="AX94" s="214">
        <f>COUNTIF(AW81:AW95, "&gt;=" &amp; AW94)</f>
        <v>15</v>
      </c>
      <c r="AY94" s="213">
        <f>RANK(AX94,AX81:AX95,1)+COUNTIF(AW81:AX94,AX94)-1</f>
        <v>14</v>
      </c>
      <c r="AZ94" s="213"/>
      <c r="BA94" s="212"/>
      <c r="BB94" s="212"/>
      <c r="BC94" s="215" t="str">
        <f t="shared" si="41"/>
        <v>000-00-000-000-000</v>
      </c>
      <c r="BD94" s="214">
        <f>COUNTIF(BC81:BC95, "&gt;=" &amp; BC94)</f>
        <v>15</v>
      </c>
      <c r="BE94" s="213">
        <f>RANK(BD94,BD81:BD95,1)+COUNTIF(BC81:BC94,BC94)-1</f>
        <v>14</v>
      </c>
      <c r="BF94" s="213"/>
      <c r="BG94" s="212"/>
      <c r="BH94" s="212"/>
      <c r="BI94" s="215" t="str">
        <f t="shared" si="42"/>
        <v>000-00-000-000-000</v>
      </c>
      <c r="BJ94" s="214">
        <f>COUNTIF(BI81:BI95, "&gt;=" &amp; BI94)</f>
        <v>15</v>
      </c>
      <c r="BK94" s="213">
        <f>RANK(BJ94,BJ81:BJ95,1)+COUNTIF(BI81:BI94,BI94)-1</f>
        <v>14</v>
      </c>
      <c r="BL94" s="213"/>
      <c r="BM94" s="212"/>
      <c r="BN94" s="212"/>
      <c r="BO94" s="215" t="str">
        <f t="shared" si="43"/>
        <v>000-00-000-000-000</v>
      </c>
      <c r="BP94" s="214">
        <f>COUNTIF(BO81:BO95, "&gt;=" &amp; BO94)</f>
        <v>15</v>
      </c>
      <c r="BQ94" s="213">
        <f>RANK(BP94,BP81:BP95,1)+COUNTIF(BO81:BO94,BO94)-1</f>
        <v>14</v>
      </c>
      <c r="BR94" s="213"/>
      <c r="BS94" s="212"/>
      <c r="BT94" s="212"/>
      <c r="BU94" s="215" t="str">
        <f t="shared" si="44"/>
        <v>000-00-000-000-000</v>
      </c>
      <c r="BV94" s="214">
        <f>COUNTIF(BU81:BU95, "&gt;=" &amp; BU94)</f>
        <v>15</v>
      </c>
      <c r="BW94" s="213">
        <f>RANK(BV94,BV81:BV95,1)+COUNTIF(BU81:BU94,BU94)-1</f>
        <v>14</v>
      </c>
      <c r="BX94" s="213"/>
      <c r="BY94" s="209"/>
      <c r="BZ94" s="212"/>
      <c r="CA94" s="215" t="str">
        <f t="shared" si="45"/>
        <v>000-00-000-000-000</v>
      </c>
      <c r="CB94" s="215">
        <f>COUNTIF(CA81:CA95, "&gt;=" &amp; CA94)</f>
        <v>15</v>
      </c>
      <c r="CC94" s="213">
        <f>RANK(CB94,CB81:CB95,1)+COUNTIF(CA81:CA94,CA94)-1</f>
        <v>14</v>
      </c>
      <c r="CD94" s="213"/>
      <c r="CE94" s="209"/>
      <c r="CF94" s="212"/>
      <c r="CG94" s="215" t="str">
        <f t="shared" si="46"/>
        <v>000-00-000-000-000</v>
      </c>
      <c r="CH94" s="215">
        <f>COUNTIF(CG81:CG95, "&gt;=" &amp; CG94)</f>
        <v>15</v>
      </c>
      <c r="CI94" s="213">
        <f>RANK(CH94,CH81:CH95,1)+COUNTIF(CG81:CG94,CG94)-1</f>
        <v>14</v>
      </c>
      <c r="CJ94" s="213"/>
      <c r="CK94" s="209"/>
      <c r="CL94" s="212"/>
      <c r="CM94" s="215" t="str">
        <f t="shared" si="47"/>
        <v>000-00-000-000-000</v>
      </c>
      <c r="CN94" s="214">
        <f>COUNTIF(CM81:CM95, "&gt;=" &amp; CM94)</f>
        <v>15</v>
      </c>
      <c r="CO94" s="213">
        <f>RANK(CN94,CN81:CN95,1)+COUNTIF(CM81:CM94,CM94)-1</f>
        <v>14</v>
      </c>
      <c r="CP94" s="213"/>
      <c r="CQ94" s="209"/>
      <c r="CR94" s="212"/>
      <c r="CS94" s="215" t="str">
        <f t="shared" si="48"/>
        <v>000-00-000-000-000</v>
      </c>
      <c r="CT94" s="214">
        <f>COUNTIF(CS81:CS95, "&gt;=" &amp; CS94)</f>
        <v>15</v>
      </c>
      <c r="CU94" s="213">
        <f>RANK(CT94,CT81:CT95,1)+COUNTIF(CS81:CS94,CS94)-1</f>
        <v>14</v>
      </c>
      <c r="CV94" s="213"/>
      <c r="CW94" s="209"/>
      <c r="CX94" s="212"/>
      <c r="CY94" s="215" t="str">
        <f t="shared" si="49"/>
        <v>000-00-000-000-000</v>
      </c>
      <c r="CZ94" s="214">
        <f>COUNTIF(CY81:CY95, "&gt;=" &amp; CY94)</f>
        <v>15</v>
      </c>
      <c r="DA94" s="213">
        <f>RANK(CZ94,CZ81:CZ95,1)+COUNTIF(CY81:CY94,CY94)-1</f>
        <v>14</v>
      </c>
      <c r="DB94" s="213"/>
      <c r="DC94" s="209"/>
      <c r="DD94" s="212"/>
      <c r="DE94" s="215" t="str">
        <f t="shared" si="50"/>
        <v>000-00-000-000-000</v>
      </c>
      <c r="DF94" s="214">
        <f>COUNTIF(DE81:DE95, "&gt;=" &amp; DE94)</f>
        <v>15</v>
      </c>
      <c r="DG94" s="213">
        <f>RANK(DF94,DF81:DF95,1)+COUNTIF(DE81:DE94,DE94)-1</f>
        <v>14</v>
      </c>
      <c r="DH94" s="213"/>
      <c r="DI94" s="209"/>
      <c r="DJ94" s="212"/>
      <c r="DK94" s="215" t="str">
        <f t="shared" si="51"/>
        <v>000-00-000-000-000</v>
      </c>
      <c r="DL94" s="214">
        <f>COUNTIF(DK81:DK95, "&gt;=" &amp; DK94)</f>
        <v>15</v>
      </c>
      <c r="DM94" s="213">
        <f>RANK(DL94,DL81:DL95,1)+COUNTIF(DK81:DK94,DK94)-1</f>
        <v>14</v>
      </c>
      <c r="DN94" s="213"/>
      <c r="DO94" s="212"/>
      <c r="DP94" s="212"/>
      <c r="DQ94" s="216" t="str">
        <f t="shared" si="52"/>
        <v>000-00-000-000-000</v>
      </c>
      <c r="DR94" s="212">
        <f>COUNTIF(DQ81:DQ95, "&gt;=" &amp; DQ94)</f>
        <v>15</v>
      </c>
      <c r="DS94" s="213">
        <f>RANK(DR94,DR81:DR95,1)+COUNTIF(DQ81:DQ94,DQ94)-1</f>
        <v>14</v>
      </c>
      <c r="DT94" s="213"/>
      <c r="DU94" s="212"/>
      <c r="DV94" s="212"/>
      <c r="DW94" s="216" t="str">
        <f t="shared" si="53"/>
        <v>000-00-000-000-000</v>
      </c>
      <c r="DX94" s="212">
        <f>COUNTIF(DW81:DW95, "&gt;=" &amp; DW94)</f>
        <v>15</v>
      </c>
      <c r="DY94" s="213">
        <f>RANK(DX94,DX81:DX95,1)+COUNTIF(DW81:DW94,DW94)-1</f>
        <v>14</v>
      </c>
      <c r="DZ94" s="213"/>
    </row>
    <row r="95" spans="1:130">
      <c r="A95" s="18" t="s">
        <v>261</v>
      </c>
      <c r="B95" s="99"/>
      <c r="C95" s="100"/>
      <c r="D95" s="101"/>
      <c r="E95" s="149" t="str">
        <f t="shared" si="54"/>
        <v/>
      </c>
      <c r="F95" s="193"/>
      <c r="G95" s="99"/>
      <c r="H95" s="100"/>
      <c r="I95" s="102"/>
      <c r="J95" s="149" t="str">
        <f t="shared" si="55"/>
        <v/>
      </c>
      <c r="K95" s="193"/>
      <c r="L95" s="99"/>
      <c r="M95" s="100"/>
      <c r="N95" s="102"/>
      <c r="O95" s="149" t="str">
        <f t="shared" si="56"/>
        <v/>
      </c>
      <c r="P95" s="193"/>
      <c r="Q95" s="99"/>
      <c r="R95" s="100"/>
      <c r="S95" s="102"/>
      <c r="T95" s="149" t="str">
        <f t="shared" si="57"/>
        <v/>
      </c>
      <c r="U95" s="193"/>
      <c r="V95" s="99"/>
      <c r="W95" s="100"/>
      <c r="X95" s="102"/>
      <c r="Y95" s="149" t="str">
        <f t="shared" si="58"/>
        <v/>
      </c>
      <c r="Z95" s="193"/>
      <c r="AA95" s="26" t="s">
        <v>12</v>
      </c>
      <c r="AB95" s="37"/>
      <c r="AG95" s="67"/>
      <c r="AH95" s="209"/>
      <c r="AI95" s="209"/>
      <c r="AJ95" s="212"/>
      <c r="AK95" s="215" t="str">
        <f t="shared" si="38"/>
        <v>000-00-000-000-000</v>
      </c>
      <c r="AL95" s="214">
        <f>COUNTIF(AK81:AK95, "&gt;=" &amp; AK95)</f>
        <v>15</v>
      </c>
      <c r="AM95" s="213">
        <f>RANK(AL95,AL81:AL95,1)+COUNTIF(AK81:AK95,AK95)-1</f>
        <v>15</v>
      </c>
      <c r="AN95" s="213"/>
      <c r="AO95" s="212"/>
      <c r="AP95" s="212"/>
      <c r="AQ95" s="215" t="str">
        <f t="shared" si="39"/>
        <v>000-00-000-000-000</v>
      </c>
      <c r="AR95" s="214">
        <f>COUNTIF(AQ81:AQ95, "&gt;=" &amp; AQ95)</f>
        <v>15</v>
      </c>
      <c r="AS95" s="213">
        <f>RANK(AR95,AR81:AR95,1)+COUNTIF(AQ81:AR95,AR95)-1</f>
        <v>15</v>
      </c>
      <c r="AT95" s="213"/>
      <c r="AU95" s="212"/>
      <c r="AV95" s="212"/>
      <c r="AW95" s="215" t="str">
        <f t="shared" si="40"/>
        <v>000-00-000-000-000</v>
      </c>
      <c r="AX95" s="214">
        <f>COUNTIF(AW81:AW95, "&gt;=" &amp; AW95)</f>
        <v>15</v>
      </c>
      <c r="AY95" s="213">
        <f>RANK(AX95,AX81:AX95,1)+COUNTIF(AW81:AX95,AX95)-1</f>
        <v>15</v>
      </c>
      <c r="AZ95" s="213"/>
      <c r="BA95" s="212"/>
      <c r="BB95" s="212"/>
      <c r="BC95" s="215" t="str">
        <f t="shared" si="41"/>
        <v>000-00-000-000-000</v>
      </c>
      <c r="BD95" s="214">
        <f>COUNTIF(BC81:BC95, "&gt;=" &amp; BC95)</f>
        <v>15</v>
      </c>
      <c r="BE95" s="213">
        <f>RANK(BD95,BD81:BD95,1)+COUNTIF(BC81:BC95,BC95)-1</f>
        <v>15</v>
      </c>
      <c r="BF95" s="213"/>
      <c r="BG95" s="212"/>
      <c r="BH95" s="212"/>
      <c r="BI95" s="215" t="str">
        <f t="shared" si="42"/>
        <v>000-00-000-000-000</v>
      </c>
      <c r="BJ95" s="214">
        <f>COUNTIF(BI81:BI95, "&gt;=" &amp; BI95)</f>
        <v>15</v>
      </c>
      <c r="BK95" s="213">
        <f>RANK(BJ95,BJ81:BJ95,1)+COUNTIF(BI81:BI95,BI95)-1</f>
        <v>15</v>
      </c>
      <c r="BL95" s="213"/>
      <c r="BM95" s="212"/>
      <c r="BN95" s="212"/>
      <c r="BO95" s="215" t="str">
        <f t="shared" si="43"/>
        <v>000-00-000-000-000</v>
      </c>
      <c r="BP95" s="214">
        <f>COUNTIF(BO81:BO95, "&gt;=" &amp; BO95)</f>
        <v>15</v>
      </c>
      <c r="BQ95" s="213">
        <f>RANK(BP95,BP81:BP95,1)+COUNTIF(BO81:BO95,BO95)-1</f>
        <v>15</v>
      </c>
      <c r="BR95" s="213"/>
      <c r="BS95" s="212"/>
      <c r="BT95" s="212"/>
      <c r="BU95" s="215" t="str">
        <f t="shared" si="44"/>
        <v>000-00-000-000-000</v>
      </c>
      <c r="BV95" s="214">
        <f>COUNTIF(BU81:BU95, "&gt;=" &amp; BU95)</f>
        <v>15</v>
      </c>
      <c r="BW95" s="213">
        <f>RANK(BV95,BV81:BV95,1)+COUNTIF(BU81:BU95,BU95)-1</f>
        <v>15</v>
      </c>
      <c r="BX95" s="213"/>
      <c r="BY95" s="209"/>
      <c r="BZ95" s="212"/>
      <c r="CA95" s="215" t="str">
        <f t="shared" si="45"/>
        <v>000-00-000-000-000</v>
      </c>
      <c r="CB95" s="215">
        <f>COUNTIF(CA81:CA95, "&gt;=" &amp; CA95)</f>
        <v>15</v>
      </c>
      <c r="CC95" s="213">
        <f>RANK(CB95,CB81:CB95,1)+COUNTIF(CA81:CA95,CA95)-1</f>
        <v>15</v>
      </c>
      <c r="CD95" s="213"/>
      <c r="CE95" s="209"/>
      <c r="CF95" s="212"/>
      <c r="CG95" s="215" t="str">
        <f t="shared" si="46"/>
        <v>000-00-000-000-000</v>
      </c>
      <c r="CH95" s="215">
        <f>COUNTIF(CG81:CG95, "&gt;=" &amp; CG95)</f>
        <v>15</v>
      </c>
      <c r="CI95" s="213">
        <f>RANK(CH95,CH81:CH95,1)+COUNTIF(CG81:CG95,CG95)-1</f>
        <v>15</v>
      </c>
      <c r="CJ95" s="213"/>
      <c r="CK95" s="209"/>
      <c r="CL95" s="212"/>
      <c r="CM95" s="215" t="str">
        <f t="shared" si="47"/>
        <v>000-00-000-000-000</v>
      </c>
      <c r="CN95" s="214">
        <f>COUNTIF(CM81:CM95, "&gt;=" &amp; CM95)</f>
        <v>15</v>
      </c>
      <c r="CO95" s="213">
        <f>RANK(CN95,CN81:CN95,1)+COUNTIF(CM81:CM95,CM95)-1</f>
        <v>15</v>
      </c>
      <c r="CP95" s="213"/>
      <c r="CQ95" s="209"/>
      <c r="CR95" s="212"/>
      <c r="CS95" s="215" t="str">
        <f t="shared" si="48"/>
        <v>000-00-000-000-000</v>
      </c>
      <c r="CT95" s="214">
        <f>COUNTIF(CS81:CS95, "&gt;=" &amp; CS95)</f>
        <v>15</v>
      </c>
      <c r="CU95" s="213">
        <f>RANK(CT95,CT81:CT95,1)+COUNTIF(CS81:CS95,CS95)-1</f>
        <v>15</v>
      </c>
      <c r="CV95" s="213"/>
      <c r="CW95" s="209"/>
      <c r="CX95" s="212"/>
      <c r="CY95" s="215" t="str">
        <f t="shared" si="49"/>
        <v>000-00-000-000-000</v>
      </c>
      <c r="CZ95" s="214">
        <f>COUNTIF(CY81:CY95, "&gt;=" &amp; CY95)</f>
        <v>15</v>
      </c>
      <c r="DA95" s="213">
        <f>RANK(CZ95,CZ81:CZ95,1)+COUNTIF(CY81:CY95,CY95)-1</f>
        <v>15</v>
      </c>
      <c r="DB95" s="213"/>
      <c r="DC95" s="209"/>
      <c r="DD95" s="212"/>
      <c r="DE95" s="215" t="str">
        <f t="shared" si="50"/>
        <v>000-00-000-000-000</v>
      </c>
      <c r="DF95" s="214">
        <f>COUNTIF(DE81:DE95, "&gt;=" &amp; DE95)</f>
        <v>15</v>
      </c>
      <c r="DG95" s="213">
        <f>RANK(DF95,DF81:DF95,1)+COUNTIF(DE81:DE95,DE95)-1</f>
        <v>15</v>
      </c>
      <c r="DH95" s="213"/>
      <c r="DI95" s="209"/>
      <c r="DJ95" s="212"/>
      <c r="DK95" s="215" t="str">
        <f t="shared" si="51"/>
        <v>000-00-000-000-000</v>
      </c>
      <c r="DL95" s="214">
        <f>COUNTIF(DK81:DK95, "&gt;=" &amp; DK95)</f>
        <v>15</v>
      </c>
      <c r="DM95" s="213">
        <f>RANK(DL95,DL81:DL95,1)+COUNTIF(DK81:DK95,DK95)-1</f>
        <v>15</v>
      </c>
      <c r="DN95" s="213"/>
      <c r="DO95" s="212"/>
      <c r="DP95" s="212"/>
      <c r="DQ95" s="216" t="str">
        <f t="shared" si="52"/>
        <v>000-00-000-000-000</v>
      </c>
      <c r="DR95" s="212">
        <f>COUNTIF(DQ81:DQ95, "&gt;=" &amp; DQ95)</f>
        <v>15</v>
      </c>
      <c r="DS95" s="213">
        <f>RANK(DR95,DR81:DR95,1)+COUNTIF(DQ81:DQ95,DQ95)-1</f>
        <v>15</v>
      </c>
      <c r="DT95" s="213"/>
      <c r="DU95" s="212"/>
      <c r="DV95" s="212"/>
      <c r="DW95" s="216" t="str">
        <f t="shared" si="53"/>
        <v>000-00-000-000-000</v>
      </c>
      <c r="DX95" s="212">
        <f>COUNTIF(DW81:DW95, "&gt;=" &amp; DW95)</f>
        <v>15</v>
      </c>
      <c r="DY95" s="213">
        <f>RANK(DX95,DX81:DX95,1)+COUNTIF(DW81:DW95,DW95)-1</f>
        <v>15</v>
      </c>
      <c r="DZ95" s="213"/>
    </row>
    <row r="96" spans="1:130">
      <c r="A96" s="164" t="s">
        <v>417</v>
      </c>
      <c r="B96" s="99">
        <v>91</v>
      </c>
      <c r="C96" s="100">
        <v>85</v>
      </c>
      <c r="D96" s="101">
        <v>89</v>
      </c>
      <c r="E96" s="149">
        <f t="shared" si="54"/>
        <v>265</v>
      </c>
      <c r="F96" s="193">
        <v>5</v>
      </c>
      <c r="G96" s="99">
        <v>90</v>
      </c>
      <c r="H96" s="100">
        <v>82</v>
      </c>
      <c r="I96" s="102">
        <v>82</v>
      </c>
      <c r="J96" s="149">
        <f t="shared" si="55"/>
        <v>254</v>
      </c>
      <c r="K96" s="193">
        <v>2</v>
      </c>
      <c r="L96" s="99">
        <v>65</v>
      </c>
      <c r="M96" s="100">
        <v>40</v>
      </c>
      <c r="N96" s="102">
        <v>57</v>
      </c>
      <c r="O96" s="149">
        <f t="shared" si="56"/>
        <v>162</v>
      </c>
      <c r="P96" s="193">
        <v>1</v>
      </c>
      <c r="Q96" s="99"/>
      <c r="R96" s="100"/>
      <c r="S96" s="102"/>
      <c r="T96" s="149" t="str">
        <f t="shared" si="57"/>
        <v/>
      </c>
      <c r="U96" s="193"/>
      <c r="V96" s="99"/>
      <c r="W96" s="100"/>
      <c r="X96" s="102"/>
      <c r="Y96" s="149" t="str">
        <f t="shared" si="58"/>
        <v/>
      </c>
      <c r="Z96" s="193"/>
      <c r="AA96" s="26"/>
      <c r="AB96" s="37"/>
      <c r="AG96" s="67"/>
      <c r="AH96" s="217">
        <f>IF((OR(AA65="Forfeit",AA65="Win")),0,SUMIFS(AH65:AH79,AM81:AM95,"&lt;=4"))</f>
        <v>0</v>
      </c>
      <c r="AI96" s="217">
        <f>IF((OR(AA65="Forfeit",AA65="Win")),0,SUMIFS(AI65:AI79,AM81:AM95,"&lt;=4"))</f>
        <v>0</v>
      </c>
      <c r="AJ96" s="217">
        <f>IF((OR(AA65="Forfeit",AA65="Win")),0,SUMIFS(AJ65:AJ79, AM81:AM95, "&lt;=4"))</f>
        <v>0</v>
      </c>
      <c r="AK96" s="217">
        <f>IF((OR(AA65="Forfeit",AA65="Win")),0,SUMIFS(AK65:AK79, AM81:AM95, "&lt;=4"))</f>
        <v>0</v>
      </c>
      <c r="AL96" s="217">
        <f>IF((OR(AA65="Forfeit",AA65="Win")),0,SUMIFS(AL65:AL79, AM81:AM95, "&lt;=4"))</f>
        <v>0</v>
      </c>
      <c r="AM96" s="218"/>
      <c r="AN96" s="217">
        <f>IF((OR(AA66="Forfeit",AA66="Win")),0,SUMIFS(AN65:AN79,AS81:AS95,"&lt;=4"))</f>
        <v>1056</v>
      </c>
      <c r="AO96" s="217">
        <f>IF((OR(AA66="Forfeit",AA66="Win")),0,SUMIFS(AO65:AO79,AS81:AS95,"&lt;=4"))</f>
        <v>30</v>
      </c>
      <c r="AP96" s="217">
        <f>IF((OR(AA66="Forfeit",AA66="Win")),0,SUMIFS(AP65:AP79, AS81:AS95, "&lt;=4"))</f>
        <v>373</v>
      </c>
      <c r="AQ96" s="217">
        <f>IF((OR(AA66="Forfeit",AA66="Win")),0,SUMIFS(AQ65:AQ79, AS81:AS95, "&lt;=4"))</f>
        <v>323</v>
      </c>
      <c r="AR96" s="217">
        <f>IF((OR(AA66="Forfeit",AA66="Win")),0,SUMIFS(AR65:AR79, AS81:AS95, "&lt;=4"))</f>
        <v>360</v>
      </c>
      <c r="AS96" s="218"/>
      <c r="AT96" s="217">
        <f>IF((OR(AA67="Forfeit",AA67="Win")),0,SUMIFS(AT65:AT79,AY81:AY95,"&lt;=4"))</f>
        <v>1105</v>
      </c>
      <c r="AU96" s="217">
        <f>IF((OR(AA67="Forfeit",AA67="Win")),0,SUMIFS(AU65:AU79,AY81:AY95,"&lt;=4"))</f>
        <v>37</v>
      </c>
      <c r="AV96" s="217">
        <f>IF((OR(AA67="Forfeit",AA67="Win")),0,SUMIFS(AV65:AV79, AY81:AY95, "&lt;=4"))</f>
        <v>387</v>
      </c>
      <c r="AW96" s="217">
        <f>IF((OR(AA67="Forfeit",AA67="Win")),0,SUMIFS(AW65:AW79, AY81:AY95, "&lt;=4"))</f>
        <v>353</v>
      </c>
      <c r="AX96" s="217">
        <f>IF((OR(AA67="Forfeit",AA67="Win")),0,SUMIFS(AX65:AX79, AY81:AY95, "&lt;=4"))</f>
        <v>365</v>
      </c>
      <c r="AY96" s="218"/>
      <c r="AZ96" s="217">
        <f>IF((OR(AA68="Forfeit",AA68="Win")),0,SUMIFS(AZ65:AZ79,BE81:BE95,"&lt;=4"))</f>
        <v>1099</v>
      </c>
      <c r="BA96" s="217">
        <f>IF((OR(AA68="Forfeit",AA68="Win")),0,SUMIFS(BA65:BA79,BE81:BE95,"&lt;=4"))</f>
        <v>35</v>
      </c>
      <c r="BB96" s="217">
        <f>IF((OR(AA68="Forfeit",AA68="Win")),0,SUMIFS(BB65:BB79, BE81:BE95, "&lt;=4"))</f>
        <v>383</v>
      </c>
      <c r="BC96" s="217">
        <f>IF((OR(AA68="Forfeit",AA68="Win")),0,SUMIFS(BC65:BC79, BE81:BE95, "&lt;=4"))</f>
        <v>345</v>
      </c>
      <c r="BD96" s="217">
        <f>IF((OR(AA68="Forfeit",AA68="Win")),0,SUMIFS(BD65:BD79, BE81:BE95, "&lt;=4"))</f>
        <v>371</v>
      </c>
      <c r="BE96" s="218"/>
      <c r="BF96" s="217">
        <f>IF((OR(AA69="Forfeit",AA69="Win")),0,SUMIFS(BF65:BF79,BK81:BK95,"&lt;=4"))</f>
        <v>1117</v>
      </c>
      <c r="BG96" s="217">
        <f>IF((OR(AA69="Forfeit",AA69="Win")),0,SUMIFS(BG65:BG79,BK81:BK95,"&lt;=4"))</f>
        <v>46</v>
      </c>
      <c r="BH96" s="217">
        <f>IF((OR(AA69="Forfeit",AA69="Win")),0,SUMIFS(BH65:BH79, BK81:BK95, "&lt;=4"))</f>
        <v>383</v>
      </c>
      <c r="BI96" s="217">
        <f>IF((OR(AA69="Forfeit",AA69="Win")),0,SUMIFS(BI65:BI79, BK81:BK95, "&lt;=4"))</f>
        <v>354</v>
      </c>
      <c r="BJ96" s="217">
        <f>IF((OR(AA69="Forfeit",AA69="Win")),0,SUMIFS(BJ65:BJ79, BK81:BK95, "&lt;=4"))</f>
        <v>380</v>
      </c>
      <c r="BK96" s="218"/>
      <c r="BL96" s="217">
        <f>IF((OR(AA70="Forfeit",AA70="Win")),0,SUMIFS(BL65:BL79,BQ81:BQ95,"&lt;=4"))</f>
        <v>1098</v>
      </c>
      <c r="BM96" s="217">
        <f>IF((OR(AA70="Forfeit",AA70="Win")),0,SUMIFS(BM65:BM79,BQ81:BQ95,"&lt;=4"))</f>
        <v>40</v>
      </c>
      <c r="BN96" s="217">
        <f>IF((OR(AA70="Forfeit",AA70="Win")),0,SUMIFS(BN65:BN79, BQ81:BQ95, "&lt;=4"))</f>
        <v>384</v>
      </c>
      <c r="BO96" s="217">
        <f>IF((OR(AA70="Forfeit",AA70="Win")),0,SUMIFS(BO65:BO79, BQ81:BQ95, "&lt;=4"))</f>
        <v>343</v>
      </c>
      <c r="BP96" s="217">
        <f>IF((OR(AA70="Forfeit",AA70="Win")),0,SUMIFS(BP65:BP79, BQ81:BQ95, "&lt;=4"))</f>
        <v>371</v>
      </c>
      <c r="BQ96" s="218"/>
      <c r="BR96" s="217">
        <f>IF((OR(AA71="Forfeit",AA71="Win")),0,SUMIFS(BR65:BR79,BW81:BW95,"&lt;=4"))</f>
        <v>1109</v>
      </c>
      <c r="BS96" s="217">
        <f>IF((OR(AA71="Forfeit",AA71="Win")),0,SUMIFS(BS65:BS79,BW81:BW95,"&lt;=4"))</f>
        <v>32</v>
      </c>
      <c r="BT96" s="217">
        <f>IF((OR(AA71="Forfeit",AA71="Win")),0,SUMIFS(BT65:BT79, BW81:BW95, "&lt;=4"))</f>
        <v>380</v>
      </c>
      <c r="BU96" s="217">
        <f>IF((OR(AA71="Forfeit",AA71="Win")),0,SUMIFS(BU65:BU79, BW81:BW95, "&lt;=4"))</f>
        <v>357</v>
      </c>
      <c r="BV96" s="217">
        <f>IF((OR(AA71="Forfeit",AA71="Win")),0,SUMIFS(BV65:BV79, BW81:BW95, "&lt;=4"))</f>
        <v>372</v>
      </c>
      <c r="BW96" s="218"/>
      <c r="BX96" s="217">
        <f>IF((OR(AA72="Forfeit",AA72="Win")),0,SUMIFS(BX65:BX79,CC81:CC95,"&lt;=4"))</f>
        <v>0</v>
      </c>
      <c r="BY96" s="217">
        <f>IF((OR(AA72="Forfeit",AA72="Win")),0,SUMIFS(BY65:BY79,CC81:CC95,"&lt;=4"))</f>
        <v>0</v>
      </c>
      <c r="BZ96" s="217">
        <f>IF((OR(AA72="Forfeit",AA72="Win")),0,SUMIFS(BZ65:BZ79, CC81:CC95, "&lt;=4"))</f>
        <v>0</v>
      </c>
      <c r="CA96" s="217">
        <f>IF((OR(AA72="Forfeit",AA72="Win")),0,SUMIFS(CA65:CA79, CC81:CC95, "&lt;=4"))</f>
        <v>0</v>
      </c>
      <c r="CB96" s="217">
        <f>IF((OR(AA72="Forfeit",AA72="Win")),0,SUMIFS(CB65:CB79, CC81:CC95, "&lt;=4"))</f>
        <v>0</v>
      </c>
      <c r="CC96" s="218"/>
      <c r="CD96" s="217">
        <f>IF((OR(AA73="Forfeit",AA73="Win")),0,SUMIFS(CD65:CD79,CI81:CI95,"&lt;=4"))</f>
        <v>1084</v>
      </c>
      <c r="CE96" s="217">
        <f>IF((OR(AA73="Forfeit",AA73="Win")),0,SUMIFS(CE65:CE79,CI81:CI95,"&lt;=4"))</f>
        <v>33</v>
      </c>
      <c r="CF96" s="217">
        <f>IF((OR(AA73="Forfeit",AA73="Win")),0,SUMIFS(CF65:CF79, CI81:CI95, "&lt;=4"))</f>
        <v>374</v>
      </c>
      <c r="CG96" s="217">
        <f>IF((OR(AA73="Forfeit",AA73="Win")),0,SUMIFS(CG65:CG79, CI81:CI95, "&lt;=4"))</f>
        <v>340</v>
      </c>
      <c r="CH96" s="217">
        <f>IF((OR(AA73="Forfeit",AA73="Win")),0,SUMIFS(CH65:CH79, CI81:CI95, "&lt;=4"))</f>
        <v>370</v>
      </c>
      <c r="CI96" s="218"/>
      <c r="CJ96" s="217">
        <f>IF((OR(AA74="Forfeit",AA74="Win")),0,SUMIFS(CJ65:CJ79,CO81:CO95,"&lt;=4"))</f>
        <v>1115</v>
      </c>
      <c r="CK96" s="217">
        <f>IF((OR(AA74="Forfeit",AA74="Win")),0,SUMIFS(CK65:CK79,CO81:CO95,"&lt;=4"))</f>
        <v>41</v>
      </c>
      <c r="CL96" s="217">
        <f>IF((OR(AA74="Forfeit",AA74="Win")),0,SUMIFS(CL65:CL79, CO81:CO95, "&lt;=4"))</f>
        <v>388</v>
      </c>
      <c r="CM96" s="217">
        <f>IF((OR(AA74="Forfeit",AA74="Win")),0,SUMIFS(CM65:CM79, CO81:CO95, "&lt;=4"))</f>
        <v>353</v>
      </c>
      <c r="CN96" s="217">
        <f>IF((OR(AA74="Forfeit",AA74="Win")),0,SUMIFS(CN65:CN79, CO81:CO95, "&lt;=4"))</f>
        <v>374</v>
      </c>
      <c r="CO96" s="218"/>
      <c r="CP96" s="217">
        <f>IF((OR(AA75="Forfeit",AA75="Win")),0,SUMIFS(CP65:CP79,CU81:CU95,"&lt;=4"))</f>
        <v>0</v>
      </c>
      <c r="CQ96" s="217">
        <f>IF((OR(AA75="Forfeit",AA75="Win")),0,SUMIFS(CQ65:CQ79,CU81:CU95,"&lt;=4"))</f>
        <v>0</v>
      </c>
      <c r="CR96" s="217">
        <f>IF((OR(AA75="Forfeit",AA75="Win")),0,SUMIFS(CR65:CR79, CU81:CU95, "&lt;=4"))</f>
        <v>0</v>
      </c>
      <c r="CS96" s="217">
        <f>IF((OR(AA75="Forfeit",AA75="Win")),0,SUMIFS(CS65:CS79, CU81:CU95, "&lt;=4"))</f>
        <v>0</v>
      </c>
      <c r="CT96" s="217">
        <f>IF((OR(AA75="Forfeit",AA75="Win")),0,SUMIFS(CT65:CT79, CU81:CU95, "&lt;=4"))</f>
        <v>0</v>
      </c>
      <c r="CU96" s="218"/>
      <c r="CV96" s="217">
        <f>IF((OR(AA76="Forfeit",AA76="Win")),0,SUMIFS(CV65:CV79,DA81:DA95,"&lt;=4"))</f>
        <v>1073</v>
      </c>
      <c r="CW96" s="217">
        <f>IF((OR(AA76="Forfeit",AA76="Win")),0,SUMIFS(CW65:CW79,DA81:DA95,"&lt;=4"))</f>
        <v>27</v>
      </c>
      <c r="CX96" s="217">
        <f>IF((OR(AA76="Forfeit",AA76="Win")),0,SUMIFS(CX65:CX79, DA81:DA95, "&lt;=4"))</f>
        <v>375</v>
      </c>
      <c r="CY96" s="217">
        <f>IF((OR(AA76="Forfeit",AA76="Win")),0,SUMIFS(CY65:CY79, DA81:DA95, "&lt;=4"))</f>
        <v>344</v>
      </c>
      <c r="CZ96" s="217">
        <f>IF((OR(AA76="Forfeit",AA76="Win")),0,SUMIFS(CZ65:CZ79, DA81:DA95, "&lt;=4"))</f>
        <v>354</v>
      </c>
      <c r="DA96" s="218"/>
      <c r="DB96" s="217">
        <f>IF((OR(AA77="Forfeit",AA77="Win")),0,SUMIFS(DB65:DB79,DG81:DG95,"&lt;=4"))</f>
        <v>1124</v>
      </c>
      <c r="DC96" s="217">
        <f>IF((OR(AA77="Forfeit",AA77="Win")),0,SUMIFS(DC65:DC79,DG81:DG95,"&lt;=4"))</f>
        <v>48</v>
      </c>
      <c r="DD96" s="217">
        <f>IF((OR(AA77="Forfeit",AA77="Win")),0,SUMIFS(DD65:DD79, DG81:DG95, "&lt;=4"))</f>
        <v>396</v>
      </c>
      <c r="DE96" s="217">
        <f>IF((OR(AA77="Forfeit",AA77="Win")),0,SUMIFS(DE65:DE79, DG81:DG95, "&lt;=4"))</f>
        <v>357</v>
      </c>
      <c r="DF96" s="217">
        <f>IF((OR(AA77="Forfeit",AA77="Win")),0,SUMIFS(DF65:DF79, DG81:DG95, "&lt;=4"))</f>
        <v>371</v>
      </c>
      <c r="DG96" s="218"/>
      <c r="DH96" s="217">
        <f>IF((OR(AA78="Forfeit",AA78="Win")),0,SUMIFS(DH65:DH79,DM81:DM95,"&lt;=4"))</f>
        <v>1101</v>
      </c>
      <c r="DI96" s="217">
        <f>IF((OR(AA78="Forfeit",AA78="Win")),0,SUMIFS(DI65:DI79,DM81:DM95,"&lt;=4"))</f>
        <v>42</v>
      </c>
      <c r="DJ96" s="217">
        <f>IF((OR(AA78="Forfeit",AA78="Win")),0,SUMIFS(DJ65:DJ79, DM81:DM95, "&lt;=4"))</f>
        <v>377</v>
      </c>
      <c r="DK96" s="217">
        <f>IF((OR(AA78="Forfeit",AA78="Win")),0,SUMIFS(DK65:DK79, DM81:DM95, "&lt;=4"))</f>
        <v>346</v>
      </c>
      <c r="DL96" s="217">
        <f>IF((OR(AA78="Forfeit",AA78="Win")),0,SUMIFS(DL65:DL79, DM81:DM95, "&lt;=4"))</f>
        <v>378</v>
      </c>
      <c r="DM96" s="218"/>
      <c r="DN96" s="217">
        <f>IF((OR(AA79="Forfeit",AA79="Win")),0,SUMIFS(DN65:DN79,DS81:DS95,"&lt;=4"))</f>
        <v>0</v>
      </c>
      <c r="DO96" s="217">
        <f>IF((OR(AA79="Forfeit",AA79="Win")),0,SUMIFS(DO65:DO79,DS81:DS95,"&lt;=4"))</f>
        <v>0</v>
      </c>
      <c r="DP96" s="217">
        <f>IF((OR(AA79="Forfeit",AA79="Win")),0,SUMIFS(DP65:DP79,DS81:DS95,"&lt;=4"))</f>
        <v>0</v>
      </c>
      <c r="DQ96" s="217">
        <f>IF((OR(AA79="Forfeit",AA79="Win")),0,SUMIFS(DQ65:DQ79,DS81:DS95,"&lt;=4"))</f>
        <v>0</v>
      </c>
      <c r="DR96" s="217">
        <f>IF((OR(AA79="Forfeit",AA79="Win")),0,SUMIFS(DR65:DR79,DS81:DS95,"&lt;=4"))</f>
        <v>0</v>
      </c>
      <c r="DS96" s="218"/>
      <c r="DT96" s="217">
        <f>IF((OR(AA80="Forfeit",AA80="Win")),0,SUMIFS(DT65:DT79,DY81:DY95,"&lt;=4"))</f>
        <v>1128</v>
      </c>
      <c r="DU96" s="217">
        <f>IF((OR(AA80="Forfeit",AA80="Win")),0,SUMIFS(DU65:DU79,DY81:DY95,"&lt;=4"))</f>
        <v>43</v>
      </c>
      <c r="DV96" s="217">
        <f>IF((OR(AA80="Forfeit",AA80="Win")),0,SUMIFS(DV65:DV79,DY81:DY95,"&lt;=4"))</f>
        <v>388</v>
      </c>
      <c r="DW96" s="217">
        <f>IF((OR(AA80="Forfeit",AA80="Win")),0,SUMIFS(DW65:DW79,DY81:DY95,"&lt;=4"))</f>
        <v>364</v>
      </c>
      <c r="DX96" s="217">
        <f>IF((OR(AA80="Forfeit",AA80="Win")),0,SUMIFS(DX65:DX79,DY81:DY95,"&lt;=4"))</f>
        <v>376</v>
      </c>
      <c r="DY96" s="218"/>
      <c r="DZ96" s="214"/>
    </row>
    <row r="97" spans="1:33">
      <c r="A97" s="18" t="s">
        <v>252</v>
      </c>
      <c r="B97" s="99">
        <v>99</v>
      </c>
      <c r="C97" s="100">
        <v>87</v>
      </c>
      <c r="D97" s="101">
        <v>94</v>
      </c>
      <c r="E97" s="149">
        <f t="shared" si="54"/>
        <v>280</v>
      </c>
      <c r="F97" s="193">
        <v>13</v>
      </c>
      <c r="G97" s="99">
        <v>99</v>
      </c>
      <c r="H97" s="100">
        <v>89</v>
      </c>
      <c r="I97" s="100">
        <v>95</v>
      </c>
      <c r="J97" s="149">
        <f t="shared" si="55"/>
        <v>283</v>
      </c>
      <c r="K97" s="193">
        <v>12</v>
      </c>
      <c r="L97" s="99"/>
      <c r="M97" s="100"/>
      <c r="N97" s="100"/>
      <c r="O97" s="149" t="str">
        <f t="shared" si="56"/>
        <v/>
      </c>
      <c r="P97" s="193"/>
      <c r="Q97" s="99"/>
      <c r="R97" s="100"/>
      <c r="S97" s="100"/>
      <c r="T97" s="149" t="str">
        <f t="shared" si="57"/>
        <v/>
      </c>
      <c r="U97" s="193"/>
      <c r="V97" s="99"/>
      <c r="W97" s="100"/>
      <c r="X97" s="100"/>
      <c r="Y97" s="149" t="str">
        <f t="shared" si="58"/>
        <v/>
      </c>
      <c r="Z97" s="193"/>
      <c r="AA97" s="26"/>
      <c r="AB97" s="37"/>
      <c r="AG97" s="67"/>
    </row>
    <row r="98" spans="1:33">
      <c r="A98" s="18" t="s">
        <v>281</v>
      </c>
      <c r="B98" s="99">
        <v>91</v>
      </c>
      <c r="C98" s="100">
        <v>83</v>
      </c>
      <c r="D98" s="101">
        <v>91</v>
      </c>
      <c r="E98" s="149">
        <f t="shared" si="54"/>
        <v>265</v>
      </c>
      <c r="F98" s="193">
        <v>7</v>
      </c>
      <c r="G98" s="99"/>
      <c r="H98" s="100"/>
      <c r="I98" s="100"/>
      <c r="J98" s="149" t="str">
        <f t="shared" si="55"/>
        <v/>
      </c>
      <c r="K98" s="193"/>
      <c r="L98" s="99"/>
      <c r="M98" s="100"/>
      <c r="N98" s="100"/>
      <c r="O98" s="149" t="str">
        <f t="shared" si="56"/>
        <v/>
      </c>
      <c r="P98" s="193"/>
      <c r="Q98" s="99"/>
      <c r="R98" s="100"/>
      <c r="S98" s="100"/>
      <c r="T98" s="149" t="str">
        <f t="shared" si="57"/>
        <v/>
      </c>
      <c r="U98" s="193"/>
      <c r="V98" s="99"/>
      <c r="W98" s="100"/>
      <c r="X98" s="100"/>
      <c r="Y98" s="149" t="str">
        <f t="shared" si="58"/>
        <v/>
      </c>
      <c r="Z98" s="193"/>
      <c r="AA98" s="25"/>
      <c r="AB98" s="197"/>
      <c r="AG98" s="67"/>
    </row>
    <row r="99" spans="1:33">
      <c r="A99" s="18" t="s">
        <v>366</v>
      </c>
      <c r="B99" s="99"/>
      <c r="C99" s="100"/>
      <c r="D99" s="101"/>
      <c r="E99" s="149" t="str">
        <f t="shared" si="54"/>
        <v/>
      </c>
      <c r="F99" s="193"/>
      <c r="G99" s="99"/>
      <c r="H99" s="100"/>
      <c r="I99" s="100"/>
      <c r="J99" s="149" t="str">
        <f t="shared" si="55"/>
        <v/>
      </c>
      <c r="K99" s="193"/>
      <c r="L99" s="99"/>
      <c r="M99" s="100"/>
      <c r="N99" s="100"/>
      <c r="O99" s="149" t="str">
        <f t="shared" si="56"/>
        <v/>
      </c>
      <c r="P99" s="193"/>
      <c r="Q99" s="99"/>
      <c r="R99" s="100"/>
      <c r="S99" s="100"/>
      <c r="T99" s="149" t="str">
        <f t="shared" si="57"/>
        <v/>
      </c>
      <c r="U99" s="193"/>
      <c r="V99" s="99"/>
      <c r="W99" s="100"/>
      <c r="X99" s="100"/>
      <c r="Y99" s="149" t="str">
        <f t="shared" si="58"/>
        <v/>
      </c>
      <c r="Z99" s="193"/>
      <c r="AA99" s="25"/>
      <c r="AB99" s="197"/>
      <c r="AG99" s="67"/>
    </row>
    <row r="100" spans="1:33">
      <c r="A100" s="18" t="s">
        <v>35</v>
      </c>
      <c r="B100" s="99">
        <v>100</v>
      </c>
      <c r="C100" s="100">
        <v>91</v>
      </c>
      <c r="D100" s="101">
        <v>98</v>
      </c>
      <c r="E100" s="149">
        <f t="shared" si="54"/>
        <v>289</v>
      </c>
      <c r="F100" s="193">
        <v>15</v>
      </c>
      <c r="G100" s="99">
        <v>96</v>
      </c>
      <c r="H100" s="100">
        <v>94</v>
      </c>
      <c r="I100" s="100">
        <v>91</v>
      </c>
      <c r="J100" s="149">
        <f t="shared" si="55"/>
        <v>281</v>
      </c>
      <c r="K100" s="193">
        <v>11</v>
      </c>
      <c r="L100" s="99"/>
      <c r="M100" s="100"/>
      <c r="N100" s="100"/>
      <c r="O100" s="149" t="str">
        <f t="shared" si="56"/>
        <v/>
      </c>
      <c r="P100" s="193"/>
      <c r="Q100" s="99"/>
      <c r="R100" s="100"/>
      <c r="S100" s="100"/>
      <c r="T100" s="149" t="str">
        <f t="shared" si="57"/>
        <v/>
      </c>
      <c r="U100" s="193"/>
      <c r="V100" s="99"/>
      <c r="W100" s="100"/>
      <c r="X100" s="100"/>
      <c r="Y100" s="149" t="str">
        <f t="shared" si="58"/>
        <v/>
      </c>
      <c r="Z100" s="193"/>
      <c r="AA100" s="25"/>
      <c r="AB100" s="197"/>
      <c r="AG100" s="67"/>
    </row>
    <row r="101" spans="1:33" ht="15" thickBot="1">
      <c r="A101" s="91" t="s">
        <v>10</v>
      </c>
      <c r="B101" s="125">
        <f>IF(SUM(B85:B100)=0,0,AVERAGE(B85:B100))</f>
        <v>92.6</v>
      </c>
      <c r="C101" s="126">
        <f>IF(SUM(C85:C100)=0,0,AVERAGE(C85:C100))</f>
        <v>86.6</v>
      </c>
      <c r="D101" s="127">
        <f>IF(SUM(D85:D100)=0,0,AVERAGE(D85:D100))</f>
        <v>90.2</v>
      </c>
      <c r="E101" s="192">
        <f>IF(SUM(E85:E100)=0,0,AVERAGE(E85:E100))</f>
        <v>269.39999999999998</v>
      </c>
      <c r="F101" s="194"/>
      <c r="G101" s="125">
        <f>IF(SUM(G85:G100)=0,0,AVERAGE(G85:G100))</f>
        <v>93.75</v>
      </c>
      <c r="H101" s="126">
        <f>IF(SUM(H85:H100)=0,0,AVERAGE(H85:H100))</f>
        <v>89.25</v>
      </c>
      <c r="I101" s="127">
        <f>IF(SUM(I85:I100)=0,0,AVERAGE(I85:I100))</f>
        <v>87.375</v>
      </c>
      <c r="J101" s="192">
        <f>IF(SUM(J85:J100)=0,0,AVERAGE(J85:J100))</f>
        <v>270.375</v>
      </c>
      <c r="K101" s="194"/>
      <c r="L101" s="125">
        <f>IF(SUM(L85:L100)=0,0,AVERAGE(L85:L100))</f>
        <v>72.5</v>
      </c>
      <c r="M101" s="126">
        <f>IF(SUM(M85:M100)=0,0,AVERAGE(M85:M100))</f>
        <v>37.5</v>
      </c>
      <c r="N101" s="127">
        <f>IF(SUM(N85:N100)=0,0,AVERAGE(N85:N100))</f>
        <v>63</v>
      </c>
      <c r="O101" s="192">
        <f>IF(SUM(O85:O100)=0,0,AVERAGE(O85:O100))</f>
        <v>173</v>
      </c>
      <c r="P101" s="194"/>
      <c r="Q101" s="125">
        <f>IF(SUM(Q85:Q100)=0,0,AVERAGE(Q85:Q100))</f>
        <v>90</v>
      </c>
      <c r="R101" s="126">
        <f>IF(SUM(R85:R100)=0,0,AVERAGE(R85:R100))</f>
        <v>57</v>
      </c>
      <c r="S101" s="127">
        <f>IF(SUM(S85:S100)=0,0,AVERAGE(S85:S100))</f>
        <v>81</v>
      </c>
      <c r="T101" s="192">
        <f>IF(SUM(T85:T100)=0,0,AVERAGE(T85:T100))</f>
        <v>228</v>
      </c>
      <c r="U101" s="194"/>
      <c r="V101" s="125">
        <f>IF(SUM(V85:V100)=0,0,AVERAGE(V85:V100))</f>
        <v>89</v>
      </c>
      <c r="W101" s="126">
        <f>IF(SUM(W85:W100)=0,0,AVERAGE(W85:W100))</f>
        <v>78</v>
      </c>
      <c r="X101" s="127">
        <f>IF(SUM(X85:X100)=0,0,AVERAGE(X85:X100))</f>
        <v>83</v>
      </c>
      <c r="Y101" s="192">
        <f>IF(SUM(Y85:Y100)=0,0,AVERAGE(Y85:Y100))</f>
        <v>250</v>
      </c>
      <c r="Z101" s="194"/>
      <c r="AA101" s="33"/>
      <c r="AB101" s="39"/>
      <c r="AG101" s="67"/>
    </row>
    <row r="102" spans="1:33" ht="15" thickBot="1">
      <c r="A102" s="20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21"/>
      <c r="Z102" s="21"/>
      <c r="AA102" s="20"/>
      <c r="AB102" s="197"/>
      <c r="AC102" s="54" t="s">
        <v>300</v>
      </c>
      <c r="AD102" s="74"/>
      <c r="AE102" s="74"/>
      <c r="AF102" s="74"/>
      <c r="AG102" s="75"/>
    </row>
    <row r="103" spans="1:33">
      <c r="A103" s="10" t="s">
        <v>253</v>
      </c>
      <c r="B103" s="293" t="s">
        <v>342</v>
      </c>
      <c r="C103" s="294"/>
      <c r="D103" s="294"/>
      <c r="E103" s="294"/>
      <c r="F103" s="295"/>
      <c r="G103" s="293" t="s">
        <v>343</v>
      </c>
      <c r="H103" s="294"/>
      <c r="I103" s="294"/>
      <c r="J103" s="294"/>
      <c r="K103" s="295"/>
      <c r="L103" s="293" t="s">
        <v>344</v>
      </c>
      <c r="M103" s="294"/>
      <c r="N103" s="294"/>
      <c r="O103" s="294"/>
      <c r="P103" s="295"/>
      <c r="Q103" s="293" t="s">
        <v>345</v>
      </c>
      <c r="R103" s="294"/>
      <c r="S103" s="294"/>
      <c r="T103" s="294"/>
      <c r="U103" s="295"/>
      <c r="V103" s="293" t="s">
        <v>346</v>
      </c>
      <c r="W103" s="294"/>
      <c r="X103" s="294"/>
      <c r="Y103" s="294"/>
      <c r="Z103" s="295"/>
      <c r="AA103" s="23"/>
      <c r="AB103" s="37"/>
      <c r="AC103" s="9" t="str">
        <f>B103</f>
        <v>DL 11</v>
      </c>
      <c r="AD103" s="9" t="str">
        <f>G103</f>
        <v>DL 12</v>
      </c>
      <c r="AE103" s="9" t="str">
        <f>L103</f>
        <v>DL 13</v>
      </c>
      <c r="AF103" s="9" t="str">
        <f>Q103</f>
        <v>DL 14</v>
      </c>
      <c r="AG103" s="67" t="str">
        <f>V103</f>
        <v>DL 15</v>
      </c>
    </row>
    <row r="104" spans="1:33" ht="15" thickBot="1">
      <c r="A104" s="12" t="s">
        <v>4</v>
      </c>
      <c r="B104" s="13" t="s">
        <v>5</v>
      </c>
      <c r="C104" s="14" t="s">
        <v>6</v>
      </c>
      <c r="D104" s="14" t="s">
        <v>7</v>
      </c>
      <c r="E104" s="191" t="s">
        <v>8</v>
      </c>
      <c r="F104" s="16" t="s">
        <v>142</v>
      </c>
      <c r="G104" s="13" t="s">
        <v>5</v>
      </c>
      <c r="H104" s="14" t="s">
        <v>6</v>
      </c>
      <c r="I104" s="14" t="s">
        <v>7</v>
      </c>
      <c r="J104" s="191" t="s">
        <v>8</v>
      </c>
      <c r="K104" s="16" t="s">
        <v>142</v>
      </c>
      <c r="L104" s="13" t="s">
        <v>5</v>
      </c>
      <c r="M104" s="14" t="s">
        <v>6</v>
      </c>
      <c r="N104" s="14" t="s">
        <v>7</v>
      </c>
      <c r="O104" s="191" t="s">
        <v>8</v>
      </c>
      <c r="P104" s="16" t="s">
        <v>142</v>
      </c>
      <c r="Q104" s="13" t="s">
        <v>5</v>
      </c>
      <c r="R104" s="14" t="s">
        <v>6</v>
      </c>
      <c r="S104" s="14" t="s">
        <v>7</v>
      </c>
      <c r="T104" s="191" t="s">
        <v>8</v>
      </c>
      <c r="U104" s="16" t="s">
        <v>142</v>
      </c>
      <c r="V104" s="13" t="s">
        <v>5</v>
      </c>
      <c r="W104" s="14" t="s">
        <v>6</v>
      </c>
      <c r="X104" s="14" t="s">
        <v>7</v>
      </c>
      <c r="Y104" s="191" t="s">
        <v>8</v>
      </c>
      <c r="Z104" s="16" t="s">
        <v>142</v>
      </c>
      <c r="AA104" s="16"/>
      <c r="AB104" s="37"/>
      <c r="AC104" s="82">
        <f>IF(SUM(E105:E120)&gt;0,LARGE(E105:E120,1),0)</f>
        <v>0</v>
      </c>
      <c r="AD104" s="83">
        <f>IF(SUM(J105:J120)&gt;0,LARGE(J105:J120,1),0)</f>
        <v>0</v>
      </c>
      <c r="AE104" s="83">
        <f>IF(SUM(O105:O120)&gt;0,LARGE(O105:O120,1),0)</f>
        <v>0</v>
      </c>
      <c r="AF104" s="83">
        <f>IF(SUM(T105:T120)&gt;0,LARGE(T105:T120,1),0)</f>
        <v>0</v>
      </c>
      <c r="AG104" s="84">
        <f>IF(SUM(Y105:Y120)&gt;0,LARGE(Y105:Y120,1),0)</f>
        <v>0</v>
      </c>
    </row>
    <row r="105" spans="1:33" ht="15" thickTop="1">
      <c r="A105" s="17" t="s">
        <v>426</v>
      </c>
      <c r="B105" s="96"/>
      <c r="C105" s="97"/>
      <c r="D105" s="98"/>
      <c r="E105" s="149" t="str">
        <f t="shared" ref="E105:E120" si="59">IF(SUM(B105:D105)&gt;0,SUM(B105:D105),"")</f>
        <v/>
      </c>
      <c r="F105" s="193"/>
      <c r="G105" s="96"/>
      <c r="H105" s="97"/>
      <c r="I105" s="97"/>
      <c r="J105" s="149" t="str">
        <f t="shared" ref="J105:J120" si="60">IF(SUM(G105:I105)&gt;0,SUM(G105:I105),"")</f>
        <v/>
      </c>
      <c r="K105" s="193"/>
      <c r="L105" s="96"/>
      <c r="M105" s="97"/>
      <c r="N105" s="97"/>
      <c r="O105" s="149" t="str">
        <f t="shared" ref="O105:O120" si="61">IF(SUM(L105:N105)&gt;0,SUM(L105:N105),"")</f>
        <v/>
      </c>
      <c r="P105" s="193"/>
      <c r="Q105" s="96"/>
      <c r="R105" s="97"/>
      <c r="S105" s="97"/>
      <c r="T105" s="149" t="str">
        <f t="shared" ref="T105:T120" si="62">IF(SUM(Q105:S105)&gt;0,SUM(Q105:S105),"")</f>
        <v/>
      </c>
      <c r="U105" s="193"/>
      <c r="V105" s="96"/>
      <c r="W105" s="97"/>
      <c r="X105" s="97"/>
      <c r="Y105" s="149" t="str">
        <f t="shared" ref="Y105:Y120" si="63">IF(SUM(V105:X105)&gt;0,SUM(V105:X105),"")</f>
        <v/>
      </c>
      <c r="Z105" s="193"/>
      <c r="AA105" s="24"/>
      <c r="AB105" s="197"/>
      <c r="AG105" s="67"/>
    </row>
    <row r="106" spans="1:33">
      <c r="A106" s="18" t="s">
        <v>427</v>
      </c>
      <c r="B106" s="99"/>
      <c r="C106" s="100"/>
      <c r="D106" s="101"/>
      <c r="E106" s="149" t="str">
        <f t="shared" si="59"/>
        <v/>
      </c>
      <c r="F106" s="193"/>
      <c r="G106" s="99"/>
      <c r="H106" s="100"/>
      <c r="I106" s="100"/>
      <c r="J106" s="149" t="str">
        <f t="shared" si="60"/>
        <v/>
      </c>
      <c r="K106" s="193"/>
      <c r="L106" s="99"/>
      <c r="M106" s="100"/>
      <c r="N106" s="100"/>
      <c r="O106" s="149" t="str">
        <f t="shared" si="61"/>
        <v/>
      </c>
      <c r="P106" s="193"/>
      <c r="Q106" s="99"/>
      <c r="R106" s="100"/>
      <c r="S106" s="100"/>
      <c r="T106" s="149" t="str">
        <f t="shared" si="62"/>
        <v/>
      </c>
      <c r="U106" s="193"/>
      <c r="V106" s="99"/>
      <c r="W106" s="100"/>
      <c r="X106" s="100"/>
      <c r="Y106" s="149" t="str">
        <f t="shared" si="63"/>
        <v/>
      </c>
      <c r="Z106" s="193"/>
      <c r="AA106" s="25"/>
      <c r="AB106" s="197"/>
      <c r="AG106" s="67"/>
    </row>
    <row r="107" spans="1:33">
      <c r="A107" s="164" t="s">
        <v>416</v>
      </c>
      <c r="B107" s="99"/>
      <c r="C107" s="100"/>
      <c r="D107" s="101"/>
      <c r="E107" s="149" t="str">
        <f t="shared" si="59"/>
        <v/>
      </c>
      <c r="F107" s="193"/>
      <c r="G107" s="99"/>
      <c r="H107" s="100"/>
      <c r="I107" s="100"/>
      <c r="J107" s="149" t="str">
        <f t="shared" si="60"/>
        <v/>
      </c>
      <c r="K107" s="193"/>
      <c r="L107" s="99"/>
      <c r="M107" s="100"/>
      <c r="N107" s="102"/>
      <c r="O107" s="149" t="str">
        <f t="shared" si="61"/>
        <v/>
      </c>
      <c r="P107" s="193"/>
      <c r="Q107" s="99"/>
      <c r="R107" s="100"/>
      <c r="S107" s="102"/>
      <c r="T107" s="149" t="str">
        <f t="shared" si="62"/>
        <v/>
      </c>
      <c r="U107" s="193"/>
      <c r="V107" s="99"/>
      <c r="W107" s="100"/>
      <c r="X107" s="102"/>
      <c r="Y107" s="149" t="str">
        <f t="shared" si="63"/>
        <v/>
      </c>
      <c r="Z107" s="193"/>
      <c r="AA107" s="26" t="s">
        <v>11</v>
      </c>
      <c r="AB107" s="37"/>
      <c r="AG107" s="67"/>
    </row>
    <row r="108" spans="1:33">
      <c r="A108" s="164" t="s">
        <v>428</v>
      </c>
      <c r="B108" s="99"/>
      <c r="C108" s="100"/>
      <c r="D108" s="101"/>
      <c r="E108" s="149" t="str">
        <f t="shared" si="59"/>
        <v/>
      </c>
      <c r="F108" s="193"/>
      <c r="G108" s="99"/>
      <c r="H108" s="100"/>
      <c r="I108" s="100"/>
      <c r="J108" s="149" t="str">
        <f t="shared" si="60"/>
        <v/>
      </c>
      <c r="K108" s="193"/>
      <c r="L108" s="99"/>
      <c r="M108" s="100"/>
      <c r="N108" s="100"/>
      <c r="O108" s="149" t="str">
        <f t="shared" si="61"/>
        <v/>
      </c>
      <c r="P108" s="193"/>
      <c r="Q108" s="99"/>
      <c r="R108" s="100"/>
      <c r="S108" s="100"/>
      <c r="T108" s="149" t="str">
        <f t="shared" si="62"/>
        <v/>
      </c>
      <c r="U108" s="193"/>
      <c r="V108" s="99"/>
      <c r="W108" s="100"/>
      <c r="X108" s="100"/>
      <c r="Y108" s="149" t="str">
        <f t="shared" si="63"/>
        <v/>
      </c>
      <c r="Z108" s="193"/>
      <c r="AA108" s="26" t="s">
        <v>12</v>
      </c>
      <c r="AB108" s="37"/>
      <c r="AG108" s="67"/>
    </row>
    <row r="109" spans="1:33">
      <c r="A109" s="18" t="s">
        <v>424</v>
      </c>
      <c r="B109" s="99"/>
      <c r="C109" s="100"/>
      <c r="D109" s="102"/>
      <c r="E109" s="149" t="str">
        <f t="shared" si="59"/>
        <v/>
      </c>
      <c r="F109" s="193"/>
      <c r="G109" s="99"/>
      <c r="H109" s="100"/>
      <c r="I109" s="102"/>
      <c r="J109" s="149" t="str">
        <f t="shared" si="60"/>
        <v/>
      </c>
      <c r="K109" s="193"/>
      <c r="L109" s="99"/>
      <c r="M109" s="100"/>
      <c r="N109" s="102"/>
      <c r="O109" s="149" t="str">
        <f t="shared" si="61"/>
        <v/>
      </c>
      <c r="P109" s="193"/>
      <c r="Q109" s="99"/>
      <c r="R109" s="100"/>
      <c r="S109" s="100"/>
      <c r="T109" s="149" t="str">
        <f t="shared" si="62"/>
        <v/>
      </c>
      <c r="U109" s="193"/>
      <c r="V109" s="99"/>
      <c r="W109" s="100"/>
      <c r="X109" s="102"/>
      <c r="Y109" s="149" t="str">
        <f t="shared" si="63"/>
        <v/>
      </c>
      <c r="Z109" s="193"/>
      <c r="AA109" s="26" t="s">
        <v>12</v>
      </c>
      <c r="AB109" s="37"/>
      <c r="AG109" s="67"/>
    </row>
    <row r="110" spans="1:33">
      <c r="A110" s="18" t="s">
        <v>429</v>
      </c>
      <c r="B110" s="99"/>
      <c r="C110" s="100"/>
      <c r="D110" s="102"/>
      <c r="E110" s="149" t="str">
        <f t="shared" si="59"/>
        <v/>
      </c>
      <c r="F110" s="193"/>
      <c r="G110" s="99"/>
      <c r="H110" s="100"/>
      <c r="I110" s="102"/>
      <c r="J110" s="149" t="str">
        <f t="shared" si="60"/>
        <v/>
      </c>
      <c r="K110" s="193"/>
      <c r="L110" s="99"/>
      <c r="M110" s="100"/>
      <c r="N110" s="102"/>
      <c r="O110" s="149" t="str">
        <f t="shared" si="61"/>
        <v/>
      </c>
      <c r="P110" s="193"/>
      <c r="Q110" s="99"/>
      <c r="R110" s="100"/>
      <c r="S110" s="100"/>
      <c r="T110" s="149" t="str">
        <f t="shared" si="62"/>
        <v/>
      </c>
      <c r="U110" s="193"/>
      <c r="V110" s="99"/>
      <c r="W110" s="100"/>
      <c r="X110" s="102"/>
      <c r="Y110" s="149" t="str">
        <f t="shared" si="63"/>
        <v/>
      </c>
      <c r="Z110" s="193"/>
      <c r="AA110" s="26"/>
      <c r="AB110" s="37"/>
      <c r="AG110" s="67"/>
    </row>
    <row r="111" spans="1:33">
      <c r="A111" s="18" t="s">
        <v>273</v>
      </c>
      <c r="B111" s="99"/>
      <c r="C111" s="100"/>
      <c r="D111" s="101"/>
      <c r="E111" s="149" t="str">
        <f t="shared" si="59"/>
        <v/>
      </c>
      <c r="F111" s="193"/>
      <c r="G111" s="99"/>
      <c r="H111" s="100"/>
      <c r="I111" s="102"/>
      <c r="J111" s="149" t="str">
        <f t="shared" si="60"/>
        <v/>
      </c>
      <c r="K111" s="193"/>
      <c r="L111" s="99"/>
      <c r="M111" s="100"/>
      <c r="N111" s="102"/>
      <c r="O111" s="149" t="str">
        <f t="shared" si="61"/>
        <v/>
      </c>
      <c r="P111" s="193"/>
      <c r="Q111" s="99"/>
      <c r="R111" s="100"/>
      <c r="S111" s="100"/>
      <c r="T111" s="149" t="str">
        <f t="shared" si="62"/>
        <v/>
      </c>
      <c r="U111" s="193"/>
      <c r="V111" s="99"/>
      <c r="W111" s="100"/>
      <c r="X111" s="100"/>
      <c r="Y111" s="149" t="str">
        <f t="shared" si="63"/>
        <v/>
      </c>
      <c r="Z111" s="193"/>
      <c r="AA111" s="26" t="s">
        <v>13</v>
      </c>
      <c r="AB111" s="37"/>
      <c r="AG111" s="67"/>
    </row>
    <row r="112" spans="1:33">
      <c r="A112" s="18" t="s">
        <v>426</v>
      </c>
      <c r="B112" s="99"/>
      <c r="C112" s="100"/>
      <c r="D112" s="101"/>
      <c r="E112" s="149" t="str">
        <f t="shared" si="59"/>
        <v/>
      </c>
      <c r="F112" s="193"/>
      <c r="G112" s="99"/>
      <c r="H112" s="100"/>
      <c r="I112" s="102"/>
      <c r="J112" s="149" t="str">
        <f t="shared" si="60"/>
        <v/>
      </c>
      <c r="K112" s="193"/>
      <c r="L112" s="99"/>
      <c r="M112" s="100"/>
      <c r="N112" s="102"/>
      <c r="O112" s="149" t="str">
        <f t="shared" si="61"/>
        <v/>
      </c>
      <c r="P112" s="193"/>
      <c r="Q112" s="99"/>
      <c r="R112" s="100"/>
      <c r="S112" s="102"/>
      <c r="T112" s="149" t="str">
        <f t="shared" si="62"/>
        <v/>
      </c>
      <c r="U112" s="193"/>
      <c r="V112" s="99"/>
      <c r="W112" s="100"/>
      <c r="X112" s="102"/>
      <c r="Y112" s="149" t="str">
        <f t="shared" si="63"/>
        <v/>
      </c>
      <c r="Z112" s="193"/>
      <c r="AA112" s="26" t="s">
        <v>14</v>
      </c>
      <c r="AB112" s="37"/>
      <c r="AG112" s="67"/>
    </row>
    <row r="113" spans="1:130">
      <c r="A113" s="18" t="s">
        <v>427</v>
      </c>
      <c r="B113" s="99"/>
      <c r="C113" s="100"/>
      <c r="D113" s="101"/>
      <c r="E113" s="149" t="str">
        <f t="shared" si="59"/>
        <v/>
      </c>
      <c r="F113" s="193"/>
      <c r="G113" s="99"/>
      <c r="H113" s="100"/>
      <c r="I113" s="100"/>
      <c r="J113" s="149" t="str">
        <f t="shared" si="60"/>
        <v/>
      </c>
      <c r="K113" s="193"/>
      <c r="L113" s="99"/>
      <c r="M113" s="100"/>
      <c r="N113" s="100"/>
      <c r="O113" s="149" t="str">
        <f t="shared" si="61"/>
        <v/>
      </c>
      <c r="P113" s="193"/>
      <c r="Q113" s="99"/>
      <c r="R113" s="100"/>
      <c r="S113" s="100"/>
      <c r="T113" s="149" t="str">
        <f t="shared" si="62"/>
        <v/>
      </c>
      <c r="U113" s="193"/>
      <c r="V113" s="99"/>
      <c r="W113" s="100"/>
      <c r="X113" s="100"/>
      <c r="Y113" s="149" t="str">
        <f t="shared" si="63"/>
        <v/>
      </c>
      <c r="Z113" s="193"/>
      <c r="AA113" s="26" t="s">
        <v>15</v>
      </c>
      <c r="AB113" s="37"/>
      <c r="AG113" s="67"/>
    </row>
    <row r="114" spans="1:130">
      <c r="A114" s="18" t="s">
        <v>266</v>
      </c>
      <c r="B114" s="99"/>
      <c r="C114" s="100"/>
      <c r="D114" s="101"/>
      <c r="E114" s="149" t="str">
        <f t="shared" si="59"/>
        <v/>
      </c>
      <c r="F114" s="193"/>
      <c r="G114" s="99"/>
      <c r="H114" s="100"/>
      <c r="I114" s="102"/>
      <c r="J114" s="149" t="str">
        <f t="shared" si="60"/>
        <v/>
      </c>
      <c r="K114" s="193"/>
      <c r="L114" s="99"/>
      <c r="M114" s="100"/>
      <c r="N114" s="102"/>
      <c r="O114" s="149" t="str">
        <f t="shared" si="61"/>
        <v/>
      </c>
      <c r="P114" s="193"/>
      <c r="Q114" s="99"/>
      <c r="R114" s="100"/>
      <c r="S114" s="100"/>
      <c r="T114" s="149" t="str">
        <f t="shared" si="62"/>
        <v/>
      </c>
      <c r="U114" s="193"/>
      <c r="V114" s="99"/>
      <c r="W114" s="100"/>
      <c r="X114" s="100"/>
      <c r="Y114" s="149" t="str">
        <f t="shared" si="63"/>
        <v/>
      </c>
      <c r="Z114" s="193"/>
      <c r="AA114" s="26" t="s">
        <v>16</v>
      </c>
      <c r="AB114" s="37"/>
      <c r="AG114" s="67"/>
    </row>
    <row r="115" spans="1:130">
      <c r="A115" s="18" t="s">
        <v>261</v>
      </c>
      <c r="B115" s="99"/>
      <c r="C115" s="100"/>
      <c r="D115" s="101"/>
      <c r="E115" s="149" t="str">
        <f t="shared" si="59"/>
        <v/>
      </c>
      <c r="F115" s="193"/>
      <c r="G115" s="99"/>
      <c r="H115" s="100"/>
      <c r="I115" s="102"/>
      <c r="J115" s="149" t="str">
        <f t="shared" si="60"/>
        <v/>
      </c>
      <c r="K115" s="193"/>
      <c r="L115" s="99"/>
      <c r="M115" s="100"/>
      <c r="N115" s="102"/>
      <c r="O115" s="149" t="str">
        <f t="shared" si="61"/>
        <v/>
      </c>
      <c r="P115" s="193"/>
      <c r="Q115" s="99"/>
      <c r="R115" s="100"/>
      <c r="S115" s="102"/>
      <c r="T115" s="149" t="str">
        <f t="shared" si="62"/>
        <v/>
      </c>
      <c r="U115" s="193"/>
      <c r="V115" s="99"/>
      <c r="W115" s="100"/>
      <c r="X115" s="102"/>
      <c r="Y115" s="149" t="str">
        <f t="shared" si="63"/>
        <v/>
      </c>
      <c r="Z115" s="193"/>
      <c r="AA115" s="26" t="s">
        <v>12</v>
      </c>
      <c r="AB115" s="37"/>
      <c r="AG115" s="67"/>
    </row>
    <row r="116" spans="1:130">
      <c r="A116" s="164" t="s">
        <v>417</v>
      </c>
      <c r="B116" s="99"/>
      <c r="C116" s="100"/>
      <c r="D116" s="101"/>
      <c r="E116" s="149" t="str">
        <f t="shared" si="59"/>
        <v/>
      </c>
      <c r="F116" s="193"/>
      <c r="G116" s="99"/>
      <c r="H116" s="100"/>
      <c r="I116" s="102"/>
      <c r="J116" s="149" t="str">
        <f t="shared" si="60"/>
        <v/>
      </c>
      <c r="K116" s="193"/>
      <c r="L116" s="99"/>
      <c r="M116" s="100"/>
      <c r="N116" s="102"/>
      <c r="O116" s="149" t="str">
        <f t="shared" si="61"/>
        <v/>
      </c>
      <c r="P116" s="193"/>
      <c r="Q116" s="99"/>
      <c r="R116" s="100"/>
      <c r="S116" s="102"/>
      <c r="T116" s="149" t="str">
        <f t="shared" si="62"/>
        <v/>
      </c>
      <c r="U116" s="193"/>
      <c r="V116" s="99"/>
      <c r="W116" s="100"/>
      <c r="X116" s="102"/>
      <c r="Y116" s="149" t="str">
        <f t="shared" si="63"/>
        <v/>
      </c>
      <c r="Z116" s="193"/>
      <c r="AA116" s="26"/>
      <c r="AB116" s="37"/>
      <c r="AG116" s="67"/>
    </row>
    <row r="117" spans="1:130">
      <c r="A117" s="18" t="s">
        <v>252</v>
      </c>
      <c r="B117" s="99"/>
      <c r="C117" s="100"/>
      <c r="D117" s="101"/>
      <c r="E117" s="149" t="str">
        <f t="shared" si="59"/>
        <v/>
      </c>
      <c r="F117" s="193"/>
      <c r="G117" s="99"/>
      <c r="H117" s="100"/>
      <c r="I117" s="100"/>
      <c r="J117" s="149" t="str">
        <f t="shared" si="60"/>
        <v/>
      </c>
      <c r="K117" s="193"/>
      <c r="L117" s="99"/>
      <c r="M117" s="100"/>
      <c r="N117" s="100"/>
      <c r="O117" s="149" t="str">
        <f t="shared" si="61"/>
        <v/>
      </c>
      <c r="P117" s="193"/>
      <c r="Q117" s="99"/>
      <c r="R117" s="100"/>
      <c r="S117" s="100"/>
      <c r="T117" s="149" t="str">
        <f t="shared" si="62"/>
        <v/>
      </c>
      <c r="U117" s="193"/>
      <c r="V117" s="99"/>
      <c r="W117" s="100"/>
      <c r="X117" s="100"/>
      <c r="Y117" s="149" t="str">
        <f t="shared" si="63"/>
        <v/>
      </c>
      <c r="Z117" s="193"/>
      <c r="AA117" s="26"/>
      <c r="AB117" s="37"/>
      <c r="AG117" s="67"/>
    </row>
    <row r="118" spans="1:130">
      <c r="A118" s="18" t="s">
        <v>281</v>
      </c>
      <c r="B118" s="99"/>
      <c r="C118" s="100"/>
      <c r="D118" s="101"/>
      <c r="E118" s="149" t="str">
        <f t="shared" si="59"/>
        <v/>
      </c>
      <c r="F118" s="193"/>
      <c r="G118" s="99"/>
      <c r="H118" s="100"/>
      <c r="I118" s="100"/>
      <c r="J118" s="149" t="str">
        <f t="shared" si="60"/>
        <v/>
      </c>
      <c r="K118" s="193"/>
      <c r="L118" s="99"/>
      <c r="M118" s="100"/>
      <c r="N118" s="100"/>
      <c r="O118" s="149" t="str">
        <f t="shared" si="61"/>
        <v/>
      </c>
      <c r="P118" s="193"/>
      <c r="Q118" s="99"/>
      <c r="R118" s="100"/>
      <c r="S118" s="100"/>
      <c r="T118" s="149" t="str">
        <f t="shared" si="62"/>
        <v/>
      </c>
      <c r="U118" s="193"/>
      <c r="V118" s="99"/>
      <c r="W118" s="100"/>
      <c r="X118" s="100"/>
      <c r="Y118" s="149" t="str">
        <f t="shared" si="63"/>
        <v/>
      </c>
      <c r="Z118" s="193"/>
      <c r="AA118" s="25"/>
      <c r="AB118" s="197"/>
      <c r="AG118" s="67"/>
    </row>
    <row r="119" spans="1:130">
      <c r="A119" s="18" t="s">
        <v>366</v>
      </c>
      <c r="B119" s="99"/>
      <c r="C119" s="100"/>
      <c r="D119" s="101"/>
      <c r="E119" s="149" t="str">
        <f t="shared" si="59"/>
        <v/>
      </c>
      <c r="F119" s="193"/>
      <c r="G119" s="99"/>
      <c r="H119" s="100"/>
      <c r="I119" s="100"/>
      <c r="J119" s="149" t="str">
        <f t="shared" si="60"/>
        <v/>
      </c>
      <c r="K119" s="193"/>
      <c r="L119" s="99"/>
      <c r="M119" s="100"/>
      <c r="N119" s="100"/>
      <c r="O119" s="149" t="str">
        <f t="shared" si="61"/>
        <v/>
      </c>
      <c r="P119" s="193"/>
      <c r="Q119" s="99"/>
      <c r="R119" s="100"/>
      <c r="S119" s="100"/>
      <c r="T119" s="149" t="str">
        <f t="shared" si="62"/>
        <v/>
      </c>
      <c r="U119" s="193"/>
      <c r="V119" s="99"/>
      <c r="W119" s="100"/>
      <c r="X119" s="100"/>
      <c r="Y119" s="149" t="str">
        <f t="shared" si="63"/>
        <v/>
      </c>
      <c r="Z119" s="193"/>
      <c r="AA119" s="25"/>
      <c r="AB119" s="197"/>
      <c r="AG119" s="67"/>
    </row>
    <row r="120" spans="1:130">
      <c r="A120" s="18" t="s">
        <v>35</v>
      </c>
      <c r="B120" s="99"/>
      <c r="C120" s="100"/>
      <c r="D120" s="101"/>
      <c r="E120" s="149" t="str">
        <f t="shared" si="59"/>
        <v/>
      </c>
      <c r="F120" s="193"/>
      <c r="G120" s="99"/>
      <c r="H120" s="100"/>
      <c r="I120" s="100"/>
      <c r="J120" s="149" t="str">
        <f t="shared" si="60"/>
        <v/>
      </c>
      <c r="K120" s="193"/>
      <c r="L120" s="99"/>
      <c r="M120" s="100"/>
      <c r="N120" s="100"/>
      <c r="O120" s="149" t="str">
        <f t="shared" si="61"/>
        <v/>
      </c>
      <c r="P120" s="193"/>
      <c r="Q120" s="99"/>
      <c r="R120" s="100"/>
      <c r="S120" s="100"/>
      <c r="T120" s="149" t="str">
        <f t="shared" si="62"/>
        <v/>
      </c>
      <c r="U120" s="193"/>
      <c r="V120" s="99"/>
      <c r="W120" s="100"/>
      <c r="X120" s="100"/>
      <c r="Y120" s="149" t="str">
        <f t="shared" si="63"/>
        <v/>
      </c>
      <c r="Z120" s="193"/>
      <c r="AA120" s="25"/>
      <c r="AB120" s="197"/>
      <c r="AG120" s="67"/>
    </row>
    <row r="121" spans="1:130" ht="15" thickBot="1">
      <c r="A121" s="91" t="s">
        <v>10</v>
      </c>
      <c r="B121" s="125">
        <f>IF(SUM(B105:B120)=0,0,AVERAGE(B105:B120))</f>
        <v>0</v>
      </c>
      <c r="C121" s="126">
        <f>IF(SUM(C105:C120)=0,0,AVERAGE(C105:C120))</f>
        <v>0</v>
      </c>
      <c r="D121" s="127">
        <f>IF(SUM(D105:D120)=0,0,AVERAGE(D105:D120))</f>
        <v>0</v>
      </c>
      <c r="E121" s="192">
        <f>IF(SUM(E105:E120)=0,0,AVERAGE(E105:E120))</f>
        <v>0</v>
      </c>
      <c r="F121" s="194"/>
      <c r="G121" s="125">
        <f>IF(SUM(G105:G120)=0,0,AVERAGE(G105:G120))</f>
        <v>0</v>
      </c>
      <c r="H121" s="126">
        <f>IF(SUM(H105:H120)=0,0,AVERAGE(H105:H120))</f>
        <v>0</v>
      </c>
      <c r="I121" s="127">
        <f>IF(SUM(I105:I120)=0,0,AVERAGE(I105:I120))</f>
        <v>0</v>
      </c>
      <c r="J121" s="192">
        <f>IF(SUM(J105:J120)=0,0,AVERAGE(J105:J120))</f>
        <v>0</v>
      </c>
      <c r="K121" s="194"/>
      <c r="L121" s="125">
        <f>IF(SUM(L105:L120)=0,0,AVERAGE(L105:L120))</f>
        <v>0</v>
      </c>
      <c r="M121" s="126">
        <f>IF(SUM(M105:M120)=0,0,AVERAGE(M105:M120))</f>
        <v>0</v>
      </c>
      <c r="N121" s="127">
        <f>IF(SUM(N105:N120)=0,0,AVERAGE(N105:N120))</f>
        <v>0</v>
      </c>
      <c r="O121" s="192">
        <f>IF(SUM(O105:O120)=0,0,AVERAGE(O105:O120))</f>
        <v>0</v>
      </c>
      <c r="P121" s="194"/>
      <c r="Q121" s="125">
        <f>IF(SUM(Q105:Q120)=0,0,AVERAGE(Q105:Q120))</f>
        <v>0</v>
      </c>
      <c r="R121" s="126">
        <f>IF(SUM(R105:R120)=0,0,AVERAGE(R105:R120))</f>
        <v>0</v>
      </c>
      <c r="S121" s="127">
        <f>IF(SUM(S105:S120)=0,0,AVERAGE(S105:S120))</f>
        <v>0</v>
      </c>
      <c r="T121" s="192">
        <f>IF(SUM(T105:T120)=0,0,AVERAGE(T105:T120))</f>
        <v>0</v>
      </c>
      <c r="U121" s="194"/>
      <c r="V121" s="125">
        <f>IF(SUM(V105:V120)=0,0,AVERAGE(V105:V120))</f>
        <v>0</v>
      </c>
      <c r="W121" s="126">
        <f>IF(SUM(W105:W120)=0,0,AVERAGE(W105:W120))</f>
        <v>0</v>
      </c>
      <c r="X121" s="127">
        <f>IF(SUM(X105:X120)=0,0,AVERAGE(X105:X120))</f>
        <v>0</v>
      </c>
      <c r="Y121" s="192">
        <f>IF(SUM(Y105:Y120)=0,0,AVERAGE(Y105:Y120))</f>
        <v>0</v>
      </c>
      <c r="Z121" s="194"/>
      <c r="AA121" s="33"/>
      <c r="AB121" s="39"/>
      <c r="AG121" s="67"/>
    </row>
    <row r="122" spans="1:130">
      <c r="A122" s="28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30"/>
      <c r="AB122" s="39"/>
      <c r="AG122" s="67"/>
    </row>
    <row r="123" spans="1:130" ht="15" thickBot="1">
      <c r="AC123" s="54" t="s">
        <v>255</v>
      </c>
      <c r="AD123" s="74"/>
      <c r="AE123" s="74"/>
      <c r="AF123" s="74"/>
      <c r="AG123" s="75"/>
    </row>
    <row r="124" spans="1:130">
      <c r="A124" s="10" t="s">
        <v>254</v>
      </c>
      <c r="B124" s="293" t="s">
        <v>465</v>
      </c>
      <c r="C124" s="294"/>
      <c r="D124" s="294"/>
      <c r="E124" s="294"/>
      <c r="F124" s="295"/>
      <c r="G124" s="293" t="s">
        <v>466</v>
      </c>
      <c r="H124" s="294"/>
      <c r="I124" s="294"/>
      <c r="J124" s="294"/>
      <c r="K124" s="295"/>
      <c r="L124" s="293" t="s">
        <v>467</v>
      </c>
      <c r="M124" s="294"/>
      <c r="N124" s="294"/>
      <c r="O124" s="294"/>
      <c r="P124" s="295"/>
      <c r="Q124" s="293" t="s">
        <v>468</v>
      </c>
      <c r="R124" s="294"/>
      <c r="S124" s="294"/>
      <c r="T124" s="294"/>
      <c r="U124" s="295"/>
      <c r="V124" s="293" t="s">
        <v>469</v>
      </c>
      <c r="W124" s="294"/>
      <c r="X124" s="294"/>
      <c r="Y124" s="294"/>
      <c r="Z124" s="295"/>
      <c r="AA124" s="293" t="s">
        <v>3</v>
      </c>
      <c r="AB124" s="295"/>
      <c r="AC124" s="9" t="str">
        <f>B124</f>
        <v>Nunes, Cohen</v>
      </c>
      <c r="AD124" s="9" t="str">
        <f>G124</f>
        <v>Lowry, Jacob</v>
      </c>
      <c r="AE124" s="9" t="str">
        <f>L124</f>
        <v>Raffety, Kyle</v>
      </c>
      <c r="AF124" s="9" t="str">
        <f>Q124</f>
        <v>Parks, Barrett</v>
      </c>
      <c r="AG124" s="67" t="str">
        <f>V124</f>
        <v>Thacker, Kayla</v>
      </c>
      <c r="AH124" s="296" t="s">
        <v>50</v>
      </c>
      <c r="AI124" s="297"/>
      <c r="AJ124" s="297"/>
      <c r="AK124" s="297"/>
      <c r="AL124" s="297"/>
      <c r="AM124" s="209" t="s">
        <v>140</v>
      </c>
      <c r="AN124" s="296" t="s">
        <v>51</v>
      </c>
      <c r="AO124" s="297"/>
      <c r="AP124" s="297"/>
      <c r="AQ124" s="297"/>
      <c r="AR124" s="297"/>
      <c r="AS124" s="209" t="s">
        <v>140</v>
      </c>
      <c r="AT124" s="296" t="s">
        <v>52</v>
      </c>
      <c r="AU124" s="297"/>
      <c r="AV124" s="297"/>
      <c r="AW124" s="297"/>
      <c r="AX124" s="297"/>
      <c r="AY124" s="209" t="s">
        <v>140</v>
      </c>
      <c r="AZ124" s="296" t="s">
        <v>53</v>
      </c>
      <c r="BA124" s="297"/>
      <c r="BB124" s="297"/>
      <c r="BC124" s="297"/>
      <c r="BD124" s="297"/>
      <c r="BE124" s="209" t="s">
        <v>140</v>
      </c>
      <c r="BF124" s="296" t="s">
        <v>54</v>
      </c>
      <c r="BG124" s="297"/>
      <c r="BH124" s="297"/>
      <c r="BI124" s="297"/>
      <c r="BJ124" s="297"/>
      <c r="BK124" s="209" t="s">
        <v>140</v>
      </c>
      <c r="BL124" s="296" t="s">
        <v>55</v>
      </c>
      <c r="BM124" s="297"/>
      <c r="BN124" s="297"/>
      <c r="BO124" s="297"/>
      <c r="BP124" s="297"/>
      <c r="BQ124" s="209" t="s">
        <v>140</v>
      </c>
      <c r="BR124" s="296" t="s">
        <v>56</v>
      </c>
      <c r="BS124" s="297"/>
      <c r="BT124" s="297"/>
      <c r="BU124" s="297"/>
      <c r="BV124" s="297"/>
      <c r="BW124" s="209" t="s">
        <v>140</v>
      </c>
      <c r="BX124" s="296" t="s">
        <v>57</v>
      </c>
      <c r="BY124" s="297"/>
      <c r="BZ124" s="297"/>
      <c r="CA124" s="297"/>
      <c r="CB124" s="297"/>
      <c r="CC124" s="209" t="s">
        <v>140</v>
      </c>
      <c r="CD124" s="296" t="s">
        <v>58</v>
      </c>
      <c r="CE124" s="297"/>
      <c r="CF124" s="297"/>
      <c r="CG124" s="297"/>
      <c r="CH124" s="297"/>
      <c r="CI124" s="209" t="s">
        <v>140</v>
      </c>
      <c r="CJ124" s="296" t="s">
        <v>59</v>
      </c>
      <c r="CK124" s="297"/>
      <c r="CL124" s="297"/>
      <c r="CM124" s="297"/>
      <c r="CN124" s="297"/>
      <c r="CO124" s="209" t="s">
        <v>140</v>
      </c>
      <c r="CP124" s="296" t="s">
        <v>60</v>
      </c>
      <c r="CQ124" s="297"/>
      <c r="CR124" s="297"/>
      <c r="CS124" s="297"/>
      <c r="CT124" s="297"/>
      <c r="CU124" s="209" t="s">
        <v>140</v>
      </c>
      <c r="CV124" s="296" t="s">
        <v>61</v>
      </c>
      <c r="CW124" s="297"/>
      <c r="CX124" s="297"/>
      <c r="CY124" s="297"/>
      <c r="CZ124" s="297"/>
      <c r="DA124" s="209" t="s">
        <v>140</v>
      </c>
      <c r="DB124" s="296" t="s">
        <v>352</v>
      </c>
      <c r="DC124" s="297"/>
      <c r="DD124" s="297"/>
      <c r="DE124" s="297"/>
      <c r="DF124" s="297"/>
      <c r="DG124" s="209" t="s">
        <v>140</v>
      </c>
      <c r="DH124" s="296" t="s">
        <v>353</v>
      </c>
      <c r="DI124" s="297"/>
      <c r="DJ124" s="297"/>
      <c r="DK124" s="297"/>
      <c r="DL124" s="297"/>
      <c r="DM124" s="210" t="s">
        <v>140</v>
      </c>
      <c r="DN124" s="296" t="s">
        <v>62</v>
      </c>
      <c r="DO124" s="297"/>
      <c r="DP124" s="297"/>
      <c r="DQ124" s="297"/>
      <c r="DR124" s="297"/>
      <c r="DS124" s="210" t="s">
        <v>140</v>
      </c>
      <c r="DT124" s="296" t="s">
        <v>35</v>
      </c>
      <c r="DU124" s="297"/>
      <c r="DV124" s="297"/>
      <c r="DW124" s="297"/>
      <c r="DX124" s="297"/>
      <c r="DY124" s="209" t="s">
        <v>140</v>
      </c>
      <c r="DZ124" s="211"/>
    </row>
    <row r="125" spans="1:130" ht="15" thickBot="1">
      <c r="A125" s="12" t="s">
        <v>4</v>
      </c>
      <c r="B125" s="13" t="s">
        <v>5</v>
      </c>
      <c r="C125" s="14" t="s">
        <v>6</v>
      </c>
      <c r="D125" s="15" t="s">
        <v>7</v>
      </c>
      <c r="E125" s="191" t="s">
        <v>8</v>
      </c>
      <c r="F125" s="16" t="s">
        <v>142</v>
      </c>
      <c r="G125" s="13" t="s">
        <v>5</v>
      </c>
      <c r="H125" s="14" t="s">
        <v>6</v>
      </c>
      <c r="I125" s="14" t="s">
        <v>7</v>
      </c>
      <c r="J125" s="191" t="s">
        <v>8</v>
      </c>
      <c r="K125" s="16" t="s">
        <v>142</v>
      </c>
      <c r="L125" s="13" t="s">
        <v>5</v>
      </c>
      <c r="M125" s="14" t="s">
        <v>6</v>
      </c>
      <c r="N125" s="14" t="s">
        <v>7</v>
      </c>
      <c r="O125" s="191" t="s">
        <v>8</v>
      </c>
      <c r="P125" s="16" t="s">
        <v>142</v>
      </c>
      <c r="Q125" s="13" t="s">
        <v>5</v>
      </c>
      <c r="R125" s="14" t="s">
        <v>6</v>
      </c>
      <c r="S125" s="14" t="s">
        <v>7</v>
      </c>
      <c r="T125" s="191" t="s">
        <v>8</v>
      </c>
      <c r="U125" s="16" t="s">
        <v>142</v>
      </c>
      <c r="V125" s="13" t="s">
        <v>5</v>
      </c>
      <c r="W125" s="14" t="s">
        <v>6</v>
      </c>
      <c r="X125" s="14" t="s">
        <v>7</v>
      </c>
      <c r="Y125" s="191" t="s">
        <v>8</v>
      </c>
      <c r="Z125" s="16" t="s">
        <v>142</v>
      </c>
      <c r="AA125" s="200" t="s">
        <v>9</v>
      </c>
      <c r="AB125" s="199" t="s">
        <v>142</v>
      </c>
      <c r="AC125" s="82">
        <f>IF(SUM(E126:E141)&gt;0,LARGE(E126:E141,1),0)</f>
        <v>277</v>
      </c>
      <c r="AD125" s="83">
        <f>IF(SUM(J126:J141)&gt;0,LARGE(J126:J141,1),0)</f>
        <v>261</v>
      </c>
      <c r="AE125" s="83">
        <f>IF(SUM(O126:O141)&gt;0,LARGE(O126:O141,1),0)</f>
        <v>218</v>
      </c>
      <c r="AF125" s="83">
        <f>IF(SUM(T126:T141)&gt;0,LARGE(T126:T141,1),0)</f>
        <v>223</v>
      </c>
      <c r="AG125" s="84">
        <f>IF(SUM(Y126:Y141)&gt;0,LARGE(Y126:Y141,1),0)</f>
        <v>213</v>
      </c>
      <c r="AH125" s="209" t="s">
        <v>8</v>
      </c>
      <c r="AI125" s="209" t="s">
        <v>142</v>
      </c>
      <c r="AJ125" s="209" t="s">
        <v>5</v>
      </c>
      <c r="AK125" s="209" t="s">
        <v>6</v>
      </c>
      <c r="AL125" s="209" t="s">
        <v>7</v>
      </c>
      <c r="AM125" s="209"/>
      <c r="AN125" s="209" t="s">
        <v>8</v>
      </c>
      <c r="AO125" s="209" t="s">
        <v>142</v>
      </c>
      <c r="AP125" s="209" t="s">
        <v>5</v>
      </c>
      <c r="AQ125" s="209" t="s">
        <v>6</v>
      </c>
      <c r="AR125" s="209" t="s">
        <v>7</v>
      </c>
      <c r="AS125" s="209"/>
      <c r="AT125" s="209" t="s">
        <v>8</v>
      </c>
      <c r="AU125" s="209" t="s">
        <v>142</v>
      </c>
      <c r="AV125" s="209" t="s">
        <v>5</v>
      </c>
      <c r="AW125" s="209" t="s">
        <v>6</v>
      </c>
      <c r="AX125" s="209" t="s">
        <v>7</v>
      </c>
      <c r="AY125" s="209"/>
      <c r="AZ125" s="209" t="s">
        <v>8</v>
      </c>
      <c r="BA125" s="209" t="s">
        <v>142</v>
      </c>
      <c r="BB125" s="209" t="s">
        <v>5</v>
      </c>
      <c r="BC125" s="209" t="s">
        <v>6</v>
      </c>
      <c r="BD125" s="209" t="s">
        <v>7</v>
      </c>
      <c r="BE125" s="209"/>
      <c r="BF125" s="209" t="s">
        <v>8</v>
      </c>
      <c r="BG125" s="209" t="s">
        <v>142</v>
      </c>
      <c r="BH125" s="209" t="s">
        <v>5</v>
      </c>
      <c r="BI125" s="209" t="s">
        <v>6</v>
      </c>
      <c r="BJ125" s="209" t="s">
        <v>7</v>
      </c>
      <c r="BK125" s="209"/>
      <c r="BL125" s="209" t="s">
        <v>8</v>
      </c>
      <c r="BM125" s="209" t="s">
        <v>142</v>
      </c>
      <c r="BN125" s="209" t="s">
        <v>5</v>
      </c>
      <c r="BO125" s="209" t="s">
        <v>6</v>
      </c>
      <c r="BP125" s="209" t="s">
        <v>7</v>
      </c>
      <c r="BQ125" s="209"/>
      <c r="BR125" s="209" t="s">
        <v>8</v>
      </c>
      <c r="BS125" s="209" t="s">
        <v>142</v>
      </c>
      <c r="BT125" s="209" t="s">
        <v>5</v>
      </c>
      <c r="BU125" s="209" t="s">
        <v>6</v>
      </c>
      <c r="BV125" s="209" t="s">
        <v>7</v>
      </c>
      <c r="BW125" s="209"/>
      <c r="BX125" s="209" t="s">
        <v>8</v>
      </c>
      <c r="BY125" s="209" t="s">
        <v>142</v>
      </c>
      <c r="BZ125" s="209" t="s">
        <v>5</v>
      </c>
      <c r="CA125" s="209" t="s">
        <v>6</v>
      </c>
      <c r="CB125" s="209" t="s">
        <v>7</v>
      </c>
      <c r="CC125" s="209"/>
      <c r="CD125" s="209" t="s">
        <v>8</v>
      </c>
      <c r="CE125" s="209" t="s">
        <v>142</v>
      </c>
      <c r="CF125" s="209" t="s">
        <v>5</v>
      </c>
      <c r="CG125" s="209" t="s">
        <v>6</v>
      </c>
      <c r="CH125" s="209" t="s">
        <v>7</v>
      </c>
      <c r="CI125" s="209"/>
      <c r="CJ125" s="209" t="s">
        <v>8</v>
      </c>
      <c r="CK125" s="209" t="s">
        <v>142</v>
      </c>
      <c r="CL125" s="209" t="s">
        <v>5</v>
      </c>
      <c r="CM125" s="209" t="s">
        <v>6</v>
      </c>
      <c r="CN125" s="209" t="s">
        <v>7</v>
      </c>
      <c r="CO125" s="209"/>
      <c r="CP125" s="209" t="s">
        <v>8</v>
      </c>
      <c r="CQ125" s="209" t="s">
        <v>142</v>
      </c>
      <c r="CR125" s="209" t="s">
        <v>5</v>
      </c>
      <c r="CS125" s="209" t="s">
        <v>6</v>
      </c>
      <c r="CT125" s="209" t="s">
        <v>7</v>
      </c>
      <c r="CU125" s="209"/>
      <c r="CV125" s="209" t="s">
        <v>8</v>
      </c>
      <c r="CW125" s="209" t="s">
        <v>142</v>
      </c>
      <c r="CX125" s="209" t="s">
        <v>5</v>
      </c>
      <c r="CY125" s="209" t="s">
        <v>6</v>
      </c>
      <c r="CZ125" s="209" t="s">
        <v>7</v>
      </c>
      <c r="DA125" s="209"/>
      <c r="DB125" s="209" t="s">
        <v>8</v>
      </c>
      <c r="DC125" s="209" t="s">
        <v>142</v>
      </c>
      <c r="DD125" s="209" t="s">
        <v>5</v>
      </c>
      <c r="DE125" s="209" t="s">
        <v>6</v>
      </c>
      <c r="DF125" s="209" t="s">
        <v>7</v>
      </c>
      <c r="DG125" s="209"/>
      <c r="DH125" s="209" t="s">
        <v>8</v>
      </c>
      <c r="DI125" s="209" t="s">
        <v>142</v>
      </c>
      <c r="DJ125" s="209" t="s">
        <v>5</v>
      </c>
      <c r="DK125" s="209" t="s">
        <v>6</v>
      </c>
      <c r="DL125" s="209" t="s">
        <v>7</v>
      </c>
      <c r="DM125" s="209"/>
      <c r="DN125" s="209" t="s">
        <v>8</v>
      </c>
      <c r="DO125" s="209" t="s">
        <v>142</v>
      </c>
      <c r="DP125" s="209" t="s">
        <v>5</v>
      </c>
      <c r="DQ125" s="209" t="s">
        <v>6</v>
      </c>
      <c r="DR125" s="209" t="s">
        <v>7</v>
      </c>
      <c r="DS125" s="209"/>
      <c r="DT125" s="209" t="s">
        <v>8</v>
      </c>
      <c r="DU125" s="209" t="s">
        <v>142</v>
      </c>
      <c r="DV125" s="209" t="s">
        <v>5</v>
      </c>
      <c r="DW125" s="209" t="s">
        <v>6</v>
      </c>
      <c r="DX125" s="209" t="s">
        <v>7</v>
      </c>
      <c r="DY125" s="209"/>
      <c r="DZ125" s="212"/>
    </row>
    <row r="126" spans="1:130" s="105" customFormat="1" ht="13.5" thickTop="1">
      <c r="A126" s="17" t="s">
        <v>424</v>
      </c>
      <c r="B126" s="96">
        <v>95</v>
      </c>
      <c r="C126" s="97">
        <v>85</v>
      </c>
      <c r="D126" s="98">
        <v>94</v>
      </c>
      <c r="E126" s="149">
        <f t="shared" ref="E126:E141" si="64">IF(SUM(B126:D126)&gt;0,SUM(B126:D126),"")</f>
        <v>274</v>
      </c>
      <c r="F126" s="193">
        <v>5</v>
      </c>
      <c r="G126" s="96">
        <v>92</v>
      </c>
      <c r="H126" s="97">
        <v>83</v>
      </c>
      <c r="I126" s="97">
        <v>86</v>
      </c>
      <c r="J126" s="149">
        <f t="shared" ref="J126:J141" si="65">IF(SUM(G126:I126)&gt;0,SUM(G126:I126),"")</f>
        <v>261</v>
      </c>
      <c r="K126" s="193">
        <v>5</v>
      </c>
      <c r="L126" s="96">
        <v>72</v>
      </c>
      <c r="M126" s="97">
        <v>72</v>
      </c>
      <c r="N126" s="97">
        <v>60</v>
      </c>
      <c r="O126" s="149">
        <f t="shared" ref="O126:O141" si="66">IF(SUM(L126:N126)&gt;0,SUM(L126:N126),"")</f>
        <v>204</v>
      </c>
      <c r="P126" s="193">
        <v>0</v>
      </c>
      <c r="Q126" s="96">
        <v>75</v>
      </c>
      <c r="R126" s="97">
        <v>56</v>
      </c>
      <c r="S126" s="97">
        <v>53</v>
      </c>
      <c r="T126" s="149">
        <f t="shared" ref="T126:T141" si="67">IF(SUM(Q126:S126)&gt;0,SUM(Q126:S126),"")</f>
        <v>184</v>
      </c>
      <c r="U126" s="193">
        <v>3</v>
      </c>
      <c r="V126" s="96">
        <v>73</v>
      </c>
      <c r="W126" s="97">
        <v>44</v>
      </c>
      <c r="X126" s="97">
        <v>47</v>
      </c>
      <c r="Y126" s="149">
        <f>IF(SUM(V126:X126)&gt;0,SUM(V126:X126),"")</f>
        <v>164</v>
      </c>
      <c r="Z126" s="193">
        <v>0</v>
      </c>
      <c r="AA126" s="201">
        <f>IF(SUM(E126,J126,O126,T126,Y126,Y146,T146,O146,J146,E146,E166,J166,O166,T166,Y166)&gt;0,(LARGE((E126,J126,O126,T126,Y126,Y146,T146,O146,J146,E146,E166,J166,O166,T166,Y166),1)+LARGE((E126,J126,O126,T126,Y126,Y146,T146,O146,J146,E146,E166,J166,O166,T166,Y166),2)+LARGE((E126,J126,O126,T126,Y126,Y146,T146,O146,J146,E146,E166,J166,O166,T166,Y166),3)+LARGE((E126,J126,O126,T126,Y126,Y146,T146,O146,J146,E146,E166,J166,O166,T166,Y166),4)),"")</f>
        <v>923</v>
      </c>
      <c r="AB126" s="203">
        <f>IF(SUM(AI157)&gt;0,SUM(AI157),"")</f>
        <v>13</v>
      </c>
      <c r="AC126" s="103"/>
      <c r="AD126" s="103"/>
      <c r="AE126" s="103"/>
      <c r="AF126" s="103"/>
      <c r="AG126" s="104"/>
      <c r="AH126" s="213">
        <f>IF(SUM(B126:D126)&gt;0,SUM(B126:D126),0)</f>
        <v>274</v>
      </c>
      <c r="AI126" s="213">
        <f>IF(SUM(F126)&gt;0,SUM(F126),0)</f>
        <v>5</v>
      </c>
      <c r="AJ126" s="214">
        <f>B126</f>
        <v>95</v>
      </c>
      <c r="AK126" s="214">
        <f>C126</f>
        <v>85</v>
      </c>
      <c r="AL126" s="214">
        <f>D126</f>
        <v>94</v>
      </c>
      <c r="AM126" s="214"/>
      <c r="AN126" s="213">
        <f>IF(SUM(B127:D127)&gt;0,SUM(B127:D127),0)</f>
        <v>0</v>
      </c>
      <c r="AO126" s="213">
        <f>IF(SUM(F127)&gt;0,SUM(F127),0)</f>
        <v>0</v>
      </c>
      <c r="AP126" s="214">
        <f>B127</f>
        <v>0</v>
      </c>
      <c r="AQ126" s="214">
        <f>C127</f>
        <v>0</v>
      </c>
      <c r="AR126" s="214">
        <f>D127</f>
        <v>0</v>
      </c>
      <c r="AS126" s="214"/>
      <c r="AT126" s="213">
        <f>IF(SUM(B128:D128)&gt;0,SUM(B128:D128),0)</f>
        <v>257</v>
      </c>
      <c r="AU126" s="213">
        <f>IF(SUM(F128)&gt;0,SUM(F128),0)</f>
        <v>0</v>
      </c>
      <c r="AV126" s="214">
        <f>B128</f>
        <v>94</v>
      </c>
      <c r="AW126" s="214">
        <f>C128</f>
        <v>78</v>
      </c>
      <c r="AX126" s="214">
        <f>D128</f>
        <v>85</v>
      </c>
      <c r="AY126" s="214"/>
      <c r="AZ126" s="213">
        <f>IF(SUM(B129:D129)&gt;0,SUM(B129:D129),0)</f>
        <v>0</v>
      </c>
      <c r="BA126" s="213">
        <f>IF(SUM(F129)&gt;0,SUM(F129),0)</f>
        <v>0</v>
      </c>
      <c r="BB126" s="214">
        <f>B129</f>
        <v>0</v>
      </c>
      <c r="BC126" s="214">
        <f>C129</f>
        <v>0</v>
      </c>
      <c r="BD126" s="214">
        <f>D129</f>
        <v>0</v>
      </c>
      <c r="BE126" s="214"/>
      <c r="BF126" s="213">
        <f>IF(SUM(B130:D130)&gt;0,SUM(B130:D130),0)</f>
        <v>260</v>
      </c>
      <c r="BG126" s="213">
        <f>IF(SUM(F130)&gt;0,SUM(F130),0)</f>
        <v>7</v>
      </c>
      <c r="BH126" s="214">
        <f>B130</f>
        <v>92</v>
      </c>
      <c r="BI126" s="214">
        <f>C130</f>
        <v>79</v>
      </c>
      <c r="BJ126" s="214">
        <f>D130</f>
        <v>89</v>
      </c>
      <c r="BK126" s="214"/>
      <c r="BL126" s="213">
        <f>IF(SUM(B131:D131)&gt;0,SUM(B131:D131),0)</f>
        <v>268</v>
      </c>
      <c r="BM126" s="213">
        <f>IF(SUM(F131)&gt;0,SUM(F131),0)</f>
        <v>7</v>
      </c>
      <c r="BN126" s="214">
        <f>B131</f>
        <v>93</v>
      </c>
      <c r="BO126" s="214">
        <f>C131</f>
        <v>87</v>
      </c>
      <c r="BP126" s="214">
        <f>D131</f>
        <v>88</v>
      </c>
      <c r="BQ126" s="214"/>
      <c r="BR126" s="213">
        <f>IF(SUM(B132:D132)&gt;0,SUM(B132:D132),0)</f>
        <v>260</v>
      </c>
      <c r="BS126" s="213">
        <f>IF(SUM(F132)&gt;0,SUM(F132),0)</f>
        <v>3</v>
      </c>
      <c r="BT126" s="214">
        <f>B132</f>
        <v>93</v>
      </c>
      <c r="BU126" s="214">
        <f>C132</f>
        <v>82</v>
      </c>
      <c r="BV126" s="214">
        <f>D132</f>
        <v>85</v>
      </c>
      <c r="BW126" s="214"/>
      <c r="BX126" s="213">
        <f>IF(SUM(B133:D133)&gt;0,SUM(B133:D133),0)</f>
        <v>277</v>
      </c>
      <c r="BY126" s="213">
        <f>IF(SUM(F133)&gt;0,SUM(F133),0)</f>
        <v>11</v>
      </c>
      <c r="BZ126" s="214">
        <f>B133</f>
        <v>94</v>
      </c>
      <c r="CA126" s="214">
        <f>C133</f>
        <v>87</v>
      </c>
      <c r="CB126" s="214">
        <f>D133</f>
        <v>96</v>
      </c>
      <c r="CC126" s="214"/>
      <c r="CD126" s="213">
        <f>IF(SUM(B134:D134)&gt;0,SUM(B134:D134),0)</f>
        <v>254</v>
      </c>
      <c r="CE126" s="213">
        <f>IF(SUM(F134)&gt;0,SUM(F134),0)</f>
        <v>5</v>
      </c>
      <c r="CF126" s="214">
        <f>B134</f>
        <v>92</v>
      </c>
      <c r="CG126" s="214">
        <f>C134</f>
        <v>77</v>
      </c>
      <c r="CH126" s="214">
        <f>D134</f>
        <v>85</v>
      </c>
      <c r="CI126" s="214"/>
      <c r="CJ126" s="213">
        <f>IF(SUM(B135:D135)&gt;0,SUM(B135:D135),0)</f>
        <v>0</v>
      </c>
      <c r="CK126" s="213">
        <f>IF(SUM(F135)&gt;0,SUM(F135),0)</f>
        <v>0</v>
      </c>
      <c r="CL126" s="214">
        <f>B135</f>
        <v>0</v>
      </c>
      <c r="CM126" s="214">
        <f>C135</f>
        <v>0</v>
      </c>
      <c r="CN126" s="214">
        <f>D135</f>
        <v>0</v>
      </c>
      <c r="CO126" s="214"/>
      <c r="CP126" s="213">
        <f>IF(SUM(B136:D136)&gt;0,SUM(B136:D136),0)</f>
        <v>266</v>
      </c>
      <c r="CQ126" s="213">
        <f>IF(SUM(F136)&gt;0,SUM(F136),0)</f>
        <v>6</v>
      </c>
      <c r="CR126" s="214">
        <f>B136</f>
        <v>94</v>
      </c>
      <c r="CS126" s="214">
        <f>C136</f>
        <v>82</v>
      </c>
      <c r="CT126" s="214">
        <f>D136</f>
        <v>90</v>
      </c>
      <c r="CU126" s="214"/>
      <c r="CV126" s="213">
        <f>IF(SUM(B137:D137)&gt;0,SUM(B137:D137),0)</f>
        <v>264</v>
      </c>
      <c r="CW126" s="213">
        <f>IF(SUM(F137)&gt;0,SUM(F137),0)</f>
        <v>7</v>
      </c>
      <c r="CX126" s="214">
        <f>B137</f>
        <v>94</v>
      </c>
      <c r="CY126" s="214">
        <f>C137</f>
        <v>77</v>
      </c>
      <c r="CZ126" s="214">
        <f>D137</f>
        <v>93</v>
      </c>
      <c r="DA126" s="214"/>
      <c r="DB126" s="213">
        <f>IF(SUM(B138:D138)&gt;0,SUM(B138:D138),0)</f>
        <v>0</v>
      </c>
      <c r="DC126" s="213">
        <f>IF(SUM(F138)&gt;0,SUM(F138),0)</f>
        <v>0</v>
      </c>
      <c r="DD126" s="214">
        <f>B138</f>
        <v>0</v>
      </c>
      <c r="DE126" s="214">
        <f>C138</f>
        <v>0</v>
      </c>
      <c r="DF126" s="214">
        <f>D138</f>
        <v>0</v>
      </c>
      <c r="DG126" s="214"/>
      <c r="DH126" s="213">
        <f>IF(SUM(B139:D139)&gt;0,SUM(B139:D139),0)</f>
        <v>276</v>
      </c>
      <c r="DI126" s="213">
        <f>IF(SUM(F139)&gt;0,SUM(F139),0)</f>
        <v>11</v>
      </c>
      <c r="DJ126" s="214">
        <f>B139</f>
        <v>95</v>
      </c>
      <c r="DK126" s="214">
        <f>C139</f>
        <v>87</v>
      </c>
      <c r="DL126" s="214">
        <f>D139</f>
        <v>94</v>
      </c>
      <c r="DM126" s="214"/>
      <c r="DN126" s="213">
        <f>IF(SUM(B140:D140)&gt;0,SUM(B140:D140),0)</f>
        <v>0</v>
      </c>
      <c r="DO126" s="209">
        <f>IF(SUM(F140)&gt;0,SUM(F140),0)</f>
        <v>0</v>
      </c>
      <c r="DP126" s="214">
        <f>B140</f>
        <v>0</v>
      </c>
      <c r="DQ126" s="214">
        <f>C140</f>
        <v>0</v>
      </c>
      <c r="DR126" s="214">
        <f>D140</f>
        <v>0</v>
      </c>
      <c r="DS126" s="212"/>
      <c r="DT126" s="213">
        <f>IF(SUM(B141:D141)&gt;0,SUM(B141:D141),0)</f>
        <v>273</v>
      </c>
      <c r="DU126" s="209">
        <f>IF(SUM(F141)&gt;0,SUM(F141),0)</f>
        <v>7</v>
      </c>
      <c r="DV126" s="214">
        <f>B141</f>
        <v>95</v>
      </c>
      <c r="DW126" s="214">
        <f>C141</f>
        <v>89</v>
      </c>
      <c r="DX126" s="214">
        <f>D141</f>
        <v>89</v>
      </c>
      <c r="DY126" s="212"/>
      <c r="DZ126" s="212"/>
    </row>
    <row r="127" spans="1:130" s="105" customFormat="1" ht="12.75">
      <c r="A127" s="18" t="s">
        <v>430</v>
      </c>
      <c r="B127" s="99"/>
      <c r="C127" s="100"/>
      <c r="D127" s="101"/>
      <c r="E127" s="149" t="str">
        <f t="shared" si="64"/>
        <v/>
      </c>
      <c r="F127" s="193"/>
      <c r="G127" s="99"/>
      <c r="H127" s="100"/>
      <c r="I127" s="100"/>
      <c r="J127" s="149" t="str">
        <f t="shared" si="65"/>
        <v/>
      </c>
      <c r="K127" s="193"/>
      <c r="L127" s="99"/>
      <c r="M127" s="100"/>
      <c r="N127" s="100"/>
      <c r="O127" s="149" t="str">
        <f t="shared" si="66"/>
        <v/>
      </c>
      <c r="P127" s="193"/>
      <c r="Q127" s="99">
        <v>79</v>
      </c>
      <c r="R127" s="100">
        <v>50</v>
      </c>
      <c r="S127" s="100">
        <v>51</v>
      </c>
      <c r="T127" s="149">
        <f t="shared" si="67"/>
        <v>180</v>
      </c>
      <c r="U127" s="193">
        <v>1</v>
      </c>
      <c r="V127" s="99">
        <v>81</v>
      </c>
      <c r="W127" s="100">
        <v>39</v>
      </c>
      <c r="X127" s="100">
        <v>48</v>
      </c>
      <c r="Y127" s="149">
        <f t="shared" ref="Y127:Y140" si="68">IF(SUM(V127:X127)&gt;0,SUM(V127:X127),"")</f>
        <v>168</v>
      </c>
      <c r="Z127" s="193">
        <v>1</v>
      </c>
      <c r="AA127" s="201">
        <f>IF(SUM(E127,J127,O127,T127,Y127,Y147,T147,O147,J147,E147,E167,J167,O167,T167,Y167)&gt;0,(LARGE((E127,J127,O127,T127,Y127,Y147,T147,O147,J147,E147,E167,J167,O167,T167,Y167),1)+LARGE((E127,J127,O127,T127,Y127,Y147,T147,O147,J147,E147,E167,J167,O167,T167,Y167),2)+LARGE((E127,J127,O127,T127,Y127,Y147,T147,O147,J147,E147,E167,J167,O167,T167,Y167),3)+LARGE((E127,J127,O127,T127,Y127,Y147,T147,O147,J147,E147,E167,J167,O167,T167,Y167),4)),"")</f>
        <v>671</v>
      </c>
      <c r="AB127" s="202">
        <f>IF(SUM(AO157)&gt;0,SUM(AO157),"")</f>
        <v>3</v>
      </c>
      <c r="AC127" s="103"/>
      <c r="AD127" s="103"/>
      <c r="AE127" s="103"/>
      <c r="AF127" s="103"/>
      <c r="AG127" s="104"/>
      <c r="AH127" s="213">
        <f>IF(SUM(G126:I126)&gt;0,SUM(G126:I126),0)</f>
        <v>261</v>
      </c>
      <c r="AI127" s="213">
        <f>IF(SUM(K126)&gt;0,SUM(K126),0)</f>
        <v>5</v>
      </c>
      <c r="AJ127" s="214">
        <f>G126</f>
        <v>92</v>
      </c>
      <c r="AK127" s="214">
        <f>H126</f>
        <v>83</v>
      </c>
      <c r="AL127" s="214">
        <f>I126</f>
        <v>86</v>
      </c>
      <c r="AM127" s="214"/>
      <c r="AN127" s="213">
        <f>IF(SUM(G127:I127)&gt;0,SUM(G127:I127),0)</f>
        <v>0</v>
      </c>
      <c r="AO127" s="213">
        <f>IF(SUM(K127)&gt;0,SUM(K127),0)</f>
        <v>0</v>
      </c>
      <c r="AP127" s="214">
        <f>G127</f>
        <v>0</v>
      </c>
      <c r="AQ127" s="214">
        <f>H127</f>
        <v>0</v>
      </c>
      <c r="AR127" s="214">
        <f>I127</f>
        <v>0</v>
      </c>
      <c r="AS127" s="214"/>
      <c r="AT127" s="213">
        <f>IF(SUM(G128:I128)&gt;0,SUM(G128:I128),0)</f>
        <v>240</v>
      </c>
      <c r="AU127" s="213">
        <f>IF(SUM(K128)&gt;0,SUM(K128),0)</f>
        <v>0</v>
      </c>
      <c r="AV127" s="214">
        <f>G128</f>
        <v>91</v>
      </c>
      <c r="AW127" s="214">
        <f>H128</f>
        <v>69</v>
      </c>
      <c r="AX127" s="214">
        <f>I128</f>
        <v>80</v>
      </c>
      <c r="AY127" s="214"/>
      <c r="AZ127" s="213">
        <f>IF(SUM(G129:I129)&gt;0,SUM(G129:I129),0)</f>
        <v>0</v>
      </c>
      <c r="BA127" s="213">
        <f>IF(SUM(K129)&gt;0,SUM(K129),0)</f>
        <v>0</v>
      </c>
      <c r="BB127" s="214">
        <f>G129</f>
        <v>0</v>
      </c>
      <c r="BC127" s="214">
        <f>H129</f>
        <v>0</v>
      </c>
      <c r="BD127" s="214">
        <f>I129</f>
        <v>0</v>
      </c>
      <c r="BE127" s="214"/>
      <c r="BF127" s="213">
        <f>IF(SUM(G130:I130)&gt;0,SUM(G130:I130),0)</f>
        <v>250</v>
      </c>
      <c r="BG127" s="213">
        <f>IF(SUM(K130)&gt;0,SUM(K130),0)</f>
        <v>3</v>
      </c>
      <c r="BH127" s="214">
        <f>G130</f>
        <v>90</v>
      </c>
      <c r="BI127" s="214">
        <f>H130</f>
        <v>70</v>
      </c>
      <c r="BJ127" s="214">
        <f>I130</f>
        <v>90</v>
      </c>
      <c r="BK127" s="214"/>
      <c r="BL127" s="213">
        <f>IF(SUM(G131:I131)&gt;0,SUM(G131:I131),0)</f>
        <v>241</v>
      </c>
      <c r="BM127" s="213">
        <f>IF(SUM(K131)&gt;0,SUM(K131),0)</f>
        <v>5</v>
      </c>
      <c r="BN127" s="214">
        <f>G131</f>
        <v>88</v>
      </c>
      <c r="BO127" s="214">
        <f>H131</f>
        <v>73</v>
      </c>
      <c r="BP127" s="214">
        <f>I131</f>
        <v>80</v>
      </c>
      <c r="BQ127" s="214"/>
      <c r="BR127" s="213">
        <f>IF(SUM(G132:I132)&gt;0,SUM(G132:I132),0)</f>
        <v>259</v>
      </c>
      <c r="BS127" s="213">
        <f>IF(SUM(K132)&gt;0,SUM(K132),0)</f>
        <v>6</v>
      </c>
      <c r="BT127" s="214">
        <f>G132</f>
        <v>93</v>
      </c>
      <c r="BU127" s="214">
        <f>H132</f>
        <v>79</v>
      </c>
      <c r="BV127" s="214">
        <f>I132</f>
        <v>87</v>
      </c>
      <c r="BW127" s="214"/>
      <c r="BX127" s="213">
        <f>IF(SUM(G133:I133)&gt;0,SUM(G133:I133),0)</f>
        <v>243</v>
      </c>
      <c r="BY127" s="213">
        <f>IF(SUM(K133)&gt;0,SUM(K133),0)</f>
        <v>2</v>
      </c>
      <c r="BZ127" s="214">
        <f>G133</f>
        <v>92</v>
      </c>
      <c r="CA127" s="214">
        <f>H133</f>
        <v>67</v>
      </c>
      <c r="CB127" s="214">
        <f>I133</f>
        <v>84</v>
      </c>
      <c r="CC127" s="214"/>
      <c r="CD127" s="213">
        <f>IF(SUM(G134:I134)&gt;0,SUM(G134:I134),0)</f>
        <v>245</v>
      </c>
      <c r="CE127" s="213">
        <f>IF(SUM(K134)&gt;0,SUM(K134),0)</f>
        <v>6</v>
      </c>
      <c r="CF127" s="214">
        <f>G134</f>
        <v>90</v>
      </c>
      <c r="CG127" s="214">
        <f>H134</f>
        <v>70</v>
      </c>
      <c r="CH127" s="214">
        <f>I134</f>
        <v>85</v>
      </c>
      <c r="CI127" s="214"/>
      <c r="CJ127" s="213">
        <f>IF(SUM(G135:I135)&gt;0,SUM(G135:I135),0)</f>
        <v>259</v>
      </c>
      <c r="CK127" s="213">
        <f>IF(SUM(K135)&gt;0,SUM(K135),0)</f>
        <v>4</v>
      </c>
      <c r="CL127" s="214">
        <f>G135</f>
        <v>95</v>
      </c>
      <c r="CM127" s="214">
        <f>H135</f>
        <v>80</v>
      </c>
      <c r="CN127" s="214">
        <f>I135</f>
        <v>84</v>
      </c>
      <c r="CO127" s="214"/>
      <c r="CP127" s="213">
        <f>IF(SUM(G136:I136)&gt;0,SUM(G136:I136),0)</f>
        <v>245</v>
      </c>
      <c r="CQ127" s="213">
        <f>IF(SUM(K136)&gt;0,SUM(K136),0)</f>
        <v>4</v>
      </c>
      <c r="CR127" s="214">
        <f>G136</f>
        <v>89</v>
      </c>
      <c r="CS127" s="214">
        <f>H136</f>
        <v>79</v>
      </c>
      <c r="CT127" s="214">
        <f>I136</f>
        <v>77</v>
      </c>
      <c r="CU127" s="214"/>
      <c r="CV127" s="213">
        <f>IF(SUM(G137:I137)&gt;0,SUM(G137:I137),0)</f>
        <v>251</v>
      </c>
      <c r="CW127" s="213">
        <f>IF(SUM(K137)&gt;0,SUM(K137),0)</f>
        <v>3</v>
      </c>
      <c r="CX127" s="214">
        <f>G137</f>
        <v>87</v>
      </c>
      <c r="CY127" s="214">
        <f>H137</f>
        <v>80</v>
      </c>
      <c r="CZ127" s="214">
        <f>I137</f>
        <v>84</v>
      </c>
      <c r="DA127" s="214"/>
      <c r="DB127" s="213">
        <f>IF(SUM(G138:I138)&gt;0,SUM(G138:I138),0)</f>
        <v>0</v>
      </c>
      <c r="DC127" s="213">
        <f>IF(SUM(K138)&gt;0,SUM(K138),0)</f>
        <v>0</v>
      </c>
      <c r="DD127" s="214">
        <f>G138</f>
        <v>0</v>
      </c>
      <c r="DE127" s="214">
        <f>H138</f>
        <v>0</v>
      </c>
      <c r="DF127" s="214">
        <f>I138</f>
        <v>0</v>
      </c>
      <c r="DG127" s="214"/>
      <c r="DH127" s="213">
        <f>IF(SUM(G139:I139)&gt;0,SUM(G139:I139),0)</f>
        <v>237</v>
      </c>
      <c r="DI127" s="213">
        <f>IF(SUM(K139)&gt;0,SUM(K139),0)</f>
        <v>4</v>
      </c>
      <c r="DJ127" s="214">
        <f>G139</f>
        <v>89</v>
      </c>
      <c r="DK127" s="214">
        <f>H139</f>
        <v>65</v>
      </c>
      <c r="DL127" s="214">
        <f>I139</f>
        <v>83</v>
      </c>
      <c r="DM127" s="214"/>
      <c r="DN127" s="213">
        <f>IF(SUM(G140:I140)&gt;0,SUM(G140:I140),0)</f>
        <v>0</v>
      </c>
      <c r="DO127" s="209">
        <f>IF(SUM(K140)&gt;0,SUM(K140),0)</f>
        <v>0</v>
      </c>
      <c r="DP127" s="214">
        <f>G140</f>
        <v>0</v>
      </c>
      <c r="DQ127" s="214">
        <f>H140</f>
        <v>0</v>
      </c>
      <c r="DR127" s="214">
        <f>I140</f>
        <v>0</v>
      </c>
      <c r="DS127" s="212"/>
      <c r="DT127" s="209">
        <f>IF(SUM(G141:I141)&gt;0,SUM(G141:I141),0)</f>
        <v>252</v>
      </c>
      <c r="DU127" s="209">
        <f>IF(SUM(K141)&gt;0,SUM(K141),0)</f>
        <v>5</v>
      </c>
      <c r="DV127" s="214">
        <f>G141</f>
        <v>90</v>
      </c>
      <c r="DW127" s="214">
        <f>H141</f>
        <v>78</v>
      </c>
      <c r="DX127" s="214">
        <f>I141</f>
        <v>84</v>
      </c>
      <c r="DY127" s="212"/>
      <c r="DZ127" s="212"/>
    </row>
    <row r="128" spans="1:130" s="105" customFormat="1" ht="12.75">
      <c r="A128" s="164" t="s">
        <v>417</v>
      </c>
      <c r="B128" s="99">
        <v>94</v>
      </c>
      <c r="C128" s="100">
        <v>78</v>
      </c>
      <c r="D128" s="101">
        <v>85</v>
      </c>
      <c r="E128" s="149">
        <f t="shared" si="64"/>
        <v>257</v>
      </c>
      <c r="F128" s="193"/>
      <c r="G128" s="99">
        <v>91</v>
      </c>
      <c r="H128" s="100">
        <v>69</v>
      </c>
      <c r="I128" s="100">
        <v>80</v>
      </c>
      <c r="J128" s="149">
        <f t="shared" si="65"/>
        <v>240</v>
      </c>
      <c r="K128" s="193"/>
      <c r="L128" s="99">
        <v>63</v>
      </c>
      <c r="M128" s="100">
        <v>65</v>
      </c>
      <c r="N128" s="102">
        <v>83</v>
      </c>
      <c r="O128" s="149">
        <f t="shared" si="66"/>
        <v>211</v>
      </c>
      <c r="P128" s="193"/>
      <c r="Q128" s="99">
        <v>71</v>
      </c>
      <c r="R128" s="100">
        <v>52</v>
      </c>
      <c r="S128" s="102">
        <v>56</v>
      </c>
      <c r="T128" s="149">
        <f t="shared" si="67"/>
        <v>179</v>
      </c>
      <c r="U128" s="193"/>
      <c r="V128" s="99">
        <v>70</v>
      </c>
      <c r="W128" s="100">
        <v>44</v>
      </c>
      <c r="X128" s="102">
        <v>72</v>
      </c>
      <c r="Y128" s="149">
        <f t="shared" si="68"/>
        <v>186</v>
      </c>
      <c r="Z128" s="193"/>
      <c r="AA128" s="201">
        <f>IF(SUM(E128,J128,O128,T128,Y128,Y148,T148,O148,J148,E148,E168,J168,O168,T168,Y168)&gt;0,(LARGE((E128,J128,O128,T128,Y128,Y148,T148,O148,J148,E148,E168,J168,O168,T168,Y168),1)+LARGE((E128,J128,O128,T128,Y128,Y148,T148,O148,J148,E148,E168,J168,O168,T168,Y168),2)+LARGE((E128,J128,O128,T128,Y128,Y148,T148,O148,J148,E148,E168,J168,O168,T168,Y168),3)+LARGE((E128,J128,O128,T128,Y128,Y148,T148,O148,J148,E148,E168,J168,O168,T168,Y168),4)),"")</f>
        <v>894</v>
      </c>
      <c r="AB128" s="202" t="str">
        <f>IF(SUM(AU157)&gt;0, SUM(AU157),"")</f>
        <v/>
      </c>
      <c r="AC128" s="103"/>
      <c r="AD128" s="103"/>
      <c r="AE128" s="103"/>
      <c r="AF128" s="103"/>
      <c r="AG128" s="104"/>
      <c r="AH128" s="213">
        <f>IF(SUM(L126:N126)&gt;0,SUM(L126:N126),0)</f>
        <v>204</v>
      </c>
      <c r="AI128" s="213">
        <f>IF(SUM(P126)&gt;0,SUM(P126),0)</f>
        <v>0</v>
      </c>
      <c r="AJ128" s="214">
        <f>L126</f>
        <v>72</v>
      </c>
      <c r="AK128" s="214">
        <f>M126</f>
        <v>72</v>
      </c>
      <c r="AL128" s="214">
        <f>N126</f>
        <v>60</v>
      </c>
      <c r="AM128" s="214"/>
      <c r="AN128" s="213">
        <f>IF(SUM(L127:N127)&gt;0,SUM(L127:N127),0)</f>
        <v>0</v>
      </c>
      <c r="AO128" s="213">
        <f>IF(SUM(P127)&gt;0,SUM(P127),0)</f>
        <v>0</v>
      </c>
      <c r="AP128" s="214">
        <f>L127</f>
        <v>0</v>
      </c>
      <c r="AQ128" s="214">
        <f>M127</f>
        <v>0</v>
      </c>
      <c r="AR128" s="214">
        <f>N127</f>
        <v>0</v>
      </c>
      <c r="AS128" s="214"/>
      <c r="AT128" s="213">
        <f>IF(SUM(L128:N128)&gt;0,SUM(L128:N128),0)</f>
        <v>211</v>
      </c>
      <c r="AU128" s="213">
        <f>IF(SUM(P128)&gt;0,SUM(P128),0)</f>
        <v>0</v>
      </c>
      <c r="AV128" s="214">
        <f>L128</f>
        <v>63</v>
      </c>
      <c r="AW128" s="214">
        <f>M128</f>
        <v>65</v>
      </c>
      <c r="AX128" s="214">
        <f>N128</f>
        <v>83</v>
      </c>
      <c r="AY128" s="214"/>
      <c r="AZ128" s="213">
        <f>IF(SUM(L129:N129)&gt;0,SUM(L129:N129),0)</f>
        <v>0</v>
      </c>
      <c r="BA128" s="213">
        <f>IF(SUM(P129)&gt;0,SUM(P129),0)</f>
        <v>0</v>
      </c>
      <c r="BB128" s="214">
        <f>L129</f>
        <v>0</v>
      </c>
      <c r="BC128" s="214">
        <f>M129</f>
        <v>0</v>
      </c>
      <c r="BD128" s="214">
        <f>N129</f>
        <v>0</v>
      </c>
      <c r="BE128" s="214"/>
      <c r="BF128" s="213">
        <f>IF(SUM(L130:N130)&gt;0,SUM(L130:N130),0)</f>
        <v>176</v>
      </c>
      <c r="BG128" s="213">
        <f>IF(SUM(P130)&gt;0,SUM(P130),0)</f>
        <v>0</v>
      </c>
      <c r="BH128" s="214">
        <f>L130</f>
        <v>67</v>
      </c>
      <c r="BI128" s="214">
        <f>M130</f>
        <v>43</v>
      </c>
      <c r="BJ128" s="214">
        <f>N130</f>
        <v>66</v>
      </c>
      <c r="BK128" s="214"/>
      <c r="BL128" s="213">
        <f>IF(SUM(L131:N131)&gt;0,SUM(L131:N131),0)</f>
        <v>0</v>
      </c>
      <c r="BM128" s="213">
        <f>IF(SUM(P131)&gt;0,SUM(P131),0)</f>
        <v>0</v>
      </c>
      <c r="BN128" s="214">
        <f>L131</f>
        <v>0</v>
      </c>
      <c r="BO128" s="214">
        <f>M131</f>
        <v>0</v>
      </c>
      <c r="BP128" s="214">
        <f>N131</f>
        <v>0</v>
      </c>
      <c r="BQ128" s="214"/>
      <c r="BR128" s="213">
        <f>IF(SUM(L132:N132)&gt;0,SUM(L132:N132),0)</f>
        <v>0</v>
      </c>
      <c r="BS128" s="213">
        <f>IF(SUM(P132)&gt;0,SUM(P132),0)</f>
        <v>0</v>
      </c>
      <c r="BT128" s="214">
        <f>L132</f>
        <v>0</v>
      </c>
      <c r="BU128" s="214">
        <f>M132</f>
        <v>0</v>
      </c>
      <c r="BV128" s="214">
        <f>N132</f>
        <v>0</v>
      </c>
      <c r="BW128" s="214"/>
      <c r="BX128" s="213">
        <f>IF(SUM(L133:N133)&gt;0,SUM(L133:N133),0)</f>
        <v>0</v>
      </c>
      <c r="BY128" s="213">
        <f>IF(SUM(P133)&gt;0,SUM(P133),0)</f>
        <v>0</v>
      </c>
      <c r="BZ128" s="214">
        <f>L133</f>
        <v>0</v>
      </c>
      <c r="CA128" s="214">
        <f>M133</f>
        <v>0</v>
      </c>
      <c r="CB128" s="214">
        <f>N133</f>
        <v>0</v>
      </c>
      <c r="CC128" s="214"/>
      <c r="CD128" s="213">
        <f>IF(SUM(L134:N134)&gt;0,SUM(L134:N134),0)</f>
        <v>218</v>
      </c>
      <c r="CE128" s="213">
        <f>IF(SUM(P134)&gt;0,SUM(P134),0)</f>
        <v>1</v>
      </c>
      <c r="CF128" s="214">
        <f>L134</f>
        <v>81</v>
      </c>
      <c r="CG128" s="214">
        <f>M134</f>
        <v>64</v>
      </c>
      <c r="CH128" s="214">
        <f>N134</f>
        <v>73</v>
      </c>
      <c r="CI128" s="214"/>
      <c r="CJ128" s="213">
        <f>IF(SUM(L135:N135)&gt;0,SUM(L135:N135),0)</f>
        <v>0</v>
      </c>
      <c r="CK128" s="213">
        <f>IF(SUM(P135)&gt;0,SUM(P135),0)</f>
        <v>0</v>
      </c>
      <c r="CL128" s="214">
        <f>L135</f>
        <v>0</v>
      </c>
      <c r="CM128" s="214">
        <f>M135</f>
        <v>0</v>
      </c>
      <c r="CN128" s="214">
        <f>N135</f>
        <v>0</v>
      </c>
      <c r="CO128" s="214"/>
      <c r="CP128" s="213">
        <f>IF(SUM(L136:N136)&gt;0,SUM(L136:N136),0)</f>
        <v>0</v>
      </c>
      <c r="CQ128" s="213">
        <f>IF(SUM(P136)&gt;0,SUM(P136),0)</f>
        <v>0</v>
      </c>
      <c r="CR128" s="214">
        <f>L136</f>
        <v>0</v>
      </c>
      <c r="CS128" s="214">
        <f>M136</f>
        <v>0</v>
      </c>
      <c r="CT128" s="214">
        <f>N136</f>
        <v>0</v>
      </c>
      <c r="CU128" s="214"/>
      <c r="CV128" s="213">
        <f>IF(SUM(L137:N137)&gt;0,SUM(L137:N137),0)</f>
        <v>0</v>
      </c>
      <c r="CW128" s="213">
        <f>IF(SUM(P137)&gt;0,SUM(P137),0)</f>
        <v>0</v>
      </c>
      <c r="CX128" s="214">
        <f>L137</f>
        <v>0</v>
      </c>
      <c r="CY128" s="214">
        <f>M137</f>
        <v>0</v>
      </c>
      <c r="CZ128" s="214">
        <f>N137</f>
        <v>0</v>
      </c>
      <c r="DA128" s="214"/>
      <c r="DB128" s="213">
        <f>IF(SUM(L138:N138)&gt;0,SUM(L138:N138),0)</f>
        <v>0</v>
      </c>
      <c r="DC128" s="213">
        <f>IF(SUM(P138)&gt;0,SUM(P138),0)</f>
        <v>0</v>
      </c>
      <c r="DD128" s="214">
        <f>L138</f>
        <v>0</v>
      </c>
      <c r="DE128" s="214">
        <f>M138</f>
        <v>0</v>
      </c>
      <c r="DF128" s="214">
        <f>N138</f>
        <v>0</v>
      </c>
      <c r="DG128" s="214"/>
      <c r="DH128" s="213">
        <f>IF(SUM(L139:N139)&gt;0,SUM(L139:N139),0)</f>
        <v>0</v>
      </c>
      <c r="DI128" s="213">
        <f>IF(SUM(P139)&gt;0,SUM(P139),0)</f>
        <v>0</v>
      </c>
      <c r="DJ128" s="214">
        <f>L139</f>
        <v>0</v>
      </c>
      <c r="DK128" s="214">
        <f>M139</f>
        <v>0</v>
      </c>
      <c r="DL128" s="214">
        <f>N139</f>
        <v>0</v>
      </c>
      <c r="DM128" s="214"/>
      <c r="DN128" s="209">
        <f>IF(SUM(L140:N140)&gt;0,SUM(L140:N140),0)</f>
        <v>0</v>
      </c>
      <c r="DO128" s="209">
        <f>IF(SUM(P140)&gt;0,SUM(P140),0)</f>
        <v>0</v>
      </c>
      <c r="DP128" s="214">
        <f>L140</f>
        <v>0</v>
      </c>
      <c r="DQ128" s="214">
        <f>M140</f>
        <v>0</v>
      </c>
      <c r="DR128" s="214">
        <f>N140</f>
        <v>0</v>
      </c>
      <c r="DS128" s="212"/>
      <c r="DT128" s="209">
        <f>IF(SUM(L141:N141)&gt;0,SUM(L141:N141),0)</f>
        <v>0</v>
      </c>
      <c r="DU128" s="209">
        <f>IF(SUM(P141)&gt;0,SUM(P141),0)</f>
        <v>0</v>
      </c>
      <c r="DV128" s="214">
        <f>L141</f>
        <v>0</v>
      </c>
      <c r="DW128" s="214">
        <f>M141</f>
        <v>0</v>
      </c>
      <c r="DX128" s="214">
        <f>N141</f>
        <v>0</v>
      </c>
      <c r="DY128" s="212"/>
      <c r="DZ128" s="212"/>
    </row>
    <row r="129" spans="1:130" s="105" customFormat="1" ht="12.75">
      <c r="A129" s="18" t="s">
        <v>415</v>
      </c>
      <c r="B129" s="99"/>
      <c r="C129" s="100"/>
      <c r="D129" s="101"/>
      <c r="E129" s="149" t="str">
        <f t="shared" si="64"/>
        <v/>
      </c>
      <c r="F129" s="193"/>
      <c r="G129" s="99"/>
      <c r="H129" s="100"/>
      <c r="I129" s="100"/>
      <c r="J129" s="149" t="str">
        <f t="shared" si="65"/>
        <v/>
      </c>
      <c r="K129" s="193"/>
      <c r="L129" s="99"/>
      <c r="M129" s="100"/>
      <c r="N129" s="100"/>
      <c r="O129" s="149" t="str">
        <f t="shared" si="66"/>
        <v/>
      </c>
      <c r="P129" s="193"/>
      <c r="Q129" s="99"/>
      <c r="R129" s="100"/>
      <c r="S129" s="100"/>
      <c r="T129" s="149" t="str">
        <f t="shared" si="67"/>
        <v/>
      </c>
      <c r="U129" s="193"/>
      <c r="V129" s="99"/>
      <c r="W129" s="100"/>
      <c r="X129" s="100"/>
      <c r="Y129" s="149" t="str">
        <f t="shared" si="68"/>
        <v/>
      </c>
      <c r="Z129" s="193"/>
      <c r="AA129" s="201" t="s">
        <v>415</v>
      </c>
      <c r="AB129" s="202" t="str">
        <f>IF(SUM(BA157)&gt;0, SUM(BA157),"")</f>
        <v/>
      </c>
      <c r="AC129" s="103"/>
      <c r="AD129" s="103"/>
      <c r="AE129" s="103"/>
      <c r="AF129" s="103"/>
      <c r="AG129" s="104"/>
      <c r="AH129" s="213">
        <f>IF(SUM(Q126:S126)&gt;0,SUM(Q126:S126),0)</f>
        <v>184</v>
      </c>
      <c r="AI129" s="213">
        <f>IF(SUM(U126)&gt;0,SUM(U126),0)</f>
        <v>3</v>
      </c>
      <c r="AJ129" s="214">
        <f>Q126</f>
        <v>75</v>
      </c>
      <c r="AK129" s="214">
        <f>R126</f>
        <v>56</v>
      </c>
      <c r="AL129" s="214">
        <f>S126</f>
        <v>53</v>
      </c>
      <c r="AM129" s="214"/>
      <c r="AN129" s="213">
        <f>IF(SUM(Q127:S127)&gt;0,SUM(Q127:S127),0)</f>
        <v>180</v>
      </c>
      <c r="AO129" s="213">
        <f>IF(SUM(U127)&gt;0,SUM(U127),0)</f>
        <v>1</v>
      </c>
      <c r="AP129" s="214">
        <f>Q127</f>
        <v>79</v>
      </c>
      <c r="AQ129" s="214">
        <f>R127</f>
        <v>50</v>
      </c>
      <c r="AR129" s="214">
        <f>S127</f>
        <v>51</v>
      </c>
      <c r="AS129" s="214"/>
      <c r="AT129" s="213">
        <f>IF(SUM(Q128:S128)&gt;0,SUM(Q128:S128),0)</f>
        <v>179</v>
      </c>
      <c r="AU129" s="213">
        <f>IF(SUM(U128)&gt;0,SUM(U128),0)</f>
        <v>0</v>
      </c>
      <c r="AV129" s="214">
        <f>Q128</f>
        <v>71</v>
      </c>
      <c r="AW129" s="214">
        <f>R128</f>
        <v>52</v>
      </c>
      <c r="AX129" s="214">
        <f>S128</f>
        <v>56</v>
      </c>
      <c r="AY129" s="214"/>
      <c r="AZ129" s="213">
        <f>IF(SUM(Q129:S129)&gt;0,SUM(Q129:S129),0)</f>
        <v>0</v>
      </c>
      <c r="BA129" s="213">
        <f>IF(SUM(U129)&gt;0,SUM(U129),0)</f>
        <v>0</v>
      </c>
      <c r="BB129" s="214">
        <f>Q129</f>
        <v>0</v>
      </c>
      <c r="BC129" s="214">
        <f>R129</f>
        <v>0</v>
      </c>
      <c r="BD129" s="214">
        <f>S129</f>
        <v>0</v>
      </c>
      <c r="BE129" s="214"/>
      <c r="BF129" s="213">
        <f>IF(SUM(Q130:S130)&gt;0,SUM(Q130:S130),0)</f>
        <v>0</v>
      </c>
      <c r="BG129" s="213">
        <f>IF(SUM(U130)&gt;0,SUM(U130),0)</f>
        <v>0</v>
      </c>
      <c r="BH129" s="214">
        <f>Q130</f>
        <v>0</v>
      </c>
      <c r="BI129" s="214">
        <f>R130</f>
        <v>0</v>
      </c>
      <c r="BJ129" s="214">
        <f>S130</f>
        <v>0</v>
      </c>
      <c r="BK129" s="214"/>
      <c r="BL129" s="213">
        <f>IF(SUM(Q131:S131)&gt;0,SUM(Q131:S131),0)</f>
        <v>183</v>
      </c>
      <c r="BM129" s="213">
        <f>IF(SUM(U131)&gt;0,SUM(U131),0)</f>
        <v>1</v>
      </c>
      <c r="BN129" s="214">
        <f>Q131</f>
        <v>79</v>
      </c>
      <c r="BO129" s="214">
        <f>R131</f>
        <v>53</v>
      </c>
      <c r="BP129" s="214">
        <f>S131</f>
        <v>51</v>
      </c>
      <c r="BQ129" s="214"/>
      <c r="BR129" s="213">
        <f>IF(SUM(Q132:S132)&gt;0,SUM(Q132:S132),0)</f>
        <v>197</v>
      </c>
      <c r="BS129" s="213">
        <f>IF(SUM(U132)&gt;0,SUM(U132),0)</f>
        <v>1</v>
      </c>
      <c r="BT129" s="214">
        <f>Q132</f>
        <v>70</v>
      </c>
      <c r="BU129" s="214">
        <f>R132</f>
        <v>63</v>
      </c>
      <c r="BV129" s="214">
        <f>S132</f>
        <v>64</v>
      </c>
      <c r="BW129" s="214"/>
      <c r="BX129" s="213">
        <f>IF(SUM(Q133:S133)&gt;0,SUM(Q133:S133),0)</f>
        <v>195</v>
      </c>
      <c r="BY129" s="213">
        <f>IF(SUM(U133)&gt;0,SUM(U133),0)</f>
        <v>3</v>
      </c>
      <c r="BZ129" s="214">
        <f>Q133</f>
        <v>81</v>
      </c>
      <c r="CA129" s="214">
        <f>R133</f>
        <v>57</v>
      </c>
      <c r="CB129" s="214">
        <f>S133</f>
        <v>57</v>
      </c>
      <c r="CC129" s="214"/>
      <c r="CD129" s="213">
        <f>IF(SUM(Q134:S134)&gt;0,SUM(Q134:S134),0)</f>
        <v>0</v>
      </c>
      <c r="CE129" s="213">
        <f>IF(SUM(U134)&gt;0,SUM(U134),0)</f>
        <v>0</v>
      </c>
      <c r="CF129" s="214">
        <f>Q134</f>
        <v>0</v>
      </c>
      <c r="CG129" s="214">
        <f>R134</f>
        <v>0</v>
      </c>
      <c r="CH129" s="214">
        <f>S134</f>
        <v>0</v>
      </c>
      <c r="CI129" s="214"/>
      <c r="CJ129" s="213">
        <f>IF(SUM(Q135:S135)&gt;0,SUM(Q135:S135),0)</f>
        <v>0</v>
      </c>
      <c r="CK129" s="213">
        <f>IF(SUM(U135)&gt;0,SUM(U135),0)</f>
        <v>0</v>
      </c>
      <c r="CL129" s="214">
        <f>Q135</f>
        <v>0</v>
      </c>
      <c r="CM129" s="214">
        <f>R135</f>
        <v>0</v>
      </c>
      <c r="CN129" s="214">
        <f>S135</f>
        <v>0</v>
      </c>
      <c r="CO129" s="214"/>
      <c r="CP129" s="213">
        <f>IF(SUM(Q136:S136)&gt;0,SUM(Q136:S136),0)</f>
        <v>198</v>
      </c>
      <c r="CQ129" s="213">
        <f>IF(SUM(U136)&gt;0,SUM(U136),0)</f>
        <v>2</v>
      </c>
      <c r="CR129" s="214">
        <f>Q136</f>
        <v>87</v>
      </c>
      <c r="CS129" s="214">
        <f>R136</f>
        <v>58</v>
      </c>
      <c r="CT129" s="214">
        <f>S136</f>
        <v>53</v>
      </c>
      <c r="CU129" s="214"/>
      <c r="CV129" s="213">
        <f>IF(SUM(Q137:S137)&gt;0,SUM(Q137:S137),0)</f>
        <v>223</v>
      </c>
      <c r="CW129" s="213">
        <f>IF(SUM(U137)&gt;0,SUM(U137),0)</f>
        <v>1</v>
      </c>
      <c r="CX129" s="214">
        <f>Q137</f>
        <v>85</v>
      </c>
      <c r="CY129" s="214">
        <f>R137</f>
        <v>74</v>
      </c>
      <c r="CZ129" s="214">
        <f>S137</f>
        <v>64</v>
      </c>
      <c r="DA129" s="214"/>
      <c r="DB129" s="213">
        <f>IF(SUM(Q138:S138)&gt;0,SUM(Q138:S138),0)</f>
        <v>0</v>
      </c>
      <c r="DC129" s="213">
        <f>IF(SUM(U138)&gt;0,SUM(U138),0)</f>
        <v>0</v>
      </c>
      <c r="DD129" s="214">
        <f>Q138</f>
        <v>0</v>
      </c>
      <c r="DE129" s="214">
        <f>R138</f>
        <v>0</v>
      </c>
      <c r="DF129" s="214">
        <f>S138</f>
        <v>0</v>
      </c>
      <c r="DG129" s="214"/>
      <c r="DH129" s="213">
        <f>IF(SUM(Q139:S139)&gt;0,SUM(Q139:S139),0)</f>
        <v>206</v>
      </c>
      <c r="DI129" s="213">
        <f>IF(SUM(U139)&gt;0,SUM(U139),0)</f>
        <v>2</v>
      </c>
      <c r="DJ129" s="214">
        <f>Q139</f>
        <v>81</v>
      </c>
      <c r="DK129" s="214">
        <f>R139</f>
        <v>69</v>
      </c>
      <c r="DL129" s="214">
        <f>S139</f>
        <v>56</v>
      </c>
      <c r="DM129" s="214"/>
      <c r="DN129" s="209">
        <f>IF(SUM(Q140:S140)&gt;0,SUM(Q140:S140),0)</f>
        <v>0</v>
      </c>
      <c r="DO129" s="209">
        <f>IF(SUM(U140)&gt;0,SUM(U140),0)</f>
        <v>0</v>
      </c>
      <c r="DP129" s="214">
        <f>Q140</f>
        <v>0</v>
      </c>
      <c r="DQ129" s="214">
        <f>R140</f>
        <v>0</v>
      </c>
      <c r="DR129" s="214">
        <f>S140</f>
        <v>0</v>
      </c>
      <c r="DS129" s="212"/>
      <c r="DT129" s="209">
        <f>IF(SUM(Q141:S141)&gt;0,SUM(Q141:S141),0)</f>
        <v>211</v>
      </c>
      <c r="DU129" s="209">
        <f>IF(SUM(U141)&gt;0,SUM(U141),0)</f>
        <v>4</v>
      </c>
      <c r="DV129" s="214">
        <f>Q141</f>
        <v>87</v>
      </c>
      <c r="DW129" s="214">
        <f>R141</f>
        <v>55</v>
      </c>
      <c r="DX129" s="214">
        <f>S141</f>
        <v>69</v>
      </c>
      <c r="DY129" s="212"/>
      <c r="DZ129" s="212"/>
    </row>
    <row r="130" spans="1:130" s="105" customFormat="1" ht="12.75">
      <c r="A130" s="18" t="s">
        <v>420</v>
      </c>
      <c r="B130" s="99">
        <v>92</v>
      </c>
      <c r="C130" s="100">
        <v>79</v>
      </c>
      <c r="D130" s="102">
        <v>89</v>
      </c>
      <c r="E130" s="149">
        <f t="shared" si="64"/>
        <v>260</v>
      </c>
      <c r="F130" s="193">
        <v>7</v>
      </c>
      <c r="G130" s="99">
        <v>90</v>
      </c>
      <c r="H130" s="100">
        <v>70</v>
      </c>
      <c r="I130" s="102">
        <v>90</v>
      </c>
      <c r="J130" s="149">
        <f t="shared" si="65"/>
        <v>250</v>
      </c>
      <c r="K130" s="193">
        <v>3</v>
      </c>
      <c r="L130" s="99">
        <v>67</v>
      </c>
      <c r="M130" s="100">
        <v>43</v>
      </c>
      <c r="N130" s="102">
        <v>66</v>
      </c>
      <c r="O130" s="149">
        <f t="shared" si="66"/>
        <v>176</v>
      </c>
      <c r="P130" s="193">
        <v>0</v>
      </c>
      <c r="Q130" s="99"/>
      <c r="R130" s="100"/>
      <c r="S130" s="100"/>
      <c r="T130" s="149" t="str">
        <f t="shared" si="67"/>
        <v/>
      </c>
      <c r="U130" s="193"/>
      <c r="V130" s="99"/>
      <c r="W130" s="100"/>
      <c r="X130" s="102"/>
      <c r="Y130" s="149" t="str">
        <f t="shared" si="68"/>
        <v/>
      </c>
      <c r="Z130" s="193"/>
      <c r="AA130" s="201">
        <f>IF(SUM(E130,J130,O130,T130,Y130,Y150,T150,O150,J150,E150,E170,J170,O170,T170,Y170)&gt;0,(LARGE((E130,J130,O130,T130,Y130,Y150,T150,O150,J150,E150,E170,J170,O170,T170,Y170),1)+LARGE((E130,J130,O130,T130,Y130,Y150,T150,O150,J150,E150,E170,J170,O170,T170,Y170),2)+LARGE((E130,J130,O130,T130,Y130,Y150,T150,O150,J150,E150,E170,J170,O170,T170,Y170),3)+LARGE((E130,J130,O130,T130,Y130,Y150,T150,O150,J150,E150,E170,J170,O170,T170,Y170),4)),"")</f>
        <v>847</v>
      </c>
      <c r="AB130" s="202">
        <f>IF(SUM(BG157)&gt;0,SUM(BG157),"")</f>
        <v>10</v>
      </c>
      <c r="AC130" s="103"/>
      <c r="AD130" s="103"/>
      <c r="AE130" s="103"/>
      <c r="AF130" s="103"/>
      <c r="AG130" s="104"/>
      <c r="AH130" s="213">
        <f>IF(SUM(V126:X126)&gt;0,SUM(V126:X126),0)</f>
        <v>164</v>
      </c>
      <c r="AI130" s="213">
        <f>IF(SUM(Z126)&gt;0,SUM(Z126),0)</f>
        <v>0</v>
      </c>
      <c r="AJ130" s="214">
        <f>V126</f>
        <v>73</v>
      </c>
      <c r="AK130" s="214">
        <f>W126</f>
        <v>44</v>
      </c>
      <c r="AL130" s="214">
        <f>X126</f>
        <v>47</v>
      </c>
      <c r="AM130" s="214"/>
      <c r="AN130" s="213">
        <f>IF(SUM(V127:X127)&gt;0,SUM(V127:X127),0)</f>
        <v>168</v>
      </c>
      <c r="AO130" s="213">
        <f>IF(SUM(Z127)&gt;0,SUM(Z127),0)</f>
        <v>1</v>
      </c>
      <c r="AP130" s="214">
        <f>V127</f>
        <v>81</v>
      </c>
      <c r="AQ130" s="214">
        <f>W127</f>
        <v>39</v>
      </c>
      <c r="AR130" s="214">
        <f>X127</f>
        <v>48</v>
      </c>
      <c r="AS130" s="214"/>
      <c r="AT130" s="213">
        <f>IF(SUM(V128:X128)&gt;0,SUM(V128:X128),0)</f>
        <v>186</v>
      </c>
      <c r="AU130" s="213">
        <f>IF(SUM(Z128)&gt;0,SUM(Z128),0)</f>
        <v>0</v>
      </c>
      <c r="AV130" s="214">
        <f>V128</f>
        <v>70</v>
      </c>
      <c r="AW130" s="214">
        <f>W128</f>
        <v>44</v>
      </c>
      <c r="AX130" s="214">
        <f>X128</f>
        <v>72</v>
      </c>
      <c r="AY130" s="214"/>
      <c r="AZ130" s="213">
        <f>IF(SUM(V129:X129)&gt;0,SUM(V129:X129),0)</f>
        <v>0</v>
      </c>
      <c r="BA130" s="213">
        <f>IF(SUM(Z129)&gt;0,SUM(Z129),0)</f>
        <v>0</v>
      </c>
      <c r="BB130" s="214">
        <f>V129</f>
        <v>0</v>
      </c>
      <c r="BC130" s="214">
        <f>W129</f>
        <v>0</v>
      </c>
      <c r="BD130" s="214">
        <f>X129</f>
        <v>0</v>
      </c>
      <c r="BE130" s="214"/>
      <c r="BF130" s="213">
        <f>IF(SUM(V130:X130)&gt;0,SUM(V130:X130),0)</f>
        <v>0</v>
      </c>
      <c r="BG130" s="213">
        <f>IF(SUM(Z130)&gt;0,SUM(Z130),0)</f>
        <v>0</v>
      </c>
      <c r="BH130" s="214">
        <f>V130</f>
        <v>0</v>
      </c>
      <c r="BI130" s="214">
        <f>W130</f>
        <v>0</v>
      </c>
      <c r="BJ130" s="214">
        <f>X130</f>
        <v>0</v>
      </c>
      <c r="BK130" s="214"/>
      <c r="BL130" s="213">
        <f>IF(SUM(V131:X131)&gt;0,SUM(V131:X131),0)</f>
        <v>175</v>
      </c>
      <c r="BM130" s="213">
        <f>IF(SUM(Z131)&gt;0,SUM(Z131),0)</f>
        <v>0</v>
      </c>
      <c r="BN130" s="214">
        <f>V131</f>
        <v>72</v>
      </c>
      <c r="BO130" s="214">
        <f>W131</f>
        <v>31</v>
      </c>
      <c r="BP130" s="214">
        <f>X131</f>
        <v>72</v>
      </c>
      <c r="BQ130" s="214"/>
      <c r="BR130" s="213">
        <f>IF(SUM(V132:X132)&gt;0,SUM(V132:X132),0)</f>
        <v>0</v>
      </c>
      <c r="BS130" s="213">
        <f>IF(SUM(Z132)&gt;0,SUM(Z132),0)</f>
        <v>0</v>
      </c>
      <c r="BT130" s="214">
        <f>V132</f>
        <v>0</v>
      </c>
      <c r="BU130" s="214">
        <f>W132</f>
        <v>0</v>
      </c>
      <c r="BV130" s="214">
        <f>X132</f>
        <v>0</v>
      </c>
      <c r="BW130" s="214"/>
      <c r="BX130" s="213">
        <f>IF(SUM(V133:X133)&gt;0,SUM(V133:X133),0)</f>
        <v>153</v>
      </c>
      <c r="BY130" s="213">
        <f>IF(SUM(Z133)&gt;0,SUM(Z133),0)</f>
        <v>1</v>
      </c>
      <c r="BZ130" s="214">
        <f>V133</f>
        <v>68</v>
      </c>
      <c r="CA130" s="214">
        <f>W133</f>
        <v>24</v>
      </c>
      <c r="CB130" s="214">
        <f>X133</f>
        <v>61</v>
      </c>
      <c r="CC130" s="214"/>
      <c r="CD130" s="213">
        <f>IF(SUM(V134:X134)&gt;0,SUM(V134:X134),0)</f>
        <v>0</v>
      </c>
      <c r="CE130" s="213">
        <f>IF(SUM(Z134)&gt;0,SUM(Z134),0)</f>
        <v>0</v>
      </c>
      <c r="CF130" s="214">
        <f>V134</f>
        <v>0</v>
      </c>
      <c r="CG130" s="214">
        <f>W134</f>
        <v>0</v>
      </c>
      <c r="CH130" s="214">
        <f>X134</f>
        <v>0</v>
      </c>
      <c r="CI130" s="214"/>
      <c r="CJ130" s="213">
        <f>IF(SUM(V135:X135)&gt;0,SUM(V135:X135),0)</f>
        <v>182</v>
      </c>
      <c r="CK130" s="213">
        <f>IF(SUM(Z135)&gt;0,SUM(Z135),0)</f>
        <v>0</v>
      </c>
      <c r="CL130" s="214">
        <f>V135</f>
        <v>51</v>
      </c>
      <c r="CM130" s="214">
        <f>W135</f>
        <v>58</v>
      </c>
      <c r="CN130" s="214">
        <f>X135</f>
        <v>73</v>
      </c>
      <c r="CO130" s="214"/>
      <c r="CP130" s="213">
        <f>IF(SUM(V136:X136)&gt;0,SUM(V136:X136),0)</f>
        <v>178</v>
      </c>
      <c r="CQ130" s="213">
        <f>IF(SUM(Z136)&gt;0,SUM(Z136),0)</f>
        <v>0</v>
      </c>
      <c r="CR130" s="214">
        <f>V136</f>
        <v>70</v>
      </c>
      <c r="CS130" s="214">
        <f>W136</f>
        <v>40</v>
      </c>
      <c r="CT130" s="214">
        <f>X136</f>
        <v>68</v>
      </c>
      <c r="CU130" s="214"/>
      <c r="CV130" s="213">
        <f>IF(SUM(V137:X137)&gt;0,SUM(V137:X137),0)</f>
        <v>213</v>
      </c>
      <c r="CW130" s="213">
        <f>IF(SUM(Z137)&gt;0,SUM(Z137),0)</f>
        <v>3</v>
      </c>
      <c r="CX130" s="214">
        <f>V137</f>
        <v>80</v>
      </c>
      <c r="CY130" s="214">
        <f>W137</f>
        <v>59</v>
      </c>
      <c r="CZ130" s="214">
        <f>X137</f>
        <v>74</v>
      </c>
      <c r="DA130" s="214"/>
      <c r="DB130" s="213">
        <f>IF(SUM(V138:X138)&gt;0,SUM(V138:X138),0)</f>
        <v>0</v>
      </c>
      <c r="DC130" s="213">
        <f>IF(SUM(Z138)&gt;0,SUM(Z138),0)</f>
        <v>0</v>
      </c>
      <c r="DD130" s="214">
        <f>V138</f>
        <v>0</v>
      </c>
      <c r="DE130" s="214">
        <f>W138</f>
        <v>0</v>
      </c>
      <c r="DF130" s="214">
        <f>X138</f>
        <v>0</v>
      </c>
      <c r="DG130" s="214"/>
      <c r="DH130" s="213">
        <f>IF(SUM(V139:X139)&gt;0,SUM(V139:X139),0)</f>
        <v>212</v>
      </c>
      <c r="DI130" s="213">
        <f>IF(SUM(Z139)&gt;0,SUM(Z139),0)</f>
        <v>0</v>
      </c>
      <c r="DJ130" s="214">
        <f>V139</f>
        <v>84</v>
      </c>
      <c r="DK130" s="214">
        <f>W139</f>
        <v>62</v>
      </c>
      <c r="DL130" s="214">
        <f>X139</f>
        <v>66</v>
      </c>
      <c r="DM130" s="214"/>
      <c r="DN130" s="209">
        <f>IF(SUM(V140:X140)&gt;0,SUM(V140:X140),0)</f>
        <v>0</v>
      </c>
      <c r="DO130" s="209">
        <f>IF(SUM(Z140)&gt;0,SUM(Z140),0)</f>
        <v>0</v>
      </c>
      <c r="DP130" s="214">
        <f>V140</f>
        <v>0</v>
      </c>
      <c r="DQ130" s="214">
        <f>W140</f>
        <v>0</v>
      </c>
      <c r="DR130" s="214">
        <f>X140</f>
        <v>0</v>
      </c>
      <c r="DS130" s="212"/>
      <c r="DT130" s="209">
        <f>IF(SUM(V141:X141)&gt;0,SUM(V141:X141),0)</f>
        <v>0</v>
      </c>
      <c r="DU130" s="209">
        <f>IF(SUM(Z141)&gt;0,SUM(Z141),0)</f>
        <v>0</v>
      </c>
      <c r="DV130" s="214">
        <f>V141</f>
        <v>0</v>
      </c>
      <c r="DW130" s="214">
        <f>W141</f>
        <v>0</v>
      </c>
      <c r="DX130" s="214">
        <f>X141</f>
        <v>0</v>
      </c>
      <c r="DY130" s="212"/>
      <c r="DZ130" s="212"/>
    </row>
    <row r="131" spans="1:130" s="105" customFormat="1" ht="12.75">
      <c r="A131" s="18" t="s">
        <v>431</v>
      </c>
      <c r="B131" s="99">
        <v>93</v>
      </c>
      <c r="C131" s="100">
        <v>87</v>
      </c>
      <c r="D131" s="102">
        <v>88</v>
      </c>
      <c r="E131" s="149">
        <f t="shared" si="64"/>
        <v>268</v>
      </c>
      <c r="F131" s="193">
        <v>7</v>
      </c>
      <c r="G131" s="99">
        <v>88</v>
      </c>
      <c r="H131" s="100">
        <v>73</v>
      </c>
      <c r="I131" s="102">
        <v>80</v>
      </c>
      <c r="J131" s="149">
        <f t="shared" si="65"/>
        <v>241</v>
      </c>
      <c r="K131" s="193">
        <v>5</v>
      </c>
      <c r="L131" s="99"/>
      <c r="M131" s="100"/>
      <c r="N131" s="102"/>
      <c r="O131" s="149" t="str">
        <f t="shared" si="66"/>
        <v/>
      </c>
      <c r="P131" s="193"/>
      <c r="Q131" s="99">
        <v>79</v>
      </c>
      <c r="R131" s="100">
        <v>53</v>
      </c>
      <c r="S131" s="100">
        <v>51</v>
      </c>
      <c r="T131" s="149">
        <f t="shared" si="67"/>
        <v>183</v>
      </c>
      <c r="U131" s="193">
        <v>1</v>
      </c>
      <c r="V131" s="99">
        <v>72</v>
      </c>
      <c r="W131" s="100">
        <v>31</v>
      </c>
      <c r="X131" s="102">
        <v>72</v>
      </c>
      <c r="Y131" s="149">
        <f t="shared" si="68"/>
        <v>175</v>
      </c>
      <c r="Z131" s="193">
        <v>0</v>
      </c>
      <c r="AA131" s="201">
        <f>IF(SUM(E131,J131,O131,T131,Y131,Y151,T151,O151,J151,E151,E171,J171,O171,T171,Y171)&gt;0,(LARGE((E131,J131,O131,T131,Y131,Y151,T151,O151,J151,E151,E171,J171,O171,T171,Y171),1)+LARGE((E131,J131,O131,T131,Y131,Y151,T151,O151,J151,E151,E171,J171,O171,T171,Y171),2)+LARGE((E131,J131,O131,T131,Y131,Y151,T151,O151,J151,E151,E171,J171,O171,T171,Y171),3)+LARGE((E131,J131,O131,T131,Y131,Y151,T151,O151,J151,E151,E171,J171,O171,T171,Y171),4)),"")</f>
        <v>867</v>
      </c>
      <c r="AB131" s="202">
        <f>IF(SUM(BM157)&gt;0,SUM(BM157),"")</f>
        <v>13</v>
      </c>
      <c r="AC131" s="103"/>
      <c r="AD131" s="103"/>
      <c r="AE131" s="103"/>
      <c r="AF131" s="103"/>
      <c r="AG131" s="104"/>
      <c r="AH131" s="213">
        <f>IF(SUM(B146:D146)&gt;0,SUM(B146:D146),0)</f>
        <v>111</v>
      </c>
      <c r="AI131" s="213">
        <f>IF(SUM(F146)&gt;0,SUM(F146),0)</f>
        <v>0</v>
      </c>
      <c r="AJ131" s="214">
        <f>B146</f>
        <v>22</v>
      </c>
      <c r="AK131" s="214">
        <f>C146</f>
        <v>41</v>
      </c>
      <c r="AL131" s="214">
        <f>D146</f>
        <v>48</v>
      </c>
      <c r="AM131" s="214"/>
      <c r="AN131" s="213">
        <f>IF(SUM(B147:D147)&gt;0,SUM(B147:D147),0)</f>
        <v>0</v>
      </c>
      <c r="AO131" s="213">
        <f>IF(SUM(F147)&gt;0,SUM(F147),0)</f>
        <v>0</v>
      </c>
      <c r="AP131" s="214">
        <f>B147</f>
        <v>0</v>
      </c>
      <c r="AQ131" s="214">
        <f>C147</f>
        <v>0</v>
      </c>
      <c r="AR131" s="214">
        <f>D147</f>
        <v>0</v>
      </c>
      <c r="AS131" s="214"/>
      <c r="AT131" s="213">
        <f>IF(SUM(B148:D148)&gt;0,SUM(B148:D148),0)</f>
        <v>0</v>
      </c>
      <c r="AU131" s="213">
        <f>IF(SUM(F148)&gt;0,SUM(F148),0)</f>
        <v>0</v>
      </c>
      <c r="AV131" s="214">
        <f>B148</f>
        <v>0</v>
      </c>
      <c r="AW131" s="214">
        <f>C148</f>
        <v>0</v>
      </c>
      <c r="AX131" s="214">
        <f>D148</f>
        <v>0</v>
      </c>
      <c r="AY131" s="214"/>
      <c r="AZ131" s="213">
        <f>IF(SUM(B149:D149)&gt;0,SUM(B149:D149),0)</f>
        <v>0</v>
      </c>
      <c r="BA131" s="213">
        <f>IF(SUM(F149)&gt;0,SUM(F149),0)</f>
        <v>0</v>
      </c>
      <c r="BB131" s="214">
        <f>B149</f>
        <v>0</v>
      </c>
      <c r="BC131" s="214">
        <f>C149</f>
        <v>0</v>
      </c>
      <c r="BD131" s="214">
        <f>D149</f>
        <v>0</v>
      </c>
      <c r="BE131" s="214"/>
      <c r="BF131" s="213">
        <f>IF(SUM(B150:D150)&gt;0,SUM(B150:D150),0)</f>
        <v>0</v>
      </c>
      <c r="BG131" s="213">
        <f>IF(SUM(F150)&gt;0,SUM(F150),0)</f>
        <v>0</v>
      </c>
      <c r="BH131" s="214">
        <f>B150</f>
        <v>0</v>
      </c>
      <c r="BI131" s="214">
        <f>C150</f>
        <v>0</v>
      </c>
      <c r="BJ131" s="214">
        <f>D150</f>
        <v>0</v>
      </c>
      <c r="BK131" s="214"/>
      <c r="BL131" s="213">
        <f>IF(SUM(B151:D151)&gt;0,SUM(B151:D151),0)</f>
        <v>168</v>
      </c>
      <c r="BM131" s="213">
        <f>IF(SUM(F151)&gt;0,SUM(F151),0)</f>
        <v>0</v>
      </c>
      <c r="BN131" s="214">
        <f>B151</f>
        <v>67</v>
      </c>
      <c r="BO131" s="214">
        <f>C151</f>
        <v>46</v>
      </c>
      <c r="BP131" s="214">
        <f>D151</f>
        <v>55</v>
      </c>
      <c r="BQ131" s="214"/>
      <c r="BR131" s="213">
        <f>IF(SUM(B152:D152)&gt;0,SUM(B152:D152),0)</f>
        <v>198</v>
      </c>
      <c r="BS131" s="213">
        <f>IF(SUM(F152)&gt;0,SUM(F152),0)</f>
        <v>2</v>
      </c>
      <c r="BT131" s="214">
        <f>B152</f>
        <v>78</v>
      </c>
      <c r="BU131" s="214">
        <f>C152</f>
        <v>72</v>
      </c>
      <c r="BV131" s="214">
        <f>D152</f>
        <v>48</v>
      </c>
      <c r="BW131" s="214"/>
      <c r="BX131" s="213">
        <f>IF(SUM(B153:D153)&gt;0,SUM(B153:D153),0)</f>
        <v>0</v>
      </c>
      <c r="BY131" s="213">
        <f>IF(SUM(F153)&gt;0,SUM(F153),0)</f>
        <v>0</v>
      </c>
      <c r="BZ131" s="214">
        <f>B153</f>
        <v>0</v>
      </c>
      <c r="CA131" s="214">
        <f>C153</f>
        <v>0</v>
      </c>
      <c r="CB131" s="214">
        <f>D153</f>
        <v>0</v>
      </c>
      <c r="CC131" s="214"/>
      <c r="CD131" s="213">
        <f>IF(SUM(B154:D154)&gt;0,SUM(B154:D154),0)</f>
        <v>200</v>
      </c>
      <c r="CE131" s="213">
        <f>IF(SUM(F154)&gt;0,SUM(F154),0)</f>
        <v>2</v>
      </c>
      <c r="CF131" s="214">
        <f>B154</f>
        <v>72</v>
      </c>
      <c r="CG131" s="214">
        <f>C154</f>
        <v>58</v>
      </c>
      <c r="CH131" s="214">
        <f>D154</f>
        <v>70</v>
      </c>
      <c r="CI131" s="214"/>
      <c r="CJ131" s="213">
        <f>IF(SUM(B155:D155)&gt;0,SUM(B155:D155),0)</f>
        <v>123</v>
      </c>
      <c r="CK131" s="213">
        <f>IF(SUM(F155)&gt;0,SUM(F155),0)</f>
        <v>0</v>
      </c>
      <c r="CL131" s="214">
        <f>B155</f>
        <v>36</v>
      </c>
      <c r="CM131" s="214">
        <f>C155</f>
        <v>34</v>
      </c>
      <c r="CN131" s="214">
        <f>D155</f>
        <v>53</v>
      </c>
      <c r="CO131" s="214"/>
      <c r="CP131" s="213">
        <f>IF(SUM(B156:D156)&gt;0,SUM(B156:D156),0)</f>
        <v>0</v>
      </c>
      <c r="CQ131" s="213">
        <f>IF(SUM(F156)&gt;0,SUM(F156),0)</f>
        <v>0</v>
      </c>
      <c r="CR131" s="214">
        <f>B156</f>
        <v>0</v>
      </c>
      <c r="CS131" s="214">
        <f>C156</f>
        <v>0</v>
      </c>
      <c r="CT131" s="214">
        <f>D156</f>
        <v>0</v>
      </c>
      <c r="CU131" s="214"/>
      <c r="CV131" s="213">
        <f>IF(SUM(B157:D157)&gt;0,SUM(B157:D157),0)</f>
        <v>0</v>
      </c>
      <c r="CW131" s="213">
        <f>IF(SUM(F157)&gt;0,SUM(F157),0)</f>
        <v>0</v>
      </c>
      <c r="CX131" s="214">
        <f>B157</f>
        <v>0</v>
      </c>
      <c r="CY131" s="214">
        <f>C157</f>
        <v>0</v>
      </c>
      <c r="CZ131" s="214">
        <f>D157</f>
        <v>0</v>
      </c>
      <c r="DA131" s="214"/>
      <c r="DB131" s="213">
        <f>IF(SUM(B158:D158)&gt;0,SUM(B158:D158),0)</f>
        <v>0</v>
      </c>
      <c r="DC131" s="213">
        <f>IF(SUM(F158)&gt;0,SUM(F158),0)</f>
        <v>0</v>
      </c>
      <c r="DD131" s="214">
        <f>B158</f>
        <v>0</v>
      </c>
      <c r="DE131" s="214">
        <f>C158</f>
        <v>0</v>
      </c>
      <c r="DF131" s="214">
        <f>D158</f>
        <v>0</v>
      </c>
      <c r="DG131" s="214"/>
      <c r="DH131" s="213">
        <f>IF(SUM(B159:D159)&gt;0,SUM(B159:D159),0)</f>
        <v>0</v>
      </c>
      <c r="DI131" s="213">
        <f>IF(SUM(F159)&gt;0,SUM(F159),0)</f>
        <v>0</v>
      </c>
      <c r="DJ131" s="214">
        <f>B159</f>
        <v>0</v>
      </c>
      <c r="DK131" s="214">
        <f>C159</f>
        <v>0</v>
      </c>
      <c r="DL131" s="214">
        <f>D159</f>
        <v>0</v>
      </c>
      <c r="DM131" s="214"/>
      <c r="DN131" s="209">
        <f>IF(SUM(B160:D160)&gt;0,SUM(B160:D160),0)</f>
        <v>0</v>
      </c>
      <c r="DO131" s="209">
        <f>IF(SUM(F160)&gt;0,SUM(F159),0)</f>
        <v>0</v>
      </c>
      <c r="DP131" s="214">
        <f>B160</f>
        <v>0</v>
      </c>
      <c r="DQ131" s="214">
        <f>C160</f>
        <v>0</v>
      </c>
      <c r="DR131" s="214">
        <f>D160</f>
        <v>0</v>
      </c>
      <c r="DS131" s="212"/>
      <c r="DT131" s="209">
        <f>IF(SUM(B161:D161)&gt;0,SUM(B161:D161),0)</f>
        <v>0</v>
      </c>
      <c r="DU131" s="209">
        <f>IF(SUM(F161)&gt;0,SUM(F161),0)</f>
        <v>0</v>
      </c>
      <c r="DV131" s="214">
        <f>B161</f>
        <v>0</v>
      </c>
      <c r="DW131" s="214">
        <f>C161</f>
        <v>0</v>
      </c>
      <c r="DX131" s="214">
        <f>D161</f>
        <v>0</v>
      </c>
      <c r="DY131" s="212"/>
      <c r="DZ131" s="212"/>
    </row>
    <row r="132" spans="1:130" s="105" customFormat="1" ht="12.75">
      <c r="A132" s="18" t="s">
        <v>266</v>
      </c>
      <c r="B132" s="99">
        <v>93</v>
      </c>
      <c r="C132" s="100">
        <v>82</v>
      </c>
      <c r="D132" s="101">
        <v>85</v>
      </c>
      <c r="E132" s="149">
        <f t="shared" si="64"/>
        <v>260</v>
      </c>
      <c r="F132" s="193">
        <v>3</v>
      </c>
      <c r="G132" s="99">
        <v>93</v>
      </c>
      <c r="H132" s="100">
        <v>79</v>
      </c>
      <c r="I132" s="102">
        <v>87</v>
      </c>
      <c r="J132" s="149">
        <f t="shared" si="65"/>
        <v>259</v>
      </c>
      <c r="K132" s="193">
        <v>6</v>
      </c>
      <c r="L132" s="99"/>
      <c r="M132" s="100"/>
      <c r="N132" s="102"/>
      <c r="O132" s="149" t="str">
        <f t="shared" si="66"/>
        <v/>
      </c>
      <c r="P132" s="193"/>
      <c r="Q132" s="99">
        <v>70</v>
      </c>
      <c r="R132" s="100">
        <v>63</v>
      </c>
      <c r="S132" s="100">
        <v>64</v>
      </c>
      <c r="T132" s="149">
        <f t="shared" si="67"/>
        <v>197</v>
      </c>
      <c r="U132" s="193">
        <v>1</v>
      </c>
      <c r="V132" s="99"/>
      <c r="W132" s="100"/>
      <c r="X132" s="100"/>
      <c r="Y132" s="149" t="str">
        <f t="shared" si="68"/>
        <v/>
      </c>
      <c r="Z132" s="193"/>
      <c r="AA132" s="201">
        <f>IF(SUM(E132,J132,O132,T132,Y132,Y152,T152,O152,J152,E152,E172,J172,O172,T172,Y172)&gt;0,(LARGE((E132,J132,O132,T132,Y132,Y152,T152,O152,J152,E152,E172,J172,O172,T172,Y172),1)+LARGE((E132,J132,O132,T132,Y132,Y152,T152,O152,J152,E152,E172,J172,O172,T172,Y172),2)+LARGE((E132,J132,O132,T132,Y132,Y152,T152,O152,J152,E152,E172,J172,O172,T172,Y172),3)+LARGE((E132,J132,O132,T132,Y132,Y152,T152,O152,J152,E152,E172,J172,O172,T172,Y172),4)),"")</f>
        <v>914</v>
      </c>
      <c r="AB132" s="202">
        <f>IF(SUM(BS157)&gt;0,SUM(BS157),"")</f>
        <v>12</v>
      </c>
      <c r="AC132" s="103"/>
      <c r="AD132" s="103"/>
      <c r="AE132" s="103"/>
      <c r="AF132" s="103"/>
      <c r="AG132" s="104"/>
      <c r="AH132" s="213">
        <f>IF(SUM(G146:I146)&gt;0,SUM(G146:I146),0)</f>
        <v>0</v>
      </c>
      <c r="AI132" s="213">
        <f>IF(SUM(K146)&gt;0,SUM(K146),0)</f>
        <v>0</v>
      </c>
      <c r="AJ132" s="214">
        <f>G146</f>
        <v>0</v>
      </c>
      <c r="AK132" s="214">
        <f>H146</f>
        <v>0</v>
      </c>
      <c r="AL132" s="214">
        <f>I146</f>
        <v>0</v>
      </c>
      <c r="AM132" s="214"/>
      <c r="AN132" s="213">
        <f>IF(SUM(G147:I147)&gt;0,SUM(G147:I147),0)</f>
        <v>131</v>
      </c>
      <c r="AO132" s="213">
        <f>IF(SUM(K147)&gt;0,SUM(K147),0)</f>
        <v>1</v>
      </c>
      <c r="AP132" s="214">
        <f>G147</f>
        <v>51</v>
      </c>
      <c r="AQ132" s="214">
        <f>H147</f>
        <v>35</v>
      </c>
      <c r="AR132" s="214">
        <f>I147</f>
        <v>45</v>
      </c>
      <c r="AS132" s="214"/>
      <c r="AT132" s="213">
        <f>IF(SUM(G148:I148)&gt;0,SUM(G148:I148),0)</f>
        <v>108</v>
      </c>
      <c r="AU132" s="213">
        <f>IF(SUM(K148)&gt;0,SUM(K148),0)</f>
        <v>0</v>
      </c>
      <c r="AV132" s="214">
        <f>G148</f>
        <v>14</v>
      </c>
      <c r="AW132" s="214">
        <f>H148</f>
        <v>46</v>
      </c>
      <c r="AX132" s="214">
        <f>I148</f>
        <v>48</v>
      </c>
      <c r="AY132" s="214"/>
      <c r="AZ132" s="213">
        <f>IF(SUM(G149:I149)&gt;0,SUM(G149:I149),0)</f>
        <v>0</v>
      </c>
      <c r="BA132" s="213">
        <f>IF(SUM(K149)&gt;0,SUM(K149),0)</f>
        <v>0</v>
      </c>
      <c r="BB132" s="214">
        <f>G149</f>
        <v>0</v>
      </c>
      <c r="BC132" s="214">
        <f>H149</f>
        <v>0</v>
      </c>
      <c r="BD132" s="214">
        <f>I149</f>
        <v>0</v>
      </c>
      <c r="BE132" s="214"/>
      <c r="BF132" s="213">
        <f>IF(SUM(G150:I150)&gt;0,SUM(G150:I150),0)</f>
        <v>90</v>
      </c>
      <c r="BG132" s="213">
        <f>IF(SUM(K150)&gt;0,SUM(K150),0)</f>
        <v>1</v>
      </c>
      <c r="BH132" s="214">
        <f>G150</f>
        <v>36</v>
      </c>
      <c r="BI132" s="214">
        <f>H150</f>
        <v>27</v>
      </c>
      <c r="BJ132" s="214">
        <f>I150</f>
        <v>27</v>
      </c>
      <c r="BK132" s="214"/>
      <c r="BL132" s="213">
        <f>IF(SUM(G151:I151)&gt;0,SUM(G151:I151),0)</f>
        <v>0</v>
      </c>
      <c r="BM132" s="213">
        <f>IF(SUM(K151)&gt;0,SUM(K151),0)</f>
        <v>0</v>
      </c>
      <c r="BN132" s="214">
        <f>G151</f>
        <v>0</v>
      </c>
      <c r="BO132" s="214">
        <f>H151</f>
        <v>0</v>
      </c>
      <c r="BP132" s="214">
        <f>I151</f>
        <v>0</v>
      </c>
      <c r="BQ132" s="214"/>
      <c r="BR132" s="213">
        <f>IF(SUM(G152:I152)&gt;0,SUM(G152:I152),0)</f>
        <v>0</v>
      </c>
      <c r="BS132" s="213">
        <f>IF(SUM(K152)&gt;0,SUM(K152),0)</f>
        <v>0</v>
      </c>
      <c r="BT132" s="214">
        <f>G152</f>
        <v>0</v>
      </c>
      <c r="BU132" s="214">
        <f>H152</f>
        <v>0</v>
      </c>
      <c r="BV132" s="214">
        <f>I152</f>
        <v>0</v>
      </c>
      <c r="BW132" s="214"/>
      <c r="BX132" s="213">
        <f>IF(SUM(G153:I153)&gt;0,SUM(G153:I153),0)</f>
        <v>0</v>
      </c>
      <c r="BY132" s="213">
        <f>IF(SUM(K153)&gt;0,SUM(K153),0)</f>
        <v>0</v>
      </c>
      <c r="BZ132" s="214">
        <f>G153</f>
        <v>0</v>
      </c>
      <c r="CA132" s="214">
        <f>H153</f>
        <v>0</v>
      </c>
      <c r="CB132" s="214">
        <f>I153</f>
        <v>0</v>
      </c>
      <c r="CC132" s="214"/>
      <c r="CD132" s="213">
        <f>IF(SUM(G154:I154)&gt;0,SUM(G154:I154),0)</f>
        <v>137</v>
      </c>
      <c r="CE132" s="213">
        <f>IF(SUM(K154)&gt;0,SUM(K154),0)</f>
        <v>1</v>
      </c>
      <c r="CF132" s="214">
        <f>G154</f>
        <v>60</v>
      </c>
      <c r="CG132" s="214">
        <f>H154</f>
        <v>24</v>
      </c>
      <c r="CH132" s="214">
        <f>I154</f>
        <v>53</v>
      </c>
      <c r="CI132" s="214"/>
      <c r="CJ132" s="213">
        <f>IF(SUM(G155:I155)&gt;0,SUM(G155:I155),0)</f>
        <v>88</v>
      </c>
      <c r="CK132" s="213">
        <f>IF(SUM(K155)&gt;0,SUM(K155),0)</f>
        <v>0</v>
      </c>
      <c r="CL132" s="214">
        <f>G155</f>
        <v>29</v>
      </c>
      <c r="CM132" s="214">
        <f>H155</f>
        <v>26</v>
      </c>
      <c r="CN132" s="214">
        <f>I155</f>
        <v>33</v>
      </c>
      <c r="CO132" s="214"/>
      <c r="CP132" s="213">
        <f>IF(SUM(G156:I156)&gt;0,SUM(G156:I156),0)</f>
        <v>183</v>
      </c>
      <c r="CQ132" s="213">
        <f>IF(SUM(K156)&gt;0,SUM(K156),0)</f>
        <v>0</v>
      </c>
      <c r="CR132" s="214">
        <f>G156</f>
        <v>77</v>
      </c>
      <c r="CS132" s="214">
        <f>H156</f>
        <v>42</v>
      </c>
      <c r="CT132" s="214">
        <f>I156</f>
        <v>64</v>
      </c>
      <c r="CU132" s="214"/>
      <c r="CV132" s="213">
        <f>IF(SUM(G157:I157)&gt;0,SUM(G157:I157),0)</f>
        <v>196</v>
      </c>
      <c r="CW132" s="213">
        <f>IF(SUM(K157)&gt;0,SUM(K157),0)</f>
        <v>1</v>
      </c>
      <c r="CX132" s="214">
        <f>G157</f>
        <v>74</v>
      </c>
      <c r="CY132" s="214">
        <f>H157</f>
        <v>75</v>
      </c>
      <c r="CZ132" s="214">
        <f>I157</f>
        <v>47</v>
      </c>
      <c r="DA132" s="214"/>
      <c r="DB132" s="213">
        <f>IF(SUM(G158:I158)&gt;0,SUM(G158:I158),0)</f>
        <v>0</v>
      </c>
      <c r="DC132" s="213">
        <f>IF(SUM(K158)&gt;0,SUM(K158),0)</f>
        <v>0</v>
      </c>
      <c r="DD132" s="214">
        <f>G158</f>
        <v>0</v>
      </c>
      <c r="DE132" s="214">
        <f>H158</f>
        <v>0</v>
      </c>
      <c r="DF132" s="214">
        <f>I158</f>
        <v>0</v>
      </c>
      <c r="DG132" s="214"/>
      <c r="DH132" s="213">
        <f>IF(SUM(G159:I159)&gt;0,SUM(G159:I159),0)</f>
        <v>196</v>
      </c>
      <c r="DI132" s="213">
        <f>IF(SUM(K159)&gt;0,SUM(K159),0)</f>
        <v>0</v>
      </c>
      <c r="DJ132" s="214">
        <f>G159</f>
        <v>78</v>
      </c>
      <c r="DK132" s="214">
        <f>H159</f>
        <v>63</v>
      </c>
      <c r="DL132" s="214">
        <f>I159</f>
        <v>55</v>
      </c>
      <c r="DM132" s="214"/>
      <c r="DN132" s="209">
        <f>IF(SUM(G160:I160)&gt;0,SUM(G160:I160),0)</f>
        <v>0</v>
      </c>
      <c r="DO132" s="209">
        <f>IF(SUM(K160)&gt;0,SUM(K159),0)</f>
        <v>0</v>
      </c>
      <c r="DP132" s="214">
        <f>G160</f>
        <v>0</v>
      </c>
      <c r="DQ132" s="214">
        <f>H160</f>
        <v>0</v>
      </c>
      <c r="DR132" s="214">
        <f>I160</f>
        <v>0</v>
      </c>
      <c r="DS132" s="212"/>
      <c r="DT132" s="209">
        <f>IF(SUM(G161:I161)&gt;0,SUM(G161:I161),0)</f>
        <v>202</v>
      </c>
      <c r="DU132" s="209">
        <f>IF(SUM(K161)&gt;0,SUM(K161),0)</f>
        <v>0</v>
      </c>
      <c r="DV132" s="214">
        <f>G161</f>
        <v>86</v>
      </c>
      <c r="DW132" s="214">
        <f>H161</f>
        <v>55</v>
      </c>
      <c r="DX132" s="214">
        <f>I161</f>
        <v>61</v>
      </c>
      <c r="DY132" s="212"/>
      <c r="DZ132" s="212"/>
    </row>
    <row r="133" spans="1:130" s="105" customFormat="1" ht="12.75">
      <c r="A133" s="18" t="s">
        <v>424</v>
      </c>
      <c r="B133" s="99">
        <v>94</v>
      </c>
      <c r="C133" s="100">
        <v>87</v>
      </c>
      <c r="D133" s="101">
        <v>96</v>
      </c>
      <c r="E133" s="149">
        <f t="shared" si="64"/>
        <v>277</v>
      </c>
      <c r="F133" s="193">
        <v>11</v>
      </c>
      <c r="G133" s="99">
        <v>92</v>
      </c>
      <c r="H133" s="100">
        <v>67</v>
      </c>
      <c r="I133" s="102">
        <v>84</v>
      </c>
      <c r="J133" s="149">
        <f t="shared" si="65"/>
        <v>243</v>
      </c>
      <c r="K133" s="193">
        <v>2</v>
      </c>
      <c r="L133" s="99"/>
      <c r="M133" s="100"/>
      <c r="N133" s="102"/>
      <c r="O133" s="149" t="str">
        <f t="shared" si="66"/>
        <v/>
      </c>
      <c r="P133" s="193"/>
      <c r="Q133" s="99">
        <v>81</v>
      </c>
      <c r="R133" s="100">
        <v>57</v>
      </c>
      <c r="S133" s="102">
        <v>57</v>
      </c>
      <c r="T133" s="149">
        <f t="shared" si="67"/>
        <v>195</v>
      </c>
      <c r="U133" s="193">
        <v>3</v>
      </c>
      <c r="V133" s="99">
        <v>68</v>
      </c>
      <c r="W133" s="100">
        <v>24</v>
      </c>
      <c r="X133" s="102">
        <v>61</v>
      </c>
      <c r="Y133" s="149">
        <f t="shared" si="68"/>
        <v>153</v>
      </c>
      <c r="Z133" s="193">
        <v>1</v>
      </c>
      <c r="AA133" s="201">
        <f>IF(SUM(E133,J133,O133,T133,Y133,Y153,T153,O153,J153,E153,E173,J173,O173,T173,Y173)&gt;0,(LARGE((E133,J133,O133,T133,Y133,Y153,T153,O153,J153,E153,E173,J173,O173,T173,Y173),1)+LARGE((E133,J133,O133,T133,Y133,Y153,T153,O153,J153,E153,E173,J173,O173,T173,Y173),2)+LARGE((E133,J133,O133,T133,Y133,Y153,T153,O153,J153,E153,E173,J173,O173,T173,Y173),3)+LARGE((E133,J133,O133,T133,Y133,Y153,T153,O153,J153,E153,E173,J173,O173,T173,Y173),4)),"")</f>
        <v>898</v>
      </c>
      <c r="AB133" s="202">
        <f>IF(SUM(BY157)&gt;0,SUM(BY157),"")</f>
        <v>21</v>
      </c>
      <c r="AC133" s="103"/>
      <c r="AD133" s="103"/>
      <c r="AE133" s="103"/>
      <c r="AF133" s="103"/>
      <c r="AG133" s="104"/>
      <c r="AH133" s="213">
        <f>IF(SUM(L146:N146)&gt;0,SUM(L146:N146),0)</f>
        <v>0</v>
      </c>
      <c r="AI133" s="213">
        <f>IF(SUM(P146)&gt;0,SUM(P146),0)</f>
        <v>0</v>
      </c>
      <c r="AJ133" s="214">
        <f>L146</f>
        <v>0</v>
      </c>
      <c r="AK133" s="214">
        <f>M146</f>
        <v>0</v>
      </c>
      <c r="AL133" s="214">
        <f>N146</f>
        <v>0</v>
      </c>
      <c r="AM133" s="214"/>
      <c r="AN133" s="213">
        <f>IF(SUM(L147:N147)&gt;0,SUM(L147:N147),0)</f>
        <v>0</v>
      </c>
      <c r="AO133" s="213">
        <f>IF(SUM(P147)&gt;0,SUM(P147),0)</f>
        <v>0</v>
      </c>
      <c r="AP133" s="214">
        <f>L147</f>
        <v>0</v>
      </c>
      <c r="AQ133" s="214">
        <f>M147</f>
        <v>0</v>
      </c>
      <c r="AR133" s="214">
        <f>N147</f>
        <v>0</v>
      </c>
      <c r="AS133" s="214"/>
      <c r="AT133" s="213">
        <f>IF(SUM(L148:N148)&gt;0,SUM(L148:N148),0)</f>
        <v>0</v>
      </c>
      <c r="AU133" s="213">
        <f>IF(SUM(P148)&gt;0,SUM(P148),0)</f>
        <v>0</v>
      </c>
      <c r="AV133" s="214">
        <f>L148</f>
        <v>0</v>
      </c>
      <c r="AW133" s="214">
        <f>M148</f>
        <v>0</v>
      </c>
      <c r="AX133" s="214">
        <f>N148</f>
        <v>0</v>
      </c>
      <c r="AY133" s="214"/>
      <c r="AZ133" s="213">
        <f>IF(SUM(L149:N149)&gt;0,SUM(L149:N149),0)</f>
        <v>0</v>
      </c>
      <c r="BA133" s="213">
        <f>IF(SUM(P149)&gt;0,SUM(P149),0)</f>
        <v>0</v>
      </c>
      <c r="BB133" s="214">
        <f>L149</f>
        <v>0</v>
      </c>
      <c r="BC133" s="214">
        <f>M149</f>
        <v>0</v>
      </c>
      <c r="BD133" s="214">
        <f>N149</f>
        <v>0</v>
      </c>
      <c r="BE133" s="214"/>
      <c r="BF133" s="213">
        <f>IF(SUM(L150:N150)&gt;0,SUM(L150:N150),0)</f>
        <v>0</v>
      </c>
      <c r="BG133" s="213">
        <f>IF(SUM(P150)&gt;0,SUM(P150),0)</f>
        <v>0</v>
      </c>
      <c r="BH133" s="214">
        <f>L150</f>
        <v>0</v>
      </c>
      <c r="BI133" s="214">
        <f>M150</f>
        <v>0</v>
      </c>
      <c r="BJ133" s="214">
        <f>N150</f>
        <v>0</v>
      </c>
      <c r="BK133" s="214"/>
      <c r="BL133" s="213">
        <f>IF(SUM(L151:N151)&gt;0,SUM(L151:N151),0)</f>
        <v>0</v>
      </c>
      <c r="BM133" s="213">
        <f>IF(SUM(P151)&gt;0,SUM(P151),0)</f>
        <v>0</v>
      </c>
      <c r="BN133" s="214">
        <f>L151</f>
        <v>0</v>
      </c>
      <c r="BO133" s="214">
        <f>M151</f>
        <v>0</v>
      </c>
      <c r="BP133" s="214">
        <f>N151</f>
        <v>0</v>
      </c>
      <c r="BQ133" s="214"/>
      <c r="BR133" s="213">
        <f>IF(SUM(L152:N152)&gt;0,SUM(L152:N152),0)</f>
        <v>0</v>
      </c>
      <c r="BS133" s="213">
        <f>IF(SUM(P152)&gt;0,SUM(P152),0)</f>
        <v>0</v>
      </c>
      <c r="BT133" s="214">
        <f>L152</f>
        <v>0</v>
      </c>
      <c r="BU133" s="214">
        <f>M152</f>
        <v>0</v>
      </c>
      <c r="BV133" s="214">
        <f>N152</f>
        <v>0</v>
      </c>
      <c r="BW133" s="214"/>
      <c r="BX133" s="213">
        <f>IF(SUM(L153:N153)&gt;0,SUM(L153:N153),0)</f>
        <v>0</v>
      </c>
      <c r="BY133" s="213">
        <f>IF(SUM(P153)&gt;0,SUM(P153),0)</f>
        <v>0</v>
      </c>
      <c r="BZ133" s="214">
        <f>L153</f>
        <v>0</v>
      </c>
      <c r="CA133" s="214">
        <f>M153</f>
        <v>0</v>
      </c>
      <c r="CB133" s="214">
        <f>N153</f>
        <v>0</v>
      </c>
      <c r="CC133" s="214"/>
      <c r="CD133" s="213">
        <f>IF(SUM(L154:N154)&gt;0,SUM(L154:N154),0)</f>
        <v>0</v>
      </c>
      <c r="CE133" s="213">
        <f>IF(SUM(P154)&gt;0,SUM(P154),0)</f>
        <v>0</v>
      </c>
      <c r="CF133" s="214">
        <f>L154</f>
        <v>0</v>
      </c>
      <c r="CG133" s="214">
        <f>M154</f>
        <v>0</v>
      </c>
      <c r="CH133" s="214">
        <f>N154</f>
        <v>0</v>
      </c>
      <c r="CI133" s="214"/>
      <c r="CJ133" s="213">
        <f>IF(SUM(L155:N155)&gt;0,SUM(L155:N155),0)</f>
        <v>86</v>
      </c>
      <c r="CK133" s="213">
        <f>IF(SUM(P155)&gt;0,SUM(P155),0)</f>
        <v>0</v>
      </c>
      <c r="CL133" s="214">
        <f>L155</f>
        <v>29</v>
      </c>
      <c r="CM133" s="214">
        <f>M155</f>
        <v>33</v>
      </c>
      <c r="CN133" s="214">
        <f>N155</f>
        <v>24</v>
      </c>
      <c r="CO133" s="214"/>
      <c r="CP133" s="213">
        <f>IF(SUM(L156:N156)&gt;0,SUM(L156:N156),0)</f>
        <v>0</v>
      </c>
      <c r="CQ133" s="213">
        <f>IF(SUM(P156)&gt;0,SUM(P156),0)</f>
        <v>0</v>
      </c>
      <c r="CR133" s="214">
        <f>L156</f>
        <v>0</v>
      </c>
      <c r="CS133" s="214">
        <f>M156</f>
        <v>0</v>
      </c>
      <c r="CT133" s="214">
        <f>N156</f>
        <v>0</v>
      </c>
      <c r="CU133" s="214"/>
      <c r="CV133" s="213">
        <f>IF(SUM(L157:N157)&gt;0,SUM(L157:N157),0)</f>
        <v>0</v>
      </c>
      <c r="CW133" s="213">
        <f>IF(SUM(P157)&gt;0,SUM(P157),0)</f>
        <v>0</v>
      </c>
      <c r="CX133" s="214">
        <f>L157</f>
        <v>0</v>
      </c>
      <c r="CY133" s="214">
        <f>M157</f>
        <v>0</v>
      </c>
      <c r="CZ133" s="214">
        <f>N157</f>
        <v>0</v>
      </c>
      <c r="DA133" s="214"/>
      <c r="DB133" s="213">
        <f>IF(SUM(L158:N158)&gt;0,SUM(L158:N158),0)</f>
        <v>0</v>
      </c>
      <c r="DC133" s="213">
        <f>IF(SUM(P158)&gt;0,SUM(P158),0)</f>
        <v>0</v>
      </c>
      <c r="DD133" s="214">
        <f>L158</f>
        <v>0</v>
      </c>
      <c r="DE133" s="214">
        <f>M158</f>
        <v>0</v>
      </c>
      <c r="DF133" s="214">
        <f>N158</f>
        <v>0</v>
      </c>
      <c r="DG133" s="214"/>
      <c r="DH133" s="213">
        <f>IF(SUM(L159:N159)&gt;0,SUM(L159:N159),0)</f>
        <v>0</v>
      </c>
      <c r="DI133" s="213">
        <f>IF(SUM(P159)&gt;0,SUM(P159),0)</f>
        <v>0</v>
      </c>
      <c r="DJ133" s="214">
        <f>L159</f>
        <v>0</v>
      </c>
      <c r="DK133" s="214">
        <f>M159</f>
        <v>0</v>
      </c>
      <c r="DL133" s="214">
        <f>N159</f>
        <v>0</v>
      </c>
      <c r="DM133" s="214"/>
      <c r="DN133" s="209">
        <f>IF(SUM(L160:N160)&gt;0,SUM(L160:N160),0)</f>
        <v>0</v>
      </c>
      <c r="DO133" s="209">
        <f>IF(SUM(P160)&gt;0,SUM(P159),0)</f>
        <v>0</v>
      </c>
      <c r="DP133" s="214">
        <f>L160</f>
        <v>0</v>
      </c>
      <c r="DQ133" s="214">
        <f>M160</f>
        <v>0</v>
      </c>
      <c r="DR133" s="214">
        <f>N160</f>
        <v>0</v>
      </c>
      <c r="DS133" s="212"/>
      <c r="DT133" s="209">
        <f>IF(SUM(L161:N161)&gt;0,SUM(L161:N161),0)</f>
        <v>0</v>
      </c>
      <c r="DU133" s="209">
        <f>IF(SUM(P161)&gt;0,SUM(P161),0)</f>
        <v>0</v>
      </c>
      <c r="DV133" s="214">
        <f>L161</f>
        <v>0</v>
      </c>
      <c r="DW133" s="214">
        <f>M161</f>
        <v>0</v>
      </c>
      <c r="DX133" s="214">
        <f>N161</f>
        <v>0</v>
      </c>
      <c r="DY133" s="212"/>
      <c r="DZ133" s="212"/>
    </row>
    <row r="134" spans="1:130" s="105" customFormat="1" ht="12.75">
      <c r="A134" s="18" t="s">
        <v>430</v>
      </c>
      <c r="B134" s="99">
        <v>92</v>
      </c>
      <c r="C134" s="100">
        <v>77</v>
      </c>
      <c r="D134" s="101">
        <v>85</v>
      </c>
      <c r="E134" s="149">
        <f t="shared" si="64"/>
        <v>254</v>
      </c>
      <c r="F134" s="193">
        <v>5</v>
      </c>
      <c r="G134" s="99">
        <v>90</v>
      </c>
      <c r="H134" s="100">
        <v>70</v>
      </c>
      <c r="I134" s="100">
        <v>85</v>
      </c>
      <c r="J134" s="149">
        <f t="shared" si="65"/>
        <v>245</v>
      </c>
      <c r="K134" s="193">
        <v>6</v>
      </c>
      <c r="L134" s="99">
        <v>81</v>
      </c>
      <c r="M134" s="100">
        <v>64</v>
      </c>
      <c r="N134" s="100">
        <v>73</v>
      </c>
      <c r="O134" s="149">
        <f t="shared" si="66"/>
        <v>218</v>
      </c>
      <c r="P134" s="193">
        <v>1</v>
      </c>
      <c r="Q134" s="99"/>
      <c r="R134" s="100"/>
      <c r="S134" s="100"/>
      <c r="T134" s="149" t="str">
        <f t="shared" si="67"/>
        <v/>
      </c>
      <c r="U134" s="193"/>
      <c r="V134" s="99"/>
      <c r="W134" s="100"/>
      <c r="X134" s="100"/>
      <c r="Y134" s="149" t="str">
        <f t="shared" si="68"/>
        <v/>
      </c>
      <c r="Z134" s="193"/>
      <c r="AA134" s="201">
        <f>IF(SUM(E134,J134,O134,T134,Y134,Y154,T154,O154,J154,E154,E174,J174,O174,T174,Y174)&gt;0,(LARGE((E134,J134,O134,T134,Y134,Y154,T154,O154,J154,E154,E174,J174,O174,T174,Y174),1)+LARGE((E134,J134,O134,T134,Y134,Y154,T154,O154,J154,E154,E174,J174,O174,T174,Y174),2)+LARGE((E134,J134,O134,T134,Y134,Y154,T154,O154,J154,E154,E174,J174,O174,T174,Y174),3)+LARGE((E134,J134,O134,T134,Y134,Y154,T154,O154,J154,E154,E174,J174,O174,T174,Y174),4)),"")</f>
        <v>917</v>
      </c>
      <c r="AB134" s="202">
        <f>IF(SUM(CE157)&gt;0,SUM(CE157),"")</f>
        <v>14</v>
      </c>
      <c r="AC134" s="103"/>
      <c r="AD134" s="103"/>
      <c r="AE134" s="103"/>
      <c r="AF134" s="103"/>
      <c r="AG134" s="104"/>
      <c r="AH134" s="213">
        <f>IF(SUM(Q146:S146)&gt;0,SUM(Q146:S146),0)</f>
        <v>0</v>
      </c>
      <c r="AI134" s="213">
        <f>IF(SUM(U146)&gt;0,SUM(U146),0)</f>
        <v>0</v>
      </c>
      <c r="AJ134" s="214">
        <f>Q146</f>
        <v>0</v>
      </c>
      <c r="AK134" s="214">
        <f>R146</f>
        <v>0</v>
      </c>
      <c r="AL134" s="214">
        <f>S146</f>
        <v>0</v>
      </c>
      <c r="AM134" s="214"/>
      <c r="AN134" s="213">
        <f>IF(SUM(Q147:S147)&gt;0,SUM(Q147:S147),0)</f>
        <v>0</v>
      </c>
      <c r="AO134" s="213">
        <f>IF(SUM(U147)&gt;0,SUM(U147),0)</f>
        <v>0</v>
      </c>
      <c r="AP134" s="214">
        <f>Q147</f>
        <v>0</v>
      </c>
      <c r="AQ134" s="214">
        <f>R147</f>
        <v>0</v>
      </c>
      <c r="AR134" s="214">
        <f>S147</f>
        <v>0</v>
      </c>
      <c r="AS134" s="214"/>
      <c r="AT134" s="213">
        <f>IF(SUM(Q148:S148)&gt;0,SUM(Q148:S148),0)</f>
        <v>0</v>
      </c>
      <c r="AU134" s="213">
        <f>IF(SUM(U148)&gt;0,SUM(U148),0)</f>
        <v>0</v>
      </c>
      <c r="AV134" s="214">
        <f>Q148</f>
        <v>0</v>
      </c>
      <c r="AW134" s="214">
        <f>R148</f>
        <v>0</v>
      </c>
      <c r="AX134" s="214">
        <f>S148</f>
        <v>0</v>
      </c>
      <c r="AY134" s="214"/>
      <c r="AZ134" s="213">
        <f>IF(SUM(Q149:S149)&gt;0,SUM(Q149:S149),0)</f>
        <v>0</v>
      </c>
      <c r="BA134" s="213">
        <f>IF(SUM(U149)&gt;0,SUM(U149),0)</f>
        <v>0</v>
      </c>
      <c r="BB134" s="214">
        <f>Q149</f>
        <v>0</v>
      </c>
      <c r="BC134" s="214">
        <f>R149</f>
        <v>0</v>
      </c>
      <c r="BD134" s="214">
        <f>S149</f>
        <v>0</v>
      </c>
      <c r="BE134" s="214"/>
      <c r="BF134" s="213">
        <f>IF(SUM(Q150:S150)&gt;0,SUM(Q150:S150),0)</f>
        <v>0</v>
      </c>
      <c r="BG134" s="213">
        <f>IF(SUM(U150)&gt;0,SUM(U150),0)</f>
        <v>0</v>
      </c>
      <c r="BH134" s="214">
        <f>Q150</f>
        <v>0</v>
      </c>
      <c r="BI134" s="214">
        <f>R150</f>
        <v>0</v>
      </c>
      <c r="BJ134" s="214">
        <f>S150</f>
        <v>0</v>
      </c>
      <c r="BK134" s="214"/>
      <c r="BL134" s="213">
        <f>IF(SUM(Q151:S151)&gt;0,SUM(Q151:S151),0)</f>
        <v>0</v>
      </c>
      <c r="BM134" s="213">
        <f>IF(SUM(U151)&gt;0,SUM(U151),0)</f>
        <v>0</v>
      </c>
      <c r="BN134" s="214">
        <f>Q151</f>
        <v>0</v>
      </c>
      <c r="BO134" s="214">
        <f>R151</f>
        <v>0</v>
      </c>
      <c r="BP134" s="214">
        <f>S151</f>
        <v>0</v>
      </c>
      <c r="BQ134" s="214"/>
      <c r="BR134" s="213">
        <f>IF(SUM(Q152:S152)&gt;0,SUM(Q152:S152),0)</f>
        <v>96</v>
      </c>
      <c r="BS134" s="213">
        <f>IF(SUM(U152)&gt;0,SUM(U152),0)</f>
        <v>0</v>
      </c>
      <c r="BT134" s="214">
        <f>Q152</f>
        <v>38</v>
      </c>
      <c r="BU134" s="214">
        <f>R152</f>
        <v>29</v>
      </c>
      <c r="BV134" s="214">
        <f>S152</f>
        <v>29</v>
      </c>
      <c r="BW134" s="214"/>
      <c r="BX134" s="213">
        <f>IF(SUM(Q153:S153)&gt;0,SUM(Q153:S153),0)</f>
        <v>0</v>
      </c>
      <c r="BY134" s="213">
        <f>IF(SUM(U153)&gt;0,SUM(U153),0)</f>
        <v>0</v>
      </c>
      <c r="BZ134" s="214">
        <f>Q153</f>
        <v>0</v>
      </c>
      <c r="CA134" s="214">
        <f>R153</f>
        <v>0</v>
      </c>
      <c r="CB134" s="214">
        <f>S153</f>
        <v>0</v>
      </c>
      <c r="CC134" s="214"/>
      <c r="CD134" s="213">
        <f>IF(SUM(Q154:S154)&gt;0,SUM(Q154:S154),0)</f>
        <v>0</v>
      </c>
      <c r="CE134" s="213">
        <f>IF(SUM(U154)&gt;0,SUM(U154),0)</f>
        <v>0</v>
      </c>
      <c r="CF134" s="214">
        <f>Q154</f>
        <v>0</v>
      </c>
      <c r="CG134" s="214">
        <f>R154</f>
        <v>0</v>
      </c>
      <c r="CH134" s="214">
        <f>S154</f>
        <v>0</v>
      </c>
      <c r="CI134" s="214"/>
      <c r="CJ134" s="213">
        <f>IF(SUM(Q155:S155)&gt;0,SUM(Q155:S155),0)</f>
        <v>71</v>
      </c>
      <c r="CK134" s="213">
        <f>IF(SUM(U155)&gt;0,SUM(U155),0)</f>
        <v>1</v>
      </c>
      <c r="CL134" s="214">
        <f>Q155</f>
        <v>3</v>
      </c>
      <c r="CM134" s="214">
        <f>R155</f>
        <v>46</v>
      </c>
      <c r="CN134" s="214">
        <f>S155</f>
        <v>22</v>
      </c>
      <c r="CO134" s="214"/>
      <c r="CP134" s="213">
        <f>IF(SUM(Q156:S156)&gt;0,SUM(Q156:S156),0)</f>
        <v>0</v>
      </c>
      <c r="CQ134" s="213">
        <f>IF(SUM(U156)&gt;0,SUM(U156),0)</f>
        <v>0</v>
      </c>
      <c r="CR134" s="214">
        <f>Q156</f>
        <v>0</v>
      </c>
      <c r="CS134" s="214">
        <f>R156</f>
        <v>0</v>
      </c>
      <c r="CT134" s="214">
        <f>S156</f>
        <v>0</v>
      </c>
      <c r="CU134" s="214"/>
      <c r="CV134" s="213">
        <f>IF(SUM(Q157:S157)&gt;0,SUM(Q157:S157),0)</f>
        <v>0</v>
      </c>
      <c r="CW134" s="213">
        <f>IF(SUM(U157)&gt;0,SUM(U157),0)</f>
        <v>0</v>
      </c>
      <c r="CX134" s="214">
        <f>Q157</f>
        <v>0</v>
      </c>
      <c r="CY134" s="214">
        <f>R157</f>
        <v>0</v>
      </c>
      <c r="CZ134" s="214">
        <f>S157</f>
        <v>0</v>
      </c>
      <c r="DA134" s="214"/>
      <c r="DB134" s="213">
        <f>IF(SUM(Q158:S158)&gt;0,SUM(Q158:S158),0)</f>
        <v>0</v>
      </c>
      <c r="DC134" s="213">
        <f>IF(SUM(U158)&gt;0,SUM(U158),0)</f>
        <v>0</v>
      </c>
      <c r="DD134" s="214">
        <f>Q158</f>
        <v>0</v>
      </c>
      <c r="DE134" s="214">
        <f>R158</f>
        <v>0</v>
      </c>
      <c r="DF134" s="214">
        <f>S158</f>
        <v>0</v>
      </c>
      <c r="DG134" s="214"/>
      <c r="DH134" s="213">
        <f>IF(SUM(Q159:S159)&gt;0,SUM(Q159:S159),0)</f>
        <v>0</v>
      </c>
      <c r="DI134" s="213">
        <f>IF(SUM(U159)&gt;0,SUM(U159),0)</f>
        <v>0</v>
      </c>
      <c r="DJ134" s="214">
        <f>Q159</f>
        <v>0</v>
      </c>
      <c r="DK134" s="214">
        <f>R159</f>
        <v>0</v>
      </c>
      <c r="DL134" s="214">
        <f>S159</f>
        <v>0</v>
      </c>
      <c r="DM134" s="214"/>
      <c r="DN134" s="209">
        <f>IF(SUM(Q160:S160)&gt;0,SUM(Q160:S160),0)</f>
        <v>0</v>
      </c>
      <c r="DO134" s="209">
        <f>IF(SUM(U160)&gt;0,SUM(U159),0)</f>
        <v>0</v>
      </c>
      <c r="DP134" s="214">
        <f>Q160</f>
        <v>0</v>
      </c>
      <c r="DQ134" s="214">
        <f>R160</f>
        <v>0</v>
      </c>
      <c r="DR134" s="214">
        <f>S160</f>
        <v>0</v>
      </c>
      <c r="DS134" s="212"/>
      <c r="DT134" s="209">
        <f>IF(SUM(Q161:S161)&gt;0,SUM(Q161:S161),0)</f>
        <v>0</v>
      </c>
      <c r="DU134" s="209">
        <f>IF(SUM(U161)&gt;0,SUM(U161),0)</f>
        <v>0</v>
      </c>
      <c r="DV134" s="214">
        <f>Q161</f>
        <v>0</v>
      </c>
      <c r="DW134" s="214">
        <f>R161</f>
        <v>0</v>
      </c>
      <c r="DX134" s="214">
        <f>S161</f>
        <v>0</v>
      </c>
      <c r="DY134" s="212"/>
      <c r="DZ134" s="212"/>
    </row>
    <row r="135" spans="1:130" s="105" customFormat="1" ht="12.75">
      <c r="A135" s="164" t="s">
        <v>416</v>
      </c>
      <c r="B135" s="99"/>
      <c r="C135" s="100"/>
      <c r="D135" s="101"/>
      <c r="E135" s="149" t="str">
        <f t="shared" si="64"/>
        <v/>
      </c>
      <c r="F135" s="193"/>
      <c r="G135" s="99">
        <v>95</v>
      </c>
      <c r="H135" s="100">
        <v>80</v>
      </c>
      <c r="I135" s="102">
        <v>84</v>
      </c>
      <c r="J135" s="149">
        <f t="shared" si="65"/>
        <v>259</v>
      </c>
      <c r="K135" s="193">
        <v>4</v>
      </c>
      <c r="L135" s="99"/>
      <c r="M135" s="100"/>
      <c r="N135" s="102"/>
      <c r="O135" s="149" t="str">
        <f t="shared" si="66"/>
        <v/>
      </c>
      <c r="P135" s="193"/>
      <c r="Q135" s="99"/>
      <c r="R135" s="100"/>
      <c r="S135" s="100"/>
      <c r="T135" s="149" t="str">
        <f t="shared" si="67"/>
        <v/>
      </c>
      <c r="U135" s="193"/>
      <c r="V135" s="99">
        <v>51</v>
      </c>
      <c r="W135" s="100">
        <v>58</v>
      </c>
      <c r="X135" s="100">
        <v>73</v>
      </c>
      <c r="Y135" s="149">
        <f t="shared" si="68"/>
        <v>182</v>
      </c>
      <c r="Z135" s="193">
        <v>0</v>
      </c>
      <c r="AA135" s="201">
        <f>IF(SUM(E135,J135,O135,T135,Y135,Y155,T155,O155,J155,E155,E175,J175,O175,T175,Y175)&gt;0,(LARGE((E135,J135,O135,T135,Y135,Y155,T155,O155,J155,E155,E175,J175,O175,T175,Y175),1)+LARGE((E135,J135,O135,T135,Y135,Y155,T155,O155,J155,E155,E175,J175,O175,T175,Y175),2)+LARGE((E135,J135,O135,T135,Y135,Y155,T155,O155,J155,E155,E175,J175,O175,T175,Y175),3)+LARGE((E135,J135,O135,T135,Y135,Y155,T155,O155,J155,E155,E175,J175,O175,T175,Y175),4)),"")</f>
        <v>652</v>
      </c>
      <c r="AB135" s="202">
        <f>IF(SUM(CK157)&gt;0,SUM(CK157),"")</f>
        <v>4</v>
      </c>
      <c r="AC135" s="103"/>
      <c r="AD135" s="103"/>
      <c r="AE135" s="103"/>
      <c r="AF135" s="103"/>
      <c r="AG135" s="104"/>
      <c r="AH135" s="213">
        <f>IF(SUM(V146:X146)&gt;0,SUM(V146:X146),0)</f>
        <v>0</v>
      </c>
      <c r="AI135" s="213">
        <f>IF(SUM(Z146)&gt;0,SUM(Z146),0)</f>
        <v>0</v>
      </c>
      <c r="AJ135" s="214">
        <f>V146</f>
        <v>0</v>
      </c>
      <c r="AK135" s="214">
        <f>W146</f>
        <v>0</v>
      </c>
      <c r="AL135" s="214">
        <f>X146</f>
        <v>0</v>
      </c>
      <c r="AM135" s="214"/>
      <c r="AN135" s="213">
        <f>IF(SUM(V147:X147)&gt;0,SUM(V147:X147),0)</f>
        <v>192</v>
      </c>
      <c r="AO135" s="213">
        <f>IF(SUM(Z147)&gt;0,SUM(Z147),0)</f>
        <v>0</v>
      </c>
      <c r="AP135" s="214">
        <f>V147</f>
        <v>80</v>
      </c>
      <c r="AQ135" s="214">
        <f>W147</f>
        <v>47</v>
      </c>
      <c r="AR135" s="214">
        <f>X147</f>
        <v>65</v>
      </c>
      <c r="AS135" s="214"/>
      <c r="AT135" s="213">
        <f>IF(SUM(V148:X148)&gt;0,SUM(V148:X148),0)</f>
        <v>0</v>
      </c>
      <c r="AU135" s="213">
        <f>IF(SUM(Z148)&gt;0,SUM(Z148),0)</f>
        <v>0</v>
      </c>
      <c r="AV135" s="214">
        <f>V148</f>
        <v>0</v>
      </c>
      <c r="AW135" s="214">
        <f>W148</f>
        <v>0</v>
      </c>
      <c r="AX135" s="214">
        <f>X148</f>
        <v>0</v>
      </c>
      <c r="AY135" s="214"/>
      <c r="AZ135" s="213">
        <f>IF(SUM(V149:X149)&gt;0,SUM(V149:X149),0)</f>
        <v>0</v>
      </c>
      <c r="BA135" s="213">
        <f>IF(SUM(Z149)&gt;0,SUM(Z149),0)</f>
        <v>0</v>
      </c>
      <c r="BB135" s="214">
        <f>V149</f>
        <v>0</v>
      </c>
      <c r="BC135" s="214">
        <f>W149</f>
        <v>0</v>
      </c>
      <c r="BD135" s="214">
        <f>X149</f>
        <v>0</v>
      </c>
      <c r="BE135" s="214"/>
      <c r="BF135" s="213">
        <f>IF(SUM(V150:X150)&gt;0,SUM(V150:X150),0)</f>
        <v>161</v>
      </c>
      <c r="BG135" s="213">
        <f>IF(SUM(Z150)&gt;0,SUM(Z150),0)</f>
        <v>0</v>
      </c>
      <c r="BH135" s="214">
        <f>V150</f>
        <v>69</v>
      </c>
      <c r="BI135" s="214">
        <f>W150</f>
        <v>37</v>
      </c>
      <c r="BJ135" s="214">
        <f>X150</f>
        <v>55</v>
      </c>
      <c r="BK135" s="214"/>
      <c r="BL135" s="213">
        <f>IF(SUM(V151:X151)&gt;0,SUM(V151:X151),0)</f>
        <v>0</v>
      </c>
      <c r="BM135" s="213">
        <f>IF(SUM(Z151)&gt;0,SUM(Z151),0)</f>
        <v>0</v>
      </c>
      <c r="BN135" s="214">
        <f>V151</f>
        <v>0</v>
      </c>
      <c r="BO135" s="214">
        <f>W151</f>
        <v>0</v>
      </c>
      <c r="BP135" s="214">
        <f>X151</f>
        <v>0</v>
      </c>
      <c r="BQ135" s="214"/>
      <c r="BR135" s="213">
        <f>IF(SUM(V152:X152)&gt;0,SUM(V152:X152),0)</f>
        <v>169</v>
      </c>
      <c r="BS135" s="213">
        <f>IF(SUM(Z152)&gt;0,SUM(Z152),0)</f>
        <v>0</v>
      </c>
      <c r="BT135" s="214">
        <f>V152</f>
        <v>84</v>
      </c>
      <c r="BU135" s="214">
        <f>W152</f>
        <v>26</v>
      </c>
      <c r="BV135" s="214">
        <f>X152</f>
        <v>59</v>
      </c>
      <c r="BW135" s="214"/>
      <c r="BX135" s="213">
        <f>IF(SUM(V153:X153)&gt;0,SUM(V153:X153),0)</f>
        <v>183</v>
      </c>
      <c r="BY135" s="213">
        <f>IF(SUM(Z153)&gt;0,SUM(Z153),0)</f>
        <v>5</v>
      </c>
      <c r="BZ135" s="214">
        <f>V153</f>
        <v>85</v>
      </c>
      <c r="CA135" s="214">
        <f>W153</f>
        <v>31</v>
      </c>
      <c r="CB135" s="214">
        <f>X153</f>
        <v>67</v>
      </c>
      <c r="CC135" s="214"/>
      <c r="CD135" s="213">
        <f>IF(SUM(V154:X154)&gt;0,SUM(V154:X154),0)</f>
        <v>0</v>
      </c>
      <c r="CE135" s="213">
        <f>IF(SUM(Z154)&gt;0,SUM(Z154),0)</f>
        <v>0</v>
      </c>
      <c r="CF135" s="214">
        <f>V154</f>
        <v>0</v>
      </c>
      <c r="CG135" s="214">
        <f>W154</f>
        <v>0</v>
      </c>
      <c r="CH135" s="214">
        <f>X154</f>
        <v>0</v>
      </c>
      <c r="CI135" s="214"/>
      <c r="CJ135" s="213">
        <f>IF(SUM(V155:X155)&gt;0,SUM(V155:X155),0)</f>
        <v>0</v>
      </c>
      <c r="CK135" s="213">
        <f>IF(SUM(Z155)&gt;0,SUM(Z155),0)</f>
        <v>0</v>
      </c>
      <c r="CL135" s="214">
        <f>V155</f>
        <v>0</v>
      </c>
      <c r="CM135" s="214">
        <f>W155</f>
        <v>0</v>
      </c>
      <c r="CN135" s="214">
        <f>X155</f>
        <v>0</v>
      </c>
      <c r="CO135" s="214"/>
      <c r="CP135" s="213">
        <f>IF(SUM(V156:X156)&gt;0,SUM(V156:X156),0)</f>
        <v>207</v>
      </c>
      <c r="CQ135" s="213">
        <f>IF(SUM(Z156)&gt;0,SUM(Z156),0)</f>
        <v>1</v>
      </c>
      <c r="CR135" s="214">
        <f>V156</f>
        <v>79</v>
      </c>
      <c r="CS135" s="214">
        <f>W156</f>
        <v>47</v>
      </c>
      <c r="CT135" s="214">
        <f>X156</f>
        <v>81</v>
      </c>
      <c r="CU135" s="214"/>
      <c r="CV135" s="213">
        <f>IF(SUM(V157:X157)&gt;0,SUM(V157:X157),0)</f>
        <v>123</v>
      </c>
      <c r="CW135" s="213">
        <f>IF(SUM(Z157)&gt;0,SUM(Z157),0)</f>
        <v>1</v>
      </c>
      <c r="CX135" s="214">
        <f>V157</f>
        <v>0</v>
      </c>
      <c r="CY135" s="214">
        <f>W157</f>
        <v>44</v>
      </c>
      <c r="CZ135" s="214">
        <f>X157</f>
        <v>79</v>
      </c>
      <c r="DA135" s="214"/>
      <c r="DB135" s="213">
        <f>IF(SUM(V157:X158)&gt;0,SUM(V158:X158),0)</f>
        <v>0</v>
      </c>
      <c r="DC135" s="213">
        <f>IF(SUM(Z158)&gt;0,SUM(Z158),0)</f>
        <v>0</v>
      </c>
      <c r="DD135" s="214">
        <f>V158</f>
        <v>0</v>
      </c>
      <c r="DE135" s="214">
        <f>W158</f>
        <v>0</v>
      </c>
      <c r="DF135" s="214">
        <f>X158</f>
        <v>0</v>
      </c>
      <c r="DG135" s="214"/>
      <c r="DH135" s="213">
        <f>IF(SUM(V159:X159)&gt;0,SUM(V159:X159),0)</f>
        <v>206</v>
      </c>
      <c r="DI135" s="213">
        <f>IF(SUM(Z159)&gt;0,SUM(Z159),0)</f>
        <v>2</v>
      </c>
      <c r="DJ135" s="214">
        <f>V159</f>
        <v>81</v>
      </c>
      <c r="DK135" s="214">
        <f>W159</f>
        <v>59</v>
      </c>
      <c r="DL135" s="214">
        <f>X159</f>
        <v>66</v>
      </c>
      <c r="DM135" s="214"/>
      <c r="DN135" s="209">
        <f>IF(SUM(V160:X160)&gt;0,SUM(V160:X160),0)</f>
        <v>0</v>
      </c>
      <c r="DO135" s="209">
        <f>IF(SUM(Z160)&gt;0,SUM(Z159),0)</f>
        <v>0</v>
      </c>
      <c r="DP135" s="214">
        <f>V160</f>
        <v>0</v>
      </c>
      <c r="DQ135" s="214">
        <f>W160</f>
        <v>0</v>
      </c>
      <c r="DR135" s="214">
        <f>X160</f>
        <v>0</v>
      </c>
      <c r="DS135" s="212"/>
      <c r="DT135" s="209">
        <f>IF(SUM(V161:X161)&gt;0,SUM(V161:X161),0)</f>
        <v>202</v>
      </c>
      <c r="DU135" s="209">
        <f>IF(SUM(Z161)&gt;0,SUM(Z161),0)</f>
        <v>3</v>
      </c>
      <c r="DV135" s="214">
        <f>V161</f>
        <v>82</v>
      </c>
      <c r="DW135" s="214">
        <f>W161</f>
        <v>43</v>
      </c>
      <c r="DX135" s="214">
        <f>X161</f>
        <v>77</v>
      </c>
      <c r="DY135" s="212"/>
      <c r="DZ135" s="212"/>
    </row>
    <row r="136" spans="1:130" s="105" customFormat="1" ht="12.75">
      <c r="A136" s="18" t="s">
        <v>281</v>
      </c>
      <c r="B136" s="99">
        <v>94</v>
      </c>
      <c r="C136" s="100">
        <v>82</v>
      </c>
      <c r="D136" s="101">
        <v>90</v>
      </c>
      <c r="E136" s="149">
        <f t="shared" si="64"/>
        <v>266</v>
      </c>
      <c r="F136" s="193">
        <v>6</v>
      </c>
      <c r="G136" s="99">
        <v>89</v>
      </c>
      <c r="H136" s="100">
        <v>79</v>
      </c>
      <c r="I136" s="102">
        <v>77</v>
      </c>
      <c r="J136" s="149">
        <f t="shared" si="65"/>
        <v>245</v>
      </c>
      <c r="K136" s="193">
        <v>4</v>
      </c>
      <c r="L136" s="99"/>
      <c r="M136" s="100"/>
      <c r="N136" s="102"/>
      <c r="O136" s="149" t="str">
        <f t="shared" si="66"/>
        <v/>
      </c>
      <c r="P136" s="193"/>
      <c r="Q136" s="99">
        <v>87</v>
      </c>
      <c r="R136" s="100">
        <v>58</v>
      </c>
      <c r="S136" s="102">
        <v>53</v>
      </c>
      <c r="T136" s="149">
        <f t="shared" si="67"/>
        <v>198</v>
      </c>
      <c r="U136" s="193">
        <v>2</v>
      </c>
      <c r="V136" s="99">
        <v>70</v>
      </c>
      <c r="W136" s="100">
        <v>40</v>
      </c>
      <c r="X136" s="102">
        <v>68</v>
      </c>
      <c r="Y136" s="149">
        <f t="shared" si="68"/>
        <v>178</v>
      </c>
      <c r="Z136" s="193">
        <v>0</v>
      </c>
      <c r="AA136" s="201">
        <f>IF(SUM(E136,J136,O136,T136,Y136,Y156,T156,O156,J156,E156,E176,J176,O176,T176,Y176)&gt;0,(LARGE((E136,J136,O136,T136,Y136,Y156,T156,O156,J156,E156,E176,J176,O176,T176,Y176),1)+LARGE((E136,J136,O136,T136,Y136,Y156,T156,O156,J156,E156,E176,J176,O176,T176,Y176),2)+LARGE((E136,J136,O136,T136,Y136,Y156,T156,O156,J156,E156,E176,J176,O176,T176,Y176),3)+LARGE((E136,J136,O136,T136,Y136,Y156,T156,O156,J156,E156,E176,J176,O176,T176,Y176),4)),"")</f>
        <v>916</v>
      </c>
      <c r="AB136" s="202">
        <f>IF(SUM(CQ157)&gt;0,SUM(CQ157),"")</f>
        <v>13</v>
      </c>
      <c r="AC136" s="103"/>
      <c r="AD136" s="103"/>
      <c r="AE136" s="103"/>
      <c r="AF136" s="103"/>
      <c r="AG136" s="104"/>
      <c r="AH136" s="213">
        <f>IF(SUM(B166:D166)&gt;0,SUM(B166:D166),0)</f>
        <v>0</v>
      </c>
      <c r="AI136" s="213">
        <f>IF(SUM(F166)&gt;0,SUM(F166),0)</f>
        <v>0</v>
      </c>
      <c r="AJ136" s="214">
        <f>B166</f>
        <v>0</v>
      </c>
      <c r="AK136" s="214">
        <f>C166</f>
        <v>0</v>
      </c>
      <c r="AL136" s="214">
        <f>D166</f>
        <v>0</v>
      </c>
      <c r="AM136" s="214"/>
      <c r="AN136" s="213">
        <f>IF(SUM(B167:D167)&gt;0,SUM(B167:D167),0)</f>
        <v>0</v>
      </c>
      <c r="AO136" s="213">
        <f>IF(SUM(F167)&gt;0,SUM(F167),0)</f>
        <v>0</v>
      </c>
      <c r="AP136" s="214">
        <f>B167</f>
        <v>0</v>
      </c>
      <c r="AQ136" s="214">
        <f>C167</f>
        <v>0</v>
      </c>
      <c r="AR136" s="214">
        <f>D167</f>
        <v>0</v>
      </c>
      <c r="AS136" s="214"/>
      <c r="AT136" s="213">
        <f>IF(SUM(B168:D168)&gt;0,SUM(B168:D168),0)</f>
        <v>0</v>
      </c>
      <c r="AU136" s="213">
        <f>IF(SUM(F168)&gt;0,SUM(F168),0)</f>
        <v>0</v>
      </c>
      <c r="AV136" s="214">
        <f>B168</f>
        <v>0</v>
      </c>
      <c r="AW136" s="214">
        <f>C168</f>
        <v>0</v>
      </c>
      <c r="AX136" s="214">
        <f>D168</f>
        <v>0</v>
      </c>
      <c r="AY136" s="214"/>
      <c r="AZ136" s="213">
        <f>IF(SUM(B169:D169)&gt;0,SUM(B169:D169),0)</f>
        <v>0</v>
      </c>
      <c r="BA136" s="213">
        <f>IF(SUM(F169)&gt;0,SUM(F169),0)</f>
        <v>0</v>
      </c>
      <c r="BB136" s="214">
        <f>B169</f>
        <v>0</v>
      </c>
      <c r="BC136" s="214">
        <f>C169</f>
        <v>0</v>
      </c>
      <c r="BD136" s="214">
        <f>D169</f>
        <v>0</v>
      </c>
      <c r="BE136" s="214"/>
      <c r="BF136" s="213">
        <f>IF(SUM(B170:D170)&gt;0,SUM(B170:D170),0)</f>
        <v>0</v>
      </c>
      <c r="BG136" s="213">
        <f>IF(SUM(F170)&gt;0,SUM(F170),0)</f>
        <v>0</v>
      </c>
      <c r="BH136" s="214">
        <f>B170</f>
        <v>0</v>
      </c>
      <c r="BI136" s="214">
        <f>C170</f>
        <v>0</v>
      </c>
      <c r="BJ136" s="214">
        <f>D170</f>
        <v>0</v>
      </c>
      <c r="BK136" s="214"/>
      <c r="BL136" s="213">
        <f>IF(SUM(B171:D171)&gt;0,SUM(B171:D171),0)</f>
        <v>0</v>
      </c>
      <c r="BM136" s="213">
        <f>IF(SUM(F171)&gt;0,SUM(F171),0)</f>
        <v>0</v>
      </c>
      <c r="BN136" s="214">
        <f>B171</f>
        <v>0</v>
      </c>
      <c r="BO136" s="214">
        <f>C171</f>
        <v>0</v>
      </c>
      <c r="BP136" s="214">
        <f>D171</f>
        <v>0</v>
      </c>
      <c r="BQ136" s="214"/>
      <c r="BR136" s="213">
        <f>IF(SUM(B172:D172)&gt;0,SUM(B172:D172),0)</f>
        <v>0</v>
      </c>
      <c r="BS136" s="213">
        <f>IF(SUM(F172)&gt;0,SUM(F172),0)</f>
        <v>0</v>
      </c>
      <c r="BT136" s="214">
        <f>B172</f>
        <v>0</v>
      </c>
      <c r="BU136" s="214">
        <f>C172</f>
        <v>0</v>
      </c>
      <c r="BV136" s="214">
        <f>D172</f>
        <v>0</v>
      </c>
      <c r="BW136" s="214"/>
      <c r="BX136" s="213">
        <f>IF(SUM(B173:D173)&gt;0,SUM(B173:D173),0)</f>
        <v>0</v>
      </c>
      <c r="BY136" s="213">
        <f>IF(SUM(F173)&gt;0,SUM(F173),0)</f>
        <v>0</v>
      </c>
      <c r="BZ136" s="214">
        <f>B173</f>
        <v>0</v>
      </c>
      <c r="CA136" s="214">
        <f>C173</f>
        <v>0</v>
      </c>
      <c r="CB136" s="214">
        <f>D173</f>
        <v>0</v>
      </c>
      <c r="CC136" s="214"/>
      <c r="CD136" s="213">
        <f>IF(SUM(B174:D174)&gt;0,SUM(B174:D174),0)</f>
        <v>0</v>
      </c>
      <c r="CE136" s="213">
        <f>IF(SUM(F174)&gt;0,SUM(F174),0)</f>
        <v>0</v>
      </c>
      <c r="CF136" s="214">
        <f>B174</f>
        <v>0</v>
      </c>
      <c r="CG136" s="214">
        <f>C174</f>
        <v>0</v>
      </c>
      <c r="CH136" s="214">
        <f>D174</f>
        <v>0</v>
      </c>
      <c r="CI136" s="214"/>
      <c r="CJ136" s="213">
        <f>IF(SUM(B175:D175)&gt;0,SUM(B175:D175),0)</f>
        <v>0</v>
      </c>
      <c r="CK136" s="213">
        <f>IF(SUM(F175)&gt;0,SUM(F175),0)</f>
        <v>0</v>
      </c>
      <c r="CL136" s="214">
        <f>B175</f>
        <v>0</v>
      </c>
      <c r="CM136" s="214">
        <f>C175</f>
        <v>0</v>
      </c>
      <c r="CN136" s="214">
        <f>D175</f>
        <v>0</v>
      </c>
      <c r="CO136" s="214"/>
      <c r="CP136" s="213">
        <f>IF(SUM(B176:D176)&gt;0,SUM(B176:D176),0)</f>
        <v>0</v>
      </c>
      <c r="CQ136" s="213">
        <f>IF(SUM(F176)&gt;0,SUM(F176),0)</f>
        <v>0</v>
      </c>
      <c r="CR136" s="214">
        <f>B176</f>
        <v>0</v>
      </c>
      <c r="CS136" s="214">
        <f>C176</f>
        <v>0</v>
      </c>
      <c r="CT136" s="214">
        <f>D176</f>
        <v>0</v>
      </c>
      <c r="CU136" s="214"/>
      <c r="CV136" s="213">
        <f>IF(SUM(B177:D177)&gt;0,SUM(B177:D177),0)</f>
        <v>0</v>
      </c>
      <c r="CW136" s="213">
        <f>IF(SUM(F177)&gt;0,SUM(F177),0)</f>
        <v>0</v>
      </c>
      <c r="CX136" s="214">
        <f>B177</f>
        <v>0</v>
      </c>
      <c r="CY136" s="214">
        <f>C177</f>
        <v>0</v>
      </c>
      <c r="CZ136" s="214">
        <f>D177</f>
        <v>0</v>
      </c>
      <c r="DA136" s="214"/>
      <c r="DB136" s="213">
        <f>IF(SUM(B178:D178)&gt;0,SUM(B178:D178),0)</f>
        <v>0</v>
      </c>
      <c r="DC136" s="213">
        <f>IF(SUM(F178)&gt;0,SUM(F178),0)</f>
        <v>0</v>
      </c>
      <c r="DD136" s="214">
        <f>B178</f>
        <v>0</v>
      </c>
      <c r="DE136" s="214">
        <f>C178</f>
        <v>0</v>
      </c>
      <c r="DF136" s="214">
        <f>D178</f>
        <v>0</v>
      </c>
      <c r="DG136" s="214"/>
      <c r="DH136" s="213">
        <f>IF(SUM(B179:D179)&gt;0,SUM(B179:D179),0)</f>
        <v>0</v>
      </c>
      <c r="DI136" s="213">
        <f>IF(SUM(F179)&gt;0,SUM(F179),0)</f>
        <v>0</v>
      </c>
      <c r="DJ136" s="214">
        <f>B179</f>
        <v>0</v>
      </c>
      <c r="DK136" s="214">
        <f>C179</f>
        <v>0</v>
      </c>
      <c r="DL136" s="214">
        <f>D179</f>
        <v>0</v>
      </c>
      <c r="DM136" s="214"/>
      <c r="DN136" s="209">
        <f>IF(SUM(B180:D180)&gt;0,SUM(B180:D180),0)</f>
        <v>0</v>
      </c>
      <c r="DO136" s="209">
        <f>IF(SUM(F180)&gt;0,SUM(F180),0)</f>
        <v>0</v>
      </c>
      <c r="DP136" s="214">
        <f>B180</f>
        <v>0</v>
      </c>
      <c r="DQ136" s="214">
        <f>C180</f>
        <v>0</v>
      </c>
      <c r="DR136" s="214">
        <f>D180</f>
        <v>0</v>
      </c>
      <c r="DS136" s="212"/>
      <c r="DT136" s="209">
        <f>IF(SUM(B181:D181)&gt;0,SUM(B181:D181),0)</f>
        <v>0</v>
      </c>
      <c r="DU136" s="209">
        <f>IF(SUM(F181)&gt;0,SUM(F181),0)</f>
        <v>0</v>
      </c>
      <c r="DV136" s="214">
        <f>B181</f>
        <v>0</v>
      </c>
      <c r="DW136" s="214">
        <f>C181</f>
        <v>0</v>
      </c>
      <c r="DX136" s="214">
        <f>D181</f>
        <v>0</v>
      </c>
      <c r="DY136" s="212"/>
      <c r="DZ136" s="212"/>
    </row>
    <row r="137" spans="1:130" s="105" customFormat="1" ht="12.75">
      <c r="A137" s="164" t="s">
        <v>428</v>
      </c>
      <c r="B137" s="99">
        <v>94</v>
      </c>
      <c r="C137" s="100">
        <v>77</v>
      </c>
      <c r="D137" s="101">
        <v>93</v>
      </c>
      <c r="E137" s="149">
        <f t="shared" si="64"/>
        <v>264</v>
      </c>
      <c r="F137" s="193">
        <v>7</v>
      </c>
      <c r="G137" s="99">
        <v>87</v>
      </c>
      <c r="H137" s="100">
        <v>80</v>
      </c>
      <c r="I137" s="102">
        <v>84</v>
      </c>
      <c r="J137" s="149">
        <f t="shared" si="65"/>
        <v>251</v>
      </c>
      <c r="K137" s="193">
        <v>3</v>
      </c>
      <c r="L137" s="99"/>
      <c r="M137" s="100"/>
      <c r="N137" s="102"/>
      <c r="O137" s="149" t="str">
        <f t="shared" si="66"/>
        <v/>
      </c>
      <c r="P137" s="193"/>
      <c r="Q137" s="99">
        <v>85</v>
      </c>
      <c r="R137" s="100">
        <v>74</v>
      </c>
      <c r="S137" s="102">
        <v>64</v>
      </c>
      <c r="T137" s="149">
        <f t="shared" si="67"/>
        <v>223</v>
      </c>
      <c r="U137" s="193">
        <v>1</v>
      </c>
      <c r="V137" s="99">
        <v>80</v>
      </c>
      <c r="W137" s="100">
        <v>59</v>
      </c>
      <c r="X137" s="102">
        <v>74</v>
      </c>
      <c r="Y137" s="149">
        <f t="shared" si="68"/>
        <v>213</v>
      </c>
      <c r="Z137" s="193">
        <v>3</v>
      </c>
      <c r="AA137" s="201">
        <f>IF(SUM(E137,J137,O137,T137,Y137,Y157,T157,O157,J157,E157,E177,J177,O177,T177,Y177)&gt;0,(LARGE((E137,J137,O137,T137,Y137,Y157,T157,O157,J157,E157,E177,J177,O177,T177,Y177),1)+LARGE((E137,J137,O137,T137,Y137,Y157,T157,O157,J157,E157,E177,J177,O177,T177,Y177),2)+LARGE((E137,J137,O137,T137,Y137,Y157,T157,O157,J157,E157,E177,J177,O177,T177,Y177),3)+LARGE((E137,J137,O137,T137,Y137,Y157,T157,O157,J157,E157,E177,J177,O177,T177,Y177),4)),"")</f>
        <v>951</v>
      </c>
      <c r="AB137" s="202">
        <f>IF(SUM(CW157)&gt;0,SUM(CW157),"")</f>
        <v>14</v>
      </c>
      <c r="AC137" s="103"/>
      <c r="AD137" s="103"/>
      <c r="AE137" s="103"/>
      <c r="AF137" s="103"/>
      <c r="AG137" s="104"/>
      <c r="AH137" s="213">
        <f>IF(SUM(G166:I166)&gt;0,SUM(G166:I166),0)</f>
        <v>0</v>
      </c>
      <c r="AI137" s="213">
        <f>IF(SUM(K166)&gt;0,SUM(K166),0)</f>
        <v>0</v>
      </c>
      <c r="AJ137" s="214">
        <f>G166</f>
        <v>0</v>
      </c>
      <c r="AK137" s="214">
        <f>H166</f>
        <v>0</v>
      </c>
      <c r="AL137" s="214">
        <f>I166</f>
        <v>0</v>
      </c>
      <c r="AM137" s="214"/>
      <c r="AN137" s="213">
        <f>IF(SUM(G167:I167)&gt;0,SUM(G167:I167),0)</f>
        <v>0</v>
      </c>
      <c r="AO137" s="213">
        <f>IF(SUM(K167)&gt;0,SUM(K167),0)</f>
        <v>0</v>
      </c>
      <c r="AP137" s="214">
        <f>G167</f>
        <v>0</v>
      </c>
      <c r="AQ137" s="214">
        <f>H167</f>
        <v>0</v>
      </c>
      <c r="AR137" s="214">
        <f>I167</f>
        <v>0</v>
      </c>
      <c r="AS137" s="214"/>
      <c r="AT137" s="213">
        <f>IF(SUM(G168:I168)&gt;0,SUM(G168:I168),0)</f>
        <v>0</v>
      </c>
      <c r="AU137" s="213">
        <f>IF(SUM(K168)&gt;0,SUM(K168),0)</f>
        <v>0</v>
      </c>
      <c r="AV137" s="214">
        <f>G168</f>
        <v>0</v>
      </c>
      <c r="AW137" s="214">
        <f>H168</f>
        <v>0</v>
      </c>
      <c r="AX137" s="214">
        <f>I168</f>
        <v>0</v>
      </c>
      <c r="AY137" s="214"/>
      <c r="AZ137" s="213">
        <f>IF(SUM(G169:I169)&gt;0,SUM(G169:I169),0)</f>
        <v>0</v>
      </c>
      <c r="BA137" s="213">
        <f>IF(SUM(K169)&gt;0,SUM(K169),0)</f>
        <v>0</v>
      </c>
      <c r="BB137" s="214">
        <f>G169</f>
        <v>0</v>
      </c>
      <c r="BC137" s="214">
        <f>H169</f>
        <v>0</v>
      </c>
      <c r="BD137" s="214">
        <f>I169</f>
        <v>0</v>
      </c>
      <c r="BE137" s="214"/>
      <c r="BF137" s="213">
        <f>IF(SUM(G170:I170)&gt;0,SUM(G170:I170),0)</f>
        <v>0</v>
      </c>
      <c r="BG137" s="213">
        <f>IF(SUM(K170)&gt;0,SUM(K170),0)</f>
        <v>0</v>
      </c>
      <c r="BH137" s="214">
        <f>G170</f>
        <v>0</v>
      </c>
      <c r="BI137" s="214">
        <f>H170</f>
        <v>0</v>
      </c>
      <c r="BJ137" s="214">
        <f>I170</f>
        <v>0</v>
      </c>
      <c r="BK137" s="214"/>
      <c r="BL137" s="213">
        <f>IF(SUM(G171:I171)&gt;0,SUM(G171:I171),0)</f>
        <v>0</v>
      </c>
      <c r="BM137" s="213">
        <f>IF(SUM(K171)&gt;0,SUM(K171),0)</f>
        <v>0</v>
      </c>
      <c r="BN137" s="214">
        <f>G171</f>
        <v>0</v>
      </c>
      <c r="BO137" s="214">
        <f>H171</f>
        <v>0</v>
      </c>
      <c r="BP137" s="214">
        <f>I171</f>
        <v>0</v>
      </c>
      <c r="BQ137" s="214"/>
      <c r="BR137" s="213">
        <f>IF(SUM(G172:I172)&gt;0,SUM(G172:I172),0)</f>
        <v>0</v>
      </c>
      <c r="BS137" s="213">
        <f>IF(SUM(K172)&gt;0,SUM(K172),0)</f>
        <v>0</v>
      </c>
      <c r="BT137" s="214">
        <f>G172</f>
        <v>0</v>
      </c>
      <c r="BU137" s="214">
        <f>H172</f>
        <v>0</v>
      </c>
      <c r="BV137" s="214">
        <f>I172</f>
        <v>0</v>
      </c>
      <c r="BW137" s="214"/>
      <c r="BX137" s="213">
        <f>IF(SUM(G173:I173)&gt;0,SUM(G173:I173),0)</f>
        <v>0</v>
      </c>
      <c r="BY137" s="213">
        <f>IF(SUM(K173)&gt;0,SUM(K173),0)</f>
        <v>0</v>
      </c>
      <c r="BZ137" s="214">
        <f>G173</f>
        <v>0</v>
      </c>
      <c r="CA137" s="214">
        <f>H173</f>
        <v>0</v>
      </c>
      <c r="CB137" s="214">
        <f>I173</f>
        <v>0</v>
      </c>
      <c r="CC137" s="214"/>
      <c r="CD137" s="213">
        <f>IF(SUM(G174:I174)&gt;0,SUM(G174:I174),0)</f>
        <v>0</v>
      </c>
      <c r="CE137" s="213">
        <f>IF(SUM(K174)&gt;0,SUM(K174),0)</f>
        <v>0</v>
      </c>
      <c r="CF137" s="214">
        <f>G174</f>
        <v>0</v>
      </c>
      <c r="CG137" s="214">
        <f>H174</f>
        <v>0</v>
      </c>
      <c r="CH137" s="214">
        <f>I174</f>
        <v>0</v>
      </c>
      <c r="CI137" s="214"/>
      <c r="CJ137" s="213">
        <f>IF(SUM(G175:I175)&gt;0,SUM(G175:I175),0)</f>
        <v>0</v>
      </c>
      <c r="CK137" s="213">
        <f>IF(SUM(K175)&gt;0,SUM(K175),0)</f>
        <v>0</v>
      </c>
      <c r="CL137" s="214">
        <f>G175</f>
        <v>0</v>
      </c>
      <c r="CM137" s="214">
        <f>H175</f>
        <v>0</v>
      </c>
      <c r="CN137" s="214">
        <f>I175</f>
        <v>0</v>
      </c>
      <c r="CO137" s="214"/>
      <c r="CP137" s="213">
        <f>IF(SUM(G176:I176)&gt;0,SUM(G176:I176),0)</f>
        <v>0</v>
      </c>
      <c r="CQ137" s="213">
        <f>IF(SUM(K176)&gt;0,SUM(K176),0)</f>
        <v>0</v>
      </c>
      <c r="CR137" s="214">
        <f>G176</f>
        <v>0</v>
      </c>
      <c r="CS137" s="214">
        <f>H176</f>
        <v>0</v>
      </c>
      <c r="CT137" s="214">
        <f>I176</f>
        <v>0</v>
      </c>
      <c r="CU137" s="214"/>
      <c r="CV137" s="213">
        <f>IF(SUM(G177:I177)&gt;0,SUM(G177:I177),0)</f>
        <v>0</v>
      </c>
      <c r="CW137" s="213">
        <f>IF(SUM(K177)&gt;0,SUM(K177),0)</f>
        <v>0</v>
      </c>
      <c r="CX137" s="214">
        <f>G177</f>
        <v>0</v>
      </c>
      <c r="CY137" s="214">
        <f>H177</f>
        <v>0</v>
      </c>
      <c r="CZ137" s="214">
        <f>I177</f>
        <v>0</v>
      </c>
      <c r="DA137" s="214"/>
      <c r="DB137" s="213">
        <f>IF(SUM(G178:I178)&gt;0,SUM(G178:I178),0)</f>
        <v>0</v>
      </c>
      <c r="DC137" s="213">
        <f>IF(SUM(K178)&gt;0,SUM(K178),0)</f>
        <v>0</v>
      </c>
      <c r="DD137" s="214">
        <f>G178</f>
        <v>0</v>
      </c>
      <c r="DE137" s="214">
        <f>H178</f>
        <v>0</v>
      </c>
      <c r="DF137" s="214">
        <f>I178</f>
        <v>0</v>
      </c>
      <c r="DG137" s="214"/>
      <c r="DH137" s="213">
        <f>IF(SUM(G179:I179)&gt;0,SUM(G179:I179),0)</f>
        <v>0</v>
      </c>
      <c r="DI137" s="213">
        <f>IF(SUM(K179)&gt;0,SUM(K179),0)</f>
        <v>0</v>
      </c>
      <c r="DJ137" s="214">
        <f>G179</f>
        <v>0</v>
      </c>
      <c r="DK137" s="214">
        <f>H179</f>
        <v>0</v>
      </c>
      <c r="DL137" s="214">
        <f>I179</f>
        <v>0</v>
      </c>
      <c r="DM137" s="214"/>
      <c r="DN137" s="209">
        <f>IF(SUM(G180:I180)&gt;0,SUM(G180:I180),0)</f>
        <v>0</v>
      </c>
      <c r="DO137" s="209">
        <f>IF(SUM(K180)&gt;0,SUM(K180),0)</f>
        <v>0</v>
      </c>
      <c r="DP137" s="214">
        <f>G180</f>
        <v>0</v>
      </c>
      <c r="DQ137" s="214">
        <f>H180</f>
        <v>0</v>
      </c>
      <c r="DR137" s="214">
        <f>I180</f>
        <v>0</v>
      </c>
      <c r="DS137" s="212"/>
      <c r="DT137" s="209">
        <f>IF(SUM(G181:I181)&gt;0,SUM(G181:I181),0)</f>
        <v>0</v>
      </c>
      <c r="DU137" s="209">
        <f>IF(SUM(K181)&gt;0,SUM(K181),0)</f>
        <v>0</v>
      </c>
      <c r="DV137" s="214">
        <f>G181</f>
        <v>0</v>
      </c>
      <c r="DW137" s="214">
        <f>H181</f>
        <v>0</v>
      </c>
      <c r="DX137" s="214">
        <f>I181</f>
        <v>0</v>
      </c>
      <c r="DY137" s="212"/>
      <c r="DZ137" s="212"/>
    </row>
    <row r="138" spans="1:130" s="105" customFormat="1" ht="12.75">
      <c r="A138" s="18" t="s">
        <v>415</v>
      </c>
      <c r="B138" s="99"/>
      <c r="C138" s="100"/>
      <c r="D138" s="101"/>
      <c r="E138" s="149" t="str">
        <f t="shared" si="64"/>
        <v/>
      </c>
      <c r="F138" s="193"/>
      <c r="G138" s="99"/>
      <c r="H138" s="100"/>
      <c r="I138" s="100"/>
      <c r="J138" s="149" t="str">
        <f t="shared" si="65"/>
        <v/>
      </c>
      <c r="K138" s="193"/>
      <c r="L138" s="99"/>
      <c r="M138" s="100"/>
      <c r="N138" s="100"/>
      <c r="O138" s="149" t="str">
        <f t="shared" si="66"/>
        <v/>
      </c>
      <c r="P138" s="193"/>
      <c r="Q138" s="99"/>
      <c r="R138" s="100"/>
      <c r="S138" s="100"/>
      <c r="T138" s="149" t="str">
        <f t="shared" si="67"/>
        <v/>
      </c>
      <c r="U138" s="193"/>
      <c r="V138" s="99"/>
      <c r="W138" s="100"/>
      <c r="X138" s="100"/>
      <c r="Y138" s="149" t="str">
        <f t="shared" si="68"/>
        <v/>
      </c>
      <c r="Z138" s="193"/>
      <c r="AA138" s="201" t="s">
        <v>415</v>
      </c>
      <c r="AB138" s="202" t="str">
        <f>IF(SUM(DC157)&gt;0,SUM(DC157),"")</f>
        <v/>
      </c>
      <c r="AC138" s="103"/>
      <c r="AD138" s="103"/>
      <c r="AE138" s="103"/>
      <c r="AF138" s="103"/>
      <c r="AG138" s="104"/>
      <c r="AH138" s="213">
        <f>IF(SUM(L166:N166)&gt;0,SUM(L166:N166),0)</f>
        <v>0</v>
      </c>
      <c r="AI138" s="213">
        <f>IF(SUM(P166)&gt;0,SUM(P166),0)</f>
        <v>0</v>
      </c>
      <c r="AJ138" s="214">
        <f>L166</f>
        <v>0</v>
      </c>
      <c r="AK138" s="214">
        <f>M166</f>
        <v>0</v>
      </c>
      <c r="AL138" s="214">
        <f>N166</f>
        <v>0</v>
      </c>
      <c r="AM138" s="214"/>
      <c r="AN138" s="213">
        <f>IF(SUM(L167:N167)&gt;0,SUM(L167:N167),0)</f>
        <v>0</v>
      </c>
      <c r="AO138" s="213">
        <f>IF(SUM(P167)&gt;0,SUM(P167),0)</f>
        <v>0</v>
      </c>
      <c r="AP138" s="214">
        <f>L167</f>
        <v>0</v>
      </c>
      <c r="AQ138" s="214">
        <f>M167</f>
        <v>0</v>
      </c>
      <c r="AR138" s="214">
        <f>N167</f>
        <v>0</v>
      </c>
      <c r="AS138" s="214"/>
      <c r="AT138" s="213">
        <f>IF(SUM(L168:N168)&gt;0,SUM(L168:N168),0)</f>
        <v>0</v>
      </c>
      <c r="AU138" s="213">
        <f>IF(SUM(P168)&gt;0,SUM(P168),0)</f>
        <v>0</v>
      </c>
      <c r="AV138" s="214">
        <f>L168</f>
        <v>0</v>
      </c>
      <c r="AW138" s="214">
        <f>M168</f>
        <v>0</v>
      </c>
      <c r="AX138" s="214">
        <f>N168</f>
        <v>0</v>
      </c>
      <c r="AY138" s="214"/>
      <c r="AZ138" s="213">
        <f>IF(SUM(L169:N169)&gt;0,SUM(L169:N169),0)</f>
        <v>0</v>
      </c>
      <c r="BA138" s="213">
        <f>IF(SUM(P169)&gt;0,SUM(P169),0)</f>
        <v>0</v>
      </c>
      <c r="BB138" s="214">
        <f>L169</f>
        <v>0</v>
      </c>
      <c r="BC138" s="214">
        <f>M169</f>
        <v>0</v>
      </c>
      <c r="BD138" s="214">
        <f>N169</f>
        <v>0</v>
      </c>
      <c r="BE138" s="214"/>
      <c r="BF138" s="213">
        <f>IF(SUM(L170:N170)&gt;0,SUM(L170:N170),0)</f>
        <v>0</v>
      </c>
      <c r="BG138" s="213">
        <f>IF(SUM(P170)&gt;0,SUM(P170),0)</f>
        <v>0</v>
      </c>
      <c r="BH138" s="214">
        <f>L170</f>
        <v>0</v>
      </c>
      <c r="BI138" s="214">
        <f>M170</f>
        <v>0</v>
      </c>
      <c r="BJ138" s="214">
        <f>N170</f>
        <v>0</v>
      </c>
      <c r="BK138" s="214"/>
      <c r="BL138" s="213">
        <f>IF(SUM(L171:N171)&gt;0,SUM(L171:N171),0)</f>
        <v>0</v>
      </c>
      <c r="BM138" s="213">
        <f>IF(SUM(P171)&gt;0,SUM(P171),0)</f>
        <v>0</v>
      </c>
      <c r="BN138" s="214">
        <f>L171</f>
        <v>0</v>
      </c>
      <c r="BO138" s="214">
        <f>M171</f>
        <v>0</v>
      </c>
      <c r="BP138" s="214">
        <f>N171</f>
        <v>0</v>
      </c>
      <c r="BQ138" s="214"/>
      <c r="BR138" s="213">
        <f>IF(SUM(L172:N172)&gt;0,SUM(L172:N172),0)</f>
        <v>0</v>
      </c>
      <c r="BS138" s="213">
        <f>IF(SUM(P172)&gt;0,SUM(P172),0)</f>
        <v>0</v>
      </c>
      <c r="BT138" s="214">
        <f>L172</f>
        <v>0</v>
      </c>
      <c r="BU138" s="214">
        <f>M172</f>
        <v>0</v>
      </c>
      <c r="BV138" s="214">
        <f>N172</f>
        <v>0</v>
      </c>
      <c r="BW138" s="214"/>
      <c r="BX138" s="213">
        <f>IF(SUM(L173:N173)&gt;0,SUM(L173:N173),0)</f>
        <v>0</v>
      </c>
      <c r="BY138" s="213">
        <f>IF(SUM(P173)&gt;0,SUM(P173),0)</f>
        <v>0</v>
      </c>
      <c r="BZ138" s="214">
        <f>L173</f>
        <v>0</v>
      </c>
      <c r="CA138" s="214">
        <f>M173</f>
        <v>0</v>
      </c>
      <c r="CB138" s="214">
        <f>N173</f>
        <v>0</v>
      </c>
      <c r="CC138" s="214"/>
      <c r="CD138" s="213">
        <f>IF(SUM(L174:N174)&gt;0,SUM(L174:N174),0)</f>
        <v>0</v>
      </c>
      <c r="CE138" s="213">
        <f>IF(SUM(P174)&gt;0,SUM(P174),0)</f>
        <v>0</v>
      </c>
      <c r="CF138" s="214">
        <f>L174</f>
        <v>0</v>
      </c>
      <c r="CG138" s="214">
        <f>M174</f>
        <v>0</v>
      </c>
      <c r="CH138" s="214">
        <f>N174</f>
        <v>0</v>
      </c>
      <c r="CI138" s="214"/>
      <c r="CJ138" s="213">
        <f>IF(SUM(L175:N175)&gt;0,SUM(L175:N175),0)</f>
        <v>0</v>
      </c>
      <c r="CK138" s="213">
        <f>IF(SUM(P175)&gt;0,SUM(P175),0)</f>
        <v>0</v>
      </c>
      <c r="CL138" s="214">
        <f>L175</f>
        <v>0</v>
      </c>
      <c r="CM138" s="214">
        <f>M175</f>
        <v>0</v>
      </c>
      <c r="CN138" s="214">
        <f>N175</f>
        <v>0</v>
      </c>
      <c r="CO138" s="214"/>
      <c r="CP138" s="213">
        <f>IF(SUM(L176:N176)&gt;0,SUM(L176:N176),0)</f>
        <v>0</v>
      </c>
      <c r="CQ138" s="213">
        <f>IF(SUM(P176)&gt;0,SUM(P176),0)</f>
        <v>0</v>
      </c>
      <c r="CR138" s="214">
        <f>L176</f>
        <v>0</v>
      </c>
      <c r="CS138" s="214">
        <f>M176</f>
        <v>0</v>
      </c>
      <c r="CT138" s="214">
        <f>N176</f>
        <v>0</v>
      </c>
      <c r="CU138" s="214"/>
      <c r="CV138" s="213">
        <f>IF(SUM(L177:N177)&gt;0,SUM(L177:N177),0)</f>
        <v>0</v>
      </c>
      <c r="CW138" s="213">
        <f>IF(SUM(P177)&gt;0,SUM(P177),0)</f>
        <v>0</v>
      </c>
      <c r="CX138" s="214">
        <f>L177</f>
        <v>0</v>
      </c>
      <c r="CY138" s="214">
        <f>M177</f>
        <v>0</v>
      </c>
      <c r="CZ138" s="214">
        <f>N177</f>
        <v>0</v>
      </c>
      <c r="DA138" s="214"/>
      <c r="DB138" s="213">
        <f>IF(SUM(L178:N178)&gt;0,SUM(L178:N178),0)</f>
        <v>0</v>
      </c>
      <c r="DC138" s="213">
        <f>IF(SUM(P178)&gt;0,SUM(P178),0)</f>
        <v>0</v>
      </c>
      <c r="DD138" s="214">
        <f>L178</f>
        <v>0</v>
      </c>
      <c r="DE138" s="214">
        <f>M178</f>
        <v>0</v>
      </c>
      <c r="DF138" s="214">
        <f>N178</f>
        <v>0</v>
      </c>
      <c r="DG138" s="214"/>
      <c r="DH138" s="213">
        <f>IF(SUM(L179:N179)&gt;0,SUM(L179:N179),0)</f>
        <v>0</v>
      </c>
      <c r="DI138" s="213">
        <f>IF(SUM(P179)&gt;0,SUM(P179),0)</f>
        <v>0</v>
      </c>
      <c r="DJ138" s="214">
        <f>L179</f>
        <v>0</v>
      </c>
      <c r="DK138" s="214">
        <f>M179</f>
        <v>0</v>
      </c>
      <c r="DL138" s="214">
        <f>N179</f>
        <v>0</v>
      </c>
      <c r="DM138" s="214"/>
      <c r="DN138" s="209">
        <f>IF(SUM(L180:N180)&gt;0,SUM(L180:N180),0)</f>
        <v>0</v>
      </c>
      <c r="DO138" s="209">
        <f>IF(SUM(P180)&gt;0,SUM(P180),0)</f>
        <v>0</v>
      </c>
      <c r="DP138" s="214">
        <f>L180</f>
        <v>0</v>
      </c>
      <c r="DQ138" s="214">
        <f>M180</f>
        <v>0</v>
      </c>
      <c r="DR138" s="214">
        <f>N180</f>
        <v>0</v>
      </c>
      <c r="DS138" s="212"/>
      <c r="DT138" s="209">
        <f>IF(SUM(L181:N181)&gt;0,SUM(L181:N181),0)</f>
        <v>0</v>
      </c>
      <c r="DU138" s="209">
        <f>IF(SUM(P181)&gt;0,SUM(P181),0)</f>
        <v>0</v>
      </c>
      <c r="DV138" s="214">
        <f>L181</f>
        <v>0</v>
      </c>
      <c r="DW138" s="214">
        <f>M181</f>
        <v>0</v>
      </c>
      <c r="DX138" s="214">
        <f>N181</f>
        <v>0</v>
      </c>
      <c r="DY138" s="212"/>
      <c r="DZ138" s="212"/>
    </row>
    <row r="139" spans="1:130" s="105" customFormat="1" ht="12.75">
      <c r="A139" s="18" t="s">
        <v>252</v>
      </c>
      <c r="B139" s="99">
        <v>95</v>
      </c>
      <c r="C139" s="100">
        <v>87</v>
      </c>
      <c r="D139" s="101">
        <v>94</v>
      </c>
      <c r="E139" s="149">
        <f t="shared" si="64"/>
        <v>276</v>
      </c>
      <c r="F139" s="193">
        <v>11</v>
      </c>
      <c r="G139" s="99">
        <v>89</v>
      </c>
      <c r="H139" s="100">
        <v>65</v>
      </c>
      <c r="I139" s="100">
        <v>83</v>
      </c>
      <c r="J139" s="149">
        <f t="shared" si="65"/>
        <v>237</v>
      </c>
      <c r="K139" s="193">
        <v>4</v>
      </c>
      <c r="L139" s="99"/>
      <c r="M139" s="100"/>
      <c r="N139" s="100"/>
      <c r="O139" s="149" t="str">
        <f t="shared" si="66"/>
        <v/>
      </c>
      <c r="P139" s="193"/>
      <c r="Q139" s="99">
        <v>81</v>
      </c>
      <c r="R139" s="100">
        <v>69</v>
      </c>
      <c r="S139" s="100">
        <v>56</v>
      </c>
      <c r="T139" s="149">
        <f t="shared" si="67"/>
        <v>206</v>
      </c>
      <c r="U139" s="193">
        <v>2</v>
      </c>
      <c r="V139" s="99">
        <v>84</v>
      </c>
      <c r="W139" s="100">
        <v>62</v>
      </c>
      <c r="X139" s="100">
        <v>66</v>
      </c>
      <c r="Y139" s="149">
        <f t="shared" si="68"/>
        <v>212</v>
      </c>
      <c r="Z139" s="193">
        <v>0</v>
      </c>
      <c r="AA139" s="201">
        <f>IF(SUM(E139,J139,O139,T139,Y139,Y159,T159,O159,J159,E159,E179,J179,O179,T179,Y179)&gt;0,(LARGE((E139,J139,O139,T139,Y139,Y159,T159,O159,J159,E159,E179,J179,O179,T179,Y179),1)+LARGE((E139,J139,O139,T139,Y139,Y159,T159,O159,J159,E159,E179,J179,O179,T179,Y179),2)+LARGE((E139,J139,O139,T139,Y139,Y159,T159,O159,J159,E159,E179,J179,O179,T179,Y179),3)+LARGE((E139,J139,O139,T139,Y139,Y159,T159,O159,J159,E159,E179,J179,O179,T179,Y179),4)),"")</f>
        <v>931</v>
      </c>
      <c r="AB139" s="202">
        <f>IF(SUM(DI157)&gt;0,SUM(DI157),"")</f>
        <v>17</v>
      </c>
      <c r="AC139" s="103"/>
      <c r="AD139" s="103"/>
      <c r="AE139" s="103"/>
      <c r="AF139" s="103"/>
      <c r="AG139" s="104"/>
      <c r="AH139" s="213">
        <f>IF(SUM(Q166:S166)&gt;0,SUM(Q166:S166),0)</f>
        <v>0</v>
      </c>
      <c r="AI139" s="213">
        <f>IF(SUM(U166)&gt;0,SUM(U166),0)</f>
        <v>0</v>
      </c>
      <c r="AJ139" s="214">
        <f>Q166</f>
        <v>0</v>
      </c>
      <c r="AK139" s="214">
        <f>R166</f>
        <v>0</v>
      </c>
      <c r="AL139" s="214">
        <f>S166</f>
        <v>0</v>
      </c>
      <c r="AM139" s="214"/>
      <c r="AN139" s="213">
        <f>IF(SUM(Q167:S167)&gt;0,SUM(Q167:S167),0)</f>
        <v>0</v>
      </c>
      <c r="AO139" s="213">
        <f>IF(SUM(U167)&gt;0,SUM(U167),0)</f>
        <v>0</v>
      </c>
      <c r="AP139" s="214">
        <f>Q167</f>
        <v>0</v>
      </c>
      <c r="AQ139" s="214">
        <f>R167</f>
        <v>0</v>
      </c>
      <c r="AR139" s="214">
        <f>S167</f>
        <v>0</v>
      </c>
      <c r="AS139" s="214"/>
      <c r="AT139" s="213">
        <f>IF(SUM(Q168:S168)&gt;0,SUM(Q168:S168),0)</f>
        <v>0</v>
      </c>
      <c r="AU139" s="213">
        <f>IF(SUM(U168)&gt;0,SUM(U168),0)</f>
        <v>0</v>
      </c>
      <c r="AV139" s="214">
        <f>Q168</f>
        <v>0</v>
      </c>
      <c r="AW139" s="214">
        <f>R168</f>
        <v>0</v>
      </c>
      <c r="AX139" s="214">
        <f>S168</f>
        <v>0</v>
      </c>
      <c r="AY139" s="214"/>
      <c r="AZ139" s="213">
        <f>IF(SUM(Q169:S169)&gt;0,SUM(Q169:S169),0)</f>
        <v>0</v>
      </c>
      <c r="BA139" s="213">
        <f>IF(SUM(U169)&gt;0,SUM(U169),0)</f>
        <v>0</v>
      </c>
      <c r="BB139" s="214">
        <f>Q169</f>
        <v>0</v>
      </c>
      <c r="BC139" s="214">
        <f>R169</f>
        <v>0</v>
      </c>
      <c r="BD139" s="214">
        <f>S169</f>
        <v>0</v>
      </c>
      <c r="BE139" s="214"/>
      <c r="BF139" s="213">
        <f>IF(SUM(Q170:S170)&gt;0,SUM(Q170:S170),0)</f>
        <v>0</v>
      </c>
      <c r="BG139" s="213">
        <f>IF(SUM(U170)&gt;0,SUM(U170),0)</f>
        <v>0</v>
      </c>
      <c r="BH139" s="214">
        <f>Q170</f>
        <v>0</v>
      </c>
      <c r="BI139" s="214">
        <f>R170</f>
        <v>0</v>
      </c>
      <c r="BJ139" s="214">
        <f>S170</f>
        <v>0</v>
      </c>
      <c r="BK139" s="214"/>
      <c r="BL139" s="213">
        <f>IF(SUM(Q171:S171)&gt;0,SUM(Q171:S171),0)</f>
        <v>0</v>
      </c>
      <c r="BM139" s="213">
        <f>IF(SUM(U171)&gt;0,SUM(U171),0)</f>
        <v>0</v>
      </c>
      <c r="BN139" s="214">
        <f>Q171</f>
        <v>0</v>
      </c>
      <c r="BO139" s="214">
        <f>R171</f>
        <v>0</v>
      </c>
      <c r="BP139" s="214">
        <f>S171</f>
        <v>0</v>
      </c>
      <c r="BQ139" s="214"/>
      <c r="BR139" s="213">
        <f>IF(SUM(Q172:S172)&gt;0,SUM(Q172:S172),0)</f>
        <v>0</v>
      </c>
      <c r="BS139" s="213">
        <f>IF(SUM(U172)&gt;0,SUM(U172),0)</f>
        <v>0</v>
      </c>
      <c r="BT139" s="214">
        <f>Q172</f>
        <v>0</v>
      </c>
      <c r="BU139" s="214">
        <f>R172</f>
        <v>0</v>
      </c>
      <c r="BV139" s="214">
        <f>S172</f>
        <v>0</v>
      </c>
      <c r="BW139" s="214"/>
      <c r="BX139" s="213">
        <f>IF(SUM(Q173:S173)&gt;0,SUM(Q173:S173),0)</f>
        <v>0</v>
      </c>
      <c r="BY139" s="213">
        <f>IF(SUM(U173)&gt;0,SUM(U173),0)</f>
        <v>0</v>
      </c>
      <c r="BZ139" s="214">
        <f>Q173</f>
        <v>0</v>
      </c>
      <c r="CA139" s="214">
        <f>R173</f>
        <v>0</v>
      </c>
      <c r="CB139" s="214">
        <f>S173</f>
        <v>0</v>
      </c>
      <c r="CC139" s="214"/>
      <c r="CD139" s="213">
        <f>IF(SUM(Q174:S174)&gt;0,SUM(Q174:S174),0)</f>
        <v>0</v>
      </c>
      <c r="CE139" s="213">
        <f>IF(SUM(U174)&gt;0,SUM(U174),0)</f>
        <v>0</v>
      </c>
      <c r="CF139" s="214">
        <f>Q174</f>
        <v>0</v>
      </c>
      <c r="CG139" s="214">
        <f>R174</f>
        <v>0</v>
      </c>
      <c r="CH139" s="214">
        <f>S174</f>
        <v>0</v>
      </c>
      <c r="CI139" s="214"/>
      <c r="CJ139" s="213">
        <f>IF(SUM(Q175:S175)&gt;0,SUM(Q175:S175),0)</f>
        <v>0</v>
      </c>
      <c r="CK139" s="213">
        <f>IF(SUM(U175)&gt;0,SUM(U175),0)</f>
        <v>0</v>
      </c>
      <c r="CL139" s="214">
        <f>Q175</f>
        <v>0</v>
      </c>
      <c r="CM139" s="214">
        <f>R175</f>
        <v>0</v>
      </c>
      <c r="CN139" s="214">
        <f>S175</f>
        <v>0</v>
      </c>
      <c r="CO139" s="214"/>
      <c r="CP139" s="213">
        <f>IF(SUM(Q176:S176)&gt;0,SUM(Q176:S176),0)</f>
        <v>0</v>
      </c>
      <c r="CQ139" s="213">
        <f>IF(SUM(U176)&gt;0,SUM(U176),0)</f>
        <v>0</v>
      </c>
      <c r="CR139" s="214">
        <f>Q176</f>
        <v>0</v>
      </c>
      <c r="CS139" s="214">
        <f>R176</f>
        <v>0</v>
      </c>
      <c r="CT139" s="214">
        <f>S176</f>
        <v>0</v>
      </c>
      <c r="CU139" s="214"/>
      <c r="CV139" s="213">
        <f>IF(SUM(Q176:S177)&gt;0,SUM(Q177:S177),0)</f>
        <v>0</v>
      </c>
      <c r="CW139" s="213">
        <f>IF(SUM(U177)&gt;0,SUM(U177),0)</f>
        <v>0</v>
      </c>
      <c r="CX139" s="214">
        <f>Q177</f>
        <v>0</v>
      </c>
      <c r="CY139" s="214">
        <f>R177</f>
        <v>0</v>
      </c>
      <c r="CZ139" s="214">
        <f>S177</f>
        <v>0</v>
      </c>
      <c r="DA139" s="214"/>
      <c r="DB139" s="213">
        <f>IF(SUM(Q178:S178)&gt;0,SUM(Q178:S178),0)</f>
        <v>0</v>
      </c>
      <c r="DC139" s="213">
        <f>IF(SUM(U178)&gt;0,SUM(U178),0)</f>
        <v>0</v>
      </c>
      <c r="DD139" s="214">
        <f>Q178</f>
        <v>0</v>
      </c>
      <c r="DE139" s="214">
        <f>R178</f>
        <v>0</v>
      </c>
      <c r="DF139" s="214">
        <f>S178</f>
        <v>0</v>
      </c>
      <c r="DG139" s="214"/>
      <c r="DH139" s="213">
        <f>IF(SUM(Q179:S179)&gt;0,SUM(Q179:S179),0)</f>
        <v>0</v>
      </c>
      <c r="DI139" s="213">
        <f>IF(SUM(U179)&gt;0,SUM(U179),0)</f>
        <v>0</v>
      </c>
      <c r="DJ139" s="214">
        <f>Q179</f>
        <v>0</v>
      </c>
      <c r="DK139" s="214">
        <f>R179</f>
        <v>0</v>
      </c>
      <c r="DL139" s="214">
        <f>S179</f>
        <v>0</v>
      </c>
      <c r="DM139" s="214"/>
      <c r="DN139" s="209">
        <f>IF(SUM(Q180:S180)&gt;0,SUM(Q180:S180),0)</f>
        <v>0</v>
      </c>
      <c r="DO139" s="209">
        <f>IF(SUM(U180)&gt;0,SUM(U180),0)</f>
        <v>0</v>
      </c>
      <c r="DP139" s="214">
        <f>Q180</f>
        <v>0</v>
      </c>
      <c r="DQ139" s="214">
        <f>R180</f>
        <v>0</v>
      </c>
      <c r="DR139" s="214">
        <f>S180</f>
        <v>0</v>
      </c>
      <c r="DS139" s="212"/>
      <c r="DT139" s="209">
        <f>IF(SUM(Q181:S181)&gt;0,SUM(Q181:S181),0)</f>
        <v>0</v>
      </c>
      <c r="DU139" s="209">
        <f>IF(SUM(U181)&gt;0,SUM(U181),0)</f>
        <v>0</v>
      </c>
      <c r="DV139" s="214">
        <f>Q181</f>
        <v>0</v>
      </c>
      <c r="DW139" s="214">
        <f>R181</f>
        <v>0</v>
      </c>
      <c r="DX139" s="214">
        <f>S181</f>
        <v>0</v>
      </c>
      <c r="DY139" s="212"/>
      <c r="DZ139" s="212"/>
    </row>
    <row r="140" spans="1:130" s="105" customFormat="1" ht="12.75">
      <c r="A140" s="18" t="s">
        <v>366</v>
      </c>
      <c r="B140" s="99"/>
      <c r="C140" s="100"/>
      <c r="D140" s="101"/>
      <c r="E140" s="149" t="str">
        <f t="shared" si="64"/>
        <v/>
      </c>
      <c r="F140" s="193"/>
      <c r="G140" s="99"/>
      <c r="H140" s="100"/>
      <c r="I140" s="100"/>
      <c r="J140" s="149" t="str">
        <f t="shared" si="65"/>
        <v/>
      </c>
      <c r="K140" s="193"/>
      <c r="L140" s="99"/>
      <c r="M140" s="100"/>
      <c r="N140" s="100"/>
      <c r="O140" s="149" t="str">
        <f t="shared" si="66"/>
        <v/>
      </c>
      <c r="P140" s="193"/>
      <c r="Q140" s="99"/>
      <c r="R140" s="100"/>
      <c r="S140" s="100"/>
      <c r="T140" s="149" t="str">
        <f t="shared" si="67"/>
        <v/>
      </c>
      <c r="U140" s="193"/>
      <c r="V140" s="99"/>
      <c r="W140" s="100"/>
      <c r="X140" s="100"/>
      <c r="Y140" s="149" t="str">
        <f t="shared" si="68"/>
        <v/>
      </c>
      <c r="Z140" s="193"/>
      <c r="AA140" s="201" t="str">
        <f>IF(SUM(E140,J140,O140,T140,Y140,Y160,T160,O160,J160,E160,E180,J180,O180,T180,Y180)&gt;0,(LARGE((E140,J140,O140,T140,Y140,Y160,T160,O160,J160,E160,E180,J180,O180,T180,Y180),1)+LARGE((E140,J140,O140,T140,Y140,Y160,T160,O160,J160,E160,E180,J180,O180,T180,Y180),2)+LARGE((E140,J140,O140,T140,Y140,Y160,T160,O160,J160,E160,E180,J180,O180,T180,Y180),3)+LARGE((E140,J140,O140,T140,Y140,Y160,T160,O160,J160,E160,E180,J180,O180,T180,Y180),4)),"")</f>
        <v/>
      </c>
      <c r="AB140" s="202" t="str">
        <f>IF(SUM(DO157)&gt;0,SUM(DO157),"")</f>
        <v/>
      </c>
      <c r="AC140" s="103"/>
      <c r="AD140" s="103"/>
      <c r="AE140" s="103"/>
      <c r="AF140" s="103"/>
      <c r="AG140" s="104"/>
      <c r="AH140" s="213">
        <f>IF(SUM(V166:X166)&gt;0,SUM(V166:X166),0)</f>
        <v>0</v>
      </c>
      <c r="AI140" s="213">
        <f>IF(SUM(Z166)&gt;0,SUM(Z166),0)</f>
        <v>0</v>
      </c>
      <c r="AJ140" s="214">
        <f>V166</f>
        <v>0</v>
      </c>
      <c r="AK140" s="214">
        <f>W166</f>
        <v>0</v>
      </c>
      <c r="AL140" s="214">
        <f>X166</f>
        <v>0</v>
      </c>
      <c r="AM140" s="214"/>
      <c r="AN140" s="213">
        <f>IF(SUM(V167:X167)&gt;0,SUM(V167:X167),0)</f>
        <v>0</v>
      </c>
      <c r="AO140" s="213">
        <f>IF(SUM(Z167)&gt;0,SUM(Z167),0)</f>
        <v>0</v>
      </c>
      <c r="AP140" s="214">
        <f>V167</f>
        <v>0</v>
      </c>
      <c r="AQ140" s="214">
        <f>W167</f>
        <v>0</v>
      </c>
      <c r="AR140" s="214">
        <f>X167</f>
        <v>0</v>
      </c>
      <c r="AS140" s="214"/>
      <c r="AT140" s="213">
        <f>IF(SUM(V168:X168)&gt;0,SUM(V168:X168),0)</f>
        <v>0</v>
      </c>
      <c r="AU140" s="213">
        <f>IF(SUM(Z168)&gt;0,SUM(Z168),0)</f>
        <v>0</v>
      </c>
      <c r="AV140" s="214">
        <f>V168</f>
        <v>0</v>
      </c>
      <c r="AW140" s="214">
        <f>W168</f>
        <v>0</v>
      </c>
      <c r="AX140" s="214">
        <f>X168</f>
        <v>0</v>
      </c>
      <c r="AY140" s="214"/>
      <c r="AZ140" s="213">
        <f>IF(SUM(V169:X169)&gt;0,SUM(V169:X169),0)</f>
        <v>0</v>
      </c>
      <c r="BA140" s="213">
        <f>IF(SUM(Z169)&gt;0,SUM(Z169),0)</f>
        <v>0</v>
      </c>
      <c r="BB140" s="214">
        <f>V169</f>
        <v>0</v>
      </c>
      <c r="BC140" s="214">
        <f>W169</f>
        <v>0</v>
      </c>
      <c r="BD140" s="214">
        <f>X169</f>
        <v>0</v>
      </c>
      <c r="BE140" s="214"/>
      <c r="BF140" s="213">
        <f>IF(SUM(V170:X170)&gt;0,SUM(V170:X170),0)</f>
        <v>0</v>
      </c>
      <c r="BG140" s="213">
        <f>IF(SUM(Z170)&gt;0,SUM(Z170),0)</f>
        <v>0</v>
      </c>
      <c r="BH140" s="214">
        <f>V170</f>
        <v>0</v>
      </c>
      <c r="BI140" s="214">
        <f>W170</f>
        <v>0</v>
      </c>
      <c r="BJ140" s="214">
        <f>X170</f>
        <v>0</v>
      </c>
      <c r="BK140" s="214"/>
      <c r="BL140" s="213">
        <f>IF(SUM(V171:X171)&gt;0,SUM(V171:X171),0)</f>
        <v>0</v>
      </c>
      <c r="BM140" s="213">
        <f>IF(SUM(Z171)&gt;0,SUM(Z171),0)</f>
        <v>0</v>
      </c>
      <c r="BN140" s="214">
        <f>V171</f>
        <v>0</v>
      </c>
      <c r="BO140" s="214">
        <f>W171</f>
        <v>0</v>
      </c>
      <c r="BP140" s="214">
        <f>X171</f>
        <v>0</v>
      </c>
      <c r="BQ140" s="214"/>
      <c r="BR140" s="213">
        <f>IF(SUM(V172:X172)&gt;0,SUM(V172:X172),0)</f>
        <v>0</v>
      </c>
      <c r="BS140" s="213">
        <f>IF(SUM(Z172)&gt;0,SUM(Z172),0)</f>
        <v>0</v>
      </c>
      <c r="BT140" s="214">
        <f>V172</f>
        <v>0</v>
      </c>
      <c r="BU140" s="214">
        <f>W172</f>
        <v>0</v>
      </c>
      <c r="BV140" s="214">
        <f>X172</f>
        <v>0</v>
      </c>
      <c r="BW140" s="214"/>
      <c r="BX140" s="213">
        <f>IF(SUM(V173:X173)&gt;0,SUM(V173:X173),0)</f>
        <v>0</v>
      </c>
      <c r="BY140" s="213">
        <f>IF(SUM(Z173)&gt;0,SUM(Z173),0)</f>
        <v>0</v>
      </c>
      <c r="BZ140" s="214">
        <f>V173</f>
        <v>0</v>
      </c>
      <c r="CA140" s="214">
        <f>W173</f>
        <v>0</v>
      </c>
      <c r="CB140" s="214">
        <f>X173</f>
        <v>0</v>
      </c>
      <c r="CC140" s="214"/>
      <c r="CD140" s="213">
        <f>IF(SUM(V174:X174)&gt;0,SUM(V174:X174),0)</f>
        <v>0</v>
      </c>
      <c r="CE140" s="213">
        <f>IF(SUM(Z174)&gt;0,SUM(Z174),0)</f>
        <v>0</v>
      </c>
      <c r="CF140" s="214">
        <f>V174</f>
        <v>0</v>
      </c>
      <c r="CG140" s="214">
        <f>W174</f>
        <v>0</v>
      </c>
      <c r="CH140" s="214">
        <f>X174</f>
        <v>0</v>
      </c>
      <c r="CI140" s="214"/>
      <c r="CJ140" s="213">
        <f>IF(SUM(V175:X175)&gt;0,SUM(V175:X175),0)</f>
        <v>0</v>
      </c>
      <c r="CK140" s="213">
        <f>IF(SUM(Z175)&gt;0,SUM(Z175),0)</f>
        <v>0</v>
      </c>
      <c r="CL140" s="214">
        <f>V175</f>
        <v>0</v>
      </c>
      <c r="CM140" s="214">
        <f>W175</f>
        <v>0</v>
      </c>
      <c r="CN140" s="214">
        <f>X175</f>
        <v>0</v>
      </c>
      <c r="CO140" s="214"/>
      <c r="CP140" s="213">
        <f>IF(SUM(V176:X176)&gt;0,SUM(V176:X176),0)</f>
        <v>0</v>
      </c>
      <c r="CQ140" s="213">
        <f>IF(SUM(Z176)&gt;0,SUM(Z176),0)</f>
        <v>0</v>
      </c>
      <c r="CR140" s="214">
        <f>V176</f>
        <v>0</v>
      </c>
      <c r="CS140" s="214">
        <f>W176</f>
        <v>0</v>
      </c>
      <c r="CT140" s="214">
        <f>X176</f>
        <v>0</v>
      </c>
      <c r="CU140" s="214"/>
      <c r="CV140" s="213">
        <f>IF(SUM(V177:X177)&gt;0,SUM(V177:X177),0)</f>
        <v>0</v>
      </c>
      <c r="CW140" s="213">
        <f>IF(SUM(Z177)&gt;0,SUM(Z177),0)</f>
        <v>0</v>
      </c>
      <c r="CX140" s="214">
        <f>V177</f>
        <v>0</v>
      </c>
      <c r="CY140" s="214">
        <f>W177</f>
        <v>0</v>
      </c>
      <c r="CZ140" s="214">
        <f>X177</f>
        <v>0</v>
      </c>
      <c r="DA140" s="214"/>
      <c r="DB140" s="213">
        <f>IF(SUM(V178:X178)&gt;0,SUM(V178:X178),0)</f>
        <v>0</v>
      </c>
      <c r="DC140" s="213">
        <f>IF(SUM(Z178)&gt;0,SUM(Z178),0)</f>
        <v>0</v>
      </c>
      <c r="DD140" s="214">
        <f>V178</f>
        <v>0</v>
      </c>
      <c r="DE140" s="214">
        <f>W178</f>
        <v>0</v>
      </c>
      <c r="DF140" s="214">
        <f>X178</f>
        <v>0</v>
      </c>
      <c r="DG140" s="214"/>
      <c r="DH140" s="213">
        <f>IF(SUM(V179:X179)&gt;0,SUM(V179:X179),0)</f>
        <v>0</v>
      </c>
      <c r="DI140" s="213">
        <f>IF(SUM(Z179)&gt;0,SUM(Z179),0)</f>
        <v>0</v>
      </c>
      <c r="DJ140" s="214">
        <f>V179</f>
        <v>0</v>
      </c>
      <c r="DK140" s="214">
        <f>W179</f>
        <v>0</v>
      </c>
      <c r="DL140" s="214">
        <f>X179</f>
        <v>0</v>
      </c>
      <c r="DM140" s="214"/>
      <c r="DN140" s="209">
        <f>IF(SUM(V180:X180)&gt;0,SUM(V180:X180),0)</f>
        <v>0</v>
      </c>
      <c r="DO140" s="209">
        <f>IF(SUM(Z180)&gt;0,SUM(Z180),0)</f>
        <v>0</v>
      </c>
      <c r="DP140" s="214">
        <f>V180</f>
        <v>0</v>
      </c>
      <c r="DQ140" s="214">
        <f>W180</f>
        <v>0</v>
      </c>
      <c r="DR140" s="214">
        <f>X180</f>
        <v>0</v>
      </c>
      <c r="DS140" s="212"/>
      <c r="DT140" s="209">
        <f>IF(SUM(V181:X181)&gt;0,SUM(V181:X181),0)</f>
        <v>0</v>
      </c>
      <c r="DU140" s="209">
        <f>IF(SUM(Z181)&gt;0,SUM(Z181),0)</f>
        <v>0</v>
      </c>
      <c r="DV140" s="214">
        <f>V181</f>
        <v>0</v>
      </c>
      <c r="DW140" s="214">
        <f>W181</f>
        <v>0</v>
      </c>
      <c r="DX140" s="214">
        <f>X181</f>
        <v>0</v>
      </c>
      <c r="DY140" s="212"/>
      <c r="DZ140" s="212"/>
    </row>
    <row r="141" spans="1:130" s="105" customFormat="1" ht="12.75">
      <c r="A141" s="18" t="s">
        <v>35</v>
      </c>
      <c r="B141" s="99">
        <v>95</v>
      </c>
      <c r="C141" s="100">
        <v>89</v>
      </c>
      <c r="D141" s="101">
        <v>89</v>
      </c>
      <c r="E141" s="149">
        <f t="shared" si="64"/>
        <v>273</v>
      </c>
      <c r="F141" s="193">
        <v>7</v>
      </c>
      <c r="G141" s="99">
        <v>90</v>
      </c>
      <c r="H141" s="100">
        <v>78</v>
      </c>
      <c r="I141" s="100">
        <v>84</v>
      </c>
      <c r="J141" s="149">
        <f t="shared" si="65"/>
        <v>252</v>
      </c>
      <c r="K141" s="193">
        <v>5</v>
      </c>
      <c r="L141" s="99"/>
      <c r="M141" s="100"/>
      <c r="N141" s="100"/>
      <c r="O141" s="149" t="str">
        <f t="shared" si="66"/>
        <v/>
      </c>
      <c r="P141" s="193"/>
      <c r="Q141" s="99">
        <v>87</v>
      </c>
      <c r="R141" s="100">
        <v>55</v>
      </c>
      <c r="S141" s="100">
        <v>69</v>
      </c>
      <c r="T141" s="149">
        <f t="shared" si="67"/>
        <v>211</v>
      </c>
      <c r="U141" s="193">
        <v>4</v>
      </c>
      <c r="V141" s="99"/>
      <c r="W141" s="100"/>
      <c r="X141" s="100"/>
      <c r="Y141" s="149" t="str">
        <f>IF(SUM(V141:X141)&gt;0,SUM(V141:X141),"")</f>
        <v/>
      </c>
      <c r="Z141" s="193"/>
      <c r="AA141" s="201">
        <f>IF(SUM(E141,J141,O141,T141,Y141,Y161,T161,O161,J161,E161,E181,J181,O181,T181,Y181)&gt;0,(LARGE((E141,J141,O141,T141,Y141,Y161,T161,O161,J161,E161,E181,J181,O181,T181,Y181),1)+LARGE((E141,J141,O141,T141,Y141,Y161,T161,O161,J161,E161,E181,J181,O181,T181,Y181),2)+LARGE((E141,J141,O141,T141,Y141,Y161,T161,O161,J161,E161,E181,J181,O181,T181,Y181),3)+LARGE((E141,J141,O141,T141,Y141,Y161,T161,O161,J161,E161,E181,J181,O181,T181,Y181),4)),"")</f>
        <v>938</v>
      </c>
      <c r="AB141" s="202">
        <f>IF(SUM(DU157)&gt;0,SUM(DU157),"")</f>
        <v>19</v>
      </c>
      <c r="AC141" s="103"/>
      <c r="AD141" s="103"/>
      <c r="AE141" s="103"/>
      <c r="AF141" s="103"/>
      <c r="AG141" s="104"/>
      <c r="AH141" s="213">
        <f>SUM(AH126:AH140)</f>
        <v>1198</v>
      </c>
      <c r="AI141" s="213">
        <f>SUM(AI126:AI140)</f>
        <v>13</v>
      </c>
      <c r="AJ141" s="214">
        <f>SUM(AJ126:AJ140)</f>
        <v>429</v>
      </c>
      <c r="AK141" s="214">
        <f>SUM(AK126:AK140)</f>
        <v>381</v>
      </c>
      <c r="AL141" s="214">
        <f>SUM(AL126:AL140)</f>
        <v>388</v>
      </c>
      <c r="AM141" s="214"/>
      <c r="AN141" s="213">
        <f>SUM(AN126:AN140)</f>
        <v>671</v>
      </c>
      <c r="AO141" s="213">
        <f>SUM(AO126:AO140)</f>
        <v>3</v>
      </c>
      <c r="AP141" s="214">
        <f>SUM(AP126:AP140)</f>
        <v>291</v>
      </c>
      <c r="AQ141" s="214">
        <f>SUM(AQ126:AQ140)</f>
        <v>171</v>
      </c>
      <c r="AR141" s="214">
        <f>SUM(AR126:AR140)</f>
        <v>209</v>
      </c>
      <c r="AS141" s="214"/>
      <c r="AT141" s="213">
        <f>SUM(AT126:AT140)</f>
        <v>1181</v>
      </c>
      <c r="AU141" s="213">
        <f>SUM(AU126:AU140)</f>
        <v>0</v>
      </c>
      <c r="AV141" s="214">
        <f>SUM(AV126:AV140)</f>
        <v>403</v>
      </c>
      <c r="AW141" s="214">
        <f>SUM(AW126:AW140)</f>
        <v>354</v>
      </c>
      <c r="AX141" s="214">
        <f>SUM(AX126:AX140)</f>
        <v>424</v>
      </c>
      <c r="AY141" s="214"/>
      <c r="AZ141" s="213">
        <f>SUM(AZ126:AZ140)</f>
        <v>0</v>
      </c>
      <c r="BA141" s="213">
        <f>SUM(BA126:BA140)</f>
        <v>0</v>
      </c>
      <c r="BB141" s="214">
        <f>SUM(BB126:BB140)</f>
        <v>0</v>
      </c>
      <c r="BC141" s="214">
        <f>SUM(BC126:BC140)</f>
        <v>0</v>
      </c>
      <c r="BD141" s="214">
        <f>SUM(BD126:BD140)</f>
        <v>0</v>
      </c>
      <c r="BE141" s="214"/>
      <c r="BF141" s="213">
        <f>SUM(BF126:BF140)</f>
        <v>937</v>
      </c>
      <c r="BG141" s="213">
        <f>SUM(BG126:BG140)</f>
        <v>11</v>
      </c>
      <c r="BH141" s="214">
        <f>SUM(BH126:BH140)</f>
        <v>354</v>
      </c>
      <c r="BI141" s="214">
        <f>SUM(BI126:BI140)</f>
        <v>256</v>
      </c>
      <c r="BJ141" s="214">
        <f>SUM(BJ126:BJ140)</f>
        <v>327</v>
      </c>
      <c r="BK141" s="214"/>
      <c r="BL141" s="213">
        <f>SUM(BL126:BL140)</f>
        <v>1035</v>
      </c>
      <c r="BM141" s="213">
        <f>SUM(BM126:BM140)</f>
        <v>13</v>
      </c>
      <c r="BN141" s="214">
        <f>SUM(BN126:BN140)</f>
        <v>399</v>
      </c>
      <c r="BO141" s="214">
        <f>SUM(BO126:BO140)</f>
        <v>290</v>
      </c>
      <c r="BP141" s="214">
        <f>SUM(BP126:BP140)</f>
        <v>346</v>
      </c>
      <c r="BQ141" s="214"/>
      <c r="BR141" s="213">
        <f>SUM(BR126:BR140)</f>
        <v>1179</v>
      </c>
      <c r="BS141" s="213">
        <f>SUM(BS126:BS140)</f>
        <v>12</v>
      </c>
      <c r="BT141" s="214">
        <f>SUM(BT126:BT140)</f>
        <v>456</v>
      </c>
      <c r="BU141" s="214">
        <f>SUM(BU126:BU140)</f>
        <v>351</v>
      </c>
      <c r="BV141" s="214">
        <f>SUM(BV126:BV140)</f>
        <v>372</v>
      </c>
      <c r="BW141" s="214"/>
      <c r="BX141" s="213">
        <f>SUM(BX126:BX140)</f>
        <v>1051</v>
      </c>
      <c r="BY141" s="213">
        <f>SUM(BY126:BY140)</f>
        <v>22</v>
      </c>
      <c r="BZ141" s="214">
        <f>SUM(BZ126:BZ140)</f>
        <v>420</v>
      </c>
      <c r="CA141" s="214">
        <f>SUM(CA126:CA140)</f>
        <v>266</v>
      </c>
      <c r="CB141" s="214">
        <f>SUM(CB126:CB140)</f>
        <v>365</v>
      </c>
      <c r="CC141" s="214"/>
      <c r="CD141" s="213">
        <f>SUM(CD126:CD140)</f>
        <v>1054</v>
      </c>
      <c r="CE141" s="213">
        <f>SUM(CE126:CE140)</f>
        <v>15</v>
      </c>
      <c r="CF141" s="214">
        <f>SUM(CF126:CF140)</f>
        <v>395</v>
      </c>
      <c r="CG141" s="214">
        <f>SUM(CG126:CG140)</f>
        <v>293</v>
      </c>
      <c r="CH141" s="214">
        <f>SUM(CH126:CH140)</f>
        <v>366</v>
      </c>
      <c r="CI141" s="214"/>
      <c r="CJ141" s="213">
        <f>SUM(CJ126:CJ140)</f>
        <v>809</v>
      </c>
      <c r="CK141" s="213">
        <f>SUM(CK126:CK140)</f>
        <v>5</v>
      </c>
      <c r="CL141" s="214">
        <f>SUM(CL126:CL140)</f>
        <v>243</v>
      </c>
      <c r="CM141" s="214">
        <f>SUM(CM126:CM140)</f>
        <v>277</v>
      </c>
      <c r="CN141" s="214">
        <f>SUM(CN126:CN140)</f>
        <v>289</v>
      </c>
      <c r="CO141" s="214"/>
      <c r="CP141" s="213">
        <f>SUM(CP126:CP140)</f>
        <v>1277</v>
      </c>
      <c r="CQ141" s="213">
        <f>SUM(CQ126:CQ140)</f>
        <v>13</v>
      </c>
      <c r="CR141" s="214">
        <f>SUM(CR126:CR140)</f>
        <v>496</v>
      </c>
      <c r="CS141" s="214">
        <f>SUM(CS126:CS140)</f>
        <v>348</v>
      </c>
      <c r="CT141" s="214">
        <f>SUM(CT126:CT140)</f>
        <v>433</v>
      </c>
      <c r="CU141" s="214"/>
      <c r="CV141" s="213">
        <f>SUM(CV126:CV140)</f>
        <v>1270</v>
      </c>
      <c r="CW141" s="213">
        <f>SUM(CW126:CW140)</f>
        <v>16</v>
      </c>
      <c r="CX141" s="214">
        <f>SUM(CX126:CX140)</f>
        <v>420</v>
      </c>
      <c r="CY141" s="214">
        <f>SUM(CY126:CY140)</f>
        <v>409</v>
      </c>
      <c r="CZ141" s="214">
        <f>SUM(CZ126:CZ140)</f>
        <v>441</v>
      </c>
      <c r="DA141" s="214"/>
      <c r="DB141" s="213">
        <f>SUM(DB126:DB140)</f>
        <v>0</v>
      </c>
      <c r="DC141" s="213">
        <f>SUM(DC126:DC140)</f>
        <v>0</v>
      </c>
      <c r="DD141" s="214">
        <f>SUM(DD126:DD140)</f>
        <v>0</v>
      </c>
      <c r="DE141" s="214">
        <f>SUM(DE126:DE140)</f>
        <v>0</v>
      </c>
      <c r="DF141" s="214">
        <f>SUM(DF126:DF140)</f>
        <v>0</v>
      </c>
      <c r="DG141" s="214"/>
      <c r="DH141" s="213">
        <f>SUM(DH126:DH140)</f>
        <v>1333</v>
      </c>
      <c r="DI141" s="213">
        <f>SUM(DI126:DI140)</f>
        <v>19</v>
      </c>
      <c r="DJ141" s="214">
        <f>SUM(DJ126:DJ140)</f>
        <v>508</v>
      </c>
      <c r="DK141" s="214">
        <f>SUM(DK126:DK140)</f>
        <v>405</v>
      </c>
      <c r="DL141" s="214">
        <f>SUM(DL126:DL140)</f>
        <v>420</v>
      </c>
      <c r="DM141" s="214"/>
      <c r="DN141" s="213">
        <f>SUM(DN126:DN140)</f>
        <v>0</v>
      </c>
      <c r="DO141" s="213">
        <f>SUM(DO126:DO140)</f>
        <v>0</v>
      </c>
      <c r="DP141" s="214">
        <f>SUM(DP126:DP140)</f>
        <v>0</v>
      </c>
      <c r="DQ141" s="214">
        <f>SUM(DQ126:DQ140)</f>
        <v>0</v>
      </c>
      <c r="DR141" s="214">
        <f>SUM(DR126:DR140)</f>
        <v>0</v>
      </c>
      <c r="DS141" s="212"/>
      <c r="DT141" s="213">
        <f>SUM(DT126:DT140)</f>
        <v>1140</v>
      </c>
      <c r="DU141" s="213">
        <f>SUM(DU126:DU140)</f>
        <v>19</v>
      </c>
      <c r="DV141" s="214">
        <f>SUM(DV126:DV140)</f>
        <v>440</v>
      </c>
      <c r="DW141" s="214">
        <f>SUM(DW126:DW140)</f>
        <v>320</v>
      </c>
      <c r="DX141" s="214">
        <f>SUM(DX126:DX140)</f>
        <v>380</v>
      </c>
      <c r="DY141" s="212"/>
      <c r="DZ141" s="212"/>
    </row>
    <row r="142" spans="1:130" s="105" customFormat="1" ht="13.5" thickBot="1">
      <c r="A142" s="91" t="s">
        <v>10</v>
      </c>
      <c r="B142" s="125">
        <f>IF(SUM(B126:B141)=0,0,AVERAGE(B126:B141))</f>
        <v>93.727272727272734</v>
      </c>
      <c r="C142" s="126">
        <f>IF(SUM(C126:C141)=0,0,AVERAGE(C126:C141))</f>
        <v>82.727272727272734</v>
      </c>
      <c r="D142" s="127">
        <f>IF(SUM(D126:D141)=0,0,AVERAGE(D126:D141))</f>
        <v>89.818181818181813</v>
      </c>
      <c r="E142" s="192">
        <f>IF(SUM(E126:E141)=0,0,AVERAGE(E126:E141))</f>
        <v>266.27272727272725</v>
      </c>
      <c r="F142" s="194"/>
      <c r="G142" s="125">
        <f>IF(SUM(G126:G141)=0,0,AVERAGE(G126:G141))</f>
        <v>90.5</v>
      </c>
      <c r="H142" s="126">
        <f>IF(SUM(H126:H141)=0,0,AVERAGE(H126:H141))</f>
        <v>74.416666666666671</v>
      </c>
      <c r="I142" s="127">
        <f>IF(SUM(I126:I141)=0,0,AVERAGE(I126:I141))</f>
        <v>83.666666666666671</v>
      </c>
      <c r="J142" s="192">
        <f>IF(SUM(J126:J141)=0,0,AVERAGE(J126:J141))</f>
        <v>248.58333333333334</v>
      </c>
      <c r="K142" s="194"/>
      <c r="L142" s="125">
        <f>IF(SUM(L126:L141)=0,0,AVERAGE(L126:L141))</f>
        <v>70.75</v>
      </c>
      <c r="M142" s="126">
        <f>IF(SUM(M126:M141)=0,0,AVERAGE(M126:M141))</f>
        <v>61</v>
      </c>
      <c r="N142" s="127">
        <f>IF(SUM(N126:N141)=0,0,AVERAGE(N126:N141))</f>
        <v>70.5</v>
      </c>
      <c r="O142" s="192">
        <f>IF(SUM(O126:O141)=0,0,AVERAGE(O126:O141))</f>
        <v>202.25</v>
      </c>
      <c r="P142" s="194"/>
      <c r="Q142" s="125">
        <f>IF(SUM(Q126:Q141)=0,0,AVERAGE(Q126:Q141))</f>
        <v>79.5</v>
      </c>
      <c r="R142" s="126">
        <f>IF(SUM(R126:R141)=0,0,AVERAGE(R126:R141))</f>
        <v>58.7</v>
      </c>
      <c r="S142" s="127">
        <f>IF(SUM(S126:S141)=0,0,AVERAGE(S126:S141))</f>
        <v>57.4</v>
      </c>
      <c r="T142" s="192">
        <f>IF(SUM(T126:T141)=0,0,AVERAGE(T126:T141))</f>
        <v>195.6</v>
      </c>
      <c r="U142" s="194"/>
      <c r="V142" s="125">
        <f>IF(SUM(V126:V141)=0,0,AVERAGE(V126:V141))</f>
        <v>72.111111111111114</v>
      </c>
      <c r="W142" s="126">
        <f>IF(SUM(W126:W141)=0,0,AVERAGE(W126:W141))</f>
        <v>44.555555555555557</v>
      </c>
      <c r="X142" s="127">
        <f>IF(SUM(X126:X141)=0,0,AVERAGE(X126:X141))</f>
        <v>64.555555555555557</v>
      </c>
      <c r="Y142" s="192">
        <f>IF(SUM(Y126:Y141)=0,0,AVERAGE(Y126:Y141))</f>
        <v>181.22222222222223</v>
      </c>
      <c r="Z142" s="194"/>
      <c r="AA142" s="206">
        <f>IF(SUM(AA126:AA141)=0,0,AVERAGE(AA126:AA141))</f>
        <v>870.69230769230774</v>
      </c>
      <c r="AB142" s="208">
        <f>IF(SUM(AB126:AB141)=0,0,AVERAGE(AB126:AB141))</f>
        <v>12.75</v>
      </c>
      <c r="AC142" s="106"/>
      <c r="AD142" s="107"/>
      <c r="AE142" s="107"/>
      <c r="AF142" s="107"/>
      <c r="AG142" s="108"/>
      <c r="AH142" s="212"/>
      <c r="AI142" s="212"/>
      <c r="AJ142" s="214"/>
      <c r="AK142" s="215" t="str">
        <f>TEXT(AH126, "000")&amp;TEXT(AI126, "-00") &amp; TEXT(AL126, "-000") &amp; TEXT(AK126, "-000") &amp; TEXT(AJ126, "-000")</f>
        <v>274-05-094-085-095</v>
      </c>
      <c r="AL142" s="214">
        <f>COUNTIF(AK142:AK156, "&gt;=" &amp; AK142)</f>
        <v>1</v>
      </c>
      <c r="AM142" s="213">
        <f>RANK(AL142,AL142:AL156,1)+COUNTIF(AK142:AK142,AK142)-1</f>
        <v>1</v>
      </c>
      <c r="AN142" s="213"/>
      <c r="AO142" s="212"/>
      <c r="AP142" s="214"/>
      <c r="AQ142" s="215" t="str">
        <f>TEXT(AN126, "000") &amp; TEXT(AO126, "-00") &amp; TEXT(AR126, "-000") &amp; TEXT(AQ126, "-000") &amp; TEXT(AP126, "-000")</f>
        <v>000-00-000-000-000</v>
      </c>
      <c r="AR142" s="214">
        <f>COUNTIF(AQ142:AQ156, "&gt;=" &amp; AQ142)</f>
        <v>15</v>
      </c>
      <c r="AS142" s="213">
        <f>RANK(AR142,AR142:AR156,1)+COUNTIF(AQ142:AR142,AR142)-1</f>
        <v>5</v>
      </c>
      <c r="AT142" s="213"/>
      <c r="AU142" s="212"/>
      <c r="AV142" s="214"/>
      <c r="AW142" s="215" t="str">
        <f>TEXT(AT126, "000") &amp; TEXT(AU126, "-00") &amp; TEXT(AX126, "-000") &amp; TEXT(AW126, "-000") &amp; TEXT(AV126, "-000")</f>
        <v>257-00-085-078-094</v>
      </c>
      <c r="AX142" s="214">
        <f>COUNTIF(AW142:AW156, "&gt;=" &amp; AW142)</f>
        <v>1</v>
      </c>
      <c r="AY142" s="213">
        <f>RANK(AX142,AX142:AX156,1)+COUNTIF(AW142:AX142,AX142)-1</f>
        <v>1</v>
      </c>
      <c r="AZ142" s="213"/>
      <c r="BA142" s="212"/>
      <c r="BB142" s="214"/>
      <c r="BC142" s="215" t="str">
        <f>TEXT(AZ126, "000") &amp; TEXT(BA126, "-00") &amp; TEXT(BD126, "-000") &amp; TEXT(BC126, "-000") &amp; TEXT(BB126, "-000")</f>
        <v>000-00-000-000-000</v>
      </c>
      <c r="BD142" s="214">
        <f>COUNTIF(BC142:BC156, "&gt;=" &amp; BC142)</f>
        <v>15</v>
      </c>
      <c r="BE142" s="213">
        <f>RANK(BD142,BD142:BD156,1)+COUNTIF(BC142:BC142,BC142)-1</f>
        <v>1</v>
      </c>
      <c r="BF142" s="213"/>
      <c r="BG142" s="212"/>
      <c r="BH142" s="214"/>
      <c r="BI142" s="215" t="str">
        <f>TEXT(BF126, "000") &amp; TEXT(BG126, "-00") &amp; TEXT(BJ126, "-000") &amp; TEXT(BI126, "-000") &amp; TEXT(BH126, "-000")</f>
        <v>260-07-089-079-092</v>
      </c>
      <c r="BJ142" s="214">
        <f>COUNTIF(BI142:BI156, "&gt;=" &amp; BI142)</f>
        <v>1</v>
      </c>
      <c r="BK142" s="213">
        <f>RANK(BJ142,BJ142:BJ156,1)+COUNTIF(BI142:BI142,BI142)-1</f>
        <v>1</v>
      </c>
      <c r="BL142" s="213"/>
      <c r="BM142" s="212"/>
      <c r="BN142" s="214"/>
      <c r="BO142" s="215" t="str">
        <f>TEXT(BL126, "000") &amp; TEXT(BM126, "-00") &amp; TEXT(BP126, "-000") &amp; TEXT(BO126, "-000") &amp; TEXT(BN126, "-000")</f>
        <v>268-07-088-087-093</v>
      </c>
      <c r="BP142" s="214">
        <f>COUNTIF(BO142:BO156, "&gt;=" &amp; BO142)</f>
        <v>1</v>
      </c>
      <c r="BQ142" s="213">
        <f>RANK(BP142,BP142:BP156,1)+COUNTIF(BO142:BO142,BO142)-1</f>
        <v>1</v>
      </c>
      <c r="BR142" s="213"/>
      <c r="BS142" s="212"/>
      <c r="BT142" s="214"/>
      <c r="BU142" s="215" t="str">
        <f>TEXT(BR126, "000") &amp; TEXT(BS126, "-00") &amp; TEXT(BV126, "-000") &amp; TEXT(BU126, "-000") &amp; TEXT(BT126, "-000")</f>
        <v>260-03-085-082-093</v>
      </c>
      <c r="BV142" s="214">
        <f>COUNTIF(BU142:BU156, "&gt;=" &amp; BU142)</f>
        <v>1</v>
      </c>
      <c r="BW142" s="213">
        <f>RANK(BV142,BV142:BV156,1)+COUNTIF(BU142:BU142,BU142)-1</f>
        <v>1</v>
      </c>
      <c r="BX142" s="213"/>
      <c r="BY142" s="209"/>
      <c r="BZ142" s="214"/>
      <c r="CA142" s="215" t="str">
        <f>TEXT(BX126, "000") &amp; TEXT(BY126, "-00") &amp; TEXT(CB126, "-000") &amp; TEXT(CA126, "-000") &amp; TEXT(BZ126, "-000")</f>
        <v>277-11-096-087-094</v>
      </c>
      <c r="CB142" s="215">
        <f>COUNTIF(CA142:CA156, "&gt;=" &amp; CA142)</f>
        <v>1</v>
      </c>
      <c r="CC142" s="213">
        <f>RANK(CB142,CB142:CB156,1)+COUNTIF(CA142:CA142,CA142)-1</f>
        <v>1</v>
      </c>
      <c r="CD142" s="213"/>
      <c r="CE142" s="209"/>
      <c r="CF142" s="214"/>
      <c r="CG142" s="215" t="str">
        <f>TEXT(CD126, "000") &amp; TEXT(CE126, "-00") &amp; TEXT(CH126, "-000") &amp; TEXT(CG126, "-000") &amp; TEXT(CF126, "-000")</f>
        <v>254-05-085-077-092</v>
      </c>
      <c r="CH142" s="215">
        <f>COUNTIF(CG142:CG156, "&gt;=" &amp; CG142)</f>
        <v>1</v>
      </c>
      <c r="CI142" s="213">
        <f>RANK(CH142,CH142:CH156,1)+COUNTIF(CG142:CG142,CG142)-1</f>
        <v>1</v>
      </c>
      <c r="CJ142" s="213"/>
      <c r="CK142" s="209"/>
      <c r="CL142" s="214"/>
      <c r="CM142" s="215" t="str">
        <f>TEXT(CJ126, "000") &amp; TEXT(CK126, "-00") &amp; TEXT(CN126, "-000") &amp; TEXT(CM126, "-000") &amp; TEXT(CL126, "-000")</f>
        <v>000-00-000-000-000</v>
      </c>
      <c r="CN142" s="214">
        <f>COUNTIF(CM142:CM156, "&gt;=" &amp; CM142)</f>
        <v>15</v>
      </c>
      <c r="CO142" s="213">
        <f>RANK(CN142,CN142:CN156,1)+COUNTIF(CM142:CM142,CM142)-1</f>
        <v>7</v>
      </c>
      <c r="CP142" s="213"/>
      <c r="CQ142" s="209"/>
      <c r="CR142" s="214"/>
      <c r="CS142" s="215" t="str">
        <f>TEXT(CP126, "000") &amp; TEXT(CQ126, "-00") &amp; TEXT(CT126, "-000") &amp; TEXT(CS126, "-000") &amp; TEXT(CR126, "-000")</f>
        <v>266-06-090-082-094</v>
      </c>
      <c r="CT142" s="214">
        <f>COUNTIF(CS142:CS156, "&gt;=" &amp; CS142)</f>
        <v>1</v>
      </c>
      <c r="CU142" s="213">
        <f>RANK(CT142,CT142:CT156,1)+COUNTIF(CS142:CS142,CS142)-1</f>
        <v>1</v>
      </c>
      <c r="CV142" s="213"/>
      <c r="CW142" s="209"/>
      <c r="CX142" s="214"/>
      <c r="CY142" s="215" t="str">
        <f>TEXT(CV126, "000") &amp; TEXT(CW126, "-00") &amp; TEXT(CZ126, "-000") &amp; TEXT(CY126, "-000") &amp; TEXT(CX126, "-000")</f>
        <v>264-07-093-077-094</v>
      </c>
      <c r="CZ142" s="214">
        <f>COUNTIF(CY142:CY156, "&gt;=" &amp; CY142)</f>
        <v>1</v>
      </c>
      <c r="DA142" s="213">
        <f>RANK(CZ142,CZ142:CZ156,1)+COUNTIF(CY142:CY142,CY142)-1</f>
        <v>1</v>
      </c>
      <c r="DB142" s="213"/>
      <c r="DC142" s="209"/>
      <c r="DD142" s="214"/>
      <c r="DE142" s="215" t="str">
        <f>TEXT(DB126, "000") &amp; TEXT(DC126, "-00") &amp; TEXT(DF126, "-000") &amp; TEXT(DE126, "-000") &amp; TEXT(DD126, "-000")</f>
        <v>000-00-000-000-000</v>
      </c>
      <c r="DF142" s="214">
        <f>COUNTIF(DE142:DE156, "&gt;=" &amp; DE142)</f>
        <v>15</v>
      </c>
      <c r="DG142" s="213">
        <f>RANK(DF142,DF142:DF156,1)+COUNTIF(DE142:DE142,DE142)-1</f>
        <v>1</v>
      </c>
      <c r="DH142" s="213"/>
      <c r="DI142" s="209"/>
      <c r="DJ142" s="214"/>
      <c r="DK142" s="215" t="str">
        <f>TEXT(DH126, "000") &amp; TEXT(DI126, "-00") &amp; TEXT(DL126, "-000") &amp; TEXT(DK126, "-000") &amp; TEXT(DJ126, "-000")</f>
        <v>276-11-094-087-095</v>
      </c>
      <c r="DL142" s="214">
        <f>COUNTIF(DK142:DK156, "&gt;=" &amp; DK142)</f>
        <v>1</v>
      </c>
      <c r="DM142" s="213">
        <f>RANK(DL142,DL142:DL156,1)+COUNTIF(DK142:DK142,DK142)-1</f>
        <v>1</v>
      </c>
      <c r="DN142" s="213"/>
      <c r="DO142" s="212"/>
      <c r="DP142" s="212"/>
      <c r="DQ142" s="216" t="str">
        <f>TEXT(DN126, "000") &amp; TEXT(DO126, "-00") &amp; TEXT(DR126, "-000") &amp; TEXT(DQ126, "-000") &amp; TEXT(DP126, "-000")</f>
        <v>000-00-000-000-000</v>
      </c>
      <c r="DR142" s="212">
        <f>COUNTIF(DQ142:DQ156, "&gt;=" &amp; DQ142)</f>
        <v>15</v>
      </c>
      <c r="DS142" s="213">
        <f>RANK(DR142,DR142:DR156,1)+COUNTIF(DQ142:DQ142,DQ142)-1</f>
        <v>1</v>
      </c>
      <c r="DT142" s="213"/>
      <c r="DU142" s="212"/>
      <c r="DV142" s="212"/>
      <c r="DW142" s="216" t="str">
        <f>TEXT(DT126, "000") &amp; TEXT(DU126, "-00") &amp; TEXT(DX126, "-000") &amp; TEXT(DW126, "-000") &amp; TEXT(DV126, "-000")</f>
        <v>273-07-089-089-095</v>
      </c>
      <c r="DX142" s="212">
        <f>COUNTIF(DW142:DW156, "&gt;=" &amp; DW142)</f>
        <v>1</v>
      </c>
      <c r="DY142" s="213">
        <f>RANK(DX142,DX142:DX156,1)+COUNTIF(DW142:DW142,DW142)-1</f>
        <v>1</v>
      </c>
      <c r="DZ142" s="213"/>
    </row>
    <row r="143" spans="1:130" ht="15" thickBot="1">
      <c r="A143" s="20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21"/>
      <c r="Z143" s="21"/>
      <c r="AA143" s="20"/>
      <c r="AB143" s="197"/>
      <c r="AC143" s="54" t="s">
        <v>255</v>
      </c>
      <c r="AD143" s="74"/>
      <c r="AE143" s="74"/>
      <c r="AF143" s="74"/>
      <c r="AG143" s="75"/>
      <c r="AH143" s="213"/>
      <c r="AI143" s="213"/>
      <c r="AJ143" s="212"/>
      <c r="AK143" s="215" t="str">
        <f t="shared" ref="AK143:AK156" si="69">TEXT(AH127, "000")&amp;TEXT(AI127, "-00") &amp; TEXT(AL127, "-000") &amp; TEXT(AK127, "-000") &amp; TEXT(AJ127, "-000")</f>
        <v>261-05-086-083-092</v>
      </c>
      <c r="AL143" s="214">
        <f>COUNTIF(AK142:AK156, "&gt;=" &amp; AK143)</f>
        <v>2</v>
      </c>
      <c r="AM143" s="213">
        <f>RANK(AL143,AL142:AL156,1)+COUNTIF(AK142:AK143,AK143)-1</f>
        <v>2</v>
      </c>
      <c r="AN143" s="213"/>
      <c r="AO143" s="213"/>
      <c r="AP143" s="212"/>
      <c r="AQ143" s="215" t="str">
        <f t="shared" ref="AQ143:AQ156" si="70">TEXT(AN127, "000") &amp; TEXT(AO127, "-00") &amp; TEXT(AR127, "-000") &amp; TEXT(AQ127, "-000") &amp; TEXT(AP127, "-000")</f>
        <v>000-00-000-000-000</v>
      </c>
      <c r="AR143" s="214">
        <f>COUNTIF(AQ142:AQ156, "&gt;=" &amp; AQ143)</f>
        <v>15</v>
      </c>
      <c r="AS143" s="213">
        <f>RANK(AR143,AR142:AR156,1)+COUNTIF(AQ142:AR143,AR143)-1</f>
        <v>6</v>
      </c>
      <c r="AT143" s="213"/>
      <c r="AU143" s="213"/>
      <c r="AV143" s="212"/>
      <c r="AW143" s="215" t="str">
        <f t="shared" ref="AW143:AW156" si="71">TEXT(AT127, "000") &amp; TEXT(AU127, "-00") &amp; TEXT(AX127, "-000") &amp; TEXT(AW127, "-000") &amp; TEXT(AV127, "-000")</f>
        <v>240-00-080-069-091</v>
      </c>
      <c r="AX143" s="214">
        <f>COUNTIF(AW142:AW156, "&gt;=" &amp; AW143)</f>
        <v>2</v>
      </c>
      <c r="AY143" s="213">
        <f>RANK(AX143,AX142:AX156,1)+COUNTIF(AW142:AX143,AX143)-1</f>
        <v>2</v>
      </c>
      <c r="AZ143" s="213"/>
      <c r="BA143" s="213"/>
      <c r="BB143" s="212"/>
      <c r="BC143" s="215" t="str">
        <f t="shared" ref="BC143:BC156" si="72">TEXT(AZ127, "000") &amp; TEXT(BA127, "-00") &amp; TEXT(BD127, "-000") &amp; TEXT(BC127, "-000") &amp; TEXT(BB127, "-000")</f>
        <v>000-00-000-000-000</v>
      </c>
      <c r="BD143" s="214">
        <f>COUNTIF(BC142:BC156, "&gt;=" &amp; BC143)</f>
        <v>15</v>
      </c>
      <c r="BE143" s="213">
        <f>RANK(BD143,BD142:BD156,1)+COUNTIF(BC142:BC143,BC143)-1</f>
        <v>2</v>
      </c>
      <c r="BF143" s="213"/>
      <c r="BG143" s="213"/>
      <c r="BH143" s="212"/>
      <c r="BI143" s="215" t="str">
        <f t="shared" ref="BI143:BI156" si="73">TEXT(BF127, "000") &amp; TEXT(BG127, "-00") &amp; TEXT(BJ127, "-000") &amp; TEXT(BI127, "-000") &amp; TEXT(BH127, "-000")</f>
        <v>250-03-090-070-090</v>
      </c>
      <c r="BJ143" s="214">
        <f>COUNTIF(BI142:BI156, "&gt;=" &amp; BI143)</f>
        <v>2</v>
      </c>
      <c r="BK143" s="213">
        <f>RANK(BJ143,BJ142:BJ156,1)+COUNTIF(BI142:BI143,BI143)-1</f>
        <v>2</v>
      </c>
      <c r="BL143" s="213"/>
      <c r="BM143" s="213"/>
      <c r="BN143" s="212"/>
      <c r="BO143" s="215" t="str">
        <f t="shared" ref="BO143:BO156" si="74">TEXT(BL127, "000") &amp; TEXT(BM127, "-00") &amp; TEXT(BP127, "-000") &amp; TEXT(BO127, "-000") &amp; TEXT(BN127, "-000")</f>
        <v>241-05-080-073-088</v>
      </c>
      <c r="BP143" s="214">
        <f>COUNTIF(BO142:BO156, "&gt;=" &amp; BO143)</f>
        <v>2</v>
      </c>
      <c r="BQ143" s="213">
        <f>RANK(BP143,BP142:BP156,1)+COUNTIF(BO142:BO143,BO143)-1</f>
        <v>2</v>
      </c>
      <c r="BR143" s="213"/>
      <c r="BS143" s="212"/>
      <c r="BT143" s="214"/>
      <c r="BU143" s="215" t="str">
        <f t="shared" ref="BU143:BU156" si="75">TEXT(BR127, "000") &amp; TEXT(BS127, "-00") &amp; TEXT(BV127, "-000") &amp; TEXT(BU127, "-000") &amp; TEXT(BT127, "-000")</f>
        <v>259-06-087-079-093</v>
      </c>
      <c r="BV143" s="214">
        <f>COUNTIF(BU142:BU156, "&gt;=" &amp; BU143)</f>
        <v>2</v>
      </c>
      <c r="BW143" s="213">
        <f>RANK(BV143,BV142:BV156,1)+COUNTIF(BU142:BU143,BU143)-1</f>
        <v>2</v>
      </c>
      <c r="BX143" s="213"/>
      <c r="BY143" s="213"/>
      <c r="BZ143" s="214"/>
      <c r="CA143" s="215" t="str">
        <f t="shared" ref="CA143:CA156" si="76">TEXT(BX127, "000") &amp; TEXT(BY127, "-00") &amp; TEXT(CB127, "-000") &amp; TEXT(CA127, "-000") &amp; TEXT(BZ127, "-000")</f>
        <v>243-02-084-067-092</v>
      </c>
      <c r="CB143" s="215">
        <f>COUNTIF(CA142:CA156, "&gt;=" &amp; CA143)</f>
        <v>2</v>
      </c>
      <c r="CC143" s="213">
        <f>RANK(CB143,CB142:CB156,1)+COUNTIF(CA142:CA143,CA143)-1</f>
        <v>2</v>
      </c>
      <c r="CD143" s="213"/>
      <c r="CE143" s="213"/>
      <c r="CF143" s="214"/>
      <c r="CG143" s="215" t="str">
        <f t="shared" ref="CG143:CG156" si="77">TEXT(CD127, "000") &amp; TEXT(CE127, "-00") &amp; TEXT(CH127, "-000") &amp; TEXT(CG127, "-000") &amp; TEXT(CF127, "-000")</f>
        <v>245-06-085-070-090</v>
      </c>
      <c r="CH143" s="215">
        <f>COUNTIF(CG142:CG156, "&gt;=" &amp; CG143)</f>
        <v>2</v>
      </c>
      <c r="CI143" s="213">
        <f>RANK(CH143,CH142:CH156,1)+COUNTIF(CG142:CG143,CG143)-1</f>
        <v>2</v>
      </c>
      <c r="CJ143" s="213"/>
      <c r="CK143" s="213"/>
      <c r="CL143" s="214"/>
      <c r="CM143" s="215" t="str">
        <f t="shared" ref="CM143:CM156" si="78">TEXT(CJ127, "000") &amp; TEXT(CK127, "-00") &amp; TEXT(CN127, "-000") &amp; TEXT(CM127, "-000") &amp; TEXT(CL127, "-000")</f>
        <v>259-04-084-080-095</v>
      </c>
      <c r="CN143" s="214">
        <f>COUNTIF(CM142:CM156, "&gt;=" &amp; CM143)</f>
        <v>1</v>
      </c>
      <c r="CO143" s="213">
        <f>RANK(CN143,CN142:CN156,1)+COUNTIF(CM142:CM143,CM143)-1</f>
        <v>1</v>
      </c>
      <c r="CP143" s="213"/>
      <c r="CQ143" s="213"/>
      <c r="CR143" s="214"/>
      <c r="CS143" s="215" t="str">
        <f t="shared" ref="CS143:CS156" si="79">TEXT(CP127, "000") &amp; TEXT(CQ127, "-00") &amp; TEXT(CT127, "-000") &amp; TEXT(CS127, "-000") &amp; TEXT(CR127, "-000")</f>
        <v>245-04-077-079-089</v>
      </c>
      <c r="CT143" s="214">
        <f>COUNTIF(CS142:CS156, "&gt;=" &amp; CS143)</f>
        <v>2</v>
      </c>
      <c r="CU143" s="213">
        <f>RANK(CT143,CT142:CT156,1)+COUNTIF(CS142:CS143,CS143)-1</f>
        <v>2</v>
      </c>
      <c r="CV143" s="213"/>
      <c r="CW143" s="213"/>
      <c r="CX143" s="214"/>
      <c r="CY143" s="215" t="str">
        <f t="shared" ref="CY143:CY156" si="80">TEXT(CV127, "000") &amp; TEXT(CW127, "-00") &amp; TEXT(CZ127, "-000") &amp; TEXT(CY127, "-000") &amp; TEXT(CX127, "-000")</f>
        <v>251-03-084-080-087</v>
      </c>
      <c r="CZ143" s="214">
        <f>COUNTIF(CY142:CY156, "&gt;=" &amp; CY143)</f>
        <v>2</v>
      </c>
      <c r="DA143" s="213">
        <f>RANK(CZ143,CZ142:CZ156,1)+COUNTIF(CY142:CY143,CY143)-1</f>
        <v>2</v>
      </c>
      <c r="DB143" s="213"/>
      <c r="DC143" s="213"/>
      <c r="DD143" s="214"/>
      <c r="DE143" s="215" t="str">
        <f t="shared" ref="DE143:DE156" si="81">TEXT(DB127, "000") &amp; TEXT(DC127, "-00") &amp; TEXT(DF127, "-000") &amp; TEXT(DE127, "-000") &amp; TEXT(DD127, "-000")</f>
        <v>000-00-000-000-000</v>
      </c>
      <c r="DF143" s="214">
        <f>COUNTIF(DE142:DE156, "&gt;=" &amp; DE143)</f>
        <v>15</v>
      </c>
      <c r="DG143" s="213">
        <f>RANK(DF143,DF142:DF156,1)+COUNTIF(DE142:DE143,DE143)-1</f>
        <v>2</v>
      </c>
      <c r="DH143" s="213"/>
      <c r="DI143" s="213"/>
      <c r="DJ143" s="214"/>
      <c r="DK143" s="215" t="str">
        <f t="shared" ref="DK143:DK156" si="82">TEXT(DH127, "000") &amp; TEXT(DI127, "-00") &amp; TEXT(DL127, "-000") &amp; TEXT(DK127, "-000") &amp; TEXT(DJ127, "-000")</f>
        <v>237-04-083-065-089</v>
      </c>
      <c r="DL143" s="214">
        <f>COUNTIF(DK142:DK156, "&gt;=" &amp; DK143)</f>
        <v>2</v>
      </c>
      <c r="DM143" s="213">
        <f>RANK(DL143,DL142:DL156,1)+COUNTIF(DK142:DK143,DK143)-1</f>
        <v>2</v>
      </c>
      <c r="DN143" s="213"/>
      <c r="DO143" s="212"/>
      <c r="DP143" s="212"/>
      <c r="DQ143" s="216" t="str">
        <f t="shared" ref="DQ143:DQ156" si="83">TEXT(DN127, "000") &amp; TEXT(DO127, "-00") &amp; TEXT(DR127, "-000") &amp; TEXT(DQ127, "-000") &amp; TEXT(DP127, "-000")</f>
        <v>000-00-000-000-000</v>
      </c>
      <c r="DR143" s="212">
        <f>COUNTIF(DQ142:DQ156, "&gt;=" &amp; DQ143)</f>
        <v>15</v>
      </c>
      <c r="DS143" s="213">
        <f>RANK(DR143,DR142:DR156,1)+COUNTIF(DQ142:DQ143,DQ143)-1</f>
        <v>2</v>
      </c>
      <c r="DT143" s="213"/>
      <c r="DU143" s="212"/>
      <c r="DV143" s="212"/>
      <c r="DW143" s="216" t="str">
        <f t="shared" ref="DW143:DW156" si="84">TEXT(DT127, "000") &amp; TEXT(DU127, "-00") &amp; TEXT(DX127, "-000") &amp; TEXT(DW127, "-000") &amp; TEXT(DV127, "-000")</f>
        <v>252-05-084-078-090</v>
      </c>
      <c r="DX143" s="212">
        <f>COUNTIF(DW142:DW156, "&gt;=" &amp; DW143)</f>
        <v>2</v>
      </c>
      <c r="DY143" s="213">
        <f>RANK(DX143,DX142:DX156,1)+COUNTIF(DW142:DW143,DW143)-1</f>
        <v>2</v>
      </c>
      <c r="DZ143" s="213"/>
    </row>
    <row r="144" spans="1:130">
      <c r="A144" s="10" t="s">
        <v>254</v>
      </c>
      <c r="B144" s="293" t="s">
        <v>470</v>
      </c>
      <c r="C144" s="294"/>
      <c r="D144" s="294"/>
      <c r="E144" s="294"/>
      <c r="F144" s="295"/>
      <c r="G144" s="293" t="s">
        <v>482</v>
      </c>
      <c r="H144" s="294"/>
      <c r="I144" s="294"/>
      <c r="J144" s="294"/>
      <c r="K144" s="295"/>
      <c r="L144" s="293" t="s">
        <v>483</v>
      </c>
      <c r="M144" s="294"/>
      <c r="N144" s="294"/>
      <c r="O144" s="294"/>
      <c r="P144" s="295"/>
      <c r="Q144" s="293" t="s">
        <v>484</v>
      </c>
      <c r="R144" s="294"/>
      <c r="S144" s="294"/>
      <c r="T144" s="294"/>
      <c r="U144" s="295"/>
      <c r="V144" s="293" t="s">
        <v>505</v>
      </c>
      <c r="W144" s="294"/>
      <c r="X144" s="294"/>
      <c r="Y144" s="294"/>
      <c r="Z144" s="295"/>
      <c r="AA144" s="23"/>
      <c r="AB144" s="37"/>
      <c r="AC144" s="9" t="str">
        <f>B144</f>
        <v>Turner, Jordan</v>
      </c>
      <c r="AD144" s="9" t="str">
        <f>G144</f>
        <v>Kinder, Sarah</v>
      </c>
      <c r="AE144" s="9" t="str">
        <f>L144</f>
        <v>Henderson, Haley</v>
      </c>
      <c r="AF144" s="9" t="str">
        <f>Q144</f>
        <v>Hodges, Virginia</v>
      </c>
      <c r="AG144" s="67" t="str">
        <f>V144</f>
        <v>Corbin, Jackie</v>
      </c>
      <c r="AH144" s="213"/>
      <c r="AI144" s="213"/>
      <c r="AJ144" s="212"/>
      <c r="AK144" s="215" t="str">
        <f t="shared" si="69"/>
        <v>204-00-060-072-072</v>
      </c>
      <c r="AL144" s="214">
        <f>COUNTIF(AK142:AK156, "&gt;=" &amp; AK144)</f>
        <v>3</v>
      </c>
      <c r="AM144" s="213">
        <f>RANK(AL144,AL142:AL156,1)+COUNTIF(AK142:AK144,AK144)-1</f>
        <v>3</v>
      </c>
      <c r="AN144" s="213"/>
      <c r="AO144" s="212"/>
      <c r="AP144" s="212"/>
      <c r="AQ144" s="215" t="str">
        <f t="shared" si="70"/>
        <v>000-00-000-000-000</v>
      </c>
      <c r="AR144" s="214">
        <f>COUNTIF(AQ142:AQ156, "&gt;=" &amp; AQ144)</f>
        <v>15</v>
      </c>
      <c r="AS144" s="213">
        <f>RANK(AR144,AR142:AR156,1)+COUNTIF(AQ142:AR144,AR144)-1</f>
        <v>7</v>
      </c>
      <c r="AT144" s="213"/>
      <c r="AU144" s="212"/>
      <c r="AV144" s="212"/>
      <c r="AW144" s="215" t="str">
        <f t="shared" si="71"/>
        <v>211-00-083-065-063</v>
      </c>
      <c r="AX144" s="214">
        <f>COUNTIF(AW142:AW156, "&gt;=" &amp; AW144)</f>
        <v>3</v>
      </c>
      <c r="AY144" s="213">
        <f>RANK(AX144,AX142:AX156,1)+COUNTIF(AW142:AX144,AX144)-1</f>
        <v>3</v>
      </c>
      <c r="AZ144" s="213"/>
      <c r="BA144" s="212"/>
      <c r="BB144" s="212"/>
      <c r="BC144" s="215" t="str">
        <f t="shared" si="72"/>
        <v>000-00-000-000-000</v>
      </c>
      <c r="BD144" s="214">
        <f>COUNTIF(BC142:BC156, "&gt;=" &amp; BC144)</f>
        <v>15</v>
      </c>
      <c r="BE144" s="213">
        <f>RANK(BD144,BD142:BD156,1)+COUNTIF(BC142:BC144,BC144)-1</f>
        <v>3</v>
      </c>
      <c r="BF144" s="213"/>
      <c r="BG144" s="212"/>
      <c r="BH144" s="212"/>
      <c r="BI144" s="215" t="str">
        <f t="shared" si="73"/>
        <v>176-00-066-043-067</v>
      </c>
      <c r="BJ144" s="214">
        <f>COUNTIF(BI142:BI156, "&gt;=" &amp; BI144)</f>
        <v>3</v>
      </c>
      <c r="BK144" s="213">
        <f>RANK(BJ144,BJ142:BJ156,1)+COUNTIF(BI142:BI144,BI144)-1</f>
        <v>3</v>
      </c>
      <c r="BL144" s="213"/>
      <c r="BM144" s="212"/>
      <c r="BN144" s="212"/>
      <c r="BO144" s="215" t="str">
        <f t="shared" si="74"/>
        <v>000-00-000-000-000</v>
      </c>
      <c r="BP144" s="214">
        <f>COUNTIF(BO142:BO156, "&gt;=" &amp; BO144)</f>
        <v>15</v>
      </c>
      <c r="BQ144" s="213">
        <f>RANK(BP144,BP142:BP156,1)+COUNTIF(BO142:BO144,BO144)-1</f>
        <v>6</v>
      </c>
      <c r="BR144" s="213"/>
      <c r="BS144" s="212"/>
      <c r="BT144" s="212"/>
      <c r="BU144" s="215" t="str">
        <f t="shared" si="75"/>
        <v>000-00-000-000-000</v>
      </c>
      <c r="BV144" s="214">
        <f>COUNTIF(BU142:BU156, "&gt;=" &amp; BU144)</f>
        <v>15</v>
      </c>
      <c r="BW144" s="213">
        <f>RANK(BV144,BV142:BV156,1)+COUNTIF(BU142:BU144,BU144)-1</f>
        <v>7</v>
      </c>
      <c r="BX144" s="213"/>
      <c r="BY144" s="209"/>
      <c r="BZ144" s="212"/>
      <c r="CA144" s="215" t="str">
        <f t="shared" si="76"/>
        <v>000-00-000-000-000</v>
      </c>
      <c r="CB144" s="215">
        <f>COUNTIF(CA142:CA156, "&gt;=" &amp; CA144)</f>
        <v>15</v>
      </c>
      <c r="CC144" s="213">
        <f>RANK(CB144,CB142:CB156,1)+COUNTIF(CA142:CA144,CA144)-1</f>
        <v>6</v>
      </c>
      <c r="CD144" s="213"/>
      <c r="CE144" s="209"/>
      <c r="CF144" s="212"/>
      <c r="CG144" s="215" t="str">
        <f t="shared" si="77"/>
        <v>218-01-073-064-081</v>
      </c>
      <c r="CH144" s="215">
        <f>COUNTIF(CG142:CG156, "&gt;=" &amp; CG144)</f>
        <v>3</v>
      </c>
      <c r="CI144" s="213">
        <f>RANK(CH144,CH142:CH156,1)+COUNTIF(CG142:CG144,CG144)-1</f>
        <v>3</v>
      </c>
      <c r="CJ144" s="213"/>
      <c r="CK144" s="209"/>
      <c r="CL144" s="212"/>
      <c r="CM144" s="215" t="str">
        <f t="shared" si="78"/>
        <v>000-00-000-000-000</v>
      </c>
      <c r="CN144" s="214">
        <f>COUNTIF(CM142:CM156, "&gt;=" &amp; CM144)</f>
        <v>15</v>
      </c>
      <c r="CO144" s="213">
        <f>RANK(CN144,CN142:CN156,1)+COUNTIF(CM142:CM144,CM144)-1</f>
        <v>8</v>
      </c>
      <c r="CP144" s="213"/>
      <c r="CQ144" s="209"/>
      <c r="CR144" s="212"/>
      <c r="CS144" s="215" t="str">
        <f t="shared" si="79"/>
        <v>000-00-000-000-000</v>
      </c>
      <c r="CT144" s="214">
        <f>COUNTIF(CS142:CS156, "&gt;=" &amp; CS144)</f>
        <v>15</v>
      </c>
      <c r="CU144" s="213">
        <f>RANK(CT144,CT142:CT156,1)+COUNTIF(CS142:CS144,CS144)-1</f>
        <v>7</v>
      </c>
      <c r="CV144" s="213"/>
      <c r="CW144" s="209"/>
      <c r="CX144" s="212"/>
      <c r="CY144" s="215" t="str">
        <f t="shared" si="80"/>
        <v>000-00-000-000-000</v>
      </c>
      <c r="CZ144" s="214">
        <f>COUNTIF(CY142:CY156, "&gt;=" &amp; CY144)</f>
        <v>15</v>
      </c>
      <c r="DA144" s="213">
        <f>RANK(CZ144,CZ142:CZ156,1)+COUNTIF(CY142:CY144,CY144)-1</f>
        <v>7</v>
      </c>
      <c r="DB144" s="213"/>
      <c r="DC144" s="209"/>
      <c r="DD144" s="212"/>
      <c r="DE144" s="215" t="str">
        <f t="shared" si="81"/>
        <v>000-00-000-000-000</v>
      </c>
      <c r="DF144" s="214">
        <f>COUNTIF(DE142:DE156, "&gt;=" &amp; DE144)</f>
        <v>15</v>
      </c>
      <c r="DG144" s="213">
        <f>RANK(DF144,DF142:DF156,1)+COUNTIF(DE142:DE144,DE144)-1</f>
        <v>3</v>
      </c>
      <c r="DH144" s="213"/>
      <c r="DI144" s="209"/>
      <c r="DJ144" s="212"/>
      <c r="DK144" s="215" t="str">
        <f t="shared" si="82"/>
        <v>000-00-000-000-000</v>
      </c>
      <c r="DL144" s="214">
        <f>COUNTIF(DK142:DK156, "&gt;=" &amp; DK144)</f>
        <v>15</v>
      </c>
      <c r="DM144" s="213">
        <f>RANK(DL144,DL142:DL156,1)+COUNTIF(DK142:DK144,DK144)-1</f>
        <v>7</v>
      </c>
      <c r="DN144" s="213"/>
      <c r="DO144" s="212"/>
      <c r="DP144" s="212"/>
      <c r="DQ144" s="216" t="str">
        <f t="shared" si="83"/>
        <v>000-00-000-000-000</v>
      </c>
      <c r="DR144" s="212">
        <f>COUNTIF(DQ142:DQ156, "&gt;=" &amp; DQ144)</f>
        <v>15</v>
      </c>
      <c r="DS144" s="213">
        <f>RANK(DR144,DR142:DR156,1)+COUNTIF(DQ142:DQ144,DQ144)-1</f>
        <v>3</v>
      </c>
      <c r="DT144" s="213"/>
      <c r="DU144" s="212"/>
      <c r="DV144" s="212"/>
      <c r="DW144" s="216" t="str">
        <f t="shared" si="84"/>
        <v>000-00-000-000-000</v>
      </c>
      <c r="DX144" s="212">
        <f>COUNTIF(DW142:DW156, "&gt;=" &amp; DW144)</f>
        <v>15</v>
      </c>
      <c r="DY144" s="213">
        <f>RANK(DX144,DX142:DX156,1)+COUNTIF(DW142:DW144,DW144)-1</f>
        <v>6</v>
      </c>
      <c r="DZ144" s="213"/>
    </row>
    <row r="145" spans="1:130" ht="15" thickBot="1">
      <c r="A145" s="12" t="s">
        <v>4</v>
      </c>
      <c r="B145" s="13" t="s">
        <v>5</v>
      </c>
      <c r="C145" s="14" t="s">
        <v>6</v>
      </c>
      <c r="D145" s="14" t="s">
        <v>7</v>
      </c>
      <c r="E145" s="191" t="s">
        <v>8</v>
      </c>
      <c r="F145" s="16" t="s">
        <v>142</v>
      </c>
      <c r="G145" s="13" t="s">
        <v>5</v>
      </c>
      <c r="H145" s="14" t="s">
        <v>6</v>
      </c>
      <c r="I145" s="14" t="s">
        <v>7</v>
      </c>
      <c r="J145" s="191" t="s">
        <v>8</v>
      </c>
      <c r="K145" s="16" t="s">
        <v>142</v>
      </c>
      <c r="L145" s="13" t="s">
        <v>5</v>
      </c>
      <c r="M145" s="14" t="s">
        <v>6</v>
      </c>
      <c r="N145" s="14" t="s">
        <v>7</v>
      </c>
      <c r="O145" s="191" t="s">
        <v>8</v>
      </c>
      <c r="P145" s="16" t="s">
        <v>142</v>
      </c>
      <c r="Q145" s="13" t="s">
        <v>5</v>
      </c>
      <c r="R145" s="14" t="s">
        <v>6</v>
      </c>
      <c r="S145" s="14" t="s">
        <v>7</v>
      </c>
      <c r="T145" s="191" t="s">
        <v>8</v>
      </c>
      <c r="U145" s="16" t="s">
        <v>142</v>
      </c>
      <c r="V145" s="13" t="s">
        <v>5</v>
      </c>
      <c r="W145" s="14" t="s">
        <v>6</v>
      </c>
      <c r="X145" s="14" t="s">
        <v>7</v>
      </c>
      <c r="Y145" s="191" t="s">
        <v>8</v>
      </c>
      <c r="Z145" s="16" t="s">
        <v>142</v>
      </c>
      <c r="AA145" s="16"/>
      <c r="AB145" s="37"/>
      <c r="AC145" s="82">
        <f>IF(SUM(E146:E161)&gt;0,LARGE(E146:E161,1),0)</f>
        <v>200</v>
      </c>
      <c r="AD145" s="83">
        <f>IF(SUM(J146:J161)&gt;0,LARGE(J146:J161,1),0)</f>
        <v>202</v>
      </c>
      <c r="AE145" s="83">
        <f>IF(SUM(O146:O161)&gt;0,LARGE(O146:O161,1),0)</f>
        <v>86</v>
      </c>
      <c r="AF145" s="83">
        <f>IF(SUM(T146:T161)&gt;0,LARGE(T146:T161,1),0)</f>
        <v>96</v>
      </c>
      <c r="AG145" s="84">
        <f>IF(SUM(Y146:Y161)&gt;0,LARGE(Y146:Y161,1),0)</f>
        <v>207</v>
      </c>
      <c r="AH145" s="209"/>
      <c r="AI145" s="209"/>
      <c r="AJ145" s="212"/>
      <c r="AK145" s="215" t="str">
        <f t="shared" si="69"/>
        <v>184-03-053-056-075</v>
      </c>
      <c r="AL145" s="214">
        <f>COUNTIF(AK142:AK156, "&gt;=" &amp; AK145)</f>
        <v>4</v>
      </c>
      <c r="AM145" s="213">
        <f>RANK(AL145,AL142:AL156,1)+COUNTIF(AK142:AK145,AK145)-1</f>
        <v>4</v>
      </c>
      <c r="AN145" s="213"/>
      <c r="AO145" s="212"/>
      <c r="AP145" s="212"/>
      <c r="AQ145" s="215" t="str">
        <f t="shared" si="70"/>
        <v>180-01-051-050-079</v>
      </c>
      <c r="AR145" s="214">
        <f>COUNTIF(AQ142:AQ156, "&gt;=" &amp; AQ145)</f>
        <v>2</v>
      </c>
      <c r="AS145" s="213">
        <f>RANK(AR145,AR142:AR156,1)+COUNTIF(AQ142:AR145,AR145)-1</f>
        <v>2</v>
      </c>
      <c r="AT145" s="213"/>
      <c r="AU145" s="212"/>
      <c r="AV145" s="212"/>
      <c r="AW145" s="215" t="str">
        <f t="shared" si="71"/>
        <v>179-00-056-052-071</v>
      </c>
      <c r="AX145" s="214">
        <f>COUNTIF(AW142:AW156, "&gt;=" &amp; AW145)</f>
        <v>5</v>
      </c>
      <c r="AY145" s="213">
        <f>RANK(AX145,AX142:AX156,1)+COUNTIF(AW142:AX145,AX145)-1</f>
        <v>5</v>
      </c>
      <c r="AZ145" s="213"/>
      <c r="BA145" s="212"/>
      <c r="BB145" s="212"/>
      <c r="BC145" s="215" t="str">
        <f t="shared" si="72"/>
        <v>000-00-000-000-000</v>
      </c>
      <c r="BD145" s="214">
        <f>COUNTIF(BC142:BC156, "&gt;=" &amp; BC145)</f>
        <v>15</v>
      </c>
      <c r="BE145" s="213">
        <f>RANK(BD145,BD142:BD156,1)+COUNTIF(BC142:BC145,BC145)-1</f>
        <v>4</v>
      </c>
      <c r="BF145" s="213"/>
      <c r="BG145" s="212"/>
      <c r="BH145" s="212"/>
      <c r="BI145" s="215" t="str">
        <f t="shared" si="73"/>
        <v>000-00-000-000-000</v>
      </c>
      <c r="BJ145" s="214">
        <f>COUNTIF(BI142:BI156, "&gt;=" &amp; BI145)</f>
        <v>15</v>
      </c>
      <c r="BK145" s="213">
        <f>RANK(BJ145,BJ142:BJ156,1)+COUNTIF(BI142:BI145,BI145)-1</f>
        <v>6</v>
      </c>
      <c r="BL145" s="213"/>
      <c r="BM145" s="212"/>
      <c r="BN145" s="212"/>
      <c r="BO145" s="215" t="str">
        <f t="shared" si="74"/>
        <v>183-01-051-053-079</v>
      </c>
      <c r="BP145" s="214">
        <f>COUNTIF(BO142:BO156, "&gt;=" &amp; BO145)</f>
        <v>3</v>
      </c>
      <c r="BQ145" s="213">
        <f>RANK(BP145,BP142:BP156,1)+COUNTIF(BO142:BO145,BO145)-1</f>
        <v>3</v>
      </c>
      <c r="BR145" s="213"/>
      <c r="BS145" s="212"/>
      <c r="BT145" s="212"/>
      <c r="BU145" s="215" t="str">
        <f t="shared" si="75"/>
        <v>197-01-064-063-070</v>
      </c>
      <c r="BV145" s="214">
        <f>COUNTIF(BU142:BU156, "&gt;=" &amp; BU145)</f>
        <v>4</v>
      </c>
      <c r="BW145" s="213">
        <f>RANK(BV145,BV142:BV156,1)+COUNTIF(BU142:BU145,BU145)-1</f>
        <v>4</v>
      </c>
      <c r="BX145" s="213"/>
      <c r="BY145" s="209"/>
      <c r="BZ145" s="212"/>
      <c r="CA145" s="215" t="str">
        <f t="shared" si="76"/>
        <v>195-03-057-057-081</v>
      </c>
      <c r="CB145" s="215">
        <f>COUNTIF(CA142:CA156, "&gt;=" &amp; CA145)</f>
        <v>3</v>
      </c>
      <c r="CC145" s="213">
        <f>RANK(CB145,CB142:CB156,1)+COUNTIF(CA142:CA145,CA145)-1</f>
        <v>3</v>
      </c>
      <c r="CD145" s="213"/>
      <c r="CE145" s="209"/>
      <c r="CF145" s="212"/>
      <c r="CG145" s="215" t="str">
        <f t="shared" si="77"/>
        <v>000-00-000-000-000</v>
      </c>
      <c r="CH145" s="215">
        <f>COUNTIF(CG142:CG156, "&gt;=" &amp; CG145)</f>
        <v>15</v>
      </c>
      <c r="CI145" s="213">
        <f>RANK(CH145,CH142:CH156,1)+COUNTIF(CG142:CG145,CG145)-1</f>
        <v>6</v>
      </c>
      <c r="CJ145" s="213"/>
      <c r="CK145" s="209"/>
      <c r="CL145" s="212"/>
      <c r="CM145" s="215" t="str">
        <f t="shared" si="78"/>
        <v>000-00-000-000-000</v>
      </c>
      <c r="CN145" s="214">
        <f>COUNTIF(CM142:CM156, "&gt;=" &amp; CM145)</f>
        <v>15</v>
      </c>
      <c r="CO145" s="213">
        <f>RANK(CN145,CN142:CN156,1)+COUNTIF(CM142:CM145,CM145)-1</f>
        <v>9</v>
      </c>
      <c r="CP145" s="213"/>
      <c r="CQ145" s="209"/>
      <c r="CR145" s="212"/>
      <c r="CS145" s="215" t="str">
        <f t="shared" si="79"/>
        <v>198-02-053-058-087</v>
      </c>
      <c r="CT145" s="214">
        <f>COUNTIF(CS142:CS156, "&gt;=" &amp; CS145)</f>
        <v>4</v>
      </c>
      <c r="CU145" s="213">
        <f>RANK(CT145,CT142:CT156,1)+COUNTIF(CS142:CS145,CS145)-1</f>
        <v>4</v>
      </c>
      <c r="CV145" s="213"/>
      <c r="CW145" s="209"/>
      <c r="CX145" s="212"/>
      <c r="CY145" s="215" t="str">
        <f t="shared" si="80"/>
        <v>223-01-064-074-085</v>
      </c>
      <c r="CZ145" s="214">
        <f>COUNTIF(CY142:CY156, "&gt;=" &amp; CY145)</f>
        <v>3</v>
      </c>
      <c r="DA145" s="213">
        <f>RANK(CZ145,CZ142:CZ156,1)+COUNTIF(CY142:CY145,CY145)-1</f>
        <v>3</v>
      </c>
      <c r="DB145" s="213"/>
      <c r="DC145" s="209"/>
      <c r="DD145" s="212"/>
      <c r="DE145" s="215" t="str">
        <f t="shared" si="81"/>
        <v>000-00-000-000-000</v>
      </c>
      <c r="DF145" s="214">
        <f>COUNTIF(DE142:DE156, "&gt;=" &amp; DE145)</f>
        <v>15</v>
      </c>
      <c r="DG145" s="213">
        <f>RANK(DF145,DF142:DF156,1)+COUNTIF(DE142:DE145,DE145)-1</f>
        <v>4</v>
      </c>
      <c r="DH145" s="213"/>
      <c r="DI145" s="209"/>
      <c r="DJ145" s="212"/>
      <c r="DK145" s="215" t="str">
        <f t="shared" si="82"/>
        <v>206-02-056-069-081</v>
      </c>
      <c r="DL145" s="214">
        <f>COUNTIF(DK142:DK156, "&gt;=" &amp; DK145)</f>
        <v>5</v>
      </c>
      <c r="DM145" s="213">
        <f>RANK(DL145,DL142:DL156,1)+COUNTIF(DK142:DK145,DK145)-1</f>
        <v>5</v>
      </c>
      <c r="DN145" s="213"/>
      <c r="DO145" s="212"/>
      <c r="DP145" s="212"/>
      <c r="DQ145" s="216" t="str">
        <f t="shared" si="83"/>
        <v>000-00-000-000-000</v>
      </c>
      <c r="DR145" s="212">
        <f>COUNTIF(DQ142:DQ156, "&gt;=" &amp; DQ145)</f>
        <v>15</v>
      </c>
      <c r="DS145" s="213">
        <f>RANK(DR145,DR142:DR156,1)+COUNTIF(DQ142:DQ145,DQ145)-1</f>
        <v>4</v>
      </c>
      <c r="DT145" s="213"/>
      <c r="DU145" s="212"/>
      <c r="DV145" s="212"/>
      <c r="DW145" s="216" t="str">
        <f t="shared" si="84"/>
        <v>211-04-069-055-087</v>
      </c>
      <c r="DX145" s="212">
        <f>COUNTIF(DW142:DW156, "&gt;=" &amp; DW145)</f>
        <v>3</v>
      </c>
      <c r="DY145" s="213">
        <f>RANK(DX145,DX142:DX156,1)+COUNTIF(DW142:DW145,DW145)-1</f>
        <v>3</v>
      </c>
      <c r="DZ145" s="213"/>
    </row>
    <row r="146" spans="1:130" ht="15" thickTop="1">
      <c r="A146" s="17" t="s">
        <v>424</v>
      </c>
      <c r="B146" s="96">
        <v>22</v>
      </c>
      <c r="C146" s="97">
        <v>41</v>
      </c>
      <c r="D146" s="98">
        <v>48</v>
      </c>
      <c r="E146" s="149">
        <f t="shared" ref="E146:E161" si="85">IF(SUM(B146:D146)&gt;0,SUM(B146:D146),"")</f>
        <v>111</v>
      </c>
      <c r="F146" s="193">
        <v>0</v>
      </c>
      <c r="G146" s="96"/>
      <c r="H146" s="97"/>
      <c r="I146" s="97"/>
      <c r="J146" s="149" t="str">
        <f t="shared" ref="J146:J161" si="86">IF(SUM(G146:I146)&gt;0,SUM(G146:I146),"")</f>
        <v/>
      </c>
      <c r="K146" s="193"/>
      <c r="L146" s="96"/>
      <c r="M146" s="97"/>
      <c r="N146" s="97"/>
      <c r="O146" s="149" t="str">
        <f t="shared" ref="O146:O161" si="87">IF(SUM(L146:N146)&gt;0,SUM(L146:N146),"")</f>
        <v/>
      </c>
      <c r="P146" s="193"/>
      <c r="Q146" s="96"/>
      <c r="R146" s="97"/>
      <c r="S146" s="97"/>
      <c r="T146" s="149" t="str">
        <f t="shared" ref="T146:T161" si="88">IF(SUM(Q146:S146)&gt;0,SUM(Q146:S146),"")</f>
        <v/>
      </c>
      <c r="U146" s="193"/>
      <c r="V146" s="96"/>
      <c r="W146" s="97"/>
      <c r="X146" s="97"/>
      <c r="Y146" s="149" t="str">
        <f t="shared" ref="Y146:Y161" si="89">IF(SUM(V146:X146)&gt;0,SUM(V146:X146),"")</f>
        <v/>
      </c>
      <c r="Z146" s="195"/>
      <c r="AA146" s="24"/>
      <c r="AB146" s="197"/>
      <c r="AG146" s="67"/>
      <c r="AH146" s="209"/>
      <c r="AI146" s="209"/>
      <c r="AJ146" s="214"/>
      <c r="AK146" s="215" t="str">
        <f t="shared" si="69"/>
        <v>164-00-047-044-073</v>
      </c>
      <c r="AL146" s="214">
        <f>COUNTIF(AK142:AK156, "&gt;=" &amp; AK146)</f>
        <v>5</v>
      </c>
      <c r="AM146" s="213">
        <f>RANK(AL146,AL142:AL156,1)+COUNTIF(AK142:AK146,AK146)-1</f>
        <v>5</v>
      </c>
      <c r="AN146" s="213"/>
      <c r="AO146" s="212"/>
      <c r="AP146" s="212"/>
      <c r="AQ146" s="215" t="str">
        <f t="shared" si="70"/>
        <v>168-01-048-039-081</v>
      </c>
      <c r="AR146" s="214">
        <f>COUNTIF(AQ142:AQ156, "&gt;=" &amp; AQ146)</f>
        <v>3</v>
      </c>
      <c r="AS146" s="213">
        <f>RANK(AR146,AR142:AR156,1)+COUNTIF(AQ142:AR146,AR146)-1</f>
        <v>3</v>
      </c>
      <c r="AT146" s="213"/>
      <c r="AU146" s="212"/>
      <c r="AV146" s="212"/>
      <c r="AW146" s="215" t="str">
        <f t="shared" si="71"/>
        <v>186-00-072-044-070</v>
      </c>
      <c r="AX146" s="214">
        <f>COUNTIF(AW142:AW156, "&gt;=" &amp; AW146)</f>
        <v>4</v>
      </c>
      <c r="AY146" s="213">
        <f>RANK(AX146,AX142:AX156,1)+COUNTIF(AW142:AX146,AX146)-1</f>
        <v>4</v>
      </c>
      <c r="AZ146" s="213"/>
      <c r="BA146" s="212"/>
      <c r="BB146" s="212"/>
      <c r="BC146" s="215" t="str">
        <f t="shared" si="72"/>
        <v>000-00-000-000-000</v>
      </c>
      <c r="BD146" s="214">
        <f>COUNTIF(BC142:BC156, "&gt;=" &amp; BC146)</f>
        <v>15</v>
      </c>
      <c r="BE146" s="213">
        <f>RANK(BD146,BD142:BD156,1)+COUNTIF(BC142:BC146,BC146)-1</f>
        <v>5</v>
      </c>
      <c r="BF146" s="213"/>
      <c r="BG146" s="212"/>
      <c r="BH146" s="212"/>
      <c r="BI146" s="215" t="str">
        <f t="shared" si="73"/>
        <v>000-00-000-000-000</v>
      </c>
      <c r="BJ146" s="214">
        <f>COUNTIF(BI142:BI156, "&gt;=" &amp; BI146)</f>
        <v>15</v>
      </c>
      <c r="BK146" s="213">
        <f>RANK(BJ146,BJ142:BJ156,1)+COUNTIF(BI142:BI146,BI146)-1</f>
        <v>7</v>
      </c>
      <c r="BL146" s="213"/>
      <c r="BM146" s="212"/>
      <c r="BN146" s="212"/>
      <c r="BO146" s="215" t="str">
        <f t="shared" si="74"/>
        <v>175-00-072-031-072</v>
      </c>
      <c r="BP146" s="214">
        <f>COUNTIF(BO142:BO156, "&gt;=" &amp; BO146)</f>
        <v>4</v>
      </c>
      <c r="BQ146" s="213">
        <f>RANK(BP146,BP142:BP156,1)+COUNTIF(BO142:BO146,BO146)-1</f>
        <v>4</v>
      </c>
      <c r="BR146" s="213"/>
      <c r="BS146" s="212"/>
      <c r="BT146" s="212"/>
      <c r="BU146" s="215" t="str">
        <f t="shared" si="75"/>
        <v>000-00-000-000-000</v>
      </c>
      <c r="BV146" s="214">
        <f>COUNTIF(BU142:BU156, "&gt;=" &amp; BU146)</f>
        <v>15</v>
      </c>
      <c r="BW146" s="213">
        <f>RANK(BV146,BV142:BV156,1)+COUNTIF(BU142:BU146,BU146)-1</f>
        <v>8</v>
      </c>
      <c r="BX146" s="213"/>
      <c r="BY146" s="209"/>
      <c r="BZ146" s="212"/>
      <c r="CA146" s="215" t="str">
        <f t="shared" si="76"/>
        <v>153-01-061-024-068</v>
      </c>
      <c r="CB146" s="215">
        <f>COUNTIF(CA142:CA156, "&gt;=" &amp; CA146)</f>
        <v>5</v>
      </c>
      <c r="CC146" s="213">
        <f>RANK(CB146,CB142:CB156,1)+COUNTIF(CA142:CA146,CA146)-1</f>
        <v>5</v>
      </c>
      <c r="CD146" s="213"/>
      <c r="CE146" s="209"/>
      <c r="CF146" s="212"/>
      <c r="CG146" s="215" t="str">
        <f t="shared" si="77"/>
        <v>000-00-000-000-000</v>
      </c>
      <c r="CH146" s="215">
        <f>COUNTIF(CG142:CG156, "&gt;=" &amp; CG146)</f>
        <v>15</v>
      </c>
      <c r="CI146" s="213">
        <f>RANK(CH146,CH142:CH156,1)+COUNTIF(CG142:CG146,CG146)-1</f>
        <v>7</v>
      </c>
      <c r="CJ146" s="213"/>
      <c r="CK146" s="209"/>
      <c r="CL146" s="212"/>
      <c r="CM146" s="215" t="str">
        <f t="shared" si="78"/>
        <v>182-00-073-058-051</v>
      </c>
      <c r="CN146" s="214">
        <f>COUNTIF(CM142:CM156, "&gt;=" &amp; CM146)</f>
        <v>2</v>
      </c>
      <c r="CO146" s="213">
        <f>RANK(CN146,CN142:CN156,1)+COUNTIF(CM142:CM146,CM146)-1</f>
        <v>2</v>
      </c>
      <c r="CP146" s="213"/>
      <c r="CQ146" s="209"/>
      <c r="CR146" s="212"/>
      <c r="CS146" s="215" t="str">
        <f t="shared" si="79"/>
        <v>178-00-068-040-070</v>
      </c>
      <c r="CT146" s="214">
        <f>COUNTIF(CS142:CS156, "&gt;=" &amp; CS146)</f>
        <v>6</v>
      </c>
      <c r="CU146" s="213">
        <f>RANK(CT146,CT142:CT156,1)+COUNTIF(CS142:CS146,CS146)-1</f>
        <v>6</v>
      </c>
      <c r="CV146" s="213"/>
      <c r="CW146" s="209"/>
      <c r="CX146" s="212"/>
      <c r="CY146" s="215" t="str">
        <f t="shared" si="80"/>
        <v>213-03-074-059-080</v>
      </c>
      <c r="CZ146" s="214">
        <f>COUNTIF(CY142:CY156, "&gt;=" &amp; CY146)</f>
        <v>4</v>
      </c>
      <c r="DA146" s="213">
        <f>RANK(CZ146,CZ142:CZ156,1)+COUNTIF(CY142:CY146,CY146)-1</f>
        <v>4</v>
      </c>
      <c r="DB146" s="213"/>
      <c r="DC146" s="209"/>
      <c r="DD146" s="212"/>
      <c r="DE146" s="215" t="str">
        <f t="shared" si="81"/>
        <v>000-00-000-000-000</v>
      </c>
      <c r="DF146" s="214">
        <f>COUNTIF(DE142:DE156, "&gt;=" &amp; DE146)</f>
        <v>15</v>
      </c>
      <c r="DG146" s="213">
        <f>RANK(DF146,DF142:DF156,1)+COUNTIF(DE142:DE146,DE146)-1</f>
        <v>5</v>
      </c>
      <c r="DH146" s="213"/>
      <c r="DI146" s="209"/>
      <c r="DJ146" s="212"/>
      <c r="DK146" s="215" t="str">
        <f t="shared" si="82"/>
        <v>212-00-066-062-084</v>
      </c>
      <c r="DL146" s="214">
        <f>COUNTIF(DK142:DK156, "&gt;=" &amp; DK146)</f>
        <v>3</v>
      </c>
      <c r="DM146" s="213">
        <f>RANK(DL146,DL142:DL156,1)+COUNTIF(DK142:DK146,DK146)-1</f>
        <v>3</v>
      </c>
      <c r="DN146" s="213"/>
      <c r="DO146" s="212"/>
      <c r="DP146" s="212"/>
      <c r="DQ146" s="216" t="str">
        <f t="shared" si="83"/>
        <v>000-00-000-000-000</v>
      </c>
      <c r="DR146" s="212">
        <f>COUNTIF(DQ142:DQ156, "&gt;=" &amp; DQ146)</f>
        <v>15</v>
      </c>
      <c r="DS146" s="213">
        <f>RANK(DR146,DR142:DR156,1)+COUNTIF(DQ142:DQ146,DQ146)-1</f>
        <v>5</v>
      </c>
      <c r="DT146" s="213"/>
      <c r="DU146" s="212"/>
      <c r="DV146" s="212"/>
      <c r="DW146" s="216" t="str">
        <f t="shared" si="84"/>
        <v>000-00-000-000-000</v>
      </c>
      <c r="DX146" s="212">
        <f>COUNTIF(DW142:DW156, "&gt;=" &amp; DW146)</f>
        <v>15</v>
      </c>
      <c r="DY146" s="213">
        <f>RANK(DX146,DX142:DX156,1)+COUNTIF(DW142:DW146,DW146)-1</f>
        <v>7</v>
      </c>
      <c r="DZ146" s="213"/>
    </row>
    <row r="147" spans="1:130">
      <c r="A147" s="18" t="s">
        <v>430</v>
      </c>
      <c r="B147" s="99"/>
      <c r="C147" s="100"/>
      <c r="D147" s="101"/>
      <c r="E147" s="149" t="str">
        <f t="shared" si="85"/>
        <v/>
      </c>
      <c r="F147" s="193"/>
      <c r="G147" s="99">
        <v>51</v>
      </c>
      <c r="H147" s="100">
        <v>35</v>
      </c>
      <c r="I147" s="100">
        <v>45</v>
      </c>
      <c r="J147" s="149">
        <f t="shared" si="86"/>
        <v>131</v>
      </c>
      <c r="K147" s="193">
        <v>1</v>
      </c>
      <c r="L147" s="99"/>
      <c r="M147" s="100"/>
      <c r="N147" s="100"/>
      <c r="O147" s="149" t="str">
        <f t="shared" si="87"/>
        <v/>
      </c>
      <c r="P147" s="193"/>
      <c r="Q147" s="99"/>
      <c r="R147" s="100"/>
      <c r="S147" s="100"/>
      <c r="T147" s="149" t="str">
        <f t="shared" si="88"/>
        <v/>
      </c>
      <c r="U147" s="193"/>
      <c r="V147" s="99">
        <v>80</v>
      </c>
      <c r="W147" s="100">
        <v>47</v>
      </c>
      <c r="X147" s="100">
        <v>65</v>
      </c>
      <c r="Y147" s="149">
        <f t="shared" si="89"/>
        <v>192</v>
      </c>
      <c r="Z147" s="196">
        <v>0</v>
      </c>
      <c r="AA147" s="25"/>
      <c r="AB147" s="197"/>
      <c r="AG147" s="67"/>
      <c r="AH147" s="209"/>
      <c r="AI147" s="209"/>
      <c r="AJ147" s="214"/>
      <c r="AK147" s="215" t="str">
        <f t="shared" si="69"/>
        <v>111-00-048-041-022</v>
      </c>
      <c r="AL147" s="214">
        <f>COUNTIF(AK142:AK156, "&gt;=" &amp; AK147)</f>
        <v>6</v>
      </c>
      <c r="AM147" s="213">
        <f>RANK(AL147,AL142:AL156,1)+COUNTIF(AK142:AK147,AK147)-1</f>
        <v>6</v>
      </c>
      <c r="AN147" s="213"/>
      <c r="AO147" s="212"/>
      <c r="AP147" s="212"/>
      <c r="AQ147" s="215" t="str">
        <f t="shared" si="70"/>
        <v>000-00-000-000-000</v>
      </c>
      <c r="AR147" s="214">
        <f>COUNTIF(AQ142:AQ156, "&gt;=" &amp; AQ147)</f>
        <v>15</v>
      </c>
      <c r="AS147" s="213">
        <f>RANK(AR147,AR142:AR156,1)+COUNTIF(AQ142:AR147,AR147)-1</f>
        <v>8</v>
      </c>
      <c r="AT147" s="213"/>
      <c r="AU147" s="212"/>
      <c r="AV147" s="212"/>
      <c r="AW147" s="215" t="str">
        <f t="shared" si="71"/>
        <v>000-00-000-000-000</v>
      </c>
      <c r="AX147" s="214">
        <f>COUNTIF(AW142:AW156, "&gt;=" &amp; AW147)</f>
        <v>15</v>
      </c>
      <c r="AY147" s="213">
        <f>RANK(AX147,AX142:AX156,1)+COUNTIF(AW142:AX147,AX147)-1</f>
        <v>7</v>
      </c>
      <c r="AZ147" s="213"/>
      <c r="BA147" s="212"/>
      <c r="BB147" s="212"/>
      <c r="BC147" s="215" t="str">
        <f t="shared" si="72"/>
        <v>000-00-000-000-000</v>
      </c>
      <c r="BD147" s="214">
        <f>COUNTIF(BC142:BC156, "&gt;=" &amp; BC147)</f>
        <v>15</v>
      </c>
      <c r="BE147" s="213">
        <f>RANK(BD147,BD142:BD156,1)+COUNTIF(BC142:BC147,BC147)-1</f>
        <v>6</v>
      </c>
      <c r="BF147" s="213"/>
      <c r="BG147" s="212"/>
      <c r="BH147" s="212"/>
      <c r="BI147" s="215" t="str">
        <f t="shared" si="73"/>
        <v>000-00-000-000-000</v>
      </c>
      <c r="BJ147" s="214">
        <f>COUNTIF(BI142:BI156, "&gt;=" &amp; BI147)</f>
        <v>15</v>
      </c>
      <c r="BK147" s="213">
        <f>RANK(BJ147,BJ142:BJ156,1)+COUNTIF(BI142:BI147,BI147)-1</f>
        <v>8</v>
      </c>
      <c r="BL147" s="213"/>
      <c r="BM147" s="212"/>
      <c r="BN147" s="212"/>
      <c r="BO147" s="215" t="str">
        <f t="shared" si="74"/>
        <v>168-00-055-046-067</v>
      </c>
      <c r="BP147" s="214">
        <f>COUNTIF(BO142:BO156, "&gt;=" &amp; BO147)</f>
        <v>5</v>
      </c>
      <c r="BQ147" s="213">
        <f>RANK(BP147,BP142:BP156,1)+COUNTIF(BO142:BO147,BO147)-1</f>
        <v>5</v>
      </c>
      <c r="BR147" s="213"/>
      <c r="BS147" s="212"/>
      <c r="BT147" s="212"/>
      <c r="BU147" s="215" t="str">
        <f t="shared" si="75"/>
        <v>198-02-048-072-078</v>
      </c>
      <c r="BV147" s="214">
        <f>COUNTIF(BU142:BU156, "&gt;=" &amp; BU147)</f>
        <v>3</v>
      </c>
      <c r="BW147" s="213">
        <f>RANK(BV147,BV142:BV156,1)+COUNTIF(BU142:BU147,BU147)-1</f>
        <v>3</v>
      </c>
      <c r="BX147" s="213"/>
      <c r="BY147" s="209"/>
      <c r="BZ147" s="212"/>
      <c r="CA147" s="215" t="str">
        <f t="shared" si="76"/>
        <v>000-00-000-000-000</v>
      </c>
      <c r="CB147" s="215">
        <f>COUNTIF(CA142:CA156, "&gt;=" &amp; CA147)</f>
        <v>15</v>
      </c>
      <c r="CC147" s="213">
        <f>RANK(CB147,CB142:CB156,1)+COUNTIF(CA142:CA147,CA147)-1</f>
        <v>7</v>
      </c>
      <c r="CD147" s="213"/>
      <c r="CE147" s="209"/>
      <c r="CF147" s="212"/>
      <c r="CG147" s="215" t="str">
        <f t="shared" si="77"/>
        <v>200-02-070-058-072</v>
      </c>
      <c r="CH147" s="215">
        <f>COUNTIF(CG142:CG156, "&gt;=" &amp; CG147)</f>
        <v>4</v>
      </c>
      <c r="CI147" s="213">
        <f>RANK(CH147,CH142:CH156,1)+COUNTIF(CG142:CG147,CG147)-1</f>
        <v>4</v>
      </c>
      <c r="CJ147" s="213"/>
      <c r="CK147" s="209"/>
      <c r="CL147" s="212"/>
      <c r="CM147" s="215" t="str">
        <f t="shared" si="78"/>
        <v>123-00-053-034-036</v>
      </c>
      <c r="CN147" s="214">
        <f>COUNTIF(CM142:CM156, "&gt;=" &amp; CM147)</f>
        <v>3</v>
      </c>
      <c r="CO147" s="213">
        <f>RANK(CN147,CN142:CN156,1)+COUNTIF(CM142:CM147,CM147)-1</f>
        <v>3</v>
      </c>
      <c r="CP147" s="213"/>
      <c r="CQ147" s="209"/>
      <c r="CR147" s="212"/>
      <c r="CS147" s="215" t="str">
        <f t="shared" si="79"/>
        <v>000-00-000-000-000</v>
      </c>
      <c r="CT147" s="214">
        <f>COUNTIF(CS142:CS156, "&gt;=" &amp; CS147)</f>
        <v>15</v>
      </c>
      <c r="CU147" s="213">
        <f>RANK(CT147,CT142:CT156,1)+COUNTIF(CS142:CS147,CS147)-1</f>
        <v>8</v>
      </c>
      <c r="CV147" s="213"/>
      <c r="CW147" s="209"/>
      <c r="CX147" s="212"/>
      <c r="CY147" s="215" t="str">
        <f t="shared" si="80"/>
        <v>000-00-000-000-000</v>
      </c>
      <c r="CZ147" s="214">
        <f>COUNTIF(CY142:CY156, "&gt;=" &amp; CY147)</f>
        <v>15</v>
      </c>
      <c r="DA147" s="213">
        <f>RANK(CZ147,CZ142:CZ156,1)+COUNTIF(CY142:CY147,CY147)-1</f>
        <v>8</v>
      </c>
      <c r="DB147" s="213"/>
      <c r="DC147" s="209"/>
      <c r="DD147" s="212"/>
      <c r="DE147" s="215" t="str">
        <f t="shared" si="81"/>
        <v>000-00-000-000-000</v>
      </c>
      <c r="DF147" s="214">
        <f>COUNTIF(DE142:DE156, "&gt;=" &amp; DE147)</f>
        <v>15</v>
      </c>
      <c r="DG147" s="213">
        <f>RANK(DF147,DF142:DF156,1)+COUNTIF(DE142:DE147,DE147)-1</f>
        <v>6</v>
      </c>
      <c r="DH147" s="213"/>
      <c r="DI147" s="209"/>
      <c r="DJ147" s="212"/>
      <c r="DK147" s="215" t="str">
        <f t="shared" si="82"/>
        <v>000-00-000-000-000</v>
      </c>
      <c r="DL147" s="214">
        <f>COUNTIF(DK142:DK156, "&gt;=" &amp; DK147)</f>
        <v>15</v>
      </c>
      <c r="DM147" s="213">
        <f>RANK(DL147,DL142:DL156,1)+COUNTIF(DK142:DK147,DK147)-1</f>
        <v>8</v>
      </c>
      <c r="DN147" s="213"/>
      <c r="DO147" s="212"/>
      <c r="DP147" s="212"/>
      <c r="DQ147" s="216" t="str">
        <f t="shared" si="83"/>
        <v>000-00-000-000-000</v>
      </c>
      <c r="DR147" s="212">
        <f>COUNTIF(DQ142:DQ156, "&gt;=" &amp; DQ147)</f>
        <v>15</v>
      </c>
      <c r="DS147" s="213">
        <f>RANK(DR147,DR142:DR156,1)+COUNTIF(DQ142:DQ147,DQ147)-1</f>
        <v>6</v>
      </c>
      <c r="DT147" s="213"/>
      <c r="DU147" s="212"/>
      <c r="DV147" s="212"/>
      <c r="DW147" s="216" t="str">
        <f t="shared" si="84"/>
        <v>000-00-000-000-000</v>
      </c>
      <c r="DX147" s="212">
        <f>COUNTIF(DW142:DW156, "&gt;=" &amp; DW147)</f>
        <v>15</v>
      </c>
      <c r="DY147" s="213">
        <f>RANK(DX147,DX142:DX156,1)+COUNTIF(DW142:DW147,DW147)-1</f>
        <v>8</v>
      </c>
      <c r="DZ147" s="213"/>
    </row>
    <row r="148" spans="1:130">
      <c r="A148" s="164" t="s">
        <v>417</v>
      </c>
      <c r="B148" s="99"/>
      <c r="C148" s="100"/>
      <c r="D148" s="101"/>
      <c r="E148" s="149" t="str">
        <f t="shared" si="85"/>
        <v/>
      </c>
      <c r="F148" s="193"/>
      <c r="G148" s="99">
        <v>14</v>
      </c>
      <c r="H148" s="100">
        <v>46</v>
      </c>
      <c r="I148" s="100">
        <v>48</v>
      </c>
      <c r="J148" s="149">
        <f t="shared" si="86"/>
        <v>108</v>
      </c>
      <c r="K148" s="193"/>
      <c r="L148" s="99"/>
      <c r="M148" s="100"/>
      <c r="N148" s="102"/>
      <c r="O148" s="149" t="str">
        <f t="shared" si="87"/>
        <v/>
      </c>
      <c r="P148" s="193"/>
      <c r="Q148" s="99"/>
      <c r="R148" s="100"/>
      <c r="S148" s="102"/>
      <c r="T148" s="149" t="str">
        <f t="shared" si="88"/>
        <v/>
      </c>
      <c r="U148" s="193"/>
      <c r="V148" s="99"/>
      <c r="W148" s="100"/>
      <c r="X148" s="102"/>
      <c r="Y148" s="149" t="str">
        <f t="shared" si="89"/>
        <v/>
      </c>
      <c r="Z148" s="196"/>
      <c r="AA148" s="26" t="s">
        <v>11</v>
      </c>
      <c r="AB148" s="37"/>
      <c r="AG148" s="67"/>
      <c r="AH148" s="209"/>
      <c r="AI148" s="209"/>
      <c r="AJ148" s="214"/>
      <c r="AK148" s="215" t="str">
        <f t="shared" si="69"/>
        <v>000-00-000-000-000</v>
      </c>
      <c r="AL148" s="214">
        <f>COUNTIF(AK142:AK156, "&gt;=" &amp; AK148)</f>
        <v>15</v>
      </c>
      <c r="AM148" s="213">
        <f>RANK(AL148,AL142:AL156,1)+COUNTIF(AK142:AK148,AK148)-1</f>
        <v>7</v>
      </c>
      <c r="AN148" s="213"/>
      <c r="AO148" s="212"/>
      <c r="AP148" s="212"/>
      <c r="AQ148" s="215" t="str">
        <f t="shared" si="70"/>
        <v>131-01-045-035-051</v>
      </c>
      <c r="AR148" s="214">
        <f>COUNTIF(AQ142:AQ156, "&gt;=" &amp; AQ148)</f>
        <v>4</v>
      </c>
      <c r="AS148" s="213">
        <f>RANK(AR148,AR142:AR156,1)+COUNTIF(AQ142:AR148,AR148)-1</f>
        <v>4</v>
      </c>
      <c r="AT148" s="213"/>
      <c r="AU148" s="212"/>
      <c r="AV148" s="212"/>
      <c r="AW148" s="215" t="str">
        <f t="shared" si="71"/>
        <v>108-00-048-046-014</v>
      </c>
      <c r="AX148" s="214">
        <f>COUNTIF(AW142:AW156, "&gt;=" &amp; AW148)</f>
        <v>6</v>
      </c>
      <c r="AY148" s="213">
        <f>RANK(AX148,AX142:AX156,1)+COUNTIF(AW142:AX148,AX148)-1</f>
        <v>6</v>
      </c>
      <c r="AZ148" s="213"/>
      <c r="BA148" s="212"/>
      <c r="BB148" s="212"/>
      <c r="BC148" s="215" t="str">
        <f t="shared" si="72"/>
        <v>000-00-000-000-000</v>
      </c>
      <c r="BD148" s="214">
        <f>COUNTIF(BC142:BC156, "&gt;=" &amp; BC148)</f>
        <v>15</v>
      </c>
      <c r="BE148" s="213">
        <f>RANK(BD148,BD142:BD156,1)+COUNTIF(BC142:BC148,BC148)-1</f>
        <v>7</v>
      </c>
      <c r="BF148" s="213"/>
      <c r="BG148" s="212"/>
      <c r="BH148" s="212"/>
      <c r="BI148" s="215" t="str">
        <f t="shared" si="73"/>
        <v>090-01-027-027-036</v>
      </c>
      <c r="BJ148" s="214">
        <f>COUNTIF(BI142:BI156, "&gt;=" &amp; BI148)</f>
        <v>5</v>
      </c>
      <c r="BK148" s="213">
        <f>RANK(BJ148,BJ142:BJ156,1)+COUNTIF(BI142:BI148,BI148)-1</f>
        <v>5</v>
      </c>
      <c r="BL148" s="213"/>
      <c r="BM148" s="212"/>
      <c r="BN148" s="212"/>
      <c r="BO148" s="215" t="str">
        <f t="shared" si="74"/>
        <v>000-00-000-000-000</v>
      </c>
      <c r="BP148" s="214">
        <f>COUNTIF(BO142:BO156, "&gt;=" &amp; BO148)</f>
        <v>15</v>
      </c>
      <c r="BQ148" s="213">
        <f>RANK(BP148,BP142:BP156,1)+COUNTIF(BO142:BO148,BO148)-1</f>
        <v>7</v>
      </c>
      <c r="BR148" s="213"/>
      <c r="BS148" s="212"/>
      <c r="BT148" s="212"/>
      <c r="BU148" s="215" t="str">
        <f t="shared" si="75"/>
        <v>000-00-000-000-000</v>
      </c>
      <c r="BV148" s="214">
        <f>COUNTIF(BU142:BU156, "&gt;=" &amp; BU148)</f>
        <v>15</v>
      </c>
      <c r="BW148" s="213">
        <f>RANK(BV148,BV142:BV156,1)+COUNTIF(BU142:BU148,BU148)-1</f>
        <v>9</v>
      </c>
      <c r="BX148" s="213"/>
      <c r="BY148" s="209"/>
      <c r="BZ148" s="212"/>
      <c r="CA148" s="215" t="str">
        <f t="shared" si="76"/>
        <v>000-00-000-000-000</v>
      </c>
      <c r="CB148" s="215">
        <f>COUNTIF(CA142:CA156, "&gt;=" &amp; CA148)</f>
        <v>15</v>
      </c>
      <c r="CC148" s="213">
        <f>RANK(CB148,CB142:CB156,1)+COUNTIF(CA142:CA148,CA148)-1</f>
        <v>8</v>
      </c>
      <c r="CD148" s="213"/>
      <c r="CE148" s="209"/>
      <c r="CF148" s="212"/>
      <c r="CG148" s="215" t="str">
        <f t="shared" si="77"/>
        <v>137-01-053-024-060</v>
      </c>
      <c r="CH148" s="215">
        <f>COUNTIF(CG142:CG156, "&gt;=" &amp; CG148)</f>
        <v>5</v>
      </c>
      <c r="CI148" s="213">
        <f>RANK(CH148,CH142:CH156,1)+COUNTIF(CG142:CG148,CG148)-1</f>
        <v>5</v>
      </c>
      <c r="CJ148" s="213"/>
      <c r="CK148" s="209"/>
      <c r="CL148" s="212"/>
      <c r="CM148" s="215" t="str">
        <f t="shared" si="78"/>
        <v>088-00-033-026-029</v>
      </c>
      <c r="CN148" s="214">
        <f>COUNTIF(CM142:CM156, "&gt;=" &amp; CM148)</f>
        <v>4</v>
      </c>
      <c r="CO148" s="213">
        <f>RANK(CN148,CN142:CN156,1)+COUNTIF(CM142:CM148,CM148)-1</f>
        <v>4</v>
      </c>
      <c r="CP148" s="213"/>
      <c r="CQ148" s="209"/>
      <c r="CR148" s="212"/>
      <c r="CS148" s="215" t="str">
        <f t="shared" si="79"/>
        <v>183-00-064-042-077</v>
      </c>
      <c r="CT148" s="214">
        <f>COUNTIF(CS142:CS156, "&gt;=" &amp; CS148)</f>
        <v>5</v>
      </c>
      <c r="CU148" s="213">
        <f>RANK(CT148,CT142:CT156,1)+COUNTIF(CS142:CS148,CS148)-1</f>
        <v>5</v>
      </c>
      <c r="CV148" s="213"/>
      <c r="CW148" s="209"/>
      <c r="CX148" s="212"/>
      <c r="CY148" s="215" t="str">
        <f t="shared" si="80"/>
        <v>196-01-047-075-074</v>
      </c>
      <c r="CZ148" s="214">
        <f>COUNTIF(CY142:CY156, "&gt;=" &amp; CY148)</f>
        <v>5</v>
      </c>
      <c r="DA148" s="213">
        <f>RANK(CZ148,CZ142:CZ156,1)+COUNTIF(CY142:CY148,CY148)-1</f>
        <v>5</v>
      </c>
      <c r="DB148" s="213"/>
      <c r="DC148" s="209"/>
      <c r="DD148" s="212"/>
      <c r="DE148" s="215" t="str">
        <f t="shared" si="81"/>
        <v>000-00-000-000-000</v>
      </c>
      <c r="DF148" s="214">
        <f>COUNTIF(DE142:DE156, "&gt;=" &amp; DE148)</f>
        <v>15</v>
      </c>
      <c r="DG148" s="213">
        <f>RANK(DF148,DF142:DF156,1)+COUNTIF(DE142:DE148,DE148)-1</f>
        <v>7</v>
      </c>
      <c r="DH148" s="213"/>
      <c r="DI148" s="209"/>
      <c r="DJ148" s="212"/>
      <c r="DK148" s="215" t="str">
        <f t="shared" si="82"/>
        <v>196-00-055-063-078</v>
      </c>
      <c r="DL148" s="214">
        <f>COUNTIF(DK142:DK156, "&gt;=" &amp; DK148)</f>
        <v>6</v>
      </c>
      <c r="DM148" s="213">
        <f>RANK(DL148,DL142:DL156,1)+COUNTIF(DK142:DK148,DK148)-1</f>
        <v>6</v>
      </c>
      <c r="DN148" s="213"/>
      <c r="DO148" s="212"/>
      <c r="DP148" s="212"/>
      <c r="DQ148" s="216" t="str">
        <f t="shared" si="83"/>
        <v>000-00-000-000-000</v>
      </c>
      <c r="DR148" s="212">
        <f>COUNTIF(DQ142:DQ156, "&gt;=" &amp; DQ148)</f>
        <v>15</v>
      </c>
      <c r="DS148" s="213">
        <f>RANK(DR148,DR142:DR156,1)+COUNTIF(DQ142:DQ148,DQ148)-1</f>
        <v>7</v>
      </c>
      <c r="DT148" s="213"/>
      <c r="DU148" s="212"/>
      <c r="DV148" s="212"/>
      <c r="DW148" s="216" t="str">
        <f t="shared" si="84"/>
        <v>202-00-061-055-086</v>
      </c>
      <c r="DX148" s="212">
        <f>COUNTIF(DW142:DW156, "&gt;=" &amp; DW148)</f>
        <v>5</v>
      </c>
      <c r="DY148" s="213">
        <f>RANK(DX148,DX142:DX156,1)+COUNTIF(DW142:DW148,DW148)-1</f>
        <v>5</v>
      </c>
      <c r="DZ148" s="213"/>
    </row>
    <row r="149" spans="1:130">
      <c r="A149" s="18" t="s">
        <v>415</v>
      </c>
      <c r="B149" s="99"/>
      <c r="C149" s="100"/>
      <c r="D149" s="101"/>
      <c r="E149" s="149" t="str">
        <f t="shared" si="85"/>
        <v/>
      </c>
      <c r="F149" s="193"/>
      <c r="G149" s="99"/>
      <c r="H149" s="100"/>
      <c r="I149" s="100"/>
      <c r="J149" s="149" t="str">
        <f t="shared" si="86"/>
        <v/>
      </c>
      <c r="K149" s="193"/>
      <c r="L149" s="99"/>
      <c r="M149" s="100"/>
      <c r="N149" s="100"/>
      <c r="O149" s="149" t="str">
        <f t="shared" si="87"/>
        <v/>
      </c>
      <c r="P149" s="193"/>
      <c r="Q149" s="99"/>
      <c r="R149" s="100"/>
      <c r="S149" s="100"/>
      <c r="T149" s="149" t="str">
        <f t="shared" si="88"/>
        <v/>
      </c>
      <c r="U149" s="193"/>
      <c r="V149" s="99"/>
      <c r="W149" s="100"/>
      <c r="X149" s="100"/>
      <c r="Y149" s="149" t="str">
        <f t="shared" si="89"/>
        <v/>
      </c>
      <c r="Z149" s="196"/>
      <c r="AA149" s="26" t="s">
        <v>12</v>
      </c>
      <c r="AB149" s="37"/>
      <c r="AG149" s="67"/>
      <c r="AH149" s="209"/>
      <c r="AI149" s="209"/>
      <c r="AJ149" s="214"/>
      <c r="AK149" s="215" t="str">
        <f t="shared" si="69"/>
        <v>000-00-000-000-000</v>
      </c>
      <c r="AL149" s="214">
        <f>COUNTIF(AK142:AK156, "&gt;=" &amp; AK149)</f>
        <v>15</v>
      </c>
      <c r="AM149" s="213">
        <f>RANK(AL149,AL142:AL156,1)+COUNTIF(AK142:AK149,AK149)-1</f>
        <v>8</v>
      </c>
      <c r="AN149" s="213"/>
      <c r="AO149" s="212"/>
      <c r="AP149" s="212"/>
      <c r="AQ149" s="215" t="str">
        <f t="shared" si="70"/>
        <v>000-00-000-000-000</v>
      </c>
      <c r="AR149" s="214">
        <f>COUNTIF(AQ142:AQ156, "&gt;=" &amp; AQ149)</f>
        <v>15</v>
      </c>
      <c r="AS149" s="213">
        <f>RANK(AR149,AR142:AR156,1)+COUNTIF(AQ142:AR149,AR149)-1</f>
        <v>9</v>
      </c>
      <c r="AT149" s="213"/>
      <c r="AU149" s="212"/>
      <c r="AV149" s="212"/>
      <c r="AW149" s="215" t="str">
        <f t="shared" si="71"/>
        <v>000-00-000-000-000</v>
      </c>
      <c r="AX149" s="214">
        <f>COUNTIF(AW142:AW156, "&gt;=" &amp; AW149)</f>
        <v>15</v>
      </c>
      <c r="AY149" s="213">
        <f>RANK(AX149,AX142:AX156,1)+COUNTIF(AW142:AX149,AX149)-1</f>
        <v>8</v>
      </c>
      <c r="AZ149" s="213"/>
      <c r="BA149" s="212"/>
      <c r="BB149" s="212"/>
      <c r="BC149" s="215" t="str">
        <f t="shared" si="72"/>
        <v>000-00-000-000-000</v>
      </c>
      <c r="BD149" s="214">
        <f>COUNTIF(BC142:BC156, "&gt;=" &amp; BC149)</f>
        <v>15</v>
      </c>
      <c r="BE149" s="213">
        <f>RANK(BD149,BD142:BD156,1)+COUNTIF(BC142:BC149,BC149)-1</f>
        <v>8</v>
      </c>
      <c r="BF149" s="213"/>
      <c r="BG149" s="212"/>
      <c r="BH149" s="212"/>
      <c r="BI149" s="215" t="str">
        <f t="shared" si="73"/>
        <v>000-00-000-000-000</v>
      </c>
      <c r="BJ149" s="214">
        <f>COUNTIF(BI142:BI156, "&gt;=" &amp; BI149)</f>
        <v>15</v>
      </c>
      <c r="BK149" s="213">
        <f>RANK(BJ149,BJ142:BJ156,1)+COUNTIF(BI142:BI149,BI149)-1</f>
        <v>9</v>
      </c>
      <c r="BL149" s="213"/>
      <c r="BM149" s="212"/>
      <c r="BN149" s="212"/>
      <c r="BO149" s="215" t="str">
        <f t="shared" si="74"/>
        <v>000-00-000-000-000</v>
      </c>
      <c r="BP149" s="214">
        <f>COUNTIF(BO142:BO156, "&gt;=" &amp; BO149)</f>
        <v>15</v>
      </c>
      <c r="BQ149" s="213">
        <f>RANK(BP149,BP142:BP156,1)+COUNTIF(BO142:BO149,BO149)-1</f>
        <v>8</v>
      </c>
      <c r="BR149" s="213"/>
      <c r="BS149" s="212"/>
      <c r="BT149" s="212"/>
      <c r="BU149" s="215" t="str">
        <f t="shared" si="75"/>
        <v>000-00-000-000-000</v>
      </c>
      <c r="BV149" s="214">
        <f>COUNTIF(BU142:BU156, "&gt;=" &amp; BU149)</f>
        <v>15</v>
      </c>
      <c r="BW149" s="213">
        <f>RANK(BV149,BV142:BV156,1)+COUNTIF(BU142:BU149,BU149)-1</f>
        <v>10</v>
      </c>
      <c r="BX149" s="213"/>
      <c r="BY149" s="209"/>
      <c r="BZ149" s="212"/>
      <c r="CA149" s="215" t="str">
        <f t="shared" si="76"/>
        <v>000-00-000-000-000</v>
      </c>
      <c r="CB149" s="215">
        <f>COUNTIF(CA142:CA156, "&gt;=" &amp; CA149)</f>
        <v>15</v>
      </c>
      <c r="CC149" s="213">
        <f>RANK(CB149,CB142:CB156,1)+COUNTIF(CA142:CA149,CA149)-1</f>
        <v>9</v>
      </c>
      <c r="CD149" s="213"/>
      <c r="CE149" s="209"/>
      <c r="CF149" s="212"/>
      <c r="CG149" s="215" t="str">
        <f t="shared" si="77"/>
        <v>000-00-000-000-000</v>
      </c>
      <c r="CH149" s="215">
        <f>COUNTIF(CG142:CG156, "&gt;=" &amp; CG149)</f>
        <v>15</v>
      </c>
      <c r="CI149" s="213">
        <f>RANK(CH149,CH142:CH156,1)+COUNTIF(CG142:CG149,CG149)-1</f>
        <v>8</v>
      </c>
      <c r="CJ149" s="213"/>
      <c r="CK149" s="209"/>
      <c r="CL149" s="212"/>
      <c r="CM149" s="215" t="str">
        <f t="shared" si="78"/>
        <v>086-00-024-033-029</v>
      </c>
      <c r="CN149" s="214">
        <f>COUNTIF(CM142:CM156, "&gt;=" &amp; CM149)</f>
        <v>5</v>
      </c>
      <c r="CO149" s="213">
        <f>RANK(CN149,CN142:CN156,1)+COUNTIF(CM142:CM149,CM149)-1</f>
        <v>5</v>
      </c>
      <c r="CP149" s="213"/>
      <c r="CQ149" s="209"/>
      <c r="CR149" s="212"/>
      <c r="CS149" s="215" t="str">
        <f t="shared" si="79"/>
        <v>000-00-000-000-000</v>
      </c>
      <c r="CT149" s="214">
        <f>COUNTIF(CS142:CS156, "&gt;=" &amp; CS149)</f>
        <v>15</v>
      </c>
      <c r="CU149" s="213">
        <f>RANK(CT149,CT142:CT156,1)+COUNTIF(CS142:CS149,CS149)-1</f>
        <v>9</v>
      </c>
      <c r="CV149" s="213"/>
      <c r="CW149" s="209"/>
      <c r="CX149" s="212"/>
      <c r="CY149" s="215" t="str">
        <f t="shared" si="80"/>
        <v>000-00-000-000-000</v>
      </c>
      <c r="CZ149" s="214">
        <f>COUNTIF(CY142:CY156, "&gt;=" &amp; CY149)</f>
        <v>15</v>
      </c>
      <c r="DA149" s="213">
        <f>RANK(CZ149,CZ142:CZ156,1)+COUNTIF(CY142:CY149,CY149)-1</f>
        <v>9</v>
      </c>
      <c r="DB149" s="213"/>
      <c r="DC149" s="209"/>
      <c r="DD149" s="212"/>
      <c r="DE149" s="215" t="str">
        <f t="shared" si="81"/>
        <v>000-00-000-000-000</v>
      </c>
      <c r="DF149" s="214">
        <f>COUNTIF(DE142:DE156, "&gt;=" &amp; DE149)</f>
        <v>15</v>
      </c>
      <c r="DG149" s="213">
        <f>RANK(DF149,DF142:DF156,1)+COUNTIF(DE142:DE149,DE149)-1</f>
        <v>8</v>
      </c>
      <c r="DH149" s="213"/>
      <c r="DI149" s="209"/>
      <c r="DJ149" s="212"/>
      <c r="DK149" s="215" t="str">
        <f t="shared" si="82"/>
        <v>000-00-000-000-000</v>
      </c>
      <c r="DL149" s="214">
        <f>COUNTIF(DK142:DK156, "&gt;=" &amp; DK149)</f>
        <v>15</v>
      </c>
      <c r="DM149" s="213">
        <f>RANK(DL149,DL142:DL156,1)+COUNTIF(DK142:DK149,DK149)-1</f>
        <v>9</v>
      </c>
      <c r="DN149" s="213"/>
      <c r="DO149" s="212"/>
      <c r="DP149" s="212"/>
      <c r="DQ149" s="216" t="str">
        <f t="shared" si="83"/>
        <v>000-00-000-000-000</v>
      </c>
      <c r="DR149" s="212">
        <f>COUNTIF(DQ142:DQ156, "&gt;=" &amp; DQ149)</f>
        <v>15</v>
      </c>
      <c r="DS149" s="213">
        <f>RANK(DR149,DR142:DR156,1)+COUNTIF(DQ142:DQ149,DQ149)-1</f>
        <v>8</v>
      </c>
      <c r="DT149" s="213"/>
      <c r="DU149" s="212"/>
      <c r="DV149" s="212"/>
      <c r="DW149" s="216" t="str">
        <f t="shared" si="84"/>
        <v>000-00-000-000-000</v>
      </c>
      <c r="DX149" s="212">
        <f>COUNTIF(DW142:DW156, "&gt;=" &amp; DW149)</f>
        <v>15</v>
      </c>
      <c r="DY149" s="213">
        <f>RANK(DX149,DX142:DX156,1)+COUNTIF(DW142:DW149,DW149)-1</f>
        <v>9</v>
      </c>
      <c r="DZ149" s="213"/>
    </row>
    <row r="150" spans="1:130">
      <c r="A150" s="18" t="s">
        <v>420</v>
      </c>
      <c r="B150" s="99"/>
      <c r="C150" s="100"/>
      <c r="D150" s="102"/>
      <c r="E150" s="149" t="str">
        <f t="shared" si="85"/>
        <v/>
      </c>
      <c r="F150" s="193"/>
      <c r="G150" s="99">
        <v>36</v>
      </c>
      <c r="H150" s="100">
        <v>27</v>
      </c>
      <c r="I150" s="102">
        <v>27</v>
      </c>
      <c r="J150" s="149">
        <f t="shared" si="86"/>
        <v>90</v>
      </c>
      <c r="K150" s="193">
        <v>1</v>
      </c>
      <c r="L150" s="99"/>
      <c r="M150" s="100"/>
      <c r="N150" s="102"/>
      <c r="O150" s="149" t="str">
        <f t="shared" si="87"/>
        <v/>
      </c>
      <c r="P150" s="193"/>
      <c r="Q150" s="99"/>
      <c r="R150" s="100"/>
      <c r="S150" s="100"/>
      <c r="T150" s="149" t="str">
        <f t="shared" si="88"/>
        <v/>
      </c>
      <c r="U150" s="193"/>
      <c r="V150" s="99">
        <v>69</v>
      </c>
      <c r="W150" s="100">
        <v>37</v>
      </c>
      <c r="X150" s="102">
        <v>55</v>
      </c>
      <c r="Y150" s="149">
        <f t="shared" si="89"/>
        <v>161</v>
      </c>
      <c r="Z150" s="196">
        <v>0</v>
      </c>
      <c r="AA150" s="26" t="s">
        <v>12</v>
      </c>
      <c r="AB150" s="37"/>
      <c r="AG150" s="67"/>
      <c r="AH150" s="209"/>
      <c r="AI150" s="209"/>
      <c r="AJ150" s="214"/>
      <c r="AK150" s="215" t="str">
        <f t="shared" si="69"/>
        <v>000-00-000-000-000</v>
      </c>
      <c r="AL150" s="214">
        <f>COUNTIF(AK142:AK156, "&gt;=" &amp; AK150)</f>
        <v>15</v>
      </c>
      <c r="AM150" s="213">
        <f>RANK(AL150,AL142:AL156,1)+COUNTIF(AK142:AK150,AK150)-1</f>
        <v>9</v>
      </c>
      <c r="AN150" s="213"/>
      <c r="AO150" s="212"/>
      <c r="AP150" s="212"/>
      <c r="AQ150" s="215" t="str">
        <f t="shared" si="70"/>
        <v>000-00-000-000-000</v>
      </c>
      <c r="AR150" s="214">
        <f>COUNTIF(AQ142:AQ156, "&gt;=" &amp; AQ150)</f>
        <v>15</v>
      </c>
      <c r="AS150" s="213">
        <f>RANK(AR150,AR142:AR156,1)+COUNTIF(AQ142:AR150,AR150)-1</f>
        <v>10</v>
      </c>
      <c r="AT150" s="213"/>
      <c r="AU150" s="212"/>
      <c r="AV150" s="212"/>
      <c r="AW150" s="215" t="str">
        <f t="shared" si="71"/>
        <v>000-00-000-000-000</v>
      </c>
      <c r="AX150" s="214">
        <f>COUNTIF(AW142:AW156, "&gt;=" &amp; AW150)</f>
        <v>15</v>
      </c>
      <c r="AY150" s="213">
        <f>RANK(AX150,AX142:AX156,1)+COUNTIF(AW142:AX150,AX150)-1</f>
        <v>9</v>
      </c>
      <c r="AZ150" s="213"/>
      <c r="BA150" s="212"/>
      <c r="BB150" s="212"/>
      <c r="BC150" s="215" t="str">
        <f t="shared" si="72"/>
        <v>000-00-000-000-000</v>
      </c>
      <c r="BD150" s="214">
        <f>COUNTIF(BC142:BC156, "&gt;=" &amp; BC150)</f>
        <v>15</v>
      </c>
      <c r="BE150" s="213">
        <f>RANK(BD150,BD142:BD156,1)+COUNTIF(BC142:BC150,BC150)-1</f>
        <v>9</v>
      </c>
      <c r="BF150" s="213"/>
      <c r="BG150" s="212"/>
      <c r="BH150" s="212"/>
      <c r="BI150" s="215" t="str">
        <f t="shared" si="73"/>
        <v>000-00-000-000-000</v>
      </c>
      <c r="BJ150" s="214">
        <f>COUNTIF(BI142:BI156, "&gt;=" &amp; BI150)</f>
        <v>15</v>
      </c>
      <c r="BK150" s="213">
        <f>RANK(BJ150,BJ142:BJ156,1)+COUNTIF(BI142:BI150,BI150)-1</f>
        <v>10</v>
      </c>
      <c r="BL150" s="213"/>
      <c r="BM150" s="212"/>
      <c r="BN150" s="212"/>
      <c r="BO150" s="215" t="str">
        <f t="shared" si="74"/>
        <v>000-00-000-000-000</v>
      </c>
      <c r="BP150" s="214">
        <f>COUNTIF(BO142:BO156, "&gt;=" &amp; BO150)</f>
        <v>15</v>
      </c>
      <c r="BQ150" s="213">
        <f>RANK(BP150,BP142:BP156,1)+COUNTIF(BO142:BO150,BO150)-1</f>
        <v>9</v>
      </c>
      <c r="BR150" s="213"/>
      <c r="BS150" s="212"/>
      <c r="BT150" s="212"/>
      <c r="BU150" s="215" t="str">
        <f t="shared" si="75"/>
        <v>096-00-029-029-038</v>
      </c>
      <c r="BV150" s="214">
        <f>COUNTIF(BU142:BU156, "&gt;=" &amp; BU150)</f>
        <v>6</v>
      </c>
      <c r="BW150" s="213">
        <f>RANK(BV150,BV142:BV156,1)+COUNTIF(BU142:BU150,BU150)-1</f>
        <v>6</v>
      </c>
      <c r="BX150" s="213"/>
      <c r="BY150" s="209"/>
      <c r="BZ150" s="212"/>
      <c r="CA150" s="215" t="str">
        <f t="shared" si="76"/>
        <v>000-00-000-000-000</v>
      </c>
      <c r="CB150" s="215">
        <f>COUNTIF(CA142:CA156, "&gt;=" &amp; CA150)</f>
        <v>15</v>
      </c>
      <c r="CC150" s="213">
        <f>RANK(CB150,CB142:CB156,1)+COUNTIF(CA142:CA150,CA150)-1</f>
        <v>10</v>
      </c>
      <c r="CD150" s="213"/>
      <c r="CE150" s="209"/>
      <c r="CF150" s="212"/>
      <c r="CG150" s="215" t="str">
        <f t="shared" si="77"/>
        <v>000-00-000-000-000</v>
      </c>
      <c r="CH150" s="215">
        <f>COUNTIF(CG142:CG156, "&gt;=" &amp; CG150)</f>
        <v>15</v>
      </c>
      <c r="CI150" s="213">
        <f>RANK(CH150,CH142:CH156,1)+COUNTIF(CG142:CG150,CG150)-1</f>
        <v>9</v>
      </c>
      <c r="CJ150" s="213"/>
      <c r="CK150" s="209"/>
      <c r="CL150" s="212"/>
      <c r="CM150" s="215" t="str">
        <f t="shared" si="78"/>
        <v>071-01-022-046-003</v>
      </c>
      <c r="CN150" s="214">
        <f>COUNTIF(CM142:CM156, "&gt;=" &amp; CM150)</f>
        <v>6</v>
      </c>
      <c r="CO150" s="213">
        <f>RANK(CN150,CN142:CN156,1)+COUNTIF(CM142:CM150,CM150)-1</f>
        <v>6</v>
      </c>
      <c r="CP150" s="213"/>
      <c r="CQ150" s="209"/>
      <c r="CR150" s="212"/>
      <c r="CS150" s="215" t="str">
        <f t="shared" si="79"/>
        <v>000-00-000-000-000</v>
      </c>
      <c r="CT150" s="214">
        <f>COUNTIF(CS142:CS156, "&gt;=" &amp; CS150)</f>
        <v>15</v>
      </c>
      <c r="CU150" s="213">
        <f>RANK(CT150,CT142:CT156,1)+COUNTIF(CS142:CS150,CS150)-1</f>
        <v>10</v>
      </c>
      <c r="CV150" s="213"/>
      <c r="CW150" s="209"/>
      <c r="CX150" s="212"/>
      <c r="CY150" s="215" t="str">
        <f t="shared" si="80"/>
        <v>000-00-000-000-000</v>
      </c>
      <c r="CZ150" s="214">
        <f>COUNTIF(CY142:CY156, "&gt;=" &amp; CY150)</f>
        <v>15</v>
      </c>
      <c r="DA150" s="213">
        <f>RANK(CZ150,CZ142:CZ156,1)+COUNTIF(CY142:CY150,CY150)-1</f>
        <v>10</v>
      </c>
      <c r="DB150" s="213"/>
      <c r="DC150" s="209"/>
      <c r="DD150" s="212"/>
      <c r="DE150" s="215" t="str">
        <f t="shared" si="81"/>
        <v>000-00-000-000-000</v>
      </c>
      <c r="DF150" s="214">
        <f>COUNTIF(DE142:DE156, "&gt;=" &amp; DE150)</f>
        <v>15</v>
      </c>
      <c r="DG150" s="213">
        <f>RANK(DF150,DF142:DF156,1)+COUNTIF(DE142:DE150,DE150)-1</f>
        <v>9</v>
      </c>
      <c r="DH150" s="213"/>
      <c r="DI150" s="209"/>
      <c r="DJ150" s="212"/>
      <c r="DK150" s="215" t="str">
        <f t="shared" si="82"/>
        <v>000-00-000-000-000</v>
      </c>
      <c r="DL150" s="214">
        <f>COUNTIF(DK142:DK156, "&gt;=" &amp; DK150)</f>
        <v>15</v>
      </c>
      <c r="DM150" s="213">
        <f>RANK(DL150,DL142:DL156,1)+COUNTIF(DK142:DK150,DK150)-1</f>
        <v>10</v>
      </c>
      <c r="DN150" s="213"/>
      <c r="DO150" s="212"/>
      <c r="DP150" s="212"/>
      <c r="DQ150" s="216" t="str">
        <f t="shared" si="83"/>
        <v>000-00-000-000-000</v>
      </c>
      <c r="DR150" s="212">
        <f>COUNTIF(DQ142:DQ156, "&gt;=" &amp; DQ150)</f>
        <v>15</v>
      </c>
      <c r="DS150" s="213">
        <f>RANK(DR150,DR142:DR156,1)+COUNTIF(DQ142:DQ150,DQ150)-1</f>
        <v>9</v>
      </c>
      <c r="DT150" s="213"/>
      <c r="DU150" s="212"/>
      <c r="DV150" s="212"/>
      <c r="DW150" s="216" t="str">
        <f t="shared" si="84"/>
        <v>000-00-000-000-000</v>
      </c>
      <c r="DX150" s="212">
        <f>COUNTIF(DW142:DW156, "&gt;=" &amp; DW150)</f>
        <v>15</v>
      </c>
      <c r="DY150" s="213">
        <f>RANK(DX150,DX142:DX156,1)+COUNTIF(DW142:DW150,DW150)-1</f>
        <v>10</v>
      </c>
      <c r="DZ150" s="213"/>
    </row>
    <row r="151" spans="1:130">
      <c r="A151" s="18" t="s">
        <v>431</v>
      </c>
      <c r="B151" s="99">
        <v>67</v>
      </c>
      <c r="C151" s="100">
        <v>46</v>
      </c>
      <c r="D151" s="102">
        <v>55</v>
      </c>
      <c r="E151" s="149">
        <f t="shared" si="85"/>
        <v>168</v>
      </c>
      <c r="F151" s="193">
        <v>0</v>
      </c>
      <c r="G151" s="99"/>
      <c r="H151" s="100"/>
      <c r="I151" s="102"/>
      <c r="J151" s="149" t="str">
        <f t="shared" si="86"/>
        <v/>
      </c>
      <c r="K151" s="193"/>
      <c r="L151" s="99"/>
      <c r="M151" s="100"/>
      <c r="N151" s="102"/>
      <c r="O151" s="149" t="str">
        <f t="shared" si="87"/>
        <v/>
      </c>
      <c r="P151" s="193"/>
      <c r="Q151" s="99"/>
      <c r="R151" s="100"/>
      <c r="S151" s="100"/>
      <c r="T151" s="149" t="str">
        <f t="shared" si="88"/>
        <v/>
      </c>
      <c r="U151" s="193"/>
      <c r="V151" s="99"/>
      <c r="W151" s="100"/>
      <c r="X151" s="102"/>
      <c r="Y151" s="149" t="str">
        <f t="shared" si="89"/>
        <v/>
      </c>
      <c r="Z151" s="196"/>
      <c r="AA151" s="26"/>
      <c r="AB151" s="37"/>
      <c r="AG151" s="67"/>
      <c r="AH151" s="209"/>
      <c r="AI151" s="209"/>
      <c r="AJ151" s="214"/>
      <c r="AK151" s="215" t="str">
        <f t="shared" si="69"/>
        <v>000-00-000-000-000</v>
      </c>
      <c r="AL151" s="214">
        <f>COUNTIF(AK142:AK156, "&gt;=" &amp; AK151)</f>
        <v>15</v>
      </c>
      <c r="AM151" s="213">
        <f>RANK(AL151,AL142:AL156,1)+COUNTIF(AK142:AK151,AK151)-1</f>
        <v>10</v>
      </c>
      <c r="AN151" s="213"/>
      <c r="AO151" s="212"/>
      <c r="AP151" s="212"/>
      <c r="AQ151" s="215" t="str">
        <f t="shared" si="70"/>
        <v>192-00-065-047-080</v>
      </c>
      <c r="AR151" s="214">
        <f>COUNTIF(AQ142:AQ156, "&gt;=" &amp; AQ151)</f>
        <v>1</v>
      </c>
      <c r="AS151" s="213">
        <f>RANK(AR151,AR142:AR156,1)+COUNTIF(AQ142:AR151,AR151)-1</f>
        <v>1</v>
      </c>
      <c r="AT151" s="213"/>
      <c r="AU151" s="212"/>
      <c r="AV151" s="212"/>
      <c r="AW151" s="215" t="str">
        <f t="shared" si="71"/>
        <v>000-00-000-000-000</v>
      </c>
      <c r="AX151" s="214">
        <f>COUNTIF(AW142:AW156, "&gt;=" &amp; AW151)</f>
        <v>15</v>
      </c>
      <c r="AY151" s="213">
        <f>RANK(AX151,AX142:AX156,1)+COUNTIF(AW142:AX151,AX151)-1</f>
        <v>10</v>
      </c>
      <c r="AZ151" s="213"/>
      <c r="BA151" s="212"/>
      <c r="BB151" s="212"/>
      <c r="BC151" s="215" t="str">
        <f t="shared" si="72"/>
        <v>000-00-000-000-000</v>
      </c>
      <c r="BD151" s="214">
        <f>COUNTIF(BC142:BC156, "&gt;=" &amp; BC151)</f>
        <v>15</v>
      </c>
      <c r="BE151" s="213">
        <f>RANK(BD151,BD142:BD156,1)+COUNTIF(BC142:BC151,BC151)-1</f>
        <v>10</v>
      </c>
      <c r="BF151" s="213"/>
      <c r="BG151" s="212"/>
      <c r="BH151" s="212"/>
      <c r="BI151" s="215" t="str">
        <f t="shared" si="73"/>
        <v>161-00-055-037-069</v>
      </c>
      <c r="BJ151" s="214">
        <f>COUNTIF(BI142:BI156, "&gt;=" &amp; BI151)</f>
        <v>4</v>
      </c>
      <c r="BK151" s="213">
        <f>RANK(BJ151,BJ142:BJ156,1)+COUNTIF(BI142:BI151,BI151)-1</f>
        <v>4</v>
      </c>
      <c r="BL151" s="213"/>
      <c r="BM151" s="212"/>
      <c r="BN151" s="212"/>
      <c r="BO151" s="215" t="str">
        <f t="shared" si="74"/>
        <v>000-00-000-000-000</v>
      </c>
      <c r="BP151" s="214">
        <f>COUNTIF(BO142:BO156, "&gt;=" &amp; BO151)</f>
        <v>15</v>
      </c>
      <c r="BQ151" s="213">
        <f>RANK(BP151,BP142:BP156,1)+COUNTIF(BO142:BO151,BO151)-1</f>
        <v>10</v>
      </c>
      <c r="BR151" s="213"/>
      <c r="BS151" s="212"/>
      <c r="BT151" s="212"/>
      <c r="BU151" s="215" t="str">
        <f t="shared" si="75"/>
        <v>169-00-059-026-084</v>
      </c>
      <c r="BV151" s="214">
        <f>COUNTIF(BU142:BU156, "&gt;=" &amp; BU151)</f>
        <v>5</v>
      </c>
      <c r="BW151" s="213">
        <f>RANK(BV151,BV142:BV156,1)+COUNTIF(BU142:BU151,BU151)-1</f>
        <v>5</v>
      </c>
      <c r="BX151" s="213"/>
      <c r="BY151" s="209"/>
      <c r="BZ151" s="212"/>
      <c r="CA151" s="215" t="str">
        <f t="shared" si="76"/>
        <v>183-05-067-031-085</v>
      </c>
      <c r="CB151" s="215">
        <f>COUNTIF(CA142:CA156, "&gt;=" &amp; CA151)</f>
        <v>4</v>
      </c>
      <c r="CC151" s="213">
        <f>RANK(CB151,CB142:CB156,1)+COUNTIF(CA142:CA151,CA151)-1</f>
        <v>4</v>
      </c>
      <c r="CD151" s="213"/>
      <c r="CE151" s="209"/>
      <c r="CF151" s="212"/>
      <c r="CG151" s="215" t="str">
        <f t="shared" si="77"/>
        <v>000-00-000-000-000</v>
      </c>
      <c r="CH151" s="215">
        <f>COUNTIF(CG142:CG156, "&gt;=" &amp; CG151)</f>
        <v>15</v>
      </c>
      <c r="CI151" s="213">
        <f>RANK(CH151,CH142:CH156,1)+COUNTIF(CG142:CG151,CG151)-1</f>
        <v>10</v>
      </c>
      <c r="CJ151" s="213"/>
      <c r="CK151" s="209"/>
      <c r="CL151" s="212"/>
      <c r="CM151" s="215" t="str">
        <f t="shared" si="78"/>
        <v>000-00-000-000-000</v>
      </c>
      <c r="CN151" s="214">
        <f>COUNTIF(CM142:CM156, "&gt;=" &amp; CM151)</f>
        <v>15</v>
      </c>
      <c r="CO151" s="213">
        <f>RANK(CN151,CN142:CN156,1)+COUNTIF(CM142:CM151,CM151)-1</f>
        <v>10</v>
      </c>
      <c r="CP151" s="213"/>
      <c r="CQ151" s="209"/>
      <c r="CR151" s="212"/>
      <c r="CS151" s="215" t="str">
        <f t="shared" si="79"/>
        <v>207-01-081-047-079</v>
      </c>
      <c r="CT151" s="214">
        <f>COUNTIF(CS142:CS156, "&gt;=" &amp; CS151)</f>
        <v>3</v>
      </c>
      <c r="CU151" s="213">
        <f>RANK(CT151,CT142:CT156,1)+COUNTIF(CS142:CS151,CS151)-1</f>
        <v>3</v>
      </c>
      <c r="CV151" s="213"/>
      <c r="CW151" s="209"/>
      <c r="CX151" s="212"/>
      <c r="CY151" s="215" t="str">
        <f t="shared" si="80"/>
        <v>123-01-079-044-000</v>
      </c>
      <c r="CZ151" s="214">
        <f>COUNTIF(CY142:CY156, "&gt;=" &amp; CY151)</f>
        <v>6</v>
      </c>
      <c r="DA151" s="213">
        <f>RANK(CZ151,CZ142:CZ156,1)+COUNTIF(CY142:CY151,CY151)-1</f>
        <v>6</v>
      </c>
      <c r="DB151" s="213"/>
      <c r="DC151" s="209"/>
      <c r="DD151" s="212"/>
      <c r="DE151" s="215" t="str">
        <f t="shared" si="81"/>
        <v>000-00-000-000-000</v>
      </c>
      <c r="DF151" s="214">
        <f>COUNTIF(DE142:DE156, "&gt;=" &amp; DE151)</f>
        <v>15</v>
      </c>
      <c r="DG151" s="213">
        <f>RANK(DF151,DF142:DF156,1)+COUNTIF(DE142:DE151,DE151)-1</f>
        <v>10</v>
      </c>
      <c r="DH151" s="213"/>
      <c r="DI151" s="209"/>
      <c r="DJ151" s="212"/>
      <c r="DK151" s="215" t="str">
        <f t="shared" si="82"/>
        <v>206-02-066-059-081</v>
      </c>
      <c r="DL151" s="214">
        <f>COUNTIF(DK142:DK156, "&gt;=" &amp; DK151)</f>
        <v>4</v>
      </c>
      <c r="DM151" s="213">
        <f>RANK(DL151,DL142:DL156,1)+COUNTIF(DK142:DK151,DK151)-1</f>
        <v>4</v>
      </c>
      <c r="DN151" s="213"/>
      <c r="DO151" s="212"/>
      <c r="DP151" s="212"/>
      <c r="DQ151" s="216" t="str">
        <f t="shared" si="83"/>
        <v>000-00-000-000-000</v>
      </c>
      <c r="DR151" s="212">
        <f>COUNTIF(DQ142:DQ156, "&gt;=" &amp; DQ151)</f>
        <v>15</v>
      </c>
      <c r="DS151" s="213">
        <f>RANK(DR151,DR142:DR156,1)+COUNTIF(DQ142:DQ151,DQ151)-1</f>
        <v>10</v>
      </c>
      <c r="DT151" s="213"/>
      <c r="DU151" s="212"/>
      <c r="DV151" s="212"/>
      <c r="DW151" s="216" t="str">
        <f t="shared" si="84"/>
        <v>202-03-077-043-082</v>
      </c>
      <c r="DX151" s="212">
        <f>COUNTIF(DW142:DW156, "&gt;=" &amp; DW151)</f>
        <v>4</v>
      </c>
      <c r="DY151" s="213">
        <f>RANK(DX151,DX142:DX156,1)+COUNTIF(DW142:DW151,DW151)-1</f>
        <v>4</v>
      </c>
      <c r="DZ151" s="213"/>
    </row>
    <row r="152" spans="1:130">
      <c r="A152" s="18" t="s">
        <v>266</v>
      </c>
      <c r="B152" s="99">
        <v>78</v>
      </c>
      <c r="C152" s="100">
        <v>72</v>
      </c>
      <c r="D152" s="101">
        <v>48</v>
      </c>
      <c r="E152" s="149">
        <f t="shared" si="85"/>
        <v>198</v>
      </c>
      <c r="F152" s="193">
        <v>2</v>
      </c>
      <c r="G152" s="99"/>
      <c r="H152" s="100"/>
      <c r="I152" s="102"/>
      <c r="J152" s="149" t="str">
        <f t="shared" si="86"/>
        <v/>
      </c>
      <c r="K152" s="193"/>
      <c r="L152" s="99"/>
      <c r="M152" s="100"/>
      <c r="N152" s="102"/>
      <c r="O152" s="149" t="str">
        <f t="shared" si="87"/>
        <v/>
      </c>
      <c r="P152" s="193"/>
      <c r="Q152" s="99">
        <v>38</v>
      </c>
      <c r="R152" s="100">
        <v>29</v>
      </c>
      <c r="S152" s="100">
        <v>29</v>
      </c>
      <c r="T152" s="149">
        <f t="shared" si="88"/>
        <v>96</v>
      </c>
      <c r="U152" s="193">
        <v>0</v>
      </c>
      <c r="V152" s="99">
        <v>84</v>
      </c>
      <c r="W152" s="100">
        <v>26</v>
      </c>
      <c r="X152" s="100">
        <v>59</v>
      </c>
      <c r="Y152" s="149">
        <f t="shared" si="89"/>
        <v>169</v>
      </c>
      <c r="Z152" s="196">
        <v>0</v>
      </c>
      <c r="AA152" s="26" t="s">
        <v>13</v>
      </c>
      <c r="AB152" s="37"/>
      <c r="AG152" s="67"/>
      <c r="AH152" s="209"/>
      <c r="AI152" s="209"/>
      <c r="AJ152" s="214"/>
      <c r="AK152" s="215" t="str">
        <f t="shared" si="69"/>
        <v>000-00-000-000-000</v>
      </c>
      <c r="AL152" s="214">
        <f>COUNTIF(AK142:AK156, "&gt;=" &amp; AK152)</f>
        <v>15</v>
      </c>
      <c r="AM152" s="213">
        <f>RANK(AL152,AL142:AL156,1)+COUNTIF(AK142:AK152,AK152)-1</f>
        <v>11</v>
      </c>
      <c r="AN152" s="213"/>
      <c r="AO152" s="212"/>
      <c r="AP152" s="212"/>
      <c r="AQ152" s="215" t="str">
        <f t="shared" si="70"/>
        <v>000-00-000-000-000</v>
      </c>
      <c r="AR152" s="214">
        <f>COUNTIF(AQ142:AQ156, "&gt;=" &amp; AQ152)</f>
        <v>15</v>
      </c>
      <c r="AS152" s="213">
        <f>RANK(AR152,AR142:AR156,1)+COUNTIF(AQ142:AR152,AR152)-1</f>
        <v>11</v>
      </c>
      <c r="AT152" s="213"/>
      <c r="AU152" s="212"/>
      <c r="AV152" s="212"/>
      <c r="AW152" s="215" t="str">
        <f t="shared" si="71"/>
        <v>000-00-000-000-000</v>
      </c>
      <c r="AX152" s="214">
        <f>COUNTIF(AW142:AW156, "&gt;=" &amp; AW152)</f>
        <v>15</v>
      </c>
      <c r="AY152" s="213">
        <f>RANK(AX152,AX142:AX156,1)+COUNTIF(AW142:AX152,AX152)-1</f>
        <v>11</v>
      </c>
      <c r="AZ152" s="213"/>
      <c r="BA152" s="212"/>
      <c r="BB152" s="212"/>
      <c r="BC152" s="215" t="str">
        <f t="shared" si="72"/>
        <v>000-00-000-000-000</v>
      </c>
      <c r="BD152" s="214">
        <f>COUNTIF(BC142:BC156, "&gt;=" &amp; BC152)</f>
        <v>15</v>
      </c>
      <c r="BE152" s="213">
        <f>RANK(BD152,BD142:BD156,1)+COUNTIF(BC142:BC152,BC152)-1</f>
        <v>11</v>
      </c>
      <c r="BF152" s="213"/>
      <c r="BG152" s="212"/>
      <c r="BH152" s="212"/>
      <c r="BI152" s="215" t="str">
        <f t="shared" si="73"/>
        <v>000-00-000-000-000</v>
      </c>
      <c r="BJ152" s="214">
        <f>COUNTIF(BI142:BI156, "&gt;=" &amp; BI152)</f>
        <v>15</v>
      </c>
      <c r="BK152" s="213">
        <f>RANK(BJ152,BJ142:BJ156,1)+COUNTIF(BI142:BI152,BI152)-1</f>
        <v>11</v>
      </c>
      <c r="BL152" s="213"/>
      <c r="BM152" s="212"/>
      <c r="BN152" s="212"/>
      <c r="BO152" s="215" t="str">
        <f t="shared" si="74"/>
        <v>000-00-000-000-000</v>
      </c>
      <c r="BP152" s="214">
        <f>COUNTIF(BO142:BO156, "&gt;=" &amp; BO152)</f>
        <v>15</v>
      </c>
      <c r="BQ152" s="213">
        <f>RANK(BP152,BP142:BP156,1)+COUNTIF(BO142:BO152,BO152)-1</f>
        <v>11</v>
      </c>
      <c r="BR152" s="213"/>
      <c r="BS152" s="212"/>
      <c r="BT152" s="212"/>
      <c r="BU152" s="215" t="str">
        <f t="shared" si="75"/>
        <v>000-00-000-000-000</v>
      </c>
      <c r="BV152" s="214">
        <f>COUNTIF(BU142:BU156, "&gt;=" &amp; BU152)</f>
        <v>15</v>
      </c>
      <c r="BW152" s="213">
        <f>RANK(BV152,BV142:BV156,1)+COUNTIF(BU142:BU152,BU152)-1</f>
        <v>11</v>
      </c>
      <c r="BX152" s="213"/>
      <c r="BY152" s="209"/>
      <c r="BZ152" s="212"/>
      <c r="CA152" s="215" t="str">
        <f t="shared" si="76"/>
        <v>000-00-000-000-000</v>
      </c>
      <c r="CB152" s="215">
        <f>COUNTIF(CA142:CA156, "&gt;=" &amp; CA152)</f>
        <v>15</v>
      </c>
      <c r="CC152" s="213">
        <f>RANK(CB152,CB142:CB156,1)+COUNTIF(CA142:CA152,CA152)-1</f>
        <v>11</v>
      </c>
      <c r="CD152" s="213"/>
      <c r="CE152" s="209"/>
      <c r="CF152" s="212"/>
      <c r="CG152" s="215" t="str">
        <f t="shared" si="77"/>
        <v>000-00-000-000-000</v>
      </c>
      <c r="CH152" s="215">
        <f>COUNTIF(CG142:CG156, "&gt;=" &amp; CG152)</f>
        <v>15</v>
      </c>
      <c r="CI152" s="213">
        <f>RANK(CH152,CH142:CH156,1)+COUNTIF(CG142:CG152,CG152)-1</f>
        <v>11</v>
      </c>
      <c r="CJ152" s="213"/>
      <c r="CK152" s="209"/>
      <c r="CL152" s="212"/>
      <c r="CM152" s="215" t="str">
        <f t="shared" si="78"/>
        <v>000-00-000-000-000</v>
      </c>
      <c r="CN152" s="214">
        <f>COUNTIF(CM142:CM156, "&gt;=" &amp; CM152)</f>
        <v>15</v>
      </c>
      <c r="CO152" s="213">
        <f>RANK(CN152,CN142:CN156,1)+COUNTIF(CM142:CM152,CM152)-1</f>
        <v>11</v>
      </c>
      <c r="CP152" s="213"/>
      <c r="CQ152" s="209"/>
      <c r="CR152" s="212"/>
      <c r="CS152" s="215" t="str">
        <f t="shared" si="79"/>
        <v>000-00-000-000-000</v>
      </c>
      <c r="CT152" s="214">
        <f>COUNTIF(CS142:CS156, "&gt;=" &amp; CS152)</f>
        <v>15</v>
      </c>
      <c r="CU152" s="213">
        <f>RANK(CT152,CT142:CT156,1)+COUNTIF(CS142:CS152,CS152)-1</f>
        <v>11</v>
      </c>
      <c r="CV152" s="213"/>
      <c r="CW152" s="209"/>
      <c r="CX152" s="212"/>
      <c r="CY152" s="215" t="str">
        <f t="shared" si="80"/>
        <v>000-00-000-000-000</v>
      </c>
      <c r="CZ152" s="214">
        <f>COUNTIF(CY142:CY156, "&gt;=" &amp; CY152)</f>
        <v>15</v>
      </c>
      <c r="DA152" s="213">
        <f>RANK(CZ152,CZ142:CZ156,1)+COUNTIF(CY142:CY152,CY152)-1</f>
        <v>11</v>
      </c>
      <c r="DB152" s="213"/>
      <c r="DC152" s="209"/>
      <c r="DD152" s="212"/>
      <c r="DE152" s="215" t="str">
        <f t="shared" si="81"/>
        <v>000-00-000-000-000</v>
      </c>
      <c r="DF152" s="214">
        <f>COUNTIF(DE142:DE156, "&gt;=" &amp; DE152)</f>
        <v>15</v>
      </c>
      <c r="DG152" s="213">
        <f>RANK(DF152,DF142:DF156,1)+COUNTIF(DE142:DE152,DE152)-1</f>
        <v>11</v>
      </c>
      <c r="DH152" s="213"/>
      <c r="DI152" s="209"/>
      <c r="DJ152" s="212"/>
      <c r="DK152" s="215" t="str">
        <f t="shared" si="82"/>
        <v>000-00-000-000-000</v>
      </c>
      <c r="DL152" s="214">
        <f>COUNTIF(DK142:DK156, "&gt;=" &amp; DK152)</f>
        <v>15</v>
      </c>
      <c r="DM152" s="213">
        <f>RANK(DL152,DL142:DL156,1)+COUNTIF(DK142:DK152,DK152)-1</f>
        <v>11</v>
      </c>
      <c r="DN152" s="213"/>
      <c r="DO152" s="212"/>
      <c r="DP152" s="212"/>
      <c r="DQ152" s="216" t="str">
        <f t="shared" si="83"/>
        <v>000-00-000-000-000</v>
      </c>
      <c r="DR152" s="212">
        <f>COUNTIF(DQ142:DQ156, "&gt;=" &amp; DQ152)</f>
        <v>15</v>
      </c>
      <c r="DS152" s="213">
        <f>RANK(DR152,DR142:DR156,1)+COUNTIF(DQ142:DQ152,DQ152)-1</f>
        <v>11</v>
      </c>
      <c r="DT152" s="213"/>
      <c r="DU152" s="212"/>
      <c r="DV152" s="212"/>
      <c r="DW152" s="216" t="str">
        <f t="shared" si="84"/>
        <v>000-00-000-000-000</v>
      </c>
      <c r="DX152" s="212">
        <f>COUNTIF(DW142:DW156, "&gt;=" &amp; DW152)</f>
        <v>15</v>
      </c>
      <c r="DY152" s="213">
        <f>RANK(DX152,DX142:DX156,1)+COUNTIF(DW142:DW152,DW152)-1</f>
        <v>11</v>
      </c>
      <c r="DZ152" s="213"/>
    </row>
    <row r="153" spans="1:130">
      <c r="A153" s="18" t="s">
        <v>424</v>
      </c>
      <c r="B153" s="99"/>
      <c r="C153" s="100"/>
      <c r="D153" s="101"/>
      <c r="E153" s="149" t="str">
        <f t="shared" si="85"/>
        <v/>
      </c>
      <c r="F153" s="193"/>
      <c r="G153" s="99"/>
      <c r="H153" s="100"/>
      <c r="I153" s="102"/>
      <c r="J153" s="149" t="str">
        <f t="shared" si="86"/>
        <v/>
      </c>
      <c r="K153" s="193"/>
      <c r="L153" s="99"/>
      <c r="M153" s="100"/>
      <c r="N153" s="102"/>
      <c r="O153" s="149" t="str">
        <f t="shared" si="87"/>
        <v/>
      </c>
      <c r="P153" s="193"/>
      <c r="Q153" s="99"/>
      <c r="R153" s="100"/>
      <c r="S153" s="102"/>
      <c r="T153" s="149" t="str">
        <f t="shared" si="88"/>
        <v/>
      </c>
      <c r="U153" s="193"/>
      <c r="V153" s="99">
        <v>85</v>
      </c>
      <c r="W153" s="100">
        <v>31</v>
      </c>
      <c r="X153" s="102">
        <v>67</v>
      </c>
      <c r="Y153" s="149">
        <f t="shared" si="89"/>
        <v>183</v>
      </c>
      <c r="Z153" s="196">
        <v>5</v>
      </c>
      <c r="AA153" s="26" t="s">
        <v>14</v>
      </c>
      <c r="AB153" s="37"/>
      <c r="AG153" s="67"/>
      <c r="AH153" s="209"/>
      <c r="AI153" s="209"/>
      <c r="AJ153" s="214"/>
      <c r="AK153" s="215" t="str">
        <f t="shared" si="69"/>
        <v>000-00-000-000-000</v>
      </c>
      <c r="AL153" s="214">
        <f>COUNTIF(AK142:AK156, "&gt;=" &amp; AK153)</f>
        <v>15</v>
      </c>
      <c r="AM153" s="213">
        <f>RANK(AL153,AL142:AL156,1)+COUNTIF(AK142:AK153,AK153)-1</f>
        <v>12</v>
      </c>
      <c r="AN153" s="213"/>
      <c r="AO153" s="212"/>
      <c r="AP153" s="212"/>
      <c r="AQ153" s="215" t="str">
        <f t="shared" si="70"/>
        <v>000-00-000-000-000</v>
      </c>
      <c r="AR153" s="214">
        <f>COUNTIF(AQ142:AQ156, "&gt;=" &amp; AQ153)</f>
        <v>15</v>
      </c>
      <c r="AS153" s="213">
        <f>RANK(AR153,AR142:AR156,1)+COUNTIF(AQ142:AR153,AR153)-1</f>
        <v>12</v>
      </c>
      <c r="AT153" s="213"/>
      <c r="AU153" s="212"/>
      <c r="AV153" s="212"/>
      <c r="AW153" s="215" t="str">
        <f t="shared" si="71"/>
        <v>000-00-000-000-000</v>
      </c>
      <c r="AX153" s="214">
        <f>COUNTIF(AW142:AW156, "&gt;=" &amp; AW153)</f>
        <v>15</v>
      </c>
      <c r="AY153" s="213">
        <f>RANK(AX153,AX142:AX156,1)+COUNTIF(AW142:AX153,AX153)-1</f>
        <v>12</v>
      </c>
      <c r="AZ153" s="213"/>
      <c r="BA153" s="212"/>
      <c r="BB153" s="212"/>
      <c r="BC153" s="215" t="str">
        <f t="shared" si="72"/>
        <v>000-00-000-000-000</v>
      </c>
      <c r="BD153" s="214">
        <f>COUNTIF(BC142:BC156, "&gt;=" &amp; BC153)</f>
        <v>15</v>
      </c>
      <c r="BE153" s="213">
        <f>RANK(BD153,BD142:BD156,1)+COUNTIF(BC142:BC153,BC153)-1</f>
        <v>12</v>
      </c>
      <c r="BF153" s="213"/>
      <c r="BG153" s="212"/>
      <c r="BH153" s="212"/>
      <c r="BI153" s="215" t="str">
        <f t="shared" si="73"/>
        <v>000-00-000-000-000</v>
      </c>
      <c r="BJ153" s="214">
        <f>COUNTIF(BI142:BI156, "&gt;=" &amp; BI153)</f>
        <v>15</v>
      </c>
      <c r="BK153" s="213">
        <f>RANK(BJ153,BJ142:BJ156,1)+COUNTIF(BI142:BI153,BI153)-1</f>
        <v>12</v>
      </c>
      <c r="BL153" s="213"/>
      <c r="BM153" s="212"/>
      <c r="BN153" s="212"/>
      <c r="BO153" s="215" t="str">
        <f t="shared" si="74"/>
        <v>000-00-000-000-000</v>
      </c>
      <c r="BP153" s="214">
        <f>COUNTIF(BO142:BO156, "&gt;=" &amp; BO153)</f>
        <v>15</v>
      </c>
      <c r="BQ153" s="213">
        <f>RANK(BP153,BP142:BP156,1)+COUNTIF(BO142:BO153,BO153)-1</f>
        <v>12</v>
      </c>
      <c r="BR153" s="213"/>
      <c r="BS153" s="212"/>
      <c r="BT153" s="212"/>
      <c r="BU153" s="215" t="str">
        <f t="shared" si="75"/>
        <v>000-00-000-000-000</v>
      </c>
      <c r="BV153" s="214">
        <f>COUNTIF(BU142:BU156, "&gt;=" &amp; BU153)</f>
        <v>15</v>
      </c>
      <c r="BW153" s="213">
        <f>RANK(BV153,BV142:BV156,1)+COUNTIF(BU142:BU153,BU153)-1</f>
        <v>12</v>
      </c>
      <c r="BX153" s="213"/>
      <c r="BY153" s="209"/>
      <c r="BZ153" s="212"/>
      <c r="CA153" s="215" t="str">
        <f t="shared" si="76"/>
        <v>000-00-000-000-000</v>
      </c>
      <c r="CB153" s="215">
        <f>COUNTIF(CA142:CA156, "&gt;=" &amp; CA153)</f>
        <v>15</v>
      </c>
      <c r="CC153" s="213">
        <f>RANK(CB153,CB142:CB156,1)+COUNTIF(CA142:CA153,CA153)-1</f>
        <v>12</v>
      </c>
      <c r="CD153" s="213"/>
      <c r="CE153" s="209"/>
      <c r="CF153" s="212"/>
      <c r="CG153" s="215" t="str">
        <f t="shared" si="77"/>
        <v>000-00-000-000-000</v>
      </c>
      <c r="CH153" s="215">
        <f>COUNTIF(CG142:CG156, "&gt;=" &amp; CG153)</f>
        <v>15</v>
      </c>
      <c r="CI153" s="213">
        <f>RANK(CH153,CH142:CH156,1)+COUNTIF(CG142:CG153,CG153)-1</f>
        <v>12</v>
      </c>
      <c r="CJ153" s="213"/>
      <c r="CK153" s="209"/>
      <c r="CL153" s="212"/>
      <c r="CM153" s="215" t="str">
        <f t="shared" si="78"/>
        <v>000-00-000-000-000</v>
      </c>
      <c r="CN153" s="214">
        <f>COUNTIF(CM142:CM156, "&gt;=" &amp; CM153)</f>
        <v>15</v>
      </c>
      <c r="CO153" s="213">
        <f>RANK(CN153,CN142:CN156,1)+COUNTIF(CM142:CM153,CM153)-1</f>
        <v>12</v>
      </c>
      <c r="CP153" s="213"/>
      <c r="CQ153" s="209"/>
      <c r="CR153" s="212"/>
      <c r="CS153" s="215" t="str">
        <f t="shared" si="79"/>
        <v>000-00-000-000-000</v>
      </c>
      <c r="CT153" s="214">
        <f>COUNTIF(CS142:CS156, "&gt;=" &amp; CS153)</f>
        <v>15</v>
      </c>
      <c r="CU153" s="213">
        <f>RANK(CT153,CT142:CT156,1)+COUNTIF(CS142:CS153,CS153)-1</f>
        <v>12</v>
      </c>
      <c r="CV153" s="213"/>
      <c r="CW153" s="209"/>
      <c r="CX153" s="212"/>
      <c r="CY153" s="215" t="str">
        <f t="shared" si="80"/>
        <v>000-00-000-000-000</v>
      </c>
      <c r="CZ153" s="214">
        <f>COUNTIF(CY142:CY156, "&gt;=" &amp; CY153)</f>
        <v>15</v>
      </c>
      <c r="DA153" s="213">
        <f>RANK(CZ153,CZ142:CZ156,1)+COUNTIF(CY142:CY153,CY153)-1</f>
        <v>12</v>
      </c>
      <c r="DB153" s="213"/>
      <c r="DC153" s="209"/>
      <c r="DD153" s="212"/>
      <c r="DE153" s="215" t="str">
        <f t="shared" si="81"/>
        <v>000-00-000-000-000</v>
      </c>
      <c r="DF153" s="214">
        <f>COUNTIF(DE142:DE156, "&gt;=" &amp; DE153)</f>
        <v>15</v>
      </c>
      <c r="DG153" s="213">
        <f>RANK(DF153,DF142:DF156,1)+COUNTIF(DE142:DE153,DE153)-1</f>
        <v>12</v>
      </c>
      <c r="DH153" s="213"/>
      <c r="DI153" s="209"/>
      <c r="DJ153" s="212"/>
      <c r="DK153" s="215" t="str">
        <f t="shared" si="82"/>
        <v>000-00-000-000-000</v>
      </c>
      <c r="DL153" s="214">
        <f>COUNTIF(DK142:DK156, "&gt;=" &amp; DK153)</f>
        <v>15</v>
      </c>
      <c r="DM153" s="213">
        <f>RANK(DL153,DL142:DL156,1)+COUNTIF(DK142:DK153,DK153)-1</f>
        <v>12</v>
      </c>
      <c r="DN153" s="213"/>
      <c r="DO153" s="212"/>
      <c r="DP153" s="212"/>
      <c r="DQ153" s="216" t="str">
        <f t="shared" si="83"/>
        <v>000-00-000-000-000</v>
      </c>
      <c r="DR153" s="212">
        <f>COUNTIF(DQ142:DQ156, "&gt;=" &amp; DQ153)</f>
        <v>15</v>
      </c>
      <c r="DS153" s="213">
        <f>RANK(DR153,DR142:DR156,1)+COUNTIF(DQ142:DQ153,DQ153)-1</f>
        <v>12</v>
      </c>
      <c r="DT153" s="213"/>
      <c r="DU153" s="212"/>
      <c r="DV153" s="212"/>
      <c r="DW153" s="216" t="str">
        <f t="shared" si="84"/>
        <v>000-00-000-000-000</v>
      </c>
      <c r="DX153" s="212">
        <f>COUNTIF(DW142:DW156, "&gt;=" &amp; DW153)</f>
        <v>15</v>
      </c>
      <c r="DY153" s="213">
        <f>RANK(DX153,DX142:DX156,1)+COUNTIF(DW142:DW153,DW153)-1</f>
        <v>12</v>
      </c>
      <c r="DZ153" s="213"/>
    </row>
    <row r="154" spans="1:130">
      <c r="A154" s="18" t="s">
        <v>430</v>
      </c>
      <c r="B154" s="99">
        <v>72</v>
      </c>
      <c r="C154" s="100">
        <v>58</v>
      </c>
      <c r="D154" s="101">
        <v>70</v>
      </c>
      <c r="E154" s="149">
        <f t="shared" si="85"/>
        <v>200</v>
      </c>
      <c r="F154" s="193">
        <v>2</v>
      </c>
      <c r="G154" s="99">
        <v>60</v>
      </c>
      <c r="H154" s="100">
        <v>24</v>
      </c>
      <c r="I154" s="100">
        <v>53</v>
      </c>
      <c r="J154" s="149">
        <f t="shared" si="86"/>
        <v>137</v>
      </c>
      <c r="K154" s="193">
        <v>1</v>
      </c>
      <c r="L154" s="99"/>
      <c r="M154" s="100"/>
      <c r="N154" s="100"/>
      <c r="O154" s="149" t="str">
        <f t="shared" si="87"/>
        <v/>
      </c>
      <c r="P154" s="193"/>
      <c r="Q154" s="99"/>
      <c r="R154" s="100"/>
      <c r="S154" s="100"/>
      <c r="T154" s="149" t="str">
        <f t="shared" si="88"/>
        <v/>
      </c>
      <c r="U154" s="193"/>
      <c r="V154" s="99"/>
      <c r="W154" s="100"/>
      <c r="X154" s="100"/>
      <c r="Y154" s="149" t="str">
        <f t="shared" si="89"/>
        <v/>
      </c>
      <c r="Z154" s="196"/>
      <c r="AA154" s="26" t="s">
        <v>15</v>
      </c>
      <c r="AB154" s="37"/>
      <c r="AG154" s="67"/>
      <c r="AH154" s="209"/>
      <c r="AI154" s="209"/>
      <c r="AJ154" s="214"/>
      <c r="AK154" s="215" t="str">
        <f t="shared" si="69"/>
        <v>000-00-000-000-000</v>
      </c>
      <c r="AL154" s="214">
        <f>COUNTIF(AK142:AK156, "&gt;=" &amp; AK154)</f>
        <v>15</v>
      </c>
      <c r="AM154" s="213">
        <f>RANK(AL154,AL142:AL156,1)+COUNTIF(AK142:AK154,AK154)-1</f>
        <v>13</v>
      </c>
      <c r="AN154" s="213"/>
      <c r="AO154" s="212"/>
      <c r="AP154" s="212"/>
      <c r="AQ154" s="215" t="str">
        <f t="shared" si="70"/>
        <v>000-00-000-000-000</v>
      </c>
      <c r="AR154" s="214">
        <f>COUNTIF(AQ142:AQ156, "&gt;=" &amp; AQ154)</f>
        <v>15</v>
      </c>
      <c r="AS154" s="213">
        <f>RANK(AR154,AR142:AR156,1)+COUNTIF(AQ142:AR154,AR154)-1</f>
        <v>13</v>
      </c>
      <c r="AT154" s="213"/>
      <c r="AU154" s="212"/>
      <c r="AV154" s="212"/>
      <c r="AW154" s="215" t="str">
        <f t="shared" si="71"/>
        <v>000-00-000-000-000</v>
      </c>
      <c r="AX154" s="214">
        <f>COUNTIF(AW142:AW156, "&gt;=" &amp; AW154)</f>
        <v>15</v>
      </c>
      <c r="AY154" s="213">
        <f>RANK(AX154,AX142:AX156,1)+COUNTIF(AW142:AX154,AX154)-1</f>
        <v>13</v>
      </c>
      <c r="AZ154" s="213"/>
      <c r="BA154" s="212"/>
      <c r="BB154" s="212"/>
      <c r="BC154" s="215" t="str">
        <f t="shared" si="72"/>
        <v>000-00-000-000-000</v>
      </c>
      <c r="BD154" s="214">
        <f>COUNTIF(BC142:BC156, "&gt;=" &amp; BC154)</f>
        <v>15</v>
      </c>
      <c r="BE154" s="213">
        <f>RANK(BD154,BD142:BD156,1)+COUNTIF(BC142:BC154,BC154)-1</f>
        <v>13</v>
      </c>
      <c r="BF154" s="213"/>
      <c r="BG154" s="212"/>
      <c r="BH154" s="212"/>
      <c r="BI154" s="215" t="str">
        <f t="shared" si="73"/>
        <v>000-00-000-000-000</v>
      </c>
      <c r="BJ154" s="214">
        <f>COUNTIF(BI142:BI156, "&gt;=" &amp; BI154)</f>
        <v>15</v>
      </c>
      <c r="BK154" s="213">
        <f>RANK(BJ154,BJ142:BJ156,1)+COUNTIF(BI142:BI154,BI154)-1</f>
        <v>13</v>
      </c>
      <c r="BL154" s="213"/>
      <c r="BM154" s="212"/>
      <c r="BN154" s="212"/>
      <c r="BO154" s="215" t="str">
        <f t="shared" si="74"/>
        <v>000-00-000-000-000</v>
      </c>
      <c r="BP154" s="214">
        <f>COUNTIF(BO142:BO156, "&gt;=" &amp; BO154)</f>
        <v>15</v>
      </c>
      <c r="BQ154" s="213">
        <f>RANK(BP154,BP142:BP156,1)+COUNTIF(BO142:BO154,BO154)-1</f>
        <v>13</v>
      </c>
      <c r="BR154" s="213"/>
      <c r="BS154" s="212"/>
      <c r="BT154" s="212"/>
      <c r="BU154" s="215" t="str">
        <f t="shared" si="75"/>
        <v>000-00-000-000-000</v>
      </c>
      <c r="BV154" s="214">
        <f>COUNTIF(BU142:BU156, "&gt;=" &amp; BU154)</f>
        <v>15</v>
      </c>
      <c r="BW154" s="213">
        <f>RANK(BV154,BV142:BV156,1)+COUNTIF(BU142:BU154,BU154)-1</f>
        <v>13</v>
      </c>
      <c r="BX154" s="213"/>
      <c r="BY154" s="209"/>
      <c r="BZ154" s="212"/>
      <c r="CA154" s="215" t="str">
        <f t="shared" si="76"/>
        <v>000-00-000-000-000</v>
      </c>
      <c r="CB154" s="215">
        <f>COUNTIF(CA142:CA156, "&gt;=" &amp; CA154)</f>
        <v>15</v>
      </c>
      <c r="CC154" s="213">
        <f>RANK(CB154,CB142:CB156,1)+COUNTIF(CA142:CA154,CA154)-1</f>
        <v>13</v>
      </c>
      <c r="CD154" s="213"/>
      <c r="CE154" s="209"/>
      <c r="CF154" s="212"/>
      <c r="CG154" s="215" t="str">
        <f t="shared" si="77"/>
        <v>000-00-000-000-000</v>
      </c>
      <c r="CH154" s="215">
        <f>COUNTIF(CG142:CG156, "&gt;=" &amp; CG154)</f>
        <v>15</v>
      </c>
      <c r="CI154" s="213">
        <f>RANK(CH154,CH142:CH156,1)+COUNTIF(CG142:CG154,CG154)-1</f>
        <v>13</v>
      </c>
      <c r="CJ154" s="213"/>
      <c r="CK154" s="209"/>
      <c r="CL154" s="212"/>
      <c r="CM154" s="215" t="str">
        <f t="shared" si="78"/>
        <v>000-00-000-000-000</v>
      </c>
      <c r="CN154" s="214">
        <f>COUNTIF(CM142:CM156, "&gt;=" &amp; CM154)</f>
        <v>15</v>
      </c>
      <c r="CO154" s="213">
        <f>RANK(CN154,CN142:CN156,1)+COUNTIF(CM142:CM154,CM154)-1</f>
        <v>13</v>
      </c>
      <c r="CP154" s="213"/>
      <c r="CQ154" s="209"/>
      <c r="CR154" s="212"/>
      <c r="CS154" s="215" t="str">
        <f t="shared" si="79"/>
        <v>000-00-000-000-000</v>
      </c>
      <c r="CT154" s="214">
        <f>COUNTIF(CS142:CS156, "&gt;=" &amp; CS154)</f>
        <v>15</v>
      </c>
      <c r="CU154" s="213">
        <f>RANK(CT154,CT142:CT156,1)+COUNTIF(CS142:CS154,CS154)-1</f>
        <v>13</v>
      </c>
      <c r="CV154" s="213"/>
      <c r="CW154" s="209"/>
      <c r="CX154" s="212"/>
      <c r="CY154" s="215" t="str">
        <f t="shared" si="80"/>
        <v>000-00-000-000-000</v>
      </c>
      <c r="CZ154" s="214">
        <f>COUNTIF(CY142:CY156, "&gt;=" &amp; CY154)</f>
        <v>15</v>
      </c>
      <c r="DA154" s="213">
        <f>RANK(CZ154,CZ142:CZ156,1)+COUNTIF(CY142:CY154,CY154)-1</f>
        <v>13</v>
      </c>
      <c r="DB154" s="213"/>
      <c r="DC154" s="209"/>
      <c r="DD154" s="212"/>
      <c r="DE154" s="215" t="str">
        <f t="shared" si="81"/>
        <v>000-00-000-000-000</v>
      </c>
      <c r="DF154" s="214">
        <f>COUNTIF(DE142:DE156, "&gt;=" &amp; DE154)</f>
        <v>15</v>
      </c>
      <c r="DG154" s="213">
        <f>RANK(DF154,DF142:DF156,1)+COUNTIF(DE142:DE154,DE154)-1</f>
        <v>13</v>
      </c>
      <c r="DH154" s="213"/>
      <c r="DI154" s="209"/>
      <c r="DJ154" s="212"/>
      <c r="DK154" s="215" t="str">
        <f t="shared" si="82"/>
        <v>000-00-000-000-000</v>
      </c>
      <c r="DL154" s="214">
        <f>COUNTIF(DK142:DK156, "&gt;=" &amp; DK154)</f>
        <v>15</v>
      </c>
      <c r="DM154" s="213">
        <f>RANK(DL154,DL142:DL156,1)+COUNTIF(DK142:DK154,DK154)-1</f>
        <v>13</v>
      </c>
      <c r="DN154" s="213"/>
      <c r="DO154" s="212"/>
      <c r="DP154" s="212"/>
      <c r="DQ154" s="216" t="str">
        <f t="shared" si="83"/>
        <v>000-00-000-000-000</v>
      </c>
      <c r="DR154" s="212">
        <f>COUNTIF(DQ142:DQ156, "&gt;=" &amp; DQ154)</f>
        <v>15</v>
      </c>
      <c r="DS154" s="213">
        <f>RANK(DR154,DR142:DR156,1)+COUNTIF(DQ142:DQ154,DQ154)-1</f>
        <v>13</v>
      </c>
      <c r="DT154" s="213"/>
      <c r="DU154" s="212"/>
      <c r="DV154" s="212"/>
      <c r="DW154" s="216" t="str">
        <f t="shared" si="84"/>
        <v>000-00-000-000-000</v>
      </c>
      <c r="DX154" s="212">
        <f>COUNTIF(DW142:DW156, "&gt;=" &amp; DW154)</f>
        <v>15</v>
      </c>
      <c r="DY154" s="213">
        <f>RANK(DX154,DX142:DX156,1)+COUNTIF(DW142:DW154,DW154)-1</f>
        <v>13</v>
      </c>
      <c r="DZ154" s="213"/>
    </row>
    <row r="155" spans="1:130">
      <c r="A155" s="164" t="s">
        <v>416</v>
      </c>
      <c r="B155" s="99">
        <v>36</v>
      </c>
      <c r="C155" s="100">
        <v>34</v>
      </c>
      <c r="D155" s="101">
        <v>53</v>
      </c>
      <c r="E155" s="149">
        <f t="shared" si="85"/>
        <v>123</v>
      </c>
      <c r="F155" s="193">
        <v>0</v>
      </c>
      <c r="G155" s="99">
        <v>29</v>
      </c>
      <c r="H155" s="100">
        <v>26</v>
      </c>
      <c r="I155" s="102">
        <v>33</v>
      </c>
      <c r="J155" s="149">
        <f t="shared" si="86"/>
        <v>88</v>
      </c>
      <c r="K155" s="193">
        <v>0</v>
      </c>
      <c r="L155" s="99">
        <v>29</v>
      </c>
      <c r="M155" s="100">
        <v>33</v>
      </c>
      <c r="N155" s="102">
        <v>24</v>
      </c>
      <c r="O155" s="149">
        <f t="shared" si="87"/>
        <v>86</v>
      </c>
      <c r="P155" s="193">
        <v>0</v>
      </c>
      <c r="Q155" s="99">
        <v>3</v>
      </c>
      <c r="R155" s="100">
        <v>46</v>
      </c>
      <c r="S155" s="100">
        <v>22</v>
      </c>
      <c r="T155" s="149">
        <f t="shared" si="88"/>
        <v>71</v>
      </c>
      <c r="U155" s="193">
        <v>1</v>
      </c>
      <c r="V155" s="99"/>
      <c r="W155" s="100"/>
      <c r="X155" s="100"/>
      <c r="Y155" s="149" t="str">
        <f t="shared" si="89"/>
        <v/>
      </c>
      <c r="Z155" s="196"/>
      <c r="AA155" s="26" t="s">
        <v>16</v>
      </c>
      <c r="AB155" s="37"/>
      <c r="AG155" s="67"/>
      <c r="AH155" s="209"/>
      <c r="AI155" s="209"/>
      <c r="AJ155" s="212"/>
      <c r="AK155" s="215" t="str">
        <f t="shared" si="69"/>
        <v>000-00-000-000-000</v>
      </c>
      <c r="AL155" s="214">
        <f>COUNTIF(AK142:AK156, "&gt;=" &amp; AK155)</f>
        <v>15</v>
      </c>
      <c r="AM155" s="213">
        <f>RANK(AL155,AL142:AL156,1)+COUNTIF(AK142:AK155,AK155)-1</f>
        <v>14</v>
      </c>
      <c r="AN155" s="213"/>
      <c r="AO155" s="212"/>
      <c r="AP155" s="212"/>
      <c r="AQ155" s="215" t="str">
        <f t="shared" si="70"/>
        <v>000-00-000-000-000</v>
      </c>
      <c r="AR155" s="214">
        <f>COUNTIF(AQ142:AQ156, "&gt;=" &amp; AQ155)</f>
        <v>15</v>
      </c>
      <c r="AS155" s="213">
        <f>RANK(AR155,AR142:AR156,1)+COUNTIF(AQ142:AR155,AR155)-1</f>
        <v>14</v>
      </c>
      <c r="AT155" s="213"/>
      <c r="AU155" s="212"/>
      <c r="AV155" s="212"/>
      <c r="AW155" s="215" t="str">
        <f t="shared" si="71"/>
        <v>000-00-000-000-000</v>
      </c>
      <c r="AX155" s="214">
        <f>COUNTIF(AW142:AW156, "&gt;=" &amp; AW155)</f>
        <v>15</v>
      </c>
      <c r="AY155" s="213">
        <f>RANK(AX155,AX142:AX156,1)+COUNTIF(AW142:AX155,AX155)-1</f>
        <v>14</v>
      </c>
      <c r="AZ155" s="213"/>
      <c r="BA155" s="212"/>
      <c r="BB155" s="212"/>
      <c r="BC155" s="215" t="str">
        <f t="shared" si="72"/>
        <v>000-00-000-000-000</v>
      </c>
      <c r="BD155" s="214">
        <f>COUNTIF(BC142:BC156, "&gt;=" &amp; BC155)</f>
        <v>15</v>
      </c>
      <c r="BE155" s="213">
        <f>RANK(BD155,BD142:BD156,1)+COUNTIF(BC142:BC155,BC155)-1</f>
        <v>14</v>
      </c>
      <c r="BF155" s="213"/>
      <c r="BG155" s="212"/>
      <c r="BH155" s="212"/>
      <c r="BI155" s="215" t="str">
        <f t="shared" si="73"/>
        <v>000-00-000-000-000</v>
      </c>
      <c r="BJ155" s="214">
        <f>COUNTIF(BI142:BI156, "&gt;=" &amp; BI155)</f>
        <v>15</v>
      </c>
      <c r="BK155" s="213">
        <f>RANK(BJ155,BJ142:BJ156,1)+COUNTIF(BI142:BI155,BI155)-1</f>
        <v>14</v>
      </c>
      <c r="BL155" s="213"/>
      <c r="BM155" s="212"/>
      <c r="BN155" s="212"/>
      <c r="BO155" s="215" t="str">
        <f t="shared" si="74"/>
        <v>000-00-000-000-000</v>
      </c>
      <c r="BP155" s="214">
        <f>COUNTIF(BO142:BO156, "&gt;=" &amp; BO155)</f>
        <v>15</v>
      </c>
      <c r="BQ155" s="213">
        <f>RANK(BP155,BP142:BP156,1)+COUNTIF(BO142:BO155,BO155)-1</f>
        <v>14</v>
      </c>
      <c r="BR155" s="213"/>
      <c r="BS155" s="212"/>
      <c r="BT155" s="212"/>
      <c r="BU155" s="215" t="str">
        <f t="shared" si="75"/>
        <v>000-00-000-000-000</v>
      </c>
      <c r="BV155" s="214">
        <f>COUNTIF(BU142:BU156, "&gt;=" &amp; BU155)</f>
        <v>15</v>
      </c>
      <c r="BW155" s="213">
        <f>RANK(BV155,BV142:BV156,1)+COUNTIF(BU142:BU155,BU155)-1</f>
        <v>14</v>
      </c>
      <c r="BX155" s="213"/>
      <c r="BY155" s="209"/>
      <c r="BZ155" s="212"/>
      <c r="CA155" s="215" t="str">
        <f t="shared" si="76"/>
        <v>000-00-000-000-000</v>
      </c>
      <c r="CB155" s="215">
        <f>COUNTIF(CA142:CA156, "&gt;=" &amp; CA155)</f>
        <v>15</v>
      </c>
      <c r="CC155" s="213">
        <f>RANK(CB155,CB142:CB156,1)+COUNTIF(CA142:CA155,CA155)-1</f>
        <v>14</v>
      </c>
      <c r="CD155" s="213"/>
      <c r="CE155" s="209"/>
      <c r="CF155" s="212"/>
      <c r="CG155" s="215" t="str">
        <f t="shared" si="77"/>
        <v>000-00-000-000-000</v>
      </c>
      <c r="CH155" s="215">
        <f>COUNTIF(CG142:CG156, "&gt;=" &amp; CG155)</f>
        <v>15</v>
      </c>
      <c r="CI155" s="213">
        <f>RANK(CH155,CH142:CH156,1)+COUNTIF(CG142:CG155,CG155)-1</f>
        <v>14</v>
      </c>
      <c r="CJ155" s="213"/>
      <c r="CK155" s="209"/>
      <c r="CL155" s="212"/>
      <c r="CM155" s="215" t="str">
        <f t="shared" si="78"/>
        <v>000-00-000-000-000</v>
      </c>
      <c r="CN155" s="214">
        <f>COUNTIF(CM142:CM156, "&gt;=" &amp; CM155)</f>
        <v>15</v>
      </c>
      <c r="CO155" s="213">
        <f>RANK(CN155,CN142:CN156,1)+COUNTIF(CM142:CM155,CM155)-1</f>
        <v>14</v>
      </c>
      <c r="CP155" s="213"/>
      <c r="CQ155" s="209"/>
      <c r="CR155" s="212"/>
      <c r="CS155" s="215" t="str">
        <f t="shared" si="79"/>
        <v>000-00-000-000-000</v>
      </c>
      <c r="CT155" s="214">
        <f>COUNTIF(CS142:CS156, "&gt;=" &amp; CS155)</f>
        <v>15</v>
      </c>
      <c r="CU155" s="213">
        <f>RANK(CT155,CT142:CT156,1)+COUNTIF(CS142:CS155,CS155)-1</f>
        <v>14</v>
      </c>
      <c r="CV155" s="213"/>
      <c r="CW155" s="209"/>
      <c r="CX155" s="212"/>
      <c r="CY155" s="215" t="str">
        <f t="shared" si="80"/>
        <v>000-00-000-000-000</v>
      </c>
      <c r="CZ155" s="214">
        <f>COUNTIF(CY142:CY156, "&gt;=" &amp; CY155)</f>
        <v>15</v>
      </c>
      <c r="DA155" s="213">
        <f>RANK(CZ155,CZ142:CZ156,1)+COUNTIF(CY142:CY155,CY155)-1</f>
        <v>14</v>
      </c>
      <c r="DB155" s="213"/>
      <c r="DC155" s="209"/>
      <c r="DD155" s="212"/>
      <c r="DE155" s="215" t="str">
        <f t="shared" si="81"/>
        <v>000-00-000-000-000</v>
      </c>
      <c r="DF155" s="214">
        <f>COUNTIF(DE142:DE156, "&gt;=" &amp; DE155)</f>
        <v>15</v>
      </c>
      <c r="DG155" s="213">
        <f>RANK(DF155,DF142:DF156,1)+COUNTIF(DE142:DE155,DE155)-1</f>
        <v>14</v>
      </c>
      <c r="DH155" s="213"/>
      <c r="DI155" s="209"/>
      <c r="DJ155" s="212"/>
      <c r="DK155" s="215" t="str">
        <f t="shared" si="82"/>
        <v>000-00-000-000-000</v>
      </c>
      <c r="DL155" s="214">
        <f>COUNTIF(DK142:DK156, "&gt;=" &amp; DK155)</f>
        <v>15</v>
      </c>
      <c r="DM155" s="213">
        <f>RANK(DL155,DL142:DL156,1)+COUNTIF(DK142:DK155,DK155)-1</f>
        <v>14</v>
      </c>
      <c r="DN155" s="213"/>
      <c r="DO155" s="212"/>
      <c r="DP155" s="212"/>
      <c r="DQ155" s="216" t="str">
        <f t="shared" si="83"/>
        <v>000-00-000-000-000</v>
      </c>
      <c r="DR155" s="212">
        <f>COUNTIF(DQ142:DQ156, "&gt;=" &amp; DQ155)</f>
        <v>15</v>
      </c>
      <c r="DS155" s="213">
        <f>RANK(DR155,DR142:DR156,1)+COUNTIF(DQ142:DQ155,DQ155)-1</f>
        <v>14</v>
      </c>
      <c r="DT155" s="213"/>
      <c r="DU155" s="212"/>
      <c r="DV155" s="212"/>
      <c r="DW155" s="216" t="str">
        <f t="shared" si="84"/>
        <v>000-00-000-000-000</v>
      </c>
      <c r="DX155" s="212">
        <f>COUNTIF(DW142:DW156, "&gt;=" &amp; DW155)</f>
        <v>15</v>
      </c>
      <c r="DY155" s="213">
        <f>RANK(DX155,DX142:DX156,1)+COUNTIF(DW142:DW155,DW155)-1</f>
        <v>14</v>
      </c>
      <c r="DZ155" s="213"/>
    </row>
    <row r="156" spans="1:130">
      <c r="A156" s="18" t="s">
        <v>281</v>
      </c>
      <c r="B156" s="99"/>
      <c r="C156" s="100"/>
      <c r="D156" s="101"/>
      <c r="E156" s="149" t="str">
        <f t="shared" si="85"/>
        <v/>
      </c>
      <c r="F156" s="193"/>
      <c r="G156" s="99">
        <v>77</v>
      </c>
      <c r="H156" s="100">
        <v>42</v>
      </c>
      <c r="I156" s="102">
        <v>64</v>
      </c>
      <c r="J156" s="149">
        <f t="shared" si="86"/>
        <v>183</v>
      </c>
      <c r="K156" s="193">
        <v>0</v>
      </c>
      <c r="L156" s="99"/>
      <c r="M156" s="100"/>
      <c r="N156" s="102"/>
      <c r="O156" s="149" t="str">
        <f t="shared" si="87"/>
        <v/>
      </c>
      <c r="P156" s="193"/>
      <c r="Q156" s="99"/>
      <c r="R156" s="100"/>
      <c r="S156" s="102"/>
      <c r="T156" s="149" t="str">
        <f t="shared" si="88"/>
        <v/>
      </c>
      <c r="U156" s="193"/>
      <c r="V156" s="99">
        <v>79</v>
      </c>
      <c r="W156" s="100">
        <v>47</v>
      </c>
      <c r="X156" s="102">
        <v>81</v>
      </c>
      <c r="Y156" s="149">
        <f t="shared" si="89"/>
        <v>207</v>
      </c>
      <c r="Z156" s="196">
        <v>1</v>
      </c>
      <c r="AA156" s="26" t="s">
        <v>12</v>
      </c>
      <c r="AB156" s="37"/>
      <c r="AG156" s="67"/>
      <c r="AH156" s="209"/>
      <c r="AI156" s="209"/>
      <c r="AJ156" s="212"/>
      <c r="AK156" s="215" t="str">
        <f t="shared" si="69"/>
        <v>000-00-000-000-000</v>
      </c>
      <c r="AL156" s="214">
        <f>COUNTIF(AK142:AK156, "&gt;=" &amp; AK156)</f>
        <v>15</v>
      </c>
      <c r="AM156" s="213">
        <f>RANK(AL156,AL142:AL156,1)+COUNTIF(AK142:AK156,AK156)-1</f>
        <v>15</v>
      </c>
      <c r="AN156" s="213"/>
      <c r="AO156" s="212"/>
      <c r="AP156" s="212"/>
      <c r="AQ156" s="215" t="str">
        <f t="shared" si="70"/>
        <v>000-00-000-000-000</v>
      </c>
      <c r="AR156" s="214">
        <f>COUNTIF(AQ142:AQ156, "&gt;=" &amp; AQ156)</f>
        <v>15</v>
      </c>
      <c r="AS156" s="213">
        <f>RANK(AR156,AR142:AR156,1)+COUNTIF(AQ142:AR156,AR156)-1</f>
        <v>15</v>
      </c>
      <c r="AT156" s="213"/>
      <c r="AU156" s="212"/>
      <c r="AV156" s="212"/>
      <c r="AW156" s="215" t="str">
        <f t="shared" si="71"/>
        <v>000-00-000-000-000</v>
      </c>
      <c r="AX156" s="214">
        <f>COUNTIF(AW142:AW156, "&gt;=" &amp; AW156)</f>
        <v>15</v>
      </c>
      <c r="AY156" s="213">
        <f>RANK(AX156,AX142:AX156,1)+COUNTIF(AW142:AX156,AX156)-1</f>
        <v>15</v>
      </c>
      <c r="AZ156" s="213"/>
      <c r="BA156" s="212"/>
      <c r="BB156" s="212"/>
      <c r="BC156" s="215" t="str">
        <f t="shared" si="72"/>
        <v>000-00-000-000-000</v>
      </c>
      <c r="BD156" s="214">
        <f>COUNTIF(BC142:BC156, "&gt;=" &amp; BC156)</f>
        <v>15</v>
      </c>
      <c r="BE156" s="213">
        <f>RANK(BD156,BD142:BD156,1)+COUNTIF(BC142:BC156,BC156)-1</f>
        <v>15</v>
      </c>
      <c r="BF156" s="213"/>
      <c r="BG156" s="212"/>
      <c r="BH156" s="212"/>
      <c r="BI156" s="215" t="str">
        <f t="shared" si="73"/>
        <v>000-00-000-000-000</v>
      </c>
      <c r="BJ156" s="214">
        <f>COUNTIF(BI142:BI156, "&gt;=" &amp; BI156)</f>
        <v>15</v>
      </c>
      <c r="BK156" s="213">
        <f>RANK(BJ156,BJ142:BJ156,1)+COUNTIF(BI142:BI156,BI156)-1</f>
        <v>15</v>
      </c>
      <c r="BL156" s="213"/>
      <c r="BM156" s="212"/>
      <c r="BN156" s="212"/>
      <c r="BO156" s="215" t="str">
        <f t="shared" si="74"/>
        <v>000-00-000-000-000</v>
      </c>
      <c r="BP156" s="214">
        <f>COUNTIF(BO142:BO156, "&gt;=" &amp; BO156)</f>
        <v>15</v>
      </c>
      <c r="BQ156" s="213">
        <f>RANK(BP156,BP142:BP156,1)+COUNTIF(BO142:BO156,BO156)-1</f>
        <v>15</v>
      </c>
      <c r="BR156" s="213"/>
      <c r="BS156" s="212"/>
      <c r="BT156" s="212"/>
      <c r="BU156" s="215" t="str">
        <f t="shared" si="75"/>
        <v>000-00-000-000-000</v>
      </c>
      <c r="BV156" s="214">
        <f>COUNTIF(BU142:BU156, "&gt;=" &amp; BU156)</f>
        <v>15</v>
      </c>
      <c r="BW156" s="213">
        <f>RANK(BV156,BV142:BV156,1)+COUNTIF(BU142:BU156,BU156)-1</f>
        <v>15</v>
      </c>
      <c r="BX156" s="213"/>
      <c r="BY156" s="209"/>
      <c r="BZ156" s="212"/>
      <c r="CA156" s="215" t="str">
        <f t="shared" si="76"/>
        <v>000-00-000-000-000</v>
      </c>
      <c r="CB156" s="215">
        <f>COUNTIF(CA142:CA156, "&gt;=" &amp; CA156)</f>
        <v>15</v>
      </c>
      <c r="CC156" s="213">
        <f>RANK(CB156,CB142:CB156,1)+COUNTIF(CA142:CA156,CA156)-1</f>
        <v>15</v>
      </c>
      <c r="CD156" s="213"/>
      <c r="CE156" s="209"/>
      <c r="CF156" s="212"/>
      <c r="CG156" s="215" t="str">
        <f t="shared" si="77"/>
        <v>000-00-000-000-000</v>
      </c>
      <c r="CH156" s="215">
        <f>COUNTIF(CG142:CG156, "&gt;=" &amp; CG156)</f>
        <v>15</v>
      </c>
      <c r="CI156" s="213">
        <f>RANK(CH156,CH142:CH156,1)+COUNTIF(CG142:CG156,CG156)-1</f>
        <v>15</v>
      </c>
      <c r="CJ156" s="213"/>
      <c r="CK156" s="209"/>
      <c r="CL156" s="212"/>
      <c r="CM156" s="215" t="str">
        <f t="shared" si="78"/>
        <v>000-00-000-000-000</v>
      </c>
      <c r="CN156" s="214">
        <f>COUNTIF(CM142:CM156, "&gt;=" &amp; CM156)</f>
        <v>15</v>
      </c>
      <c r="CO156" s="213">
        <f>RANK(CN156,CN142:CN156,1)+COUNTIF(CM142:CM156,CM156)-1</f>
        <v>15</v>
      </c>
      <c r="CP156" s="213"/>
      <c r="CQ156" s="209"/>
      <c r="CR156" s="212"/>
      <c r="CS156" s="215" t="str">
        <f t="shared" si="79"/>
        <v>000-00-000-000-000</v>
      </c>
      <c r="CT156" s="214">
        <f>COUNTIF(CS142:CS156, "&gt;=" &amp; CS156)</f>
        <v>15</v>
      </c>
      <c r="CU156" s="213">
        <f>RANK(CT156,CT142:CT156,1)+COUNTIF(CS142:CS156,CS156)-1</f>
        <v>15</v>
      </c>
      <c r="CV156" s="213"/>
      <c r="CW156" s="209"/>
      <c r="CX156" s="212"/>
      <c r="CY156" s="215" t="str">
        <f t="shared" si="80"/>
        <v>000-00-000-000-000</v>
      </c>
      <c r="CZ156" s="214">
        <f>COUNTIF(CY142:CY156, "&gt;=" &amp; CY156)</f>
        <v>15</v>
      </c>
      <c r="DA156" s="213">
        <f>RANK(CZ156,CZ142:CZ156,1)+COUNTIF(CY142:CY156,CY156)-1</f>
        <v>15</v>
      </c>
      <c r="DB156" s="213"/>
      <c r="DC156" s="209"/>
      <c r="DD156" s="212"/>
      <c r="DE156" s="215" t="str">
        <f t="shared" si="81"/>
        <v>000-00-000-000-000</v>
      </c>
      <c r="DF156" s="214">
        <f>COUNTIF(DE142:DE156, "&gt;=" &amp; DE156)</f>
        <v>15</v>
      </c>
      <c r="DG156" s="213">
        <f>RANK(DF156,DF142:DF156,1)+COUNTIF(DE142:DE156,DE156)-1</f>
        <v>15</v>
      </c>
      <c r="DH156" s="213"/>
      <c r="DI156" s="209"/>
      <c r="DJ156" s="212"/>
      <c r="DK156" s="215" t="str">
        <f t="shared" si="82"/>
        <v>000-00-000-000-000</v>
      </c>
      <c r="DL156" s="214">
        <f>COUNTIF(DK142:DK156, "&gt;=" &amp; DK156)</f>
        <v>15</v>
      </c>
      <c r="DM156" s="213">
        <f>RANK(DL156,DL142:DL156,1)+COUNTIF(DK142:DK156,DK156)-1</f>
        <v>15</v>
      </c>
      <c r="DN156" s="213"/>
      <c r="DO156" s="212"/>
      <c r="DP156" s="212"/>
      <c r="DQ156" s="216" t="str">
        <f t="shared" si="83"/>
        <v>000-00-000-000-000</v>
      </c>
      <c r="DR156" s="212">
        <f>COUNTIF(DQ142:DQ156, "&gt;=" &amp; DQ156)</f>
        <v>15</v>
      </c>
      <c r="DS156" s="213">
        <f>RANK(DR156,DR142:DR156,1)+COUNTIF(DQ142:DQ156,DQ156)-1</f>
        <v>15</v>
      </c>
      <c r="DT156" s="213"/>
      <c r="DU156" s="212"/>
      <c r="DV156" s="212"/>
      <c r="DW156" s="216" t="str">
        <f t="shared" si="84"/>
        <v>000-00-000-000-000</v>
      </c>
      <c r="DX156" s="212">
        <f>COUNTIF(DW142:DW156, "&gt;=" &amp; DW156)</f>
        <v>15</v>
      </c>
      <c r="DY156" s="213">
        <f>RANK(DX156,DX142:DX156,1)+COUNTIF(DW142:DW156,DW156)-1</f>
        <v>15</v>
      </c>
      <c r="DZ156" s="213"/>
    </row>
    <row r="157" spans="1:130">
      <c r="A157" s="164" t="s">
        <v>428</v>
      </c>
      <c r="B157" s="99"/>
      <c r="C157" s="100"/>
      <c r="D157" s="101"/>
      <c r="E157" s="149" t="str">
        <f t="shared" si="85"/>
        <v/>
      </c>
      <c r="F157" s="193"/>
      <c r="G157" s="99">
        <v>74</v>
      </c>
      <c r="H157" s="100">
        <v>75</v>
      </c>
      <c r="I157" s="102">
        <v>47</v>
      </c>
      <c r="J157" s="149">
        <f t="shared" si="86"/>
        <v>196</v>
      </c>
      <c r="K157" s="193">
        <v>1</v>
      </c>
      <c r="L157" s="99"/>
      <c r="M157" s="100"/>
      <c r="N157" s="102"/>
      <c r="O157" s="149" t="str">
        <f t="shared" si="87"/>
        <v/>
      </c>
      <c r="P157" s="193"/>
      <c r="Q157" s="99"/>
      <c r="R157" s="100"/>
      <c r="S157" s="102"/>
      <c r="T157" s="149" t="str">
        <f t="shared" si="88"/>
        <v/>
      </c>
      <c r="U157" s="193"/>
      <c r="V157" s="99">
        <v>0</v>
      </c>
      <c r="W157" s="100">
        <v>44</v>
      </c>
      <c r="X157" s="102">
        <v>79</v>
      </c>
      <c r="Y157" s="149">
        <f t="shared" si="89"/>
        <v>123</v>
      </c>
      <c r="Z157" s="196">
        <v>1</v>
      </c>
      <c r="AA157" s="26"/>
      <c r="AB157" s="37"/>
      <c r="AG157" s="67"/>
      <c r="AH157" s="217">
        <f>IF((OR(AA126="Forfeit",AA126="Win")),0,SUMIFS(AH126:AH140,AM142:AM156,"&lt;=4"))</f>
        <v>923</v>
      </c>
      <c r="AI157" s="217">
        <f>IF((OR(AA126="Forfeit",AA126="Win")),0,SUMIFS(AI126:AI140,AM142:AM156,"&lt;=4"))</f>
        <v>13</v>
      </c>
      <c r="AJ157" s="217">
        <f>IF((OR(AA126="Forfeit",AA126="Win")),0,SUMIFS(AJ126:AJ140, AM142:AM156, "&lt;=4"))</f>
        <v>334</v>
      </c>
      <c r="AK157" s="217">
        <f>IF((OR(AA126="Forfeit",AA126="Win")),0,SUMIFS(AK126:AK140, AM142:AM156, "&lt;=4"))</f>
        <v>296</v>
      </c>
      <c r="AL157" s="217">
        <f>IF((OR(AA126="Forfeit",AA126="Win")),0,SUMIFS(AL126:AL140, AM142:AM156, "&lt;=4"))</f>
        <v>293</v>
      </c>
      <c r="AM157" s="218"/>
      <c r="AN157" s="217">
        <f>IF((OR(AA127="Forfeit",AA127="Win")),0,SUMIFS(AN126:AN140,AS142:AS156,"&lt;=4"))</f>
        <v>671</v>
      </c>
      <c r="AO157" s="217">
        <f>IF((OR(AA127="Forfeit",AA127="Win")),0,SUMIFS(AO126:AO140,AS142:AS156,"&lt;=4"))</f>
        <v>3</v>
      </c>
      <c r="AP157" s="217">
        <f>IF((OR(AA127="Forfeit",AA127="Win")),0,SUMIFS(AP126:AP140, AS142:AS156, "&lt;=4"))</f>
        <v>291</v>
      </c>
      <c r="AQ157" s="217">
        <f>IF((OR(AA127="Forfeit",AA127="Win")),0,SUMIFS(AQ126:AQ140, AS142:AS156, "&lt;=4"))</f>
        <v>171</v>
      </c>
      <c r="AR157" s="217">
        <f>IF((OR(AA127="Forfeit",AA127="Win")),0,SUMIFS(AR126:AR140, AS142:AS156, "&lt;=4"))</f>
        <v>209</v>
      </c>
      <c r="AS157" s="218"/>
      <c r="AT157" s="217">
        <f>IF((OR(AA128="Forfeit",AA128="Win")),0,SUMIFS(AT126:AT140,AY142:AY156,"&lt;=4"))</f>
        <v>894</v>
      </c>
      <c r="AU157" s="217">
        <f>IF((OR(AA128="Forfeit",AA128="Win")),0,SUMIFS(AU126:AU140,AY142:AY156,"&lt;=4"))</f>
        <v>0</v>
      </c>
      <c r="AV157" s="217">
        <f>IF((OR(AA128="Forfeit",AA128="Win")),0,SUMIFS(AV126:AV140, AY142:AY156, "&lt;=4"))</f>
        <v>318</v>
      </c>
      <c r="AW157" s="217">
        <f>IF((OR(AA128="Forfeit",AA128="Win")),0,SUMIFS(AW126:AW140, AY142:AY156, "&lt;=4"))</f>
        <v>256</v>
      </c>
      <c r="AX157" s="217">
        <f>IF((OR(AA128="Forfeit",AA128="Win")),0,SUMIFS(AX126:AX140, AY142:AY156, "&lt;=4"))</f>
        <v>320</v>
      </c>
      <c r="AY157" s="218"/>
      <c r="AZ157" s="217">
        <f>IF((OR(AA129="Forfeit",AA129="Win")),0,SUMIFS(AZ126:AZ140,BE142:BE156,"&lt;=4"))</f>
        <v>0</v>
      </c>
      <c r="BA157" s="217">
        <f>IF((OR(AA129="Forfeit",AA129="Win")),0,SUMIFS(BA126:BA140,BE142:BE156,"&lt;=4"))</f>
        <v>0</v>
      </c>
      <c r="BB157" s="217">
        <f>IF((OR(AA129="Forfeit",AA129="Win")),0,SUMIFS(BB126:BB140, BE142:BE156, "&lt;=4"))</f>
        <v>0</v>
      </c>
      <c r="BC157" s="217">
        <f>IF((OR(AA129="Forfeit",AA129="Win")),0,SUMIFS(BC126:BC140, BE142:BE156, "&lt;=4"))</f>
        <v>0</v>
      </c>
      <c r="BD157" s="217">
        <f>IF((OR(AA129="Forfeit",AA129="Win")),0,SUMIFS(BD126:BD140, BE142:BE156, "&lt;=4"))</f>
        <v>0</v>
      </c>
      <c r="BE157" s="218"/>
      <c r="BF157" s="217">
        <f>IF((OR(AA130="Forfeit",AA130="Win")),0,SUMIFS(BF126:BF140,BK142:BK156,"&lt;=4"))</f>
        <v>847</v>
      </c>
      <c r="BG157" s="217">
        <f>IF((OR(AA130="Forfeit",AA130="Win")),0,SUMIFS(BG126:BG140,BK142:BK156,"&lt;=4"))</f>
        <v>10</v>
      </c>
      <c r="BH157" s="217">
        <f>IF((OR(AA130="Forfeit",AA130="Win")),0,SUMIFS(BH126:BH140, BK142:BK156, "&lt;=4"))</f>
        <v>318</v>
      </c>
      <c r="BI157" s="217">
        <f>IF((OR(AA130="Forfeit",AA130="Win")),0,SUMIFS(BI126:BI140, BK142:BK156, "&lt;=4"))</f>
        <v>229</v>
      </c>
      <c r="BJ157" s="217">
        <f>IF((OR(AA130="Forfeit",AA130="Win")),0,SUMIFS(BJ126:BJ140, BK142:BK156, "&lt;=4"))</f>
        <v>300</v>
      </c>
      <c r="BK157" s="218"/>
      <c r="BL157" s="217">
        <f>IF((OR(AA131="Forfeit",AA131="Win")),0,SUMIFS(BL126:BL140,BQ142:BQ156,"&lt;=4"))</f>
        <v>867</v>
      </c>
      <c r="BM157" s="217">
        <f>IF((OR(AA131="Forfeit",AA131="Win")),0,SUMIFS(BM126:BM140,BQ142:BQ156,"&lt;=4"))</f>
        <v>13</v>
      </c>
      <c r="BN157" s="217">
        <f>IF((OR(AA131="Forfeit",AA131="Win")),0,SUMIFS(BN126:BN140, BQ142:BQ156, "&lt;=4"))</f>
        <v>332</v>
      </c>
      <c r="BO157" s="217">
        <f>IF((OR(AA131="Forfeit",AA131="Win")),0,SUMIFS(BO126:BO140, BQ142:BQ156, "&lt;=4"))</f>
        <v>244</v>
      </c>
      <c r="BP157" s="217">
        <f>IF((OR(AA131="Forfeit",AA131="Win")),0,SUMIFS(BP126:BP140, BQ142:BQ156, "&lt;=4"))</f>
        <v>291</v>
      </c>
      <c r="BQ157" s="218"/>
      <c r="BR157" s="217">
        <f>IF((OR(AA132="Forfeit",AA132="Win")),0,SUMIFS(BR126:BR140,BW142:BW156,"&lt;=4"))</f>
        <v>914</v>
      </c>
      <c r="BS157" s="217">
        <f>IF((OR(AA132="Forfeit",AA132="Win")),0,SUMIFS(BS126:BS140,BW142:BW156,"&lt;=4"))</f>
        <v>12</v>
      </c>
      <c r="BT157" s="217">
        <f>IF((OR(AA132="Forfeit",AA132="Win")),0,SUMIFS(BT126:BT140, BW142:BW156, "&lt;=4"))</f>
        <v>334</v>
      </c>
      <c r="BU157" s="217">
        <f>IF((OR(AA132="Forfeit",AA132="Win")),0,SUMIFS(BU126:BU140, BW142:BW156, "&lt;=4"))</f>
        <v>296</v>
      </c>
      <c r="BV157" s="217">
        <f>IF((OR(AA132="Forfeit",AA132="Win")),0,SUMIFS(BV126:BV140, BW142:BW156, "&lt;=4"))</f>
        <v>284</v>
      </c>
      <c r="BW157" s="218"/>
      <c r="BX157" s="217">
        <f>IF((OR(AA133="Forfeit",AA133="Win")),0,SUMIFS(BX126:BX140,CC142:CC156,"&lt;=4"))</f>
        <v>898</v>
      </c>
      <c r="BY157" s="217">
        <f>IF((OR(AA133="Forfeit",AA133="Win")),0,SUMIFS(BY126:BY140,CC142:CC156,"&lt;=4"))</f>
        <v>21</v>
      </c>
      <c r="BZ157" s="217">
        <f>IF((OR(AA133="Forfeit",AA133="Win")),0,SUMIFS(BZ126:BZ140, CC142:CC156, "&lt;=4"))</f>
        <v>352</v>
      </c>
      <c r="CA157" s="217">
        <f>IF((OR(AA133="Forfeit",AA133="Win")),0,SUMIFS(CA126:CA140, CC142:CC156, "&lt;=4"))</f>
        <v>242</v>
      </c>
      <c r="CB157" s="217">
        <f>IF((OR(AA133="Forfeit",AA133="Win")),0,SUMIFS(CB126:CB140, CC142:CC156, "&lt;=4"))</f>
        <v>304</v>
      </c>
      <c r="CC157" s="218"/>
      <c r="CD157" s="217">
        <f>IF((OR(AA134="Forfeit",AA134="Win")),0,SUMIFS(CD126:CD140,CI142:CI156,"&lt;=4"))</f>
        <v>917</v>
      </c>
      <c r="CE157" s="217">
        <f>IF((OR(AA134="Forfeit",AA134="Win")),0,SUMIFS(CE126:CE140,CI142:CI156,"&lt;=4"))</f>
        <v>14</v>
      </c>
      <c r="CF157" s="217">
        <f>IF((OR(AA134="Forfeit",AA134="Win")),0,SUMIFS(CF126:CF140, CI142:CI156, "&lt;=4"))</f>
        <v>335</v>
      </c>
      <c r="CG157" s="217">
        <f>IF((OR(AA134="Forfeit",AA134="Win")),0,SUMIFS(CG126:CG140, CI142:CI156, "&lt;=4"))</f>
        <v>269</v>
      </c>
      <c r="CH157" s="217">
        <f>IF((OR(AA134="Forfeit",AA134="Win")),0,SUMIFS(CH126:CH140, CI142:CI156, "&lt;=4"))</f>
        <v>313</v>
      </c>
      <c r="CI157" s="218"/>
      <c r="CJ157" s="217">
        <f>IF((OR(AA135="Forfeit",AA135="Win")),0,SUMIFS(CJ126:CJ140,CO142:CO156,"&lt;=4"))</f>
        <v>652</v>
      </c>
      <c r="CK157" s="217">
        <f>IF((OR(AA135="Forfeit",AA135="Win")),0,SUMIFS(CK126:CK140,CO142:CO156,"&lt;=4"))</f>
        <v>4</v>
      </c>
      <c r="CL157" s="217">
        <f>IF((OR(AA135="Forfeit",AA135="Win")),0,SUMIFS(CL126:CL140, CO142:CO156, "&lt;=4"))</f>
        <v>211</v>
      </c>
      <c r="CM157" s="217">
        <f>IF((OR(AA135="Forfeit",AA135="Win")),0,SUMIFS(CM126:CM140, CO142:CO156, "&lt;=4"))</f>
        <v>198</v>
      </c>
      <c r="CN157" s="217">
        <f>IF((OR(AA135="Forfeit",AA135="Win")),0,SUMIFS(CN126:CN140, CO142:CO156, "&lt;=4"))</f>
        <v>243</v>
      </c>
      <c r="CO157" s="218"/>
      <c r="CP157" s="217">
        <f>IF((OR(AA136="Forfeit",AA136="Win")),0,SUMIFS(CP126:CP140,CU142:CU156,"&lt;=4"))</f>
        <v>916</v>
      </c>
      <c r="CQ157" s="217">
        <f>IF((OR(AA136="Forfeit",AA136="Win")),0,SUMIFS(CQ126:CQ140,CU142:CU156,"&lt;=4"))</f>
        <v>13</v>
      </c>
      <c r="CR157" s="217">
        <f>IF((OR(AA136="Forfeit",AA136="Win")),0,SUMIFS(CR126:CR140, CU142:CU156, "&lt;=4"))</f>
        <v>349</v>
      </c>
      <c r="CS157" s="217">
        <f>IF((OR(AA136="Forfeit",AA136="Win")),0,SUMIFS(CS126:CS140, CU142:CU156, "&lt;=4"))</f>
        <v>266</v>
      </c>
      <c r="CT157" s="217">
        <f>IF((OR(AA136="Forfeit",AA136="Win")),0,SUMIFS(CT126:CT140, CU142:CU156, "&lt;=4"))</f>
        <v>301</v>
      </c>
      <c r="CU157" s="218"/>
      <c r="CV157" s="217">
        <f>IF((OR(AA137="Forfeit",AA137="Win")),0,SUMIFS(CV126:CV140,DA142:DA156,"&lt;=4"))</f>
        <v>951</v>
      </c>
      <c r="CW157" s="217">
        <f>IF((OR(AA137="Forfeit",AA137="Win")),0,SUMIFS(CW126:CW140,DA142:DA156,"&lt;=4"))</f>
        <v>14</v>
      </c>
      <c r="CX157" s="217">
        <f>IF((OR(AA137="Forfeit",AA137="Win")),0,SUMIFS(CX126:CX140, DA142:DA156, "&lt;=4"))</f>
        <v>346</v>
      </c>
      <c r="CY157" s="217">
        <f>IF((OR(AA137="Forfeit",AA137="Win")),0,SUMIFS(CY126:CY140, DA142:DA156, "&lt;=4"))</f>
        <v>290</v>
      </c>
      <c r="CZ157" s="217">
        <f>IF((OR(AA137="Forfeit",AA137="Win")),0,SUMIFS(CZ126:CZ140, DA142:DA156, "&lt;=4"))</f>
        <v>315</v>
      </c>
      <c r="DA157" s="218"/>
      <c r="DB157" s="217">
        <f>IF((OR(AA138="Forfeit",AA138="Win")),0,SUMIFS(DB126:DB140,DG142:DG156,"&lt;=4"))</f>
        <v>0</v>
      </c>
      <c r="DC157" s="217">
        <f>IF((OR(AA138="Forfeit",AA138="Win")),0,SUMIFS(DC126:DC140,DG142:DG156,"&lt;=4"))</f>
        <v>0</v>
      </c>
      <c r="DD157" s="217">
        <f>IF((OR(AA138="Forfeit",AA138="Win")),0,SUMIFS(DD126:DD140, DG142:DG156, "&lt;=4"))</f>
        <v>0</v>
      </c>
      <c r="DE157" s="217">
        <f>IF((OR(AA138="Forfeit",AA138="Win")),0,SUMIFS(DE126:DE140, DG142:DG156, "&lt;=4"))</f>
        <v>0</v>
      </c>
      <c r="DF157" s="217">
        <f>IF((OR(AA138="Forfeit",AA138="Win")),0,SUMIFS(DF126:DF140, DG142:DG156, "&lt;=4"))</f>
        <v>0</v>
      </c>
      <c r="DG157" s="218"/>
      <c r="DH157" s="217">
        <f>IF((OR(AA139="Forfeit",AA139="Win")),0,SUMIFS(DH126:DH140,DM142:DM156,"&lt;=4"))</f>
        <v>931</v>
      </c>
      <c r="DI157" s="217">
        <f>IF((OR(AA139="Forfeit",AA139="Win")),0,SUMIFS(DI126:DI140,DM142:DM156,"&lt;=4"))</f>
        <v>17</v>
      </c>
      <c r="DJ157" s="217">
        <f>IF((OR(AA139="Forfeit",AA139="Win")),0,SUMIFS(DJ126:DJ140, DM142:DM156, "&lt;=4"))</f>
        <v>349</v>
      </c>
      <c r="DK157" s="217">
        <f>IF((OR(AA139="Forfeit",AA139="Win")),0,SUMIFS(DK126:DK140, DM142:DM156, "&lt;=4"))</f>
        <v>273</v>
      </c>
      <c r="DL157" s="217">
        <f>IF((OR(AA139="Forfeit",AA139="Win")),0,SUMIFS(DL126:DL140, DM142:DM156, "&lt;=4"))</f>
        <v>309</v>
      </c>
      <c r="DM157" s="218"/>
      <c r="DN157" s="217">
        <f>IF((OR(AA140="Forfeit",AA140="Win")),0,SUMIFS(DN126:DN140,DS142:DS156,"&lt;=4"))</f>
        <v>0</v>
      </c>
      <c r="DO157" s="217">
        <f>IF((OR(AA140="Forfeit",AA140="Win")),0,SUMIFS(DO126:DO140,DS142:DS156,"&lt;=4"))</f>
        <v>0</v>
      </c>
      <c r="DP157" s="217">
        <f>IF((OR(AA140="Forfeit",AA140="Win")),0,SUMIFS(DP126:DP140,DS142:DS156,"&lt;=4"))</f>
        <v>0</v>
      </c>
      <c r="DQ157" s="217">
        <f>IF((OR(AA140="Forfeit",AA140="Win")),0,SUMIFS(DQ126:DQ140,DS142:DS156,"&lt;=4"))</f>
        <v>0</v>
      </c>
      <c r="DR157" s="217">
        <f>IF((OR(AA140="Forfeit",AA140="Win")),0,SUMIFS(DR126:DR140,DS142:DS156,"&lt;=4"))</f>
        <v>0</v>
      </c>
      <c r="DS157" s="218"/>
      <c r="DT157" s="217">
        <f>IF((OR(AA141="Forfeit",AA141="Win")),0,SUMIFS(DT126:DT140,DY142:DY156,"&lt;=4"))</f>
        <v>938</v>
      </c>
      <c r="DU157" s="217">
        <f>IF((OR(AA141="Forfeit",AA141="Win")),0,SUMIFS(DU126:DU140,DY142:DY156,"&lt;=4"))</f>
        <v>19</v>
      </c>
      <c r="DV157" s="217">
        <f>IF((OR(AA141="Forfeit",AA141="Win")),0,SUMIFS(DV126:DV140,DY142:DY156,"&lt;=4"))</f>
        <v>354</v>
      </c>
      <c r="DW157" s="217">
        <f>IF((OR(AA141="Forfeit",AA141="Win")),0,SUMIFS(DW126:DW140,DY142:DY156,"&lt;=4"))</f>
        <v>265</v>
      </c>
      <c r="DX157" s="217">
        <f>IF((OR(AA141="Forfeit",AA141="Win")),0,SUMIFS(DX126:DX140,DY142:DY156,"&lt;=4"))</f>
        <v>319</v>
      </c>
      <c r="DY157" s="218"/>
      <c r="DZ157" s="214"/>
    </row>
    <row r="158" spans="1:130">
      <c r="A158" s="18" t="s">
        <v>415</v>
      </c>
      <c r="B158" s="99"/>
      <c r="C158" s="100"/>
      <c r="D158" s="101"/>
      <c r="E158" s="149" t="str">
        <f t="shared" si="85"/>
        <v/>
      </c>
      <c r="F158" s="193"/>
      <c r="G158" s="99"/>
      <c r="H158" s="100"/>
      <c r="I158" s="100"/>
      <c r="J158" s="149" t="str">
        <f t="shared" si="86"/>
        <v/>
      </c>
      <c r="K158" s="193"/>
      <c r="L158" s="99"/>
      <c r="M158" s="100"/>
      <c r="N158" s="100"/>
      <c r="O158" s="149" t="str">
        <f t="shared" si="87"/>
        <v/>
      </c>
      <c r="P158" s="193"/>
      <c r="Q158" s="99"/>
      <c r="R158" s="100"/>
      <c r="S158" s="100"/>
      <c r="T158" s="149" t="str">
        <f t="shared" si="88"/>
        <v/>
      </c>
      <c r="U158" s="193"/>
      <c r="V158" s="99"/>
      <c r="W158" s="100"/>
      <c r="X158" s="100"/>
      <c r="Y158" s="149" t="str">
        <f t="shared" si="89"/>
        <v/>
      </c>
      <c r="Z158" s="196"/>
      <c r="AA158" s="26"/>
      <c r="AB158" s="37"/>
      <c r="AG158" s="67"/>
    </row>
    <row r="159" spans="1:130">
      <c r="A159" s="18" t="s">
        <v>252</v>
      </c>
      <c r="B159" s="99"/>
      <c r="C159" s="100"/>
      <c r="D159" s="101"/>
      <c r="E159" s="149" t="str">
        <f t="shared" si="85"/>
        <v/>
      </c>
      <c r="F159" s="193"/>
      <c r="G159" s="99">
        <v>78</v>
      </c>
      <c r="H159" s="100">
        <v>63</v>
      </c>
      <c r="I159" s="100">
        <v>55</v>
      </c>
      <c r="J159" s="149">
        <f t="shared" si="86"/>
        <v>196</v>
      </c>
      <c r="K159" s="193">
        <v>0</v>
      </c>
      <c r="L159" s="99"/>
      <c r="M159" s="100"/>
      <c r="N159" s="100"/>
      <c r="O159" s="149" t="str">
        <f t="shared" si="87"/>
        <v/>
      </c>
      <c r="P159" s="193"/>
      <c r="Q159" s="99"/>
      <c r="R159" s="100"/>
      <c r="S159" s="100"/>
      <c r="T159" s="149" t="str">
        <f t="shared" si="88"/>
        <v/>
      </c>
      <c r="U159" s="193"/>
      <c r="V159" s="99">
        <v>81</v>
      </c>
      <c r="W159" s="100">
        <v>59</v>
      </c>
      <c r="X159" s="100">
        <v>66</v>
      </c>
      <c r="Y159" s="149">
        <f t="shared" si="89"/>
        <v>206</v>
      </c>
      <c r="Z159" s="196">
        <v>2</v>
      </c>
      <c r="AA159" s="25"/>
      <c r="AB159" s="197"/>
      <c r="AG159" s="67"/>
    </row>
    <row r="160" spans="1:130">
      <c r="A160" s="18" t="s">
        <v>366</v>
      </c>
      <c r="B160" s="99"/>
      <c r="C160" s="100"/>
      <c r="D160" s="101"/>
      <c r="E160" s="149" t="str">
        <f t="shared" si="85"/>
        <v/>
      </c>
      <c r="F160" s="193"/>
      <c r="G160" s="99"/>
      <c r="H160" s="100"/>
      <c r="I160" s="100"/>
      <c r="J160" s="149" t="str">
        <f t="shared" si="86"/>
        <v/>
      </c>
      <c r="K160" s="193"/>
      <c r="L160" s="99"/>
      <c r="M160" s="100"/>
      <c r="N160" s="100"/>
      <c r="O160" s="149" t="str">
        <f t="shared" si="87"/>
        <v/>
      </c>
      <c r="P160" s="193"/>
      <c r="Q160" s="99"/>
      <c r="R160" s="100"/>
      <c r="S160" s="100"/>
      <c r="T160" s="149" t="str">
        <f t="shared" si="88"/>
        <v/>
      </c>
      <c r="U160" s="193"/>
      <c r="V160" s="99"/>
      <c r="W160" s="100"/>
      <c r="X160" s="100"/>
      <c r="Y160" s="149" t="str">
        <f t="shared" si="89"/>
        <v/>
      </c>
      <c r="Z160" s="196"/>
      <c r="AA160" s="25"/>
      <c r="AB160" s="197"/>
      <c r="AG160" s="67"/>
    </row>
    <row r="161" spans="1:33">
      <c r="A161" s="18" t="s">
        <v>35</v>
      </c>
      <c r="B161" s="99"/>
      <c r="C161" s="100"/>
      <c r="D161" s="101"/>
      <c r="E161" s="149" t="str">
        <f t="shared" si="85"/>
        <v/>
      </c>
      <c r="F161" s="193"/>
      <c r="G161" s="99">
        <v>86</v>
      </c>
      <c r="H161" s="100">
        <v>55</v>
      </c>
      <c r="I161" s="100">
        <v>61</v>
      </c>
      <c r="J161" s="149">
        <f t="shared" si="86"/>
        <v>202</v>
      </c>
      <c r="K161" s="193">
        <v>0</v>
      </c>
      <c r="L161" s="99"/>
      <c r="M161" s="100"/>
      <c r="N161" s="100"/>
      <c r="O161" s="149" t="str">
        <f t="shared" si="87"/>
        <v/>
      </c>
      <c r="P161" s="193"/>
      <c r="Q161" s="99"/>
      <c r="R161" s="100"/>
      <c r="S161" s="100"/>
      <c r="T161" s="149" t="str">
        <f t="shared" si="88"/>
        <v/>
      </c>
      <c r="U161" s="193"/>
      <c r="V161" s="99">
        <v>82</v>
      </c>
      <c r="W161" s="100">
        <v>43</v>
      </c>
      <c r="X161" s="100">
        <v>77</v>
      </c>
      <c r="Y161" s="149">
        <f t="shared" si="89"/>
        <v>202</v>
      </c>
      <c r="Z161" s="196">
        <v>3</v>
      </c>
      <c r="AA161" s="25"/>
      <c r="AB161" s="197"/>
      <c r="AG161" s="67"/>
    </row>
    <row r="162" spans="1:33" ht="15" thickBot="1">
      <c r="A162" s="91" t="s">
        <v>10</v>
      </c>
      <c r="B162" s="125">
        <f>IF(SUM(B146:B161)=0,0,AVERAGE(B146:B161))</f>
        <v>55</v>
      </c>
      <c r="C162" s="126">
        <f>IF(SUM(C146:C161)=0,0,AVERAGE(C146:C161))</f>
        <v>50.2</v>
      </c>
      <c r="D162" s="127">
        <f>IF(SUM(D146:D161)=0,0,AVERAGE(D146:D161))</f>
        <v>54.8</v>
      </c>
      <c r="E162" s="192">
        <f>IF(SUM(E146:E161)=0,0,AVERAGE(E146:E161))</f>
        <v>160</v>
      </c>
      <c r="F162" s="194"/>
      <c r="G162" s="125">
        <f>IF(SUM(G146:G161)=0,0,AVERAGE(G146:G161))</f>
        <v>56.111111111111114</v>
      </c>
      <c r="H162" s="126">
        <f>IF(SUM(H146:H161)=0,0,AVERAGE(H146:H161))</f>
        <v>43.666666666666664</v>
      </c>
      <c r="I162" s="127">
        <f>IF(SUM(I146:I161)=0,0,AVERAGE(I146:I161))</f>
        <v>48.111111111111114</v>
      </c>
      <c r="J162" s="192">
        <f>IF(SUM(J146:J161)=0,0,AVERAGE(J146:J161))</f>
        <v>147.88888888888889</v>
      </c>
      <c r="K162" s="194"/>
      <c r="L162" s="125">
        <f>IF(SUM(L146:L161)=0,0,AVERAGE(L146:L161))</f>
        <v>29</v>
      </c>
      <c r="M162" s="126">
        <f>IF(SUM(M146:M161)=0,0,AVERAGE(M146:M161))</f>
        <v>33</v>
      </c>
      <c r="N162" s="127">
        <f>IF(SUM(N146:N161)=0,0,AVERAGE(N146:N161))</f>
        <v>24</v>
      </c>
      <c r="O162" s="192">
        <f>IF(SUM(O146:O161)=0,0,AVERAGE(O146:O161))</f>
        <v>86</v>
      </c>
      <c r="P162" s="194"/>
      <c r="Q162" s="125">
        <f>IF(SUM(Q146:Q161)=0,0,AVERAGE(Q146:Q161))</f>
        <v>20.5</v>
      </c>
      <c r="R162" s="126">
        <f>IF(SUM(R146:R161)=0,0,AVERAGE(R146:R161))</f>
        <v>37.5</v>
      </c>
      <c r="S162" s="127">
        <f>IF(SUM(S146:S161)=0,0,AVERAGE(S146:S161))</f>
        <v>25.5</v>
      </c>
      <c r="T162" s="192">
        <f>IF(SUM(T146:T161)=0,0,AVERAGE(T146:T161))</f>
        <v>83.5</v>
      </c>
      <c r="U162" s="194"/>
      <c r="V162" s="125">
        <f>IF(SUM(V146:V161)=0,0,AVERAGE(V146:V161))</f>
        <v>70</v>
      </c>
      <c r="W162" s="126">
        <f>IF(SUM(W146:W161)=0,0,AVERAGE(W146:W161))</f>
        <v>41.75</v>
      </c>
      <c r="X162" s="127">
        <f>IF(SUM(X146:X161)=0,0,AVERAGE(X146:X161))</f>
        <v>68.625</v>
      </c>
      <c r="Y162" s="192">
        <f>IF(SUM(Y146:Y161)=0,0,AVERAGE(Y146:Y161))</f>
        <v>180.375</v>
      </c>
      <c r="Z162" s="194"/>
      <c r="AA162" s="33"/>
      <c r="AB162" s="39"/>
      <c r="AG162" s="67"/>
    </row>
    <row r="163" spans="1:33" ht="15" thickBot="1">
      <c r="A163" s="20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21"/>
      <c r="Z163" s="21"/>
      <c r="AA163" s="20"/>
      <c r="AB163" s="197"/>
      <c r="AC163" s="54" t="s">
        <v>255</v>
      </c>
      <c r="AD163" s="74"/>
      <c r="AE163" s="74"/>
      <c r="AF163" s="74"/>
      <c r="AG163" s="75"/>
    </row>
    <row r="164" spans="1:33">
      <c r="A164" s="10" t="s">
        <v>254</v>
      </c>
      <c r="B164" s="293" t="s">
        <v>256</v>
      </c>
      <c r="C164" s="294"/>
      <c r="D164" s="294"/>
      <c r="E164" s="294"/>
      <c r="F164" s="295"/>
      <c r="G164" s="293" t="s">
        <v>257</v>
      </c>
      <c r="H164" s="294"/>
      <c r="I164" s="294"/>
      <c r="J164" s="294"/>
      <c r="K164" s="295"/>
      <c r="L164" s="293" t="s">
        <v>258</v>
      </c>
      <c r="M164" s="294"/>
      <c r="N164" s="294"/>
      <c r="O164" s="294"/>
      <c r="P164" s="295"/>
      <c r="Q164" s="293" t="s">
        <v>259</v>
      </c>
      <c r="R164" s="294"/>
      <c r="S164" s="294"/>
      <c r="T164" s="294"/>
      <c r="U164" s="295"/>
      <c r="V164" s="293" t="s">
        <v>260</v>
      </c>
      <c r="W164" s="294"/>
      <c r="X164" s="294"/>
      <c r="Y164" s="294"/>
      <c r="Z164" s="295"/>
      <c r="AA164" s="23"/>
      <c r="AB164" s="37"/>
      <c r="AC164" s="9" t="str">
        <f>B164</f>
        <v>EW 11</v>
      </c>
      <c r="AD164" s="9" t="str">
        <f>G164</f>
        <v>EW 12</v>
      </c>
      <c r="AE164" s="9" t="str">
        <f>L164</f>
        <v>EW 13</v>
      </c>
      <c r="AF164" s="9" t="str">
        <f>Q164</f>
        <v>EW 14</v>
      </c>
      <c r="AG164" s="67" t="str">
        <f>V164</f>
        <v>EW 15</v>
      </c>
    </row>
    <row r="165" spans="1:33" ht="15" thickBot="1">
      <c r="A165" s="12" t="s">
        <v>4</v>
      </c>
      <c r="B165" s="13" t="s">
        <v>5</v>
      </c>
      <c r="C165" s="14" t="s">
        <v>6</v>
      </c>
      <c r="D165" s="14" t="s">
        <v>7</v>
      </c>
      <c r="E165" s="191" t="s">
        <v>8</v>
      </c>
      <c r="F165" s="16" t="s">
        <v>142</v>
      </c>
      <c r="G165" s="13" t="s">
        <v>5</v>
      </c>
      <c r="H165" s="14" t="s">
        <v>6</v>
      </c>
      <c r="I165" s="14" t="s">
        <v>7</v>
      </c>
      <c r="J165" s="191" t="s">
        <v>8</v>
      </c>
      <c r="K165" s="16" t="s">
        <v>142</v>
      </c>
      <c r="L165" s="13" t="s">
        <v>5</v>
      </c>
      <c r="M165" s="14" t="s">
        <v>6</v>
      </c>
      <c r="N165" s="14" t="s">
        <v>7</v>
      </c>
      <c r="O165" s="191" t="s">
        <v>8</v>
      </c>
      <c r="P165" s="16" t="s">
        <v>142</v>
      </c>
      <c r="Q165" s="13" t="s">
        <v>5</v>
      </c>
      <c r="R165" s="14" t="s">
        <v>6</v>
      </c>
      <c r="S165" s="14" t="s">
        <v>7</v>
      </c>
      <c r="T165" s="191" t="s">
        <v>8</v>
      </c>
      <c r="U165" s="16" t="s">
        <v>142</v>
      </c>
      <c r="V165" s="13" t="s">
        <v>5</v>
      </c>
      <c r="W165" s="14" t="s">
        <v>6</v>
      </c>
      <c r="X165" s="14" t="s">
        <v>7</v>
      </c>
      <c r="Y165" s="191" t="s">
        <v>8</v>
      </c>
      <c r="Z165" s="16" t="s">
        <v>142</v>
      </c>
      <c r="AA165" s="16"/>
      <c r="AB165" s="37"/>
      <c r="AC165" s="82">
        <f>IF(SUM(E166:E181)&gt;0,LARGE(E166:E181,1),0)</f>
        <v>0</v>
      </c>
      <c r="AD165" s="83">
        <f>IF(SUM(J166:J181)&gt;0,LARGE(J166:J181,1),0)</f>
        <v>0</v>
      </c>
      <c r="AE165" s="83">
        <f>IF(SUM(O166:O181)&gt;0,LARGE(O166:O181,1),0)</f>
        <v>0</v>
      </c>
      <c r="AF165" s="83">
        <f>IF(SUM(T166:T181)&gt;0,LARGE(T166:T181,1),0)</f>
        <v>0</v>
      </c>
      <c r="AG165" s="84">
        <f>IF(SUM(Y166:Y181)&gt;0,LARGE(Y166:Y181,1),0)</f>
        <v>0</v>
      </c>
    </row>
    <row r="166" spans="1:33" ht="15" thickTop="1">
      <c r="A166" s="17" t="s">
        <v>424</v>
      </c>
      <c r="B166" s="96"/>
      <c r="C166" s="97"/>
      <c r="D166" s="98"/>
      <c r="E166" s="149" t="str">
        <f t="shared" ref="E166:E181" si="90">IF(SUM(B166:D166)&gt;0,SUM(B166:D166),"")</f>
        <v/>
      </c>
      <c r="F166" s="193"/>
      <c r="G166" s="96"/>
      <c r="H166" s="97"/>
      <c r="I166" s="97"/>
      <c r="J166" s="149" t="str">
        <f t="shared" ref="J166:J181" si="91">IF(SUM(G166:I166)&gt;0,SUM(G166:I166),"")</f>
        <v/>
      </c>
      <c r="K166" s="193"/>
      <c r="L166" s="96"/>
      <c r="M166" s="97"/>
      <c r="N166" s="97"/>
      <c r="O166" s="149" t="str">
        <f t="shared" ref="O166:O181" si="92">IF(SUM(L166:N166)&gt;0,SUM(L166:N166),"")</f>
        <v/>
      </c>
      <c r="P166" s="193"/>
      <c r="Q166" s="96"/>
      <c r="R166" s="97"/>
      <c r="S166" s="97"/>
      <c r="T166" s="149" t="str">
        <f t="shared" ref="T166:T181" si="93">IF(SUM(Q166:S166)&gt;0,SUM(Q166:S166),"")</f>
        <v/>
      </c>
      <c r="U166" s="193"/>
      <c r="V166" s="96"/>
      <c r="W166" s="97"/>
      <c r="X166" s="97"/>
      <c r="Y166" s="149" t="str">
        <f t="shared" ref="Y166:Y181" si="94">IF(SUM(V166:X166)&gt;0,SUM(V166:X166),"")</f>
        <v/>
      </c>
      <c r="Z166" s="195"/>
      <c r="AA166" s="24"/>
      <c r="AB166" s="197"/>
      <c r="AG166" s="67"/>
    </row>
    <row r="167" spans="1:33">
      <c r="A167" s="18" t="s">
        <v>430</v>
      </c>
      <c r="B167" s="99"/>
      <c r="C167" s="100"/>
      <c r="D167" s="101"/>
      <c r="E167" s="149" t="str">
        <f t="shared" si="90"/>
        <v/>
      </c>
      <c r="F167" s="193"/>
      <c r="G167" s="99"/>
      <c r="H167" s="100"/>
      <c r="I167" s="100"/>
      <c r="J167" s="149" t="str">
        <f t="shared" si="91"/>
        <v/>
      </c>
      <c r="K167" s="193"/>
      <c r="L167" s="99"/>
      <c r="M167" s="100"/>
      <c r="N167" s="100"/>
      <c r="O167" s="149" t="str">
        <f t="shared" si="92"/>
        <v/>
      </c>
      <c r="P167" s="193"/>
      <c r="Q167" s="99"/>
      <c r="R167" s="100"/>
      <c r="S167" s="100"/>
      <c r="T167" s="149" t="str">
        <f t="shared" si="93"/>
        <v/>
      </c>
      <c r="U167" s="193"/>
      <c r="V167" s="99"/>
      <c r="W167" s="100"/>
      <c r="X167" s="100"/>
      <c r="Y167" s="149" t="str">
        <f t="shared" si="94"/>
        <v/>
      </c>
      <c r="Z167" s="196"/>
      <c r="AA167" s="25"/>
      <c r="AB167" s="197"/>
      <c r="AG167" s="67"/>
    </row>
    <row r="168" spans="1:33">
      <c r="A168" s="164" t="s">
        <v>417</v>
      </c>
      <c r="B168" s="99"/>
      <c r="C168" s="100"/>
      <c r="D168" s="101"/>
      <c r="E168" s="149" t="str">
        <f t="shared" si="90"/>
        <v/>
      </c>
      <c r="F168" s="193"/>
      <c r="G168" s="99"/>
      <c r="H168" s="100"/>
      <c r="I168" s="100"/>
      <c r="J168" s="149" t="str">
        <f t="shared" si="91"/>
        <v/>
      </c>
      <c r="K168" s="193"/>
      <c r="L168" s="99"/>
      <c r="M168" s="100"/>
      <c r="N168" s="102"/>
      <c r="O168" s="149" t="str">
        <f t="shared" si="92"/>
        <v/>
      </c>
      <c r="P168" s="193"/>
      <c r="Q168" s="99"/>
      <c r="R168" s="100"/>
      <c r="S168" s="102"/>
      <c r="T168" s="149" t="str">
        <f t="shared" si="93"/>
        <v/>
      </c>
      <c r="U168" s="193"/>
      <c r="V168" s="99"/>
      <c r="W168" s="100"/>
      <c r="X168" s="102"/>
      <c r="Y168" s="149" t="str">
        <f t="shared" si="94"/>
        <v/>
      </c>
      <c r="Z168" s="196"/>
      <c r="AA168" s="26" t="s">
        <v>11</v>
      </c>
      <c r="AB168" s="37"/>
      <c r="AG168" s="67"/>
    </row>
    <row r="169" spans="1:33">
      <c r="A169" s="18" t="s">
        <v>415</v>
      </c>
      <c r="B169" s="99"/>
      <c r="C169" s="100"/>
      <c r="D169" s="101"/>
      <c r="E169" s="149" t="str">
        <f t="shared" si="90"/>
        <v/>
      </c>
      <c r="F169" s="193"/>
      <c r="G169" s="99"/>
      <c r="H169" s="100"/>
      <c r="I169" s="100"/>
      <c r="J169" s="149" t="str">
        <f t="shared" si="91"/>
        <v/>
      </c>
      <c r="K169" s="193"/>
      <c r="L169" s="99"/>
      <c r="M169" s="100"/>
      <c r="N169" s="100"/>
      <c r="O169" s="149" t="str">
        <f t="shared" si="92"/>
        <v/>
      </c>
      <c r="P169" s="193"/>
      <c r="Q169" s="99"/>
      <c r="R169" s="100"/>
      <c r="S169" s="100"/>
      <c r="T169" s="149" t="str">
        <f t="shared" si="93"/>
        <v/>
      </c>
      <c r="U169" s="193"/>
      <c r="V169" s="99"/>
      <c r="W169" s="100"/>
      <c r="X169" s="100"/>
      <c r="Y169" s="149" t="str">
        <f t="shared" si="94"/>
        <v/>
      </c>
      <c r="Z169" s="196"/>
      <c r="AA169" s="26" t="s">
        <v>12</v>
      </c>
      <c r="AB169" s="37"/>
      <c r="AG169" s="67"/>
    </row>
    <row r="170" spans="1:33">
      <c r="A170" s="18" t="s">
        <v>420</v>
      </c>
      <c r="B170" s="99"/>
      <c r="C170" s="100"/>
      <c r="D170" s="102"/>
      <c r="E170" s="149" t="str">
        <f t="shared" si="90"/>
        <v/>
      </c>
      <c r="F170" s="193"/>
      <c r="G170" s="99"/>
      <c r="H170" s="100"/>
      <c r="I170" s="102"/>
      <c r="J170" s="149" t="str">
        <f t="shared" si="91"/>
        <v/>
      </c>
      <c r="K170" s="193"/>
      <c r="L170" s="99"/>
      <c r="M170" s="100"/>
      <c r="N170" s="102"/>
      <c r="O170" s="149" t="str">
        <f t="shared" si="92"/>
        <v/>
      </c>
      <c r="P170" s="193"/>
      <c r="Q170" s="99"/>
      <c r="R170" s="100"/>
      <c r="S170" s="100"/>
      <c r="T170" s="149" t="str">
        <f t="shared" si="93"/>
        <v/>
      </c>
      <c r="U170" s="193"/>
      <c r="V170" s="99"/>
      <c r="W170" s="100"/>
      <c r="X170" s="102"/>
      <c r="Y170" s="149" t="str">
        <f t="shared" si="94"/>
        <v/>
      </c>
      <c r="Z170" s="196"/>
      <c r="AA170" s="26" t="s">
        <v>12</v>
      </c>
      <c r="AB170" s="37"/>
      <c r="AG170" s="67"/>
    </row>
    <row r="171" spans="1:33">
      <c r="A171" s="18" t="s">
        <v>431</v>
      </c>
      <c r="B171" s="99"/>
      <c r="C171" s="100"/>
      <c r="D171" s="102"/>
      <c r="E171" s="149" t="str">
        <f t="shared" si="90"/>
        <v/>
      </c>
      <c r="F171" s="193"/>
      <c r="G171" s="99"/>
      <c r="H171" s="100"/>
      <c r="I171" s="102"/>
      <c r="J171" s="149" t="str">
        <f t="shared" si="91"/>
        <v/>
      </c>
      <c r="K171" s="193"/>
      <c r="L171" s="99"/>
      <c r="M171" s="100"/>
      <c r="N171" s="102"/>
      <c r="O171" s="149" t="str">
        <f t="shared" si="92"/>
        <v/>
      </c>
      <c r="P171" s="193"/>
      <c r="Q171" s="99"/>
      <c r="R171" s="100"/>
      <c r="S171" s="100"/>
      <c r="T171" s="149" t="str">
        <f t="shared" si="93"/>
        <v/>
      </c>
      <c r="U171" s="193"/>
      <c r="V171" s="99"/>
      <c r="W171" s="100"/>
      <c r="X171" s="102"/>
      <c r="Y171" s="149" t="str">
        <f t="shared" si="94"/>
        <v/>
      </c>
      <c r="Z171" s="196"/>
      <c r="AA171" s="26"/>
      <c r="AB171" s="37"/>
      <c r="AG171" s="67"/>
    </row>
    <row r="172" spans="1:33">
      <c r="A172" s="18" t="s">
        <v>266</v>
      </c>
      <c r="B172" s="99"/>
      <c r="C172" s="100"/>
      <c r="D172" s="101"/>
      <c r="E172" s="149" t="str">
        <f t="shared" si="90"/>
        <v/>
      </c>
      <c r="F172" s="193"/>
      <c r="G172" s="99"/>
      <c r="H172" s="100"/>
      <c r="I172" s="102"/>
      <c r="J172" s="149" t="str">
        <f t="shared" si="91"/>
        <v/>
      </c>
      <c r="K172" s="193"/>
      <c r="L172" s="99"/>
      <c r="M172" s="100"/>
      <c r="N172" s="102"/>
      <c r="O172" s="149" t="str">
        <f t="shared" si="92"/>
        <v/>
      </c>
      <c r="P172" s="193"/>
      <c r="Q172" s="99"/>
      <c r="R172" s="100"/>
      <c r="S172" s="100"/>
      <c r="T172" s="149" t="str">
        <f t="shared" si="93"/>
        <v/>
      </c>
      <c r="U172" s="193"/>
      <c r="V172" s="99"/>
      <c r="W172" s="100"/>
      <c r="X172" s="100"/>
      <c r="Y172" s="149" t="str">
        <f t="shared" si="94"/>
        <v/>
      </c>
      <c r="Z172" s="196"/>
      <c r="AA172" s="26" t="s">
        <v>13</v>
      </c>
      <c r="AB172" s="37"/>
      <c r="AG172" s="67"/>
    </row>
    <row r="173" spans="1:33">
      <c r="A173" s="18" t="s">
        <v>424</v>
      </c>
      <c r="B173" s="99"/>
      <c r="C173" s="100"/>
      <c r="D173" s="101"/>
      <c r="E173" s="149" t="str">
        <f t="shared" si="90"/>
        <v/>
      </c>
      <c r="F173" s="193"/>
      <c r="G173" s="99"/>
      <c r="H173" s="100"/>
      <c r="I173" s="102"/>
      <c r="J173" s="149" t="str">
        <f t="shared" si="91"/>
        <v/>
      </c>
      <c r="K173" s="193"/>
      <c r="L173" s="99"/>
      <c r="M173" s="100"/>
      <c r="N173" s="102"/>
      <c r="O173" s="149" t="str">
        <f t="shared" si="92"/>
        <v/>
      </c>
      <c r="P173" s="193"/>
      <c r="Q173" s="99"/>
      <c r="R173" s="100"/>
      <c r="S173" s="102"/>
      <c r="T173" s="149" t="str">
        <f t="shared" si="93"/>
        <v/>
      </c>
      <c r="U173" s="193"/>
      <c r="V173" s="99"/>
      <c r="W173" s="100"/>
      <c r="X173" s="102"/>
      <c r="Y173" s="149" t="str">
        <f t="shared" si="94"/>
        <v/>
      </c>
      <c r="Z173" s="196"/>
      <c r="AA173" s="26" t="s">
        <v>14</v>
      </c>
      <c r="AB173" s="37"/>
      <c r="AG173" s="67"/>
    </row>
    <row r="174" spans="1:33">
      <c r="A174" s="18" t="s">
        <v>430</v>
      </c>
      <c r="B174" s="99"/>
      <c r="C174" s="100"/>
      <c r="D174" s="101"/>
      <c r="E174" s="149" t="str">
        <f t="shared" si="90"/>
        <v/>
      </c>
      <c r="F174" s="193"/>
      <c r="G174" s="99"/>
      <c r="H174" s="100"/>
      <c r="I174" s="100"/>
      <c r="J174" s="149" t="str">
        <f t="shared" si="91"/>
        <v/>
      </c>
      <c r="K174" s="193"/>
      <c r="L174" s="99"/>
      <c r="M174" s="100"/>
      <c r="N174" s="100"/>
      <c r="O174" s="149" t="str">
        <f t="shared" si="92"/>
        <v/>
      </c>
      <c r="P174" s="193"/>
      <c r="Q174" s="99"/>
      <c r="R174" s="100"/>
      <c r="S174" s="100"/>
      <c r="T174" s="149" t="str">
        <f t="shared" si="93"/>
        <v/>
      </c>
      <c r="U174" s="193"/>
      <c r="V174" s="99"/>
      <c r="W174" s="100"/>
      <c r="X174" s="100"/>
      <c r="Y174" s="149" t="str">
        <f t="shared" si="94"/>
        <v/>
      </c>
      <c r="Z174" s="196"/>
      <c r="AA174" s="26" t="s">
        <v>15</v>
      </c>
      <c r="AB174" s="37"/>
      <c r="AG174" s="67"/>
    </row>
    <row r="175" spans="1:33">
      <c r="A175" s="164" t="s">
        <v>416</v>
      </c>
      <c r="B175" s="99"/>
      <c r="C175" s="100"/>
      <c r="D175" s="101"/>
      <c r="E175" s="149" t="str">
        <f t="shared" si="90"/>
        <v/>
      </c>
      <c r="F175" s="193"/>
      <c r="G175" s="99"/>
      <c r="H175" s="100"/>
      <c r="I175" s="102"/>
      <c r="J175" s="149" t="str">
        <f t="shared" si="91"/>
        <v/>
      </c>
      <c r="K175" s="193"/>
      <c r="L175" s="99"/>
      <c r="M175" s="100"/>
      <c r="N175" s="102"/>
      <c r="O175" s="149" t="str">
        <f t="shared" si="92"/>
        <v/>
      </c>
      <c r="P175" s="193"/>
      <c r="Q175" s="99"/>
      <c r="R175" s="100"/>
      <c r="S175" s="100"/>
      <c r="T175" s="149" t="str">
        <f t="shared" si="93"/>
        <v/>
      </c>
      <c r="U175" s="193"/>
      <c r="V175" s="99"/>
      <c r="W175" s="100"/>
      <c r="X175" s="100"/>
      <c r="Y175" s="149" t="str">
        <f t="shared" si="94"/>
        <v/>
      </c>
      <c r="Z175" s="196"/>
      <c r="AA175" s="26" t="s">
        <v>16</v>
      </c>
      <c r="AB175" s="37"/>
      <c r="AG175" s="67"/>
    </row>
    <row r="176" spans="1:33">
      <c r="A176" s="18" t="s">
        <v>281</v>
      </c>
      <c r="B176" s="99"/>
      <c r="C176" s="100"/>
      <c r="D176" s="101"/>
      <c r="E176" s="149" t="str">
        <f t="shared" si="90"/>
        <v/>
      </c>
      <c r="F176" s="193"/>
      <c r="G176" s="99"/>
      <c r="H176" s="100"/>
      <c r="I176" s="102"/>
      <c r="J176" s="149" t="str">
        <f t="shared" si="91"/>
        <v/>
      </c>
      <c r="K176" s="193"/>
      <c r="L176" s="99"/>
      <c r="M176" s="100"/>
      <c r="N176" s="102"/>
      <c r="O176" s="149" t="str">
        <f t="shared" si="92"/>
        <v/>
      </c>
      <c r="P176" s="193"/>
      <c r="Q176" s="99"/>
      <c r="R176" s="100"/>
      <c r="S176" s="102"/>
      <c r="T176" s="149" t="str">
        <f t="shared" si="93"/>
        <v/>
      </c>
      <c r="U176" s="193"/>
      <c r="V176" s="99"/>
      <c r="W176" s="100"/>
      <c r="X176" s="102"/>
      <c r="Y176" s="149" t="str">
        <f t="shared" si="94"/>
        <v/>
      </c>
      <c r="Z176" s="196"/>
      <c r="AA176" s="26" t="s">
        <v>12</v>
      </c>
      <c r="AB176" s="37"/>
      <c r="AG176" s="67"/>
    </row>
    <row r="177" spans="1:130">
      <c r="A177" s="164" t="s">
        <v>428</v>
      </c>
      <c r="B177" s="99"/>
      <c r="C177" s="100"/>
      <c r="D177" s="101"/>
      <c r="E177" s="149" t="str">
        <f t="shared" si="90"/>
        <v/>
      </c>
      <c r="F177" s="193"/>
      <c r="G177" s="99"/>
      <c r="H177" s="100"/>
      <c r="I177" s="102"/>
      <c r="J177" s="149" t="str">
        <f t="shared" si="91"/>
        <v/>
      </c>
      <c r="K177" s="193"/>
      <c r="L177" s="99"/>
      <c r="M177" s="100"/>
      <c r="N177" s="102"/>
      <c r="O177" s="149" t="str">
        <f t="shared" si="92"/>
        <v/>
      </c>
      <c r="P177" s="193"/>
      <c r="Q177" s="99"/>
      <c r="R177" s="100"/>
      <c r="S177" s="102"/>
      <c r="T177" s="149" t="str">
        <f t="shared" si="93"/>
        <v/>
      </c>
      <c r="U177" s="193"/>
      <c r="V177" s="99"/>
      <c r="W177" s="100"/>
      <c r="X177" s="102"/>
      <c r="Y177" s="149" t="str">
        <f t="shared" si="94"/>
        <v/>
      </c>
      <c r="Z177" s="196"/>
      <c r="AA177" s="26"/>
      <c r="AB177" s="37"/>
      <c r="AG177" s="67"/>
    </row>
    <row r="178" spans="1:130">
      <c r="A178" s="18" t="s">
        <v>415</v>
      </c>
      <c r="B178" s="99"/>
      <c r="C178" s="100"/>
      <c r="D178" s="101"/>
      <c r="E178" s="149" t="str">
        <f t="shared" si="90"/>
        <v/>
      </c>
      <c r="F178" s="193"/>
      <c r="G178" s="99"/>
      <c r="H178" s="100"/>
      <c r="I178" s="100"/>
      <c r="J178" s="149" t="str">
        <f t="shared" si="91"/>
        <v/>
      </c>
      <c r="K178" s="193"/>
      <c r="L178" s="99"/>
      <c r="M178" s="100"/>
      <c r="N178" s="100"/>
      <c r="O178" s="149" t="str">
        <f t="shared" si="92"/>
        <v/>
      </c>
      <c r="P178" s="193"/>
      <c r="Q178" s="99"/>
      <c r="R178" s="100"/>
      <c r="S178" s="100"/>
      <c r="T178" s="149" t="str">
        <f t="shared" si="93"/>
        <v/>
      </c>
      <c r="U178" s="193"/>
      <c r="V178" s="99"/>
      <c r="W178" s="100"/>
      <c r="X178" s="100"/>
      <c r="Y178" s="149" t="str">
        <f t="shared" si="94"/>
        <v/>
      </c>
      <c r="Z178" s="196"/>
      <c r="AA178" s="26"/>
      <c r="AB178" s="37"/>
      <c r="AG178" s="67"/>
    </row>
    <row r="179" spans="1:130">
      <c r="A179" s="18" t="s">
        <v>252</v>
      </c>
      <c r="B179" s="99"/>
      <c r="C179" s="100"/>
      <c r="D179" s="101"/>
      <c r="E179" s="149" t="str">
        <f t="shared" si="90"/>
        <v/>
      </c>
      <c r="F179" s="193"/>
      <c r="G179" s="99"/>
      <c r="H179" s="100"/>
      <c r="I179" s="100"/>
      <c r="J179" s="149" t="str">
        <f t="shared" si="91"/>
        <v/>
      </c>
      <c r="K179" s="193"/>
      <c r="L179" s="99"/>
      <c r="M179" s="100"/>
      <c r="N179" s="100"/>
      <c r="O179" s="149" t="str">
        <f t="shared" si="92"/>
        <v/>
      </c>
      <c r="P179" s="193"/>
      <c r="Q179" s="99"/>
      <c r="R179" s="100"/>
      <c r="S179" s="100"/>
      <c r="T179" s="149" t="str">
        <f t="shared" si="93"/>
        <v/>
      </c>
      <c r="U179" s="193"/>
      <c r="V179" s="99"/>
      <c r="W179" s="100"/>
      <c r="X179" s="100"/>
      <c r="Y179" s="149" t="str">
        <f t="shared" si="94"/>
        <v/>
      </c>
      <c r="Z179" s="196"/>
      <c r="AA179" s="25"/>
      <c r="AB179" s="197"/>
      <c r="AG179" s="67"/>
    </row>
    <row r="180" spans="1:130">
      <c r="A180" s="18" t="s">
        <v>366</v>
      </c>
      <c r="B180" s="99"/>
      <c r="C180" s="100"/>
      <c r="D180" s="101"/>
      <c r="E180" s="149" t="str">
        <f t="shared" si="90"/>
        <v/>
      </c>
      <c r="F180" s="193"/>
      <c r="G180" s="99"/>
      <c r="H180" s="100"/>
      <c r="I180" s="100"/>
      <c r="J180" s="149" t="str">
        <f t="shared" si="91"/>
        <v/>
      </c>
      <c r="K180" s="193"/>
      <c r="L180" s="99"/>
      <c r="M180" s="100"/>
      <c r="N180" s="100"/>
      <c r="O180" s="149" t="str">
        <f t="shared" si="92"/>
        <v/>
      </c>
      <c r="P180" s="193"/>
      <c r="Q180" s="99"/>
      <c r="R180" s="100"/>
      <c r="S180" s="100"/>
      <c r="T180" s="149" t="str">
        <f t="shared" si="93"/>
        <v/>
      </c>
      <c r="U180" s="193"/>
      <c r="V180" s="99"/>
      <c r="W180" s="100"/>
      <c r="X180" s="100"/>
      <c r="Y180" s="149" t="str">
        <f t="shared" si="94"/>
        <v/>
      </c>
      <c r="Z180" s="196"/>
      <c r="AA180" s="25"/>
      <c r="AB180" s="197"/>
      <c r="AG180" s="67"/>
    </row>
    <row r="181" spans="1:130">
      <c r="A181" s="18" t="s">
        <v>35</v>
      </c>
      <c r="B181" s="99"/>
      <c r="C181" s="100"/>
      <c r="D181" s="101"/>
      <c r="E181" s="149" t="str">
        <f t="shared" si="90"/>
        <v/>
      </c>
      <c r="F181" s="193"/>
      <c r="G181" s="99"/>
      <c r="H181" s="100"/>
      <c r="I181" s="100"/>
      <c r="J181" s="149" t="str">
        <f t="shared" si="91"/>
        <v/>
      </c>
      <c r="K181" s="193"/>
      <c r="L181" s="99"/>
      <c r="M181" s="100"/>
      <c r="N181" s="100"/>
      <c r="O181" s="149" t="str">
        <f t="shared" si="92"/>
        <v/>
      </c>
      <c r="P181" s="193"/>
      <c r="Q181" s="99"/>
      <c r="R181" s="100"/>
      <c r="S181" s="100"/>
      <c r="T181" s="149" t="str">
        <f t="shared" si="93"/>
        <v/>
      </c>
      <c r="U181" s="193"/>
      <c r="V181" s="99"/>
      <c r="W181" s="100"/>
      <c r="X181" s="100"/>
      <c r="Y181" s="149" t="str">
        <f t="shared" si="94"/>
        <v/>
      </c>
      <c r="Z181" s="196"/>
      <c r="AA181" s="25"/>
      <c r="AB181" s="197"/>
      <c r="AG181" s="67"/>
    </row>
    <row r="182" spans="1:130" ht="15" thickBot="1">
      <c r="A182" s="91" t="s">
        <v>10</v>
      </c>
      <c r="B182" s="125">
        <f>IF(SUM(B166:B181)=0,0,AVERAGE(B166:B181))</f>
        <v>0</v>
      </c>
      <c r="C182" s="126">
        <f>IF(SUM(C166:C181)=0,0,AVERAGE(C166:C181))</f>
        <v>0</v>
      </c>
      <c r="D182" s="127">
        <f>IF(SUM(D166:D181)=0,0,AVERAGE(D166:D181))</f>
        <v>0</v>
      </c>
      <c r="E182" s="192">
        <f>IF(SUM(E166:E181)=0,0,AVERAGE(E166:E181))</f>
        <v>0</v>
      </c>
      <c r="F182" s="194"/>
      <c r="G182" s="125">
        <f>IF(SUM(G166:G181)=0,0,AVERAGE(G166:G181))</f>
        <v>0</v>
      </c>
      <c r="H182" s="126">
        <f>IF(SUM(H166:H181)=0,0,AVERAGE(H166:H181))</f>
        <v>0</v>
      </c>
      <c r="I182" s="127">
        <f>IF(SUM(I166:I181)=0,0,AVERAGE(I166:I181))</f>
        <v>0</v>
      </c>
      <c r="J182" s="192">
        <f>IF(SUM(J166:J181)=0,0,AVERAGE(J166:J181))</f>
        <v>0</v>
      </c>
      <c r="K182" s="194"/>
      <c r="L182" s="125">
        <f>IF(SUM(L166:L181)=0,0,AVERAGE(L166:L181))</f>
        <v>0</v>
      </c>
      <c r="M182" s="126">
        <f>IF(SUM(M166:M181)=0,0,AVERAGE(M166:M181))</f>
        <v>0</v>
      </c>
      <c r="N182" s="127">
        <f>IF(SUM(N166:N181)=0,0,AVERAGE(N166:N181))</f>
        <v>0</v>
      </c>
      <c r="O182" s="192">
        <f>IF(SUM(O166:O181)=0,0,AVERAGE(O166:O181))</f>
        <v>0</v>
      </c>
      <c r="P182" s="194"/>
      <c r="Q182" s="125">
        <f>IF(SUM(Q166:Q181)=0,0,AVERAGE(Q166:Q181))</f>
        <v>0</v>
      </c>
      <c r="R182" s="126">
        <f>IF(SUM(R166:R181)=0,0,AVERAGE(R166:R181))</f>
        <v>0</v>
      </c>
      <c r="S182" s="127">
        <f>IF(SUM(S166:S181)=0,0,AVERAGE(S166:S181))</f>
        <v>0</v>
      </c>
      <c r="T182" s="192">
        <f>IF(SUM(T166:T181)=0,0,AVERAGE(T166:T181))</f>
        <v>0</v>
      </c>
      <c r="U182" s="194"/>
      <c r="V182" s="125">
        <f>IF(SUM(V166:V181)=0,0,AVERAGE(V166:V181))</f>
        <v>0</v>
      </c>
      <c r="W182" s="126">
        <f>IF(SUM(W166:W181)=0,0,AVERAGE(W166:W181))</f>
        <v>0</v>
      </c>
      <c r="X182" s="127">
        <f>IF(SUM(X166:X181)=0,0,AVERAGE(X166:X181))</f>
        <v>0</v>
      </c>
      <c r="Y182" s="192">
        <f>IF(SUM(Y166:Y181)=0,0,AVERAGE(Y166:Y181))</f>
        <v>0</v>
      </c>
      <c r="Z182" s="194"/>
      <c r="AA182" s="33"/>
      <c r="AB182" s="39"/>
      <c r="AG182" s="67"/>
    </row>
    <row r="183" spans="1:130">
      <c r="A183" s="37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39"/>
      <c r="AB183" s="39"/>
      <c r="AG183" s="67"/>
    </row>
    <row r="184" spans="1:130" ht="15" thickBot="1">
      <c r="AC184" s="54" t="s">
        <v>262</v>
      </c>
      <c r="AD184" s="74"/>
      <c r="AE184" s="74"/>
      <c r="AF184" s="74"/>
      <c r="AG184" s="75"/>
    </row>
    <row r="185" spans="1:130">
      <c r="A185" s="10" t="s">
        <v>261</v>
      </c>
      <c r="B185" s="293" t="s">
        <v>455</v>
      </c>
      <c r="C185" s="294"/>
      <c r="D185" s="294"/>
      <c r="E185" s="294"/>
      <c r="F185" s="295"/>
      <c r="G185" s="293" t="s">
        <v>456</v>
      </c>
      <c r="H185" s="294"/>
      <c r="I185" s="294"/>
      <c r="J185" s="294"/>
      <c r="K185" s="295"/>
      <c r="L185" s="293" t="s">
        <v>457</v>
      </c>
      <c r="M185" s="294"/>
      <c r="N185" s="294"/>
      <c r="O185" s="294"/>
      <c r="P185" s="295"/>
      <c r="Q185" s="293" t="s">
        <v>458</v>
      </c>
      <c r="R185" s="294"/>
      <c r="S185" s="294"/>
      <c r="T185" s="294"/>
      <c r="U185" s="295"/>
      <c r="V185" s="293" t="s">
        <v>459</v>
      </c>
      <c r="W185" s="294"/>
      <c r="X185" s="294"/>
      <c r="Y185" s="294"/>
      <c r="Z185" s="295"/>
      <c r="AA185" s="293" t="s">
        <v>3</v>
      </c>
      <c r="AB185" s="295"/>
      <c r="AC185" s="9" t="str">
        <f>B185</f>
        <v>West, Rachel 11</v>
      </c>
      <c r="AD185" s="9" t="str">
        <f>G185</f>
        <v>Hales, Ana 12</v>
      </c>
      <c r="AE185" s="9" t="str">
        <f>L185</f>
        <v>Smith, Chandler 11</v>
      </c>
      <c r="AF185" s="9" t="str">
        <f>Q185</f>
        <v>Meissner, Xander 10</v>
      </c>
      <c r="AG185" s="67" t="str">
        <f>V185</f>
        <v>Firle, Zane 10 ( R )</v>
      </c>
      <c r="AH185" s="296" t="s">
        <v>50</v>
      </c>
      <c r="AI185" s="297"/>
      <c r="AJ185" s="297"/>
      <c r="AK185" s="297"/>
      <c r="AL185" s="297"/>
      <c r="AM185" s="209" t="s">
        <v>140</v>
      </c>
      <c r="AN185" s="296" t="s">
        <v>51</v>
      </c>
      <c r="AO185" s="297"/>
      <c r="AP185" s="297"/>
      <c r="AQ185" s="297"/>
      <c r="AR185" s="297"/>
      <c r="AS185" s="209" t="s">
        <v>140</v>
      </c>
      <c r="AT185" s="296" t="s">
        <v>52</v>
      </c>
      <c r="AU185" s="297"/>
      <c r="AV185" s="297"/>
      <c r="AW185" s="297"/>
      <c r="AX185" s="297"/>
      <c r="AY185" s="209" t="s">
        <v>140</v>
      </c>
      <c r="AZ185" s="296" t="s">
        <v>53</v>
      </c>
      <c r="BA185" s="297"/>
      <c r="BB185" s="297"/>
      <c r="BC185" s="297"/>
      <c r="BD185" s="297"/>
      <c r="BE185" s="209" t="s">
        <v>140</v>
      </c>
      <c r="BF185" s="296" t="s">
        <v>54</v>
      </c>
      <c r="BG185" s="297"/>
      <c r="BH185" s="297"/>
      <c r="BI185" s="297"/>
      <c r="BJ185" s="297"/>
      <c r="BK185" s="209" t="s">
        <v>140</v>
      </c>
      <c r="BL185" s="296" t="s">
        <v>55</v>
      </c>
      <c r="BM185" s="297"/>
      <c r="BN185" s="297"/>
      <c r="BO185" s="297"/>
      <c r="BP185" s="297"/>
      <c r="BQ185" s="209" t="s">
        <v>140</v>
      </c>
      <c r="BR185" s="296" t="s">
        <v>56</v>
      </c>
      <c r="BS185" s="297"/>
      <c r="BT185" s="297"/>
      <c r="BU185" s="297"/>
      <c r="BV185" s="297"/>
      <c r="BW185" s="209" t="s">
        <v>140</v>
      </c>
      <c r="BX185" s="296" t="s">
        <v>57</v>
      </c>
      <c r="BY185" s="297"/>
      <c r="BZ185" s="297"/>
      <c r="CA185" s="297"/>
      <c r="CB185" s="297"/>
      <c r="CC185" s="209" t="s">
        <v>140</v>
      </c>
      <c r="CD185" s="296" t="s">
        <v>58</v>
      </c>
      <c r="CE185" s="297"/>
      <c r="CF185" s="297"/>
      <c r="CG185" s="297"/>
      <c r="CH185" s="297"/>
      <c r="CI185" s="209" t="s">
        <v>140</v>
      </c>
      <c r="CJ185" s="296" t="s">
        <v>59</v>
      </c>
      <c r="CK185" s="297"/>
      <c r="CL185" s="297"/>
      <c r="CM185" s="297"/>
      <c r="CN185" s="297"/>
      <c r="CO185" s="209" t="s">
        <v>140</v>
      </c>
      <c r="CP185" s="296" t="s">
        <v>60</v>
      </c>
      <c r="CQ185" s="297"/>
      <c r="CR185" s="297"/>
      <c r="CS185" s="297"/>
      <c r="CT185" s="297"/>
      <c r="CU185" s="209" t="s">
        <v>140</v>
      </c>
      <c r="CV185" s="296" t="s">
        <v>61</v>
      </c>
      <c r="CW185" s="297"/>
      <c r="CX185" s="297"/>
      <c r="CY185" s="297"/>
      <c r="CZ185" s="297"/>
      <c r="DA185" s="209" t="s">
        <v>140</v>
      </c>
      <c r="DB185" s="296" t="s">
        <v>352</v>
      </c>
      <c r="DC185" s="297"/>
      <c r="DD185" s="297"/>
      <c r="DE185" s="297"/>
      <c r="DF185" s="297"/>
      <c r="DG185" s="209" t="s">
        <v>140</v>
      </c>
      <c r="DH185" s="296" t="s">
        <v>353</v>
      </c>
      <c r="DI185" s="297"/>
      <c r="DJ185" s="297"/>
      <c r="DK185" s="297"/>
      <c r="DL185" s="297"/>
      <c r="DM185" s="210" t="s">
        <v>140</v>
      </c>
      <c r="DN185" s="296" t="s">
        <v>62</v>
      </c>
      <c r="DO185" s="297"/>
      <c r="DP185" s="297"/>
      <c r="DQ185" s="297"/>
      <c r="DR185" s="297"/>
      <c r="DS185" s="210" t="s">
        <v>140</v>
      </c>
      <c r="DT185" s="296" t="s">
        <v>35</v>
      </c>
      <c r="DU185" s="297"/>
      <c r="DV185" s="297"/>
      <c r="DW185" s="297"/>
      <c r="DX185" s="297"/>
      <c r="DY185" s="209" t="s">
        <v>140</v>
      </c>
      <c r="DZ185" s="211"/>
    </row>
    <row r="186" spans="1:130" ht="15" thickBot="1">
      <c r="A186" s="12" t="s">
        <v>4</v>
      </c>
      <c r="B186" s="13" t="s">
        <v>5</v>
      </c>
      <c r="C186" s="14" t="s">
        <v>6</v>
      </c>
      <c r="D186" s="15" t="s">
        <v>7</v>
      </c>
      <c r="E186" s="191" t="s">
        <v>8</v>
      </c>
      <c r="F186" s="16" t="s">
        <v>142</v>
      </c>
      <c r="G186" s="13" t="s">
        <v>5</v>
      </c>
      <c r="H186" s="14" t="s">
        <v>6</v>
      </c>
      <c r="I186" s="14" t="s">
        <v>7</v>
      </c>
      <c r="J186" s="191" t="s">
        <v>8</v>
      </c>
      <c r="K186" s="16" t="s">
        <v>142</v>
      </c>
      <c r="L186" s="13" t="s">
        <v>5</v>
      </c>
      <c r="M186" s="14" t="s">
        <v>6</v>
      </c>
      <c r="N186" s="14" t="s">
        <v>7</v>
      </c>
      <c r="O186" s="191" t="s">
        <v>8</v>
      </c>
      <c r="P186" s="16" t="s">
        <v>142</v>
      </c>
      <c r="Q186" s="13" t="s">
        <v>5</v>
      </c>
      <c r="R186" s="14" t="s">
        <v>6</v>
      </c>
      <c r="S186" s="14" t="s">
        <v>7</v>
      </c>
      <c r="T186" s="191" t="s">
        <v>8</v>
      </c>
      <c r="U186" s="16" t="s">
        <v>142</v>
      </c>
      <c r="V186" s="13" t="s">
        <v>5</v>
      </c>
      <c r="W186" s="14" t="s">
        <v>6</v>
      </c>
      <c r="X186" s="14" t="s">
        <v>7</v>
      </c>
      <c r="Y186" s="191" t="s">
        <v>8</v>
      </c>
      <c r="Z186" s="16" t="s">
        <v>142</v>
      </c>
      <c r="AA186" s="200" t="s">
        <v>9</v>
      </c>
      <c r="AB186" s="199" t="s">
        <v>142</v>
      </c>
      <c r="AC186" s="82">
        <f>IF(SUM(E187:E202)&gt;0,LARGE(E187:E202,1),0)</f>
        <v>250</v>
      </c>
      <c r="AD186" s="83">
        <f>IF(SUM(J187:J202)&gt;0,LARGE(J187:J202,1),0)</f>
        <v>223</v>
      </c>
      <c r="AE186" s="83">
        <f>IF(SUM(O187:O202)&gt;0,LARGE(O187:O202,1),0)</f>
        <v>209</v>
      </c>
      <c r="AF186" s="83">
        <f>IF(SUM(T187:T202)&gt;0,LARGE(T187:T202,1),0)</f>
        <v>252</v>
      </c>
      <c r="AG186" s="84">
        <f>IF(SUM(Y187:Y202)&gt;0,LARGE(Y187:Y202,1),0)</f>
        <v>232</v>
      </c>
      <c r="AH186" s="209" t="s">
        <v>8</v>
      </c>
      <c r="AI186" s="209" t="s">
        <v>142</v>
      </c>
      <c r="AJ186" s="209" t="s">
        <v>5</v>
      </c>
      <c r="AK186" s="209" t="s">
        <v>6</v>
      </c>
      <c r="AL186" s="209" t="s">
        <v>7</v>
      </c>
      <c r="AM186" s="209"/>
      <c r="AN186" s="209" t="s">
        <v>8</v>
      </c>
      <c r="AO186" s="209" t="s">
        <v>142</v>
      </c>
      <c r="AP186" s="209" t="s">
        <v>5</v>
      </c>
      <c r="AQ186" s="209" t="s">
        <v>6</v>
      </c>
      <c r="AR186" s="209" t="s">
        <v>7</v>
      </c>
      <c r="AS186" s="209"/>
      <c r="AT186" s="209" t="s">
        <v>8</v>
      </c>
      <c r="AU186" s="209" t="s">
        <v>142</v>
      </c>
      <c r="AV186" s="209" t="s">
        <v>5</v>
      </c>
      <c r="AW186" s="209" t="s">
        <v>6</v>
      </c>
      <c r="AX186" s="209" t="s">
        <v>7</v>
      </c>
      <c r="AY186" s="209"/>
      <c r="AZ186" s="209" t="s">
        <v>8</v>
      </c>
      <c r="BA186" s="209" t="s">
        <v>142</v>
      </c>
      <c r="BB186" s="209" t="s">
        <v>5</v>
      </c>
      <c r="BC186" s="209" t="s">
        <v>6</v>
      </c>
      <c r="BD186" s="209" t="s">
        <v>7</v>
      </c>
      <c r="BE186" s="209"/>
      <c r="BF186" s="209" t="s">
        <v>8</v>
      </c>
      <c r="BG186" s="209" t="s">
        <v>142</v>
      </c>
      <c r="BH186" s="209" t="s">
        <v>5</v>
      </c>
      <c r="BI186" s="209" t="s">
        <v>6</v>
      </c>
      <c r="BJ186" s="209" t="s">
        <v>7</v>
      </c>
      <c r="BK186" s="209"/>
      <c r="BL186" s="209" t="s">
        <v>8</v>
      </c>
      <c r="BM186" s="209" t="s">
        <v>142</v>
      </c>
      <c r="BN186" s="209" t="s">
        <v>5</v>
      </c>
      <c r="BO186" s="209" t="s">
        <v>6</v>
      </c>
      <c r="BP186" s="209" t="s">
        <v>7</v>
      </c>
      <c r="BQ186" s="209"/>
      <c r="BR186" s="209" t="s">
        <v>8</v>
      </c>
      <c r="BS186" s="209" t="s">
        <v>142</v>
      </c>
      <c r="BT186" s="209" t="s">
        <v>5</v>
      </c>
      <c r="BU186" s="209" t="s">
        <v>6</v>
      </c>
      <c r="BV186" s="209" t="s">
        <v>7</v>
      </c>
      <c r="BW186" s="209"/>
      <c r="BX186" s="209" t="s">
        <v>8</v>
      </c>
      <c r="BY186" s="209" t="s">
        <v>142</v>
      </c>
      <c r="BZ186" s="209" t="s">
        <v>5</v>
      </c>
      <c r="CA186" s="209" t="s">
        <v>6</v>
      </c>
      <c r="CB186" s="209" t="s">
        <v>7</v>
      </c>
      <c r="CC186" s="209"/>
      <c r="CD186" s="209" t="s">
        <v>8</v>
      </c>
      <c r="CE186" s="209" t="s">
        <v>142</v>
      </c>
      <c r="CF186" s="209" t="s">
        <v>5</v>
      </c>
      <c r="CG186" s="209" t="s">
        <v>6</v>
      </c>
      <c r="CH186" s="209" t="s">
        <v>7</v>
      </c>
      <c r="CI186" s="209"/>
      <c r="CJ186" s="209" t="s">
        <v>8</v>
      </c>
      <c r="CK186" s="209" t="s">
        <v>142</v>
      </c>
      <c r="CL186" s="209" t="s">
        <v>5</v>
      </c>
      <c r="CM186" s="209" t="s">
        <v>6</v>
      </c>
      <c r="CN186" s="209" t="s">
        <v>7</v>
      </c>
      <c r="CO186" s="209"/>
      <c r="CP186" s="209" t="s">
        <v>8</v>
      </c>
      <c r="CQ186" s="209" t="s">
        <v>142</v>
      </c>
      <c r="CR186" s="209" t="s">
        <v>5</v>
      </c>
      <c r="CS186" s="209" t="s">
        <v>6</v>
      </c>
      <c r="CT186" s="209" t="s">
        <v>7</v>
      </c>
      <c r="CU186" s="209"/>
      <c r="CV186" s="209" t="s">
        <v>8</v>
      </c>
      <c r="CW186" s="209" t="s">
        <v>142</v>
      </c>
      <c r="CX186" s="209" t="s">
        <v>5</v>
      </c>
      <c r="CY186" s="209" t="s">
        <v>6</v>
      </c>
      <c r="CZ186" s="209" t="s">
        <v>7</v>
      </c>
      <c r="DA186" s="209"/>
      <c r="DB186" s="209" t="s">
        <v>8</v>
      </c>
      <c r="DC186" s="209" t="s">
        <v>142</v>
      </c>
      <c r="DD186" s="209" t="s">
        <v>5</v>
      </c>
      <c r="DE186" s="209" t="s">
        <v>6</v>
      </c>
      <c r="DF186" s="209" t="s">
        <v>7</v>
      </c>
      <c r="DG186" s="209"/>
      <c r="DH186" s="209" t="s">
        <v>8</v>
      </c>
      <c r="DI186" s="209" t="s">
        <v>142</v>
      </c>
      <c r="DJ186" s="209" t="s">
        <v>5</v>
      </c>
      <c r="DK186" s="209" t="s">
        <v>6</v>
      </c>
      <c r="DL186" s="209" t="s">
        <v>7</v>
      </c>
      <c r="DM186" s="209"/>
      <c r="DN186" s="209" t="s">
        <v>8</v>
      </c>
      <c r="DO186" s="209" t="s">
        <v>142</v>
      </c>
      <c r="DP186" s="209" t="s">
        <v>5</v>
      </c>
      <c r="DQ186" s="209" t="s">
        <v>6</v>
      </c>
      <c r="DR186" s="209" t="s">
        <v>7</v>
      </c>
      <c r="DS186" s="209"/>
      <c r="DT186" s="209" t="s">
        <v>8</v>
      </c>
      <c r="DU186" s="209" t="s">
        <v>142</v>
      </c>
      <c r="DV186" s="209" t="s">
        <v>5</v>
      </c>
      <c r="DW186" s="209" t="s">
        <v>6</v>
      </c>
      <c r="DX186" s="209" t="s">
        <v>7</v>
      </c>
      <c r="DY186" s="209"/>
      <c r="DZ186" s="212"/>
    </row>
    <row r="187" spans="1:130" ht="15" thickTop="1">
      <c r="A187" s="17" t="s">
        <v>432</v>
      </c>
      <c r="B187" s="96">
        <v>87</v>
      </c>
      <c r="C187" s="97">
        <v>52</v>
      </c>
      <c r="D187" s="98">
        <v>65</v>
      </c>
      <c r="E187" s="149">
        <f t="shared" ref="E187:E202" si="95">IF(SUM(B187:D187)&gt;0,SUM(B187:D187),"")</f>
        <v>204</v>
      </c>
      <c r="F187" s="193"/>
      <c r="G187" s="96">
        <v>78</v>
      </c>
      <c r="H187" s="97">
        <v>33</v>
      </c>
      <c r="I187" s="97">
        <v>43</v>
      </c>
      <c r="J187" s="149">
        <f t="shared" ref="J187:J202" si="96">IF(SUM(G187:I187)&gt;0,SUM(G187:I187),"")</f>
        <v>154</v>
      </c>
      <c r="K187" s="193"/>
      <c r="L187" s="96">
        <v>81</v>
      </c>
      <c r="M187" s="97">
        <v>52</v>
      </c>
      <c r="N187" s="97">
        <v>50</v>
      </c>
      <c r="O187" s="149">
        <f t="shared" ref="O187:O202" si="97">IF(SUM(L187:N187)&gt;0,SUM(L187:N187),"")</f>
        <v>183</v>
      </c>
      <c r="P187" s="193"/>
      <c r="Q187" s="96">
        <v>84</v>
      </c>
      <c r="R187" s="97">
        <v>67</v>
      </c>
      <c r="S187" s="97">
        <v>53</v>
      </c>
      <c r="T187" s="149">
        <f t="shared" ref="T187:T202" si="98">IF(SUM(Q187:S187)&gt;0,SUM(Q187:S187),"")</f>
        <v>204</v>
      </c>
      <c r="U187" s="193"/>
      <c r="V187" s="96">
        <v>76</v>
      </c>
      <c r="W187" s="97">
        <v>55</v>
      </c>
      <c r="X187" s="97">
        <v>64</v>
      </c>
      <c r="Y187" s="149">
        <f t="shared" ref="Y187:Y202" si="99">IF(SUM(V187:X187)&gt;0,SUM(V187:X187),"")</f>
        <v>195</v>
      </c>
      <c r="Z187" s="193"/>
      <c r="AA187" s="201">
        <f>IF(SUM(E187,J187,O187,T187,Y187,Y207,T207,O207,J207,E207,E227,J227,O227,T227,Y227)&gt;0,(LARGE((E187,J187,O187,T187,Y187,Y207,T207,O207,J207,E207,E227,J227,O227,T227,Y227),1)+LARGE((E187,J187,O187,T187,Y187,Y207,T207,O207,J207,E207,E227,J227,O227,T227,Y227),2)+LARGE((E187,J187,O187,T187,Y187,Y207,T207,O207,J207,E207,E227,J227,O227,T227,Y227),3)+LARGE((E187,J187,O187,T187,Y187,Y207,T207,O207,J207,E207,E227,J227,O227,T227,Y227),4)),"")</f>
        <v>786</v>
      </c>
      <c r="AB187" s="203" t="str">
        <f>IF(SUM(AI218)&gt;0,SUM(AI218),"")</f>
        <v/>
      </c>
      <c r="AG187" s="67"/>
      <c r="AH187" s="213">
        <f>IF(SUM(B187:D187)&gt;0,SUM(B187:D187),0)</f>
        <v>204</v>
      </c>
      <c r="AI187" s="213">
        <f>IF(SUM(F187)&gt;0,SUM(F187),0)</f>
        <v>0</v>
      </c>
      <c r="AJ187" s="214">
        <f>B187</f>
        <v>87</v>
      </c>
      <c r="AK187" s="214">
        <f>C187</f>
        <v>52</v>
      </c>
      <c r="AL187" s="214">
        <f>D187</f>
        <v>65</v>
      </c>
      <c r="AM187" s="214"/>
      <c r="AN187" s="213">
        <f>IF(SUM(B188:D188)&gt;0,SUM(B188:D188),0)</f>
        <v>0</v>
      </c>
      <c r="AO187" s="213">
        <f>IF(SUM(F188)&gt;0,SUM(F188),0)</f>
        <v>0</v>
      </c>
      <c r="AP187" s="214">
        <f>B188</f>
        <v>0</v>
      </c>
      <c r="AQ187" s="214">
        <f>C188</f>
        <v>0</v>
      </c>
      <c r="AR187" s="214">
        <f>D188</f>
        <v>0</v>
      </c>
      <c r="AS187" s="214"/>
      <c r="AT187" s="213">
        <f>IF(SUM(B189:D189)&gt;0,SUM(B189:D189),0)</f>
        <v>203</v>
      </c>
      <c r="AU187" s="213">
        <f>IF(SUM(F189)&gt;0,SUM(F189),0)</f>
        <v>1</v>
      </c>
      <c r="AV187" s="214">
        <f>B189</f>
        <v>82</v>
      </c>
      <c r="AW187" s="214">
        <f>C189</f>
        <v>58</v>
      </c>
      <c r="AX187" s="214">
        <f>D189</f>
        <v>63</v>
      </c>
      <c r="AY187" s="214"/>
      <c r="AZ187" s="213">
        <f>IF(SUM(B190:D190)&gt;0,SUM(B190:D190),0)</f>
        <v>196</v>
      </c>
      <c r="BA187" s="213">
        <f>IF(SUM(F190)&gt;0,SUM(F190),0)</f>
        <v>0</v>
      </c>
      <c r="BB187" s="214">
        <f>B190</f>
        <v>84</v>
      </c>
      <c r="BC187" s="214">
        <f>C190</f>
        <v>41</v>
      </c>
      <c r="BD187" s="214">
        <f>D190</f>
        <v>71</v>
      </c>
      <c r="BE187" s="214"/>
      <c r="BF187" s="213">
        <f>IF(SUM(B191:D191)&gt;0,SUM(B191:D191),0)</f>
        <v>220</v>
      </c>
      <c r="BG187" s="213">
        <f>IF(SUM(F191)&gt;0,SUM(F191),0)</f>
        <v>3</v>
      </c>
      <c r="BH187" s="214">
        <f>B191</f>
        <v>91</v>
      </c>
      <c r="BI187" s="214">
        <f>C191</f>
        <v>52</v>
      </c>
      <c r="BJ187" s="214">
        <f>D191</f>
        <v>77</v>
      </c>
      <c r="BK187" s="214"/>
      <c r="BL187" s="213">
        <f>IF(SUM(B192:D192)&gt;0,SUM(B192:D192),0)</f>
        <v>212</v>
      </c>
      <c r="BM187" s="213">
        <f>IF(SUM(F192)&gt;0,SUM(F192),0)</f>
        <v>2</v>
      </c>
      <c r="BN187" s="214">
        <f>B192</f>
        <v>71</v>
      </c>
      <c r="BO187" s="214">
        <f>C192</f>
        <v>70</v>
      </c>
      <c r="BP187" s="214">
        <f>D192</f>
        <v>71</v>
      </c>
      <c r="BQ187" s="214"/>
      <c r="BR187" s="213">
        <f>IF(SUM(B193:D193)&gt;0,SUM(B193:D193),0)</f>
        <v>230</v>
      </c>
      <c r="BS187" s="213">
        <f>IF(SUM(F193)&gt;0,SUM(F193),0)</f>
        <v>3</v>
      </c>
      <c r="BT187" s="214">
        <f>B193</f>
        <v>85</v>
      </c>
      <c r="BU187" s="214">
        <f>C193</f>
        <v>73</v>
      </c>
      <c r="BV187" s="214">
        <f>D193</f>
        <v>72</v>
      </c>
      <c r="BW187" s="214"/>
      <c r="BX187" s="213">
        <f>IF(SUM(B194:D194)&gt;0,SUM(B194:D194),0)</f>
        <v>201</v>
      </c>
      <c r="BY187" s="213">
        <f>IF(SUM(F194)&gt;0,SUM(F194),0)</f>
        <v>0</v>
      </c>
      <c r="BZ187" s="214">
        <f>B194</f>
        <v>81</v>
      </c>
      <c r="CA187" s="214">
        <f>C194</f>
        <v>51</v>
      </c>
      <c r="CB187" s="214">
        <f>D194</f>
        <v>69</v>
      </c>
      <c r="CC187" s="214"/>
      <c r="CD187" s="213">
        <f>IF(SUM(B195:D195)&gt;0,SUM(B195:D195),0)</f>
        <v>0</v>
      </c>
      <c r="CE187" s="213">
        <f>IF(SUM(F195)&gt;0,SUM(F195),0)</f>
        <v>0</v>
      </c>
      <c r="CF187" s="214">
        <f>B195</f>
        <v>0</v>
      </c>
      <c r="CG187" s="214">
        <f>C195</f>
        <v>0</v>
      </c>
      <c r="CH187" s="214">
        <f>D195</f>
        <v>0</v>
      </c>
      <c r="CI187" s="214"/>
      <c r="CJ187" s="213">
        <f>IF(SUM(B196:D196)&gt;0,SUM(B196:D196),0)</f>
        <v>183</v>
      </c>
      <c r="CK187" s="213">
        <f>IF(SUM(F196)&gt;0,SUM(F196),0)</f>
        <v>3</v>
      </c>
      <c r="CL187" s="214">
        <f>B196</f>
        <v>68</v>
      </c>
      <c r="CM187" s="214">
        <f>C196</f>
        <v>50</v>
      </c>
      <c r="CN187" s="214">
        <f>D196</f>
        <v>65</v>
      </c>
      <c r="CO187" s="214"/>
      <c r="CP187" s="213">
        <f>IF(SUM(B197:D197)&gt;0,SUM(B197:D197),0)</f>
        <v>0</v>
      </c>
      <c r="CQ187" s="213">
        <f>IF(SUM(F197)&gt;0,SUM(F197),0)</f>
        <v>0</v>
      </c>
      <c r="CR187" s="214">
        <f>B197</f>
        <v>0</v>
      </c>
      <c r="CS187" s="214">
        <f>C197</f>
        <v>0</v>
      </c>
      <c r="CT187" s="214">
        <f>D197</f>
        <v>0</v>
      </c>
      <c r="CU187" s="214"/>
      <c r="CV187" s="213">
        <f>IF(SUM(B198:D198)&gt;0,SUM(B198:D198),0)</f>
        <v>210</v>
      </c>
      <c r="CW187" s="213">
        <f>IF(SUM(F198)&gt;0,SUM(F198),0)</f>
        <v>1</v>
      </c>
      <c r="CX187" s="214">
        <f>B198</f>
        <v>80</v>
      </c>
      <c r="CY187" s="214">
        <f>C198</f>
        <v>69</v>
      </c>
      <c r="CZ187" s="214">
        <f>D198</f>
        <v>61</v>
      </c>
      <c r="DA187" s="214"/>
      <c r="DB187" s="213">
        <f>IF(SUM(B199:D199)&gt;0,SUM(B199:D199),0)</f>
        <v>222</v>
      </c>
      <c r="DC187" s="213">
        <f>IF(SUM(F199)&gt;0,SUM(F199),0)</f>
        <v>1</v>
      </c>
      <c r="DD187" s="214">
        <f>B199</f>
        <v>75</v>
      </c>
      <c r="DE187" s="214">
        <f>C199</f>
        <v>64</v>
      </c>
      <c r="DF187" s="214">
        <f>D199</f>
        <v>83</v>
      </c>
      <c r="DG187" s="214"/>
      <c r="DH187" s="213">
        <f>IF(SUM(B200:D200)&gt;0,SUM(B200:D200),0)</f>
        <v>222</v>
      </c>
      <c r="DI187" s="213">
        <f>IF(SUM(F200)&gt;0,SUM(F200),0)</f>
        <v>4</v>
      </c>
      <c r="DJ187" s="214">
        <f>B200</f>
        <v>88</v>
      </c>
      <c r="DK187" s="214">
        <f>C200</f>
        <v>66</v>
      </c>
      <c r="DL187" s="214">
        <f>D200</f>
        <v>68</v>
      </c>
      <c r="DM187" s="214"/>
      <c r="DN187" s="213">
        <f>IF(SUM(B201:D201)&gt;0,SUM(B201:D201),0)</f>
        <v>0</v>
      </c>
      <c r="DO187" s="209">
        <f>IF(SUM(F201)&gt;0,SUM(F201),0)</f>
        <v>0</v>
      </c>
      <c r="DP187" s="214">
        <f>B201</f>
        <v>0</v>
      </c>
      <c r="DQ187" s="214">
        <f>C201</f>
        <v>0</v>
      </c>
      <c r="DR187" s="214">
        <f>D201</f>
        <v>0</v>
      </c>
      <c r="DS187" s="212"/>
      <c r="DT187" s="213">
        <f>IF(SUM(B202:D202)&gt;0,SUM(B202:D202),0)</f>
        <v>250</v>
      </c>
      <c r="DU187" s="209">
        <f>IF(SUM(F202)&gt;0,SUM(F202),0)</f>
        <v>3</v>
      </c>
      <c r="DV187" s="214">
        <f>B202</f>
        <v>89</v>
      </c>
      <c r="DW187" s="214">
        <f>C202</f>
        <v>77</v>
      </c>
      <c r="DX187" s="214">
        <f>D202</f>
        <v>84</v>
      </c>
      <c r="DY187" s="212"/>
      <c r="DZ187" s="212"/>
    </row>
    <row r="188" spans="1:130">
      <c r="A188" s="18" t="s">
        <v>433</v>
      </c>
      <c r="B188" s="99"/>
      <c r="C188" s="100"/>
      <c r="D188" s="101"/>
      <c r="E188" s="149" t="str">
        <f t="shared" si="95"/>
        <v/>
      </c>
      <c r="F188" s="193"/>
      <c r="G188" s="99"/>
      <c r="H188" s="100"/>
      <c r="I188" s="100"/>
      <c r="J188" s="149" t="str">
        <f t="shared" si="96"/>
        <v/>
      </c>
      <c r="K188" s="193"/>
      <c r="L188" s="99"/>
      <c r="M188" s="100"/>
      <c r="N188" s="100"/>
      <c r="O188" s="149" t="str">
        <f t="shared" si="97"/>
        <v/>
      </c>
      <c r="P188" s="193"/>
      <c r="Q188" s="99"/>
      <c r="R188" s="100"/>
      <c r="S188" s="100"/>
      <c r="T188" s="149" t="str">
        <f t="shared" si="98"/>
        <v/>
      </c>
      <c r="U188" s="193"/>
      <c r="V188" s="99"/>
      <c r="W188" s="100"/>
      <c r="X188" s="100"/>
      <c r="Y188" s="149" t="str">
        <f t="shared" si="99"/>
        <v/>
      </c>
      <c r="Z188" s="193"/>
      <c r="AA188" s="201" t="s">
        <v>415</v>
      </c>
      <c r="AB188" s="202" t="str">
        <f>IF(SUM(AO218)&gt;0,SUM(AO218),"")</f>
        <v/>
      </c>
      <c r="AG188" s="67"/>
      <c r="AH188" s="213">
        <f>IF(SUM(G187:I187)&gt;0,SUM(G187:I187),0)</f>
        <v>154</v>
      </c>
      <c r="AI188" s="213">
        <f>IF(SUM(K187)&gt;0,SUM(K187),0)</f>
        <v>0</v>
      </c>
      <c r="AJ188" s="214">
        <f>G187</f>
        <v>78</v>
      </c>
      <c r="AK188" s="214">
        <f>H187</f>
        <v>33</v>
      </c>
      <c r="AL188" s="214">
        <f>I187</f>
        <v>43</v>
      </c>
      <c r="AM188" s="214"/>
      <c r="AN188" s="213">
        <f>IF(SUM(G188:I188)&gt;0,SUM(G188:I188),0)</f>
        <v>0</v>
      </c>
      <c r="AO188" s="213">
        <f>IF(SUM(K188)&gt;0,SUM(K188),0)</f>
        <v>0</v>
      </c>
      <c r="AP188" s="214">
        <f>G188</f>
        <v>0</v>
      </c>
      <c r="AQ188" s="214">
        <f>H188</f>
        <v>0</v>
      </c>
      <c r="AR188" s="214">
        <f>I188</f>
        <v>0</v>
      </c>
      <c r="AS188" s="214"/>
      <c r="AT188" s="213">
        <f>IF(SUM(G189:I189)&gt;0,SUM(G189:I189),0)</f>
        <v>200</v>
      </c>
      <c r="AU188" s="213">
        <f>IF(SUM(K189)&gt;0,SUM(K189),0)</f>
        <v>0</v>
      </c>
      <c r="AV188" s="214">
        <f>G189</f>
        <v>72</v>
      </c>
      <c r="AW188" s="214">
        <f>H189</f>
        <v>67</v>
      </c>
      <c r="AX188" s="214">
        <f>I189</f>
        <v>61</v>
      </c>
      <c r="AY188" s="214"/>
      <c r="AZ188" s="213">
        <f>IF(SUM(G190:I190)&gt;0,SUM(G190:I190),0)</f>
        <v>174</v>
      </c>
      <c r="BA188" s="213">
        <f>IF(SUM(K190)&gt;0,SUM(K190),0)</f>
        <v>0</v>
      </c>
      <c r="BB188" s="214">
        <f>G190</f>
        <v>65</v>
      </c>
      <c r="BC188" s="214">
        <f>H190</f>
        <v>42</v>
      </c>
      <c r="BD188" s="214">
        <f>I190</f>
        <v>67</v>
      </c>
      <c r="BE188" s="214"/>
      <c r="BF188" s="213">
        <f>IF(SUM(G191:I191)&gt;0,SUM(G191:I191),0)</f>
        <v>223</v>
      </c>
      <c r="BG188" s="213">
        <f>IF(SUM(K191)&gt;0,SUM(K191),0)</f>
        <v>1</v>
      </c>
      <c r="BH188" s="214">
        <f>G191</f>
        <v>79</v>
      </c>
      <c r="BI188" s="214">
        <f>H191</f>
        <v>64</v>
      </c>
      <c r="BJ188" s="214">
        <f>I191</f>
        <v>80</v>
      </c>
      <c r="BK188" s="214"/>
      <c r="BL188" s="213">
        <f>IF(SUM(G192:I192)&gt;0,SUM(G192:I192),0)</f>
        <v>212</v>
      </c>
      <c r="BM188" s="213">
        <f>IF(SUM(K192)&gt;0,SUM(K192),0)</f>
        <v>3</v>
      </c>
      <c r="BN188" s="214">
        <f>G192</f>
        <v>74</v>
      </c>
      <c r="BO188" s="214">
        <f>H192</f>
        <v>56</v>
      </c>
      <c r="BP188" s="214">
        <f>I192</f>
        <v>82</v>
      </c>
      <c r="BQ188" s="214"/>
      <c r="BR188" s="213">
        <f>IF(SUM(G193:I193)&gt;0,SUM(G193:I193),0)</f>
        <v>191</v>
      </c>
      <c r="BS188" s="213">
        <f>IF(SUM(K193)&gt;0,SUM(K193),0)</f>
        <v>2</v>
      </c>
      <c r="BT188" s="214">
        <f>G193</f>
        <v>79</v>
      </c>
      <c r="BU188" s="214">
        <f>H193</f>
        <v>42</v>
      </c>
      <c r="BV188" s="214">
        <f>I193</f>
        <v>70</v>
      </c>
      <c r="BW188" s="214"/>
      <c r="BX188" s="213">
        <f>IF(SUM(G194:I194)&gt;0,SUM(G194:I194),0)</f>
        <v>215</v>
      </c>
      <c r="BY188" s="213">
        <f>IF(SUM(K194)&gt;0,SUM(K194),0)</f>
        <v>0</v>
      </c>
      <c r="BZ188" s="214">
        <f>G194</f>
        <v>72</v>
      </c>
      <c r="CA188" s="214">
        <f>H194</f>
        <v>67</v>
      </c>
      <c r="CB188" s="214">
        <f>I194</f>
        <v>76</v>
      </c>
      <c r="CC188" s="214"/>
      <c r="CD188" s="213">
        <f>IF(SUM(G195:I195)&gt;0,SUM(G195:I195),0)</f>
        <v>0</v>
      </c>
      <c r="CE188" s="213">
        <f>IF(SUM(K195)&gt;0,SUM(K195),0)</f>
        <v>0</v>
      </c>
      <c r="CF188" s="214">
        <f>G195</f>
        <v>0</v>
      </c>
      <c r="CG188" s="214">
        <f>H195</f>
        <v>0</v>
      </c>
      <c r="CH188" s="214">
        <f>I195</f>
        <v>0</v>
      </c>
      <c r="CI188" s="214"/>
      <c r="CJ188" s="213">
        <f>IF(SUM(G196:I196)&gt;0,SUM(G196:I196),0)</f>
        <v>218</v>
      </c>
      <c r="CK188" s="213">
        <f>IF(SUM(K196)&gt;0,SUM(K196),0)</f>
        <v>2</v>
      </c>
      <c r="CL188" s="214">
        <f>G196</f>
        <v>78</v>
      </c>
      <c r="CM188" s="214">
        <f>H196</f>
        <v>63</v>
      </c>
      <c r="CN188" s="214">
        <f>I196</f>
        <v>77</v>
      </c>
      <c r="CO188" s="214"/>
      <c r="CP188" s="213">
        <f>IF(SUM(G197:I197)&gt;0,SUM(G197:I197),0)</f>
        <v>0</v>
      </c>
      <c r="CQ188" s="213">
        <f>IF(SUM(K197)&gt;0,SUM(K197),0)</f>
        <v>0</v>
      </c>
      <c r="CR188" s="214">
        <f>G197</f>
        <v>0</v>
      </c>
      <c r="CS188" s="214">
        <f>H197</f>
        <v>0</v>
      </c>
      <c r="CT188" s="214">
        <f>I197</f>
        <v>0</v>
      </c>
      <c r="CU188" s="214"/>
      <c r="CV188" s="213">
        <f>IF(SUM(G198:I198)&gt;0,SUM(G198:I198),0)</f>
        <v>0</v>
      </c>
      <c r="CW188" s="213">
        <f>IF(SUM(K198)&gt;0,SUM(K198),0)</f>
        <v>0</v>
      </c>
      <c r="CX188" s="214">
        <f>G198</f>
        <v>0</v>
      </c>
      <c r="CY188" s="214">
        <f>H198</f>
        <v>0</v>
      </c>
      <c r="CZ188" s="214">
        <f>I198</f>
        <v>0</v>
      </c>
      <c r="DA188" s="214"/>
      <c r="DB188" s="213">
        <f>IF(SUM(G199:I199)&gt;0,SUM(G199:I199),0)</f>
        <v>0</v>
      </c>
      <c r="DC188" s="213">
        <f>IF(SUM(K199)&gt;0,SUM(K199),0)</f>
        <v>0</v>
      </c>
      <c r="DD188" s="214">
        <f>G199</f>
        <v>0</v>
      </c>
      <c r="DE188" s="214">
        <f>H199</f>
        <v>0</v>
      </c>
      <c r="DF188" s="214">
        <f>I199</f>
        <v>0</v>
      </c>
      <c r="DG188" s="214"/>
      <c r="DH188" s="213">
        <f>IF(SUM(G200:I200)&gt;0,SUM(G200:I200),0)</f>
        <v>0</v>
      </c>
      <c r="DI188" s="213">
        <f>IF(SUM(K200)&gt;0,SUM(K200),0)</f>
        <v>0</v>
      </c>
      <c r="DJ188" s="214">
        <f>G200</f>
        <v>0</v>
      </c>
      <c r="DK188" s="214">
        <f>H200</f>
        <v>0</v>
      </c>
      <c r="DL188" s="214">
        <f>I200</f>
        <v>0</v>
      </c>
      <c r="DM188" s="214"/>
      <c r="DN188" s="213">
        <f>IF(SUM(G201:I201)&gt;0,SUM(G201:I201),0)</f>
        <v>0</v>
      </c>
      <c r="DO188" s="209">
        <f>IF(SUM(K201)&gt;0,SUM(K201),0)</f>
        <v>0</v>
      </c>
      <c r="DP188" s="214">
        <f>G201</f>
        <v>0</v>
      </c>
      <c r="DQ188" s="214">
        <f>H201</f>
        <v>0</v>
      </c>
      <c r="DR188" s="214">
        <f>I201</f>
        <v>0</v>
      </c>
      <c r="DS188" s="212"/>
      <c r="DT188" s="209">
        <f>IF(SUM(G202:I202)&gt;0,SUM(G202:I202),0)</f>
        <v>0</v>
      </c>
      <c r="DU188" s="209">
        <f>IF(SUM(K202)&gt;0,SUM(K202),0)</f>
        <v>0</v>
      </c>
      <c r="DV188" s="214">
        <f>G202</f>
        <v>0</v>
      </c>
      <c r="DW188" s="214">
        <f>H202</f>
        <v>0</v>
      </c>
      <c r="DX188" s="214">
        <f>I202</f>
        <v>0</v>
      </c>
      <c r="DY188" s="212"/>
      <c r="DZ188" s="212"/>
    </row>
    <row r="189" spans="1:130">
      <c r="A189" s="18" t="s">
        <v>253</v>
      </c>
      <c r="B189" s="99">
        <v>82</v>
      </c>
      <c r="C189" s="100">
        <v>58</v>
      </c>
      <c r="D189" s="101">
        <v>63</v>
      </c>
      <c r="E189" s="149">
        <f t="shared" si="95"/>
        <v>203</v>
      </c>
      <c r="F189" s="193">
        <v>1</v>
      </c>
      <c r="G189" s="99">
        <v>72</v>
      </c>
      <c r="H189" s="100">
        <v>67</v>
      </c>
      <c r="I189" s="100">
        <v>61</v>
      </c>
      <c r="J189" s="149">
        <f t="shared" si="96"/>
        <v>200</v>
      </c>
      <c r="K189" s="193">
        <v>0</v>
      </c>
      <c r="L189" s="99"/>
      <c r="M189" s="100"/>
      <c r="N189" s="102"/>
      <c r="O189" s="149" t="str">
        <f t="shared" si="97"/>
        <v/>
      </c>
      <c r="P189" s="193"/>
      <c r="Q189" s="99">
        <v>89</v>
      </c>
      <c r="R189" s="100">
        <v>52</v>
      </c>
      <c r="S189" s="102">
        <v>75</v>
      </c>
      <c r="T189" s="149">
        <f t="shared" si="98"/>
        <v>216</v>
      </c>
      <c r="U189" s="193">
        <v>3</v>
      </c>
      <c r="V189" s="99">
        <v>69</v>
      </c>
      <c r="W189" s="100">
        <v>58</v>
      </c>
      <c r="X189" s="102">
        <v>73</v>
      </c>
      <c r="Y189" s="149">
        <f t="shared" si="99"/>
        <v>200</v>
      </c>
      <c r="Z189" s="193">
        <v>0</v>
      </c>
      <c r="AA189" s="201">
        <f>IF(SUM(E189,J189,O189,T189,Y189,Y209,T209,O209,J209,E209,E229,J229,O229,T229,Y229)&gt;0,(LARGE((E189,J189,O189,T189,Y189,Y209,T209,O209,J209,E209,E229,J229,O229,T229,Y229),1)+LARGE((E189,J189,O189,T189,Y189,Y209,T209,O209,J209,E209,E229,J229,O229,T229,Y229),2)+LARGE((E189,J189,O189,T189,Y189,Y209,T209,O209,J209,E209,E229,J229,O229,T229,Y229),3)+LARGE((E189,J189,O189,T189,Y189,Y209,T209,O209,J209,E209,E229,J229,O229,T229,Y229),4)),"")</f>
        <v>819</v>
      </c>
      <c r="AB189" s="202">
        <f>IF(SUM(AU218)&gt;0, SUM(AU218),"")</f>
        <v>4</v>
      </c>
      <c r="AG189" s="67"/>
      <c r="AH189" s="213">
        <f>IF(SUM(L187:N187)&gt;0,SUM(L187:N187),0)</f>
        <v>183</v>
      </c>
      <c r="AI189" s="213">
        <f>IF(SUM(P187)&gt;0,SUM(P187),0)</f>
        <v>0</v>
      </c>
      <c r="AJ189" s="214">
        <f>L187</f>
        <v>81</v>
      </c>
      <c r="AK189" s="214">
        <f>M187</f>
        <v>52</v>
      </c>
      <c r="AL189" s="214">
        <f>N187</f>
        <v>50</v>
      </c>
      <c r="AM189" s="214"/>
      <c r="AN189" s="213">
        <f>IF(SUM(L188:N188)&gt;0,SUM(L188:N188),0)</f>
        <v>0</v>
      </c>
      <c r="AO189" s="213">
        <f>IF(SUM(P188)&gt;0,SUM(P188),0)</f>
        <v>0</v>
      </c>
      <c r="AP189" s="214">
        <f>L188</f>
        <v>0</v>
      </c>
      <c r="AQ189" s="214">
        <f>M188</f>
        <v>0</v>
      </c>
      <c r="AR189" s="214">
        <f>N188</f>
        <v>0</v>
      </c>
      <c r="AS189" s="214"/>
      <c r="AT189" s="213">
        <f>IF(SUM(L189:N189)&gt;0,SUM(L189:N189),0)</f>
        <v>0</v>
      </c>
      <c r="AU189" s="213">
        <f>IF(SUM(P189)&gt;0,SUM(P189),0)</f>
        <v>0</v>
      </c>
      <c r="AV189" s="214">
        <f>L189</f>
        <v>0</v>
      </c>
      <c r="AW189" s="214">
        <f>M189</f>
        <v>0</v>
      </c>
      <c r="AX189" s="214">
        <f>N189</f>
        <v>0</v>
      </c>
      <c r="AY189" s="214"/>
      <c r="AZ189" s="213">
        <f>IF(SUM(L190:N190)&gt;0,SUM(L190:N190),0)</f>
        <v>147</v>
      </c>
      <c r="BA189" s="213">
        <f>IF(SUM(P190)&gt;0,SUM(P190),0)</f>
        <v>0</v>
      </c>
      <c r="BB189" s="214">
        <f>L190</f>
        <v>78</v>
      </c>
      <c r="BC189" s="214">
        <f>M190</f>
        <v>29</v>
      </c>
      <c r="BD189" s="214">
        <f>N190</f>
        <v>40</v>
      </c>
      <c r="BE189" s="214"/>
      <c r="BF189" s="213">
        <f>IF(SUM(L191:N191)&gt;0,SUM(L191:N191),0)</f>
        <v>0</v>
      </c>
      <c r="BG189" s="213">
        <f>IF(SUM(P191)&gt;0,SUM(P191),0)</f>
        <v>0</v>
      </c>
      <c r="BH189" s="214">
        <f>L191</f>
        <v>0</v>
      </c>
      <c r="BI189" s="214">
        <f>M191</f>
        <v>0</v>
      </c>
      <c r="BJ189" s="214">
        <f>N191</f>
        <v>0</v>
      </c>
      <c r="BK189" s="214"/>
      <c r="BL189" s="213">
        <f>IF(SUM(L192:N192)&gt;0,SUM(L192:N192),0)</f>
        <v>0</v>
      </c>
      <c r="BM189" s="213">
        <f>IF(SUM(P192)&gt;0,SUM(P192),0)</f>
        <v>0</v>
      </c>
      <c r="BN189" s="214">
        <f>L192</f>
        <v>0</v>
      </c>
      <c r="BO189" s="214">
        <f>M192</f>
        <v>0</v>
      </c>
      <c r="BP189" s="214">
        <f>N192</f>
        <v>0</v>
      </c>
      <c r="BQ189" s="214"/>
      <c r="BR189" s="213">
        <f>IF(SUM(L193:N193)&gt;0,SUM(L193:N193),0)</f>
        <v>0</v>
      </c>
      <c r="BS189" s="213">
        <f>IF(SUM(P193)&gt;0,SUM(P193),0)</f>
        <v>0</v>
      </c>
      <c r="BT189" s="214">
        <f>L193</f>
        <v>0</v>
      </c>
      <c r="BU189" s="214">
        <f>M193</f>
        <v>0</v>
      </c>
      <c r="BV189" s="214">
        <f>N193</f>
        <v>0</v>
      </c>
      <c r="BW189" s="214"/>
      <c r="BX189" s="213">
        <f>IF(SUM(L194:N194)&gt;0,SUM(L194:N194),0)</f>
        <v>186</v>
      </c>
      <c r="BY189" s="213">
        <f>IF(SUM(P194)&gt;0,SUM(P194),0)</f>
        <v>0</v>
      </c>
      <c r="BZ189" s="214">
        <f>L194</f>
        <v>81</v>
      </c>
      <c r="CA189" s="214">
        <f>M194</f>
        <v>55</v>
      </c>
      <c r="CB189" s="214">
        <f>N194</f>
        <v>50</v>
      </c>
      <c r="CC189" s="214"/>
      <c r="CD189" s="213">
        <f>IF(SUM(L195:N195)&gt;0,SUM(L195:N195),0)</f>
        <v>0</v>
      </c>
      <c r="CE189" s="213">
        <f>IF(SUM(P195)&gt;0,SUM(P195),0)</f>
        <v>0</v>
      </c>
      <c r="CF189" s="214">
        <f>L195</f>
        <v>0</v>
      </c>
      <c r="CG189" s="214">
        <f>M195</f>
        <v>0</v>
      </c>
      <c r="CH189" s="214">
        <f>N195</f>
        <v>0</v>
      </c>
      <c r="CI189" s="214"/>
      <c r="CJ189" s="213">
        <f>IF(SUM(L196:N196)&gt;0,SUM(L196:N196),0)</f>
        <v>209</v>
      </c>
      <c r="CK189" s="213">
        <f>IF(SUM(P196)&gt;0,SUM(P196),0)</f>
        <v>0</v>
      </c>
      <c r="CL189" s="214">
        <f>L196</f>
        <v>83</v>
      </c>
      <c r="CM189" s="214">
        <f>M196</f>
        <v>57</v>
      </c>
      <c r="CN189" s="214">
        <f>N196</f>
        <v>69</v>
      </c>
      <c r="CO189" s="214"/>
      <c r="CP189" s="213">
        <f>IF(SUM(L197:N197)&gt;0,SUM(L197:N197),0)</f>
        <v>0</v>
      </c>
      <c r="CQ189" s="213">
        <f>IF(SUM(P197)&gt;0,SUM(P197),0)</f>
        <v>0</v>
      </c>
      <c r="CR189" s="214">
        <f>L197</f>
        <v>0</v>
      </c>
      <c r="CS189" s="214">
        <f>M197</f>
        <v>0</v>
      </c>
      <c r="CT189" s="214">
        <f>N197</f>
        <v>0</v>
      </c>
      <c r="CU189" s="214"/>
      <c r="CV189" s="213">
        <f>IF(SUM(L198:N198)&gt;0,SUM(L198:N198),0)</f>
        <v>0</v>
      </c>
      <c r="CW189" s="213">
        <f>IF(SUM(P198)&gt;0,SUM(P198),0)</f>
        <v>0</v>
      </c>
      <c r="CX189" s="214">
        <f>L198</f>
        <v>0</v>
      </c>
      <c r="CY189" s="214">
        <f>M198</f>
        <v>0</v>
      </c>
      <c r="CZ189" s="214">
        <f>N198</f>
        <v>0</v>
      </c>
      <c r="DA189" s="214"/>
      <c r="DB189" s="213">
        <f>IF(SUM(L199:N199)&gt;0,SUM(L199:N199),0)</f>
        <v>0</v>
      </c>
      <c r="DC189" s="213">
        <f>IF(SUM(P199)&gt;0,SUM(P199),0)</f>
        <v>0</v>
      </c>
      <c r="DD189" s="214">
        <f>L199</f>
        <v>0</v>
      </c>
      <c r="DE189" s="214">
        <f>M199</f>
        <v>0</v>
      </c>
      <c r="DF189" s="214">
        <f>N199</f>
        <v>0</v>
      </c>
      <c r="DG189" s="214"/>
      <c r="DH189" s="213">
        <f>IF(SUM(L200:N200)&gt;0,SUM(L200:N200),0)</f>
        <v>0</v>
      </c>
      <c r="DI189" s="213">
        <f>IF(SUM(P200)&gt;0,SUM(P200),0)</f>
        <v>0</v>
      </c>
      <c r="DJ189" s="214">
        <f>L200</f>
        <v>0</v>
      </c>
      <c r="DK189" s="214">
        <f>M200</f>
        <v>0</v>
      </c>
      <c r="DL189" s="214">
        <f>N200</f>
        <v>0</v>
      </c>
      <c r="DM189" s="214"/>
      <c r="DN189" s="209">
        <f>IF(SUM(L201:N201)&gt;0,SUM(L201:N201),0)</f>
        <v>0</v>
      </c>
      <c r="DO189" s="209">
        <f>IF(SUM(P201)&gt;0,SUM(P201),0)</f>
        <v>0</v>
      </c>
      <c r="DP189" s="214">
        <f>L201</f>
        <v>0</v>
      </c>
      <c r="DQ189" s="214">
        <f>M201</f>
        <v>0</v>
      </c>
      <c r="DR189" s="214">
        <f>N201</f>
        <v>0</v>
      </c>
      <c r="DS189" s="212"/>
      <c r="DT189" s="209">
        <f>IF(SUM(L202:N202)&gt;0,SUM(L202:N202),0)</f>
        <v>0</v>
      </c>
      <c r="DU189" s="209">
        <f>IF(SUM(P202)&gt;0,SUM(P202),0)</f>
        <v>0</v>
      </c>
      <c r="DV189" s="214">
        <f>L202</f>
        <v>0</v>
      </c>
      <c r="DW189" s="214">
        <f>M202</f>
        <v>0</v>
      </c>
      <c r="DX189" s="214">
        <f>N202</f>
        <v>0</v>
      </c>
      <c r="DY189" s="212"/>
      <c r="DZ189" s="212"/>
    </row>
    <row r="190" spans="1:130">
      <c r="A190" s="18" t="s">
        <v>266</v>
      </c>
      <c r="B190" s="99">
        <v>84</v>
      </c>
      <c r="C190" s="100">
        <v>41</v>
      </c>
      <c r="D190" s="101">
        <v>71</v>
      </c>
      <c r="E190" s="149">
        <f t="shared" si="95"/>
        <v>196</v>
      </c>
      <c r="F190" s="193">
        <v>0</v>
      </c>
      <c r="G190" s="99">
        <v>65</v>
      </c>
      <c r="H190" s="100">
        <v>42</v>
      </c>
      <c r="I190" s="100">
        <v>67</v>
      </c>
      <c r="J190" s="149">
        <f t="shared" si="96"/>
        <v>174</v>
      </c>
      <c r="K190" s="193">
        <v>0</v>
      </c>
      <c r="L190" s="99">
        <v>78</v>
      </c>
      <c r="M190" s="100">
        <v>29</v>
      </c>
      <c r="N190" s="100">
        <v>40</v>
      </c>
      <c r="O190" s="149">
        <f t="shared" si="97"/>
        <v>147</v>
      </c>
      <c r="P190" s="193">
        <v>0</v>
      </c>
      <c r="Q190" s="99">
        <v>83</v>
      </c>
      <c r="R190" s="100">
        <v>60</v>
      </c>
      <c r="S190" s="100">
        <v>72</v>
      </c>
      <c r="T190" s="149">
        <f t="shared" si="98"/>
        <v>215</v>
      </c>
      <c r="U190" s="193">
        <v>1</v>
      </c>
      <c r="V190" s="99"/>
      <c r="W190" s="100"/>
      <c r="X190" s="100"/>
      <c r="Y190" s="149" t="str">
        <f t="shared" si="99"/>
        <v/>
      </c>
      <c r="Z190" s="193"/>
      <c r="AA190" s="201">
        <f>IF(SUM(E190,J190,O190,T190,Y190,Y210,T210,O210,J210,E210,E230,J230,O230,T230,Y230)&gt;0,(LARGE((E190,J190,O190,T190,Y190,Y210,T210,O210,J210,E210,E230,J230,O230,T230,Y230),1)+LARGE((E190,J190,O190,T190,Y190,Y210,T210,O210,J210,E210,E230,J230,O230,T230,Y230),2)+LARGE((E190,J190,O190,T190,Y190,Y210,T210,O210,J210,E210,E230,J230,O230,T230,Y230),3)+LARGE((E190,J190,O190,T190,Y190,Y210,T210,O210,J210,E210,E230,J230,O230,T230,Y230),4)),"")</f>
        <v>759</v>
      </c>
      <c r="AB190" s="202">
        <f>IF(SUM(BA218)&gt;0, SUM(BA218),"")</f>
        <v>1</v>
      </c>
      <c r="AG190" s="67"/>
      <c r="AH190" s="213">
        <f>IF(SUM(Q187:S187)&gt;0,SUM(Q187:S187),0)</f>
        <v>204</v>
      </c>
      <c r="AI190" s="213">
        <f>IF(SUM(U187)&gt;0,SUM(U187),0)</f>
        <v>0</v>
      </c>
      <c r="AJ190" s="214">
        <f>Q187</f>
        <v>84</v>
      </c>
      <c r="AK190" s="214">
        <f>R187</f>
        <v>67</v>
      </c>
      <c r="AL190" s="214">
        <f>S187</f>
        <v>53</v>
      </c>
      <c r="AM190" s="214"/>
      <c r="AN190" s="213">
        <f>IF(SUM(Q188:S188)&gt;0,SUM(Q188:S188),0)</f>
        <v>0</v>
      </c>
      <c r="AO190" s="213">
        <f>IF(SUM(U188)&gt;0,SUM(U188),0)</f>
        <v>0</v>
      </c>
      <c r="AP190" s="214">
        <f>Q188</f>
        <v>0</v>
      </c>
      <c r="AQ190" s="214">
        <f>R188</f>
        <v>0</v>
      </c>
      <c r="AR190" s="214">
        <f>S188</f>
        <v>0</v>
      </c>
      <c r="AS190" s="214"/>
      <c r="AT190" s="213">
        <f>IF(SUM(Q189:S189)&gt;0,SUM(Q189:S189),0)</f>
        <v>216</v>
      </c>
      <c r="AU190" s="213">
        <f>IF(SUM(U189)&gt;0,SUM(U189),0)</f>
        <v>3</v>
      </c>
      <c r="AV190" s="214">
        <f>Q189</f>
        <v>89</v>
      </c>
      <c r="AW190" s="214">
        <f>R189</f>
        <v>52</v>
      </c>
      <c r="AX190" s="214">
        <f>S189</f>
        <v>75</v>
      </c>
      <c r="AY190" s="214"/>
      <c r="AZ190" s="213">
        <f>IF(SUM(Q190:S190)&gt;0,SUM(Q190:S190),0)</f>
        <v>215</v>
      </c>
      <c r="BA190" s="213">
        <f>IF(SUM(U190)&gt;0,SUM(U190),0)</f>
        <v>1</v>
      </c>
      <c r="BB190" s="214">
        <f>Q190</f>
        <v>83</v>
      </c>
      <c r="BC190" s="214">
        <f>R190</f>
        <v>60</v>
      </c>
      <c r="BD190" s="214">
        <f>S190</f>
        <v>72</v>
      </c>
      <c r="BE190" s="214"/>
      <c r="BF190" s="213">
        <f>IF(SUM(Q191:S191)&gt;0,SUM(Q191:S191),0)</f>
        <v>252</v>
      </c>
      <c r="BG190" s="213">
        <f>IF(SUM(U191)&gt;0,SUM(U191),0)</f>
        <v>6</v>
      </c>
      <c r="BH190" s="214">
        <f>Q191</f>
        <v>90</v>
      </c>
      <c r="BI190" s="214">
        <f>R191</f>
        <v>72</v>
      </c>
      <c r="BJ190" s="214">
        <f>S191</f>
        <v>90</v>
      </c>
      <c r="BK190" s="214"/>
      <c r="BL190" s="213">
        <f>IF(SUM(Q192:S192)&gt;0,SUM(Q192:S192),0)</f>
        <v>206</v>
      </c>
      <c r="BM190" s="213">
        <f>IF(SUM(U192)&gt;0,SUM(U192),0)</f>
        <v>3</v>
      </c>
      <c r="BN190" s="214">
        <f>Q192</f>
        <v>79</v>
      </c>
      <c r="BO190" s="214">
        <f>R192</f>
        <v>53</v>
      </c>
      <c r="BP190" s="214">
        <f>S192</f>
        <v>74</v>
      </c>
      <c r="BQ190" s="214"/>
      <c r="BR190" s="213">
        <f>IF(SUM(Q193:S193)&gt;0,SUM(Q193:S193),0)</f>
        <v>228</v>
      </c>
      <c r="BS190" s="213">
        <f>IF(SUM(U193)&gt;0,SUM(U193),0)</f>
        <v>4</v>
      </c>
      <c r="BT190" s="214">
        <f>Q193</f>
        <v>85</v>
      </c>
      <c r="BU190" s="214">
        <f>R193</f>
        <v>53</v>
      </c>
      <c r="BV190" s="214">
        <f>S193</f>
        <v>90</v>
      </c>
      <c r="BW190" s="214"/>
      <c r="BX190" s="213">
        <f>IF(SUM(Q194:S194)&gt;0,SUM(Q194:S194),0)</f>
        <v>210</v>
      </c>
      <c r="BY190" s="213">
        <f>IF(SUM(U194)&gt;0,SUM(U194),0)</f>
        <v>0</v>
      </c>
      <c r="BZ190" s="214">
        <f>Q194</f>
        <v>88</v>
      </c>
      <c r="CA190" s="214">
        <f>R194</f>
        <v>59</v>
      </c>
      <c r="CB190" s="214">
        <f>S194</f>
        <v>63</v>
      </c>
      <c r="CC190" s="214"/>
      <c r="CD190" s="213">
        <f>IF(SUM(Q195:S195)&gt;0,SUM(Q195:S195),0)</f>
        <v>0</v>
      </c>
      <c r="CE190" s="213">
        <f>IF(SUM(U195)&gt;0,SUM(U195),0)</f>
        <v>0</v>
      </c>
      <c r="CF190" s="214">
        <f>Q195</f>
        <v>0</v>
      </c>
      <c r="CG190" s="214">
        <f>R195</f>
        <v>0</v>
      </c>
      <c r="CH190" s="214">
        <f>S195</f>
        <v>0</v>
      </c>
      <c r="CI190" s="214"/>
      <c r="CJ190" s="213">
        <f>IF(SUM(Q196:S196)&gt;0,SUM(Q196:S196),0)</f>
        <v>216</v>
      </c>
      <c r="CK190" s="213">
        <f>IF(SUM(U196)&gt;0,SUM(U196),0)</f>
        <v>4</v>
      </c>
      <c r="CL190" s="214">
        <f>Q196</f>
        <v>87</v>
      </c>
      <c r="CM190" s="214">
        <f>R196</f>
        <v>49</v>
      </c>
      <c r="CN190" s="214">
        <f>S196</f>
        <v>80</v>
      </c>
      <c r="CO190" s="214"/>
      <c r="CP190" s="213">
        <f>IF(SUM(Q197:S197)&gt;0,SUM(Q197:S197),0)</f>
        <v>0</v>
      </c>
      <c r="CQ190" s="213">
        <f>IF(SUM(U197)&gt;0,SUM(U197),0)</f>
        <v>0</v>
      </c>
      <c r="CR190" s="214">
        <f>Q197</f>
        <v>0</v>
      </c>
      <c r="CS190" s="214">
        <f>R197</f>
        <v>0</v>
      </c>
      <c r="CT190" s="214">
        <f>S197</f>
        <v>0</v>
      </c>
      <c r="CU190" s="214"/>
      <c r="CV190" s="213">
        <f>IF(SUM(Q198:S198)&gt;0,SUM(Q198:S198),0)</f>
        <v>197</v>
      </c>
      <c r="CW190" s="213">
        <f>IF(SUM(U198)&gt;0,SUM(U198),0)</f>
        <v>2</v>
      </c>
      <c r="CX190" s="214">
        <f>Q198</f>
        <v>89</v>
      </c>
      <c r="CY190" s="214">
        <f>R198</f>
        <v>40</v>
      </c>
      <c r="CZ190" s="214">
        <f>S198</f>
        <v>68</v>
      </c>
      <c r="DA190" s="214"/>
      <c r="DB190" s="213">
        <f>IF(SUM(Q199:S199)&gt;0,SUM(Q199:S199),0)</f>
        <v>223</v>
      </c>
      <c r="DC190" s="213">
        <f>IF(SUM(U199)&gt;0,SUM(U199),0)</f>
        <v>2</v>
      </c>
      <c r="DD190" s="214">
        <f>Q199</f>
        <v>90</v>
      </c>
      <c r="DE190" s="214">
        <f>R199</f>
        <v>56</v>
      </c>
      <c r="DF190" s="214">
        <f>S199</f>
        <v>77</v>
      </c>
      <c r="DG190" s="214"/>
      <c r="DH190" s="213">
        <f>IF(SUM(Q200:S200)&gt;0,SUM(Q200:S200),0)</f>
        <v>209</v>
      </c>
      <c r="DI190" s="213">
        <f>IF(SUM(U200)&gt;0,SUM(U200),0)</f>
        <v>2</v>
      </c>
      <c r="DJ190" s="214">
        <f>Q200</f>
        <v>85</v>
      </c>
      <c r="DK190" s="214">
        <f>R200</f>
        <v>52</v>
      </c>
      <c r="DL190" s="214">
        <f>S200</f>
        <v>72</v>
      </c>
      <c r="DM190" s="214"/>
      <c r="DN190" s="209">
        <f>IF(SUM(Q201:S201)&gt;0,SUM(Q201:S201),0)</f>
        <v>0</v>
      </c>
      <c r="DO190" s="209">
        <f>IF(SUM(U201)&gt;0,SUM(U201),0)</f>
        <v>0</v>
      </c>
      <c r="DP190" s="214">
        <f>Q201</f>
        <v>0</v>
      </c>
      <c r="DQ190" s="214">
        <f>R201</f>
        <v>0</v>
      </c>
      <c r="DR190" s="214">
        <f>S201</f>
        <v>0</v>
      </c>
      <c r="DS190" s="212"/>
      <c r="DT190" s="209">
        <f>IF(SUM(Q202:S202)&gt;0,SUM(Q202:S202),0)</f>
        <v>212</v>
      </c>
      <c r="DU190" s="209">
        <f>IF(SUM(U202)&gt;0,SUM(U202),0)</f>
        <v>0</v>
      </c>
      <c r="DV190" s="214">
        <f>Q202</f>
        <v>88</v>
      </c>
      <c r="DW190" s="214">
        <f>R202</f>
        <v>59</v>
      </c>
      <c r="DX190" s="214">
        <f>S202</f>
        <v>65</v>
      </c>
      <c r="DY190" s="212"/>
      <c r="DZ190" s="212"/>
    </row>
    <row r="191" spans="1:130">
      <c r="A191" s="18" t="s">
        <v>434</v>
      </c>
      <c r="B191" s="99">
        <v>91</v>
      </c>
      <c r="C191" s="100">
        <v>52</v>
      </c>
      <c r="D191" s="102">
        <v>77</v>
      </c>
      <c r="E191" s="149">
        <f t="shared" si="95"/>
        <v>220</v>
      </c>
      <c r="F191" s="193">
        <v>3</v>
      </c>
      <c r="G191" s="99">
        <v>79</v>
      </c>
      <c r="H191" s="100">
        <v>64</v>
      </c>
      <c r="I191" s="102">
        <v>80</v>
      </c>
      <c r="J191" s="149">
        <f t="shared" si="96"/>
        <v>223</v>
      </c>
      <c r="K191" s="193">
        <v>1</v>
      </c>
      <c r="L191" s="99"/>
      <c r="M191" s="100"/>
      <c r="N191" s="102"/>
      <c r="O191" s="149" t="str">
        <f t="shared" si="97"/>
        <v/>
      </c>
      <c r="P191" s="193"/>
      <c r="Q191" s="99">
        <v>90</v>
      </c>
      <c r="R191" s="100">
        <v>72</v>
      </c>
      <c r="S191" s="100">
        <v>90</v>
      </c>
      <c r="T191" s="149">
        <f t="shared" si="98"/>
        <v>252</v>
      </c>
      <c r="U191" s="193">
        <v>6</v>
      </c>
      <c r="V191" s="99"/>
      <c r="W191" s="100"/>
      <c r="X191" s="102"/>
      <c r="Y191" s="149" t="str">
        <f t="shared" si="99"/>
        <v/>
      </c>
      <c r="Z191" s="193"/>
      <c r="AA191" s="201">
        <f>IF(SUM(E191,J191,O191,T191,Y191,Y211,T211,O211,J211,E211,E231,J231,O231,T231,Y231)&gt;0,(LARGE((E191,J191,O191,T191,Y191,Y211,T211,O211,J211,E211,E231,J231,O231,T231,Y231),1)+LARGE((E191,J191,O191,T191,Y191,Y211,T211,O211,J211,E211,E231,J231,O231,T231,Y231),2)+LARGE((E191,J191,O191,T191,Y191,Y211,T211,O211,J211,E211,E231,J231,O231,T231,Y231),3)+LARGE((E191,J191,O191,T191,Y191,Y211,T211,O211,J211,E211,E231,J231,O231,T231,Y231),4)),"")</f>
        <v>913</v>
      </c>
      <c r="AB191" s="202">
        <f>IF(SUM(BG218)&gt;0,SUM(BG218),"")</f>
        <v>12</v>
      </c>
      <c r="AG191" s="67"/>
      <c r="AH191" s="213">
        <f>IF(SUM(V187:X187)&gt;0,SUM(V187:X187),0)</f>
        <v>195</v>
      </c>
      <c r="AI191" s="213">
        <f>IF(SUM(Z187)&gt;0,SUM(Z187),0)</f>
        <v>0</v>
      </c>
      <c r="AJ191" s="214">
        <f>V187</f>
        <v>76</v>
      </c>
      <c r="AK191" s="214">
        <f>W187</f>
        <v>55</v>
      </c>
      <c r="AL191" s="214">
        <f>X187</f>
        <v>64</v>
      </c>
      <c r="AM191" s="214"/>
      <c r="AN191" s="213">
        <f>IF(SUM(V188:X188)&gt;0,SUM(V188:X188),0)</f>
        <v>0</v>
      </c>
      <c r="AO191" s="213">
        <f>IF(SUM(Z188)&gt;0,SUM(Z188),0)</f>
        <v>0</v>
      </c>
      <c r="AP191" s="214">
        <f>V188</f>
        <v>0</v>
      </c>
      <c r="AQ191" s="214">
        <f>W188</f>
        <v>0</v>
      </c>
      <c r="AR191" s="214">
        <f>X188</f>
        <v>0</v>
      </c>
      <c r="AS191" s="214"/>
      <c r="AT191" s="213">
        <f>IF(SUM(V189:X189)&gt;0,SUM(V189:X189),0)</f>
        <v>200</v>
      </c>
      <c r="AU191" s="213">
        <f>IF(SUM(Z189)&gt;0,SUM(Z189),0)</f>
        <v>0</v>
      </c>
      <c r="AV191" s="214">
        <f>V189</f>
        <v>69</v>
      </c>
      <c r="AW191" s="214">
        <f>W189</f>
        <v>58</v>
      </c>
      <c r="AX191" s="214">
        <f>X189</f>
        <v>73</v>
      </c>
      <c r="AY191" s="214"/>
      <c r="AZ191" s="213">
        <f>IF(SUM(V190:X190)&gt;0,SUM(V190:X190),0)</f>
        <v>0</v>
      </c>
      <c r="BA191" s="213">
        <f>IF(SUM(Z190)&gt;0,SUM(Z190),0)</f>
        <v>0</v>
      </c>
      <c r="BB191" s="214">
        <f>V190</f>
        <v>0</v>
      </c>
      <c r="BC191" s="214">
        <f>W190</f>
        <v>0</v>
      </c>
      <c r="BD191" s="214">
        <f>X190</f>
        <v>0</v>
      </c>
      <c r="BE191" s="214"/>
      <c r="BF191" s="213">
        <f>IF(SUM(V191:X191)&gt;0,SUM(V191:X191),0)</f>
        <v>0</v>
      </c>
      <c r="BG191" s="213">
        <f>IF(SUM(Z191)&gt;0,SUM(Z191),0)</f>
        <v>0</v>
      </c>
      <c r="BH191" s="214">
        <f>V191</f>
        <v>0</v>
      </c>
      <c r="BI191" s="214">
        <f>W191</f>
        <v>0</v>
      </c>
      <c r="BJ191" s="214">
        <f>X191</f>
        <v>0</v>
      </c>
      <c r="BK191" s="214"/>
      <c r="BL191" s="213">
        <f>IF(SUM(V192:X192)&gt;0,SUM(V192:X192),0)</f>
        <v>0</v>
      </c>
      <c r="BM191" s="213">
        <f>IF(SUM(Z192)&gt;0,SUM(Z192),0)</f>
        <v>0</v>
      </c>
      <c r="BN191" s="214">
        <f>V192</f>
        <v>0</v>
      </c>
      <c r="BO191" s="214">
        <f>W192</f>
        <v>0</v>
      </c>
      <c r="BP191" s="214">
        <f>X192</f>
        <v>0</v>
      </c>
      <c r="BQ191" s="214"/>
      <c r="BR191" s="213">
        <f>IF(SUM(V193:X193)&gt;0,SUM(V193:X193),0)</f>
        <v>210</v>
      </c>
      <c r="BS191" s="213">
        <f>IF(SUM(Z193)&gt;0,SUM(Z193),0)</f>
        <v>2</v>
      </c>
      <c r="BT191" s="214">
        <f>V193</f>
        <v>82</v>
      </c>
      <c r="BU191" s="214">
        <f>W193</f>
        <v>51</v>
      </c>
      <c r="BV191" s="214">
        <f>X193</f>
        <v>77</v>
      </c>
      <c r="BW191" s="214"/>
      <c r="BX191" s="213">
        <f>IF(SUM(V194:X194)&gt;0,SUM(V194:X194),0)</f>
        <v>173</v>
      </c>
      <c r="BY191" s="213">
        <f>IF(SUM(Z194)&gt;0,SUM(Z194),0)</f>
        <v>0</v>
      </c>
      <c r="BZ191" s="214">
        <f>V194</f>
        <v>61</v>
      </c>
      <c r="CA191" s="214">
        <f>W194</f>
        <v>44</v>
      </c>
      <c r="CB191" s="214">
        <f>X194</f>
        <v>68</v>
      </c>
      <c r="CC191" s="214"/>
      <c r="CD191" s="213">
        <f>IF(SUM(V195:X195)&gt;0,SUM(V195:X195),0)</f>
        <v>0</v>
      </c>
      <c r="CE191" s="213">
        <f>IF(SUM(Z195)&gt;0,SUM(Z195),0)</f>
        <v>0</v>
      </c>
      <c r="CF191" s="214">
        <f>V195</f>
        <v>0</v>
      </c>
      <c r="CG191" s="214">
        <f>W195</f>
        <v>0</v>
      </c>
      <c r="CH191" s="214">
        <f>X195</f>
        <v>0</v>
      </c>
      <c r="CI191" s="214"/>
      <c r="CJ191" s="213">
        <f>IF(SUM(V196:X196)&gt;0,SUM(V196:X196),0)</f>
        <v>168</v>
      </c>
      <c r="CK191" s="213">
        <f>IF(SUM(Z196)&gt;0,SUM(Z196),0)</f>
        <v>1</v>
      </c>
      <c r="CL191" s="214">
        <f>V196</f>
        <v>77</v>
      </c>
      <c r="CM191" s="214">
        <f>W196</f>
        <v>33</v>
      </c>
      <c r="CN191" s="214">
        <f>X196</f>
        <v>58</v>
      </c>
      <c r="CO191" s="214"/>
      <c r="CP191" s="213">
        <f>IF(SUM(V197:X197)&gt;0,SUM(V197:X197),0)</f>
        <v>0</v>
      </c>
      <c r="CQ191" s="213">
        <f>IF(SUM(Z197)&gt;0,SUM(Z197),0)</f>
        <v>0</v>
      </c>
      <c r="CR191" s="214">
        <f>V197</f>
        <v>0</v>
      </c>
      <c r="CS191" s="214">
        <f>W197</f>
        <v>0</v>
      </c>
      <c r="CT191" s="214">
        <f>X197</f>
        <v>0</v>
      </c>
      <c r="CU191" s="214"/>
      <c r="CV191" s="213">
        <f>IF(SUM(V198:X198)&gt;0,SUM(V198:X198),0)</f>
        <v>219</v>
      </c>
      <c r="CW191" s="213">
        <f>IF(SUM(Z198)&gt;0,SUM(Z198),0)</f>
        <v>2</v>
      </c>
      <c r="CX191" s="214">
        <f>V198</f>
        <v>76</v>
      </c>
      <c r="CY191" s="214">
        <f>W198</f>
        <v>63</v>
      </c>
      <c r="CZ191" s="214">
        <f>X198</f>
        <v>80</v>
      </c>
      <c r="DA191" s="214"/>
      <c r="DB191" s="213">
        <f>IF(SUM(V199:X199)&gt;0,SUM(V199:X199),0)</f>
        <v>204</v>
      </c>
      <c r="DC191" s="213">
        <f>IF(SUM(Z199)&gt;0,SUM(Z199),0)</f>
        <v>1</v>
      </c>
      <c r="DD191" s="214">
        <f>V199</f>
        <v>73</v>
      </c>
      <c r="DE191" s="214">
        <f>W199</f>
        <v>65</v>
      </c>
      <c r="DF191" s="214">
        <f>X199</f>
        <v>66</v>
      </c>
      <c r="DG191" s="214"/>
      <c r="DH191" s="213">
        <f>IF(SUM(V200:X200)&gt;0,SUM(V200:X200),0)</f>
        <v>221</v>
      </c>
      <c r="DI191" s="213">
        <f>IF(SUM(Z200)&gt;0,SUM(Z200),0)</f>
        <v>2</v>
      </c>
      <c r="DJ191" s="214">
        <f>V200</f>
        <v>82</v>
      </c>
      <c r="DK191" s="214">
        <f>W200</f>
        <v>61</v>
      </c>
      <c r="DL191" s="214">
        <f>X200</f>
        <v>78</v>
      </c>
      <c r="DM191" s="214"/>
      <c r="DN191" s="209">
        <f>IF(SUM(V201:X201)&gt;0,SUM(V201:X201),0)</f>
        <v>0</v>
      </c>
      <c r="DO191" s="209">
        <f>IF(SUM(Z201)&gt;0,SUM(Z201),0)</f>
        <v>0</v>
      </c>
      <c r="DP191" s="214">
        <f>V201</f>
        <v>0</v>
      </c>
      <c r="DQ191" s="214">
        <f>W201</f>
        <v>0</v>
      </c>
      <c r="DR191" s="214">
        <f>X201</f>
        <v>0</v>
      </c>
      <c r="DS191" s="212"/>
      <c r="DT191" s="209">
        <f>IF(SUM(V202:X202)&gt;0,SUM(V202:X202),0)</f>
        <v>232</v>
      </c>
      <c r="DU191" s="209">
        <f>IF(SUM(Z202)&gt;0,SUM(Z202),0)</f>
        <v>2</v>
      </c>
      <c r="DV191" s="214">
        <f>V202</f>
        <v>85</v>
      </c>
      <c r="DW191" s="214">
        <f>W202</f>
        <v>63</v>
      </c>
      <c r="DX191" s="214">
        <f>X202</f>
        <v>84</v>
      </c>
      <c r="DY191" s="212"/>
      <c r="DZ191" s="212"/>
    </row>
    <row r="192" spans="1:130">
      <c r="A192" s="18" t="s">
        <v>427</v>
      </c>
      <c r="B192" s="99">
        <v>71</v>
      </c>
      <c r="C192" s="100">
        <v>70</v>
      </c>
      <c r="D192" s="102">
        <v>71</v>
      </c>
      <c r="E192" s="149">
        <f t="shared" si="95"/>
        <v>212</v>
      </c>
      <c r="F192" s="193">
        <v>2</v>
      </c>
      <c r="G192" s="99">
        <v>74</v>
      </c>
      <c r="H192" s="100">
        <v>56</v>
      </c>
      <c r="I192" s="102">
        <v>82</v>
      </c>
      <c r="J192" s="149">
        <f t="shared" si="96"/>
        <v>212</v>
      </c>
      <c r="K192" s="193">
        <v>3</v>
      </c>
      <c r="L192" s="99"/>
      <c r="M192" s="100"/>
      <c r="N192" s="102"/>
      <c r="O192" s="149" t="str">
        <f t="shared" si="97"/>
        <v/>
      </c>
      <c r="P192" s="193"/>
      <c r="Q192" s="99">
        <v>79</v>
      </c>
      <c r="R192" s="100">
        <v>53</v>
      </c>
      <c r="S192" s="100">
        <v>74</v>
      </c>
      <c r="T192" s="149">
        <f t="shared" si="98"/>
        <v>206</v>
      </c>
      <c r="U192" s="193">
        <v>3</v>
      </c>
      <c r="V192" s="99"/>
      <c r="W192" s="100"/>
      <c r="X192" s="102"/>
      <c r="Y192" s="149" t="str">
        <f t="shared" si="99"/>
        <v/>
      </c>
      <c r="Z192" s="193"/>
      <c r="AA192" s="201">
        <f>IF(SUM(E192,J192,O192,T192,Y192,Y212,T212,O212,J212,E212,E232,J232,O232,T232,Y232)&gt;0,(LARGE((E192,J192,O192,T192,Y192,Y212,T212,O212,J212,E212,E232,J232,O232,T232,Y232),1)+LARGE((E192,J192,O192,T192,Y192,Y212,T212,O212,J212,E212,E232,J232,O232,T232,Y232),2)+LARGE((E192,J192,O192,T192,Y192,Y212,T212,O212,J212,E212,E232,J232,O232,T232,Y232),3)+LARGE((E192,J192,O192,T192,Y192,Y212,T212,O212,J212,E212,E232,J232,O232,T232,Y232),4)),"")</f>
        <v>845</v>
      </c>
      <c r="AB192" s="202">
        <f>IF(SUM(BM218)&gt;0,SUM(BM218),"")</f>
        <v>10</v>
      </c>
      <c r="AG192" s="67"/>
      <c r="AH192" s="213">
        <f>IF(SUM(B207:D207)&gt;0,SUM(B207:D207),0)</f>
        <v>145</v>
      </c>
      <c r="AI192" s="213">
        <f>IF(SUM(F207)&gt;0,SUM(F207),0)</f>
        <v>0</v>
      </c>
      <c r="AJ192" s="214">
        <f>B207</f>
        <v>62</v>
      </c>
      <c r="AK192" s="214">
        <f>C207</f>
        <v>29</v>
      </c>
      <c r="AL192" s="214">
        <f>D207</f>
        <v>54</v>
      </c>
      <c r="AM192" s="214"/>
      <c r="AN192" s="213">
        <f>IF(SUM(B208:D208)&gt;0,SUM(B208:D208),0)</f>
        <v>0</v>
      </c>
      <c r="AO192" s="213">
        <f>IF(SUM(F208)&gt;0,SUM(F208),0)</f>
        <v>0</v>
      </c>
      <c r="AP192" s="214">
        <f>B208</f>
        <v>0</v>
      </c>
      <c r="AQ192" s="214">
        <f>C208</f>
        <v>0</v>
      </c>
      <c r="AR192" s="214">
        <f>D208</f>
        <v>0</v>
      </c>
      <c r="AS192" s="214"/>
      <c r="AT192" s="213">
        <f>IF(SUM(B209:D209)&gt;0,SUM(B209:D209),0)</f>
        <v>186</v>
      </c>
      <c r="AU192" s="213">
        <f>IF(SUM(F209)&gt;0,SUM(F209),0)</f>
        <v>2</v>
      </c>
      <c r="AV192" s="214">
        <f>B209</f>
        <v>81</v>
      </c>
      <c r="AW192" s="214">
        <f>C209</f>
        <v>48</v>
      </c>
      <c r="AX192" s="214">
        <f>D209</f>
        <v>57</v>
      </c>
      <c r="AY192" s="214"/>
      <c r="AZ192" s="213">
        <f>IF(SUM(B210:D210)&gt;0,SUM(B210:D210),0)</f>
        <v>174</v>
      </c>
      <c r="BA192" s="213">
        <f>IF(SUM(F210)&gt;0,SUM(F210),0)</f>
        <v>0</v>
      </c>
      <c r="BB192" s="214">
        <f>B210</f>
        <v>65</v>
      </c>
      <c r="BC192" s="214">
        <f>C210</f>
        <v>55</v>
      </c>
      <c r="BD192" s="214">
        <f>D210</f>
        <v>54</v>
      </c>
      <c r="BE192" s="214"/>
      <c r="BF192" s="213">
        <f>IF(SUM(B211:D211)&gt;0,SUM(B211:D211),0)</f>
        <v>218</v>
      </c>
      <c r="BG192" s="213">
        <f>IF(SUM(F211)&gt;0,SUM(F211),0)</f>
        <v>2</v>
      </c>
      <c r="BH192" s="214">
        <f>B211</f>
        <v>74</v>
      </c>
      <c r="BI192" s="214">
        <f>C211</f>
        <v>73</v>
      </c>
      <c r="BJ192" s="214">
        <f>D211</f>
        <v>71</v>
      </c>
      <c r="BK192" s="214"/>
      <c r="BL192" s="213">
        <f>IF(SUM(B212:D212)&gt;0,SUM(B212:D212),0)</f>
        <v>215</v>
      </c>
      <c r="BM192" s="213">
        <f>IF(SUM(F212)&gt;0,SUM(F212),0)</f>
        <v>2</v>
      </c>
      <c r="BN192" s="214">
        <f>B212</f>
        <v>82</v>
      </c>
      <c r="BO192" s="214">
        <f>C212</f>
        <v>64</v>
      </c>
      <c r="BP192" s="214">
        <f>D212</f>
        <v>69</v>
      </c>
      <c r="BQ192" s="214"/>
      <c r="BR192" s="213">
        <f>IF(SUM(B213:D213)&gt;0,SUM(B213:D213),0)</f>
        <v>228</v>
      </c>
      <c r="BS192" s="213">
        <f>IF(SUM(F213)&gt;0,SUM(F213),0)</f>
        <v>0</v>
      </c>
      <c r="BT192" s="214">
        <f>B213</f>
        <v>81</v>
      </c>
      <c r="BU192" s="214">
        <f>C213</f>
        <v>69</v>
      </c>
      <c r="BV192" s="214">
        <f>D213</f>
        <v>78</v>
      </c>
      <c r="BW192" s="214"/>
      <c r="BX192" s="213">
        <f>IF(SUM(B214:D214)&gt;0,SUM(B214:D214),0)</f>
        <v>182</v>
      </c>
      <c r="BY192" s="213">
        <f>IF(SUM(F214)&gt;0,SUM(F214),0)</f>
        <v>0</v>
      </c>
      <c r="BZ192" s="214">
        <f>B214</f>
        <v>75</v>
      </c>
      <c r="CA192" s="214">
        <f>C214</f>
        <v>50</v>
      </c>
      <c r="CB192" s="214">
        <f>D214</f>
        <v>57</v>
      </c>
      <c r="CC192" s="214"/>
      <c r="CD192" s="213">
        <f>IF(SUM(B215:D215)&gt;0,SUM(B215:D215),0)</f>
        <v>0</v>
      </c>
      <c r="CE192" s="213">
        <f>IF(SUM(F215)&gt;0,SUM(F215),0)</f>
        <v>0</v>
      </c>
      <c r="CF192" s="214">
        <f>B215</f>
        <v>0</v>
      </c>
      <c r="CG192" s="214">
        <f>C215</f>
        <v>0</v>
      </c>
      <c r="CH192" s="214">
        <f>D215</f>
        <v>0</v>
      </c>
      <c r="CI192" s="214"/>
      <c r="CJ192" s="213">
        <f>IF(SUM(B216:D216)&gt;0,SUM(B216:D216),0)</f>
        <v>214</v>
      </c>
      <c r="CK192" s="213">
        <f>IF(SUM(F216)&gt;0,SUM(F216),0)</f>
        <v>1</v>
      </c>
      <c r="CL192" s="214">
        <f>B216</f>
        <v>83</v>
      </c>
      <c r="CM192" s="214">
        <f>C216</f>
        <v>54</v>
      </c>
      <c r="CN192" s="214">
        <f>D216</f>
        <v>77</v>
      </c>
      <c r="CO192" s="214"/>
      <c r="CP192" s="213">
        <f>IF(SUM(B217:D217)&gt;0,SUM(B217:D217),0)</f>
        <v>0</v>
      </c>
      <c r="CQ192" s="213">
        <f>IF(SUM(F217)&gt;0,SUM(F217),0)</f>
        <v>0</v>
      </c>
      <c r="CR192" s="214">
        <f>B217</f>
        <v>0</v>
      </c>
      <c r="CS192" s="214">
        <f>C217</f>
        <v>0</v>
      </c>
      <c r="CT192" s="214">
        <f>D217</f>
        <v>0</v>
      </c>
      <c r="CU192" s="214"/>
      <c r="CV192" s="213">
        <f>IF(SUM(B218:D218)&gt;0,SUM(B218:D218),0)</f>
        <v>0</v>
      </c>
      <c r="CW192" s="213">
        <f>IF(SUM(F218)&gt;0,SUM(F218),0)</f>
        <v>0</v>
      </c>
      <c r="CX192" s="214">
        <f>B218</f>
        <v>0</v>
      </c>
      <c r="CY192" s="214">
        <f>C218</f>
        <v>0</v>
      </c>
      <c r="CZ192" s="214">
        <f>D218</f>
        <v>0</v>
      </c>
      <c r="DA192" s="214"/>
      <c r="DB192" s="213">
        <f>IF(SUM(B219:D219)&gt;0,SUM(B219:D219),0)</f>
        <v>235</v>
      </c>
      <c r="DC192" s="213">
        <f>IF(SUM(F219)&gt;0,SUM(F219),0)</f>
        <v>8</v>
      </c>
      <c r="DD192" s="214">
        <f>B219</f>
        <v>91</v>
      </c>
      <c r="DE192" s="214">
        <f>C219</f>
        <v>74</v>
      </c>
      <c r="DF192" s="214">
        <f>D219</f>
        <v>70</v>
      </c>
      <c r="DG192" s="214"/>
      <c r="DH192" s="213">
        <f>IF(SUM(B220:D220)&gt;0,SUM(B220:D220),0)</f>
        <v>0</v>
      </c>
      <c r="DI192" s="213">
        <f>IF(SUM(F220)&gt;0,SUM(F220),0)</f>
        <v>0</v>
      </c>
      <c r="DJ192" s="214">
        <f>B220</f>
        <v>0</v>
      </c>
      <c r="DK192" s="214">
        <f>C220</f>
        <v>0</v>
      </c>
      <c r="DL192" s="214">
        <f>D220</f>
        <v>0</v>
      </c>
      <c r="DM192" s="214"/>
      <c r="DN192" s="209">
        <f>IF(SUM(B221:D221)&gt;0,SUM(B221:D221),0)</f>
        <v>0</v>
      </c>
      <c r="DO192" s="209">
        <f>IF(SUM(F221)&gt;0,SUM(F220),0)</f>
        <v>0</v>
      </c>
      <c r="DP192" s="214">
        <f>B221</f>
        <v>0</v>
      </c>
      <c r="DQ192" s="214">
        <f>C221</f>
        <v>0</v>
      </c>
      <c r="DR192" s="214">
        <f>D221</f>
        <v>0</v>
      </c>
      <c r="DS192" s="212"/>
      <c r="DT192" s="209">
        <f>IF(SUM(B222:D222)&gt;0,SUM(B222:D222),0)</f>
        <v>216</v>
      </c>
      <c r="DU192" s="209">
        <f>IF(SUM(F222)&gt;0,SUM(F222),0)</f>
        <v>1</v>
      </c>
      <c r="DV192" s="214">
        <f>B222</f>
        <v>86</v>
      </c>
      <c r="DW192" s="214">
        <f>C222</f>
        <v>64</v>
      </c>
      <c r="DX192" s="214">
        <f>D222</f>
        <v>66</v>
      </c>
      <c r="DY192" s="212"/>
      <c r="DZ192" s="212"/>
    </row>
    <row r="193" spans="1:130">
      <c r="A193" s="18" t="s">
        <v>252</v>
      </c>
      <c r="B193" s="99">
        <v>85</v>
      </c>
      <c r="C193" s="100">
        <v>73</v>
      </c>
      <c r="D193" s="101">
        <v>72</v>
      </c>
      <c r="E193" s="149">
        <f t="shared" si="95"/>
        <v>230</v>
      </c>
      <c r="F193" s="193">
        <v>3</v>
      </c>
      <c r="G193" s="99">
        <v>79</v>
      </c>
      <c r="H193" s="100">
        <v>42</v>
      </c>
      <c r="I193" s="102">
        <v>70</v>
      </c>
      <c r="J193" s="149">
        <f t="shared" si="96"/>
        <v>191</v>
      </c>
      <c r="K193" s="193">
        <v>2</v>
      </c>
      <c r="L193" s="99"/>
      <c r="M193" s="100"/>
      <c r="N193" s="102"/>
      <c r="O193" s="149" t="str">
        <f t="shared" si="97"/>
        <v/>
      </c>
      <c r="P193" s="193"/>
      <c r="Q193" s="99">
        <v>85</v>
      </c>
      <c r="R193" s="100">
        <v>53</v>
      </c>
      <c r="S193" s="100">
        <v>90</v>
      </c>
      <c r="T193" s="149">
        <f t="shared" si="98"/>
        <v>228</v>
      </c>
      <c r="U193" s="193">
        <v>4</v>
      </c>
      <c r="V193" s="99">
        <v>82</v>
      </c>
      <c r="W193" s="100">
        <v>51</v>
      </c>
      <c r="X193" s="100">
        <v>77</v>
      </c>
      <c r="Y193" s="149">
        <f t="shared" si="99"/>
        <v>210</v>
      </c>
      <c r="Z193" s="193">
        <v>2</v>
      </c>
      <c r="AA193" s="201">
        <f>IF(SUM(E193,J193,O193,T193,Y193,Y213,T213,O213,J213,E213,E233,J233,O233,T233,Y233)&gt;0,(LARGE((E193,J193,O193,T193,Y193,Y213,T213,O213,J213,E213,E233,J233,O233,T233,Y233),1)+LARGE((E193,J193,O193,T193,Y193,Y213,T213,O213,J213,E213,E233,J233,O233,T233,Y233),2)+LARGE((E193,J193,O193,T193,Y193,Y213,T213,O213,J213,E213,E233,J233,O233,T233,Y233),3)+LARGE((E193,J193,O193,T193,Y193,Y213,T213,O213,J213,E213,E233,J233,O233,T233,Y233),4)),"")</f>
        <v>896</v>
      </c>
      <c r="AB193" s="202">
        <f>IF(SUM(BS218)&gt;0,SUM(BS218),"")</f>
        <v>9</v>
      </c>
      <c r="AG193" s="67"/>
      <c r="AH193" s="213">
        <f>IF(SUM(G207:I207)&gt;0,SUM(G207:I207),0)</f>
        <v>0</v>
      </c>
      <c r="AI193" s="213">
        <f>IF(SUM(K207)&gt;0,SUM(K207),0)</f>
        <v>0</v>
      </c>
      <c r="AJ193" s="214">
        <f>G207</f>
        <v>0</v>
      </c>
      <c r="AK193" s="214">
        <f>H207</f>
        <v>0</v>
      </c>
      <c r="AL193" s="214">
        <f>I207</f>
        <v>0</v>
      </c>
      <c r="AM193" s="214"/>
      <c r="AN193" s="213">
        <f>IF(SUM(G208:I208)&gt;0,SUM(G208:I208),0)</f>
        <v>0</v>
      </c>
      <c r="AO193" s="213">
        <f>IF(SUM(K208)&gt;0,SUM(K208),0)</f>
        <v>0</v>
      </c>
      <c r="AP193" s="214">
        <f>G208</f>
        <v>0</v>
      </c>
      <c r="AQ193" s="214">
        <f>H208</f>
        <v>0</v>
      </c>
      <c r="AR193" s="214">
        <f>I208</f>
        <v>0</v>
      </c>
      <c r="AS193" s="214"/>
      <c r="AT193" s="213">
        <f>IF(SUM(G209:I209)&gt;0,SUM(G209:I209),0)</f>
        <v>125</v>
      </c>
      <c r="AU193" s="213">
        <f>IF(SUM(K209)&gt;0,SUM(K209),0)</f>
        <v>0</v>
      </c>
      <c r="AV193" s="214">
        <f>G209</f>
        <v>63</v>
      </c>
      <c r="AW193" s="214">
        <f>H209</f>
        <v>24</v>
      </c>
      <c r="AX193" s="214">
        <f>I209</f>
        <v>38</v>
      </c>
      <c r="AY193" s="214"/>
      <c r="AZ193" s="213">
        <f>IF(SUM(G210:I210)&gt;0,SUM(G210:I210),0)</f>
        <v>0</v>
      </c>
      <c r="BA193" s="213">
        <f>IF(SUM(K210)&gt;0,SUM(K210),0)</f>
        <v>0</v>
      </c>
      <c r="BB193" s="214">
        <f>G210</f>
        <v>0</v>
      </c>
      <c r="BC193" s="214">
        <f>H210</f>
        <v>0</v>
      </c>
      <c r="BD193" s="214">
        <f>I210</f>
        <v>0</v>
      </c>
      <c r="BE193" s="214"/>
      <c r="BF193" s="213">
        <f>IF(SUM(G211:I211)&gt;0,SUM(G211:I211),0)</f>
        <v>184</v>
      </c>
      <c r="BG193" s="213">
        <f>IF(SUM(K211)&gt;0,SUM(K211),0)</f>
        <v>0</v>
      </c>
      <c r="BH193" s="214">
        <f>G211</f>
        <v>82</v>
      </c>
      <c r="BI193" s="214">
        <f>H211</f>
        <v>59</v>
      </c>
      <c r="BJ193" s="214">
        <f>I211</f>
        <v>43</v>
      </c>
      <c r="BK193" s="214"/>
      <c r="BL193" s="213">
        <f>IF(SUM(G212:I212)&gt;0,SUM(G212:I212),0)</f>
        <v>158</v>
      </c>
      <c r="BM193" s="213">
        <f>IF(SUM(K212)&gt;0,SUM(K212),0)</f>
        <v>1</v>
      </c>
      <c r="BN193" s="214">
        <f>G212</f>
        <v>67</v>
      </c>
      <c r="BO193" s="214">
        <f>H212</f>
        <v>35</v>
      </c>
      <c r="BP193" s="214">
        <f>I212</f>
        <v>56</v>
      </c>
      <c r="BQ193" s="214"/>
      <c r="BR193" s="213">
        <f>IF(SUM(G213:I213)&gt;0,SUM(G213:I213),0)</f>
        <v>208</v>
      </c>
      <c r="BS193" s="213">
        <f>IF(SUM(K213)&gt;0,SUM(K213),0)</f>
        <v>0</v>
      </c>
      <c r="BT193" s="214">
        <f>G213</f>
        <v>77</v>
      </c>
      <c r="BU193" s="214">
        <f>H213</f>
        <v>56</v>
      </c>
      <c r="BV193" s="214">
        <f>I213</f>
        <v>75</v>
      </c>
      <c r="BW193" s="214"/>
      <c r="BX193" s="213">
        <f>IF(SUM(G214:I214)&gt;0,SUM(G214:I214),0)</f>
        <v>0</v>
      </c>
      <c r="BY193" s="213">
        <f>IF(SUM(K214)&gt;0,SUM(K214),0)</f>
        <v>0</v>
      </c>
      <c r="BZ193" s="214">
        <f>G214</f>
        <v>0</v>
      </c>
      <c r="CA193" s="214">
        <f>H214</f>
        <v>0</v>
      </c>
      <c r="CB193" s="214">
        <f>I214</f>
        <v>0</v>
      </c>
      <c r="CC193" s="214"/>
      <c r="CD193" s="213">
        <f>IF(SUM(G215:I215)&gt;0,SUM(G215:I215),0)</f>
        <v>0</v>
      </c>
      <c r="CE193" s="213">
        <f>IF(SUM(K215)&gt;0,SUM(K215),0)</f>
        <v>0</v>
      </c>
      <c r="CF193" s="214">
        <f>G215</f>
        <v>0</v>
      </c>
      <c r="CG193" s="214">
        <f>H215</f>
        <v>0</v>
      </c>
      <c r="CH193" s="214">
        <f>I215</f>
        <v>0</v>
      </c>
      <c r="CI193" s="214"/>
      <c r="CJ193" s="213">
        <f>IF(SUM(G216:I216)&gt;0,SUM(G216:I216),0)</f>
        <v>0</v>
      </c>
      <c r="CK193" s="213">
        <f>IF(SUM(K216)&gt;0,SUM(K216),0)</f>
        <v>0</v>
      </c>
      <c r="CL193" s="214">
        <f>G216</f>
        <v>0</v>
      </c>
      <c r="CM193" s="214">
        <f>H216</f>
        <v>0</v>
      </c>
      <c r="CN193" s="214">
        <f>I216</f>
        <v>0</v>
      </c>
      <c r="CO193" s="214"/>
      <c r="CP193" s="213">
        <f>IF(SUM(G217:I217)&gt;0,SUM(G217:I217),0)</f>
        <v>0</v>
      </c>
      <c r="CQ193" s="213">
        <f>IF(SUM(K217)&gt;0,SUM(K217),0)</f>
        <v>0</v>
      </c>
      <c r="CR193" s="214">
        <f>G217</f>
        <v>0</v>
      </c>
      <c r="CS193" s="214">
        <f>H217</f>
        <v>0</v>
      </c>
      <c r="CT193" s="214">
        <f>I217</f>
        <v>0</v>
      </c>
      <c r="CU193" s="214"/>
      <c r="CV193" s="213">
        <f>IF(SUM(G218:I218)&gt;0,SUM(G218:I218),0)</f>
        <v>194</v>
      </c>
      <c r="CW193" s="213">
        <f>IF(SUM(K218)&gt;0,SUM(K218),0)</f>
        <v>1</v>
      </c>
      <c r="CX193" s="214">
        <f>G218</f>
        <v>75</v>
      </c>
      <c r="CY193" s="214">
        <f>H218</f>
        <v>49</v>
      </c>
      <c r="CZ193" s="214">
        <f>I218</f>
        <v>70</v>
      </c>
      <c r="DA193" s="214"/>
      <c r="DB193" s="213">
        <f>IF(SUM(G219:I219)&gt;0,SUM(G219:I219),0)</f>
        <v>180</v>
      </c>
      <c r="DC193" s="213">
        <f>IF(SUM(K219)&gt;0,SUM(K219),0)</f>
        <v>3</v>
      </c>
      <c r="DD193" s="214">
        <f>G219</f>
        <v>72</v>
      </c>
      <c r="DE193" s="214">
        <f>H219</f>
        <v>52</v>
      </c>
      <c r="DF193" s="214">
        <f>I219</f>
        <v>56</v>
      </c>
      <c r="DG193" s="214"/>
      <c r="DH193" s="213">
        <f>IF(SUM(G220:I220)&gt;0,SUM(G220:I220),0)</f>
        <v>178</v>
      </c>
      <c r="DI193" s="213">
        <f>IF(SUM(K220)&gt;0,SUM(K220),0)</f>
        <v>0</v>
      </c>
      <c r="DJ193" s="214">
        <f>G220</f>
        <v>81</v>
      </c>
      <c r="DK193" s="214">
        <f>H220</f>
        <v>52</v>
      </c>
      <c r="DL193" s="214">
        <f>I220</f>
        <v>45</v>
      </c>
      <c r="DM193" s="214"/>
      <c r="DN193" s="209">
        <f>IF(SUM(G221:I221)&gt;0,SUM(G221:I221),0)</f>
        <v>0</v>
      </c>
      <c r="DO193" s="209">
        <f>IF(SUM(K221)&gt;0,SUM(K220),0)</f>
        <v>0</v>
      </c>
      <c r="DP193" s="214">
        <f>G221</f>
        <v>0</v>
      </c>
      <c r="DQ193" s="214">
        <f>H221</f>
        <v>0</v>
      </c>
      <c r="DR193" s="214">
        <f>I221</f>
        <v>0</v>
      </c>
      <c r="DS193" s="212"/>
      <c r="DT193" s="209">
        <f>IF(SUM(G222:I222)&gt;0,SUM(G222:I222),0)</f>
        <v>178</v>
      </c>
      <c r="DU193" s="209">
        <f>IF(SUM(K222)&gt;0,SUM(K222),0)</f>
        <v>1</v>
      </c>
      <c r="DV193" s="214">
        <f>G222</f>
        <v>69</v>
      </c>
      <c r="DW193" s="214">
        <f>H222</f>
        <v>41</v>
      </c>
      <c r="DX193" s="214">
        <f>I222</f>
        <v>68</v>
      </c>
      <c r="DY193" s="212"/>
      <c r="DZ193" s="212"/>
    </row>
    <row r="194" spans="1:130">
      <c r="A194" s="18" t="s">
        <v>432</v>
      </c>
      <c r="B194" s="99">
        <v>81</v>
      </c>
      <c r="C194" s="100">
        <v>51</v>
      </c>
      <c r="D194" s="101">
        <v>69</v>
      </c>
      <c r="E194" s="149">
        <f t="shared" si="95"/>
        <v>201</v>
      </c>
      <c r="F194" s="193"/>
      <c r="G194" s="99">
        <v>72</v>
      </c>
      <c r="H194" s="100">
        <v>67</v>
      </c>
      <c r="I194" s="102">
        <v>76</v>
      </c>
      <c r="J194" s="149">
        <f t="shared" si="96"/>
        <v>215</v>
      </c>
      <c r="K194" s="193"/>
      <c r="L194" s="99">
        <v>81</v>
      </c>
      <c r="M194" s="100">
        <v>55</v>
      </c>
      <c r="N194" s="102">
        <v>50</v>
      </c>
      <c r="O194" s="149">
        <f t="shared" si="97"/>
        <v>186</v>
      </c>
      <c r="P194" s="193"/>
      <c r="Q194" s="99">
        <v>88</v>
      </c>
      <c r="R194" s="100">
        <v>59</v>
      </c>
      <c r="S194" s="102">
        <v>63</v>
      </c>
      <c r="T194" s="149">
        <f t="shared" si="98"/>
        <v>210</v>
      </c>
      <c r="U194" s="193"/>
      <c r="V194" s="99">
        <v>61</v>
      </c>
      <c r="W194" s="100">
        <v>44</v>
      </c>
      <c r="X194" s="102">
        <v>68</v>
      </c>
      <c r="Y194" s="149">
        <f t="shared" si="99"/>
        <v>173</v>
      </c>
      <c r="Z194" s="193"/>
      <c r="AA194" s="201">
        <f>IF(SUM(E194,J194,O194,T194,Y194,Y214,T214,O214,J214,E214,E234,J234,O234,T234,Y234)&gt;0,(LARGE((E194,J194,O194,T194,Y194,Y214,T214,O214,J214,E214,E234,J234,O234,T234,Y234),1)+LARGE((E194,J194,O194,T194,Y194,Y214,T214,O214,J214,E214,E234,J234,O234,T234,Y234),2)+LARGE((E194,J194,O194,T194,Y194,Y214,T214,O214,J214,E214,E234,J234,O234,T234,Y234),3)+LARGE((E194,J194,O194,T194,Y194,Y214,T214,O214,J214,E214,E234,J234,O234,T234,Y234),4)),"")</f>
        <v>812</v>
      </c>
      <c r="AB194" s="202" t="str">
        <f>IF(SUM(BY218)&gt;0,SUM(BY218),"")</f>
        <v/>
      </c>
      <c r="AG194" s="67"/>
      <c r="AH194" s="213">
        <f>IF(SUM(L207:N207)&gt;0,SUM(L207:N207),0)</f>
        <v>0</v>
      </c>
      <c r="AI194" s="213">
        <f>IF(SUM(P207)&gt;0,SUM(P207),0)</f>
        <v>0</v>
      </c>
      <c r="AJ194" s="214">
        <f>L207</f>
        <v>0</v>
      </c>
      <c r="AK194" s="214">
        <f>M207</f>
        <v>0</v>
      </c>
      <c r="AL194" s="214">
        <f>N207</f>
        <v>0</v>
      </c>
      <c r="AM194" s="214"/>
      <c r="AN194" s="213">
        <f>IF(SUM(L208:N208)&gt;0,SUM(L208:N208),0)</f>
        <v>0</v>
      </c>
      <c r="AO194" s="213">
        <f>IF(SUM(P208)&gt;0,SUM(P208),0)</f>
        <v>0</v>
      </c>
      <c r="AP194" s="214">
        <f>L208</f>
        <v>0</v>
      </c>
      <c r="AQ194" s="214">
        <f>M208</f>
        <v>0</v>
      </c>
      <c r="AR194" s="214">
        <f>N208</f>
        <v>0</v>
      </c>
      <c r="AS194" s="214"/>
      <c r="AT194" s="213">
        <f>IF(SUM(L209:N209)&gt;0,SUM(L209:N209),0)</f>
        <v>0</v>
      </c>
      <c r="AU194" s="213">
        <f>IF(SUM(P209)&gt;0,SUM(P209),0)</f>
        <v>0</v>
      </c>
      <c r="AV194" s="214">
        <f>L209</f>
        <v>0</v>
      </c>
      <c r="AW194" s="214">
        <f>M209</f>
        <v>0</v>
      </c>
      <c r="AX194" s="214">
        <f>N209</f>
        <v>0</v>
      </c>
      <c r="AY194" s="214"/>
      <c r="AZ194" s="213">
        <f>IF(SUM(L210:N210)&gt;0,SUM(L210:N210),0)</f>
        <v>0</v>
      </c>
      <c r="BA194" s="213">
        <f>IF(SUM(P210)&gt;0,SUM(P210),0)</f>
        <v>0</v>
      </c>
      <c r="BB194" s="214">
        <f>L210</f>
        <v>0</v>
      </c>
      <c r="BC194" s="214">
        <f>M210</f>
        <v>0</v>
      </c>
      <c r="BD194" s="214">
        <f>N210</f>
        <v>0</v>
      </c>
      <c r="BE194" s="214"/>
      <c r="BF194" s="213">
        <f>IF(SUM(L211:N211)&gt;0,SUM(L211:N211),0)</f>
        <v>0</v>
      </c>
      <c r="BG194" s="213">
        <f>IF(SUM(P211)&gt;0,SUM(P211),0)</f>
        <v>0</v>
      </c>
      <c r="BH194" s="214">
        <f>L211</f>
        <v>0</v>
      </c>
      <c r="BI194" s="214">
        <f>M211</f>
        <v>0</v>
      </c>
      <c r="BJ194" s="214">
        <f>N211</f>
        <v>0</v>
      </c>
      <c r="BK194" s="214"/>
      <c r="BL194" s="213">
        <f>IF(SUM(L212:N212)&gt;0,SUM(L212:N212),0)</f>
        <v>0</v>
      </c>
      <c r="BM194" s="213">
        <f>IF(SUM(P212)&gt;0,SUM(P212),0)</f>
        <v>0</v>
      </c>
      <c r="BN194" s="214">
        <f>L212</f>
        <v>0</v>
      </c>
      <c r="BO194" s="214">
        <f>M212</f>
        <v>0</v>
      </c>
      <c r="BP194" s="214">
        <f>N212</f>
        <v>0</v>
      </c>
      <c r="BQ194" s="214"/>
      <c r="BR194" s="213">
        <f>IF(SUM(L213:N213)&gt;0,SUM(L213:N213),0)</f>
        <v>0</v>
      </c>
      <c r="BS194" s="213">
        <f>IF(SUM(P213)&gt;0,SUM(P213),0)</f>
        <v>0</v>
      </c>
      <c r="BT194" s="214">
        <f>L213</f>
        <v>0</v>
      </c>
      <c r="BU194" s="214">
        <f>M213</f>
        <v>0</v>
      </c>
      <c r="BV194" s="214">
        <f>N213</f>
        <v>0</v>
      </c>
      <c r="BW194" s="214"/>
      <c r="BX194" s="213">
        <f>IF(SUM(L214:N214)&gt;0,SUM(L214:N214),0)</f>
        <v>0</v>
      </c>
      <c r="BY194" s="213">
        <f>IF(SUM(P214)&gt;0,SUM(P214),0)</f>
        <v>0</v>
      </c>
      <c r="BZ194" s="214">
        <f>L214</f>
        <v>0</v>
      </c>
      <c r="CA194" s="214">
        <f>M214</f>
        <v>0</v>
      </c>
      <c r="CB194" s="214">
        <f>N214</f>
        <v>0</v>
      </c>
      <c r="CC194" s="214"/>
      <c r="CD194" s="213">
        <f>IF(SUM(L215:N215)&gt;0,SUM(L215:N215),0)</f>
        <v>0</v>
      </c>
      <c r="CE194" s="213">
        <f>IF(SUM(P215)&gt;0,SUM(P215),0)</f>
        <v>0</v>
      </c>
      <c r="CF194" s="214">
        <f>L215</f>
        <v>0</v>
      </c>
      <c r="CG194" s="214">
        <f>M215</f>
        <v>0</v>
      </c>
      <c r="CH194" s="214">
        <f>N215</f>
        <v>0</v>
      </c>
      <c r="CI194" s="214"/>
      <c r="CJ194" s="213">
        <f>IF(SUM(L216:N216)&gt;0,SUM(L216:N216),0)</f>
        <v>0</v>
      </c>
      <c r="CK194" s="213">
        <f>IF(SUM(P216)&gt;0,SUM(P216),0)</f>
        <v>0</v>
      </c>
      <c r="CL194" s="214">
        <f>L216</f>
        <v>0</v>
      </c>
      <c r="CM194" s="214">
        <f>M216</f>
        <v>0</v>
      </c>
      <c r="CN194" s="214">
        <f>N216</f>
        <v>0</v>
      </c>
      <c r="CO194" s="214"/>
      <c r="CP194" s="213">
        <f>IF(SUM(L217:N217)&gt;0,SUM(L217:N217),0)</f>
        <v>0</v>
      </c>
      <c r="CQ194" s="213">
        <f>IF(SUM(P217)&gt;0,SUM(P217),0)</f>
        <v>0</v>
      </c>
      <c r="CR194" s="214">
        <f>L217</f>
        <v>0</v>
      </c>
      <c r="CS194" s="214">
        <f>M217</f>
        <v>0</v>
      </c>
      <c r="CT194" s="214">
        <f>N217</f>
        <v>0</v>
      </c>
      <c r="CU194" s="214"/>
      <c r="CV194" s="213">
        <f>IF(SUM(L218:N218)&gt;0,SUM(L218:N218),0)</f>
        <v>0</v>
      </c>
      <c r="CW194" s="213">
        <f>IF(SUM(P218)&gt;0,SUM(P218),0)</f>
        <v>0</v>
      </c>
      <c r="CX194" s="214">
        <f>L218</f>
        <v>0</v>
      </c>
      <c r="CY194" s="214">
        <f>M218</f>
        <v>0</v>
      </c>
      <c r="CZ194" s="214">
        <f>N218</f>
        <v>0</v>
      </c>
      <c r="DA194" s="214"/>
      <c r="DB194" s="213">
        <f>IF(SUM(L219:N219)&gt;0,SUM(L219:N219),0)</f>
        <v>0</v>
      </c>
      <c r="DC194" s="213">
        <f>IF(SUM(P219)&gt;0,SUM(P219),0)</f>
        <v>0</v>
      </c>
      <c r="DD194" s="214">
        <f>L219</f>
        <v>0</v>
      </c>
      <c r="DE194" s="214">
        <f>M219</f>
        <v>0</v>
      </c>
      <c r="DF194" s="214">
        <f>N219</f>
        <v>0</v>
      </c>
      <c r="DG194" s="214"/>
      <c r="DH194" s="213">
        <f>IF(SUM(L220:N220)&gt;0,SUM(L220:N220),0)</f>
        <v>0</v>
      </c>
      <c r="DI194" s="213">
        <f>IF(SUM(P220)&gt;0,SUM(P220),0)</f>
        <v>0</v>
      </c>
      <c r="DJ194" s="214">
        <f>L220</f>
        <v>0</v>
      </c>
      <c r="DK194" s="214">
        <f>M220</f>
        <v>0</v>
      </c>
      <c r="DL194" s="214">
        <f>N220</f>
        <v>0</v>
      </c>
      <c r="DM194" s="214"/>
      <c r="DN194" s="209">
        <f>IF(SUM(L221:N221)&gt;0,SUM(L221:N221),0)</f>
        <v>0</v>
      </c>
      <c r="DO194" s="209">
        <f>IF(SUM(P221)&gt;0,SUM(P220),0)</f>
        <v>0</v>
      </c>
      <c r="DP194" s="214">
        <f>L221</f>
        <v>0</v>
      </c>
      <c r="DQ194" s="214">
        <f>M221</f>
        <v>0</v>
      </c>
      <c r="DR194" s="214">
        <f>N221</f>
        <v>0</v>
      </c>
      <c r="DS194" s="212"/>
      <c r="DT194" s="209">
        <f>IF(SUM(L222:N222)&gt;0,SUM(L222:N222),0)</f>
        <v>0</v>
      </c>
      <c r="DU194" s="209">
        <f>IF(SUM(P222)&gt;0,SUM(P222),0)</f>
        <v>0</v>
      </c>
      <c r="DV194" s="214">
        <f>L222</f>
        <v>0</v>
      </c>
      <c r="DW194" s="214">
        <f>M222</f>
        <v>0</v>
      </c>
      <c r="DX194" s="214">
        <f>N222</f>
        <v>0</v>
      </c>
      <c r="DY194" s="212"/>
      <c r="DZ194" s="212"/>
    </row>
    <row r="195" spans="1:130">
      <c r="A195" s="18" t="s">
        <v>433</v>
      </c>
      <c r="B195" s="99"/>
      <c r="C195" s="100"/>
      <c r="D195" s="101"/>
      <c r="E195" s="149" t="str">
        <f t="shared" si="95"/>
        <v/>
      </c>
      <c r="F195" s="193"/>
      <c r="G195" s="99"/>
      <c r="H195" s="100"/>
      <c r="I195" s="100"/>
      <c r="J195" s="149" t="str">
        <f t="shared" si="96"/>
        <v/>
      </c>
      <c r="K195" s="193"/>
      <c r="L195" s="99"/>
      <c r="M195" s="100"/>
      <c r="N195" s="100"/>
      <c r="O195" s="149" t="str">
        <f t="shared" si="97"/>
        <v/>
      </c>
      <c r="P195" s="193"/>
      <c r="Q195" s="99"/>
      <c r="R195" s="100"/>
      <c r="S195" s="100"/>
      <c r="T195" s="149" t="str">
        <f t="shared" si="98"/>
        <v/>
      </c>
      <c r="U195" s="193"/>
      <c r="V195" s="99"/>
      <c r="W195" s="100"/>
      <c r="X195" s="100"/>
      <c r="Y195" s="149" t="str">
        <f t="shared" si="99"/>
        <v/>
      </c>
      <c r="Z195" s="193"/>
      <c r="AA195" s="201" t="s">
        <v>415</v>
      </c>
      <c r="AB195" s="202" t="str">
        <f>IF(SUM(CE218)&gt;0,SUM(CE218),"")</f>
        <v/>
      </c>
      <c r="AG195" s="67"/>
      <c r="AH195" s="213">
        <f>IF(SUM(Q207:S207)&gt;0,SUM(Q207:S207),0)</f>
        <v>0</v>
      </c>
      <c r="AI195" s="213">
        <f>IF(SUM(U207)&gt;0,SUM(U207),0)</f>
        <v>0</v>
      </c>
      <c r="AJ195" s="214">
        <f>Q207</f>
        <v>0</v>
      </c>
      <c r="AK195" s="214">
        <f>R207</f>
        <v>0</v>
      </c>
      <c r="AL195" s="214">
        <f>S207</f>
        <v>0</v>
      </c>
      <c r="AM195" s="214"/>
      <c r="AN195" s="213">
        <f>IF(SUM(Q208:S208)&gt;0,SUM(Q208:S208),0)</f>
        <v>0</v>
      </c>
      <c r="AO195" s="213">
        <f>IF(SUM(U208)&gt;0,SUM(U208),0)</f>
        <v>0</v>
      </c>
      <c r="AP195" s="214">
        <f>Q208</f>
        <v>0</v>
      </c>
      <c r="AQ195" s="214">
        <f>R208</f>
        <v>0</v>
      </c>
      <c r="AR195" s="214">
        <f>S208</f>
        <v>0</v>
      </c>
      <c r="AS195" s="214"/>
      <c r="AT195" s="213">
        <f>IF(SUM(Q209:S209)&gt;0,SUM(Q209:S209),0)</f>
        <v>0</v>
      </c>
      <c r="AU195" s="213">
        <f>IF(SUM(U209)&gt;0,SUM(U209),0)</f>
        <v>0</v>
      </c>
      <c r="AV195" s="214">
        <f>Q209</f>
        <v>0</v>
      </c>
      <c r="AW195" s="214">
        <f>R209</f>
        <v>0</v>
      </c>
      <c r="AX195" s="214">
        <f>S209</f>
        <v>0</v>
      </c>
      <c r="AY195" s="214"/>
      <c r="AZ195" s="213">
        <f>IF(SUM(Q210:S210)&gt;0,SUM(Q210:S210),0)</f>
        <v>0</v>
      </c>
      <c r="BA195" s="213">
        <f>IF(SUM(U210)&gt;0,SUM(U210),0)</f>
        <v>0</v>
      </c>
      <c r="BB195" s="214">
        <f>Q210</f>
        <v>0</v>
      </c>
      <c r="BC195" s="214">
        <f>R210</f>
        <v>0</v>
      </c>
      <c r="BD195" s="214">
        <f>S210</f>
        <v>0</v>
      </c>
      <c r="BE195" s="214"/>
      <c r="BF195" s="213">
        <f>IF(SUM(Q211:S211)&gt;0,SUM(Q211:S211),0)</f>
        <v>0</v>
      </c>
      <c r="BG195" s="213">
        <f>IF(SUM(U211)&gt;0,SUM(U211),0)</f>
        <v>0</v>
      </c>
      <c r="BH195" s="214">
        <f>Q211</f>
        <v>0</v>
      </c>
      <c r="BI195" s="214">
        <f>R211</f>
        <v>0</v>
      </c>
      <c r="BJ195" s="214">
        <f>S211</f>
        <v>0</v>
      </c>
      <c r="BK195" s="214"/>
      <c r="BL195" s="213">
        <f>IF(SUM(Q212:S212)&gt;0,SUM(Q212:S212),0)</f>
        <v>0</v>
      </c>
      <c r="BM195" s="213">
        <f>IF(SUM(U212)&gt;0,SUM(U212),0)</f>
        <v>0</v>
      </c>
      <c r="BN195" s="214">
        <f>Q212</f>
        <v>0</v>
      </c>
      <c r="BO195" s="214">
        <f>R212</f>
        <v>0</v>
      </c>
      <c r="BP195" s="214">
        <f>S212</f>
        <v>0</v>
      </c>
      <c r="BQ195" s="214"/>
      <c r="BR195" s="213">
        <f>IF(SUM(Q213:S213)&gt;0,SUM(Q213:S213),0)</f>
        <v>0</v>
      </c>
      <c r="BS195" s="213">
        <f>IF(SUM(U213)&gt;0,SUM(U213),0)</f>
        <v>0</v>
      </c>
      <c r="BT195" s="214">
        <f>Q213</f>
        <v>0</v>
      </c>
      <c r="BU195" s="214">
        <f>R213</f>
        <v>0</v>
      </c>
      <c r="BV195" s="214">
        <f>S213</f>
        <v>0</v>
      </c>
      <c r="BW195" s="214"/>
      <c r="BX195" s="213">
        <f>IF(SUM(Q214:S214)&gt;0,SUM(Q214:S214),0)</f>
        <v>0</v>
      </c>
      <c r="BY195" s="213">
        <f>IF(SUM(U214)&gt;0,SUM(U214),0)</f>
        <v>0</v>
      </c>
      <c r="BZ195" s="214">
        <f>Q214</f>
        <v>0</v>
      </c>
      <c r="CA195" s="214">
        <f>R214</f>
        <v>0</v>
      </c>
      <c r="CB195" s="214">
        <f>S214</f>
        <v>0</v>
      </c>
      <c r="CC195" s="214"/>
      <c r="CD195" s="213">
        <f>IF(SUM(Q215:S215)&gt;0,SUM(Q215:S215),0)</f>
        <v>0</v>
      </c>
      <c r="CE195" s="213">
        <f>IF(SUM(U215)&gt;0,SUM(U215),0)</f>
        <v>0</v>
      </c>
      <c r="CF195" s="214">
        <f>Q215</f>
        <v>0</v>
      </c>
      <c r="CG195" s="214">
        <f>R215</f>
        <v>0</v>
      </c>
      <c r="CH195" s="214">
        <f>S215</f>
        <v>0</v>
      </c>
      <c r="CI195" s="214"/>
      <c r="CJ195" s="213">
        <f>IF(SUM(Q216:S216)&gt;0,SUM(Q216:S216),0)</f>
        <v>0</v>
      </c>
      <c r="CK195" s="213">
        <f>IF(SUM(U216)&gt;0,SUM(U216),0)</f>
        <v>0</v>
      </c>
      <c r="CL195" s="214">
        <f>Q216</f>
        <v>0</v>
      </c>
      <c r="CM195" s="214">
        <f>R216</f>
        <v>0</v>
      </c>
      <c r="CN195" s="214">
        <f>S216</f>
        <v>0</v>
      </c>
      <c r="CO195" s="214"/>
      <c r="CP195" s="213">
        <f>IF(SUM(Q217:S217)&gt;0,SUM(Q217:S217),0)</f>
        <v>0</v>
      </c>
      <c r="CQ195" s="213">
        <f>IF(SUM(U217)&gt;0,SUM(U217),0)</f>
        <v>0</v>
      </c>
      <c r="CR195" s="214">
        <f>Q217</f>
        <v>0</v>
      </c>
      <c r="CS195" s="214">
        <f>R217</f>
        <v>0</v>
      </c>
      <c r="CT195" s="214">
        <f>S217</f>
        <v>0</v>
      </c>
      <c r="CU195" s="214"/>
      <c r="CV195" s="213">
        <f>IF(SUM(Q218:S218)&gt;0,SUM(Q218:S218),0)</f>
        <v>0</v>
      </c>
      <c r="CW195" s="213">
        <f>IF(SUM(U218)&gt;0,SUM(U218),0)</f>
        <v>0</v>
      </c>
      <c r="CX195" s="214">
        <f>Q218</f>
        <v>0</v>
      </c>
      <c r="CY195" s="214">
        <f>R218</f>
        <v>0</v>
      </c>
      <c r="CZ195" s="214">
        <f>S218</f>
        <v>0</v>
      </c>
      <c r="DA195" s="214"/>
      <c r="DB195" s="213">
        <f>IF(SUM(Q219:S219)&gt;0,SUM(Q219:S219),0)</f>
        <v>0</v>
      </c>
      <c r="DC195" s="213">
        <f>IF(SUM(U219)&gt;0,SUM(U219),0)</f>
        <v>0</v>
      </c>
      <c r="DD195" s="214">
        <f>Q219</f>
        <v>0</v>
      </c>
      <c r="DE195" s="214">
        <f>R219</f>
        <v>0</v>
      </c>
      <c r="DF195" s="214">
        <f>S219</f>
        <v>0</v>
      </c>
      <c r="DG195" s="214"/>
      <c r="DH195" s="213">
        <f>IF(SUM(Q220:S220)&gt;0,SUM(Q220:S220),0)</f>
        <v>0</v>
      </c>
      <c r="DI195" s="213">
        <f>IF(SUM(U220)&gt;0,SUM(U220),0)</f>
        <v>0</v>
      </c>
      <c r="DJ195" s="214">
        <f>Q220</f>
        <v>0</v>
      </c>
      <c r="DK195" s="214">
        <f>R220</f>
        <v>0</v>
      </c>
      <c r="DL195" s="214">
        <f>S220</f>
        <v>0</v>
      </c>
      <c r="DM195" s="214"/>
      <c r="DN195" s="209">
        <f>IF(SUM(Q221:S221)&gt;0,SUM(Q221:S221),0)</f>
        <v>0</v>
      </c>
      <c r="DO195" s="209">
        <f>IF(SUM(U221)&gt;0,SUM(U220),0)</f>
        <v>0</v>
      </c>
      <c r="DP195" s="214">
        <f>Q221</f>
        <v>0</v>
      </c>
      <c r="DQ195" s="214">
        <f>R221</f>
        <v>0</v>
      </c>
      <c r="DR195" s="214">
        <f>S221</f>
        <v>0</v>
      </c>
      <c r="DS195" s="212"/>
      <c r="DT195" s="209">
        <f>IF(SUM(Q222:S222)&gt;0,SUM(Q222:S222),0)</f>
        <v>0</v>
      </c>
      <c r="DU195" s="209">
        <f>IF(SUM(U222)&gt;0,SUM(U222),0)</f>
        <v>0</v>
      </c>
      <c r="DV195" s="214">
        <f>Q222</f>
        <v>0</v>
      </c>
      <c r="DW195" s="214">
        <f>R222</f>
        <v>0</v>
      </c>
      <c r="DX195" s="214">
        <f>S222</f>
        <v>0</v>
      </c>
      <c r="DY195" s="212"/>
      <c r="DZ195" s="212"/>
    </row>
    <row r="196" spans="1:130">
      <c r="A196" s="18" t="s">
        <v>254</v>
      </c>
      <c r="B196" s="99">
        <v>68</v>
      </c>
      <c r="C196" s="100">
        <v>50</v>
      </c>
      <c r="D196" s="101">
        <v>65</v>
      </c>
      <c r="E196" s="149">
        <f t="shared" si="95"/>
        <v>183</v>
      </c>
      <c r="F196" s="193">
        <v>3</v>
      </c>
      <c r="G196" s="99">
        <v>78</v>
      </c>
      <c r="H196" s="100">
        <v>63</v>
      </c>
      <c r="I196" s="102">
        <v>77</v>
      </c>
      <c r="J196" s="149">
        <f t="shared" si="96"/>
        <v>218</v>
      </c>
      <c r="K196" s="193">
        <v>2</v>
      </c>
      <c r="L196" s="99">
        <v>83</v>
      </c>
      <c r="M196" s="100">
        <v>57</v>
      </c>
      <c r="N196" s="102">
        <v>69</v>
      </c>
      <c r="O196" s="149">
        <f t="shared" si="97"/>
        <v>209</v>
      </c>
      <c r="P196" s="193">
        <v>0</v>
      </c>
      <c r="Q196" s="99">
        <v>87</v>
      </c>
      <c r="R196" s="100">
        <v>49</v>
      </c>
      <c r="S196" s="100">
        <v>80</v>
      </c>
      <c r="T196" s="149">
        <f t="shared" si="98"/>
        <v>216</v>
      </c>
      <c r="U196" s="193">
        <v>4</v>
      </c>
      <c r="V196" s="99">
        <v>77</v>
      </c>
      <c r="W196" s="100">
        <v>33</v>
      </c>
      <c r="X196" s="100">
        <v>58</v>
      </c>
      <c r="Y196" s="149">
        <f t="shared" si="99"/>
        <v>168</v>
      </c>
      <c r="Z196" s="193">
        <v>1</v>
      </c>
      <c r="AA196" s="201">
        <f>IF(SUM(E196,J196,O196,T196,Y196,Y216,T216,O216,J216,E216,E236,J236,O236,T236,Y236)&gt;0,(LARGE((E196,J196,O196,T196,Y196,Y216,T216,O216,J216,E216,E236,J236,O236,T236,Y236),1)+LARGE((E196,J196,O196,T196,Y196,Y216,T216,O216,J216,E216,E236,J236,O236,T236,Y236),2)+LARGE((E196,J196,O196,T196,Y196,Y216,T216,O216,J216,E216,E236,J236,O236,T236,Y236),3)+LARGE((E196,J196,O196,T196,Y196,Y216,T216,O216,J216,E216,E236,J236,O236,T236,Y236),4)),"")</f>
        <v>857</v>
      </c>
      <c r="AB196" s="202">
        <f>IF(SUM(CK218)&gt;0,SUM(CK218),"")</f>
        <v>7</v>
      </c>
      <c r="AG196" s="67"/>
      <c r="AH196" s="213">
        <f>IF(SUM(V207:X207)&gt;0,SUM(V207:X207),0)</f>
        <v>0</v>
      </c>
      <c r="AI196" s="213">
        <f>IF(SUM(Z207)&gt;0,SUM(Z207),0)</f>
        <v>0</v>
      </c>
      <c r="AJ196" s="214">
        <f>V207</f>
        <v>0</v>
      </c>
      <c r="AK196" s="214">
        <f>W207</f>
        <v>0</v>
      </c>
      <c r="AL196" s="214">
        <f>X207</f>
        <v>0</v>
      </c>
      <c r="AM196" s="214"/>
      <c r="AN196" s="213">
        <f>IF(SUM(V208:X208)&gt;0,SUM(V208:X208),0)</f>
        <v>0</v>
      </c>
      <c r="AO196" s="213">
        <f>IF(SUM(Z208)&gt;0,SUM(Z208),0)</f>
        <v>0</v>
      </c>
      <c r="AP196" s="214">
        <f>V208</f>
        <v>0</v>
      </c>
      <c r="AQ196" s="214">
        <f>W208</f>
        <v>0</v>
      </c>
      <c r="AR196" s="214">
        <f>X208</f>
        <v>0</v>
      </c>
      <c r="AS196" s="214"/>
      <c r="AT196" s="213">
        <f>IF(SUM(V209:X209)&gt;0,SUM(V209:X209),0)</f>
        <v>0</v>
      </c>
      <c r="AU196" s="213">
        <f>IF(SUM(Z209)&gt;0,SUM(Z209),0)</f>
        <v>0</v>
      </c>
      <c r="AV196" s="214">
        <f>V209</f>
        <v>0</v>
      </c>
      <c r="AW196" s="214">
        <f>W209</f>
        <v>0</v>
      </c>
      <c r="AX196" s="214">
        <f>X209</f>
        <v>0</v>
      </c>
      <c r="AY196" s="214"/>
      <c r="AZ196" s="213">
        <f>IF(SUM(V210:X210)&gt;0,SUM(V210:X210),0)</f>
        <v>0</v>
      </c>
      <c r="BA196" s="213">
        <f>IF(SUM(Z210)&gt;0,SUM(Z210),0)</f>
        <v>0</v>
      </c>
      <c r="BB196" s="214">
        <f>V210</f>
        <v>0</v>
      </c>
      <c r="BC196" s="214">
        <f>W210</f>
        <v>0</v>
      </c>
      <c r="BD196" s="214">
        <f>X210</f>
        <v>0</v>
      </c>
      <c r="BE196" s="214"/>
      <c r="BF196" s="213">
        <f>IF(SUM(V211:X211)&gt;0,SUM(V211:X211),0)</f>
        <v>0</v>
      </c>
      <c r="BG196" s="213">
        <f>IF(SUM(Z211)&gt;0,SUM(Z211),0)</f>
        <v>0</v>
      </c>
      <c r="BH196" s="214">
        <f>V211</f>
        <v>0</v>
      </c>
      <c r="BI196" s="214">
        <f>W211</f>
        <v>0</v>
      </c>
      <c r="BJ196" s="214">
        <f>X211</f>
        <v>0</v>
      </c>
      <c r="BK196" s="214"/>
      <c r="BL196" s="213">
        <f>IF(SUM(V212:X212)&gt;0,SUM(V212:X212),0)</f>
        <v>0</v>
      </c>
      <c r="BM196" s="213">
        <f>IF(SUM(Z212)&gt;0,SUM(Z212),0)</f>
        <v>0</v>
      </c>
      <c r="BN196" s="214">
        <f>V212</f>
        <v>0</v>
      </c>
      <c r="BO196" s="214">
        <f>W212</f>
        <v>0</v>
      </c>
      <c r="BP196" s="214">
        <f>X212</f>
        <v>0</v>
      </c>
      <c r="BQ196" s="214"/>
      <c r="BR196" s="213">
        <f>IF(SUM(V213:X213)&gt;0,SUM(V213:X213),0)</f>
        <v>0</v>
      </c>
      <c r="BS196" s="213">
        <f>IF(SUM(Z213)&gt;0,SUM(Z213),0)</f>
        <v>0</v>
      </c>
      <c r="BT196" s="214">
        <f>V213</f>
        <v>0</v>
      </c>
      <c r="BU196" s="214">
        <f>W213</f>
        <v>0</v>
      </c>
      <c r="BV196" s="214">
        <f>X213</f>
        <v>0</v>
      </c>
      <c r="BW196" s="214"/>
      <c r="BX196" s="213">
        <f>IF(SUM(V214:X214)&gt;0,SUM(V214:X214),0)</f>
        <v>0</v>
      </c>
      <c r="BY196" s="213">
        <f>IF(SUM(Z214)&gt;0,SUM(Z214),0)</f>
        <v>0</v>
      </c>
      <c r="BZ196" s="214">
        <f>V214</f>
        <v>0</v>
      </c>
      <c r="CA196" s="214">
        <f>W214</f>
        <v>0</v>
      </c>
      <c r="CB196" s="214">
        <f>X214</f>
        <v>0</v>
      </c>
      <c r="CC196" s="214"/>
      <c r="CD196" s="213">
        <f>IF(SUM(V215:X215)&gt;0,SUM(V215:X215),0)</f>
        <v>0</v>
      </c>
      <c r="CE196" s="213">
        <f>IF(SUM(Z215)&gt;0,SUM(Z215),0)</f>
        <v>0</v>
      </c>
      <c r="CF196" s="214">
        <f>V215</f>
        <v>0</v>
      </c>
      <c r="CG196" s="214">
        <f>W215</f>
        <v>0</v>
      </c>
      <c r="CH196" s="214">
        <f>X215</f>
        <v>0</v>
      </c>
      <c r="CI196" s="214"/>
      <c r="CJ196" s="213">
        <f>IF(SUM(V216:X216)&gt;0,SUM(V216:X216),0)</f>
        <v>0</v>
      </c>
      <c r="CK196" s="213">
        <f>IF(SUM(Z216)&gt;0,SUM(Z216),0)</f>
        <v>0</v>
      </c>
      <c r="CL196" s="214">
        <f>V216</f>
        <v>0</v>
      </c>
      <c r="CM196" s="214">
        <f>W216</f>
        <v>0</v>
      </c>
      <c r="CN196" s="214">
        <f>X216</f>
        <v>0</v>
      </c>
      <c r="CO196" s="214"/>
      <c r="CP196" s="213">
        <f>IF(SUM(V217:X217)&gt;0,SUM(V217:X217),0)</f>
        <v>0</v>
      </c>
      <c r="CQ196" s="213">
        <f>IF(SUM(Z217)&gt;0,SUM(Z217),0)</f>
        <v>0</v>
      </c>
      <c r="CR196" s="214">
        <f>V217</f>
        <v>0</v>
      </c>
      <c r="CS196" s="214">
        <f>W217</f>
        <v>0</v>
      </c>
      <c r="CT196" s="214">
        <f>X217</f>
        <v>0</v>
      </c>
      <c r="CU196" s="214"/>
      <c r="CV196" s="213">
        <f>IF(SUM(V218:X218)&gt;0,SUM(V218:X218),0)</f>
        <v>0</v>
      </c>
      <c r="CW196" s="213">
        <f>IF(SUM(Z218)&gt;0,SUM(Z218),0)</f>
        <v>0</v>
      </c>
      <c r="CX196" s="214">
        <f>V218</f>
        <v>0</v>
      </c>
      <c r="CY196" s="214">
        <f>W218</f>
        <v>0</v>
      </c>
      <c r="CZ196" s="214">
        <f>X218</f>
        <v>0</v>
      </c>
      <c r="DA196" s="214"/>
      <c r="DB196" s="213">
        <f>IF(SUM(V218:X219)&gt;0,SUM(V219:X219),0)</f>
        <v>0</v>
      </c>
      <c r="DC196" s="213">
        <f>IF(SUM(Z219)&gt;0,SUM(Z219),0)</f>
        <v>0</v>
      </c>
      <c r="DD196" s="214">
        <f>V219</f>
        <v>0</v>
      </c>
      <c r="DE196" s="214">
        <f>W219</f>
        <v>0</v>
      </c>
      <c r="DF196" s="214">
        <f>X219</f>
        <v>0</v>
      </c>
      <c r="DG196" s="214"/>
      <c r="DH196" s="213">
        <f>IF(SUM(V220:X220)&gt;0,SUM(V220:X220),0)</f>
        <v>0</v>
      </c>
      <c r="DI196" s="213">
        <f>IF(SUM(Z220)&gt;0,SUM(Z220),0)</f>
        <v>0</v>
      </c>
      <c r="DJ196" s="214">
        <f>V220</f>
        <v>0</v>
      </c>
      <c r="DK196" s="214">
        <f>W220</f>
        <v>0</v>
      </c>
      <c r="DL196" s="214">
        <f>X220</f>
        <v>0</v>
      </c>
      <c r="DM196" s="214"/>
      <c r="DN196" s="209">
        <f>IF(SUM(V221:X221)&gt;0,SUM(V221:X221),0)</f>
        <v>0</v>
      </c>
      <c r="DO196" s="209">
        <f>IF(SUM(Z221)&gt;0,SUM(Z220),0)</f>
        <v>0</v>
      </c>
      <c r="DP196" s="214">
        <f>V221</f>
        <v>0</v>
      </c>
      <c r="DQ196" s="214">
        <f>W221</f>
        <v>0</v>
      </c>
      <c r="DR196" s="214">
        <f>X221</f>
        <v>0</v>
      </c>
      <c r="DS196" s="212"/>
      <c r="DT196" s="209">
        <f>IF(SUM(V222:X222)&gt;0,SUM(V222:X222),0)</f>
        <v>0</v>
      </c>
      <c r="DU196" s="209">
        <f>IF(SUM(Z222)&gt;0,SUM(Z222),0)</f>
        <v>0</v>
      </c>
      <c r="DV196" s="214">
        <f>V222</f>
        <v>0</v>
      </c>
      <c r="DW196" s="214">
        <f>W222</f>
        <v>0</v>
      </c>
      <c r="DX196" s="214">
        <f>X222</f>
        <v>0</v>
      </c>
      <c r="DY196" s="212"/>
      <c r="DZ196" s="212"/>
    </row>
    <row r="197" spans="1:130">
      <c r="A197" s="164" t="s">
        <v>418</v>
      </c>
      <c r="B197" s="99"/>
      <c r="C197" s="100"/>
      <c r="D197" s="101"/>
      <c r="E197" s="149" t="str">
        <f t="shared" si="95"/>
        <v/>
      </c>
      <c r="F197" s="193"/>
      <c r="G197" s="99"/>
      <c r="H197" s="100"/>
      <c r="I197" s="102"/>
      <c r="J197" s="149" t="str">
        <f t="shared" si="96"/>
        <v/>
      </c>
      <c r="K197" s="193"/>
      <c r="L197" s="99"/>
      <c r="M197" s="100"/>
      <c r="N197" s="102"/>
      <c r="O197" s="149" t="str">
        <f t="shared" si="97"/>
        <v/>
      </c>
      <c r="P197" s="193"/>
      <c r="Q197" s="99"/>
      <c r="R197" s="100"/>
      <c r="S197" s="102"/>
      <c r="T197" s="149" t="str">
        <f t="shared" si="98"/>
        <v/>
      </c>
      <c r="U197" s="193"/>
      <c r="V197" s="99"/>
      <c r="W197" s="100"/>
      <c r="X197" s="102"/>
      <c r="Y197" s="149" t="str">
        <f t="shared" si="99"/>
        <v/>
      </c>
      <c r="Z197" s="193"/>
      <c r="AA197" s="201" t="s">
        <v>508</v>
      </c>
      <c r="AB197" s="202" t="str">
        <f>IF(SUM(CQ218)&gt;0,SUM(CQ218),"")</f>
        <v/>
      </c>
      <c r="AG197" s="67"/>
      <c r="AH197" s="213">
        <f>IF(SUM(B227:D227)&gt;0,SUM(B227:D227),0)</f>
        <v>0</v>
      </c>
      <c r="AI197" s="213">
        <f>IF(SUM(F227)&gt;0,SUM(F227),0)</f>
        <v>0</v>
      </c>
      <c r="AJ197" s="214">
        <f>B227</f>
        <v>0</v>
      </c>
      <c r="AK197" s="214">
        <f>C227</f>
        <v>0</v>
      </c>
      <c r="AL197" s="214">
        <f>D227</f>
        <v>0</v>
      </c>
      <c r="AM197" s="214"/>
      <c r="AN197" s="213">
        <f>IF(SUM(B228:D228)&gt;0,SUM(B228:D228),0)</f>
        <v>0</v>
      </c>
      <c r="AO197" s="213">
        <f>IF(SUM(F228)&gt;0,SUM(F228),0)</f>
        <v>0</v>
      </c>
      <c r="AP197" s="214">
        <f>B228</f>
        <v>0</v>
      </c>
      <c r="AQ197" s="214">
        <f>C228</f>
        <v>0</v>
      </c>
      <c r="AR197" s="214">
        <f>D228</f>
        <v>0</v>
      </c>
      <c r="AS197" s="214"/>
      <c r="AT197" s="213">
        <f>IF(SUM(B229:D229)&gt;0,SUM(B229:D229),0)</f>
        <v>0</v>
      </c>
      <c r="AU197" s="213">
        <f>IF(SUM(F229)&gt;0,SUM(F229),0)</f>
        <v>0</v>
      </c>
      <c r="AV197" s="214">
        <f>B229</f>
        <v>0</v>
      </c>
      <c r="AW197" s="214">
        <f>C229</f>
        <v>0</v>
      </c>
      <c r="AX197" s="214">
        <f>D229</f>
        <v>0</v>
      </c>
      <c r="AY197" s="214"/>
      <c r="AZ197" s="213">
        <f>IF(SUM(B230:D230)&gt;0,SUM(B230:D230),0)</f>
        <v>0</v>
      </c>
      <c r="BA197" s="213">
        <f>IF(SUM(F230)&gt;0,SUM(F230),0)</f>
        <v>0</v>
      </c>
      <c r="BB197" s="214">
        <f>B230</f>
        <v>0</v>
      </c>
      <c r="BC197" s="214">
        <f>C230</f>
        <v>0</v>
      </c>
      <c r="BD197" s="214">
        <f>D230</f>
        <v>0</v>
      </c>
      <c r="BE197" s="214"/>
      <c r="BF197" s="213">
        <f>IF(SUM(B231:D231)&gt;0,SUM(B231:D231),0)</f>
        <v>0</v>
      </c>
      <c r="BG197" s="213">
        <f>IF(SUM(F231)&gt;0,SUM(F231),0)</f>
        <v>0</v>
      </c>
      <c r="BH197" s="214">
        <f>B231</f>
        <v>0</v>
      </c>
      <c r="BI197" s="214">
        <f>C231</f>
        <v>0</v>
      </c>
      <c r="BJ197" s="214">
        <f>D231</f>
        <v>0</v>
      </c>
      <c r="BK197" s="214"/>
      <c r="BL197" s="213">
        <f>IF(SUM(B232:D232)&gt;0,SUM(B232:D232),0)</f>
        <v>0</v>
      </c>
      <c r="BM197" s="213">
        <f>IF(SUM(F232)&gt;0,SUM(F232),0)</f>
        <v>0</v>
      </c>
      <c r="BN197" s="214">
        <f>B232</f>
        <v>0</v>
      </c>
      <c r="BO197" s="214">
        <f>C232</f>
        <v>0</v>
      </c>
      <c r="BP197" s="214">
        <f>D232</f>
        <v>0</v>
      </c>
      <c r="BQ197" s="214"/>
      <c r="BR197" s="213">
        <f>IF(SUM(B233:D233)&gt;0,SUM(B233:D233),0)</f>
        <v>0</v>
      </c>
      <c r="BS197" s="213">
        <f>IF(SUM(F233)&gt;0,SUM(F233),0)</f>
        <v>0</v>
      </c>
      <c r="BT197" s="214">
        <f>B233</f>
        <v>0</v>
      </c>
      <c r="BU197" s="214">
        <f>C233</f>
        <v>0</v>
      </c>
      <c r="BV197" s="214">
        <f>D233</f>
        <v>0</v>
      </c>
      <c r="BW197" s="214"/>
      <c r="BX197" s="213">
        <f>IF(SUM(B234:D234)&gt;0,SUM(B234:D234),0)</f>
        <v>0</v>
      </c>
      <c r="BY197" s="213">
        <f>IF(SUM(F234)&gt;0,SUM(F234),0)</f>
        <v>0</v>
      </c>
      <c r="BZ197" s="214">
        <f>B234</f>
        <v>0</v>
      </c>
      <c r="CA197" s="214">
        <f>C234</f>
        <v>0</v>
      </c>
      <c r="CB197" s="214">
        <f>D234</f>
        <v>0</v>
      </c>
      <c r="CC197" s="214"/>
      <c r="CD197" s="213">
        <f>IF(SUM(B235:D235)&gt;0,SUM(B235:D235),0)</f>
        <v>0</v>
      </c>
      <c r="CE197" s="213">
        <f>IF(SUM(F235)&gt;0,SUM(F235),0)</f>
        <v>0</v>
      </c>
      <c r="CF197" s="214">
        <f>B235</f>
        <v>0</v>
      </c>
      <c r="CG197" s="214">
        <f>C235</f>
        <v>0</v>
      </c>
      <c r="CH197" s="214">
        <f>D235</f>
        <v>0</v>
      </c>
      <c r="CI197" s="214"/>
      <c r="CJ197" s="213">
        <f>IF(SUM(B236:D236)&gt;0,SUM(B236:D236),0)</f>
        <v>0</v>
      </c>
      <c r="CK197" s="213">
        <f>IF(SUM(F236)&gt;0,SUM(F236),0)</f>
        <v>0</v>
      </c>
      <c r="CL197" s="214">
        <f>B236</f>
        <v>0</v>
      </c>
      <c r="CM197" s="214">
        <f>C236</f>
        <v>0</v>
      </c>
      <c r="CN197" s="214">
        <f>D236</f>
        <v>0</v>
      </c>
      <c r="CO197" s="214"/>
      <c r="CP197" s="213">
        <f>IF(SUM(B237:D237)&gt;0,SUM(B237:D237),0)</f>
        <v>0</v>
      </c>
      <c r="CQ197" s="213">
        <f>IF(SUM(F237)&gt;0,SUM(F237),0)</f>
        <v>0</v>
      </c>
      <c r="CR197" s="214">
        <f>B237</f>
        <v>0</v>
      </c>
      <c r="CS197" s="214">
        <f>C237</f>
        <v>0</v>
      </c>
      <c r="CT197" s="214">
        <f>D237</f>
        <v>0</v>
      </c>
      <c r="CU197" s="214"/>
      <c r="CV197" s="213">
        <f>IF(SUM(B238:D238)&gt;0,SUM(B238:D238),0)</f>
        <v>0</v>
      </c>
      <c r="CW197" s="213">
        <f>IF(SUM(F238)&gt;0,SUM(F238),0)</f>
        <v>0</v>
      </c>
      <c r="CX197" s="214">
        <f>B238</f>
        <v>0</v>
      </c>
      <c r="CY197" s="214">
        <f>C238</f>
        <v>0</v>
      </c>
      <c r="CZ197" s="214">
        <f>D238</f>
        <v>0</v>
      </c>
      <c r="DA197" s="214"/>
      <c r="DB197" s="213">
        <f>IF(SUM(B239:D239)&gt;0,SUM(B239:D239),0)</f>
        <v>0</v>
      </c>
      <c r="DC197" s="213">
        <f>IF(SUM(F239)&gt;0,SUM(F239),0)</f>
        <v>0</v>
      </c>
      <c r="DD197" s="214">
        <f>B239</f>
        <v>0</v>
      </c>
      <c r="DE197" s="214">
        <f>C239</f>
        <v>0</v>
      </c>
      <c r="DF197" s="214">
        <f>D239</f>
        <v>0</v>
      </c>
      <c r="DG197" s="214"/>
      <c r="DH197" s="213">
        <f>IF(SUM(B240:D240)&gt;0,SUM(B240:D240),0)</f>
        <v>0</v>
      </c>
      <c r="DI197" s="213">
        <f>IF(SUM(F240)&gt;0,SUM(F240),0)</f>
        <v>0</v>
      </c>
      <c r="DJ197" s="214">
        <f>B240</f>
        <v>0</v>
      </c>
      <c r="DK197" s="214">
        <f>C240</f>
        <v>0</v>
      </c>
      <c r="DL197" s="214">
        <f>D240</f>
        <v>0</v>
      </c>
      <c r="DM197" s="214"/>
      <c r="DN197" s="209">
        <f>IF(SUM(B241:D241)&gt;0,SUM(B241:D241),0)</f>
        <v>0</v>
      </c>
      <c r="DO197" s="209">
        <f>IF(SUM(F241)&gt;0,SUM(F241),0)</f>
        <v>0</v>
      </c>
      <c r="DP197" s="214">
        <f>B241</f>
        <v>0</v>
      </c>
      <c r="DQ197" s="214">
        <f>C241</f>
        <v>0</v>
      </c>
      <c r="DR197" s="214">
        <f>D241</f>
        <v>0</v>
      </c>
      <c r="DS197" s="212"/>
      <c r="DT197" s="209">
        <f>IF(SUM(B242:D242)&gt;0,SUM(B242:D242),0)</f>
        <v>0</v>
      </c>
      <c r="DU197" s="209">
        <f>IF(SUM(F242)&gt;0,SUM(F242),0)</f>
        <v>0</v>
      </c>
      <c r="DV197" s="214">
        <f>B242</f>
        <v>0</v>
      </c>
      <c r="DW197" s="214">
        <f>C242</f>
        <v>0</v>
      </c>
      <c r="DX197" s="214">
        <f>D242</f>
        <v>0</v>
      </c>
      <c r="DY197" s="212"/>
      <c r="DZ197" s="212"/>
    </row>
    <row r="198" spans="1:130">
      <c r="A198" s="164" t="s">
        <v>435</v>
      </c>
      <c r="B198" s="99">
        <v>80</v>
      </c>
      <c r="C198" s="100">
        <v>69</v>
      </c>
      <c r="D198" s="101">
        <v>61</v>
      </c>
      <c r="E198" s="149">
        <f t="shared" si="95"/>
        <v>210</v>
      </c>
      <c r="F198" s="193">
        <v>1</v>
      </c>
      <c r="G198" s="99"/>
      <c r="H198" s="100"/>
      <c r="I198" s="102"/>
      <c r="J198" s="149" t="str">
        <f t="shared" si="96"/>
        <v/>
      </c>
      <c r="K198" s="193"/>
      <c r="L198" s="99"/>
      <c r="M198" s="100"/>
      <c r="N198" s="102"/>
      <c r="O198" s="149" t="str">
        <f t="shared" si="97"/>
        <v/>
      </c>
      <c r="P198" s="193"/>
      <c r="Q198" s="99">
        <v>89</v>
      </c>
      <c r="R198" s="100">
        <v>40</v>
      </c>
      <c r="S198" s="102">
        <v>68</v>
      </c>
      <c r="T198" s="149">
        <f t="shared" si="98"/>
        <v>197</v>
      </c>
      <c r="U198" s="193">
        <v>2</v>
      </c>
      <c r="V198" s="99">
        <v>76</v>
      </c>
      <c r="W198" s="100">
        <v>63</v>
      </c>
      <c r="X198" s="102">
        <v>80</v>
      </c>
      <c r="Y198" s="149">
        <f t="shared" si="99"/>
        <v>219</v>
      </c>
      <c r="Z198" s="193">
        <v>2</v>
      </c>
      <c r="AA198" s="201">
        <f>IF(SUM(E198,J198,O198,T198,Y198,Y218,T218,O218,J218,E218,E238,J238,O238,T238,Y238)&gt;0,(LARGE((E198,J198,O198,T198,Y198,Y218,T218,O218,J218,E218,E238,J238,O238,T238,Y238),1)+LARGE((E198,J198,O198,T198,Y198,Y218,T218,O218,J218,E218,E238,J238,O238,T238,Y238),2)+LARGE((E198,J198,O198,T198,Y198,Y218,T218,O218,J218,E218,E238,J238,O238,T238,Y238),3)+LARGE((E198,J198,O198,T198,Y198,Y218,T218,O218,J218,E218,E238,J238,O238,T238,Y238),4)),"")</f>
        <v>820</v>
      </c>
      <c r="AB198" s="202">
        <f>IF(SUM(CW218)&gt;0,SUM(CW218),"")</f>
        <v>6</v>
      </c>
      <c r="AG198" s="67"/>
      <c r="AH198" s="213">
        <f>IF(SUM(G227:I227)&gt;0,SUM(G227:I227),0)</f>
        <v>0</v>
      </c>
      <c r="AI198" s="213">
        <f>IF(SUM(K227)&gt;0,SUM(K227),0)</f>
        <v>0</v>
      </c>
      <c r="AJ198" s="214">
        <f>G227</f>
        <v>0</v>
      </c>
      <c r="AK198" s="214">
        <f>H227</f>
        <v>0</v>
      </c>
      <c r="AL198" s="214">
        <f>I227</f>
        <v>0</v>
      </c>
      <c r="AM198" s="214"/>
      <c r="AN198" s="213">
        <f>IF(SUM(G228:I228)&gt;0,SUM(G228:I228),0)</f>
        <v>0</v>
      </c>
      <c r="AO198" s="213">
        <f>IF(SUM(K228)&gt;0,SUM(K228),0)</f>
        <v>0</v>
      </c>
      <c r="AP198" s="214">
        <f>G228</f>
        <v>0</v>
      </c>
      <c r="AQ198" s="214">
        <f>H228</f>
        <v>0</v>
      </c>
      <c r="AR198" s="214">
        <f>I228</f>
        <v>0</v>
      </c>
      <c r="AS198" s="214"/>
      <c r="AT198" s="213">
        <f>IF(SUM(G229:I229)&gt;0,SUM(G229:I229),0)</f>
        <v>0</v>
      </c>
      <c r="AU198" s="213">
        <f>IF(SUM(K229)&gt;0,SUM(K229),0)</f>
        <v>0</v>
      </c>
      <c r="AV198" s="214">
        <f>G229</f>
        <v>0</v>
      </c>
      <c r="AW198" s="214">
        <f>H229</f>
        <v>0</v>
      </c>
      <c r="AX198" s="214">
        <f>I229</f>
        <v>0</v>
      </c>
      <c r="AY198" s="214"/>
      <c r="AZ198" s="213">
        <f>IF(SUM(G230:I230)&gt;0,SUM(G230:I230),0)</f>
        <v>0</v>
      </c>
      <c r="BA198" s="213">
        <f>IF(SUM(K230)&gt;0,SUM(K230),0)</f>
        <v>0</v>
      </c>
      <c r="BB198" s="214">
        <f>G230</f>
        <v>0</v>
      </c>
      <c r="BC198" s="214">
        <f>H230</f>
        <v>0</v>
      </c>
      <c r="BD198" s="214">
        <f>I230</f>
        <v>0</v>
      </c>
      <c r="BE198" s="214"/>
      <c r="BF198" s="213">
        <f>IF(SUM(G231:I231)&gt;0,SUM(G231:I231),0)</f>
        <v>0</v>
      </c>
      <c r="BG198" s="213">
        <f>IF(SUM(K231)&gt;0,SUM(K231),0)</f>
        <v>0</v>
      </c>
      <c r="BH198" s="214">
        <f>G231</f>
        <v>0</v>
      </c>
      <c r="BI198" s="214">
        <f>H231</f>
        <v>0</v>
      </c>
      <c r="BJ198" s="214">
        <f>I231</f>
        <v>0</v>
      </c>
      <c r="BK198" s="214"/>
      <c r="BL198" s="213">
        <f>IF(SUM(G232:I232)&gt;0,SUM(G232:I232),0)</f>
        <v>0</v>
      </c>
      <c r="BM198" s="213">
        <f>IF(SUM(K232)&gt;0,SUM(K232),0)</f>
        <v>0</v>
      </c>
      <c r="BN198" s="214">
        <f>G232</f>
        <v>0</v>
      </c>
      <c r="BO198" s="214">
        <f>H232</f>
        <v>0</v>
      </c>
      <c r="BP198" s="214">
        <f>I232</f>
        <v>0</v>
      </c>
      <c r="BQ198" s="214"/>
      <c r="BR198" s="213">
        <f>IF(SUM(G233:I233)&gt;0,SUM(G233:I233),0)</f>
        <v>0</v>
      </c>
      <c r="BS198" s="213">
        <f>IF(SUM(K233)&gt;0,SUM(K233),0)</f>
        <v>0</v>
      </c>
      <c r="BT198" s="214">
        <f>G233</f>
        <v>0</v>
      </c>
      <c r="BU198" s="214">
        <f>H233</f>
        <v>0</v>
      </c>
      <c r="BV198" s="214">
        <f>I233</f>
        <v>0</v>
      </c>
      <c r="BW198" s="214"/>
      <c r="BX198" s="213">
        <f>IF(SUM(G234:I234)&gt;0,SUM(G234:I234),0)</f>
        <v>0</v>
      </c>
      <c r="BY198" s="213">
        <f>IF(SUM(K234)&gt;0,SUM(K234),0)</f>
        <v>0</v>
      </c>
      <c r="BZ198" s="214">
        <f>G234</f>
        <v>0</v>
      </c>
      <c r="CA198" s="214">
        <f>H234</f>
        <v>0</v>
      </c>
      <c r="CB198" s="214">
        <f>I234</f>
        <v>0</v>
      </c>
      <c r="CC198" s="214"/>
      <c r="CD198" s="213">
        <f>IF(SUM(G235:I235)&gt;0,SUM(G235:I235),0)</f>
        <v>0</v>
      </c>
      <c r="CE198" s="213">
        <f>IF(SUM(K235)&gt;0,SUM(K235),0)</f>
        <v>0</v>
      </c>
      <c r="CF198" s="214">
        <f>G235</f>
        <v>0</v>
      </c>
      <c r="CG198" s="214">
        <f>H235</f>
        <v>0</v>
      </c>
      <c r="CH198" s="214">
        <f>I235</f>
        <v>0</v>
      </c>
      <c r="CI198" s="214"/>
      <c r="CJ198" s="213">
        <f>IF(SUM(G236:I236)&gt;0,SUM(G236:I236),0)</f>
        <v>0</v>
      </c>
      <c r="CK198" s="213">
        <f>IF(SUM(K236)&gt;0,SUM(K236),0)</f>
        <v>0</v>
      </c>
      <c r="CL198" s="214">
        <f>G236</f>
        <v>0</v>
      </c>
      <c r="CM198" s="214">
        <f>H236</f>
        <v>0</v>
      </c>
      <c r="CN198" s="214">
        <f>I236</f>
        <v>0</v>
      </c>
      <c r="CO198" s="214"/>
      <c r="CP198" s="213">
        <f>IF(SUM(G237:I237)&gt;0,SUM(G237:I237),0)</f>
        <v>0</v>
      </c>
      <c r="CQ198" s="213">
        <f>IF(SUM(K237)&gt;0,SUM(K237),0)</f>
        <v>0</v>
      </c>
      <c r="CR198" s="214">
        <f>G237</f>
        <v>0</v>
      </c>
      <c r="CS198" s="214">
        <f>H237</f>
        <v>0</v>
      </c>
      <c r="CT198" s="214">
        <f>I237</f>
        <v>0</v>
      </c>
      <c r="CU198" s="214"/>
      <c r="CV198" s="213">
        <f>IF(SUM(G238:I238)&gt;0,SUM(G238:I238),0)</f>
        <v>0</v>
      </c>
      <c r="CW198" s="213">
        <f>IF(SUM(K238)&gt;0,SUM(K238),0)</f>
        <v>0</v>
      </c>
      <c r="CX198" s="214">
        <f>G238</f>
        <v>0</v>
      </c>
      <c r="CY198" s="214">
        <f>H238</f>
        <v>0</v>
      </c>
      <c r="CZ198" s="214">
        <f>I238</f>
        <v>0</v>
      </c>
      <c r="DA198" s="214"/>
      <c r="DB198" s="213">
        <f>IF(SUM(G239:I239)&gt;0,SUM(G239:I239),0)</f>
        <v>0</v>
      </c>
      <c r="DC198" s="213">
        <f>IF(SUM(K239)&gt;0,SUM(K239),0)</f>
        <v>0</v>
      </c>
      <c r="DD198" s="214">
        <f>G239</f>
        <v>0</v>
      </c>
      <c r="DE198" s="214">
        <f>H239</f>
        <v>0</v>
      </c>
      <c r="DF198" s="214">
        <f>I239</f>
        <v>0</v>
      </c>
      <c r="DG198" s="214"/>
      <c r="DH198" s="213">
        <f>IF(SUM(G240:I240)&gt;0,SUM(G240:I240),0)</f>
        <v>0</v>
      </c>
      <c r="DI198" s="213">
        <f>IF(SUM(K240)&gt;0,SUM(K240),0)</f>
        <v>0</v>
      </c>
      <c r="DJ198" s="214">
        <f>G240</f>
        <v>0</v>
      </c>
      <c r="DK198" s="214">
        <f>H240</f>
        <v>0</v>
      </c>
      <c r="DL198" s="214">
        <f>I240</f>
        <v>0</v>
      </c>
      <c r="DM198" s="214"/>
      <c r="DN198" s="209">
        <f>IF(SUM(G241:I241)&gt;0,SUM(G241:I241),0)</f>
        <v>0</v>
      </c>
      <c r="DO198" s="209">
        <f>IF(SUM(K241)&gt;0,SUM(K241),0)</f>
        <v>0</v>
      </c>
      <c r="DP198" s="214">
        <f>G241</f>
        <v>0</v>
      </c>
      <c r="DQ198" s="214">
        <f>H241</f>
        <v>0</v>
      </c>
      <c r="DR198" s="214">
        <f>I241</f>
        <v>0</v>
      </c>
      <c r="DS198" s="212"/>
      <c r="DT198" s="209">
        <f>IF(SUM(G242:I242)&gt;0,SUM(G242:I242),0)</f>
        <v>0</v>
      </c>
      <c r="DU198" s="209">
        <f>IF(SUM(K242)&gt;0,SUM(K242),0)</f>
        <v>0</v>
      </c>
      <c r="DV198" s="214">
        <f>G242</f>
        <v>0</v>
      </c>
      <c r="DW198" s="214">
        <f>H242</f>
        <v>0</v>
      </c>
      <c r="DX198" s="214">
        <f>I242</f>
        <v>0</v>
      </c>
      <c r="DY198" s="212"/>
      <c r="DZ198" s="212"/>
    </row>
    <row r="199" spans="1:130">
      <c r="A199" s="164" t="s">
        <v>436</v>
      </c>
      <c r="B199" s="99">
        <v>75</v>
      </c>
      <c r="C199" s="100">
        <v>64</v>
      </c>
      <c r="D199" s="101">
        <v>83</v>
      </c>
      <c r="E199" s="149">
        <f t="shared" si="95"/>
        <v>222</v>
      </c>
      <c r="F199" s="193">
        <v>1</v>
      </c>
      <c r="G199" s="99"/>
      <c r="H199" s="100"/>
      <c r="I199" s="100"/>
      <c r="J199" s="149" t="str">
        <f t="shared" si="96"/>
        <v/>
      </c>
      <c r="K199" s="193"/>
      <c r="L199" s="99"/>
      <c r="M199" s="100"/>
      <c r="N199" s="100"/>
      <c r="O199" s="149" t="str">
        <f t="shared" si="97"/>
        <v/>
      </c>
      <c r="P199" s="193"/>
      <c r="Q199" s="99">
        <v>90</v>
      </c>
      <c r="R199" s="100">
        <v>56</v>
      </c>
      <c r="S199" s="100">
        <v>77</v>
      </c>
      <c r="T199" s="149">
        <f t="shared" si="98"/>
        <v>223</v>
      </c>
      <c r="U199" s="193">
        <v>2</v>
      </c>
      <c r="V199" s="99">
        <v>73</v>
      </c>
      <c r="W199" s="100">
        <v>65</v>
      </c>
      <c r="X199" s="100">
        <v>66</v>
      </c>
      <c r="Y199" s="149">
        <f t="shared" si="99"/>
        <v>204</v>
      </c>
      <c r="Z199" s="193">
        <v>1</v>
      </c>
      <c r="AA199" s="201">
        <f>IF(SUM(E199,J199,O199,T199,Y199,Y219,T219,O219,J219,E219,E239,J239,O239,T239,Y239)&gt;0,(LARGE((E199,J199,O199,T199,Y199,Y219,T219,O219,J219,E219,E239,J239,O239,T239,Y239),1)+LARGE((E199,J199,O199,T199,Y199,Y219,T219,O219,J219,E219,E239,J239,O239,T239,Y239),2)+LARGE((E199,J199,O199,T199,Y199,Y219,T219,O219,J219,E219,E239,J239,O239,T239,Y239),3)+LARGE((E199,J199,O199,T199,Y199,Y219,T219,O219,J219,E219,E239,J239,O239,T239,Y239),4)),"")</f>
        <v>884</v>
      </c>
      <c r="AB199" s="202">
        <f>IF(SUM(DC218)&gt;0,SUM(DC218),"")</f>
        <v>12</v>
      </c>
      <c r="AG199" s="67"/>
      <c r="AH199" s="213">
        <f>IF(SUM(L227:N227)&gt;0,SUM(L227:N227),0)</f>
        <v>0</v>
      </c>
      <c r="AI199" s="213">
        <f>IF(SUM(P227)&gt;0,SUM(P227),0)</f>
        <v>0</v>
      </c>
      <c r="AJ199" s="214">
        <f>L227</f>
        <v>0</v>
      </c>
      <c r="AK199" s="214">
        <f>M227</f>
        <v>0</v>
      </c>
      <c r="AL199" s="214">
        <f>N227</f>
        <v>0</v>
      </c>
      <c r="AM199" s="214"/>
      <c r="AN199" s="213">
        <f>IF(SUM(L228:N228)&gt;0,SUM(L228:N228),0)</f>
        <v>0</v>
      </c>
      <c r="AO199" s="213">
        <f>IF(SUM(P228)&gt;0,SUM(P228),0)</f>
        <v>0</v>
      </c>
      <c r="AP199" s="214">
        <f>L228</f>
        <v>0</v>
      </c>
      <c r="AQ199" s="214">
        <f>M228</f>
        <v>0</v>
      </c>
      <c r="AR199" s="214">
        <f>N228</f>
        <v>0</v>
      </c>
      <c r="AS199" s="214"/>
      <c r="AT199" s="213">
        <f>IF(SUM(L229:N229)&gt;0,SUM(L229:N229),0)</f>
        <v>0</v>
      </c>
      <c r="AU199" s="213">
        <f>IF(SUM(P229)&gt;0,SUM(P229),0)</f>
        <v>0</v>
      </c>
      <c r="AV199" s="214">
        <f>L229</f>
        <v>0</v>
      </c>
      <c r="AW199" s="214">
        <f>M229</f>
        <v>0</v>
      </c>
      <c r="AX199" s="214">
        <f>N229</f>
        <v>0</v>
      </c>
      <c r="AY199" s="214"/>
      <c r="AZ199" s="213">
        <f>IF(SUM(L230:N230)&gt;0,SUM(L230:N230),0)</f>
        <v>0</v>
      </c>
      <c r="BA199" s="213">
        <f>IF(SUM(P230)&gt;0,SUM(P230),0)</f>
        <v>0</v>
      </c>
      <c r="BB199" s="214">
        <f>L230</f>
        <v>0</v>
      </c>
      <c r="BC199" s="214">
        <f>M230</f>
        <v>0</v>
      </c>
      <c r="BD199" s="214">
        <f>N230</f>
        <v>0</v>
      </c>
      <c r="BE199" s="214"/>
      <c r="BF199" s="213">
        <f>IF(SUM(L231:N231)&gt;0,SUM(L231:N231),0)</f>
        <v>0</v>
      </c>
      <c r="BG199" s="213">
        <f>IF(SUM(P231)&gt;0,SUM(P231),0)</f>
        <v>0</v>
      </c>
      <c r="BH199" s="214">
        <f>L231</f>
        <v>0</v>
      </c>
      <c r="BI199" s="214">
        <f>M231</f>
        <v>0</v>
      </c>
      <c r="BJ199" s="214">
        <f>N231</f>
        <v>0</v>
      </c>
      <c r="BK199" s="214"/>
      <c r="BL199" s="213">
        <f>IF(SUM(L232:N232)&gt;0,SUM(L232:N232),0)</f>
        <v>0</v>
      </c>
      <c r="BM199" s="213">
        <f>IF(SUM(P232)&gt;0,SUM(P232),0)</f>
        <v>0</v>
      </c>
      <c r="BN199" s="214">
        <f>L232</f>
        <v>0</v>
      </c>
      <c r="BO199" s="214">
        <f>M232</f>
        <v>0</v>
      </c>
      <c r="BP199" s="214">
        <f>N232</f>
        <v>0</v>
      </c>
      <c r="BQ199" s="214"/>
      <c r="BR199" s="213">
        <f>IF(SUM(L233:N233)&gt;0,SUM(L233:N233),0)</f>
        <v>0</v>
      </c>
      <c r="BS199" s="213">
        <f>IF(SUM(P233)&gt;0,SUM(P233),0)</f>
        <v>0</v>
      </c>
      <c r="BT199" s="214">
        <f>L233</f>
        <v>0</v>
      </c>
      <c r="BU199" s="214">
        <f>M233</f>
        <v>0</v>
      </c>
      <c r="BV199" s="214">
        <f>N233</f>
        <v>0</v>
      </c>
      <c r="BW199" s="214"/>
      <c r="BX199" s="213">
        <f>IF(SUM(L234:N234)&gt;0,SUM(L234:N234),0)</f>
        <v>0</v>
      </c>
      <c r="BY199" s="213">
        <f>IF(SUM(P234)&gt;0,SUM(P234),0)</f>
        <v>0</v>
      </c>
      <c r="BZ199" s="214">
        <f>L234</f>
        <v>0</v>
      </c>
      <c r="CA199" s="214">
        <f>M234</f>
        <v>0</v>
      </c>
      <c r="CB199" s="214">
        <f>N234</f>
        <v>0</v>
      </c>
      <c r="CC199" s="214"/>
      <c r="CD199" s="213">
        <f>IF(SUM(L235:N235)&gt;0,SUM(L235:N235),0)</f>
        <v>0</v>
      </c>
      <c r="CE199" s="213">
        <f>IF(SUM(P235)&gt;0,SUM(P235),0)</f>
        <v>0</v>
      </c>
      <c r="CF199" s="214">
        <f>L235</f>
        <v>0</v>
      </c>
      <c r="CG199" s="214">
        <f>M235</f>
        <v>0</v>
      </c>
      <c r="CH199" s="214">
        <f>N235</f>
        <v>0</v>
      </c>
      <c r="CI199" s="214"/>
      <c r="CJ199" s="213">
        <f>IF(SUM(L236:N236)&gt;0,SUM(L236:N236),0)</f>
        <v>0</v>
      </c>
      <c r="CK199" s="213">
        <f>IF(SUM(P236)&gt;0,SUM(P236),0)</f>
        <v>0</v>
      </c>
      <c r="CL199" s="214">
        <f>L236</f>
        <v>0</v>
      </c>
      <c r="CM199" s="214">
        <f>M236</f>
        <v>0</v>
      </c>
      <c r="CN199" s="214">
        <f>N236</f>
        <v>0</v>
      </c>
      <c r="CO199" s="214"/>
      <c r="CP199" s="213">
        <f>IF(SUM(L237:N237)&gt;0,SUM(L237:N237),0)</f>
        <v>0</v>
      </c>
      <c r="CQ199" s="213">
        <f>IF(SUM(P237)&gt;0,SUM(P237),0)</f>
        <v>0</v>
      </c>
      <c r="CR199" s="214">
        <f>L237</f>
        <v>0</v>
      </c>
      <c r="CS199" s="214">
        <f>M237</f>
        <v>0</v>
      </c>
      <c r="CT199" s="214">
        <f>N237</f>
        <v>0</v>
      </c>
      <c r="CU199" s="214"/>
      <c r="CV199" s="213">
        <f>IF(SUM(L238:N238)&gt;0,SUM(L238:N238),0)</f>
        <v>0</v>
      </c>
      <c r="CW199" s="213">
        <f>IF(SUM(P238)&gt;0,SUM(P238),0)</f>
        <v>0</v>
      </c>
      <c r="CX199" s="214">
        <f>L238</f>
        <v>0</v>
      </c>
      <c r="CY199" s="214">
        <f>M238</f>
        <v>0</v>
      </c>
      <c r="CZ199" s="214">
        <f>N238</f>
        <v>0</v>
      </c>
      <c r="DA199" s="214"/>
      <c r="DB199" s="213">
        <f>IF(SUM(L239:N239)&gt;0,SUM(L239:N239),0)</f>
        <v>0</v>
      </c>
      <c r="DC199" s="213">
        <f>IF(SUM(P239)&gt;0,SUM(P239),0)</f>
        <v>0</v>
      </c>
      <c r="DD199" s="214">
        <f>L239</f>
        <v>0</v>
      </c>
      <c r="DE199" s="214">
        <f>M239</f>
        <v>0</v>
      </c>
      <c r="DF199" s="214">
        <f>N239</f>
        <v>0</v>
      </c>
      <c r="DG199" s="214"/>
      <c r="DH199" s="213">
        <f>IF(SUM(L240:N240)&gt;0,SUM(L240:N240),0)</f>
        <v>0</v>
      </c>
      <c r="DI199" s="213">
        <f>IF(SUM(P240)&gt;0,SUM(P240),0)</f>
        <v>0</v>
      </c>
      <c r="DJ199" s="214">
        <f>L240</f>
        <v>0</v>
      </c>
      <c r="DK199" s="214">
        <f>M240</f>
        <v>0</v>
      </c>
      <c r="DL199" s="214">
        <f>N240</f>
        <v>0</v>
      </c>
      <c r="DM199" s="214"/>
      <c r="DN199" s="209">
        <f>IF(SUM(L241:N241)&gt;0,SUM(L241:N241),0)</f>
        <v>0</v>
      </c>
      <c r="DO199" s="209">
        <f>IF(SUM(P241)&gt;0,SUM(P241),0)</f>
        <v>0</v>
      </c>
      <c r="DP199" s="214">
        <f>L241</f>
        <v>0</v>
      </c>
      <c r="DQ199" s="214">
        <f>M241</f>
        <v>0</v>
      </c>
      <c r="DR199" s="214">
        <f>N241</f>
        <v>0</v>
      </c>
      <c r="DS199" s="212"/>
      <c r="DT199" s="209">
        <f>IF(SUM(L242:N242)&gt;0,SUM(L242:N242),0)</f>
        <v>0</v>
      </c>
      <c r="DU199" s="209">
        <f>IF(SUM(P242)&gt;0,SUM(P242),0)</f>
        <v>0</v>
      </c>
      <c r="DV199" s="214">
        <f>L242</f>
        <v>0</v>
      </c>
      <c r="DW199" s="214">
        <f>M242</f>
        <v>0</v>
      </c>
      <c r="DX199" s="214">
        <f>N242</f>
        <v>0</v>
      </c>
      <c r="DY199" s="212"/>
      <c r="DZ199" s="212"/>
    </row>
    <row r="200" spans="1:130">
      <c r="A200" s="164" t="s">
        <v>435</v>
      </c>
      <c r="B200" s="99">
        <v>88</v>
      </c>
      <c r="C200" s="100">
        <v>66</v>
      </c>
      <c r="D200" s="101">
        <v>68</v>
      </c>
      <c r="E200" s="149">
        <f t="shared" si="95"/>
        <v>222</v>
      </c>
      <c r="F200" s="193">
        <v>4</v>
      </c>
      <c r="G200" s="99"/>
      <c r="H200" s="100"/>
      <c r="I200" s="100"/>
      <c r="J200" s="149" t="str">
        <f t="shared" si="96"/>
        <v/>
      </c>
      <c r="K200" s="193"/>
      <c r="L200" s="99"/>
      <c r="M200" s="100"/>
      <c r="N200" s="100"/>
      <c r="O200" s="149" t="str">
        <f t="shared" si="97"/>
        <v/>
      </c>
      <c r="P200" s="193"/>
      <c r="Q200" s="99">
        <v>85</v>
      </c>
      <c r="R200" s="100">
        <v>52</v>
      </c>
      <c r="S200" s="100">
        <v>72</v>
      </c>
      <c r="T200" s="149">
        <f t="shared" si="98"/>
        <v>209</v>
      </c>
      <c r="U200" s="193">
        <v>2</v>
      </c>
      <c r="V200" s="99">
        <v>82</v>
      </c>
      <c r="W200" s="100">
        <v>61</v>
      </c>
      <c r="X200" s="100">
        <v>78</v>
      </c>
      <c r="Y200" s="149">
        <f t="shared" si="99"/>
        <v>221</v>
      </c>
      <c r="Z200" s="193">
        <v>2</v>
      </c>
      <c r="AA200" s="201">
        <f>IF(SUM(E200,J200,O200,T200,Y200,Y220,T220,O220,J220,E220,E240,J240,O240,T240,Y240)&gt;0,(LARGE((E200,J200,O200,T200,Y200,Y220,T220,O220,J220,E220,E240,J240,O240,T240,Y240),1)+LARGE((E200,J200,O200,T200,Y200,Y220,T220,O220,J220,E220,E240,J240,O240,T240,Y240),2)+LARGE((E200,J200,O200,T200,Y200,Y220,T220,O220,J220,E220,E240,J240,O240,T240,Y240),3)+LARGE((E200,J200,O200,T200,Y200,Y220,T220,O220,J220,E220,E240,J240,O240,T240,Y240),4)),"")</f>
        <v>830</v>
      </c>
      <c r="AB200" s="202">
        <f>IF(SUM(DI218)&gt;0,SUM(DI218),"")</f>
        <v>8</v>
      </c>
      <c r="AG200" s="67"/>
      <c r="AH200" s="213">
        <f>IF(SUM(Q227:S227)&gt;0,SUM(Q227:S227),0)</f>
        <v>0</v>
      </c>
      <c r="AI200" s="213">
        <f>IF(SUM(U227)&gt;0,SUM(U227),0)</f>
        <v>0</v>
      </c>
      <c r="AJ200" s="214">
        <f>Q227</f>
        <v>0</v>
      </c>
      <c r="AK200" s="214">
        <f>R227</f>
        <v>0</v>
      </c>
      <c r="AL200" s="214">
        <f>S227</f>
        <v>0</v>
      </c>
      <c r="AM200" s="214"/>
      <c r="AN200" s="213">
        <f>IF(SUM(Q228:S228)&gt;0,SUM(Q228:S228),0)</f>
        <v>0</v>
      </c>
      <c r="AO200" s="213">
        <f>IF(SUM(U228)&gt;0,SUM(U228),0)</f>
        <v>0</v>
      </c>
      <c r="AP200" s="214">
        <f>Q228</f>
        <v>0</v>
      </c>
      <c r="AQ200" s="214">
        <f>R228</f>
        <v>0</v>
      </c>
      <c r="AR200" s="214">
        <f>S228</f>
        <v>0</v>
      </c>
      <c r="AS200" s="214"/>
      <c r="AT200" s="213">
        <f>IF(SUM(Q229:S229)&gt;0,SUM(Q229:S229),0)</f>
        <v>0</v>
      </c>
      <c r="AU200" s="213">
        <f>IF(SUM(U229)&gt;0,SUM(U229),0)</f>
        <v>0</v>
      </c>
      <c r="AV200" s="214">
        <f>Q229</f>
        <v>0</v>
      </c>
      <c r="AW200" s="214">
        <f>R229</f>
        <v>0</v>
      </c>
      <c r="AX200" s="214">
        <f>S229</f>
        <v>0</v>
      </c>
      <c r="AY200" s="214"/>
      <c r="AZ200" s="213">
        <f>IF(SUM(Q230:S230)&gt;0,SUM(Q230:S230),0)</f>
        <v>0</v>
      </c>
      <c r="BA200" s="213">
        <f>IF(SUM(U230)&gt;0,SUM(U230),0)</f>
        <v>0</v>
      </c>
      <c r="BB200" s="214">
        <f>Q230</f>
        <v>0</v>
      </c>
      <c r="BC200" s="214">
        <f>R230</f>
        <v>0</v>
      </c>
      <c r="BD200" s="214">
        <f>S230</f>
        <v>0</v>
      </c>
      <c r="BE200" s="214"/>
      <c r="BF200" s="213">
        <f>IF(SUM(Q231:S231)&gt;0,SUM(Q231:S231),0)</f>
        <v>0</v>
      </c>
      <c r="BG200" s="213">
        <f>IF(SUM(U231)&gt;0,SUM(U231),0)</f>
        <v>0</v>
      </c>
      <c r="BH200" s="214">
        <f>Q231</f>
        <v>0</v>
      </c>
      <c r="BI200" s="214">
        <f>R231</f>
        <v>0</v>
      </c>
      <c r="BJ200" s="214">
        <f>S231</f>
        <v>0</v>
      </c>
      <c r="BK200" s="214"/>
      <c r="BL200" s="213">
        <f>IF(SUM(Q232:S232)&gt;0,SUM(Q232:S232),0)</f>
        <v>0</v>
      </c>
      <c r="BM200" s="213">
        <f>IF(SUM(U232)&gt;0,SUM(U232),0)</f>
        <v>0</v>
      </c>
      <c r="BN200" s="214">
        <f>Q232</f>
        <v>0</v>
      </c>
      <c r="BO200" s="214">
        <f>R232</f>
        <v>0</v>
      </c>
      <c r="BP200" s="214">
        <f>S232</f>
        <v>0</v>
      </c>
      <c r="BQ200" s="214"/>
      <c r="BR200" s="213">
        <f>IF(SUM(Q233:S233)&gt;0,SUM(Q233:S233),0)</f>
        <v>0</v>
      </c>
      <c r="BS200" s="213">
        <f>IF(SUM(U233)&gt;0,SUM(U233),0)</f>
        <v>0</v>
      </c>
      <c r="BT200" s="214">
        <f>Q233</f>
        <v>0</v>
      </c>
      <c r="BU200" s="214">
        <f>R233</f>
        <v>0</v>
      </c>
      <c r="BV200" s="214">
        <f>S233</f>
        <v>0</v>
      </c>
      <c r="BW200" s="214"/>
      <c r="BX200" s="213">
        <f>IF(SUM(Q234:S234)&gt;0,SUM(Q234:S234),0)</f>
        <v>0</v>
      </c>
      <c r="BY200" s="213">
        <f>IF(SUM(U234)&gt;0,SUM(U234),0)</f>
        <v>0</v>
      </c>
      <c r="BZ200" s="214">
        <f>Q234</f>
        <v>0</v>
      </c>
      <c r="CA200" s="214">
        <f>R234</f>
        <v>0</v>
      </c>
      <c r="CB200" s="214">
        <f>S234</f>
        <v>0</v>
      </c>
      <c r="CC200" s="214"/>
      <c r="CD200" s="213">
        <f>IF(SUM(Q235:S235)&gt;0,SUM(Q235:S235),0)</f>
        <v>0</v>
      </c>
      <c r="CE200" s="213">
        <f>IF(SUM(U235)&gt;0,SUM(U235),0)</f>
        <v>0</v>
      </c>
      <c r="CF200" s="214">
        <f>Q235</f>
        <v>0</v>
      </c>
      <c r="CG200" s="214">
        <f>R235</f>
        <v>0</v>
      </c>
      <c r="CH200" s="214">
        <f>S235</f>
        <v>0</v>
      </c>
      <c r="CI200" s="214"/>
      <c r="CJ200" s="213">
        <f>IF(SUM(Q236:S236)&gt;0,SUM(Q236:S236),0)</f>
        <v>0</v>
      </c>
      <c r="CK200" s="213">
        <f>IF(SUM(U236)&gt;0,SUM(U236),0)</f>
        <v>0</v>
      </c>
      <c r="CL200" s="214">
        <f>Q236</f>
        <v>0</v>
      </c>
      <c r="CM200" s="214">
        <f>R236</f>
        <v>0</v>
      </c>
      <c r="CN200" s="214">
        <f>S236</f>
        <v>0</v>
      </c>
      <c r="CO200" s="214"/>
      <c r="CP200" s="213">
        <f>IF(SUM(Q237:S237)&gt;0,SUM(Q237:S237),0)</f>
        <v>0</v>
      </c>
      <c r="CQ200" s="213">
        <f>IF(SUM(U237)&gt;0,SUM(U237),0)</f>
        <v>0</v>
      </c>
      <c r="CR200" s="214">
        <f>Q237</f>
        <v>0</v>
      </c>
      <c r="CS200" s="214">
        <f>R237</f>
        <v>0</v>
      </c>
      <c r="CT200" s="214">
        <f>S237</f>
        <v>0</v>
      </c>
      <c r="CU200" s="214"/>
      <c r="CV200" s="213">
        <f>IF(SUM(Q237:S238)&gt;0,SUM(Q238:S238),0)</f>
        <v>0</v>
      </c>
      <c r="CW200" s="213">
        <f>IF(SUM(U238)&gt;0,SUM(U238),0)</f>
        <v>0</v>
      </c>
      <c r="CX200" s="214">
        <f>Q238</f>
        <v>0</v>
      </c>
      <c r="CY200" s="214">
        <f>R238</f>
        <v>0</v>
      </c>
      <c r="CZ200" s="214">
        <f>S238</f>
        <v>0</v>
      </c>
      <c r="DA200" s="214"/>
      <c r="DB200" s="213">
        <f>IF(SUM(Q239:S239)&gt;0,SUM(Q239:S239),0)</f>
        <v>0</v>
      </c>
      <c r="DC200" s="213">
        <f>IF(SUM(U239)&gt;0,SUM(U239),0)</f>
        <v>0</v>
      </c>
      <c r="DD200" s="214">
        <f>Q239</f>
        <v>0</v>
      </c>
      <c r="DE200" s="214">
        <f>R239</f>
        <v>0</v>
      </c>
      <c r="DF200" s="214">
        <f>S239</f>
        <v>0</v>
      </c>
      <c r="DG200" s="214"/>
      <c r="DH200" s="213">
        <f>IF(SUM(Q240:S240)&gt;0,SUM(Q240:S240),0)</f>
        <v>0</v>
      </c>
      <c r="DI200" s="213">
        <f>IF(SUM(U240)&gt;0,SUM(U240),0)</f>
        <v>0</v>
      </c>
      <c r="DJ200" s="214">
        <f>Q240</f>
        <v>0</v>
      </c>
      <c r="DK200" s="214">
        <f>R240</f>
        <v>0</v>
      </c>
      <c r="DL200" s="214">
        <f>S240</f>
        <v>0</v>
      </c>
      <c r="DM200" s="214"/>
      <c r="DN200" s="209">
        <f>IF(SUM(Q241:S241)&gt;0,SUM(Q241:S241),0)</f>
        <v>0</v>
      </c>
      <c r="DO200" s="209">
        <f>IF(SUM(U241)&gt;0,SUM(U241),0)</f>
        <v>0</v>
      </c>
      <c r="DP200" s="214">
        <f>Q241</f>
        <v>0</v>
      </c>
      <c r="DQ200" s="214">
        <f>R241</f>
        <v>0</v>
      </c>
      <c r="DR200" s="214">
        <f>S241</f>
        <v>0</v>
      </c>
      <c r="DS200" s="212"/>
      <c r="DT200" s="209">
        <f>IF(SUM(Q242:S242)&gt;0,SUM(Q242:S242),0)</f>
        <v>0</v>
      </c>
      <c r="DU200" s="209">
        <f>IF(SUM(U242)&gt;0,SUM(U242),0)</f>
        <v>0</v>
      </c>
      <c r="DV200" s="214">
        <f>Q242</f>
        <v>0</v>
      </c>
      <c r="DW200" s="214">
        <f>R242</f>
        <v>0</v>
      </c>
      <c r="DX200" s="214">
        <f>S242</f>
        <v>0</v>
      </c>
      <c r="DY200" s="212"/>
      <c r="DZ200" s="212"/>
    </row>
    <row r="201" spans="1:130">
      <c r="A201" s="18" t="s">
        <v>366</v>
      </c>
      <c r="B201" s="99"/>
      <c r="C201" s="100"/>
      <c r="D201" s="101"/>
      <c r="E201" s="149" t="str">
        <f t="shared" si="95"/>
        <v/>
      </c>
      <c r="F201" s="193"/>
      <c r="G201" s="99"/>
      <c r="H201" s="100"/>
      <c r="I201" s="100"/>
      <c r="J201" s="149" t="str">
        <f t="shared" si="96"/>
        <v/>
      </c>
      <c r="K201" s="193"/>
      <c r="L201" s="99"/>
      <c r="M201" s="100"/>
      <c r="N201" s="100"/>
      <c r="O201" s="149" t="str">
        <f t="shared" si="97"/>
        <v/>
      </c>
      <c r="P201" s="193"/>
      <c r="Q201" s="99"/>
      <c r="R201" s="100"/>
      <c r="S201" s="100"/>
      <c r="T201" s="149" t="str">
        <f t="shared" si="98"/>
        <v/>
      </c>
      <c r="U201" s="193"/>
      <c r="V201" s="99"/>
      <c r="W201" s="100"/>
      <c r="X201" s="100"/>
      <c r="Y201" s="149" t="str">
        <f t="shared" si="99"/>
        <v/>
      </c>
      <c r="Z201" s="193"/>
      <c r="AA201" s="201" t="str">
        <f>IF(SUM(E201,J201,O201,T201,Y201,Y221,T221,O221,J221,E221,E241,J241,O241,T241,Y241)&gt;0,(LARGE((E201,J201,O201,T201,Y201,Y221,T221,O221,J221,E221,E241,J241,O241,T241,Y241),1)+LARGE((E201,J201,O201,T201,Y201,Y221,T221,O221,J221,E221,E241,J241,O241,T241,Y241),2)+LARGE((E201,J201,O201,T201,Y201,Y221,T221,O221,J221,E221,E241,J241,O241,T241,Y241),3)+LARGE((E201,J201,O201,T201,Y201,Y221,T221,O221,J221,E221,E241,J241,O241,T241,Y241),4)),"")</f>
        <v/>
      </c>
      <c r="AB201" s="202" t="str">
        <f>IF(SUM(DO218)&gt;0,SUM(DO218),"")</f>
        <v/>
      </c>
      <c r="AG201" s="67"/>
      <c r="AH201" s="213">
        <f>IF(SUM(V227:X227)&gt;0,SUM(V227:X227),0)</f>
        <v>0</v>
      </c>
      <c r="AI201" s="213">
        <f>IF(SUM(Z227)&gt;0,SUM(Z227),0)</f>
        <v>0</v>
      </c>
      <c r="AJ201" s="214">
        <f>V227</f>
        <v>0</v>
      </c>
      <c r="AK201" s="214">
        <f>W227</f>
        <v>0</v>
      </c>
      <c r="AL201" s="214">
        <f>X227</f>
        <v>0</v>
      </c>
      <c r="AM201" s="214"/>
      <c r="AN201" s="213">
        <f>IF(SUM(V228:X228)&gt;0,SUM(V228:X228),0)</f>
        <v>0</v>
      </c>
      <c r="AO201" s="213">
        <f>IF(SUM(Z228)&gt;0,SUM(Z228),0)</f>
        <v>0</v>
      </c>
      <c r="AP201" s="214">
        <f>V228</f>
        <v>0</v>
      </c>
      <c r="AQ201" s="214">
        <f>W228</f>
        <v>0</v>
      </c>
      <c r="AR201" s="214">
        <f>X228</f>
        <v>0</v>
      </c>
      <c r="AS201" s="214"/>
      <c r="AT201" s="213">
        <f>IF(SUM(V229:X229)&gt;0,SUM(V229:X229),0)</f>
        <v>0</v>
      </c>
      <c r="AU201" s="213">
        <f>IF(SUM(Z229)&gt;0,SUM(Z229),0)</f>
        <v>0</v>
      </c>
      <c r="AV201" s="214">
        <f>V229</f>
        <v>0</v>
      </c>
      <c r="AW201" s="214">
        <f>W229</f>
        <v>0</v>
      </c>
      <c r="AX201" s="214">
        <f>X229</f>
        <v>0</v>
      </c>
      <c r="AY201" s="214"/>
      <c r="AZ201" s="213">
        <f>IF(SUM(V230:X230)&gt;0,SUM(V230:X230),0)</f>
        <v>0</v>
      </c>
      <c r="BA201" s="213">
        <f>IF(SUM(Z230)&gt;0,SUM(Z230),0)</f>
        <v>0</v>
      </c>
      <c r="BB201" s="214">
        <f>V230</f>
        <v>0</v>
      </c>
      <c r="BC201" s="214">
        <f>W230</f>
        <v>0</v>
      </c>
      <c r="BD201" s="214">
        <f>X230</f>
        <v>0</v>
      </c>
      <c r="BE201" s="214"/>
      <c r="BF201" s="213">
        <f>IF(SUM(V231:X231)&gt;0,SUM(V231:X231),0)</f>
        <v>0</v>
      </c>
      <c r="BG201" s="213">
        <f>IF(SUM(Z231)&gt;0,SUM(Z231),0)</f>
        <v>0</v>
      </c>
      <c r="BH201" s="214">
        <f>V231</f>
        <v>0</v>
      </c>
      <c r="BI201" s="214">
        <f>W231</f>
        <v>0</v>
      </c>
      <c r="BJ201" s="214">
        <f>X231</f>
        <v>0</v>
      </c>
      <c r="BK201" s="214"/>
      <c r="BL201" s="213">
        <f>IF(SUM(V232:X232)&gt;0,SUM(V232:X232),0)</f>
        <v>0</v>
      </c>
      <c r="BM201" s="213">
        <f>IF(SUM(Z232)&gt;0,SUM(Z232),0)</f>
        <v>0</v>
      </c>
      <c r="BN201" s="214">
        <f>V232</f>
        <v>0</v>
      </c>
      <c r="BO201" s="214">
        <f>W232</f>
        <v>0</v>
      </c>
      <c r="BP201" s="214">
        <f>X232</f>
        <v>0</v>
      </c>
      <c r="BQ201" s="214"/>
      <c r="BR201" s="213">
        <f>IF(SUM(V233:X233)&gt;0,SUM(V233:X233),0)</f>
        <v>0</v>
      </c>
      <c r="BS201" s="213">
        <f>IF(SUM(Z233)&gt;0,SUM(Z233),0)</f>
        <v>0</v>
      </c>
      <c r="BT201" s="214">
        <f>V233</f>
        <v>0</v>
      </c>
      <c r="BU201" s="214">
        <f>W233</f>
        <v>0</v>
      </c>
      <c r="BV201" s="214">
        <f>X233</f>
        <v>0</v>
      </c>
      <c r="BW201" s="214"/>
      <c r="BX201" s="213">
        <f>IF(SUM(V234:X234)&gt;0,SUM(V234:X234),0)</f>
        <v>0</v>
      </c>
      <c r="BY201" s="213">
        <f>IF(SUM(Z234)&gt;0,SUM(Z234),0)</f>
        <v>0</v>
      </c>
      <c r="BZ201" s="214">
        <f>V234</f>
        <v>0</v>
      </c>
      <c r="CA201" s="214">
        <f>W234</f>
        <v>0</v>
      </c>
      <c r="CB201" s="214">
        <f>X234</f>
        <v>0</v>
      </c>
      <c r="CC201" s="214"/>
      <c r="CD201" s="213">
        <f>IF(SUM(V235:X235)&gt;0,SUM(V235:X235),0)</f>
        <v>0</v>
      </c>
      <c r="CE201" s="213">
        <f>IF(SUM(Z235)&gt;0,SUM(Z235),0)</f>
        <v>0</v>
      </c>
      <c r="CF201" s="214">
        <f>V235</f>
        <v>0</v>
      </c>
      <c r="CG201" s="214">
        <f>W235</f>
        <v>0</v>
      </c>
      <c r="CH201" s="214">
        <f>X235</f>
        <v>0</v>
      </c>
      <c r="CI201" s="214"/>
      <c r="CJ201" s="213">
        <f>IF(SUM(V236:X236)&gt;0,SUM(V236:X236),0)</f>
        <v>0</v>
      </c>
      <c r="CK201" s="213">
        <f>IF(SUM(Z236)&gt;0,SUM(Z236),0)</f>
        <v>0</v>
      </c>
      <c r="CL201" s="214">
        <f>V236</f>
        <v>0</v>
      </c>
      <c r="CM201" s="214">
        <f>W236</f>
        <v>0</v>
      </c>
      <c r="CN201" s="214">
        <f>X236</f>
        <v>0</v>
      </c>
      <c r="CO201" s="214"/>
      <c r="CP201" s="213">
        <f>IF(SUM(V237:X237)&gt;0,SUM(V237:X237),0)</f>
        <v>0</v>
      </c>
      <c r="CQ201" s="213">
        <f>IF(SUM(Z237)&gt;0,SUM(Z237),0)</f>
        <v>0</v>
      </c>
      <c r="CR201" s="214">
        <f>V237</f>
        <v>0</v>
      </c>
      <c r="CS201" s="214">
        <f>W237</f>
        <v>0</v>
      </c>
      <c r="CT201" s="214">
        <f>X237</f>
        <v>0</v>
      </c>
      <c r="CU201" s="214"/>
      <c r="CV201" s="213">
        <f>IF(SUM(V238:X238)&gt;0,SUM(V238:X238),0)</f>
        <v>0</v>
      </c>
      <c r="CW201" s="213">
        <f>IF(SUM(Z238)&gt;0,SUM(Z238),0)</f>
        <v>0</v>
      </c>
      <c r="CX201" s="214">
        <f>V238</f>
        <v>0</v>
      </c>
      <c r="CY201" s="214">
        <f>W238</f>
        <v>0</v>
      </c>
      <c r="CZ201" s="214">
        <f>X238</f>
        <v>0</v>
      </c>
      <c r="DA201" s="214"/>
      <c r="DB201" s="213">
        <f>IF(SUM(V239:X239)&gt;0,SUM(V239:X239),0)</f>
        <v>0</v>
      </c>
      <c r="DC201" s="213">
        <f>IF(SUM(Z239)&gt;0,SUM(Z239),0)</f>
        <v>0</v>
      </c>
      <c r="DD201" s="214">
        <f>V239</f>
        <v>0</v>
      </c>
      <c r="DE201" s="214">
        <f>W239</f>
        <v>0</v>
      </c>
      <c r="DF201" s="214">
        <f>X239</f>
        <v>0</v>
      </c>
      <c r="DG201" s="214"/>
      <c r="DH201" s="213">
        <f>IF(SUM(V240:X240)&gt;0,SUM(V240:X240),0)</f>
        <v>0</v>
      </c>
      <c r="DI201" s="213">
        <f>IF(SUM(Z240)&gt;0,SUM(Z240),0)</f>
        <v>0</v>
      </c>
      <c r="DJ201" s="214">
        <f>V240</f>
        <v>0</v>
      </c>
      <c r="DK201" s="214">
        <f>W240</f>
        <v>0</v>
      </c>
      <c r="DL201" s="214">
        <f>X240</f>
        <v>0</v>
      </c>
      <c r="DM201" s="214"/>
      <c r="DN201" s="209">
        <f>IF(SUM(V241:X241)&gt;0,SUM(V241:X241),0)</f>
        <v>0</v>
      </c>
      <c r="DO201" s="209">
        <f>IF(SUM(Z241)&gt;0,SUM(Z241),0)</f>
        <v>0</v>
      </c>
      <c r="DP201" s="214">
        <f>V241</f>
        <v>0</v>
      </c>
      <c r="DQ201" s="214">
        <f>W241</f>
        <v>0</v>
      </c>
      <c r="DR201" s="214">
        <f>X241</f>
        <v>0</v>
      </c>
      <c r="DS201" s="212"/>
      <c r="DT201" s="209">
        <f>IF(SUM(V242:X242)&gt;0,SUM(V242:X242),0)</f>
        <v>0</v>
      </c>
      <c r="DU201" s="209">
        <f>IF(SUM(Z242)&gt;0,SUM(Z242),0)</f>
        <v>0</v>
      </c>
      <c r="DV201" s="214">
        <f>V242</f>
        <v>0</v>
      </c>
      <c r="DW201" s="214">
        <f>W242</f>
        <v>0</v>
      </c>
      <c r="DX201" s="214">
        <f>X242</f>
        <v>0</v>
      </c>
      <c r="DY201" s="212"/>
      <c r="DZ201" s="212"/>
    </row>
    <row r="202" spans="1:130">
      <c r="A202" s="18" t="s">
        <v>35</v>
      </c>
      <c r="B202" s="99">
        <v>89</v>
      </c>
      <c r="C202" s="100">
        <v>77</v>
      </c>
      <c r="D202" s="101">
        <v>84</v>
      </c>
      <c r="E202" s="149">
        <f t="shared" si="95"/>
        <v>250</v>
      </c>
      <c r="F202" s="193">
        <v>3</v>
      </c>
      <c r="G202" s="99"/>
      <c r="H202" s="100"/>
      <c r="I202" s="100"/>
      <c r="J202" s="149" t="str">
        <f t="shared" si="96"/>
        <v/>
      </c>
      <c r="K202" s="193"/>
      <c r="L202" s="99"/>
      <c r="M202" s="100"/>
      <c r="N202" s="100"/>
      <c r="O202" s="149" t="str">
        <f t="shared" si="97"/>
        <v/>
      </c>
      <c r="P202" s="193"/>
      <c r="Q202" s="99">
        <v>88</v>
      </c>
      <c r="R202" s="100">
        <v>59</v>
      </c>
      <c r="S202" s="100">
        <v>65</v>
      </c>
      <c r="T202" s="149">
        <f t="shared" si="98"/>
        <v>212</v>
      </c>
      <c r="U202" s="193">
        <v>0</v>
      </c>
      <c r="V202" s="99">
        <v>85</v>
      </c>
      <c r="W202" s="100">
        <v>63</v>
      </c>
      <c r="X202" s="100">
        <v>84</v>
      </c>
      <c r="Y202" s="149">
        <f t="shared" si="99"/>
        <v>232</v>
      </c>
      <c r="Z202" s="193">
        <v>2</v>
      </c>
      <c r="AA202" s="201">
        <f>IF(SUM(E202,J202,O202,T202,Y202,Y222,T222,O222,J222,E222,E242,J242,O242,T242,Y242)&gt;0,(LARGE((E202,J202,O202,T202,Y202,Y222,T222,O222,J222,E222,E242,J242,O242,T242,Y242),1)+LARGE((E202,J202,O202,T202,Y202,Y222,T222,O222,J222,E222,E242,J242,O242,T242,Y242),2)+LARGE((E202,J202,O202,T202,Y202,Y222,T222,O222,J222,E222,E242,J242,O242,T242,Y242),3)+LARGE((E202,J202,O202,T202,Y202,Y222,T222,O222,J222,E222,E242,J242,O242,T242,Y242),4)),"")</f>
        <v>910</v>
      </c>
      <c r="AB202" s="202">
        <f>IF(SUM(DU218)&gt;0,SUM(DU218),"")</f>
        <v>6</v>
      </c>
      <c r="AG202" s="67"/>
      <c r="AH202" s="213">
        <f>SUM(AH187:AH201)</f>
        <v>1085</v>
      </c>
      <c r="AI202" s="213">
        <f>SUM(AI187:AI201)</f>
        <v>0</v>
      </c>
      <c r="AJ202" s="214">
        <f>SUM(AJ187:AJ201)</f>
        <v>468</v>
      </c>
      <c r="AK202" s="214">
        <f>SUM(AK187:AK201)</f>
        <v>288</v>
      </c>
      <c r="AL202" s="214">
        <f>SUM(AL187:AL201)</f>
        <v>329</v>
      </c>
      <c r="AM202" s="214"/>
      <c r="AN202" s="213">
        <f>SUM(AN187:AN201)</f>
        <v>0</v>
      </c>
      <c r="AO202" s="213">
        <f>SUM(AO187:AO201)</f>
        <v>0</v>
      </c>
      <c r="AP202" s="214">
        <f>SUM(AP187:AP201)</f>
        <v>0</v>
      </c>
      <c r="AQ202" s="214">
        <f>SUM(AQ187:AQ201)</f>
        <v>0</v>
      </c>
      <c r="AR202" s="214">
        <f>SUM(AR187:AR201)</f>
        <v>0</v>
      </c>
      <c r="AS202" s="214"/>
      <c r="AT202" s="213">
        <f>SUM(AT187:AT201)</f>
        <v>1130</v>
      </c>
      <c r="AU202" s="213">
        <f>SUM(AU187:AU201)</f>
        <v>6</v>
      </c>
      <c r="AV202" s="214">
        <f>SUM(AV187:AV201)</f>
        <v>456</v>
      </c>
      <c r="AW202" s="214">
        <f>SUM(AW187:AW201)</f>
        <v>307</v>
      </c>
      <c r="AX202" s="214">
        <f>SUM(AX187:AX201)</f>
        <v>367</v>
      </c>
      <c r="AY202" s="214"/>
      <c r="AZ202" s="213">
        <f>SUM(AZ187:AZ201)</f>
        <v>906</v>
      </c>
      <c r="BA202" s="213">
        <f>SUM(BA187:BA201)</f>
        <v>1</v>
      </c>
      <c r="BB202" s="214">
        <f>SUM(BB187:BB201)</f>
        <v>375</v>
      </c>
      <c r="BC202" s="214">
        <f>SUM(BC187:BC201)</f>
        <v>227</v>
      </c>
      <c r="BD202" s="214">
        <f>SUM(BD187:BD201)</f>
        <v>304</v>
      </c>
      <c r="BE202" s="214"/>
      <c r="BF202" s="213">
        <f>SUM(BF187:BF201)</f>
        <v>1097</v>
      </c>
      <c r="BG202" s="213">
        <f>SUM(BG187:BG201)</f>
        <v>12</v>
      </c>
      <c r="BH202" s="214">
        <f>SUM(BH187:BH201)</f>
        <v>416</v>
      </c>
      <c r="BI202" s="214">
        <f>SUM(BI187:BI201)</f>
        <v>320</v>
      </c>
      <c r="BJ202" s="214">
        <f>SUM(BJ187:BJ201)</f>
        <v>361</v>
      </c>
      <c r="BK202" s="214"/>
      <c r="BL202" s="213">
        <f>SUM(BL187:BL201)</f>
        <v>1003</v>
      </c>
      <c r="BM202" s="213">
        <f>SUM(BM187:BM201)</f>
        <v>11</v>
      </c>
      <c r="BN202" s="214">
        <f>SUM(BN187:BN201)</f>
        <v>373</v>
      </c>
      <c r="BO202" s="214">
        <f>SUM(BO187:BO201)</f>
        <v>278</v>
      </c>
      <c r="BP202" s="214">
        <f>SUM(BP187:BP201)</f>
        <v>352</v>
      </c>
      <c r="BQ202" s="214"/>
      <c r="BR202" s="213">
        <f>SUM(BR187:BR201)</f>
        <v>1295</v>
      </c>
      <c r="BS202" s="213">
        <f>SUM(BS187:BS201)</f>
        <v>11</v>
      </c>
      <c r="BT202" s="214">
        <f>SUM(BT187:BT201)</f>
        <v>489</v>
      </c>
      <c r="BU202" s="214">
        <f>SUM(BU187:BU201)</f>
        <v>344</v>
      </c>
      <c r="BV202" s="214">
        <f>SUM(BV187:BV201)</f>
        <v>462</v>
      </c>
      <c r="BW202" s="214"/>
      <c r="BX202" s="213">
        <f>SUM(BX187:BX201)</f>
        <v>1167</v>
      </c>
      <c r="BY202" s="213">
        <f>SUM(BY187:BY201)</f>
        <v>0</v>
      </c>
      <c r="BZ202" s="214">
        <f>SUM(BZ187:BZ201)</f>
        <v>458</v>
      </c>
      <c r="CA202" s="214">
        <f>SUM(CA187:CA201)</f>
        <v>326</v>
      </c>
      <c r="CB202" s="214">
        <f>SUM(CB187:CB201)</f>
        <v>383</v>
      </c>
      <c r="CC202" s="214"/>
      <c r="CD202" s="213">
        <f>SUM(CD187:CD201)</f>
        <v>0</v>
      </c>
      <c r="CE202" s="213">
        <f>SUM(CE187:CE201)</f>
        <v>0</v>
      </c>
      <c r="CF202" s="214">
        <f>SUM(CF187:CF201)</f>
        <v>0</v>
      </c>
      <c r="CG202" s="214">
        <f>SUM(CG187:CG201)</f>
        <v>0</v>
      </c>
      <c r="CH202" s="214">
        <f>SUM(CH187:CH201)</f>
        <v>0</v>
      </c>
      <c r="CI202" s="214"/>
      <c r="CJ202" s="213">
        <f>SUM(CJ187:CJ201)</f>
        <v>1208</v>
      </c>
      <c r="CK202" s="213">
        <f>SUM(CK187:CK201)</f>
        <v>11</v>
      </c>
      <c r="CL202" s="214">
        <f>SUM(CL187:CL201)</f>
        <v>476</v>
      </c>
      <c r="CM202" s="214">
        <f>SUM(CM187:CM201)</f>
        <v>306</v>
      </c>
      <c r="CN202" s="214">
        <f>SUM(CN187:CN201)</f>
        <v>426</v>
      </c>
      <c r="CO202" s="214"/>
      <c r="CP202" s="213">
        <f>SUM(CP187:CP201)</f>
        <v>0</v>
      </c>
      <c r="CQ202" s="213">
        <f>SUM(CQ187:CQ201)</f>
        <v>0</v>
      </c>
      <c r="CR202" s="214">
        <f>SUM(CR187:CR201)</f>
        <v>0</v>
      </c>
      <c r="CS202" s="214">
        <f>SUM(CS187:CS201)</f>
        <v>0</v>
      </c>
      <c r="CT202" s="214">
        <f>SUM(CT187:CT201)</f>
        <v>0</v>
      </c>
      <c r="CU202" s="214"/>
      <c r="CV202" s="213">
        <f>SUM(CV187:CV201)</f>
        <v>820</v>
      </c>
      <c r="CW202" s="213">
        <f>SUM(CW187:CW201)</f>
        <v>6</v>
      </c>
      <c r="CX202" s="214">
        <f>SUM(CX187:CX201)</f>
        <v>320</v>
      </c>
      <c r="CY202" s="214">
        <f>SUM(CY187:CY201)</f>
        <v>221</v>
      </c>
      <c r="CZ202" s="214">
        <f>SUM(CZ187:CZ201)</f>
        <v>279</v>
      </c>
      <c r="DA202" s="214"/>
      <c r="DB202" s="213">
        <f>SUM(DB187:DB201)</f>
        <v>1064</v>
      </c>
      <c r="DC202" s="213">
        <f>SUM(DC187:DC201)</f>
        <v>15</v>
      </c>
      <c r="DD202" s="214">
        <f>SUM(DD187:DD201)</f>
        <v>401</v>
      </c>
      <c r="DE202" s="214">
        <f>SUM(DE187:DE201)</f>
        <v>311</v>
      </c>
      <c r="DF202" s="214">
        <f>SUM(DF187:DF201)</f>
        <v>352</v>
      </c>
      <c r="DG202" s="214"/>
      <c r="DH202" s="213">
        <f>SUM(DH187:DH201)</f>
        <v>830</v>
      </c>
      <c r="DI202" s="213">
        <f>SUM(DI187:DI201)</f>
        <v>8</v>
      </c>
      <c r="DJ202" s="214">
        <f>SUM(DJ187:DJ201)</f>
        <v>336</v>
      </c>
      <c r="DK202" s="214">
        <f>SUM(DK187:DK201)</f>
        <v>231</v>
      </c>
      <c r="DL202" s="214">
        <f>SUM(DL187:DL201)</f>
        <v>263</v>
      </c>
      <c r="DM202" s="214"/>
      <c r="DN202" s="213">
        <f>SUM(DN187:DN201)</f>
        <v>0</v>
      </c>
      <c r="DO202" s="213">
        <f>SUM(DO187:DO201)</f>
        <v>0</v>
      </c>
      <c r="DP202" s="214">
        <f>SUM(DP187:DP201)</f>
        <v>0</v>
      </c>
      <c r="DQ202" s="214">
        <f>SUM(DQ187:DQ201)</f>
        <v>0</v>
      </c>
      <c r="DR202" s="214">
        <f>SUM(DR187:DR201)</f>
        <v>0</v>
      </c>
      <c r="DS202" s="212"/>
      <c r="DT202" s="213">
        <f>SUM(DT187:DT201)</f>
        <v>1088</v>
      </c>
      <c r="DU202" s="213">
        <f>SUM(DU187:DU201)</f>
        <v>7</v>
      </c>
      <c r="DV202" s="214">
        <f>SUM(DV187:DV201)</f>
        <v>417</v>
      </c>
      <c r="DW202" s="214">
        <f>SUM(DW187:DW201)</f>
        <v>304</v>
      </c>
      <c r="DX202" s="214">
        <f>SUM(DX187:DX201)</f>
        <v>367</v>
      </c>
      <c r="DY202" s="212"/>
      <c r="DZ202" s="212"/>
    </row>
    <row r="203" spans="1:130" ht="15" thickBot="1">
      <c r="A203" s="91" t="s">
        <v>10</v>
      </c>
      <c r="B203" s="125">
        <f>IF(SUM(B187:B202)=0,0,AVERAGE(B187:B202))</f>
        <v>81.75</v>
      </c>
      <c r="C203" s="126">
        <f>IF(SUM(C187:C202)=0,0,AVERAGE(C187:C202))</f>
        <v>60.25</v>
      </c>
      <c r="D203" s="127">
        <f>IF(SUM(D187:D202)=0,0,AVERAGE(D187:D202))</f>
        <v>70.75</v>
      </c>
      <c r="E203" s="192">
        <f>IF(SUM(E187:E202)=0,0,AVERAGE(E187:E202))</f>
        <v>212.75</v>
      </c>
      <c r="F203" s="194"/>
      <c r="G203" s="125">
        <f>IF(SUM(G187:G202)=0,0,AVERAGE(G187:G202))</f>
        <v>74.625</v>
      </c>
      <c r="H203" s="126">
        <f>IF(SUM(H187:H202)=0,0,AVERAGE(H187:H202))</f>
        <v>54.25</v>
      </c>
      <c r="I203" s="127">
        <f>IF(SUM(I187:I202)=0,0,AVERAGE(I187:I202))</f>
        <v>69.5</v>
      </c>
      <c r="J203" s="192">
        <f>IF(SUM(J187:J202)=0,0,AVERAGE(J187:J202))</f>
        <v>198.375</v>
      </c>
      <c r="K203" s="194"/>
      <c r="L203" s="125">
        <f>IF(SUM(L187:L202)=0,0,AVERAGE(L187:L202))</f>
        <v>80.75</v>
      </c>
      <c r="M203" s="126">
        <f>IF(SUM(M187:M202)=0,0,AVERAGE(M187:M202))</f>
        <v>48.25</v>
      </c>
      <c r="N203" s="127">
        <f>IF(SUM(N187:N202)=0,0,AVERAGE(N187:N202))</f>
        <v>52.25</v>
      </c>
      <c r="O203" s="192">
        <f>IF(SUM(O187:O202)=0,0,AVERAGE(O187:O202))</f>
        <v>181.25</v>
      </c>
      <c r="P203" s="194"/>
      <c r="Q203" s="125">
        <f>IF(SUM(Q187:Q202)=0,0,AVERAGE(Q187:Q202))</f>
        <v>86.416666666666671</v>
      </c>
      <c r="R203" s="126">
        <f>IF(SUM(R187:R202)=0,0,AVERAGE(R187:R202))</f>
        <v>56</v>
      </c>
      <c r="S203" s="127">
        <f>IF(SUM(S187:S202)=0,0,AVERAGE(S187:S202))</f>
        <v>73.25</v>
      </c>
      <c r="T203" s="192">
        <f>IF(SUM(T187:T202)=0,0,AVERAGE(T187:T202))</f>
        <v>215.66666666666666</v>
      </c>
      <c r="U203" s="194"/>
      <c r="V203" s="125">
        <f>IF(SUM(V187:V202)=0,0,AVERAGE(V187:V202))</f>
        <v>75.666666666666671</v>
      </c>
      <c r="W203" s="126">
        <f>IF(SUM(W187:W202)=0,0,AVERAGE(W187:W202))</f>
        <v>54.777777777777779</v>
      </c>
      <c r="X203" s="127">
        <f>IF(SUM(X187:X202)=0,0,AVERAGE(X187:X202))</f>
        <v>72</v>
      </c>
      <c r="Y203" s="192">
        <f>IF(SUM(Y187:Y202)=0,0,AVERAGE(Y187:Y202))</f>
        <v>202.44444444444446</v>
      </c>
      <c r="Z203" s="194"/>
      <c r="AA203" s="206">
        <f>IF(SUM(AA187:AA202)=0,0,AVERAGE(AA187:AA202))</f>
        <v>844.25</v>
      </c>
      <c r="AB203" s="208">
        <f>IF(SUM(AB187:AB202)=0,0,AVERAGE(AB187:AB202))</f>
        <v>7.5</v>
      </c>
      <c r="AC203" s="82"/>
      <c r="AD203" s="83"/>
      <c r="AE203" s="83"/>
      <c r="AF203" s="83"/>
      <c r="AG203" s="84"/>
      <c r="AH203" s="212"/>
      <c r="AI203" s="212"/>
      <c r="AJ203" s="214"/>
      <c r="AK203" s="215" t="str">
        <f>TEXT(AH187, "000")&amp;TEXT(AI187, "-00") &amp; TEXT(AL187, "-000") &amp; TEXT(AK187, "-000") &amp; TEXT(AJ187, "-000")</f>
        <v>204-00-065-052-087</v>
      </c>
      <c r="AL203" s="214">
        <f>COUNTIF(AK203:AK217, "&gt;=" &amp; AK203)</f>
        <v>1</v>
      </c>
      <c r="AM203" s="213">
        <f>RANK(AL203,AL203:AL217,1)+COUNTIF(AK203:AK203,AK203)-1</f>
        <v>1</v>
      </c>
      <c r="AN203" s="213"/>
      <c r="AO203" s="212"/>
      <c r="AP203" s="214"/>
      <c r="AQ203" s="215" t="str">
        <f>TEXT(AN187, "000") &amp; TEXT(AO187, "-00") &amp; TEXT(AR187, "-000") &amp; TEXT(AQ187, "-000") &amp; TEXT(AP187, "-000")</f>
        <v>000-00-000-000-000</v>
      </c>
      <c r="AR203" s="214">
        <f>COUNTIF(AQ203:AQ217, "&gt;=" &amp; AQ203)</f>
        <v>15</v>
      </c>
      <c r="AS203" s="213">
        <f>RANK(AR203,AR203:AR217,1)+COUNTIF(AQ203:AR203,AR203)-1</f>
        <v>1</v>
      </c>
      <c r="AT203" s="213"/>
      <c r="AU203" s="212"/>
      <c r="AV203" s="214"/>
      <c r="AW203" s="215" t="str">
        <f>TEXT(AT187, "000") &amp; TEXT(AU187, "-00") &amp; TEXT(AX187, "-000") &amp; TEXT(AW187, "-000") &amp; TEXT(AV187, "-000")</f>
        <v>203-01-063-058-082</v>
      </c>
      <c r="AX203" s="214">
        <f>COUNTIF(AW203:AW217, "&gt;=" &amp; AW203)</f>
        <v>2</v>
      </c>
      <c r="AY203" s="213">
        <f>RANK(AX203,AX203:AX217,1)+COUNTIF(AW203:AX203,AX203)-1</f>
        <v>2</v>
      </c>
      <c r="AZ203" s="213"/>
      <c r="BA203" s="212"/>
      <c r="BB203" s="214"/>
      <c r="BC203" s="215" t="str">
        <f>TEXT(AZ187, "000") &amp; TEXT(BA187, "-00") &amp; TEXT(BD187, "-000") &amp; TEXT(BC187, "-000") &amp; TEXT(BB187, "-000")</f>
        <v>196-00-071-041-084</v>
      </c>
      <c r="BD203" s="214">
        <f>COUNTIF(BC203:BC217, "&gt;=" &amp; BC203)</f>
        <v>2</v>
      </c>
      <c r="BE203" s="213">
        <f>RANK(BD203,BD203:BD217,1)+COUNTIF(BC203:BC203,BC203)-1</f>
        <v>2</v>
      </c>
      <c r="BF203" s="213"/>
      <c r="BG203" s="212"/>
      <c r="BH203" s="214"/>
      <c r="BI203" s="215" t="str">
        <f>TEXT(BF187, "000") &amp; TEXT(BG187, "-00") &amp; TEXT(BJ187, "-000") &amp; TEXT(BI187, "-000") &amp; TEXT(BH187, "-000")</f>
        <v>220-03-077-052-091</v>
      </c>
      <c r="BJ203" s="214">
        <f>COUNTIF(BI203:BI217, "&gt;=" &amp; BI203)</f>
        <v>3</v>
      </c>
      <c r="BK203" s="213">
        <f>RANK(BJ203,BJ203:BJ217,1)+COUNTIF(BI203:BI203,BI203)-1</f>
        <v>3</v>
      </c>
      <c r="BL203" s="213"/>
      <c r="BM203" s="212"/>
      <c r="BN203" s="214"/>
      <c r="BO203" s="215" t="str">
        <f>TEXT(BL187, "000") &amp; TEXT(BM187, "-00") &amp; TEXT(BP187, "-000") &amp; TEXT(BO187, "-000") &amp; TEXT(BN187, "-000")</f>
        <v>212-02-071-070-071</v>
      </c>
      <c r="BP203" s="214">
        <f>COUNTIF(BO203:BO217, "&gt;=" &amp; BO203)</f>
        <v>3</v>
      </c>
      <c r="BQ203" s="213">
        <f>RANK(BP203,BP203:BP217,1)+COUNTIF(BO203:BO203,BO203)-1</f>
        <v>3</v>
      </c>
      <c r="BR203" s="213"/>
      <c r="BS203" s="212"/>
      <c r="BT203" s="214"/>
      <c r="BU203" s="215" t="str">
        <f>TEXT(BR187, "000") &amp; TEXT(BS187, "-00") &amp; TEXT(BV187, "-000") &amp; TEXT(BU187, "-000") &amp; TEXT(BT187, "-000")</f>
        <v>230-03-072-073-085</v>
      </c>
      <c r="BV203" s="214">
        <f>COUNTIF(BU203:BU217, "&gt;=" &amp; BU203)</f>
        <v>1</v>
      </c>
      <c r="BW203" s="213">
        <f>RANK(BV203,BV203:BV217,1)+COUNTIF(BU203:BU203,BU203)-1</f>
        <v>1</v>
      </c>
      <c r="BX203" s="213"/>
      <c r="BY203" s="209"/>
      <c r="BZ203" s="214"/>
      <c r="CA203" s="215" t="str">
        <f>TEXT(BX187, "000") &amp; TEXT(BY187, "-00") &amp; TEXT(CB187, "-000") &amp; TEXT(CA187, "-000") &amp; TEXT(BZ187, "-000")</f>
        <v>201-00-069-051-081</v>
      </c>
      <c r="CB203" s="215">
        <f>COUNTIF(CA203:CA217, "&gt;=" &amp; CA203)</f>
        <v>3</v>
      </c>
      <c r="CC203" s="213">
        <f>RANK(CB203,CB203:CB217,1)+COUNTIF(CA203:CA203,CA203)-1</f>
        <v>3</v>
      </c>
      <c r="CD203" s="213"/>
      <c r="CE203" s="209"/>
      <c r="CF203" s="214"/>
      <c r="CG203" s="215" t="str">
        <f>TEXT(CD187, "000") &amp; TEXT(CE187, "-00") &amp; TEXT(CH187, "-000") &amp; TEXT(CG187, "-000") &amp; TEXT(CF187, "-000")</f>
        <v>000-00-000-000-000</v>
      </c>
      <c r="CH203" s="215">
        <f>COUNTIF(CG203:CG217, "&gt;=" &amp; CG203)</f>
        <v>15</v>
      </c>
      <c r="CI203" s="213">
        <f>RANK(CH203,CH203:CH217,1)+COUNTIF(CG203:CG203,CG203)-1</f>
        <v>1</v>
      </c>
      <c r="CJ203" s="213"/>
      <c r="CK203" s="209"/>
      <c r="CL203" s="214"/>
      <c r="CM203" s="215" t="str">
        <f>TEXT(CJ187, "000") &amp; TEXT(CK187, "-00") &amp; TEXT(CN187, "-000") &amp; TEXT(CM187, "-000") &amp; TEXT(CL187, "-000")</f>
        <v>183-03-065-050-068</v>
      </c>
      <c r="CN203" s="214">
        <f>COUNTIF(CM203:CM217, "&gt;=" &amp; CM203)</f>
        <v>5</v>
      </c>
      <c r="CO203" s="213">
        <f>RANK(CN203,CN203:CN217,1)+COUNTIF(CM203:CM203,CM203)-1</f>
        <v>5</v>
      </c>
      <c r="CP203" s="213"/>
      <c r="CQ203" s="209"/>
      <c r="CR203" s="214"/>
      <c r="CS203" s="215" t="str">
        <f>TEXT(CP187, "000") &amp; TEXT(CQ187, "-00") &amp; TEXT(CT187, "-000") &amp; TEXT(CS187, "-000") &amp; TEXT(CR187, "-000")</f>
        <v>000-00-000-000-000</v>
      </c>
      <c r="CT203" s="214">
        <f>COUNTIF(CS203:CS217, "&gt;=" &amp; CS203)</f>
        <v>15</v>
      </c>
      <c r="CU203" s="213">
        <f>RANK(CT203,CT203:CT217,1)+COUNTIF(CS203:CS203,CS203)-1</f>
        <v>1</v>
      </c>
      <c r="CV203" s="213"/>
      <c r="CW203" s="209"/>
      <c r="CX203" s="214"/>
      <c r="CY203" s="215" t="str">
        <f>TEXT(CV187, "000") &amp; TEXT(CW187, "-00") &amp; TEXT(CZ187, "-000") &amp; TEXT(CY187, "-000") &amp; TEXT(CX187, "-000")</f>
        <v>210-01-061-069-080</v>
      </c>
      <c r="CZ203" s="214">
        <f>COUNTIF(CY203:CY217, "&gt;=" &amp; CY203)</f>
        <v>2</v>
      </c>
      <c r="DA203" s="213">
        <f>RANK(CZ203,CZ203:CZ217,1)+COUNTIF(CY203:CY203,CY203)-1</f>
        <v>2</v>
      </c>
      <c r="DB203" s="213"/>
      <c r="DC203" s="209"/>
      <c r="DD203" s="214"/>
      <c r="DE203" s="215" t="str">
        <f>TEXT(DB187, "000") &amp; TEXT(DC187, "-00") &amp; TEXT(DF187, "-000") &amp; TEXT(DE187, "-000") &amp; TEXT(DD187, "-000")</f>
        <v>222-01-083-064-075</v>
      </c>
      <c r="DF203" s="214">
        <f>COUNTIF(DE203:DE217, "&gt;=" &amp; DE203)</f>
        <v>3</v>
      </c>
      <c r="DG203" s="213">
        <f>RANK(DF203,DF203:DF217,1)+COUNTIF(DE203:DE203,DE203)-1</f>
        <v>3</v>
      </c>
      <c r="DH203" s="213"/>
      <c r="DI203" s="209"/>
      <c r="DJ203" s="214"/>
      <c r="DK203" s="215" t="str">
        <f>TEXT(DH187, "000") &amp; TEXT(DI187, "-00") &amp; TEXT(DL187, "-000") &amp; TEXT(DK187, "-000") &amp; TEXT(DJ187, "-000")</f>
        <v>222-04-068-066-088</v>
      </c>
      <c r="DL203" s="214">
        <f>COUNTIF(DK203:DK217, "&gt;=" &amp; DK203)</f>
        <v>1</v>
      </c>
      <c r="DM203" s="213">
        <f>RANK(DL203,DL203:DL217,1)+COUNTIF(DK203:DK203,DK203)-1</f>
        <v>1</v>
      </c>
      <c r="DN203" s="213"/>
      <c r="DO203" s="212"/>
      <c r="DP203" s="212"/>
      <c r="DQ203" s="216" t="str">
        <f>TEXT(DN187, "000") &amp; TEXT(DO187, "-00") &amp; TEXT(DR187, "-000") &amp; TEXT(DQ187, "-000") &amp; TEXT(DP187, "-000")</f>
        <v>000-00-000-000-000</v>
      </c>
      <c r="DR203" s="212">
        <f>COUNTIF(DQ203:DQ217, "&gt;=" &amp; DQ203)</f>
        <v>15</v>
      </c>
      <c r="DS203" s="213">
        <f>RANK(DR203,DR203:DR217,1)+COUNTIF(DQ203:DQ203,DQ203)-1</f>
        <v>1</v>
      </c>
      <c r="DT203" s="213"/>
      <c r="DU203" s="212"/>
      <c r="DV203" s="212"/>
      <c r="DW203" s="216" t="str">
        <f>TEXT(DT187, "000") &amp; TEXT(DU187, "-00") &amp; TEXT(DX187, "-000") &amp; TEXT(DW187, "-000") &amp; TEXT(DV187, "-000")</f>
        <v>250-03-084-077-089</v>
      </c>
      <c r="DX203" s="212">
        <f>COUNTIF(DW203:DW217, "&gt;=" &amp; DW203)</f>
        <v>1</v>
      </c>
      <c r="DY203" s="213">
        <f>RANK(DX203,DX203:DX217,1)+COUNTIF(DW203:DW203,DW203)-1</f>
        <v>1</v>
      </c>
      <c r="DZ203" s="213"/>
    </row>
    <row r="204" spans="1:130" ht="15" thickBot="1">
      <c r="A204" s="28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30"/>
      <c r="AB204" s="39"/>
      <c r="AC204" s="54" t="s">
        <v>262</v>
      </c>
      <c r="AD204" s="74"/>
      <c r="AE204" s="74"/>
      <c r="AF204" s="74"/>
      <c r="AG204" s="75"/>
      <c r="AH204" s="213"/>
      <c r="AI204" s="213"/>
      <c r="AJ204" s="212"/>
      <c r="AK204" s="215" t="str">
        <f t="shared" ref="AK204:AK217" si="100">TEXT(AH188, "000")&amp;TEXT(AI188, "-00") &amp; TEXT(AL188, "-000") &amp; TEXT(AK188, "-000") &amp; TEXT(AJ188, "-000")</f>
        <v>154-00-043-033-078</v>
      </c>
      <c r="AL204" s="214">
        <f>COUNTIF(AK203:AK217, "&gt;=" &amp; AK204)</f>
        <v>5</v>
      </c>
      <c r="AM204" s="213">
        <f>RANK(AL204,AL203:AL217,1)+COUNTIF(AK203:AK204,AK204)-1</f>
        <v>5</v>
      </c>
      <c r="AN204" s="213"/>
      <c r="AO204" s="213"/>
      <c r="AP204" s="212"/>
      <c r="AQ204" s="215" t="str">
        <f t="shared" ref="AQ204:AQ217" si="101">TEXT(AN188, "000") &amp; TEXT(AO188, "-00") &amp; TEXT(AR188, "-000") &amp; TEXT(AQ188, "-000") &amp; TEXT(AP188, "-000")</f>
        <v>000-00-000-000-000</v>
      </c>
      <c r="AR204" s="214">
        <f>COUNTIF(AQ203:AQ217, "&gt;=" &amp; AQ204)</f>
        <v>15</v>
      </c>
      <c r="AS204" s="213">
        <f>RANK(AR204,AR203:AR217,1)+COUNTIF(AQ203:AR204,AR204)-1</f>
        <v>2</v>
      </c>
      <c r="AT204" s="213"/>
      <c r="AU204" s="213"/>
      <c r="AV204" s="212"/>
      <c r="AW204" s="215" t="str">
        <f t="shared" ref="AW204:AW217" si="102">TEXT(AT188, "000") &amp; TEXT(AU188, "-00") &amp; TEXT(AX188, "-000") &amp; TEXT(AW188, "-000") &amp; TEXT(AV188, "-000")</f>
        <v>200-00-061-067-072</v>
      </c>
      <c r="AX204" s="214">
        <f>COUNTIF(AW203:AW217, "&gt;=" &amp; AW204)</f>
        <v>4</v>
      </c>
      <c r="AY204" s="213">
        <f>RANK(AX204,AX203:AX217,1)+COUNTIF(AW203:AX204,AX204)-1</f>
        <v>4</v>
      </c>
      <c r="AZ204" s="213"/>
      <c r="BA204" s="213"/>
      <c r="BB204" s="212"/>
      <c r="BC204" s="215" t="str">
        <f t="shared" ref="BC204:BC217" si="103">TEXT(AZ188, "000") &amp; TEXT(BA188, "-00") &amp; TEXT(BD188, "-000") &amp; TEXT(BC188, "-000") &amp; TEXT(BB188, "-000")</f>
        <v>174-00-067-042-065</v>
      </c>
      <c r="BD204" s="214">
        <f>COUNTIF(BC203:BC217, "&gt;=" &amp; BC204)</f>
        <v>3</v>
      </c>
      <c r="BE204" s="213">
        <f>RANK(BD204,BD203:BD217,1)+COUNTIF(BC203:BC204,BC204)-1</f>
        <v>3</v>
      </c>
      <c r="BF204" s="213"/>
      <c r="BG204" s="213"/>
      <c r="BH204" s="212"/>
      <c r="BI204" s="215" t="str">
        <f t="shared" ref="BI204:BI217" si="104">TEXT(BF188, "000") &amp; TEXT(BG188, "-00") &amp; TEXT(BJ188, "-000") &amp; TEXT(BI188, "-000") &amp; TEXT(BH188, "-000")</f>
        <v>223-01-080-064-079</v>
      </c>
      <c r="BJ204" s="214">
        <f>COUNTIF(BI203:BI217, "&gt;=" &amp; BI204)</f>
        <v>2</v>
      </c>
      <c r="BK204" s="213">
        <f>RANK(BJ204,BJ203:BJ217,1)+COUNTIF(BI203:BI204,BI204)-1</f>
        <v>2</v>
      </c>
      <c r="BL204" s="213"/>
      <c r="BM204" s="213"/>
      <c r="BN204" s="212"/>
      <c r="BO204" s="215" t="str">
        <f t="shared" ref="BO204:BO217" si="105">TEXT(BL188, "000") &amp; TEXT(BM188, "-00") &amp; TEXT(BP188, "-000") &amp; TEXT(BO188, "-000") &amp; TEXT(BN188, "-000")</f>
        <v>212-03-082-056-074</v>
      </c>
      <c r="BP204" s="214">
        <f>COUNTIF(BO203:BO217, "&gt;=" &amp; BO204)</f>
        <v>2</v>
      </c>
      <c r="BQ204" s="213">
        <f>RANK(BP204,BP203:BP217,1)+COUNTIF(BO203:BO204,BO204)-1</f>
        <v>2</v>
      </c>
      <c r="BR204" s="213"/>
      <c r="BS204" s="212"/>
      <c r="BT204" s="214"/>
      <c r="BU204" s="215" t="str">
        <f t="shared" ref="BU204:BU217" si="106">TEXT(BR188, "000") &amp; TEXT(BS188, "-00") &amp; TEXT(BV188, "-000") &amp; TEXT(BU188, "-000") &amp; TEXT(BT188, "-000")</f>
        <v>191-02-070-042-079</v>
      </c>
      <c r="BV204" s="214">
        <f>COUNTIF(BU203:BU217, "&gt;=" &amp; BU204)</f>
        <v>6</v>
      </c>
      <c r="BW204" s="213">
        <f>RANK(BV204,BV203:BV217,1)+COUNTIF(BU203:BU204,BU204)-1</f>
        <v>6</v>
      </c>
      <c r="BX204" s="213"/>
      <c r="BY204" s="213"/>
      <c r="BZ204" s="214"/>
      <c r="CA204" s="215" t="str">
        <f t="shared" ref="CA204:CA217" si="107">TEXT(BX188, "000") &amp; TEXT(BY188, "-00") &amp; TEXT(CB188, "-000") &amp; TEXT(CA188, "-000") &amp; TEXT(BZ188, "-000")</f>
        <v>215-00-076-067-072</v>
      </c>
      <c r="CB204" s="215">
        <f>COUNTIF(CA203:CA217, "&gt;=" &amp; CA204)</f>
        <v>1</v>
      </c>
      <c r="CC204" s="213">
        <f>RANK(CB204,CB203:CB217,1)+COUNTIF(CA203:CA204,CA204)-1</f>
        <v>1</v>
      </c>
      <c r="CD204" s="213"/>
      <c r="CE204" s="213"/>
      <c r="CF204" s="214"/>
      <c r="CG204" s="215" t="str">
        <f t="shared" ref="CG204:CG217" si="108">TEXT(CD188, "000") &amp; TEXT(CE188, "-00") &amp; TEXT(CH188, "-000") &amp; TEXT(CG188, "-000") &amp; TEXT(CF188, "-000")</f>
        <v>000-00-000-000-000</v>
      </c>
      <c r="CH204" s="215">
        <f>COUNTIF(CG203:CG217, "&gt;=" &amp; CG204)</f>
        <v>15</v>
      </c>
      <c r="CI204" s="213">
        <f>RANK(CH204,CH203:CH217,1)+COUNTIF(CG203:CG204,CG204)-1</f>
        <v>2</v>
      </c>
      <c r="CJ204" s="213"/>
      <c r="CK204" s="213"/>
      <c r="CL204" s="214"/>
      <c r="CM204" s="215" t="str">
        <f t="shared" ref="CM204:CM217" si="109">TEXT(CJ188, "000") &amp; TEXT(CK188, "-00") &amp; TEXT(CN188, "-000") &amp; TEXT(CM188, "-000") &amp; TEXT(CL188, "-000")</f>
        <v>218-02-077-063-078</v>
      </c>
      <c r="CN204" s="214">
        <f>COUNTIF(CM203:CM217, "&gt;=" &amp; CM204)</f>
        <v>1</v>
      </c>
      <c r="CO204" s="213">
        <f>RANK(CN204,CN203:CN217,1)+COUNTIF(CM203:CM204,CM204)-1</f>
        <v>1</v>
      </c>
      <c r="CP204" s="213"/>
      <c r="CQ204" s="213"/>
      <c r="CR204" s="214"/>
      <c r="CS204" s="215" t="str">
        <f t="shared" ref="CS204:CS217" si="110">TEXT(CP188, "000") &amp; TEXT(CQ188, "-00") &amp; TEXT(CT188, "-000") &amp; TEXT(CS188, "-000") &amp; TEXT(CR188, "-000")</f>
        <v>000-00-000-000-000</v>
      </c>
      <c r="CT204" s="214">
        <f>COUNTIF(CS203:CS217, "&gt;=" &amp; CS204)</f>
        <v>15</v>
      </c>
      <c r="CU204" s="213">
        <f>RANK(CT204,CT203:CT217,1)+COUNTIF(CS203:CS204,CS204)-1</f>
        <v>2</v>
      </c>
      <c r="CV204" s="213"/>
      <c r="CW204" s="213"/>
      <c r="CX204" s="214"/>
      <c r="CY204" s="215" t="str">
        <f t="shared" ref="CY204:CY217" si="111">TEXT(CV188, "000") &amp; TEXT(CW188, "-00") &amp; TEXT(CZ188, "-000") &amp; TEXT(CY188, "-000") &amp; TEXT(CX188, "-000")</f>
        <v>000-00-000-000-000</v>
      </c>
      <c r="CZ204" s="214">
        <f>COUNTIF(CY203:CY217, "&gt;=" &amp; CY204)</f>
        <v>15</v>
      </c>
      <c r="DA204" s="213">
        <f>RANK(CZ204,CZ203:CZ217,1)+COUNTIF(CY203:CY204,CY204)-1</f>
        <v>5</v>
      </c>
      <c r="DB204" s="213"/>
      <c r="DC204" s="213"/>
      <c r="DD204" s="214"/>
      <c r="DE204" s="215" t="str">
        <f t="shared" ref="DE204:DE217" si="112">TEXT(DB188, "000") &amp; TEXT(DC188, "-00") &amp; TEXT(DF188, "-000") &amp; TEXT(DE188, "-000") &amp; TEXT(DD188, "-000")</f>
        <v>000-00-000-000-000</v>
      </c>
      <c r="DF204" s="214">
        <f>COUNTIF(DE203:DE217, "&gt;=" &amp; DE204)</f>
        <v>15</v>
      </c>
      <c r="DG204" s="213">
        <f>RANK(DF204,DF203:DF217,1)+COUNTIF(DE203:DE204,DE204)-1</f>
        <v>6</v>
      </c>
      <c r="DH204" s="213"/>
      <c r="DI204" s="213"/>
      <c r="DJ204" s="214"/>
      <c r="DK204" s="215" t="str">
        <f t="shared" ref="DK204:DK217" si="113">TEXT(DH188, "000") &amp; TEXT(DI188, "-00") &amp; TEXT(DL188, "-000") &amp; TEXT(DK188, "-000") &amp; TEXT(DJ188, "-000")</f>
        <v>000-00-000-000-000</v>
      </c>
      <c r="DL204" s="214">
        <f>COUNTIF(DK203:DK217, "&gt;=" &amp; DK204)</f>
        <v>15</v>
      </c>
      <c r="DM204" s="213">
        <f>RANK(DL204,DL203:DL217,1)+COUNTIF(DK203:DK204,DK204)-1</f>
        <v>5</v>
      </c>
      <c r="DN204" s="213"/>
      <c r="DO204" s="212"/>
      <c r="DP204" s="212"/>
      <c r="DQ204" s="216" t="str">
        <f t="shared" ref="DQ204:DQ217" si="114">TEXT(DN188, "000") &amp; TEXT(DO188, "-00") &amp; TEXT(DR188, "-000") &amp; TEXT(DQ188, "-000") &amp; TEXT(DP188, "-000")</f>
        <v>000-00-000-000-000</v>
      </c>
      <c r="DR204" s="212">
        <f>COUNTIF(DQ203:DQ217, "&gt;=" &amp; DQ204)</f>
        <v>15</v>
      </c>
      <c r="DS204" s="213">
        <f>RANK(DR204,DR203:DR217,1)+COUNTIF(DQ203:DQ204,DQ204)-1</f>
        <v>2</v>
      </c>
      <c r="DT204" s="213"/>
      <c r="DU204" s="212"/>
      <c r="DV204" s="212"/>
      <c r="DW204" s="216" t="str">
        <f t="shared" ref="DW204:DW217" si="115">TEXT(DT188, "000") &amp; TEXT(DU188, "-00") &amp; TEXT(DX188, "-000") &amp; TEXT(DW188, "-000") &amp; TEXT(DV188, "-000")</f>
        <v>000-00-000-000-000</v>
      </c>
      <c r="DX204" s="212">
        <f>COUNTIF(DW203:DW217, "&gt;=" &amp; DW204)</f>
        <v>15</v>
      </c>
      <c r="DY204" s="213">
        <f>RANK(DX204,DX203:DX217,1)+COUNTIF(DW203:DW204,DW204)-1</f>
        <v>6</v>
      </c>
      <c r="DZ204" s="213"/>
    </row>
    <row r="205" spans="1:130">
      <c r="A205" s="10" t="s">
        <v>261</v>
      </c>
      <c r="B205" s="293" t="s">
        <v>460</v>
      </c>
      <c r="C205" s="294"/>
      <c r="D205" s="294"/>
      <c r="E205" s="294"/>
      <c r="F205" s="295"/>
      <c r="G205" s="293" t="s">
        <v>461</v>
      </c>
      <c r="H205" s="294"/>
      <c r="I205" s="294"/>
      <c r="J205" s="294"/>
      <c r="K205" s="295"/>
      <c r="L205" s="293" t="s">
        <v>363</v>
      </c>
      <c r="M205" s="294"/>
      <c r="N205" s="294"/>
      <c r="O205" s="294"/>
      <c r="P205" s="295"/>
      <c r="Q205" s="293" t="s">
        <v>364</v>
      </c>
      <c r="R205" s="294"/>
      <c r="S205" s="294"/>
      <c r="T205" s="294"/>
      <c r="U205" s="295"/>
      <c r="V205" s="293" t="s">
        <v>365</v>
      </c>
      <c r="W205" s="294"/>
      <c r="X205" s="294"/>
      <c r="Y205" s="294"/>
      <c r="Z205" s="295"/>
      <c r="AA205" s="31"/>
      <c r="AB205" s="37"/>
      <c r="AC205" s="9" t="str">
        <f>B205</f>
        <v>Pierce, Domenique 11 ( R )</v>
      </c>
      <c r="AD205" s="9" t="str">
        <f>G205</f>
        <v>Burchette, Aaron 9 ( R )</v>
      </c>
      <c r="AE205" s="9" t="str">
        <f>L205</f>
        <v>GC 8</v>
      </c>
      <c r="AF205" s="9" t="str">
        <f>Q205</f>
        <v>GC 9</v>
      </c>
      <c r="AG205" s="67" t="str">
        <f>V205</f>
        <v>GC 10</v>
      </c>
      <c r="AH205" s="213"/>
      <c r="AI205" s="213"/>
      <c r="AJ205" s="212"/>
      <c r="AK205" s="215" t="str">
        <f t="shared" si="100"/>
        <v>183-00-050-052-081</v>
      </c>
      <c r="AL205" s="214">
        <f>COUNTIF(AK203:AK217, "&gt;=" &amp; AK205)</f>
        <v>4</v>
      </c>
      <c r="AM205" s="213">
        <f>RANK(AL205,AL203:AL217,1)+COUNTIF(AK203:AK205,AK205)-1</f>
        <v>4</v>
      </c>
      <c r="AN205" s="213"/>
      <c r="AO205" s="212"/>
      <c r="AP205" s="212"/>
      <c r="AQ205" s="215" t="str">
        <f t="shared" si="101"/>
        <v>000-00-000-000-000</v>
      </c>
      <c r="AR205" s="214">
        <f>COUNTIF(AQ203:AQ217, "&gt;=" &amp; AQ205)</f>
        <v>15</v>
      </c>
      <c r="AS205" s="213">
        <f>RANK(AR205,AR203:AR217,1)+COUNTIF(AQ203:AR205,AR205)-1</f>
        <v>3</v>
      </c>
      <c r="AT205" s="213"/>
      <c r="AU205" s="212"/>
      <c r="AV205" s="212"/>
      <c r="AW205" s="215" t="str">
        <f t="shared" si="102"/>
        <v>000-00-000-000-000</v>
      </c>
      <c r="AX205" s="214">
        <f>COUNTIF(AW203:AW217, "&gt;=" &amp; AW205)</f>
        <v>15</v>
      </c>
      <c r="AY205" s="213">
        <f>RANK(AX205,AX203:AX217,1)+COUNTIF(AW203:AX205,AX205)-1</f>
        <v>7</v>
      </c>
      <c r="AZ205" s="213"/>
      <c r="BA205" s="212"/>
      <c r="BB205" s="212"/>
      <c r="BC205" s="215" t="str">
        <f t="shared" si="103"/>
        <v>147-00-040-029-078</v>
      </c>
      <c r="BD205" s="214">
        <f>COUNTIF(BC203:BC217, "&gt;=" &amp; BC205)</f>
        <v>5</v>
      </c>
      <c r="BE205" s="213">
        <f>RANK(BD205,BD203:BD217,1)+COUNTIF(BC203:BC205,BC205)-1</f>
        <v>5</v>
      </c>
      <c r="BF205" s="213"/>
      <c r="BG205" s="212"/>
      <c r="BH205" s="212"/>
      <c r="BI205" s="215" t="str">
        <f t="shared" si="104"/>
        <v>000-00-000-000-000</v>
      </c>
      <c r="BJ205" s="214">
        <f>COUNTIF(BI203:BI217, "&gt;=" &amp; BI205)</f>
        <v>15</v>
      </c>
      <c r="BK205" s="213">
        <f>RANK(BJ205,BJ203:BJ217,1)+COUNTIF(BI203:BI205,BI205)-1</f>
        <v>6</v>
      </c>
      <c r="BL205" s="213"/>
      <c r="BM205" s="212"/>
      <c r="BN205" s="212"/>
      <c r="BO205" s="215" t="str">
        <f t="shared" si="105"/>
        <v>000-00-000-000-000</v>
      </c>
      <c r="BP205" s="214">
        <f>COUNTIF(BO203:BO217, "&gt;=" &amp; BO205)</f>
        <v>15</v>
      </c>
      <c r="BQ205" s="213">
        <f>RANK(BP205,BP203:BP217,1)+COUNTIF(BO203:BO205,BO205)-1</f>
        <v>6</v>
      </c>
      <c r="BR205" s="213"/>
      <c r="BS205" s="212"/>
      <c r="BT205" s="212"/>
      <c r="BU205" s="215" t="str">
        <f t="shared" si="106"/>
        <v>000-00-000-000-000</v>
      </c>
      <c r="BV205" s="214">
        <f>COUNTIF(BU203:BU217, "&gt;=" &amp; BU205)</f>
        <v>15</v>
      </c>
      <c r="BW205" s="213">
        <f>RANK(BV205,BV203:BV217,1)+COUNTIF(BU203:BU205,BU205)-1</f>
        <v>7</v>
      </c>
      <c r="BX205" s="213"/>
      <c r="BY205" s="209"/>
      <c r="BZ205" s="212"/>
      <c r="CA205" s="215" t="str">
        <f t="shared" si="107"/>
        <v>186-00-050-055-081</v>
      </c>
      <c r="CB205" s="215">
        <f>COUNTIF(CA203:CA217, "&gt;=" &amp; CA205)</f>
        <v>4</v>
      </c>
      <c r="CC205" s="213">
        <f>RANK(CB205,CB203:CB217,1)+COUNTIF(CA203:CA205,CA205)-1</f>
        <v>4</v>
      </c>
      <c r="CD205" s="213"/>
      <c r="CE205" s="209"/>
      <c r="CF205" s="212"/>
      <c r="CG205" s="215" t="str">
        <f t="shared" si="108"/>
        <v>000-00-000-000-000</v>
      </c>
      <c r="CH205" s="215">
        <f>COUNTIF(CG203:CG217, "&gt;=" &amp; CG205)</f>
        <v>15</v>
      </c>
      <c r="CI205" s="213">
        <f>RANK(CH205,CH203:CH217,1)+COUNTIF(CG203:CG205,CG205)-1</f>
        <v>3</v>
      </c>
      <c r="CJ205" s="213"/>
      <c r="CK205" s="209"/>
      <c r="CL205" s="212"/>
      <c r="CM205" s="215" t="str">
        <f t="shared" si="109"/>
        <v>209-00-069-057-083</v>
      </c>
      <c r="CN205" s="214">
        <f>COUNTIF(CM203:CM217, "&gt;=" &amp; CM205)</f>
        <v>4</v>
      </c>
      <c r="CO205" s="213">
        <f>RANK(CN205,CN203:CN217,1)+COUNTIF(CM203:CM205,CM205)-1</f>
        <v>4</v>
      </c>
      <c r="CP205" s="213"/>
      <c r="CQ205" s="209"/>
      <c r="CR205" s="212"/>
      <c r="CS205" s="215" t="str">
        <f t="shared" si="110"/>
        <v>000-00-000-000-000</v>
      </c>
      <c r="CT205" s="214">
        <f>COUNTIF(CS203:CS217, "&gt;=" &amp; CS205)</f>
        <v>15</v>
      </c>
      <c r="CU205" s="213">
        <f>RANK(CT205,CT203:CT217,1)+COUNTIF(CS203:CS205,CS205)-1</f>
        <v>3</v>
      </c>
      <c r="CV205" s="213"/>
      <c r="CW205" s="209"/>
      <c r="CX205" s="212"/>
      <c r="CY205" s="215" t="str">
        <f t="shared" si="111"/>
        <v>000-00-000-000-000</v>
      </c>
      <c r="CZ205" s="214">
        <f>COUNTIF(CY203:CY217, "&gt;=" &amp; CY205)</f>
        <v>15</v>
      </c>
      <c r="DA205" s="213">
        <f>RANK(CZ205,CZ203:CZ217,1)+COUNTIF(CY203:CY205,CY205)-1</f>
        <v>6</v>
      </c>
      <c r="DB205" s="213"/>
      <c r="DC205" s="209"/>
      <c r="DD205" s="212"/>
      <c r="DE205" s="215" t="str">
        <f t="shared" si="112"/>
        <v>000-00-000-000-000</v>
      </c>
      <c r="DF205" s="214">
        <f>COUNTIF(DE203:DE217, "&gt;=" &amp; DE205)</f>
        <v>15</v>
      </c>
      <c r="DG205" s="213">
        <f>RANK(DF205,DF203:DF217,1)+COUNTIF(DE203:DE205,DE205)-1</f>
        <v>7</v>
      </c>
      <c r="DH205" s="213"/>
      <c r="DI205" s="209"/>
      <c r="DJ205" s="212"/>
      <c r="DK205" s="215" t="str">
        <f t="shared" si="113"/>
        <v>000-00-000-000-000</v>
      </c>
      <c r="DL205" s="214">
        <f>COUNTIF(DK203:DK217, "&gt;=" &amp; DK205)</f>
        <v>15</v>
      </c>
      <c r="DM205" s="213">
        <f>RANK(DL205,DL203:DL217,1)+COUNTIF(DK203:DK205,DK205)-1</f>
        <v>6</v>
      </c>
      <c r="DN205" s="213"/>
      <c r="DO205" s="212"/>
      <c r="DP205" s="212"/>
      <c r="DQ205" s="216" t="str">
        <f t="shared" si="114"/>
        <v>000-00-000-000-000</v>
      </c>
      <c r="DR205" s="212">
        <f>COUNTIF(DQ203:DQ217, "&gt;=" &amp; DQ205)</f>
        <v>15</v>
      </c>
      <c r="DS205" s="213">
        <f>RANK(DR205,DR203:DR217,1)+COUNTIF(DQ203:DQ205,DQ205)-1</f>
        <v>3</v>
      </c>
      <c r="DT205" s="213"/>
      <c r="DU205" s="212"/>
      <c r="DV205" s="212"/>
      <c r="DW205" s="216" t="str">
        <f t="shared" si="115"/>
        <v>000-00-000-000-000</v>
      </c>
      <c r="DX205" s="212">
        <f>COUNTIF(DW203:DW217, "&gt;=" &amp; DW205)</f>
        <v>15</v>
      </c>
      <c r="DY205" s="213">
        <f>RANK(DX205,DX203:DX217,1)+COUNTIF(DW203:DW205,DW205)-1</f>
        <v>7</v>
      </c>
      <c r="DZ205" s="213"/>
    </row>
    <row r="206" spans="1:130" ht="15" thickBot="1">
      <c r="A206" s="12" t="s">
        <v>4</v>
      </c>
      <c r="B206" s="13" t="s">
        <v>5</v>
      </c>
      <c r="C206" s="14" t="s">
        <v>6</v>
      </c>
      <c r="D206" s="14" t="s">
        <v>7</v>
      </c>
      <c r="E206" s="191" t="s">
        <v>8</v>
      </c>
      <c r="F206" s="16" t="s">
        <v>142</v>
      </c>
      <c r="G206" s="13" t="s">
        <v>5</v>
      </c>
      <c r="H206" s="14" t="s">
        <v>6</v>
      </c>
      <c r="I206" s="14" t="s">
        <v>7</v>
      </c>
      <c r="J206" s="191" t="s">
        <v>8</v>
      </c>
      <c r="K206" s="16" t="s">
        <v>142</v>
      </c>
      <c r="L206" s="13" t="s">
        <v>5</v>
      </c>
      <c r="M206" s="14" t="s">
        <v>6</v>
      </c>
      <c r="N206" s="14" t="s">
        <v>7</v>
      </c>
      <c r="O206" s="191" t="s">
        <v>8</v>
      </c>
      <c r="P206" s="16" t="s">
        <v>142</v>
      </c>
      <c r="Q206" s="13" t="s">
        <v>5</v>
      </c>
      <c r="R206" s="14" t="s">
        <v>6</v>
      </c>
      <c r="S206" s="14" t="s">
        <v>7</v>
      </c>
      <c r="T206" s="191" t="s">
        <v>8</v>
      </c>
      <c r="U206" s="16" t="s">
        <v>142</v>
      </c>
      <c r="V206" s="13" t="s">
        <v>5</v>
      </c>
      <c r="W206" s="14" t="s">
        <v>6</v>
      </c>
      <c r="X206" s="14" t="s">
        <v>7</v>
      </c>
      <c r="Y206" s="191" t="s">
        <v>8</v>
      </c>
      <c r="Z206" s="16" t="s">
        <v>142</v>
      </c>
      <c r="AA206" s="32"/>
      <c r="AB206" s="142"/>
      <c r="AC206" s="76">
        <f>IF(SUM(E207:E222)&gt;0,LARGE(E207:E222,1),0)</f>
        <v>235</v>
      </c>
      <c r="AD206" s="9">
        <f>IF(SUM(J207:J222)&gt;0,LARGE(J207:J222,1),0)</f>
        <v>208</v>
      </c>
      <c r="AE206" s="9">
        <f>IF(SUM(O207:O222)&gt;0,LARGE(O207:O222,1),0)</f>
        <v>0</v>
      </c>
      <c r="AF206" s="9">
        <f>IF(SUM(T207:T222)&gt;0,LARGE(T207:T222,1),0)</f>
        <v>0</v>
      </c>
      <c r="AG206" s="67">
        <f>IF(SUM(Y207:Y222)&gt;0,LARGE(Y207:Y222,1),0)</f>
        <v>0</v>
      </c>
      <c r="AH206" s="209"/>
      <c r="AI206" s="209"/>
      <c r="AJ206" s="212"/>
      <c r="AK206" s="215" t="str">
        <f t="shared" si="100"/>
        <v>204-00-053-067-084</v>
      </c>
      <c r="AL206" s="214">
        <f>COUNTIF(AK203:AK217, "&gt;=" &amp; AK206)</f>
        <v>2</v>
      </c>
      <c r="AM206" s="213">
        <f>RANK(AL206,AL203:AL217,1)+COUNTIF(AK203:AK206,AK206)-1</f>
        <v>2</v>
      </c>
      <c r="AN206" s="213"/>
      <c r="AO206" s="212"/>
      <c r="AP206" s="212"/>
      <c r="AQ206" s="215" t="str">
        <f t="shared" si="101"/>
        <v>000-00-000-000-000</v>
      </c>
      <c r="AR206" s="214">
        <f>COUNTIF(AQ203:AQ217, "&gt;=" &amp; AQ206)</f>
        <v>15</v>
      </c>
      <c r="AS206" s="213">
        <f>RANK(AR206,AR203:AR217,1)+COUNTIF(AQ203:AR206,AR206)-1</f>
        <v>4</v>
      </c>
      <c r="AT206" s="213"/>
      <c r="AU206" s="212"/>
      <c r="AV206" s="212"/>
      <c r="AW206" s="215" t="str">
        <f t="shared" si="102"/>
        <v>216-03-075-052-089</v>
      </c>
      <c r="AX206" s="214">
        <f>COUNTIF(AW203:AW217, "&gt;=" &amp; AW206)</f>
        <v>1</v>
      </c>
      <c r="AY206" s="213">
        <f>RANK(AX206,AX203:AX217,1)+COUNTIF(AW203:AX206,AX206)-1</f>
        <v>1</v>
      </c>
      <c r="AZ206" s="213"/>
      <c r="BA206" s="212"/>
      <c r="BB206" s="212"/>
      <c r="BC206" s="215" t="str">
        <f t="shared" si="103"/>
        <v>215-01-072-060-083</v>
      </c>
      <c r="BD206" s="214">
        <f>COUNTIF(BC203:BC217, "&gt;=" &amp; BC206)</f>
        <v>1</v>
      </c>
      <c r="BE206" s="213">
        <f>RANK(BD206,BD203:BD217,1)+COUNTIF(BC203:BC206,BC206)-1</f>
        <v>1</v>
      </c>
      <c r="BF206" s="213"/>
      <c r="BG206" s="212"/>
      <c r="BH206" s="212"/>
      <c r="BI206" s="215" t="str">
        <f t="shared" si="104"/>
        <v>252-06-090-072-090</v>
      </c>
      <c r="BJ206" s="214">
        <f>COUNTIF(BI203:BI217, "&gt;=" &amp; BI206)</f>
        <v>1</v>
      </c>
      <c r="BK206" s="213">
        <f>RANK(BJ206,BJ203:BJ217,1)+COUNTIF(BI203:BI206,BI206)-1</f>
        <v>1</v>
      </c>
      <c r="BL206" s="213"/>
      <c r="BM206" s="212"/>
      <c r="BN206" s="212"/>
      <c r="BO206" s="215" t="str">
        <f t="shared" si="105"/>
        <v>206-03-074-053-079</v>
      </c>
      <c r="BP206" s="214">
        <f>COUNTIF(BO203:BO217, "&gt;=" &amp; BO206)</f>
        <v>4</v>
      </c>
      <c r="BQ206" s="213">
        <f>RANK(BP206,BP203:BP217,1)+COUNTIF(BO203:BO206,BO206)-1</f>
        <v>4</v>
      </c>
      <c r="BR206" s="213"/>
      <c r="BS206" s="212"/>
      <c r="BT206" s="212"/>
      <c r="BU206" s="215" t="str">
        <f t="shared" si="106"/>
        <v>228-04-090-053-085</v>
      </c>
      <c r="BV206" s="214">
        <f>COUNTIF(BU203:BU217, "&gt;=" &amp; BU206)</f>
        <v>2</v>
      </c>
      <c r="BW206" s="213">
        <f>RANK(BV206,BV203:BV217,1)+COUNTIF(BU203:BU206,BU206)-1</f>
        <v>2</v>
      </c>
      <c r="BX206" s="213"/>
      <c r="BY206" s="209"/>
      <c r="BZ206" s="212"/>
      <c r="CA206" s="215" t="str">
        <f t="shared" si="107"/>
        <v>210-00-063-059-088</v>
      </c>
      <c r="CB206" s="215">
        <f>COUNTIF(CA203:CA217, "&gt;=" &amp; CA206)</f>
        <v>2</v>
      </c>
      <c r="CC206" s="213">
        <f>RANK(CB206,CB203:CB217,1)+COUNTIF(CA203:CA206,CA206)-1</f>
        <v>2</v>
      </c>
      <c r="CD206" s="213"/>
      <c r="CE206" s="209"/>
      <c r="CF206" s="212"/>
      <c r="CG206" s="215" t="str">
        <f t="shared" si="108"/>
        <v>000-00-000-000-000</v>
      </c>
      <c r="CH206" s="215">
        <f>COUNTIF(CG203:CG217, "&gt;=" &amp; CG206)</f>
        <v>15</v>
      </c>
      <c r="CI206" s="213">
        <f>RANK(CH206,CH203:CH217,1)+COUNTIF(CG203:CG206,CG206)-1</f>
        <v>4</v>
      </c>
      <c r="CJ206" s="213"/>
      <c r="CK206" s="209"/>
      <c r="CL206" s="212"/>
      <c r="CM206" s="215" t="str">
        <f t="shared" si="109"/>
        <v>216-04-080-049-087</v>
      </c>
      <c r="CN206" s="214">
        <f>COUNTIF(CM203:CM217, "&gt;=" &amp; CM206)</f>
        <v>2</v>
      </c>
      <c r="CO206" s="213">
        <f>RANK(CN206,CN203:CN217,1)+COUNTIF(CM203:CM206,CM206)-1</f>
        <v>2</v>
      </c>
      <c r="CP206" s="213"/>
      <c r="CQ206" s="209"/>
      <c r="CR206" s="212"/>
      <c r="CS206" s="215" t="str">
        <f t="shared" si="110"/>
        <v>000-00-000-000-000</v>
      </c>
      <c r="CT206" s="214">
        <f>COUNTIF(CS203:CS217, "&gt;=" &amp; CS206)</f>
        <v>15</v>
      </c>
      <c r="CU206" s="213">
        <f>RANK(CT206,CT203:CT217,1)+COUNTIF(CS203:CS206,CS206)-1</f>
        <v>4</v>
      </c>
      <c r="CV206" s="213"/>
      <c r="CW206" s="209"/>
      <c r="CX206" s="212"/>
      <c r="CY206" s="215" t="str">
        <f t="shared" si="111"/>
        <v>197-02-068-040-089</v>
      </c>
      <c r="CZ206" s="214">
        <f>COUNTIF(CY203:CY217, "&gt;=" &amp; CY206)</f>
        <v>3</v>
      </c>
      <c r="DA206" s="213">
        <f>RANK(CZ206,CZ203:CZ217,1)+COUNTIF(CY203:CY206,CY206)-1</f>
        <v>3</v>
      </c>
      <c r="DB206" s="213"/>
      <c r="DC206" s="209"/>
      <c r="DD206" s="212"/>
      <c r="DE206" s="215" t="str">
        <f t="shared" si="112"/>
        <v>223-02-077-056-090</v>
      </c>
      <c r="DF206" s="214">
        <f>COUNTIF(DE203:DE217, "&gt;=" &amp; DE206)</f>
        <v>2</v>
      </c>
      <c r="DG206" s="213">
        <f>RANK(DF206,DF203:DF217,1)+COUNTIF(DE203:DE206,DE206)-1</f>
        <v>2</v>
      </c>
      <c r="DH206" s="213"/>
      <c r="DI206" s="209"/>
      <c r="DJ206" s="212"/>
      <c r="DK206" s="215" t="str">
        <f t="shared" si="113"/>
        <v>209-02-072-052-085</v>
      </c>
      <c r="DL206" s="214">
        <f>COUNTIF(DK203:DK217, "&gt;=" &amp; DK206)</f>
        <v>3</v>
      </c>
      <c r="DM206" s="213">
        <f>RANK(DL206,DL203:DL217,1)+COUNTIF(DK203:DK206,DK206)-1</f>
        <v>3</v>
      </c>
      <c r="DN206" s="213"/>
      <c r="DO206" s="212"/>
      <c r="DP206" s="212"/>
      <c r="DQ206" s="216" t="str">
        <f t="shared" si="114"/>
        <v>000-00-000-000-000</v>
      </c>
      <c r="DR206" s="212">
        <f>COUNTIF(DQ203:DQ217, "&gt;=" &amp; DQ206)</f>
        <v>15</v>
      </c>
      <c r="DS206" s="213">
        <f>RANK(DR206,DR203:DR217,1)+COUNTIF(DQ203:DQ206,DQ206)-1</f>
        <v>4</v>
      </c>
      <c r="DT206" s="213"/>
      <c r="DU206" s="212"/>
      <c r="DV206" s="212"/>
      <c r="DW206" s="216" t="str">
        <f t="shared" si="115"/>
        <v>212-00-065-059-088</v>
      </c>
      <c r="DX206" s="212">
        <f>COUNTIF(DW203:DW217, "&gt;=" &amp; DW206)</f>
        <v>4</v>
      </c>
      <c r="DY206" s="213">
        <f>RANK(DX206,DX203:DX217,1)+COUNTIF(DW203:DW206,DW206)-1</f>
        <v>4</v>
      </c>
      <c r="DZ206" s="213"/>
    </row>
    <row r="207" spans="1:130" ht="15" thickTop="1">
      <c r="A207" s="17" t="s">
        <v>432</v>
      </c>
      <c r="B207" s="96">
        <v>62</v>
      </c>
      <c r="C207" s="97">
        <v>29</v>
      </c>
      <c r="D207" s="98">
        <v>54</v>
      </c>
      <c r="E207" s="149">
        <f t="shared" ref="E207:E222" si="116">IF(SUM(B207:D207)&gt;0,SUM(B207:D207),"")</f>
        <v>145</v>
      </c>
      <c r="F207" s="193"/>
      <c r="G207" s="96"/>
      <c r="H207" s="97"/>
      <c r="I207" s="97"/>
      <c r="J207" s="149" t="str">
        <f t="shared" ref="J207:J222" si="117">IF(SUM(G207:I207)&gt;0,SUM(G207:I207),"")</f>
        <v/>
      </c>
      <c r="K207" s="193"/>
      <c r="L207" s="96"/>
      <c r="M207" s="97"/>
      <c r="N207" s="97"/>
      <c r="O207" s="149" t="str">
        <f t="shared" ref="O207:O222" si="118">IF(SUM(L207:N207)&gt;0,SUM(L207:N207),"")</f>
        <v/>
      </c>
      <c r="P207" s="193"/>
      <c r="Q207" s="96"/>
      <c r="R207" s="97"/>
      <c r="S207" s="97"/>
      <c r="T207" s="149" t="str">
        <f t="shared" ref="T207:T222" si="119">IF(SUM(Q207:S207)&gt;0,SUM(Q207:S207),"")</f>
        <v/>
      </c>
      <c r="U207" s="193"/>
      <c r="V207" s="96"/>
      <c r="W207" s="97"/>
      <c r="X207" s="97"/>
      <c r="Y207" s="149" t="str">
        <f t="shared" ref="Y207:Y222" si="120">IF(SUM(V207:X207)&gt;0,SUM(V207:X207),"")</f>
        <v/>
      </c>
      <c r="Z207" s="195"/>
      <c r="AA207" s="24"/>
      <c r="AB207" s="197"/>
      <c r="AG207" s="67"/>
      <c r="AH207" s="209"/>
      <c r="AI207" s="209"/>
      <c r="AJ207" s="214"/>
      <c r="AK207" s="215" t="str">
        <f t="shared" si="100"/>
        <v>195-00-064-055-076</v>
      </c>
      <c r="AL207" s="214">
        <f>COUNTIF(AK203:AK217, "&gt;=" &amp; AK207)</f>
        <v>3</v>
      </c>
      <c r="AM207" s="213">
        <f>RANK(AL207,AL203:AL217,1)+COUNTIF(AK203:AK207,AK207)-1</f>
        <v>3</v>
      </c>
      <c r="AN207" s="213"/>
      <c r="AO207" s="212"/>
      <c r="AP207" s="212"/>
      <c r="AQ207" s="215" t="str">
        <f t="shared" si="101"/>
        <v>000-00-000-000-000</v>
      </c>
      <c r="AR207" s="214">
        <f>COUNTIF(AQ203:AQ217, "&gt;=" &amp; AQ207)</f>
        <v>15</v>
      </c>
      <c r="AS207" s="213">
        <f>RANK(AR207,AR203:AR217,1)+COUNTIF(AQ203:AR207,AR207)-1</f>
        <v>5</v>
      </c>
      <c r="AT207" s="213"/>
      <c r="AU207" s="212"/>
      <c r="AV207" s="212"/>
      <c r="AW207" s="215" t="str">
        <f t="shared" si="102"/>
        <v>200-00-073-058-069</v>
      </c>
      <c r="AX207" s="214">
        <f>COUNTIF(AW203:AW217, "&gt;=" &amp; AW207)</f>
        <v>3</v>
      </c>
      <c r="AY207" s="213">
        <f>RANK(AX207,AX203:AX217,1)+COUNTIF(AW203:AX207,AX207)-1</f>
        <v>3</v>
      </c>
      <c r="AZ207" s="213"/>
      <c r="BA207" s="212"/>
      <c r="BB207" s="212"/>
      <c r="BC207" s="215" t="str">
        <f t="shared" si="103"/>
        <v>000-00-000-000-000</v>
      </c>
      <c r="BD207" s="214">
        <f>COUNTIF(BC203:BC217, "&gt;=" &amp; BC207)</f>
        <v>15</v>
      </c>
      <c r="BE207" s="213">
        <f>RANK(BD207,BD203:BD217,1)+COUNTIF(BC203:BC207,BC207)-1</f>
        <v>6</v>
      </c>
      <c r="BF207" s="213"/>
      <c r="BG207" s="212"/>
      <c r="BH207" s="212"/>
      <c r="BI207" s="215" t="str">
        <f t="shared" si="104"/>
        <v>000-00-000-000-000</v>
      </c>
      <c r="BJ207" s="214">
        <f>COUNTIF(BI203:BI217, "&gt;=" &amp; BI207)</f>
        <v>15</v>
      </c>
      <c r="BK207" s="213">
        <f>RANK(BJ207,BJ203:BJ217,1)+COUNTIF(BI203:BI207,BI207)-1</f>
        <v>7</v>
      </c>
      <c r="BL207" s="213"/>
      <c r="BM207" s="212"/>
      <c r="BN207" s="212"/>
      <c r="BO207" s="215" t="str">
        <f t="shared" si="105"/>
        <v>000-00-000-000-000</v>
      </c>
      <c r="BP207" s="214">
        <f>COUNTIF(BO203:BO217, "&gt;=" &amp; BO207)</f>
        <v>15</v>
      </c>
      <c r="BQ207" s="213">
        <f>RANK(BP207,BP203:BP217,1)+COUNTIF(BO203:BO207,BO207)-1</f>
        <v>7</v>
      </c>
      <c r="BR207" s="213"/>
      <c r="BS207" s="212"/>
      <c r="BT207" s="212"/>
      <c r="BU207" s="215" t="str">
        <f t="shared" si="106"/>
        <v>210-02-077-051-082</v>
      </c>
      <c r="BV207" s="214">
        <f>COUNTIF(BU203:BU217, "&gt;=" &amp; BU207)</f>
        <v>4</v>
      </c>
      <c r="BW207" s="213">
        <f>RANK(BV207,BV203:BV217,1)+COUNTIF(BU203:BU207,BU207)-1</f>
        <v>4</v>
      </c>
      <c r="BX207" s="213"/>
      <c r="BY207" s="209"/>
      <c r="BZ207" s="212"/>
      <c r="CA207" s="215" t="str">
        <f t="shared" si="107"/>
        <v>173-00-068-044-061</v>
      </c>
      <c r="CB207" s="215">
        <f>COUNTIF(CA203:CA217, "&gt;=" &amp; CA207)</f>
        <v>6</v>
      </c>
      <c r="CC207" s="213">
        <f>RANK(CB207,CB203:CB217,1)+COUNTIF(CA203:CA207,CA207)-1</f>
        <v>6</v>
      </c>
      <c r="CD207" s="213"/>
      <c r="CE207" s="209"/>
      <c r="CF207" s="212"/>
      <c r="CG207" s="215" t="str">
        <f t="shared" si="108"/>
        <v>000-00-000-000-000</v>
      </c>
      <c r="CH207" s="215">
        <f>COUNTIF(CG203:CG217, "&gt;=" &amp; CG207)</f>
        <v>15</v>
      </c>
      <c r="CI207" s="213">
        <f>RANK(CH207,CH203:CH217,1)+COUNTIF(CG203:CG207,CG207)-1</f>
        <v>5</v>
      </c>
      <c r="CJ207" s="213"/>
      <c r="CK207" s="209"/>
      <c r="CL207" s="212"/>
      <c r="CM207" s="215" t="str">
        <f t="shared" si="109"/>
        <v>168-01-058-033-077</v>
      </c>
      <c r="CN207" s="214">
        <f>COUNTIF(CM203:CM217, "&gt;=" &amp; CM207)</f>
        <v>6</v>
      </c>
      <c r="CO207" s="213">
        <f>RANK(CN207,CN203:CN217,1)+COUNTIF(CM203:CM207,CM207)-1</f>
        <v>6</v>
      </c>
      <c r="CP207" s="213"/>
      <c r="CQ207" s="209"/>
      <c r="CR207" s="212"/>
      <c r="CS207" s="215" t="str">
        <f t="shared" si="110"/>
        <v>000-00-000-000-000</v>
      </c>
      <c r="CT207" s="214">
        <f>COUNTIF(CS203:CS217, "&gt;=" &amp; CS207)</f>
        <v>15</v>
      </c>
      <c r="CU207" s="213">
        <f>RANK(CT207,CT203:CT217,1)+COUNTIF(CS203:CS207,CS207)-1</f>
        <v>5</v>
      </c>
      <c r="CV207" s="213"/>
      <c r="CW207" s="209"/>
      <c r="CX207" s="212"/>
      <c r="CY207" s="215" t="str">
        <f t="shared" si="111"/>
        <v>219-02-080-063-076</v>
      </c>
      <c r="CZ207" s="214">
        <f>COUNTIF(CY203:CY217, "&gt;=" &amp; CY207)</f>
        <v>1</v>
      </c>
      <c r="DA207" s="213">
        <f>RANK(CZ207,CZ203:CZ217,1)+COUNTIF(CY203:CY207,CY207)-1</f>
        <v>1</v>
      </c>
      <c r="DB207" s="213"/>
      <c r="DC207" s="209"/>
      <c r="DD207" s="212"/>
      <c r="DE207" s="215" t="str">
        <f t="shared" si="112"/>
        <v>204-01-066-065-073</v>
      </c>
      <c r="DF207" s="214">
        <f>COUNTIF(DE203:DE217, "&gt;=" &amp; DE207)</f>
        <v>4</v>
      </c>
      <c r="DG207" s="213">
        <f>RANK(DF207,DF203:DF217,1)+COUNTIF(DE203:DE207,DE207)-1</f>
        <v>4</v>
      </c>
      <c r="DH207" s="213"/>
      <c r="DI207" s="209"/>
      <c r="DJ207" s="212"/>
      <c r="DK207" s="215" t="str">
        <f t="shared" si="113"/>
        <v>221-02-078-061-082</v>
      </c>
      <c r="DL207" s="214">
        <f>COUNTIF(DK203:DK217, "&gt;=" &amp; DK207)</f>
        <v>2</v>
      </c>
      <c r="DM207" s="213">
        <f>RANK(DL207,DL203:DL217,1)+COUNTIF(DK203:DK207,DK207)-1</f>
        <v>2</v>
      </c>
      <c r="DN207" s="213"/>
      <c r="DO207" s="212"/>
      <c r="DP207" s="212"/>
      <c r="DQ207" s="216" t="str">
        <f t="shared" si="114"/>
        <v>000-00-000-000-000</v>
      </c>
      <c r="DR207" s="212">
        <f>COUNTIF(DQ203:DQ217, "&gt;=" &amp; DQ207)</f>
        <v>15</v>
      </c>
      <c r="DS207" s="213">
        <f>RANK(DR207,DR203:DR217,1)+COUNTIF(DQ203:DQ207,DQ207)-1</f>
        <v>5</v>
      </c>
      <c r="DT207" s="213"/>
      <c r="DU207" s="212"/>
      <c r="DV207" s="212"/>
      <c r="DW207" s="216" t="str">
        <f t="shared" si="115"/>
        <v>232-02-084-063-085</v>
      </c>
      <c r="DX207" s="212">
        <f>COUNTIF(DW203:DW217, "&gt;=" &amp; DW207)</f>
        <v>2</v>
      </c>
      <c r="DY207" s="213">
        <f>RANK(DX207,DX203:DX217,1)+COUNTIF(DW203:DW207,DW207)-1</f>
        <v>2</v>
      </c>
      <c r="DZ207" s="213"/>
    </row>
    <row r="208" spans="1:130">
      <c r="A208" s="18" t="s">
        <v>433</v>
      </c>
      <c r="B208" s="99"/>
      <c r="C208" s="100"/>
      <c r="D208" s="101"/>
      <c r="E208" s="149" t="str">
        <f t="shared" si="116"/>
        <v/>
      </c>
      <c r="F208" s="193"/>
      <c r="G208" s="99"/>
      <c r="H208" s="100"/>
      <c r="I208" s="100"/>
      <c r="J208" s="149" t="str">
        <f t="shared" si="117"/>
        <v/>
      </c>
      <c r="K208" s="193"/>
      <c r="L208" s="99"/>
      <c r="M208" s="100"/>
      <c r="N208" s="100"/>
      <c r="O208" s="149" t="str">
        <f t="shared" si="118"/>
        <v/>
      </c>
      <c r="P208" s="193"/>
      <c r="Q208" s="99"/>
      <c r="R208" s="100"/>
      <c r="S208" s="100"/>
      <c r="T208" s="149" t="str">
        <f t="shared" si="119"/>
        <v/>
      </c>
      <c r="U208" s="193"/>
      <c r="V208" s="99"/>
      <c r="W208" s="100"/>
      <c r="X208" s="100"/>
      <c r="Y208" s="149" t="str">
        <f t="shared" si="120"/>
        <v/>
      </c>
      <c r="Z208" s="196"/>
      <c r="AA208" s="25"/>
      <c r="AB208" s="197"/>
      <c r="AG208" s="67"/>
      <c r="AH208" s="209"/>
      <c r="AI208" s="209"/>
      <c r="AJ208" s="214"/>
      <c r="AK208" s="215" t="str">
        <f t="shared" si="100"/>
        <v>145-00-054-029-062</v>
      </c>
      <c r="AL208" s="214">
        <f>COUNTIF(AK203:AK217, "&gt;=" &amp; AK208)</f>
        <v>6</v>
      </c>
      <c r="AM208" s="213">
        <f>RANK(AL208,AL203:AL217,1)+COUNTIF(AK203:AK208,AK208)-1</f>
        <v>6</v>
      </c>
      <c r="AN208" s="213"/>
      <c r="AO208" s="212"/>
      <c r="AP208" s="212"/>
      <c r="AQ208" s="215" t="str">
        <f t="shared" si="101"/>
        <v>000-00-000-000-000</v>
      </c>
      <c r="AR208" s="214">
        <f>COUNTIF(AQ203:AQ217, "&gt;=" &amp; AQ208)</f>
        <v>15</v>
      </c>
      <c r="AS208" s="213">
        <f>RANK(AR208,AR203:AR217,1)+COUNTIF(AQ203:AR208,AR208)-1</f>
        <v>6</v>
      </c>
      <c r="AT208" s="213"/>
      <c r="AU208" s="212"/>
      <c r="AV208" s="212"/>
      <c r="AW208" s="215" t="str">
        <f t="shared" si="102"/>
        <v>186-02-057-048-081</v>
      </c>
      <c r="AX208" s="214">
        <f>COUNTIF(AW203:AW217, "&gt;=" &amp; AW208)</f>
        <v>5</v>
      </c>
      <c r="AY208" s="213">
        <f>RANK(AX208,AX203:AX217,1)+COUNTIF(AW203:AX208,AX208)-1</f>
        <v>5</v>
      </c>
      <c r="AZ208" s="213"/>
      <c r="BA208" s="212"/>
      <c r="BB208" s="212"/>
      <c r="BC208" s="215" t="str">
        <f t="shared" si="103"/>
        <v>174-00-054-055-065</v>
      </c>
      <c r="BD208" s="214">
        <f>COUNTIF(BC203:BC217, "&gt;=" &amp; BC208)</f>
        <v>4</v>
      </c>
      <c r="BE208" s="213">
        <f>RANK(BD208,BD203:BD217,1)+COUNTIF(BC203:BC208,BC208)-1</f>
        <v>4</v>
      </c>
      <c r="BF208" s="213"/>
      <c r="BG208" s="212"/>
      <c r="BH208" s="212"/>
      <c r="BI208" s="215" t="str">
        <f t="shared" si="104"/>
        <v>218-02-071-073-074</v>
      </c>
      <c r="BJ208" s="214">
        <f>COUNTIF(BI203:BI217, "&gt;=" &amp; BI208)</f>
        <v>4</v>
      </c>
      <c r="BK208" s="213">
        <f>RANK(BJ208,BJ203:BJ217,1)+COUNTIF(BI203:BI208,BI208)-1</f>
        <v>4</v>
      </c>
      <c r="BL208" s="213"/>
      <c r="BM208" s="212"/>
      <c r="BN208" s="212"/>
      <c r="BO208" s="215" t="str">
        <f t="shared" si="105"/>
        <v>215-02-069-064-082</v>
      </c>
      <c r="BP208" s="214">
        <f>COUNTIF(BO203:BO217, "&gt;=" &amp; BO208)</f>
        <v>1</v>
      </c>
      <c r="BQ208" s="213">
        <f>RANK(BP208,BP203:BP217,1)+COUNTIF(BO203:BO208,BO208)-1</f>
        <v>1</v>
      </c>
      <c r="BR208" s="213"/>
      <c r="BS208" s="212"/>
      <c r="BT208" s="212"/>
      <c r="BU208" s="215" t="str">
        <f t="shared" si="106"/>
        <v>228-00-078-069-081</v>
      </c>
      <c r="BV208" s="214">
        <f>COUNTIF(BU203:BU217, "&gt;=" &amp; BU208)</f>
        <v>3</v>
      </c>
      <c r="BW208" s="213">
        <f>RANK(BV208,BV203:BV217,1)+COUNTIF(BU203:BU208,BU208)-1</f>
        <v>3</v>
      </c>
      <c r="BX208" s="213"/>
      <c r="BY208" s="209"/>
      <c r="BZ208" s="212"/>
      <c r="CA208" s="215" t="str">
        <f t="shared" si="107"/>
        <v>182-00-057-050-075</v>
      </c>
      <c r="CB208" s="215">
        <f>COUNTIF(CA203:CA217, "&gt;=" &amp; CA208)</f>
        <v>5</v>
      </c>
      <c r="CC208" s="213">
        <f>RANK(CB208,CB203:CB217,1)+COUNTIF(CA203:CA208,CA208)-1</f>
        <v>5</v>
      </c>
      <c r="CD208" s="213"/>
      <c r="CE208" s="209"/>
      <c r="CF208" s="212"/>
      <c r="CG208" s="215" t="str">
        <f t="shared" si="108"/>
        <v>000-00-000-000-000</v>
      </c>
      <c r="CH208" s="215">
        <f>COUNTIF(CG203:CG217, "&gt;=" &amp; CG208)</f>
        <v>15</v>
      </c>
      <c r="CI208" s="213">
        <f>RANK(CH208,CH203:CH217,1)+COUNTIF(CG203:CG208,CG208)-1</f>
        <v>6</v>
      </c>
      <c r="CJ208" s="213"/>
      <c r="CK208" s="209"/>
      <c r="CL208" s="212"/>
      <c r="CM208" s="215" t="str">
        <f t="shared" si="109"/>
        <v>214-01-077-054-083</v>
      </c>
      <c r="CN208" s="214">
        <f>COUNTIF(CM203:CM217, "&gt;=" &amp; CM208)</f>
        <v>3</v>
      </c>
      <c r="CO208" s="213">
        <f>RANK(CN208,CN203:CN217,1)+COUNTIF(CM203:CM208,CM208)-1</f>
        <v>3</v>
      </c>
      <c r="CP208" s="213"/>
      <c r="CQ208" s="209"/>
      <c r="CR208" s="212"/>
      <c r="CS208" s="215" t="str">
        <f t="shared" si="110"/>
        <v>000-00-000-000-000</v>
      </c>
      <c r="CT208" s="214">
        <f>COUNTIF(CS203:CS217, "&gt;=" &amp; CS208)</f>
        <v>15</v>
      </c>
      <c r="CU208" s="213">
        <f>RANK(CT208,CT203:CT217,1)+COUNTIF(CS203:CS208,CS208)-1</f>
        <v>6</v>
      </c>
      <c r="CV208" s="213"/>
      <c r="CW208" s="209"/>
      <c r="CX208" s="212"/>
      <c r="CY208" s="215" t="str">
        <f t="shared" si="111"/>
        <v>000-00-000-000-000</v>
      </c>
      <c r="CZ208" s="214">
        <f>COUNTIF(CY203:CY217, "&gt;=" &amp; CY208)</f>
        <v>15</v>
      </c>
      <c r="DA208" s="213">
        <f>RANK(CZ208,CZ203:CZ217,1)+COUNTIF(CY203:CY208,CY208)-1</f>
        <v>7</v>
      </c>
      <c r="DB208" s="213"/>
      <c r="DC208" s="209"/>
      <c r="DD208" s="212"/>
      <c r="DE208" s="215" t="str">
        <f t="shared" si="112"/>
        <v>235-08-070-074-091</v>
      </c>
      <c r="DF208" s="214">
        <f>COUNTIF(DE203:DE217, "&gt;=" &amp; DE208)</f>
        <v>1</v>
      </c>
      <c r="DG208" s="213">
        <f>RANK(DF208,DF203:DF217,1)+COUNTIF(DE203:DE208,DE208)-1</f>
        <v>1</v>
      </c>
      <c r="DH208" s="213"/>
      <c r="DI208" s="209"/>
      <c r="DJ208" s="212"/>
      <c r="DK208" s="215" t="str">
        <f t="shared" si="113"/>
        <v>000-00-000-000-000</v>
      </c>
      <c r="DL208" s="214">
        <f>COUNTIF(DK203:DK217, "&gt;=" &amp; DK208)</f>
        <v>15</v>
      </c>
      <c r="DM208" s="213">
        <f>RANK(DL208,DL203:DL217,1)+COUNTIF(DK203:DK208,DK208)-1</f>
        <v>7</v>
      </c>
      <c r="DN208" s="213"/>
      <c r="DO208" s="212"/>
      <c r="DP208" s="212"/>
      <c r="DQ208" s="216" t="str">
        <f t="shared" si="114"/>
        <v>000-00-000-000-000</v>
      </c>
      <c r="DR208" s="212">
        <f>COUNTIF(DQ203:DQ217, "&gt;=" &amp; DQ208)</f>
        <v>15</v>
      </c>
      <c r="DS208" s="213">
        <f>RANK(DR208,DR203:DR217,1)+COUNTIF(DQ203:DQ208,DQ208)-1</f>
        <v>6</v>
      </c>
      <c r="DT208" s="213"/>
      <c r="DU208" s="212"/>
      <c r="DV208" s="212"/>
      <c r="DW208" s="216" t="str">
        <f t="shared" si="115"/>
        <v>216-01-066-064-086</v>
      </c>
      <c r="DX208" s="212">
        <f>COUNTIF(DW203:DW217, "&gt;=" &amp; DW208)</f>
        <v>3</v>
      </c>
      <c r="DY208" s="213">
        <f>RANK(DX208,DX203:DX217,1)+COUNTIF(DW203:DW208,DW208)-1</f>
        <v>3</v>
      </c>
      <c r="DZ208" s="213"/>
    </row>
    <row r="209" spans="1:130">
      <c r="A209" s="18" t="s">
        <v>253</v>
      </c>
      <c r="B209" s="99">
        <v>81</v>
      </c>
      <c r="C209" s="100">
        <v>48</v>
      </c>
      <c r="D209" s="101">
        <v>57</v>
      </c>
      <c r="E209" s="149">
        <f t="shared" si="116"/>
        <v>186</v>
      </c>
      <c r="F209" s="193">
        <v>2</v>
      </c>
      <c r="G209" s="99">
        <v>63</v>
      </c>
      <c r="H209" s="100">
        <v>24</v>
      </c>
      <c r="I209" s="100">
        <v>38</v>
      </c>
      <c r="J209" s="149">
        <f t="shared" si="117"/>
        <v>125</v>
      </c>
      <c r="K209" s="193">
        <v>0</v>
      </c>
      <c r="L209" s="99"/>
      <c r="M209" s="100"/>
      <c r="N209" s="102"/>
      <c r="O209" s="149" t="str">
        <f t="shared" si="118"/>
        <v/>
      </c>
      <c r="P209" s="193"/>
      <c r="Q209" s="99"/>
      <c r="R209" s="100"/>
      <c r="S209" s="102"/>
      <c r="T209" s="149" t="str">
        <f t="shared" si="119"/>
        <v/>
      </c>
      <c r="U209" s="193"/>
      <c r="V209" s="99"/>
      <c r="W209" s="100"/>
      <c r="X209" s="102"/>
      <c r="Y209" s="149" t="str">
        <f t="shared" si="120"/>
        <v/>
      </c>
      <c r="Z209" s="196"/>
      <c r="AA209" s="26" t="s">
        <v>11</v>
      </c>
      <c r="AB209" s="37"/>
      <c r="AG209" s="67"/>
      <c r="AH209" s="209"/>
      <c r="AI209" s="209"/>
      <c r="AJ209" s="214"/>
      <c r="AK209" s="215" t="str">
        <f t="shared" si="100"/>
        <v>000-00-000-000-000</v>
      </c>
      <c r="AL209" s="214">
        <f>COUNTIF(AK203:AK217, "&gt;=" &amp; AK209)</f>
        <v>15</v>
      </c>
      <c r="AM209" s="213">
        <f>RANK(AL209,AL203:AL217,1)+COUNTIF(AK203:AK209,AK209)-1</f>
        <v>7</v>
      </c>
      <c r="AN209" s="213"/>
      <c r="AO209" s="212"/>
      <c r="AP209" s="212"/>
      <c r="AQ209" s="215" t="str">
        <f t="shared" si="101"/>
        <v>000-00-000-000-000</v>
      </c>
      <c r="AR209" s="214">
        <f>COUNTIF(AQ203:AQ217, "&gt;=" &amp; AQ209)</f>
        <v>15</v>
      </c>
      <c r="AS209" s="213">
        <f>RANK(AR209,AR203:AR217,1)+COUNTIF(AQ203:AR209,AR209)-1</f>
        <v>7</v>
      </c>
      <c r="AT209" s="213"/>
      <c r="AU209" s="212"/>
      <c r="AV209" s="212"/>
      <c r="AW209" s="215" t="str">
        <f t="shared" si="102"/>
        <v>125-00-038-024-063</v>
      </c>
      <c r="AX209" s="214">
        <f>COUNTIF(AW203:AW217, "&gt;=" &amp; AW209)</f>
        <v>6</v>
      </c>
      <c r="AY209" s="213">
        <f>RANK(AX209,AX203:AX217,1)+COUNTIF(AW203:AX209,AX209)-1</f>
        <v>6</v>
      </c>
      <c r="AZ209" s="213"/>
      <c r="BA209" s="212"/>
      <c r="BB209" s="212"/>
      <c r="BC209" s="215" t="str">
        <f t="shared" si="103"/>
        <v>000-00-000-000-000</v>
      </c>
      <c r="BD209" s="214">
        <f>COUNTIF(BC203:BC217, "&gt;=" &amp; BC209)</f>
        <v>15</v>
      </c>
      <c r="BE209" s="213">
        <f>RANK(BD209,BD203:BD217,1)+COUNTIF(BC203:BC209,BC209)-1</f>
        <v>7</v>
      </c>
      <c r="BF209" s="213"/>
      <c r="BG209" s="212"/>
      <c r="BH209" s="212"/>
      <c r="BI209" s="215" t="str">
        <f t="shared" si="104"/>
        <v>184-00-043-059-082</v>
      </c>
      <c r="BJ209" s="214">
        <f>COUNTIF(BI203:BI217, "&gt;=" &amp; BI209)</f>
        <v>5</v>
      </c>
      <c r="BK209" s="213">
        <f>RANK(BJ209,BJ203:BJ217,1)+COUNTIF(BI203:BI209,BI209)-1</f>
        <v>5</v>
      </c>
      <c r="BL209" s="213"/>
      <c r="BM209" s="212"/>
      <c r="BN209" s="212"/>
      <c r="BO209" s="215" t="str">
        <f t="shared" si="105"/>
        <v>158-01-056-035-067</v>
      </c>
      <c r="BP209" s="214">
        <f>COUNTIF(BO203:BO217, "&gt;=" &amp; BO209)</f>
        <v>5</v>
      </c>
      <c r="BQ209" s="213">
        <f>RANK(BP209,BP203:BP217,1)+COUNTIF(BO203:BO209,BO209)-1</f>
        <v>5</v>
      </c>
      <c r="BR209" s="213"/>
      <c r="BS209" s="212"/>
      <c r="BT209" s="212"/>
      <c r="BU209" s="215" t="str">
        <f t="shared" si="106"/>
        <v>208-00-075-056-077</v>
      </c>
      <c r="BV209" s="214">
        <f>COUNTIF(BU203:BU217, "&gt;=" &amp; BU209)</f>
        <v>5</v>
      </c>
      <c r="BW209" s="213">
        <f>RANK(BV209,BV203:BV217,1)+COUNTIF(BU203:BU209,BU209)-1</f>
        <v>5</v>
      </c>
      <c r="BX209" s="213"/>
      <c r="BY209" s="209"/>
      <c r="BZ209" s="212"/>
      <c r="CA209" s="215" t="str">
        <f t="shared" si="107"/>
        <v>000-00-000-000-000</v>
      </c>
      <c r="CB209" s="215">
        <f>COUNTIF(CA203:CA217, "&gt;=" &amp; CA209)</f>
        <v>15</v>
      </c>
      <c r="CC209" s="213">
        <f>RANK(CB209,CB203:CB217,1)+COUNTIF(CA203:CA209,CA209)-1</f>
        <v>7</v>
      </c>
      <c r="CD209" s="213"/>
      <c r="CE209" s="209"/>
      <c r="CF209" s="212"/>
      <c r="CG209" s="215" t="str">
        <f t="shared" si="108"/>
        <v>000-00-000-000-000</v>
      </c>
      <c r="CH209" s="215">
        <f>COUNTIF(CG203:CG217, "&gt;=" &amp; CG209)</f>
        <v>15</v>
      </c>
      <c r="CI209" s="213">
        <f>RANK(CH209,CH203:CH217,1)+COUNTIF(CG203:CG209,CG209)-1</f>
        <v>7</v>
      </c>
      <c r="CJ209" s="213"/>
      <c r="CK209" s="209"/>
      <c r="CL209" s="212"/>
      <c r="CM209" s="215" t="str">
        <f t="shared" si="109"/>
        <v>000-00-000-000-000</v>
      </c>
      <c r="CN209" s="214">
        <f>COUNTIF(CM203:CM217, "&gt;=" &amp; CM209)</f>
        <v>15</v>
      </c>
      <c r="CO209" s="213">
        <f>RANK(CN209,CN203:CN217,1)+COUNTIF(CM203:CM209,CM209)-1</f>
        <v>7</v>
      </c>
      <c r="CP209" s="213"/>
      <c r="CQ209" s="209"/>
      <c r="CR209" s="212"/>
      <c r="CS209" s="215" t="str">
        <f t="shared" si="110"/>
        <v>000-00-000-000-000</v>
      </c>
      <c r="CT209" s="214">
        <f>COUNTIF(CS203:CS217, "&gt;=" &amp; CS209)</f>
        <v>15</v>
      </c>
      <c r="CU209" s="213">
        <f>RANK(CT209,CT203:CT217,1)+COUNTIF(CS203:CS209,CS209)-1</f>
        <v>7</v>
      </c>
      <c r="CV209" s="213"/>
      <c r="CW209" s="209"/>
      <c r="CX209" s="212"/>
      <c r="CY209" s="215" t="str">
        <f t="shared" si="111"/>
        <v>194-01-070-049-075</v>
      </c>
      <c r="CZ209" s="214">
        <f>COUNTIF(CY203:CY217, "&gt;=" &amp; CY209)</f>
        <v>4</v>
      </c>
      <c r="DA209" s="213">
        <f>RANK(CZ209,CZ203:CZ217,1)+COUNTIF(CY203:CY209,CY209)-1</f>
        <v>4</v>
      </c>
      <c r="DB209" s="213"/>
      <c r="DC209" s="209"/>
      <c r="DD209" s="212"/>
      <c r="DE209" s="215" t="str">
        <f t="shared" si="112"/>
        <v>180-03-056-052-072</v>
      </c>
      <c r="DF209" s="214">
        <f>COUNTIF(DE203:DE217, "&gt;=" &amp; DE209)</f>
        <v>5</v>
      </c>
      <c r="DG209" s="213">
        <f>RANK(DF209,DF203:DF217,1)+COUNTIF(DE203:DE209,DE209)-1</f>
        <v>5</v>
      </c>
      <c r="DH209" s="213"/>
      <c r="DI209" s="209"/>
      <c r="DJ209" s="212"/>
      <c r="DK209" s="215" t="str">
        <f t="shared" si="113"/>
        <v>178-00-045-052-081</v>
      </c>
      <c r="DL209" s="214">
        <f>COUNTIF(DK203:DK217, "&gt;=" &amp; DK209)</f>
        <v>4</v>
      </c>
      <c r="DM209" s="213">
        <f>RANK(DL209,DL203:DL217,1)+COUNTIF(DK203:DK209,DK209)-1</f>
        <v>4</v>
      </c>
      <c r="DN209" s="213"/>
      <c r="DO209" s="212"/>
      <c r="DP209" s="212"/>
      <c r="DQ209" s="216" t="str">
        <f t="shared" si="114"/>
        <v>000-00-000-000-000</v>
      </c>
      <c r="DR209" s="212">
        <f>COUNTIF(DQ203:DQ217, "&gt;=" &amp; DQ209)</f>
        <v>15</v>
      </c>
      <c r="DS209" s="213">
        <f>RANK(DR209,DR203:DR217,1)+COUNTIF(DQ203:DQ209,DQ209)-1</f>
        <v>7</v>
      </c>
      <c r="DT209" s="213"/>
      <c r="DU209" s="212"/>
      <c r="DV209" s="212"/>
      <c r="DW209" s="216" t="str">
        <f t="shared" si="115"/>
        <v>178-01-068-041-069</v>
      </c>
      <c r="DX209" s="212">
        <f>COUNTIF(DW203:DW217, "&gt;=" &amp; DW209)</f>
        <v>5</v>
      </c>
      <c r="DY209" s="213">
        <f>RANK(DX209,DX203:DX217,1)+COUNTIF(DW203:DW209,DW209)-1</f>
        <v>5</v>
      </c>
      <c r="DZ209" s="213"/>
    </row>
    <row r="210" spans="1:130">
      <c r="A210" s="18" t="s">
        <v>266</v>
      </c>
      <c r="B210" s="99">
        <v>65</v>
      </c>
      <c r="C210" s="100">
        <v>55</v>
      </c>
      <c r="D210" s="101">
        <v>54</v>
      </c>
      <c r="E210" s="149">
        <f t="shared" si="116"/>
        <v>174</v>
      </c>
      <c r="F210" s="193">
        <v>0</v>
      </c>
      <c r="G210" s="99"/>
      <c r="H210" s="100"/>
      <c r="I210" s="100"/>
      <c r="J210" s="149" t="str">
        <f t="shared" si="117"/>
        <v/>
      </c>
      <c r="K210" s="193"/>
      <c r="L210" s="99"/>
      <c r="M210" s="100"/>
      <c r="N210" s="100"/>
      <c r="O210" s="149" t="str">
        <f t="shared" si="118"/>
        <v/>
      </c>
      <c r="P210" s="193"/>
      <c r="Q210" s="99"/>
      <c r="R210" s="100"/>
      <c r="S210" s="100"/>
      <c r="T210" s="149" t="str">
        <f t="shared" si="119"/>
        <v/>
      </c>
      <c r="U210" s="193"/>
      <c r="V210" s="99"/>
      <c r="W210" s="100"/>
      <c r="X210" s="100"/>
      <c r="Y210" s="149" t="str">
        <f t="shared" si="120"/>
        <v/>
      </c>
      <c r="Z210" s="196"/>
      <c r="AA210" s="26" t="s">
        <v>12</v>
      </c>
      <c r="AB210" s="37"/>
      <c r="AG210" s="67"/>
      <c r="AH210" s="209"/>
      <c r="AI210" s="209"/>
      <c r="AJ210" s="214"/>
      <c r="AK210" s="215" t="str">
        <f t="shared" si="100"/>
        <v>000-00-000-000-000</v>
      </c>
      <c r="AL210" s="214">
        <f>COUNTIF(AK203:AK217, "&gt;=" &amp; AK210)</f>
        <v>15</v>
      </c>
      <c r="AM210" s="213">
        <f>RANK(AL210,AL203:AL217,1)+COUNTIF(AK203:AK210,AK210)-1</f>
        <v>8</v>
      </c>
      <c r="AN210" s="213"/>
      <c r="AO210" s="212"/>
      <c r="AP210" s="212"/>
      <c r="AQ210" s="215" t="str">
        <f t="shared" si="101"/>
        <v>000-00-000-000-000</v>
      </c>
      <c r="AR210" s="214">
        <f>COUNTIF(AQ203:AQ217, "&gt;=" &amp; AQ210)</f>
        <v>15</v>
      </c>
      <c r="AS210" s="213">
        <f>RANK(AR210,AR203:AR217,1)+COUNTIF(AQ203:AR210,AR210)-1</f>
        <v>8</v>
      </c>
      <c r="AT210" s="213"/>
      <c r="AU210" s="212"/>
      <c r="AV210" s="212"/>
      <c r="AW210" s="215" t="str">
        <f t="shared" si="102"/>
        <v>000-00-000-000-000</v>
      </c>
      <c r="AX210" s="214">
        <f>COUNTIF(AW203:AW217, "&gt;=" &amp; AW210)</f>
        <v>15</v>
      </c>
      <c r="AY210" s="213">
        <f>RANK(AX210,AX203:AX217,1)+COUNTIF(AW203:AX210,AX210)-1</f>
        <v>8</v>
      </c>
      <c r="AZ210" s="213"/>
      <c r="BA210" s="212"/>
      <c r="BB210" s="212"/>
      <c r="BC210" s="215" t="str">
        <f t="shared" si="103"/>
        <v>000-00-000-000-000</v>
      </c>
      <c r="BD210" s="214">
        <f>COUNTIF(BC203:BC217, "&gt;=" &amp; BC210)</f>
        <v>15</v>
      </c>
      <c r="BE210" s="213">
        <f>RANK(BD210,BD203:BD217,1)+COUNTIF(BC203:BC210,BC210)-1</f>
        <v>8</v>
      </c>
      <c r="BF210" s="213"/>
      <c r="BG210" s="212"/>
      <c r="BH210" s="212"/>
      <c r="BI210" s="215" t="str">
        <f t="shared" si="104"/>
        <v>000-00-000-000-000</v>
      </c>
      <c r="BJ210" s="214">
        <f>COUNTIF(BI203:BI217, "&gt;=" &amp; BI210)</f>
        <v>15</v>
      </c>
      <c r="BK210" s="213">
        <f>RANK(BJ210,BJ203:BJ217,1)+COUNTIF(BI203:BI210,BI210)-1</f>
        <v>8</v>
      </c>
      <c r="BL210" s="213"/>
      <c r="BM210" s="212"/>
      <c r="BN210" s="212"/>
      <c r="BO210" s="215" t="str">
        <f t="shared" si="105"/>
        <v>000-00-000-000-000</v>
      </c>
      <c r="BP210" s="214">
        <f>COUNTIF(BO203:BO217, "&gt;=" &amp; BO210)</f>
        <v>15</v>
      </c>
      <c r="BQ210" s="213">
        <f>RANK(BP210,BP203:BP217,1)+COUNTIF(BO203:BO210,BO210)-1</f>
        <v>8</v>
      </c>
      <c r="BR210" s="213"/>
      <c r="BS210" s="212"/>
      <c r="BT210" s="212"/>
      <c r="BU210" s="215" t="str">
        <f t="shared" si="106"/>
        <v>000-00-000-000-000</v>
      </c>
      <c r="BV210" s="214">
        <f>COUNTIF(BU203:BU217, "&gt;=" &amp; BU210)</f>
        <v>15</v>
      </c>
      <c r="BW210" s="213">
        <f>RANK(BV210,BV203:BV217,1)+COUNTIF(BU203:BU210,BU210)-1</f>
        <v>8</v>
      </c>
      <c r="BX210" s="213"/>
      <c r="BY210" s="209"/>
      <c r="BZ210" s="212"/>
      <c r="CA210" s="215" t="str">
        <f t="shared" si="107"/>
        <v>000-00-000-000-000</v>
      </c>
      <c r="CB210" s="215">
        <f>COUNTIF(CA203:CA217, "&gt;=" &amp; CA210)</f>
        <v>15</v>
      </c>
      <c r="CC210" s="213">
        <f>RANK(CB210,CB203:CB217,1)+COUNTIF(CA203:CA210,CA210)-1</f>
        <v>8</v>
      </c>
      <c r="CD210" s="213"/>
      <c r="CE210" s="209"/>
      <c r="CF210" s="212"/>
      <c r="CG210" s="215" t="str">
        <f t="shared" si="108"/>
        <v>000-00-000-000-000</v>
      </c>
      <c r="CH210" s="215">
        <f>COUNTIF(CG203:CG217, "&gt;=" &amp; CG210)</f>
        <v>15</v>
      </c>
      <c r="CI210" s="213">
        <f>RANK(CH210,CH203:CH217,1)+COUNTIF(CG203:CG210,CG210)-1</f>
        <v>8</v>
      </c>
      <c r="CJ210" s="213"/>
      <c r="CK210" s="209"/>
      <c r="CL210" s="212"/>
      <c r="CM210" s="215" t="str">
        <f t="shared" si="109"/>
        <v>000-00-000-000-000</v>
      </c>
      <c r="CN210" s="214">
        <f>COUNTIF(CM203:CM217, "&gt;=" &amp; CM210)</f>
        <v>15</v>
      </c>
      <c r="CO210" s="213">
        <f>RANK(CN210,CN203:CN217,1)+COUNTIF(CM203:CM210,CM210)-1</f>
        <v>8</v>
      </c>
      <c r="CP210" s="213"/>
      <c r="CQ210" s="209"/>
      <c r="CR210" s="212"/>
      <c r="CS210" s="215" t="str">
        <f t="shared" si="110"/>
        <v>000-00-000-000-000</v>
      </c>
      <c r="CT210" s="214">
        <f>COUNTIF(CS203:CS217, "&gt;=" &amp; CS210)</f>
        <v>15</v>
      </c>
      <c r="CU210" s="213">
        <f>RANK(CT210,CT203:CT217,1)+COUNTIF(CS203:CS210,CS210)-1</f>
        <v>8</v>
      </c>
      <c r="CV210" s="213"/>
      <c r="CW210" s="209"/>
      <c r="CX210" s="212"/>
      <c r="CY210" s="215" t="str">
        <f t="shared" si="111"/>
        <v>000-00-000-000-000</v>
      </c>
      <c r="CZ210" s="214">
        <f>COUNTIF(CY203:CY217, "&gt;=" &amp; CY210)</f>
        <v>15</v>
      </c>
      <c r="DA210" s="213">
        <f>RANK(CZ210,CZ203:CZ217,1)+COUNTIF(CY203:CY210,CY210)-1</f>
        <v>8</v>
      </c>
      <c r="DB210" s="213"/>
      <c r="DC210" s="209"/>
      <c r="DD210" s="212"/>
      <c r="DE210" s="215" t="str">
        <f t="shared" si="112"/>
        <v>000-00-000-000-000</v>
      </c>
      <c r="DF210" s="214">
        <f>COUNTIF(DE203:DE217, "&gt;=" &amp; DE210)</f>
        <v>15</v>
      </c>
      <c r="DG210" s="213">
        <f>RANK(DF210,DF203:DF217,1)+COUNTIF(DE203:DE210,DE210)-1</f>
        <v>8</v>
      </c>
      <c r="DH210" s="213"/>
      <c r="DI210" s="209"/>
      <c r="DJ210" s="212"/>
      <c r="DK210" s="215" t="str">
        <f t="shared" si="113"/>
        <v>000-00-000-000-000</v>
      </c>
      <c r="DL210" s="214">
        <f>COUNTIF(DK203:DK217, "&gt;=" &amp; DK210)</f>
        <v>15</v>
      </c>
      <c r="DM210" s="213">
        <f>RANK(DL210,DL203:DL217,1)+COUNTIF(DK203:DK210,DK210)-1</f>
        <v>8</v>
      </c>
      <c r="DN210" s="213"/>
      <c r="DO210" s="212"/>
      <c r="DP210" s="212"/>
      <c r="DQ210" s="216" t="str">
        <f t="shared" si="114"/>
        <v>000-00-000-000-000</v>
      </c>
      <c r="DR210" s="212">
        <f>COUNTIF(DQ203:DQ217, "&gt;=" &amp; DQ210)</f>
        <v>15</v>
      </c>
      <c r="DS210" s="213">
        <f>RANK(DR210,DR203:DR217,1)+COUNTIF(DQ203:DQ210,DQ210)-1</f>
        <v>8</v>
      </c>
      <c r="DT210" s="213"/>
      <c r="DU210" s="212"/>
      <c r="DV210" s="212"/>
      <c r="DW210" s="216" t="str">
        <f t="shared" si="115"/>
        <v>000-00-000-000-000</v>
      </c>
      <c r="DX210" s="212">
        <f>COUNTIF(DW203:DW217, "&gt;=" &amp; DW210)</f>
        <v>15</v>
      </c>
      <c r="DY210" s="213">
        <f>RANK(DX210,DX203:DX217,1)+COUNTIF(DW203:DW210,DW210)-1</f>
        <v>8</v>
      </c>
      <c r="DZ210" s="213"/>
    </row>
    <row r="211" spans="1:130">
      <c r="A211" s="18" t="s">
        <v>434</v>
      </c>
      <c r="B211" s="99">
        <v>74</v>
      </c>
      <c r="C211" s="100">
        <v>73</v>
      </c>
      <c r="D211" s="102">
        <v>71</v>
      </c>
      <c r="E211" s="149">
        <f t="shared" si="116"/>
        <v>218</v>
      </c>
      <c r="F211" s="193">
        <v>2</v>
      </c>
      <c r="G211" s="99">
        <v>82</v>
      </c>
      <c r="H211" s="100">
        <v>59</v>
      </c>
      <c r="I211" s="102">
        <v>43</v>
      </c>
      <c r="J211" s="149">
        <f t="shared" si="117"/>
        <v>184</v>
      </c>
      <c r="K211" s="193">
        <v>0</v>
      </c>
      <c r="L211" s="99"/>
      <c r="M211" s="100"/>
      <c r="N211" s="102"/>
      <c r="O211" s="149" t="str">
        <f t="shared" si="118"/>
        <v/>
      </c>
      <c r="P211" s="193"/>
      <c r="Q211" s="99"/>
      <c r="R211" s="100"/>
      <c r="S211" s="100"/>
      <c r="T211" s="149" t="str">
        <f t="shared" si="119"/>
        <v/>
      </c>
      <c r="U211" s="193"/>
      <c r="V211" s="99"/>
      <c r="W211" s="100"/>
      <c r="X211" s="102"/>
      <c r="Y211" s="149" t="str">
        <f t="shared" si="120"/>
        <v/>
      </c>
      <c r="Z211" s="196"/>
      <c r="AA211" s="26" t="s">
        <v>12</v>
      </c>
      <c r="AB211" s="37"/>
      <c r="AG211" s="67"/>
      <c r="AH211" s="209"/>
      <c r="AI211" s="209"/>
      <c r="AJ211" s="214"/>
      <c r="AK211" s="215" t="str">
        <f t="shared" si="100"/>
        <v>000-00-000-000-000</v>
      </c>
      <c r="AL211" s="214">
        <f>COUNTIF(AK203:AK217, "&gt;=" &amp; AK211)</f>
        <v>15</v>
      </c>
      <c r="AM211" s="213">
        <f>RANK(AL211,AL203:AL217,1)+COUNTIF(AK203:AK211,AK211)-1</f>
        <v>9</v>
      </c>
      <c r="AN211" s="213"/>
      <c r="AO211" s="212"/>
      <c r="AP211" s="212"/>
      <c r="AQ211" s="215" t="str">
        <f t="shared" si="101"/>
        <v>000-00-000-000-000</v>
      </c>
      <c r="AR211" s="214">
        <f>COUNTIF(AQ203:AQ217, "&gt;=" &amp; AQ211)</f>
        <v>15</v>
      </c>
      <c r="AS211" s="213">
        <f>RANK(AR211,AR203:AR217,1)+COUNTIF(AQ203:AR211,AR211)-1</f>
        <v>9</v>
      </c>
      <c r="AT211" s="213"/>
      <c r="AU211" s="212"/>
      <c r="AV211" s="212"/>
      <c r="AW211" s="215" t="str">
        <f t="shared" si="102"/>
        <v>000-00-000-000-000</v>
      </c>
      <c r="AX211" s="214">
        <f>COUNTIF(AW203:AW217, "&gt;=" &amp; AW211)</f>
        <v>15</v>
      </c>
      <c r="AY211" s="213">
        <f>RANK(AX211,AX203:AX217,1)+COUNTIF(AW203:AX211,AX211)-1</f>
        <v>9</v>
      </c>
      <c r="AZ211" s="213"/>
      <c r="BA211" s="212"/>
      <c r="BB211" s="212"/>
      <c r="BC211" s="215" t="str">
        <f t="shared" si="103"/>
        <v>000-00-000-000-000</v>
      </c>
      <c r="BD211" s="214">
        <f>COUNTIF(BC203:BC217, "&gt;=" &amp; BC211)</f>
        <v>15</v>
      </c>
      <c r="BE211" s="213">
        <f>RANK(BD211,BD203:BD217,1)+COUNTIF(BC203:BC211,BC211)-1</f>
        <v>9</v>
      </c>
      <c r="BF211" s="213"/>
      <c r="BG211" s="212"/>
      <c r="BH211" s="212"/>
      <c r="BI211" s="215" t="str">
        <f t="shared" si="104"/>
        <v>000-00-000-000-000</v>
      </c>
      <c r="BJ211" s="214">
        <f>COUNTIF(BI203:BI217, "&gt;=" &amp; BI211)</f>
        <v>15</v>
      </c>
      <c r="BK211" s="213">
        <f>RANK(BJ211,BJ203:BJ217,1)+COUNTIF(BI203:BI211,BI211)-1</f>
        <v>9</v>
      </c>
      <c r="BL211" s="213"/>
      <c r="BM211" s="212"/>
      <c r="BN211" s="212"/>
      <c r="BO211" s="215" t="str">
        <f t="shared" si="105"/>
        <v>000-00-000-000-000</v>
      </c>
      <c r="BP211" s="214">
        <f>COUNTIF(BO203:BO217, "&gt;=" &amp; BO211)</f>
        <v>15</v>
      </c>
      <c r="BQ211" s="213">
        <f>RANK(BP211,BP203:BP217,1)+COUNTIF(BO203:BO211,BO211)-1</f>
        <v>9</v>
      </c>
      <c r="BR211" s="213"/>
      <c r="BS211" s="212"/>
      <c r="BT211" s="212"/>
      <c r="BU211" s="215" t="str">
        <f t="shared" si="106"/>
        <v>000-00-000-000-000</v>
      </c>
      <c r="BV211" s="214">
        <f>COUNTIF(BU203:BU217, "&gt;=" &amp; BU211)</f>
        <v>15</v>
      </c>
      <c r="BW211" s="213">
        <f>RANK(BV211,BV203:BV217,1)+COUNTIF(BU203:BU211,BU211)-1</f>
        <v>9</v>
      </c>
      <c r="BX211" s="213"/>
      <c r="BY211" s="209"/>
      <c r="BZ211" s="212"/>
      <c r="CA211" s="215" t="str">
        <f t="shared" si="107"/>
        <v>000-00-000-000-000</v>
      </c>
      <c r="CB211" s="215">
        <f>COUNTIF(CA203:CA217, "&gt;=" &amp; CA211)</f>
        <v>15</v>
      </c>
      <c r="CC211" s="213">
        <f>RANK(CB211,CB203:CB217,1)+COUNTIF(CA203:CA211,CA211)-1</f>
        <v>9</v>
      </c>
      <c r="CD211" s="213"/>
      <c r="CE211" s="209"/>
      <c r="CF211" s="212"/>
      <c r="CG211" s="215" t="str">
        <f t="shared" si="108"/>
        <v>000-00-000-000-000</v>
      </c>
      <c r="CH211" s="215">
        <f>COUNTIF(CG203:CG217, "&gt;=" &amp; CG211)</f>
        <v>15</v>
      </c>
      <c r="CI211" s="213">
        <f>RANK(CH211,CH203:CH217,1)+COUNTIF(CG203:CG211,CG211)-1</f>
        <v>9</v>
      </c>
      <c r="CJ211" s="213"/>
      <c r="CK211" s="209"/>
      <c r="CL211" s="212"/>
      <c r="CM211" s="215" t="str">
        <f t="shared" si="109"/>
        <v>000-00-000-000-000</v>
      </c>
      <c r="CN211" s="214">
        <f>COUNTIF(CM203:CM217, "&gt;=" &amp; CM211)</f>
        <v>15</v>
      </c>
      <c r="CO211" s="213">
        <f>RANK(CN211,CN203:CN217,1)+COUNTIF(CM203:CM211,CM211)-1</f>
        <v>9</v>
      </c>
      <c r="CP211" s="213"/>
      <c r="CQ211" s="209"/>
      <c r="CR211" s="212"/>
      <c r="CS211" s="215" t="str">
        <f t="shared" si="110"/>
        <v>000-00-000-000-000</v>
      </c>
      <c r="CT211" s="214">
        <f>COUNTIF(CS203:CS217, "&gt;=" &amp; CS211)</f>
        <v>15</v>
      </c>
      <c r="CU211" s="213">
        <f>RANK(CT211,CT203:CT217,1)+COUNTIF(CS203:CS211,CS211)-1</f>
        <v>9</v>
      </c>
      <c r="CV211" s="213"/>
      <c r="CW211" s="209"/>
      <c r="CX211" s="212"/>
      <c r="CY211" s="215" t="str">
        <f t="shared" si="111"/>
        <v>000-00-000-000-000</v>
      </c>
      <c r="CZ211" s="214">
        <f>COUNTIF(CY203:CY217, "&gt;=" &amp; CY211)</f>
        <v>15</v>
      </c>
      <c r="DA211" s="213">
        <f>RANK(CZ211,CZ203:CZ217,1)+COUNTIF(CY203:CY211,CY211)-1</f>
        <v>9</v>
      </c>
      <c r="DB211" s="213"/>
      <c r="DC211" s="209"/>
      <c r="DD211" s="212"/>
      <c r="DE211" s="215" t="str">
        <f t="shared" si="112"/>
        <v>000-00-000-000-000</v>
      </c>
      <c r="DF211" s="214">
        <f>COUNTIF(DE203:DE217, "&gt;=" &amp; DE211)</f>
        <v>15</v>
      </c>
      <c r="DG211" s="213">
        <f>RANK(DF211,DF203:DF217,1)+COUNTIF(DE203:DE211,DE211)-1</f>
        <v>9</v>
      </c>
      <c r="DH211" s="213"/>
      <c r="DI211" s="209"/>
      <c r="DJ211" s="212"/>
      <c r="DK211" s="215" t="str">
        <f t="shared" si="113"/>
        <v>000-00-000-000-000</v>
      </c>
      <c r="DL211" s="214">
        <f>COUNTIF(DK203:DK217, "&gt;=" &amp; DK211)</f>
        <v>15</v>
      </c>
      <c r="DM211" s="213">
        <f>RANK(DL211,DL203:DL217,1)+COUNTIF(DK203:DK211,DK211)-1</f>
        <v>9</v>
      </c>
      <c r="DN211" s="213"/>
      <c r="DO211" s="212"/>
      <c r="DP211" s="212"/>
      <c r="DQ211" s="216" t="str">
        <f t="shared" si="114"/>
        <v>000-00-000-000-000</v>
      </c>
      <c r="DR211" s="212">
        <f>COUNTIF(DQ203:DQ217, "&gt;=" &amp; DQ211)</f>
        <v>15</v>
      </c>
      <c r="DS211" s="213">
        <f>RANK(DR211,DR203:DR217,1)+COUNTIF(DQ203:DQ211,DQ211)-1</f>
        <v>9</v>
      </c>
      <c r="DT211" s="213"/>
      <c r="DU211" s="212"/>
      <c r="DV211" s="212"/>
      <c r="DW211" s="216" t="str">
        <f t="shared" si="115"/>
        <v>000-00-000-000-000</v>
      </c>
      <c r="DX211" s="212">
        <f>COUNTIF(DW203:DW217, "&gt;=" &amp; DW211)</f>
        <v>15</v>
      </c>
      <c r="DY211" s="213">
        <f>RANK(DX211,DX203:DX217,1)+COUNTIF(DW203:DW211,DW211)-1</f>
        <v>9</v>
      </c>
      <c r="DZ211" s="213"/>
    </row>
    <row r="212" spans="1:130">
      <c r="A212" s="18" t="s">
        <v>427</v>
      </c>
      <c r="B212" s="99">
        <v>82</v>
      </c>
      <c r="C212" s="100">
        <v>64</v>
      </c>
      <c r="D212" s="102">
        <v>69</v>
      </c>
      <c r="E212" s="149">
        <f t="shared" si="116"/>
        <v>215</v>
      </c>
      <c r="F212" s="193">
        <v>2</v>
      </c>
      <c r="G212" s="99">
        <v>67</v>
      </c>
      <c r="H212" s="100">
        <v>35</v>
      </c>
      <c r="I212" s="102">
        <v>56</v>
      </c>
      <c r="J212" s="149">
        <f t="shared" si="117"/>
        <v>158</v>
      </c>
      <c r="K212" s="193">
        <v>1</v>
      </c>
      <c r="L212" s="99"/>
      <c r="M212" s="100"/>
      <c r="N212" s="102"/>
      <c r="O212" s="149" t="str">
        <f t="shared" si="118"/>
        <v/>
      </c>
      <c r="P212" s="193"/>
      <c r="Q212" s="99"/>
      <c r="R212" s="100"/>
      <c r="S212" s="100"/>
      <c r="T212" s="149" t="str">
        <f t="shared" si="119"/>
        <v/>
      </c>
      <c r="U212" s="193"/>
      <c r="V212" s="99"/>
      <c r="W212" s="100"/>
      <c r="X212" s="102"/>
      <c r="Y212" s="149" t="str">
        <f t="shared" si="120"/>
        <v/>
      </c>
      <c r="Z212" s="196"/>
      <c r="AA212" s="26"/>
      <c r="AB212" s="37"/>
      <c r="AG212" s="67"/>
      <c r="AH212" s="209"/>
      <c r="AI212" s="209"/>
      <c r="AJ212" s="214"/>
      <c r="AK212" s="215" t="str">
        <f t="shared" si="100"/>
        <v>000-00-000-000-000</v>
      </c>
      <c r="AL212" s="214">
        <f>COUNTIF(AK203:AK217, "&gt;=" &amp; AK212)</f>
        <v>15</v>
      </c>
      <c r="AM212" s="213">
        <f>RANK(AL212,AL203:AL217,1)+COUNTIF(AK203:AK212,AK212)-1</f>
        <v>10</v>
      </c>
      <c r="AN212" s="213"/>
      <c r="AO212" s="212"/>
      <c r="AP212" s="212"/>
      <c r="AQ212" s="215" t="str">
        <f t="shared" si="101"/>
        <v>000-00-000-000-000</v>
      </c>
      <c r="AR212" s="214">
        <f>COUNTIF(AQ203:AQ217, "&gt;=" &amp; AQ212)</f>
        <v>15</v>
      </c>
      <c r="AS212" s="213">
        <f>RANK(AR212,AR203:AR217,1)+COUNTIF(AQ203:AR212,AR212)-1</f>
        <v>10</v>
      </c>
      <c r="AT212" s="213"/>
      <c r="AU212" s="212"/>
      <c r="AV212" s="212"/>
      <c r="AW212" s="215" t="str">
        <f t="shared" si="102"/>
        <v>000-00-000-000-000</v>
      </c>
      <c r="AX212" s="214">
        <f>COUNTIF(AW203:AW217, "&gt;=" &amp; AW212)</f>
        <v>15</v>
      </c>
      <c r="AY212" s="213">
        <f>RANK(AX212,AX203:AX217,1)+COUNTIF(AW203:AX212,AX212)-1</f>
        <v>10</v>
      </c>
      <c r="AZ212" s="213"/>
      <c r="BA212" s="212"/>
      <c r="BB212" s="212"/>
      <c r="BC212" s="215" t="str">
        <f t="shared" si="103"/>
        <v>000-00-000-000-000</v>
      </c>
      <c r="BD212" s="214">
        <f>COUNTIF(BC203:BC217, "&gt;=" &amp; BC212)</f>
        <v>15</v>
      </c>
      <c r="BE212" s="213">
        <f>RANK(BD212,BD203:BD217,1)+COUNTIF(BC203:BC212,BC212)-1</f>
        <v>10</v>
      </c>
      <c r="BF212" s="213"/>
      <c r="BG212" s="212"/>
      <c r="BH212" s="212"/>
      <c r="BI212" s="215" t="str">
        <f t="shared" si="104"/>
        <v>000-00-000-000-000</v>
      </c>
      <c r="BJ212" s="214">
        <f>COUNTIF(BI203:BI217, "&gt;=" &amp; BI212)</f>
        <v>15</v>
      </c>
      <c r="BK212" s="213">
        <f>RANK(BJ212,BJ203:BJ217,1)+COUNTIF(BI203:BI212,BI212)-1</f>
        <v>10</v>
      </c>
      <c r="BL212" s="213"/>
      <c r="BM212" s="212"/>
      <c r="BN212" s="212"/>
      <c r="BO212" s="215" t="str">
        <f t="shared" si="105"/>
        <v>000-00-000-000-000</v>
      </c>
      <c r="BP212" s="214">
        <f>COUNTIF(BO203:BO217, "&gt;=" &amp; BO212)</f>
        <v>15</v>
      </c>
      <c r="BQ212" s="213">
        <f>RANK(BP212,BP203:BP217,1)+COUNTIF(BO203:BO212,BO212)-1</f>
        <v>10</v>
      </c>
      <c r="BR212" s="213"/>
      <c r="BS212" s="212"/>
      <c r="BT212" s="212"/>
      <c r="BU212" s="215" t="str">
        <f t="shared" si="106"/>
        <v>000-00-000-000-000</v>
      </c>
      <c r="BV212" s="214">
        <f>COUNTIF(BU203:BU217, "&gt;=" &amp; BU212)</f>
        <v>15</v>
      </c>
      <c r="BW212" s="213">
        <f>RANK(BV212,BV203:BV217,1)+COUNTIF(BU203:BU212,BU212)-1</f>
        <v>10</v>
      </c>
      <c r="BX212" s="213"/>
      <c r="BY212" s="209"/>
      <c r="BZ212" s="212"/>
      <c r="CA212" s="215" t="str">
        <f t="shared" si="107"/>
        <v>000-00-000-000-000</v>
      </c>
      <c r="CB212" s="215">
        <f>COUNTIF(CA203:CA217, "&gt;=" &amp; CA212)</f>
        <v>15</v>
      </c>
      <c r="CC212" s="213">
        <f>RANK(CB212,CB203:CB217,1)+COUNTIF(CA203:CA212,CA212)-1</f>
        <v>10</v>
      </c>
      <c r="CD212" s="213"/>
      <c r="CE212" s="209"/>
      <c r="CF212" s="212"/>
      <c r="CG212" s="215" t="str">
        <f t="shared" si="108"/>
        <v>000-00-000-000-000</v>
      </c>
      <c r="CH212" s="215">
        <f>COUNTIF(CG203:CG217, "&gt;=" &amp; CG212)</f>
        <v>15</v>
      </c>
      <c r="CI212" s="213">
        <f>RANK(CH212,CH203:CH217,1)+COUNTIF(CG203:CG212,CG212)-1</f>
        <v>10</v>
      </c>
      <c r="CJ212" s="213"/>
      <c r="CK212" s="209"/>
      <c r="CL212" s="212"/>
      <c r="CM212" s="215" t="str">
        <f t="shared" si="109"/>
        <v>000-00-000-000-000</v>
      </c>
      <c r="CN212" s="214">
        <f>COUNTIF(CM203:CM217, "&gt;=" &amp; CM212)</f>
        <v>15</v>
      </c>
      <c r="CO212" s="213">
        <f>RANK(CN212,CN203:CN217,1)+COUNTIF(CM203:CM212,CM212)-1</f>
        <v>10</v>
      </c>
      <c r="CP212" s="213"/>
      <c r="CQ212" s="209"/>
      <c r="CR212" s="212"/>
      <c r="CS212" s="215" t="str">
        <f t="shared" si="110"/>
        <v>000-00-000-000-000</v>
      </c>
      <c r="CT212" s="214">
        <f>COUNTIF(CS203:CS217, "&gt;=" &amp; CS212)</f>
        <v>15</v>
      </c>
      <c r="CU212" s="213">
        <f>RANK(CT212,CT203:CT217,1)+COUNTIF(CS203:CS212,CS212)-1</f>
        <v>10</v>
      </c>
      <c r="CV212" s="213"/>
      <c r="CW212" s="209"/>
      <c r="CX212" s="212"/>
      <c r="CY212" s="215" t="str">
        <f t="shared" si="111"/>
        <v>000-00-000-000-000</v>
      </c>
      <c r="CZ212" s="214">
        <f>COUNTIF(CY203:CY217, "&gt;=" &amp; CY212)</f>
        <v>15</v>
      </c>
      <c r="DA212" s="213">
        <f>RANK(CZ212,CZ203:CZ217,1)+COUNTIF(CY203:CY212,CY212)-1</f>
        <v>10</v>
      </c>
      <c r="DB212" s="213"/>
      <c r="DC212" s="209"/>
      <c r="DD212" s="212"/>
      <c r="DE212" s="215" t="str">
        <f t="shared" si="112"/>
        <v>000-00-000-000-000</v>
      </c>
      <c r="DF212" s="214">
        <f>COUNTIF(DE203:DE217, "&gt;=" &amp; DE212)</f>
        <v>15</v>
      </c>
      <c r="DG212" s="213">
        <f>RANK(DF212,DF203:DF217,1)+COUNTIF(DE203:DE212,DE212)-1</f>
        <v>10</v>
      </c>
      <c r="DH212" s="213"/>
      <c r="DI212" s="209"/>
      <c r="DJ212" s="212"/>
      <c r="DK212" s="215" t="str">
        <f t="shared" si="113"/>
        <v>000-00-000-000-000</v>
      </c>
      <c r="DL212" s="214">
        <f>COUNTIF(DK203:DK217, "&gt;=" &amp; DK212)</f>
        <v>15</v>
      </c>
      <c r="DM212" s="213">
        <f>RANK(DL212,DL203:DL217,1)+COUNTIF(DK203:DK212,DK212)-1</f>
        <v>10</v>
      </c>
      <c r="DN212" s="213"/>
      <c r="DO212" s="212"/>
      <c r="DP212" s="212"/>
      <c r="DQ212" s="216" t="str">
        <f t="shared" si="114"/>
        <v>000-00-000-000-000</v>
      </c>
      <c r="DR212" s="212">
        <f>COUNTIF(DQ203:DQ217, "&gt;=" &amp; DQ212)</f>
        <v>15</v>
      </c>
      <c r="DS212" s="213">
        <f>RANK(DR212,DR203:DR217,1)+COUNTIF(DQ203:DQ212,DQ212)-1</f>
        <v>10</v>
      </c>
      <c r="DT212" s="213"/>
      <c r="DU212" s="212"/>
      <c r="DV212" s="212"/>
      <c r="DW212" s="216" t="str">
        <f t="shared" si="115"/>
        <v>000-00-000-000-000</v>
      </c>
      <c r="DX212" s="212">
        <f>COUNTIF(DW203:DW217, "&gt;=" &amp; DW212)</f>
        <v>15</v>
      </c>
      <c r="DY212" s="213">
        <f>RANK(DX212,DX203:DX217,1)+COUNTIF(DW203:DW212,DW212)-1</f>
        <v>10</v>
      </c>
      <c r="DZ212" s="213"/>
    </row>
    <row r="213" spans="1:130">
      <c r="A213" s="18" t="s">
        <v>252</v>
      </c>
      <c r="B213" s="99">
        <v>81</v>
      </c>
      <c r="C213" s="100">
        <v>69</v>
      </c>
      <c r="D213" s="101">
        <v>78</v>
      </c>
      <c r="E213" s="149">
        <f t="shared" si="116"/>
        <v>228</v>
      </c>
      <c r="F213" s="193">
        <v>0</v>
      </c>
      <c r="G213" s="99">
        <v>77</v>
      </c>
      <c r="H213" s="100">
        <v>56</v>
      </c>
      <c r="I213" s="102">
        <v>75</v>
      </c>
      <c r="J213" s="149">
        <f t="shared" si="117"/>
        <v>208</v>
      </c>
      <c r="K213" s="193">
        <v>0</v>
      </c>
      <c r="L213" s="99"/>
      <c r="M213" s="100"/>
      <c r="N213" s="102"/>
      <c r="O213" s="149" t="str">
        <f t="shared" si="118"/>
        <v/>
      </c>
      <c r="P213" s="193"/>
      <c r="Q213" s="99"/>
      <c r="R213" s="100"/>
      <c r="S213" s="100"/>
      <c r="T213" s="149" t="str">
        <f t="shared" si="119"/>
        <v/>
      </c>
      <c r="U213" s="193"/>
      <c r="V213" s="99"/>
      <c r="W213" s="100"/>
      <c r="X213" s="100"/>
      <c r="Y213" s="149" t="str">
        <f t="shared" si="120"/>
        <v/>
      </c>
      <c r="Z213" s="196"/>
      <c r="AA213" s="26" t="s">
        <v>13</v>
      </c>
      <c r="AB213" s="37"/>
      <c r="AG213" s="67"/>
      <c r="AH213" s="209"/>
      <c r="AI213" s="209"/>
      <c r="AJ213" s="214"/>
      <c r="AK213" s="215" t="str">
        <f t="shared" si="100"/>
        <v>000-00-000-000-000</v>
      </c>
      <c r="AL213" s="214">
        <f>COUNTIF(AK203:AK217, "&gt;=" &amp; AK213)</f>
        <v>15</v>
      </c>
      <c r="AM213" s="213">
        <f>RANK(AL213,AL203:AL217,1)+COUNTIF(AK203:AK213,AK213)-1</f>
        <v>11</v>
      </c>
      <c r="AN213" s="213"/>
      <c r="AO213" s="212"/>
      <c r="AP213" s="212"/>
      <c r="AQ213" s="215" t="str">
        <f t="shared" si="101"/>
        <v>000-00-000-000-000</v>
      </c>
      <c r="AR213" s="214">
        <f>COUNTIF(AQ203:AQ217, "&gt;=" &amp; AQ213)</f>
        <v>15</v>
      </c>
      <c r="AS213" s="213">
        <f>RANK(AR213,AR203:AR217,1)+COUNTIF(AQ203:AR213,AR213)-1</f>
        <v>11</v>
      </c>
      <c r="AT213" s="213"/>
      <c r="AU213" s="212"/>
      <c r="AV213" s="212"/>
      <c r="AW213" s="215" t="str">
        <f t="shared" si="102"/>
        <v>000-00-000-000-000</v>
      </c>
      <c r="AX213" s="214">
        <f>COUNTIF(AW203:AW217, "&gt;=" &amp; AW213)</f>
        <v>15</v>
      </c>
      <c r="AY213" s="213">
        <f>RANK(AX213,AX203:AX217,1)+COUNTIF(AW203:AX213,AX213)-1</f>
        <v>11</v>
      </c>
      <c r="AZ213" s="213"/>
      <c r="BA213" s="212"/>
      <c r="BB213" s="212"/>
      <c r="BC213" s="215" t="str">
        <f t="shared" si="103"/>
        <v>000-00-000-000-000</v>
      </c>
      <c r="BD213" s="214">
        <f>COUNTIF(BC203:BC217, "&gt;=" &amp; BC213)</f>
        <v>15</v>
      </c>
      <c r="BE213" s="213">
        <f>RANK(BD213,BD203:BD217,1)+COUNTIF(BC203:BC213,BC213)-1</f>
        <v>11</v>
      </c>
      <c r="BF213" s="213"/>
      <c r="BG213" s="212"/>
      <c r="BH213" s="212"/>
      <c r="BI213" s="215" t="str">
        <f t="shared" si="104"/>
        <v>000-00-000-000-000</v>
      </c>
      <c r="BJ213" s="214">
        <f>COUNTIF(BI203:BI217, "&gt;=" &amp; BI213)</f>
        <v>15</v>
      </c>
      <c r="BK213" s="213">
        <f>RANK(BJ213,BJ203:BJ217,1)+COUNTIF(BI203:BI213,BI213)-1</f>
        <v>11</v>
      </c>
      <c r="BL213" s="213"/>
      <c r="BM213" s="212"/>
      <c r="BN213" s="212"/>
      <c r="BO213" s="215" t="str">
        <f t="shared" si="105"/>
        <v>000-00-000-000-000</v>
      </c>
      <c r="BP213" s="214">
        <f>COUNTIF(BO203:BO217, "&gt;=" &amp; BO213)</f>
        <v>15</v>
      </c>
      <c r="BQ213" s="213">
        <f>RANK(BP213,BP203:BP217,1)+COUNTIF(BO203:BO213,BO213)-1</f>
        <v>11</v>
      </c>
      <c r="BR213" s="213"/>
      <c r="BS213" s="212"/>
      <c r="BT213" s="212"/>
      <c r="BU213" s="215" t="str">
        <f t="shared" si="106"/>
        <v>000-00-000-000-000</v>
      </c>
      <c r="BV213" s="214">
        <f>COUNTIF(BU203:BU217, "&gt;=" &amp; BU213)</f>
        <v>15</v>
      </c>
      <c r="BW213" s="213">
        <f>RANK(BV213,BV203:BV217,1)+COUNTIF(BU203:BU213,BU213)-1</f>
        <v>11</v>
      </c>
      <c r="BX213" s="213"/>
      <c r="BY213" s="209"/>
      <c r="BZ213" s="212"/>
      <c r="CA213" s="215" t="str">
        <f t="shared" si="107"/>
        <v>000-00-000-000-000</v>
      </c>
      <c r="CB213" s="215">
        <f>COUNTIF(CA203:CA217, "&gt;=" &amp; CA213)</f>
        <v>15</v>
      </c>
      <c r="CC213" s="213">
        <f>RANK(CB213,CB203:CB217,1)+COUNTIF(CA203:CA213,CA213)-1</f>
        <v>11</v>
      </c>
      <c r="CD213" s="213"/>
      <c r="CE213" s="209"/>
      <c r="CF213" s="212"/>
      <c r="CG213" s="215" t="str">
        <f t="shared" si="108"/>
        <v>000-00-000-000-000</v>
      </c>
      <c r="CH213" s="215">
        <f>COUNTIF(CG203:CG217, "&gt;=" &amp; CG213)</f>
        <v>15</v>
      </c>
      <c r="CI213" s="213">
        <f>RANK(CH213,CH203:CH217,1)+COUNTIF(CG203:CG213,CG213)-1</f>
        <v>11</v>
      </c>
      <c r="CJ213" s="213"/>
      <c r="CK213" s="209"/>
      <c r="CL213" s="212"/>
      <c r="CM213" s="215" t="str">
        <f t="shared" si="109"/>
        <v>000-00-000-000-000</v>
      </c>
      <c r="CN213" s="214">
        <f>COUNTIF(CM203:CM217, "&gt;=" &amp; CM213)</f>
        <v>15</v>
      </c>
      <c r="CO213" s="213">
        <f>RANK(CN213,CN203:CN217,1)+COUNTIF(CM203:CM213,CM213)-1</f>
        <v>11</v>
      </c>
      <c r="CP213" s="213"/>
      <c r="CQ213" s="209"/>
      <c r="CR213" s="212"/>
      <c r="CS213" s="215" t="str">
        <f t="shared" si="110"/>
        <v>000-00-000-000-000</v>
      </c>
      <c r="CT213" s="214">
        <f>COUNTIF(CS203:CS217, "&gt;=" &amp; CS213)</f>
        <v>15</v>
      </c>
      <c r="CU213" s="213">
        <f>RANK(CT213,CT203:CT217,1)+COUNTIF(CS203:CS213,CS213)-1</f>
        <v>11</v>
      </c>
      <c r="CV213" s="213"/>
      <c r="CW213" s="209"/>
      <c r="CX213" s="212"/>
      <c r="CY213" s="215" t="str">
        <f t="shared" si="111"/>
        <v>000-00-000-000-000</v>
      </c>
      <c r="CZ213" s="214">
        <f>COUNTIF(CY203:CY217, "&gt;=" &amp; CY213)</f>
        <v>15</v>
      </c>
      <c r="DA213" s="213">
        <f>RANK(CZ213,CZ203:CZ217,1)+COUNTIF(CY203:CY213,CY213)-1</f>
        <v>11</v>
      </c>
      <c r="DB213" s="213"/>
      <c r="DC213" s="209"/>
      <c r="DD213" s="212"/>
      <c r="DE213" s="215" t="str">
        <f t="shared" si="112"/>
        <v>000-00-000-000-000</v>
      </c>
      <c r="DF213" s="214">
        <f>COUNTIF(DE203:DE217, "&gt;=" &amp; DE213)</f>
        <v>15</v>
      </c>
      <c r="DG213" s="213">
        <f>RANK(DF213,DF203:DF217,1)+COUNTIF(DE203:DE213,DE213)-1</f>
        <v>11</v>
      </c>
      <c r="DH213" s="213"/>
      <c r="DI213" s="209"/>
      <c r="DJ213" s="212"/>
      <c r="DK213" s="215" t="str">
        <f t="shared" si="113"/>
        <v>000-00-000-000-000</v>
      </c>
      <c r="DL213" s="214">
        <f>COUNTIF(DK203:DK217, "&gt;=" &amp; DK213)</f>
        <v>15</v>
      </c>
      <c r="DM213" s="213">
        <f>RANK(DL213,DL203:DL217,1)+COUNTIF(DK203:DK213,DK213)-1</f>
        <v>11</v>
      </c>
      <c r="DN213" s="213"/>
      <c r="DO213" s="212"/>
      <c r="DP213" s="212"/>
      <c r="DQ213" s="216" t="str">
        <f t="shared" si="114"/>
        <v>000-00-000-000-000</v>
      </c>
      <c r="DR213" s="212">
        <f>COUNTIF(DQ203:DQ217, "&gt;=" &amp; DQ213)</f>
        <v>15</v>
      </c>
      <c r="DS213" s="213">
        <f>RANK(DR213,DR203:DR217,1)+COUNTIF(DQ203:DQ213,DQ213)-1</f>
        <v>11</v>
      </c>
      <c r="DT213" s="213"/>
      <c r="DU213" s="212"/>
      <c r="DV213" s="212"/>
      <c r="DW213" s="216" t="str">
        <f t="shared" si="115"/>
        <v>000-00-000-000-000</v>
      </c>
      <c r="DX213" s="212">
        <f>COUNTIF(DW203:DW217, "&gt;=" &amp; DW213)</f>
        <v>15</v>
      </c>
      <c r="DY213" s="213">
        <f>RANK(DX213,DX203:DX217,1)+COUNTIF(DW203:DW213,DW213)-1</f>
        <v>11</v>
      </c>
      <c r="DZ213" s="213"/>
    </row>
    <row r="214" spans="1:130">
      <c r="A214" s="18" t="s">
        <v>432</v>
      </c>
      <c r="B214" s="99">
        <v>75</v>
      </c>
      <c r="C214" s="100">
        <v>50</v>
      </c>
      <c r="D214" s="101">
        <v>57</v>
      </c>
      <c r="E214" s="149">
        <f t="shared" si="116"/>
        <v>182</v>
      </c>
      <c r="F214" s="193"/>
      <c r="G214" s="99"/>
      <c r="H214" s="100"/>
      <c r="I214" s="102"/>
      <c r="J214" s="149" t="str">
        <f t="shared" si="117"/>
        <v/>
      </c>
      <c r="K214" s="193"/>
      <c r="L214" s="99"/>
      <c r="M214" s="100"/>
      <c r="N214" s="102"/>
      <c r="O214" s="149" t="str">
        <f t="shared" si="118"/>
        <v/>
      </c>
      <c r="P214" s="193"/>
      <c r="Q214" s="99"/>
      <c r="R214" s="100"/>
      <c r="S214" s="102"/>
      <c r="T214" s="149" t="str">
        <f t="shared" si="119"/>
        <v/>
      </c>
      <c r="U214" s="193"/>
      <c r="V214" s="99"/>
      <c r="W214" s="100"/>
      <c r="X214" s="102"/>
      <c r="Y214" s="149" t="str">
        <f t="shared" si="120"/>
        <v/>
      </c>
      <c r="Z214" s="196"/>
      <c r="AA214" s="26" t="s">
        <v>14</v>
      </c>
      <c r="AB214" s="37"/>
      <c r="AG214" s="67"/>
      <c r="AH214" s="209"/>
      <c r="AI214" s="209"/>
      <c r="AJ214" s="214"/>
      <c r="AK214" s="215" t="str">
        <f t="shared" si="100"/>
        <v>000-00-000-000-000</v>
      </c>
      <c r="AL214" s="214">
        <f>COUNTIF(AK203:AK217, "&gt;=" &amp; AK214)</f>
        <v>15</v>
      </c>
      <c r="AM214" s="213">
        <f>RANK(AL214,AL203:AL217,1)+COUNTIF(AK203:AK214,AK214)-1</f>
        <v>12</v>
      </c>
      <c r="AN214" s="213"/>
      <c r="AO214" s="212"/>
      <c r="AP214" s="212"/>
      <c r="AQ214" s="215" t="str">
        <f t="shared" si="101"/>
        <v>000-00-000-000-000</v>
      </c>
      <c r="AR214" s="214">
        <f>COUNTIF(AQ203:AQ217, "&gt;=" &amp; AQ214)</f>
        <v>15</v>
      </c>
      <c r="AS214" s="213">
        <f>RANK(AR214,AR203:AR217,1)+COUNTIF(AQ203:AR214,AR214)-1</f>
        <v>12</v>
      </c>
      <c r="AT214" s="213"/>
      <c r="AU214" s="212"/>
      <c r="AV214" s="212"/>
      <c r="AW214" s="215" t="str">
        <f t="shared" si="102"/>
        <v>000-00-000-000-000</v>
      </c>
      <c r="AX214" s="214">
        <f>COUNTIF(AW203:AW217, "&gt;=" &amp; AW214)</f>
        <v>15</v>
      </c>
      <c r="AY214" s="213">
        <f>RANK(AX214,AX203:AX217,1)+COUNTIF(AW203:AX214,AX214)-1</f>
        <v>12</v>
      </c>
      <c r="AZ214" s="213"/>
      <c r="BA214" s="212"/>
      <c r="BB214" s="212"/>
      <c r="BC214" s="215" t="str">
        <f t="shared" si="103"/>
        <v>000-00-000-000-000</v>
      </c>
      <c r="BD214" s="214">
        <f>COUNTIF(BC203:BC217, "&gt;=" &amp; BC214)</f>
        <v>15</v>
      </c>
      <c r="BE214" s="213">
        <f>RANK(BD214,BD203:BD217,1)+COUNTIF(BC203:BC214,BC214)-1</f>
        <v>12</v>
      </c>
      <c r="BF214" s="213"/>
      <c r="BG214" s="212"/>
      <c r="BH214" s="212"/>
      <c r="BI214" s="215" t="str">
        <f t="shared" si="104"/>
        <v>000-00-000-000-000</v>
      </c>
      <c r="BJ214" s="214">
        <f>COUNTIF(BI203:BI217, "&gt;=" &amp; BI214)</f>
        <v>15</v>
      </c>
      <c r="BK214" s="213">
        <f>RANK(BJ214,BJ203:BJ217,1)+COUNTIF(BI203:BI214,BI214)-1</f>
        <v>12</v>
      </c>
      <c r="BL214" s="213"/>
      <c r="BM214" s="212"/>
      <c r="BN214" s="212"/>
      <c r="BO214" s="215" t="str">
        <f t="shared" si="105"/>
        <v>000-00-000-000-000</v>
      </c>
      <c r="BP214" s="214">
        <f>COUNTIF(BO203:BO217, "&gt;=" &amp; BO214)</f>
        <v>15</v>
      </c>
      <c r="BQ214" s="213">
        <f>RANK(BP214,BP203:BP217,1)+COUNTIF(BO203:BO214,BO214)-1</f>
        <v>12</v>
      </c>
      <c r="BR214" s="213"/>
      <c r="BS214" s="212"/>
      <c r="BT214" s="212"/>
      <c r="BU214" s="215" t="str">
        <f t="shared" si="106"/>
        <v>000-00-000-000-000</v>
      </c>
      <c r="BV214" s="214">
        <f>COUNTIF(BU203:BU217, "&gt;=" &amp; BU214)</f>
        <v>15</v>
      </c>
      <c r="BW214" s="213">
        <f>RANK(BV214,BV203:BV217,1)+COUNTIF(BU203:BU214,BU214)-1</f>
        <v>12</v>
      </c>
      <c r="BX214" s="213"/>
      <c r="BY214" s="209"/>
      <c r="BZ214" s="212"/>
      <c r="CA214" s="215" t="str">
        <f t="shared" si="107"/>
        <v>000-00-000-000-000</v>
      </c>
      <c r="CB214" s="215">
        <f>COUNTIF(CA203:CA217, "&gt;=" &amp; CA214)</f>
        <v>15</v>
      </c>
      <c r="CC214" s="213">
        <f>RANK(CB214,CB203:CB217,1)+COUNTIF(CA203:CA214,CA214)-1</f>
        <v>12</v>
      </c>
      <c r="CD214" s="213"/>
      <c r="CE214" s="209"/>
      <c r="CF214" s="212"/>
      <c r="CG214" s="215" t="str">
        <f t="shared" si="108"/>
        <v>000-00-000-000-000</v>
      </c>
      <c r="CH214" s="215">
        <f>COUNTIF(CG203:CG217, "&gt;=" &amp; CG214)</f>
        <v>15</v>
      </c>
      <c r="CI214" s="213">
        <f>RANK(CH214,CH203:CH217,1)+COUNTIF(CG203:CG214,CG214)-1</f>
        <v>12</v>
      </c>
      <c r="CJ214" s="213"/>
      <c r="CK214" s="209"/>
      <c r="CL214" s="212"/>
      <c r="CM214" s="215" t="str">
        <f t="shared" si="109"/>
        <v>000-00-000-000-000</v>
      </c>
      <c r="CN214" s="214">
        <f>COUNTIF(CM203:CM217, "&gt;=" &amp; CM214)</f>
        <v>15</v>
      </c>
      <c r="CO214" s="213">
        <f>RANK(CN214,CN203:CN217,1)+COUNTIF(CM203:CM214,CM214)-1</f>
        <v>12</v>
      </c>
      <c r="CP214" s="213"/>
      <c r="CQ214" s="209"/>
      <c r="CR214" s="212"/>
      <c r="CS214" s="215" t="str">
        <f t="shared" si="110"/>
        <v>000-00-000-000-000</v>
      </c>
      <c r="CT214" s="214">
        <f>COUNTIF(CS203:CS217, "&gt;=" &amp; CS214)</f>
        <v>15</v>
      </c>
      <c r="CU214" s="213">
        <f>RANK(CT214,CT203:CT217,1)+COUNTIF(CS203:CS214,CS214)-1</f>
        <v>12</v>
      </c>
      <c r="CV214" s="213"/>
      <c r="CW214" s="209"/>
      <c r="CX214" s="212"/>
      <c r="CY214" s="215" t="str">
        <f t="shared" si="111"/>
        <v>000-00-000-000-000</v>
      </c>
      <c r="CZ214" s="214">
        <f>COUNTIF(CY203:CY217, "&gt;=" &amp; CY214)</f>
        <v>15</v>
      </c>
      <c r="DA214" s="213">
        <f>RANK(CZ214,CZ203:CZ217,1)+COUNTIF(CY203:CY214,CY214)-1</f>
        <v>12</v>
      </c>
      <c r="DB214" s="213"/>
      <c r="DC214" s="209"/>
      <c r="DD214" s="212"/>
      <c r="DE214" s="215" t="str">
        <f t="shared" si="112"/>
        <v>000-00-000-000-000</v>
      </c>
      <c r="DF214" s="214">
        <f>COUNTIF(DE203:DE217, "&gt;=" &amp; DE214)</f>
        <v>15</v>
      </c>
      <c r="DG214" s="213">
        <f>RANK(DF214,DF203:DF217,1)+COUNTIF(DE203:DE214,DE214)-1</f>
        <v>12</v>
      </c>
      <c r="DH214" s="213"/>
      <c r="DI214" s="209"/>
      <c r="DJ214" s="212"/>
      <c r="DK214" s="215" t="str">
        <f t="shared" si="113"/>
        <v>000-00-000-000-000</v>
      </c>
      <c r="DL214" s="214">
        <f>COUNTIF(DK203:DK217, "&gt;=" &amp; DK214)</f>
        <v>15</v>
      </c>
      <c r="DM214" s="213">
        <f>RANK(DL214,DL203:DL217,1)+COUNTIF(DK203:DK214,DK214)-1</f>
        <v>12</v>
      </c>
      <c r="DN214" s="213"/>
      <c r="DO214" s="212"/>
      <c r="DP214" s="212"/>
      <c r="DQ214" s="216" t="str">
        <f t="shared" si="114"/>
        <v>000-00-000-000-000</v>
      </c>
      <c r="DR214" s="212">
        <f>COUNTIF(DQ203:DQ217, "&gt;=" &amp; DQ214)</f>
        <v>15</v>
      </c>
      <c r="DS214" s="213">
        <f>RANK(DR214,DR203:DR217,1)+COUNTIF(DQ203:DQ214,DQ214)-1</f>
        <v>12</v>
      </c>
      <c r="DT214" s="213"/>
      <c r="DU214" s="212"/>
      <c r="DV214" s="212"/>
      <c r="DW214" s="216" t="str">
        <f t="shared" si="115"/>
        <v>000-00-000-000-000</v>
      </c>
      <c r="DX214" s="212">
        <f>COUNTIF(DW203:DW217, "&gt;=" &amp; DW214)</f>
        <v>15</v>
      </c>
      <c r="DY214" s="213">
        <f>RANK(DX214,DX203:DX217,1)+COUNTIF(DW203:DW214,DW214)-1</f>
        <v>12</v>
      </c>
      <c r="DZ214" s="213"/>
    </row>
    <row r="215" spans="1:130">
      <c r="A215" s="18" t="s">
        <v>433</v>
      </c>
      <c r="B215" s="99"/>
      <c r="C215" s="100"/>
      <c r="D215" s="101"/>
      <c r="E215" s="149" t="str">
        <f t="shared" si="116"/>
        <v/>
      </c>
      <c r="F215" s="193"/>
      <c r="G215" s="99"/>
      <c r="H215" s="100"/>
      <c r="I215" s="100"/>
      <c r="J215" s="149" t="str">
        <f t="shared" si="117"/>
        <v/>
      </c>
      <c r="K215" s="193"/>
      <c r="L215" s="99"/>
      <c r="M215" s="100"/>
      <c r="N215" s="100"/>
      <c r="O215" s="149" t="str">
        <f t="shared" si="118"/>
        <v/>
      </c>
      <c r="P215" s="193"/>
      <c r="Q215" s="99"/>
      <c r="R215" s="100"/>
      <c r="S215" s="100"/>
      <c r="T215" s="149" t="str">
        <f t="shared" si="119"/>
        <v/>
      </c>
      <c r="U215" s="193"/>
      <c r="V215" s="99"/>
      <c r="W215" s="100"/>
      <c r="X215" s="100"/>
      <c r="Y215" s="149" t="str">
        <f t="shared" si="120"/>
        <v/>
      </c>
      <c r="Z215" s="196"/>
      <c r="AA215" s="26" t="s">
        <v>15</v>
      </c>
      <c r="AB215" s="37"/>
      <c r="AG215" s="67"/>
      <c r="AH215" s="209"/>
      <c r="AI215" s="209"/>
      <c r="AJ215" s="214"/>
      <c r="AK215" s="215" t="str">
        <f t="shared" si="100"/>
        <v>000-00-000-000-000</v>
      </c>
      <c r="AL215" s="214">
        <f>COUNTIF(AK203:AK217, "&gt;=" &amp; AK215)</f>
        <v>15</v>
      </c>
      <c r="AM215" s="213">
        <f>RANK(AL215,AL203:AL217,1)+COUNTIF(AK203:AK215,AK215)-1</f>
        <v>13</v>
      </c>
      <c r="AN215" s="213"/>
      <c r="AO215" s="212"/>
      <c r="AP215" s="212"/>
      <c r="AQ215" s="215" t="str">
        <f t="shared" si="101"/>
        <v>000-00-000-000-000</v>
      </c>
      <c r="AR215" s="214">
        <f>COUNTIF(AQ203:AQ217, "&gt;=" &amp; AQ215)</f>
        <v>15</v>
      </c>
      <c r="AS215" s="213">
        <f>RANK(AR215,AR203:AR217,1)+COUNTIF(AQ203:AR215,AR215)-1</f>
        <v>13</v>
      </c>
      <c r="AT215" s="213"/>
      <c r="AU215" s="212"/>
      <c r="AV215" s="212"/>
      <c r="AW215" s="215" t="str">
        <f t="shared" si="102"/>
        <v>000-00-000-000-000</v>
      </c>
      <c r="AX215" s="214">
        <f>COUNTIF(AW203:AW217, "&gt;=" &amp; AW215)</f>
        <v>15</v>
      </c>
      <c r="AY215" s="213">
        <f>RANK(AX215,AX203:AX217,1)+COUNTIF(AW203:AX215,AX215)-1</f>
        <v>13</v>
      </c>
      <c r="AZ215" s="213"/>
      <c r="BA215" s="212"/>
      <c r="BB215" s="212"/>
      <c r="BC215" s="215" t="str">
        <f t="shared" si="103"/>
        <v>000-00-000-000-000</v>
      </c>
      <c r="BD215" s="214">
        <f>COUNTIF(BC203:BC217, "&gt;=" &amp; BC215)</f>
        <v>15</v>
      </c>
      <c r="BE215" s="213">
        <f>RANK(BD215,BD203:BD217,1)+COUNTIF(BC203:BC215,BC215)-1</f>
        <v>13</v>
      </c>
      <c r="BF215" s="213"/>
      <c r="BG215" s="212"/>
      <c r="BH215" s="212"/>
      <c r="BI215" s="215" t="str">
        <f t="shared" si="104"/>
        <v>000-00-000-000-000</v>
      </c>
      <c r="BJ215" s="214">
        <f>COUNTIF(BI203:BI217, "&gt;=" &amp; BI215)</f>
        <v>15</v>
      </c>
      <c r="BK215" s="213">
        <f>RANK(BJ215,BJ203:BJ217,1)+COUNTIF(BI203:BI215,BI215)-1</f>
        <v>13</v>
      </c>
      <c r="BL215" s="213"/>
      <c r="BM215" s="212"/>
      <c r="BN215" s="212"/>
      <c r="BO215" s="215" t="str">
        <f t="shared" si="105"/>
        <v>000-00-000-000-000</v>
      </c>
      <c r="BP215" s="214">
        <f>COUNTIF(BO203:BO217, "&gt;=" &amp; BO215)</f>
        <v>15</v>
      </c>
      <c r="BQ215" s="213">
        <f>RANK(BP215,BP203:BP217,1)+COUNTIF(BO203:BO215,BO215)-1</f>
        <v>13</v>
      </c>
      <c r="BR215" s="213"/>
      <c r="BS215" s="212"/>
      <c r="BT215" s="212"/>
      <c r="BU215" s="215" t="str">
        <f t="shared" si="106"/>
        <v>000-00-000-000-000</v>
      </c>
      <c r="BV215" s="214">
        <f>COUNTIF(BU203:BU217, "&gt;=" &amp; BU215)</f>
        <v>15</v>
      </c>
      <c r="BW215" s="213">
        <f>RANK(BV215,BV203:BV217,1)+COUNTIF(BU203:BU215,BU215)-1</f>
        <v>13</v>
      </c>
      <c r="BX215" s="213"/>
      <c r="BY215" s="209"/>
      <c r="BZ215" s="212"/>
      <c r="CA215" s="215" t="str">
        <f t="shared" si="107"/>
        <v>000-00-000-000-000</v>
      </c>
      <c r="CB215" s="215">
        <f>COUNTIF(CA203:CA217, "&gt;=" &amp; CA215)</f>
        <v>15</v>
      </c>
      <c r="CC215" s="213">
        <f>RANK(CB215,CB203:CB217,1)+COUNTIF(CA203:CA215,CA215)-1</f>
        <v>13</v>
      </c>
      <c r="CD215" s="213"/>
      <c r="CE215" s="209"/>
      <c r="CF215" s="212"/>
      <c r="CG215" s="215" t="str">
        <f t="shared" si="108"/>
        <v>000-00-000-000-000</v>
      </c>
      <c r="CH215" s="215">
        <f>COUNTIF(CG203:CG217, "&gt;=" &amp; CG215)</f>
        <v>15</v>
      </c>
      <c r="CI215" s="213">
        <f>RANK(CH215,CH203:CH217,1)+COUNTIF(CG203:CG215,CG215)-1</f>
        <v>13</v>
      </c>
      <c r="CJ215" s="213"/>
      <c r="CK215" s="209"/>
      <c r="CL215" s="212"/>
      <c r="CM215" s="215" t="str">
        <f t="shared" si="109"/>
        <v>000-00-000-000-000</v>
      </c>
      <c r="CN215" s="214">
        <f>COUNTIF(CM203:CM217, "&gt;=" &amp; CM215)</f>
        <v>15</v>
      </c>
      <c r="CO215" s="213">
        <f>RANK(CN215,CN203:CN217,1)+COUNTIF(CM203:CM215,CM215)-1</f>
        <v>13</v>
      </c>
      <c r="CP215" s="213"/>
      <c r="CQ215" s="209"/>
      <c r="CR215" s="212"/>
      <c r="CS215" s="215" t="str">
        <f t="shared" si="110"/>
        <v>000-00-000-000-000</v>
      </c>
      <c r="CT215" s="214">
        <f>COUNTIF(CS203:CS217, "&gt;=" &amp; CS215)</f>
        <v>15</v>
      </c>
      <c r="CU215" s="213">
        <f>RANK(CT215,CT203:CT217,1)+COUNTIF(CS203:CS215,CS215)-1</f>
        <v>13</v>
      </c>
      <c r="CV215" s="213"/>
      <c r="CW215" s="209"/>
      <c r="CX215" s="212"/>
      <c r="CY215" s="215" t="str">
        <f t="shared" si="111"/>
        <v>000-00-000-000-000</v>
      </c>
      <c r="CZ215" s="214">
        <f>COUNTIF(CY203:CY217, "&gt;=" &amp; CY215)</f>
        <v>15</v>
      </c>
      <c r="DA215" s="213">
        <f>RANK(CZ215,CZ203:CZ217,1)+COUNTIF(CY203:CY215,CY215)-1</f>
        <v>13</v>
      </c>
      <c r="DB215" s="213"/>
      <c r="DC215" s="209"/>
      <c r="DD215" s="212"/>
      <c r="DE215" s="215" t="str">
        <f t="shared" si="112"/>
        <v>000-00-000-000-000</v>
      </c>
      <c r="DF215" s="214">
        <f>COUNTIF(DE203:DE217, "&gt;=" &amp; DE215)</f>
        <v>15</v>
      </c>
      <c r="DG215" s="213">
        <f>RANK(DF215,DF203:DF217,1)+COUNTIF(DE203:DE215,DE215)-1</f>
        <v>13</v>
      </c>
      <c r="DH215" s="213"/>
      <c r="DI215" s="209"/>
      <c r="DJ215" s="212"/>
      <c r="DK215" s="215" t="str">
        <f t="shared" si="113"/>
        <v>000-00-000-000-000</v>
      </c>
      <c r="DL215" s="214">
        <f>COUNTIF(DK203:DK217, "&gt;=" &amp; DK215)</f>
        <v>15</v>
      </c>
      <c r="DM215" s="213">
        <f>RANK(DL215,DL203:DL217,1)+COUNTIF(DK203:DK215,DK215)-1</f>
        <v>13</v>
      </c>
      <c r="DN215" s="213"/>
      <c r="DO215" s="212"/>
      <c r="DP215" s="212"/>
      <c r="DQ215" s="216" t="str">
        <f t="shared" si="114"/>
        <v>000-00-000-000-000</v>
      </c>
      <c r="DR215" s="212">
        <f>COUNTIF(DQ203:DQ217, "&gt;=" &amp; DQ215)</f>
        <v>15</v>
      </c>
      <c r="DS215" s="213">
        <f>RANK(DR215,DR203:DR217,1)+COUNTIF(DQ203:DQ215,DQ215)-1</f>
        <v>13</v>
      </c>
      <c r="DT215" s="213"/>
      <c r="DU215" s="212"/>
      <c r="DV215" s="212"/>
      <c r="DW215" s="216" t="str">
        <f t="shared" si="115"/>
        <v>000-00-000-000-000</v>
      </c>
      <c r="DX215" s="212">
        <f>COUNTIF(DW203:DW217, "&gt;=" &amp; DW215)</f>
        <v>15</v>
      </c>
      <c r="DY215" s="213">
        <f>RANK(DX215,DX203:DX217,1)+COUNTIF(DW203:DW215,DW215)-1</f>
        <v>13</v>
      </c>
      <c r="DZ215" s="213"/>
    </row>
    <row r="216" spans="1:130">
      <c r="A216" s="18" t="s">
        <v>254</v>
      </c>
      <c r="B216" s="99">
        <v>83</v>
      </c>
      <c r="C216" s="100">
        <v>54</v>
      </c>
      <c r="D216" s="101">
        <v>77</v>
      </c>
      <c r="E216" s="149">
        <f t="shared" si="116"/>
        <v>214</v>
      </c>
      <c r="F216" s="193">
        <v>1</v>
      </c>
      <c r="G216" s="99"/>
      <c r="H216" s="100"/>
      <c r="I216" s="102"/>
      <c r="J216" s="149" t="str">
        <f t="shared" si="117"/>
        <v/>
      </c>
      <c r="K216" s="193"/>
      <c r="L216" s="99"/>
      <c r="M216" s="100"/>
      <c r="N216" s="102"/>
      <c r="O216" s="149" t="str">
        <f t="shared" si="118"/>
        <v/>
      </c>
      <c r="P216" s="193"/>
      <c r="Q216" s="99"/>
      <c r="R216" s="100"/>
      <c r="S216" s="100"/>
      <c r="T216" s="149" t="str">
        <f t="shared" si="119"/>
        <v/>
      </c>
      <c r="U216" s="193"/>
      <c r="V216" s="99"/>
      <c r="W216" s="100"/>
      <c r="X216" s="100"/>
      <c r="Y216" s="149" t="str">
        <f t="shared" si="120"/>
        <v/>
      </c>
      <c r="Z216" s="196"/>
      <c r="AA216" s="26" t="s">
        <v>16</v>
      </c>
      <c r="AB216" s="37"/>
      <c r="AG216" s="67"/>
      <c r="AH216" s="209"/>
      <c r="AI216" s="209"/>
      <c r="AJ216" s="212"/>
      <c r="AK216" s="215" t="str">
        <f t="shared" si="100"/>
        <v>000-00-000-000-000</v>
      </c>
      <c r="AL216" s="214">
        <f>COUNTIF(AK203:AK217, "&gt;=" &amp; AK216)</f>
        <v>15</v>
      </c>
      <c r="AM216" s="213">
        <f>RANK(AL216,AL203:AL217,1)+COUNTIF(AK203:AK216,AK216)-1</f>
        <v>14</v>
      </c>
      <c r="AN216" s="213"/>
      <c r="AO216" s="212"/>
      <c r="AP216" s="212"/>
      <c r="AQ216" s="215" t="str">
        <f t="shared" si="101"/>
        <v>000-00-000-000-000</v>
      </c>
      <c r="AR216" s="214">
        <f>COUNTIF(AQ203:AQ217, "&gt;=" &amp; AQ216)</f>
        <v>15</v>
      </c>
      <c r="AS216" s="213">
        <f>RANK(AR216,AR203:AR217,1)+COUNTIF(AQ203:AR216,AR216)-1</f>
        <v>14</v>
      </c>
      <c r="AT216" s="213"/>
      <c r="AU216" s="212"/>
      <c r="AV216" s="212"/>
      <c r="AW216" s="215" t="str">
        <f t="shared" si="102"/>
        <v>000-00-000-000-000</v>
      </c>
      <c r="AX216" s="214">
        <f>COUNTIF(AW203:AW217, "&gt;=" &amp; AW216)</f>
        <v>15</v>
      </c>
      <c r="AY216" s="213">
        <f>RANK(AX216,AX203:AX217,1)+COUNTIF(AW203:AX216,AX216)-1</f>
        <v>14</v>
      </c>
      <c r="AZ216" s="213"/>
      <c r="BA216" s="212"/>
      <c r="BB216" s="212"/>
      <c r="BC216" s="215" t="str">
        <f t="shared" si="103"/>
        <v>000-00-000-000-000</v>
      </c>
      <c r="BD216" s="214">
        <f>COUNTIF(BC203:BC217, "&gt;=" &amp; BC216)</f>
        <v>15</v>
      </c>
      <c r="BE216" s="213">
        <f>RANK(BD216,BD203:BD217,1)+COUNTIF(BC203:BC216,BC216)-1</f>
        <v>14</v>
      </c>
      <c r="BF216" s="213"/>
      <c r="BG216" s="212"/>
      <c r="BH216" s="212"/>
      <c r="BI216" s="215" t="str">
        <f t="shared" si="104"/>
        <v>000-00-000-000-000</v>
      </c>
      <c r="BJ216" s="214">
        <f>COUNTIF(BI203:BI217, "&gt;=" &amp; BI216)</f>
        <v>15</v>
      </c>
      <c r="BK216" s="213">
        <f>RANK(BJ216,BJ203:BJ217,1)+COUNTIF(BI203:BI216,BI216)-1</f>
        <v>14</v>
      </c>
      <c r="BL216" s="213"/>
      <c r="BM216" s="212"/>
      <c r="BN216" s="212"/>
      <c r="BO216" s="215" t="str">
        <f t="shared" si="105"/>
        <v>000-00-000-000-000</v>
      </c>
      <c r="BP216" s="214">
        <f>COUNTIF(BO203:BO217, "&gt;=" &amp; BO216)</f>
        <v>15</v>
      </c>
      <c r="BQ216" s="213">
        <f>RANK(BP216,BP203:BP217,1)+COUNTIF(BO203:BO216,BO216)-1</f>
        <v>14</v>
      </c>
      <c r="BR216" s="213"/>
      <c r="BS216" s="212"/>
      <c r="BT216" s="212"/>
      <c r="BU216" s="215" t="str">
        <f t="shared" si="106"/>
        <v>000-00-000-000-000</v>
      </c>
      <c r="BV216" s="214">
        <f>COUNTIF(BU203:BU217, "&gt;=" &amp; BU216)</f>
        <v>15</v>
      </c>
      <c r="BW216" s="213">
        <f>RANK(BV216,BV203:BV217,1)+COUNTIF(BU203:BU216,BU216)-1</f>
        <v>14</v>
      </c>
      <c r="BX216" s="213"/>
      <c r="BY216" s="209"/>
      <c r="BZ216" s="212"/>
      <c r="CA216" s="215" t="str">
        <f t="shared" si="107"/>
        <v>000-00-000-000-000</v>
      </c>
      <c r="CB216" s="215">
        <f>COUNTIF(CA203:CA217, "&gt;=" &amp; CA216)</f>
        <v>15</v>
      </c>
      <c r="CC216" s="213">
        <f>RANK(CB216,CB203:CB217,1)+COUNTIF(CA203:CA216,CA216)-1</f>
        <v>14</v>
      </c>
      <c r="CD216" s="213"/>
      <c r="CE216" s="209"/>
      <c r="CF216" s="212"/>
      <c r="CG216" s="215" t="str">
        <f t="shared" si="108"/>
        <v>000-00-000-000-000</v>
      </c>
      <c r="CH216" s="215">
        <f>COUNTIF(CG203:CG217, "&gt;=" &amp; CG216)</f>
        <v>15</v>
      </c>
      <c r="CI216" s="213">
        <f>RANK(CH216,CH203:CH217,1)+COUNTIF(CG203:CG216,CG216)-1</f>
        <v>14</v>
      </c>
      <c r="CJ216" s="213"/>
      <c r="CK216" s="209"/>
      <c r="CL216" s="212"/>
      <c r="CM216" s="215" t="str">
        <f t="shared" si="109"/>
        <v>000-00-000-000-000</v>
      </c>
      <c r="CN216" s="214">
        <f>COUNTIF(CM203:CM217, "&gt;=" &amp; CM216)</f>
        <v>15</v>
      </c>
      <c r="CO216" s="213">
        <f>RANK(CN216,CN203:CN217,1)+COUNTIF(CM203:CM216,CM216)-1</f>
        <v>14</v>
      </c>
      <c r="CP216" s="213"/>
      <c r="CQ216" s="209"/>
      <c r="CR216" s="212"/>
      <c r="CS216" s="215" t="str">
        <f t="shared" si="110"/>
        <v>000-00-000-000-000</v>
      </c>
      <c r="CT216" s="214">
        <f>COUNTIF(CS203:CS217, "&gt;=" &amp; CS216)</f>
        <v>15</v>
      </c>
      <c r="CU216" s="213">
        <f>RANK(CT216,CT203:CT217,1)+COUNTIF(CS203:CS216,CS216)-1</f>
        <v>14</v>
      </c>
      <c r="CV216" s="213"/>
      <c r="CW216" s="209"/>
      <c r="CX216" s="212"/>
      <c r="CY216" s="215" t="str">
        <f t="shared" si="111"/>
        <v>000-00-000-000-000</v>
      </c>
      <c r="CZ216" s="214">
        <f>COUNTIF(CY203:CY217, "&gt;=" &amp; CY216)</f>
        <v>15</v>
      </c>
      <c r="DA216" s="213">
        <f>RANK(CZ216,CZ203:CZ217,1)+COUNTIF(CY203:CY216,CY216)-1</f>
        <v>14</v>
      </c>
      <c r="DB216" s="213"/>
      <c r="DC216" s="209"/>
      <c r="DD216" s="212"/>
      <c r="DE216" s="215" t="str">
        <f t="shared" si="112"/>
        <v>000-00-000-000-000</v>
      </c>
      <c r="DF216" s="214">
        <f>COUNTIF(DE203:DE217, "&gt;=" &amp; DE216)</f>
        <v>15</v>
      </c>
      <c r="DG216" s="213">
        <f>RANK(DF216,DF203:DF217,1)+COUNTIF(DE203:DE216,DE216)-1</f>
        <v>14</v>
      </c>
      <c r="DH216" s="213"/>
      <c r="DI216" s="209"/>
      <c r="DJ216" s="212"/>
      <c r="DK216" s="215" t="str">
        <f t="shared" si="113"/>
        <v>000-00-000-000-000</v>
      </c>
      <c r="DL216" s="214">
        <f>COUNTIF(DK203:DK217, "&gt;=" &amp; DK216)</f>
        <v>15</v>
      </c>
      <c r="DM216" s="213">
        <f>RANK(DL216,DL203:DL217,1)+COUNTIF(DK203:DK216,DK216)-1</f>
        <v>14</v>
      </c>
      <c r="DN216" s="213"/>
      <c r="DO216" s="212"/>
      <c r="DP216" s="212"/>
      <c r="DQ216" s="216" t="str">
        <f t="shared" si="114"/>
        <v>000-00-000-000-000</v>
      </c>
      <c r="DR216" s="212">
        <f>COUNTIF(DQ203:DQ217, "&gt;=" &amp; DQ216)</f>
        <v>15</v>
      </c>
      <c r="DS216" s="213">
        <f>RANK(DR216,DR203:DR217,1)+COUNTIF(DQ203:DQ216,DQ216)-1</f>
        <v>14</v>
      </c>
      <c r="DT216" s="213"/>
      <c r="DU216" s="212"/>
      <c r="DV216" s="212"/>
      <c r="DW216" s="216" t="str">
        <f t="shared" si="115"/>
        <v>000-00-000-000-000</v>
      </c>
      <c r="DX216" s="212">
        <f>COUNTIF(DW203:DW217, "&gt;=" &amp; DW216)</f>
        <v>15</v>
      </c>
      <c r="DY216" s="213">
        <f>RANK(DX216,DX203:DX217,1)+COUNTIF(DW203:DW216,DW216)-1</f>
        <v>14</v>
      </c>
      <c r="DZ216" s="213"/>
    </row>
    <row r="217" spans="1:130">
      <c r="A217" s="164" t="s">
        <v>418</v>
      </c>
      <c r="B217" s="99"/>
      <c r="C217" s="100"/>
      <c r="D217" s="101"/>
      <c r="E217" s="149" t="str">
        <f t="shared" si="116"/>
        <v/>
      </c>
      <c r="F217" s="193"/>
      <c r="G217" s="99"/>
      <c r="H217" s="100"/>
      <c r="I217" s="102"/>
      <c r="J217" s="149" t="str">
        <f t="shared" si="117"/>
        <v/>
      </c>
      <c r="K217" s="193"/>
      <c r="L217" s="99"/>
      <c r="M217" s="100"/>
      <c r="N217" s="102"/>
      <c r="O217" s="149" t="str">
        <f t="shared" si="118"/>
        <v/>
      </c>
      <c r="P217" s="193"/>
      <c r="Q217" s="99"/>
      <c r="R217" s="100"/>
      <c r="S217" s="102"/>
      <c r="T217" s="149" t="str">
        <f t="shared" si="119"/>
        <v/>
      </c>
      <c r="U217" s="193"/>
      <c r="V217" s="99"/>
      <c r="W217" s="100"/>
      <c r="X217" s="102"/>
      <c r="Y217" s="149" t="str">
        <f t="shared" si="120"/>
        <v/>
      </c>
      <c r="Z217" s="196"/>
      <c r="AA217" s="26" t="s">
        <v>12</v>
      </c>
      <c r="AB217" s="37"/>
      <c r="AG217" s="67"/>
      <c r="AH217" s="209"/>
      <c r="AI217" s="209"/>
      <c r="AJ217" s="212"/>
      <c r="AK217" s="215" t="str">
        <f t="shared" si="100"/>
        <v>000-00-000-000-000</v>
      </c>
      <c r="AL217" s="214">
        <f>COUNTIF(AK203:AK217, "&gt;=" &amp; AK217)</f>
        <v>15</v>
      </c>
      <c r="AM217" s="213">
        <f>RANK(AL217,AL203:AL217,1)+COUNTIF(AK203:AK217,AK217)-1</f>
        <v>15</v>
      </c>
      <c r="AN217" s="213"/>
      <c r="AO217" s="212"/>
      <c r="AP217" s="212"/>
      <c r="AQ217" s="215" t="str">
        <f t="shared" si="101"/>
        <v>000-00-000-000-000</v>
      </c>
      <c r="AR217" s="214">
        <f>COUNTIF(AQ203:AQ217, "&gt;=" &amp; AQ217)</f>
        <v>15</v>
      </c>
      <c r="AS217" s="213">
        <f>RANK(AR217,AR203:AR217,1)+COUNTIF(AQ203:AR217,AR217)-1</f>
        <v>15</v>
      </c>
      <c r="AT217" s="213"/>
      <c r="AU217" s="212"/>
      <c r="AV217" s="212"/>
      <c r="AW217" s="215" t="str">
        <f t="shared" si="102"/>
        <v>000-00-000-000-000</v>
      </c>
      <c r="AX217" s="214">
        <f>COUNTIF(AW203:AW217, "&gt;=" &amp; AW217)</f>
        <v>15</v>
      </c>
      <c r="AY217" s="213">
        <f>RANK(AX217,AX203:AX217,1)+COUNTIF(AW203:AX217,AX217)-1</f>
        <v>15</v>
      </c>
      <c r="AZ217" s="213"/>
      <c r="BA217" s="212"/>
      <c r="BB217" s="212"/>
      <c r="BC217" s="215" t="str">
        <f t="shared" si="103"/>
        <v>000-00-000-000-000</v>
      </c>
      <c r="BD217" s="214">
        <f>COUNTIF(BC203:BC217, "&gt;=" &amp; BC217)</f>
        <v>15</v>
      </c>
      <c r="BE217" s="213">
        <f>RANK(BD217,BD203:BD217,1)+COUNTIF(BC203:BC217,BC217)-1</f>
        <v>15</v>
      </c>
      <c r="BF217" s="213"/>
      <c r="BG217" s="212"/>
      <c r="BH217" s="212"/>
      <c r="BI217" s="215" t="str">
        <f t="shared" si="104"/>
        <v>000-00-000-000-000</v>
      </c>
      <c r="BJ217" s="214">
        <f>COUNTIF(BI203:BI217, "&gt;=" &amp; BI217)</f>
        <v>15</v>
      </c>
      <c r="BK217" s="213">
        <f>RANK(BJ217,BJ203:BJ217,1)+COUNTIF(BI203:BI217,BI217)-1</f>
        <v>15</v>
      </c>
      <c r="BL217" s="213"/>
      <c r="BM217" s="212"/>
      <c r="BN217" s="212"/>
      <c r="BO217" s="215" t="str">
        <f t="shared" si="105"/>
        <v>000-00-000-000-000</v>
      </c>
      <c r="BP217" s="214">
        <f>COUNTIF(BO203:BO217, "&gt;=" &amp; BO217)</f>
        <v>15</v>
      </c>
      <c r="BQ217" s="213">
        <f>RANK(BP217,BP203:BP217,1)+COUNTIF(BO203:BO217,BO217)-1</f>
        <v>15</v>
      </c>
      <c r="BR217" s="213"/>
      <c r="BS217" s="212"/>
      <c r="BT217" s="212"/>
      <c r="BU217" s="215" t="str">
        <f t="shared" si="106"/>
        <v>000-00-000-000-000</v>
      </c>
      <c r="BV217" s="214">
        <f>COUNTIF(BU203:BU217, "&gt;=" &amp; BU217)</f>
        <v>15</v>
      </c>
      <c r="BW217" s="213">
        <f>RANK(BV217,BV203:BV217,1)+COUNTIF(BU203:BU217,BU217)-1</f>
        <v>15</v>
      </c>
      <c r="BX217" s="213"/>
      <c r="BY217" s="209"/>
      <c r="BZ217" s="212"/>
      <c r="CA217" s="215" t="str">
        <f t="shared" si="107"/>
        <v>000-00-000-000-000</v>
      </c>
      <c r="CB217" s="215">
        <f>COUNTIF(CA203:CA217, "&gt;=" &amp; CA217)</f>
        <v>15</v>
      </c>
      <c r="CC217" s="213">
        <f>RANK(CB217,CB203:CB217,1)+COUNTIF(CA203:CA217,CA217)-1</f>
        <v>15</v>
      </c>
      <c r="CD217" s="213"/>
      <c r="CE217" s="209"/>
      <c r="CF217" s="212"/>
      <c r="CG217" s="215" t="str">
        <f t="shared" si="108"/>
        <v>000-00-000-000-000</v>
      </c>
      <c r="CH217" s="215">
        <f>COUNTIF(CG203:CG217, "&gt;=" &amp; CG217)</f>
        <v>15</v>
      </c>
      <c r="CI217" s="213">
        <f>RANK(CH217,CH203:CH217,1)+COUNTIF(CG203:CG217,CG217)-1</f>
        <v>15</v>
      </c>
      <c r="CJ217" s="213"/>
      <c r="CK217" s="209"/>
      <c r="CL217" s="212"/>
      <c r="CM217" s="215" t="str">
        <f t="shared" si="109"/>
        <v>000-00-000-000-000</v>
      </c>
      <c r="CN217" s="214">
        <f>COUNTIF(CM203:CM217, "&gt;=" &amp; CM217)</f>
        <v>15</v>
      </c>
      <c r="CO217" s="213">
        <f>RANK(CN217,CN203:CN217,1)+COUNTIF(CM203:CM217,CM217)-1</f>
        <v>15</v>
      </c>
      <c r="CP217" s="213"/>
      <c r="CQ217" s="209"/>
      <c r="CR217" s="212"/>
      <c r="CS217" s="215" t="str">
        <f t="shared" si="110"/>
        <v>000-00-000-000-000</v>
      </c>
      <c r="CT217" s="214">
        <f>COUNTIF(CS203:CS217, "&gt;=" &amp; CS217)</f>
        <v>15</v>
      </c>
      <c r="CU217" s="213">
        <f>RANK(CT217,CT203:CT217,1)+COUNTIF(CS203:CS217,CS217)-1</f>
        <v>15</v>
      </c>
      <c r="CV217" s="213"/>
      <c r="CW217" s="209"/>
      <c r="CX217" s="212"/>
      <c r="CY217" s="215" t="str">
        <f t="shared" si="111"/>
        <v>000-00-000-000-000</v>
      </c>
      <c r="CZ217" s="214">
        <f>COUNTIF(CY203:CY217, "&gt;=" &amp; CY217)</f>
        <v>15</v>
      </c>
      <c r="DA217" s="213">
        <f>RANK(CZ217,CZ203:CZ217,1)+COUNTIF(CY203:CY217,CY217)-1</f>
        <v>15</v>
      </c>
      <c r="DB217" s="213"/>
      <c r="DC217" s="209"/>
      <c r="DD217" s="212"/>
      <c r="DE217" s="215" t="str">
        <f t="shared" si="112"/>
        <v>000-00-000-000-000</v>
      </c>
      <c r="DF217" s="214">
        <f>COUNTIF(DE203:DE217, "&gt;=" &amp; DE217)</f>
        <v>15</v>
      </c>
      <c r="DG217" s="213">
        <f>RANK(DF217,DF203:DF217,1)+COUNTIF(DE203:DE217,DE217)-1</f>
        <v>15</v>
      </c>
      <c r="DH217" s="213"/>
      <c r="DI217" s="209"/>
      <c r="DJ217" s="212"/>
      <c r="DK217" s="215" t="str">
        <f t="shared" si="113"/>
        <v>000-00-000-000-000</v>
      </c>
      <c r="DL217" s="214">
        <f>COUNTIF(DK203:DK217, "&gt;=" &amp; DK217)</f>
        <v>15</v>
      </c>
      <c r="DM217" s="213">
        <f>RANK(DL217,DL203:DL217,1)+COUNTIF(DK203:DK217,DK217)-1</f>
        <v>15</v>
      </c>
      <c r="DN217" s="213"/>
      <c r="DO217" s="212"/>
      <c r="DP217" s="212"/>
      <c r="DQ217" s="216" t="str">
        <f t="shared" si="114"/>
        <v>000-00-000-000-000</v>
      </c>
      <c r="DR217" s="212">
        <f>COUNTIF(DQ203:DQ217, "&gt;=" &amp; DQ217)</f>
        <v>15</v>
      </c>
      <c r="DS217" s="213">
        <f>RANK(DR217,DR203:DR217,1)+COUNTIF(DQ203:DQ217,DQ217)-1</f>
        <v>15</v>
      </c>
      <c r="DT217" s="213"/>
      <c r="DU217" s="212"/>
      <c r="DV217" s="212"/>
      <c r="DW217" s="216" t="str">
        <f t="shared" si="115"/>
        <v>000-00-000-000-000</v>
      </c>
      <c r="DX217" s="212">
        <f>COUNTIF(DW203:DW217, "&gt;=" &amp; DW217)</f>
        <v>15</v>
      </c>
      <c r="DY217" s="213">
        <f>RANK(DX217,DX203:DX217,1)+COUNTIF(DW203:DW217,DW217)-1</f>
        <v>15</v>
      </c>
      <c r="DZ217" s="213"/>
    </row>
    <row r="218" spans="1:130">
      <c r="A218" s="164" t="s">
        <v>435</v>
      </c>
      <c r="B218" s="99"/>
      <c r="C218" s="100"/>
      <c r="D218" s="101"/>
      <c r="E218" s="149" t="str">
        <f t="shared" si="116"/>
        <v/>
      </c>
      <c r="F218" s="193"/>
      <c r="G218" s="99">
        <v>75</v>
      </c>
      <c r="H218" s="100">
        <v>49</v>
      </c>
      <c r="I218" s="102">
        <v>70</v>
      </c>
      <c r="J218" s="149">
        <f t="shared" si="117"/>
        <v>194</v>
      </c>
      <c r="K218" s="193">
        <v>1</v>
      </c>
      <c r="L218" s="99"/>
      <c r="M218" s="100"/>
      <c r="N218" s="102"/>
      <c r="O218" s="149" t="str">
        <f t="shared" si="118"/>
        <v/>
      </c>
      <c r="P218" s="193"/>
      <c r="Q218" s="99"/>
      <c r="R218" s="100"/>
      <c r="S218" s="102"/>
      <c r="T218" s="149" t="str">
        <f t="shared" si="119"/>
        <v/>
      </c>
      <c r="U218" s="193"/>
      <c r="V218" s="99"/>
      <c r="W218" s="100"/>
      <c r="X218" s="102"/>
      <c r="Y218" s="149" t="str">
        <f t="shared" si="120"/>
        <v/>
      </c>
      <c r="Z218" s="196"/>
      <c r="AA218" s="26"/>
      <c r="AB218" s="37"/>
      <c r="AG218" s="67"/>
      <c r="AH218" s="217">
        <f>IF((OR(AA187="Forfeit",AA187="Win")),0,SUMIFS(AH187:AH201,AM203:AM217,"&lt;=4"))</f>
        <v>786</v>
      </c>
      <c r="AI218" s="217">
        <f>IF((OR(AA187="Forfeit",AA187="Win")),0,SUMIFS(AI187:AI201,AM203:AM217,"&lt;=4"))</f>
        <v>0</v>
      </c>
      <c r="AJ218" s="217">
        <f>IF((OR(AA187="Forfeit",AA187="Win")),0,SUMIFS(AJ187:AJ201, AM203:AM217, "&lt;=4"))</f>
        <v>328</v>
      </c>
      <c r="AK218" s="217">
        <f>IF((OR(AA187="Forfeit",AA187="Win")),0,SUMIFS(AK187:AK201, AM203:AM217, "&lt;=4"))</f>
        <v>226</v>
      </c>
      <c r="AL218" s="217">
        <f>IF((OR(AA187="Forfeit",AA187="Win")),0,SUMIFS(AL187:AL201, AM203:AM217, "&lt;=4"))</f>
        <v>232</v>
      </c>
      <c r="AM218" s="218"/>
      <c r="AN218" s="217">
        <f>IF((OR(AA188="Forfeit",AA188="Win")),0,SUMIFS(AN187:AN201,AS203:AS217,"&lt;=4"))</f>
        <v>0</v>
      </c>
      <c r="AO218" s="217">
        <f>IF((OR(AA188="Forfeit",AA188="Win")),0,SUMIFS(AO187:AO201,AS203:AS217,"&lt;=4"))</f>
        <v>0</v>
      </c>
      <c r="AP218" s="217">
        <f>IF((OR(AA188="Forfeit",AA188="Win")),0,SUMIFS(AP187:AP201, AS203:AS217, "&lt;=4"))</f>
        <v>0</v>
      </c>
      <c r="AQ218" s="217">
        <f>IF((OR(AA188="Forfeit",AA188="Win")),0,SUMIFS(AQ187:AQ201, AS203:AS217, "&lt;=4"))</f>
        <v>0</v>
      </c>
      <c r="AR218" s="217">
        <f>IF((OR(AA188="Forfeit",AA188="Win")),0,SUMIFS(AR187:AR201, AS203:AS217, "&lt;=4"))</f>
        <v>0</v>
      </c>
      <c r="AS218" s="218"/>
      <c r="AT218" s="217">
        <f>IF((OR(AA189="Forfeit",AA189="Win")),0,SUMIFS(AT187:AT201,AY203:AY217,"&lt;=4"))</f>
        <v>819</v>
      </c>
      <c r="AU218" s="217">
        <f>IF((OR(AA189="Forfeit",AA189="Win")),0,SUMIFS(AU187:AU201,AY203:AY217,"&lt;=4"))</f>
        <v>4</v>
      </c>
      <c r="AV218" s="217">
        <f>IF((OR(AA189="Forfeit",AA189="Win")),0,SUMIFS(AV187:AV201, AY203:AY217, "&lt;=4"))</f>
        <v>312</v>
      </c>
      <c r="AW218" s="217">
        <f>IF((OR(AA189="Forfeit",AA189="Win")),0,SUMIFS(AW187:AW201, AY203:AY217, "&lt;=4"))</f>
        <v>235</v>
      </c>
      <c r="AX218" s="217">
        <f>IF((OR(AA189="Forfeit",AA189="Win")),0,SUMIFS(AX187:AX201, AY203:AY217, "&lt;=4"))</f>
        <v>272</v>
      </c>
      <c r="AY218" s="218"/>
      <c r="AZ218" s="217">
        <f>IF((OR(AA190="Forfeit",AA190="Win")),0,SUMIFS(AZ187:AZ201,BE203:BE217,"&lt;=4"))</f>
        <v>759</v>
      </c>
      <c r="BA218" s="217">
        <f>IF((OR(AA190="Forfeit",AA190="Win")),0,SUMIFS(BA187:BA201,BE203:BE217,"&lt;=4"))</f>
        <v>1</v>
      </c>
      <c r="BB218" s="217">
        <f>IF((OR(AA190="Forfeit",AA190="Win")),0,SUMIFS(BB187:BB201, BE203:BE217, "&lt;=4"))</f>
        <v>297</v>
      </c>
      <c r="BC218" s="217">
        <f>IF((OR(AA190="Forfeit",AA190="Win")),0,SUMIFS(BC187:BC201, BE203:BE217, "&lt;=4"))</f>
        <v>198</v>
      </c>
      <c r="BD218" s="217">
        <f>IF((OR(AA190="Forfeit",AA190="Win")),0,SUMIFS(BD187:BD201, BE203:BE217, "&lt;=4"))</f>
        <v>264</v>
      </c>
      <c r="BE218" s="218"/>
      <c r="BF218" s="217">
        <f>IF((OR(AA191="Forfeit",AA191="Win")),0,SUMIFS(BF187:BF201,BK203:BK217,"&lt;=4"))</f>
        <v>913</v>
      </c>
      <c r="BG218" s="217">
        <f>IF((OR(AA191="Forfeit",AA191="Win")),0,SUMIFS(BG187:BG201,BK203:BK217,"&lt;=4"))</f>
        <v>12</v>
      </c>
      <c r="BH218" s="217">
        <f>IF((OR(AA191="Forfeit",AA191="Win")),0,SUMIFS(BH187:BH201, BK203:BK217, "&lt;=4"))</f>
        <v>334</v>
      </c>
      <c r="BI218" s="217">
        <f>IF((OR(AA191="Forfeit",AA191="Win")),0,SUMIFS(BI187:BI201, BK203:BK217, "&lt;=4"))</f>
        <v>261</v>
      </c>
      <c r="BJ218" s="217">
        <f>IF((OR(AA191="Forfeit",AA191="Win")),0,SUMIFS(BJ187:BJ201, BK203:BK217, "&lt;=4"))</f>
        <v>318</v>
      </c>
      <c r="BK218" s="218"/>
      <c r="BL218" s="217">
        <f>IF((OR(AA192="Forfeit",AA192="Win")),0,SUMIFS(BL187:BL201,BQ203:BQ217,"&lt;=4"))</f>
        <v>845</v>
      </c>
      <c r="BM218" s="217">
        <f>IF((OR(AA192="Forfeit",AA192="Win")),0,SUMIFS(BM187:BM201,BQ203:BQ217,"&lt;=4"))</f>
        <v>10</v>
      </c>
      <c r="BN218" s="217">
        <f>IF((OR(AA192="Forfeit",AA192="Win")),0,SUMIFS(BN187:BN201, BQ203:BQ217, "&lt;=4"))</f>
        <v>306</v>
      </c>
      <c r="BO218" s="217">
        <f>IF((OR(AA192="Forfeit",AA192="Win")),0,SUMIFS(BO187:BO201, BQ203:BQ217, "&lt;=4"))</f>
        <v>243</v>
      </c>
      <c r="BP218" s="217">
        <f>IF((OR(AA192="Forfeit",AA192="Win")),0,SUMIFS(BP187:BP201, BQ203:BQ217, "&lt;=4"))</f>
        <v>296</v>
      </c>
      <c r="BQ218" s="218"/>
      <c r="BR218" s="217">
        <f>IF((OR(AA193="Forfeit",AA193="Win")),0,SUMIFS(BR187:BR201,BW203:BW217,"&lt;=4"))</f>
        <v>896</v>
      </c>
      <c r="BS218" s="217">
        <f>IF((OR(AA193="Forfeit",AA193="Win")),0,SUMIFS(BS187:BS201,BW203:BW217,"&lt;=4"))</f>
        <v>9</v>
      </c>
      <c r="BT218" s="217">
        <f>IF((OR(AA193="Forfeit",AA193="Win")),0,SUMIFS(BT187:BT201, BW203:BW217, "&lt;=4"))</f>
        <v>333</v>
      </c>
      <c r="BU218" s="217">
        <f>IF((OR(AA193="Forfeit",AA193="Win")),0,SUMIFS(BU187:BU201, BW203:BW217, "&lt;=4"))</f>
        <v>246</v>
      </c>
      <c r="BV218" s="217">
        <f>IF((OR(AA193="Forfeit",AA193="Win")),0,SUMIFS(BV187:BV201, BW203:BW217, "&lt;=4"))</f>
        <v>317</v>
      </c>
      <c r="BW218" s="218"/>
      <c r="BX218" s="217">
        <f>IF((OR(AA194="Forfeit",AA194="Win")),0,SUMIFS(BX187:BX201,CC203:CC217,"&lt;=4"))</f>
        <v>812</v>
      </c>
      <c r="BY218" s="217">
        <f>IF((OR(AA194="Forfeit",AA194="Win")),0,SUMIFS(BY187:BY201,CC203:CC217,"&lt;=4"))</f>
        <v>0</v>
      </c>
      <c r="BZ218" s="217">
        <f>IF((OR(AA194="Forfeit",AA194="Win")),0,SUMIFS(BZ187:BZ201, CC203:CC217, "&lt;=4"))</f>
        <v>322</v>
      </c>
      <c r="CA218" s="217">
        <f>IF((OR(AA194="Forfeit",AA194="Win")),0,SUMIFS(CA187:CA201, CC203:CC217, "&lt;=4"))</f>
        <v>232</v>
      </c>
      <c r="CB218" s="217">
        <f>IF((OR(AA194="Forfeit",AA194="Win")),0,SUMIFS(CB187:CB201, CC203:CC217, "&lt;=4"))</f>
        <v>258</v>
      </c>
      <c r="CC218" s="218"/>
      <c r="CD218" s="217">
        <f>IF((OR(AA195="Forfeit",AA195="Win")),0,SUMIFS(CD187:CD201,CI203:CI217,"&lt;=4"))</f>
        <v>0</v>
      </c>
      <c r="CE218" s="217">
        <f>IF((OR(AA195="Forfeit",AA195="Win")),0,SUMIFS(CE187:CE201,CI203:CI217,"&lt;=4"))</f>
        <v>0</v>
      </c>
      <c r="CF218" s="217">
        <f>IF((OR(AA195="Forfeit",AA195="Win")),0,SUMIFS(CF187:CF201, CI203:CI217, "&lt;=4"))</f>
        <v>0</v>
      </c>
      <c r="CG218" s="217">
        <f>IF((OR(AA195="Forfeit",AA195="Win")),0,SUMIFS(CG187:CG201, CI203:CI217, "&lt;=4"))</f>
        <v>0</v>
      </c>
      <c r="CH218" s="217">
        <f>IF((OR(AA195="Forfeit",AA195="Win")),0,SUMIFS(CH187:CH201, CI203:CI217, "&lt;=4"))</f>
        <v>0</v>
      </c>
      <c r="CI218" s="218"/>
      <c r="CJ218" s="217">
        <f>IF((OR(AA196="Forfeit",AA196="Win")),0,SUMIFS(CJ187:CJ201,CO203:CO217,"&lt;=4"))</f>
        <v>857</v>
      </c>
      <c r="CK218" s="217">
        <f>IF((OR(AA196="Forfeit",AA196="Win")),0,SUMIFS(CK187:CK201,CO203:CO217,"&lt;=4"))</f>
        <v>7</v>
      </c>
      <c r="CL218" s="217">
        <f>IF((OR(AA196="Forfeit",AA196="Win")),0,SUMIFS(CL187:CL201, CO203:CO217, "&lt;=4"))</f>
        <v>331</v>
      </c>
      <c r="CM218" s="217">
        <f>IF((OR(AA196="Forfeit",AA196="Win")),0,SUMIFS(CM187:CM201, CO203:CO217, "&lt;=4"))</f>
        <v>223</v>
      </c>
      <c r="CN218" s="217">
        <f>IF((OR(AA196="Forfeit",AA196="Win")),0,SUMIFS(CN187:CN201, CO203:CO217, "&lt;=4"))</f>
        <v>303</v>
      </c>
      <c r="CO218" s="218"/>
      <c r="CP218" s="217">
        <f>IF((OR(AA197="Forfeit",AA197="Win")),0,SUMIFS(CP187:CP201,CU203:CU217,"&lt;=4"))</f>
        <v>0</v>
      </c>
      <c r="CQ218" s="217">
        <f>IF((OR(AA197="Forfeit",AA197="Win")),0,SUMIFS(CQ187:CQ201,CU203:CU217,"&lt;=4"))</f>
        <v>0</v>
      </c>
      <c r="CR218" s="217">
        <f>IF((OR(AA197="Forfeit",AA197="Win")),0,SUMIFS(CR187:CR201, CU203:CU217, "&lt;=4"))</f>
        <v>0</v>
      </c>
      <c r="CS218" s="217">
        <f>IF((OR(AA197="Forfeit",AA197="Win")),0,SUMIFS(CS187:CS201, CU203:CU217, "&lt;=4"))</f>
        <v>0</v>
      </c>
      <c r="CT218" s="217">
        <f>IF((OR(AA197="Forfeit",AA197="Win")),0,SUMIFS(CT187:CT201, CU203:CU217, "&lt;=4"))</f>
        <v>0</v>
      </c>
      <c r="CU218" s="218"/>
      <c r="CV218" s="217">
        <f>IF((OR(AA198="Forfeit",AA198="Win")),0,SUMIFS(CV187:CV201,DA203:DA217,"&lt;=4"))</f>
        <v>820</v>
      </c>
      <c r="CW218" s="217">
        <f>IF((OR(AA198="Forfeit",AA198="Win")),0,SUMIFS(CW187:CW201,DA203:DA217,"&lt;=4"))</f>
        <v>6</v>
      </c>
      <c r="CX218" s="217">
        <f>IF((OR(AA198="Forfeit",AA198="Win")),0,SUMIFS(CX187:CX201, DA203:DA217, "&lt;=4"))</f>
        <v>320</v>
      </c>
      <c r="CY218" s="217">
        <f>IF((OR(AA198="Forfeit",AA198="Win")),0,SUMIFS(CY187:CY201, DA203:DA217, "&lt;=4"))</f>
        <v>221</v>
      </c>
      <c r="CZ218" s="217">
        <f>IF((OR(AA198="Forfeit",AA198="Win")),0,SUMIFS(CZ187:CZ201, DA203:DA217, "&lt;=4"))</f>
        <v>279</v>
      </c>
      <c r="DA218" s="218"/>
      <c r="DB218" s="217">
        <f>IF((OR(AA199="Forfeit",AA199="Win")),0,SUMIFS(DB187:DB201,DG203:DG217,"&lt;=4"))</f>
        <v>884</v>
      </c>
      <c r="DC218" s="217">
        <f>IF((OR(AA199="Forfeit",AA199="Win")),0,SUMIFS(DC187:DC201,DG203:DG217,"&lt;=4"))</f>
        <v>12</v>
      </c>
      <c r="DD218" s="217">
        <f>IF((OR(AA199="Forfeit",AA199="Win")),0,SUMIFS(DD187:DD201, DG203:DG217, "&lt;=4"))</f>
        <v>329</v>
      </c>
      <c r="DE218" s="217">
        <f>IF((OR(AA199="Forfeit",AA199="Win")),0,SUMIFS(DE187:DE201, DG203:DG217, "&lt;=4"))</f>
        <v>259</v>
      </c>
      <c r="DF218" s="217">
        <f>IF((OR(AA199="Forfeit",AA199="Win")),0,SUMIFS(DF187:DF201, DG203:DG217, "&lt;=4"))</f>
        <v>296</v>
      </c>
      <c r="DG218" s="218"/>
      <c r="DH218" s="217">
        <f>IF((OR(AA200="Forfeit",AA200="Win")),0,SUMIFS(DH187:DH201,DM203:DM217,"&lt;=4"))</f>
        <v>830</v>
      </c>
      <c r="DI218" s="217">
        <f>IF((OR(AA200="Forfeit",AA200="Win")),0,SUMIFS(DI187:DI201,DM203:DM217,"&lt;=4"))</f>
        <v>8</v>
      </c>
      <c r="DJ218" s="217">
        <f>IF((OR(AA200="Forfeit",AA200="Win")),0,SUMIFS(DJ187:DJ201, DM203:DM217, "&lt;=4"))</f>
        <v>336</v>
      </c>
      <c r="DK218" s="217">
        <f>IF((OR(AA200="Forfeit",AA200="Win")),0,SUMIFS(DK187:DK201, DM203:DM217, "&lt;=4"))</f>
        <v>231</v>
      </c>
      <c r="DL218" s="217">
        <f>IF((OR(AA200="Forfeit",AA200="Win")),0,SUMIFS(DL187:DL201, DM203:DM217, "&lt;=4"))</f>
        <v>263</v>
      </c>
      <c r="DM218" s="218"/>
      <c r="DN218" s="217">
        <f>IF((OR(AA201="Forfeit",AA201="Win")),0,SUMIFS(DN187:DN201,DS203:DS217,"&lt;=4"))</f>
        <v>0</v>
      </c>
      <c r="DO218" s="217">
        <f>IF((OR(AA201="Forfeit",AA201="Win")),0,SUMIFS(DO187:DO201,DS203:DS217,"&lt;=4"))</f>
        <v>0</v>
      </c>
      <c r="DP218" s="217">
        <f>IF((OR(AA201="Forfeit",AA201="Win")),0,SUMIFS(DP187:DP201,DS203:DS217,"&lt;=4"))</f>
        <v>0</v>
      </c>
      <c r="DQ218" s="217">
        <f>IF((OR(AA201="Forfeit",AA201="Win")),0,SUMIFS(DQ187:DQ201,DS203:DS217,"&lt;=4"))</f>
        <v>0</v>
      </c>
      <c r="DR218" s="217">
        <f>IF((OR(AA201="Forfeit",AA201="Win")),0,SUMIFS(DR187:DR201,DS203:DS217,"&lt;=4"))</f>
        <v>0</v>
      </c>
      <c r="DS218" s="218"/>
      <c r="DT218" s="217">
        <f>IF((OR(AA202="Forfeit",AA202="Win")),0,SUMIFS(DT187:DT201,DY203:DY217,"&lt;=4"))</f>
        <v>910</v>
      </c>
      <c r="DU218" s="217">
        <f>IF((OR(AA202="Forfeit",AA202="Win")),0,SUMIFS(DU187:DU201,DY203:DY217,"&lt;=4"))</f>
        <v>6</v>
      </c>
      <c r="DV218" s="217">
        <f>IF((OR(AA202="Forfeit",AA202="Win")),0,SUMIFS(DV187:DV201,DY203:DY217,"&lt;=4"))</f>
        <v>348</v>
      </c>
      <c r="DW218" s="217">
        <f>IF((OR(AA202="Forfeit",AA202="Win")),0,SUMIFS(DW187:DW201,DY203:DY217,"&lt;=4"))</f>
        <v>263</v>
      </c>
      <c r="DX218" s="217">
        <f>IF((OR(AA202="Forfeit",AA202="Win")),0,SUMIFS(DX187:DX201,DY203:DY217,"&lt;=4"))</f>
        <v>299</v>
      </c>
      <c r="DY218" s="218"/>
      <c r="DZ218" s="214"/>
    </row>
    <row r="219" spans="1:130">
      <c r="A219" s="164" t="s">
        <v>436</v>
      </c>
      <c r="B219" s="99">
        <v>91</v>
      </c>
      <c r="C219" s="100">
        <v>74</v>
      </c>
      <c r="D219" s="101">
        <v>70</v>
      </c>
      <c r="E219" s="149">
        <f t="shared" si="116"/>
        <v>235</v>
      </c>
      <c r="F219" s="193">
        <v>8</v>
      </c>
      <c r="G219" s="99">
        <v>72</v>
      </c>
      <c r="H219" s="100">
        <v>52</v>
      </c>
      <c r="I219" s="100">
        <v>56</v>
      </c>
      <c r="J219" s="149">
        <f t="shared" si="117"/>
        <v>180</v>
      </c>
      <c r="K219" s="193">
        <v>3</v>
      </c>
      <c r="L219" s="99"/>
      <c r="M219" s="100"/>
      <c r="N219" s="100"/>
      <c r="O219" s="149" t="str">
        <f t="shared" si="118"/>
        <v/>
      </c>
      <c r="P219" s="193"/>
      <c r="Q219" s="99"/>
      <c r="R219" s="100"/>
      <c r="S219" s="100"/>
      <c r="T219" s="149" t="str">
        <f t="shared" si="119"/>
        <v/>
      </c>
      <c r="U219" s="193"/>
      <c r="V219" s="99"/>
      <c r="W219" s="100"/>
      <c r="X219" s="100"/>
      <c r="Y219" s="149" t="str">
        <f t="shared" si="120"/>
        <v/>
      </c>
      <c r="Z219" s="196"/>
      <c r="AA219" s="26"/>
      <c r="AB219" s="37"/>
      <c r="AG219" s="67"/>
    </row>
    <row r="220" spans="1:130">
      <c r="A220" s="164" t="s">
        <v>435</v>
      </c>
      <c r="B220" s="99"/>
      <c r="C220" s="100"/>
      <c r="D220" s="101"/>
      <c r="E220" s="149" t="str">
        <f t="shared" si="116"/>
        <v/>
      </c>
      <c r="F220" s="193"/>
      <c r="G220" s="99">
        <v>81</v>
      </c>
      <c r="H220" s="100">
        <v>52</v>
      </c>
      <c r="I220" s="100">
        <v>45</v>
      </c>
      <c r="J220" s="149">
        <f t="shared" si="117"/>
        <v>178</v>
      </c>
      <c r="K220" s="193">
        <v>0</v>
      </c>
      <c r="L220" s="99"/>
      <c r="M220" s="100"/>
      <c r="N220" s="100"/>
      <c r="O220" s="149" t="str">
        <f t="shared" si="118"/>
        <v/>
      </c>
      <c r="P220" s="193"/>
      <c r="Q220" s="99"/>
      <c r="R220" s="100"/>
      <c r="S220" s="100"/>
      <c r="T220" s="149" t="str">
        <f t="shared" si="119"/>
        <v/>
      </c>
      <c r="U220" s="193"/>
      <c r="V220" s="99"/>
      <c r="W220" s="100"/>
      <c r="X220" s="100"/>
      <c r="Y220" s="149" t="str">
        <f t="shared" si="120"/>
        <v/>
      </c>
      <c r="Z220" s="196"/>
      <c r="AA220" s="26"/>
      <c r="AB220" s="37"/>
      <c r="AG220" s="67"/>
    </row>
    <row r="221" spans="1:130">
      <c r="A221" s="18" t="s">
        <v>366</v>
      </c>
      <c r="B221" s="99"/>
      <c r="C221" s="100"/>
      <c r="D221" s="101"/>
      <c r="E221" s="149" t="str">
        <f t="shared" si="116"/>
        <v/>
      </c>
      <c r="F221" s="193"/>
      <c r="G221" s="99"/>
      <c r="H221" s="100"/>
      <c r="I221" s="100"/>
      <c r="J221" s="149" t="str">
        <f t="shared" si="117"/>
        <v/>
      </c>
      <c r="K221" s="193"/>
      <c r="L221" s="99"/>
      <c r="M221" s="100"/>
      <c r="N221" s="100"/>
      <c r="O221" s="149" t="str">
        <f t="shared" si="118"/>
        <v/>
      </c>
      <c r="P221" s="193"/>
      <c r="Q221" s="99"/>
      <c r="R221" s="100"/>
      <c r="S221" s="100"/>
      <c r="T221" s="149" t="str">
        <f t="shared" si="119"/>
        <v/>
      </c>
      <c r="U221" s="193"/>
      <c r="V221" s="99"/>
      <c r="W221" s="100"/>
      <c r="X221" s="100"/>
      <c r="Y221" s="149" t="str">
        <f t="shared" si="120"/>
        <v/>
      </c>
      <c r="Z221" s="196"/>
      <c r="AA221" s="26"/>
      <c r="AB221" s="37"/>
      <c r="AG221" s="67"/>
    </row>
    <row r="222" spans="1:130">
      <c r="A222" s="18" t="s">
        <v>35</v>
      </c>
      <c r="B222" s="99">
        <v>86</v>
      </c>
      <c r="C222" s="100">
        <v>64</v>
      </c>
      <c r="D222" s="101">
        <v>66</v>
      </c>
      <c r="E222" s="149">
        <f t="shared" si="116"/>
        <v>216</v>
      </c>
      <c r="F222" s="193">
        <v>1</v>
      </c>
      <c r="G222" s="99">
        <v>69</v>
      </c>
      <c r="H222" s="100">
        <v>41</v>
      </c>
      <c r="I222" s="100">
        <v>68</v>
      </c>
      <c r="J222" s="149">
        <f t="shared" si="117"/>
        <v>178</v>
      </c>
      <c r="K222" s="193">
        <v>1</v>
      </c>
      <c r="L222" s="99"/>
      <c r="M222" s="100"/>
      <c r="N222" s="100"/>
      <c r="O222" s="149" t="str">
        <f t="shared" si="118"/>
        <v/>
      </c>
      <c r="P222" s="193"/>
      <c r="Q222" s="99"/>
      <c r="R222" s="100"/>
      <c r="S222" s="100"/>
      <c r="T222" s="149" t="str">
        <f t="shared" si="119"/>
        <v/>
      </c>
      <c r="U222" s="193"/>
      <c r="V222" s="99"/>
      <c r="W222" s="100"/>
      <c r="X222" s="100"/>
      <c r="Y222" s="149" t="str">
        <f t="shared" si="120"/>
        <v/>
      </c>
      <c r="Z222" s="196"/>
      <c r="AA222" s="26"/>
      <c r="AB222" s="37"/>
      <c r="AG222" s="67"/>
    </row>
    <row r="223" spans="1:130" ht="15" thickBot="1">
      <c r="A223" s="91" t="s">
        <v>10</v>
      </c>
      <c r="B223" s="125">
        <f>IF(SUM(B207:B222)=0,0,AVERAGE(B207:B222))</f>
        <v>78</v>
      </c>
      <c r="C223" s="126">
        <f>IF(SUM(C207:C222)=0,0,AVERAGE(C207:C222))</f>
        <v>58</v>
      </c>
      <c r="D223" s="127">
        <f>IF(SUM(D207:D222)=0,0,AVERAGE(D207:D222))</f>
        <v>65.3</v>
      </c>
      <c r="E223" s="192">
        <f>IF(SUM(E207:E222)=0,0,AVERAGE(E207:E222))</f>
        <v>201.3</v>
      </c>
      <c r="F223" s="194"/>
      <c r="G223" s="125">
        <f>IF(SUM(G207:G222)=0,0,AVERAGE(G207:G222))</f>
        <v>73.25</v>
      </c>
      <c r="H223" s="126">
        <f>IF(SUM(H207:H222)=0,0,AVERAGE(H207:H222))</f>
        <v>46</v>
      </c>
      <c r="I223" s="127">
        <f>IF(SUM(I207:I222)=0,0,AVERAGE(I207:I222))</f>
        <v>56.375</v>
      </c>
      <c r="J223" s="192">
        <f>IF(SUM(J207:J222)=0,0,AVERAGE(J207:J222))</f>
        <v>175.625</v>
      </c>
      <c r="K223" s="194"/>
      <c r="L223" s="125">
        <f>IF(SUM(L207:L222)=0,0,AVERAGE(L207:L222))</f>
        <v>0</v>
      </c>
      <c r="M223" s="126">
        <f>IF(SUM(M207:M222)=0,0,AVERAGE(M207:M222))</f>
        <v>0</v>
      </c>
      <c r="N223" s="127">
        <f>IF(SUM(N207:N222)=0,0,AVERAGE(N207:N222))</f>
        <v>0</v>
      </c>
      <c r="O223" s="192">
        <f>IF(SUM(O207:O222)=0,0,AVERAGE(O207:O222))</f>
        <v>0</v>
      </c>
      <c r="P223" s="194"/>
      <c r="Q223" s="125">
        <f>IF(SUM(Q207:Q222)=0,0,AVERAGE(Q207:Q222))</f>
        <v>0</v>
      </c>
      <c r="R223" s="126">
        <f>IF(SUM(R207:R222)=0,0,AVERAGE(R207:R222))</f>
        <v>0</v>
      </c>
      <c r="S223" s="127">
        <f>IF(SUM(S207:S222)=0,0,AVERAGE(S207:S222))</f>
        <v>0</v>
      </c>
      <c r="T223" s="192">
        <f>IF(SUM(T207:T222)=0,0,AVERAGE(T207:T222))</f>
        <v>0</v>
      </c>
      <c r="U223" s="194"/>
      <c r="V223" s="125">
        <f>IF(SUM(V207:V222)=0,0,AVERAGE(V207:V222))</f>
        <v>0</v>
      </c>
      <c r="W223" s="126">
        <f>IF(SUM(W207:W222)=0,0,AVERAGE(W207:W222))</f>
        <v>0</v>
      </c>
      <c r="X223" s="127">
        <f>IF(SUM(X207:X222)=0,0,AVERAGE(X207:X222))</f>
        <v>0</v>
      </c>
      <c r="Y223" s="192">
        <f>IF(SUM(Y207:Y222)=0,0,AVERAGE(Y207:Y222))</f>
        <v>0</v>
      </c>
      <c r="Z223" s="194"/>
      <c r="AA223" s="33"/>
      <c r="AB223" s="39"/>
      <c r="AG223" s="67"/>
    </row>
    <row r="224" spans="1:130" ht="15" thickBot="1">
      <c r="A224" s="28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30"/>
      <c r="AB224" s="39"/>
      <c r="AC224" s="54" t="s">
        <v>262</v>
      </c>
      <c r="AD224" s="74"/>
      <c r="AE224" s="74"/>
      <c r="AF224" s="74"/>
      <c r="AG224" s="75"/>
    </row>
    <row r="225" spans="1:33">
      <c r="A225" s="10" t="s">
        <v>261</v>
      </c>
      <c r="B225" s="293" t="s">
        <v>361</v>
      </c>
      <c r="C225" s="294"/>
      <c r="D225" s="294"/>
      <c r="E225" s="294"/>
      <c r="F225" s="295"/>
      <c r="G225" s="293" t="s">
        <v>362</v>
      </c>
      <c r="H225" s="294"/>
      <c r="I225" s="294"/>
      <c r="J225" s="294"/>
      <c r="K225" s="295"/>
      <c r="L225" s="293" t="s">
        <v>263</v>
      </c>
      <c r="M225" s="294"/>
      <c r="N225" s="294"/>
      <c r="O225" s="294"/>
      <c r="P225" s="295"/>
      <c r="Q225" s="293" t="s">
        <v>264</v>
      </c>
      <c r="R225" s="294"/>
      <c r="S225" s="294"/>
      <c r="T225" s="294"/>
      <c r="U225" s="295"/>
      <c r="V225" s="293" t="s">
        <v>265</v>
      </c>
      <c r="W225" s="294"/>
      <c r="X225" s="294"/>
      <c r="Y225" s="294"/>
      <c r="Z225" s="295"/>
      <c r="AA225" s="31"/>
      <c r="AB225" s="37"/>
      <c r="AC225" s="9" t="str">
        <f>B225</f>
        <v>GC 11</v>
      </c>
      <c r="AD225" s="9" t="str">
        <f>G225</f>
        <v>GC 12</v>
      </c>
      <c r="AE225" s="9" t="str">
        <f>L225</f>
        <v>GC 13</v>
      </c>
      <c r="AF225" s="9" t="str">
        <f>Q225</f>
        <v>GC 14</v>
      </c>
      <c r="AG225" s="67" t="str">
        <f>V225</f>
        <v>GC 15</v>
      </c>
    </row>
    <row r="226" spans="1:33" ht="15" thickBot="1">
      <c r="A226" s="12" t="s">
        <v>4</v>
      </c>
      <c r="B226" s="13" t="s">
        <v>5</v>
      </c>
      <c r="C226" s="14" t="s">
        <v>6</v>
      </c>
      <c r="D226" s="14" t="s">
        <v>7</v>
      </c>
      <c r="E226" s="191" t="s">
        <v>8</v>
      </c>
      <c r="F226" s="16" t="s">
        <v>142</v>
      </c>
      <c r="G226" s="13" t="s">
        <v>5</v>
      </c>
      <c r="H226" s="14" t="s">
        <v>6</v>
      </c>
      <c r="I226" s="14" t="s">
        <v>7</v>
      </c>
      <c r="J226" s="191" t="s">
        <v>8</v>
      </c>
      <c r="K226" s="16" t="s">
        <v>142</v>
      </c>
      <c r="L226" s="13" t="s">
        <v>5</v>
      </c>
      <c r="M226" s="14" t="s">
        <v>6</v>
      </c>
      <c r="N226" s="14" t="s">
        <v>7</v>
      </c>
      <c r="O226" s="191" t="s">
        <v>8</v>
      </c>
      <c r="P226" s="16" t="s">
        <v>142</v>
      </c>
      <c r="Q226" s="13" t="s">
        <v>5</v>
      </c>
      <c r="R226" s="14" t="s">
        <v>6</v>
      </c>
      <c r="S226" s="14" t="s">
        <v>7</v>
      </c>
      <c r="T226" s="191" t="s">
        <v>8</v>
      </c>
      <c r="U226" s="16" t="s">
        <v>142</v>
      </c>
      <c r="V226" s="13" t="s">
        <v>5</v>
      </c>
      <c r="W226" s="14" t="s">
        <v>6</v>
      </c>
      <c r="X226" s="14" t="s">
        <v>7</v>
      </c>
      <c r="Y226" s="191" t="s">
        <v>8</v>
      </c>
      <c r="Z226" s="16" t="s">
        <v>142</v>
      </c>
      <c r="AA226" s="32"/>
      <c r="AB226" s="142"/>
      <c r="AC226" s="76">
        <f>IF(SUM(E227:E242)&gt;0,LARGE(E227:E242,1),0)</f>
        <v>0</v>
      </c>
      <c r="AD226" s="9">
        <f>IF(SUM(J227:J242)&gt;0,LARGE(J227:J242,1),0)</f>
        <v>0</v>
      </c>
      <c r="AE226" s="9">
        <f>IF(SUM(O227:O242)&gt;0,LARGE(O227:O242,1),0)</f>
        <v>0</v>
      </c>
      <c r="AF226" s="9">
        <f>IF(SUM(T227:T242)&gt;0,LARGE(T227:T242,1),0)</f>
        <v>0</v>
      </c>
      <c r="AG226" s="67">
        <f>IF(SUM(Y227:Y242)&gt;0,LARGE(Y227:Y242,1),0)</f>
        <v>0</v>
      </c>
    </row>
    <row r="227" spans="1:33" ht="15" thickTop="1">
      <c r="A227" s="17" t="s">
        <v>432</v>
      </c>
      <c r="B227" s="96"/>
      <c r="C227" s="97"/>
      <c r="D227" s="98"/>
      <c r="E227" s="149" t="str">
        <f t="shared" ref="E227:E242" si="121">IF(SUM(B227:D227)&gt;0,SUM(B227:D227),"")</f>
        <v/>
      </c>
      <c r="F227" s="193"/>
      <c r="G227" s="96"/>
      <c r="H227" s="97"/>
      <c r="I227" s="97"/>
      <c r="J227" s="149" t="str">
        <f t="shared" ref="J227:J242" si="122">IF(SUM(G227:I227)&gt;0,SUM(G227:I227),"")</f>
        <v/>
      </c>
      <c r="K227" s="193"/>
      <c r="L227" s="96"/>
      <c r="M227" s="97"/>
      <c r="N227" s="97"/>
      <c r="O227" s="149" t="str">
        <f t="shared" ref="O227:O242" si="123">IF(SUM(L227:N227)&gt;0,SUM(L227:N227),"")</f>
        <v/>
      </c>
      <c r="P227" s="193"/>
      <c r="Q227" s="96"/>
      <c r="R227" s="97"/>
      <c r="S227" s="97"/>
      <c r="T227" s="149" t="str">
        <f t="shared" ref="T227:T242" si="124">IF(SUM(Q227:S227)&gt;0,SUM(Q227:S227),"")</f>
        <v/>
      </c>
      <c r="U227" s="193"/>
      <c r="V227" s="96"/>
      <c r="W227" s="97"/>
      <c r="X227" s="97"/>
      <c r="Y227" s="149" t="str">
        <f t="shared" ref="Y227:Y242" si="125">IF(SUM(V227:X227)&gt;0,SUM(V227:X227),"")</f>
        <v/>
      </c>
      <c r="Z227" s="195"/>
      <c r="AA227" s="24"/>
      <c r="AB227" s="197"/>
      <c r="AG227" s="67"/>
    </row>
    <row r="228" spans="1:33">
      <c r="A228" s="18" t="s">
        <v>433</v>
      </c>
      <c r="B228" s="99"/>
      <c r="C228" s="100"/>
      <c r="D228" s="101"/>
      <c r="E228" s="149" t="str">
        <f t="shared" si="121"/>
        <v/>
      </c>
      <c r="F228" s="193"/>
      <c r="G228" s="99"/>
      <c r="H228" s="100"/>
      <c r="I228" s="100"/>
      <c r="J228" s="149" t="str">
        <f t="shared" si="122"/>
        <v/>
      </c>
      <c r="K228" s="193"/>
      <c r="L228" s="99"/>
      <c r="M228" s="100"/>
      <c r="N228" s="100"/>
      <c r="O228" s="149" t="str">
        <f t="shared" si="123"/>
        <v/>
      </c>
      <c r="P228" s="193"/>
      <c r="Q228" s="99"/>
      <c r="R228" s="100"/>
      <c r="S228" s="100"/>
      <c r="T228" s="149" t="str">
        <f t="shared" si="124"/>
        <v/>
      </c>
      <c r="U228" s="193"/>
      <c r="V228" s="99"/>
      <c r="W228" s="100"/>
      <c r="X228" s="100"/>
      <c r="Y228" s="149" t="str">
        <f t="shared" si="125"/>
        <v/>
      </c>
      <c r="Z228" s="196"/>
      <c r="AA228" s="25"/>
      <c r="AB228" s="197"/>
      <c r="AG228" s="67"/>
    </row>
    <row r="229" spans="1:33">
      <c r="A229" s="18" t="s">
        <v>253</v>
      </c>
      <c r="B229" s="99"/>
      <c r="C229" s="100"/>
      <c r="D229" s="101"/>
      <c r="E229" s="149" t="str">
        <f t="shared" si="121"/>
        <v/>
      </c>
      <c r="F229" s="193"/>
      <c r="G229" s="99"/>
      <c r="H229" s="100"/>
      <c r="I229" s="100"/>
      <c r="J229" s="149" t="str">
        <f t="shared" si="122"/>
        <v/>
      </c>
      <c r="K229" s="193"/>
      <c r="L229" s="99"/>
      <c r="M229" s="100"/>
      <c r="N229" s="102"/>
      <c r="O229" s="149" t="str">
        <f t="shared" si="123"/>
        <v/>
      </c>
      <c r="P229" s="193"/>
      <c r="Q229" s="99"/>
      <c r="R229" s="100"/>
      <c r="S229" s="102"/>
      <c r="T229" s="149" t="str">
        <f t="shared" si="124"/>
        <v/>
      </c>
      <c r="U229" s="193"/>
      <c r="V229" s="99"/>
      <c r="W229" s="100"/>
      <c r="X229" s="102"/>
      <c r="Y229" s="149" t="str">
        <f t="shared" si="125"/>
        <v/>
      </c>
      <c r="Z229" s="196"/>
      <c r="AA229" s="26" t="s">
        <v>11</v>
      </c>
      <c r="AB229" s="37"/>
      <c r="AG229" s="67"/>
    </row>
    <row r="230" spans="1:33">
      <c r="A230" s="18" t="s">
        <v>266</v>
      </c>
      <c r="B230" s="99"/>
      <c r="C230" s="100"/>
      <c r="D230" s="101"/>
      <c r="E230" s="149" t="str">
        <f t="shared" si="121"/>
        <v/>
      </c>
      <c r="F230" s="193"/>
      <c r="G230" s="99"/>
      <c r="H230" s="100"/>
      <c r="I230" s="100"/>
      <c r="J230" s="149" t="str">
        <f t="shared" si="122"/>
        <v/>
      </c>
      <c r="K230" s="193"/>
      <c r="L230" s="99"/>
      <c r="M230" s="100"/>
      <c r="N230" s="100"/>
      <c r="O230" s="149" t="str">
        <f t="shared" si="123"/>
        <v/>
      </c>
      <c r="P230" s="193"/>
      <c r="Q230" s="99"/>
      <c r="R230" s="100"/>
      <c r="S230" s="100"/>
      <c r="T230" s="149" t="str">
        <f t="shared" si="124"/>
        <v/>
      </c>
      <c r="U230" s="193"/>
      <c r="V230" s="99"/>
      <c r="W230" s="100"/>
      <c r="X230" s="100"/>
      <c r="Y230" s="149" t="str">
        <f t="shared" si="125"/>
        <v/>
      </c>
      <c r="Z230" s="196"/>
      <c r="AA230" s="26" t="s">
        <v>12</v>
      </c>
      <c r="AB230" s="37"/>
      <c r="AG230" s="67"/>
    </row>
    <row r="231" spans="1:33">
      <c r="A231" s="18" t="s">
        <v>434</v>
      </c>
      <c r="B231" s="99"/>
      <c r="C231" s="100"/>
      <c r="D231" s="102"/>
      <c r="E231" s="149" t="str">
        <f t="shared" si="121"/>
        <v/>
      </c>
      <c r="F231" s="193"/>
      <c r="G231" s="99"/>
      <c r="H231" s="100"/>
      <c r="I231" s="102"/>
      <c r="J231" s="149" t="str">
        <f t="shared" si="122"/>
        <v/>
      </c>
      <c r="K231" s="193"/>
      <c r="L231" s="99"/>
      <c r="M231" s="100"/>
      <c r="N231" s="102"/>
      <c r="O231" s="149" t="str">
        <f t="shared" si="123"/>
        <v/>
      </c>
      <c r="P231" s="193"/>
      <c r="Q231" s="99"/>
      <c r="R231" s="100"/>
      <c r="S231" s="100"/>
      <c r="T231" s="149" t="str">
        <f t="shared" si="124"/>
        <v/>
      </c>
      <c r="U231" s="193"/>
      <c r="V231" s="99"/>
      <c r="W231" s="100"/>
      <c r="X231" s="102"/>
      <c r="Y231" s="149" t="str">
        <f t="shared" si="125"/>
        <v/>
      </c>
      <c r="Z231" s="196"/>
      <c r="AA231" s="26" t="s">
        <v>12</v>
      </c>
      <c r="AB231" s="37"/>
      <c r="AG231" s="67"/>
    </row>
    <row r="232" spans="1:33">
      <c r="A232" s="18" t="s">
        <v>427</v>
      </c>
      <c r="B232" s="99"/>
      <c r="C232" s="100"/>
      <c r="D232" s="102"/>
      <c r="E232" s="149" t="str">
        <f t="shared" si="121"/>
        <v/>
      </c>
      <c r="F232" s="193"/>
      <c r="G232" s="99"/>
      <c r="H232" s="100"/>
      <c r="I232" s="102"/>
      <c r="J232" s="149" t="str">
        <f t="shared" si="122"/>
        <v/>
      </c>
      <c r="K232" s="193"/>
      <c r="L232" s="99"/>
      <c r="M232" s="100"/>
      <c r="N232" s="102"/>
      <c r="O232" s="149" t="str">
        <f t="shared" si="123"/>
        <v/>
      </c>
      <c r="P232" s="193"/>
      <c r="Q232" s="99"/>
      <c r="R232" s="100"/>
      <c r="S232" s="100"/>
      <c r="T232" s="149" t="str">
        <f t="shared" si="124"/>
        <v/>
      </c>
      <c r="U232" s="193"/>
      <c r="V232" s="99"/>
      <c r="W232" s="100"/>
      <c r="X232" s="102"/>
      <c r="Y232" s="149" t="str">
        <f t="shared" si="125"/>
        <v/>
      </c>
      <c r="Z232" s="196"/>
      <c r="AA232" s="26"/>
      <c r="AB232" s="37"/>
      <c r="AG232" s="67"/>
    </row>
    <row r="233" spans="1:33">
      <c r="A233" s="18" t="s">
        <v>252</v>
      </c>
      <c r="B233" s="99"/>
      <c r="C233" s="100"/>
      <c r="D233" s="101"/>
      <c r="E233" s="149" t="str">
        <f t="shared" si="121"/>
        <v/>
      </c>
      <c r="F233" s="193"/>
      <c r="G233" s="99"/>
      <c r="H233" s="100"/>
      <c r="I233" s="102"/>
      <c r="J233" s="149" t="str">
        <f t="shared" si="122"/>
        <v/>
      </c>
      <c r="K233" s="193"/>
      <c r="L233" s="99"/>
      <c r="M233" s="100"/>
      <c r="N233" s="102"/>
      <c r="O233" s="149" t="str">
        <f t="shared" si="123"/>
        <v/>
      </c>
      <c r="P233" s="193"/>
      <c r="Q233" s="99"/>
      <c r="R233" s="100"/>
      <c r="S233" s="100"/>
      <c r="T233" s="149" t="str">
        <f t="shared" si="124"/>
        <v/>
      </c>
      <c r="U233" s="193"/>
      <c r="V233" s="99"/>
      <c r="W233" s="100"/>
      <c r="X233" s="100"/>
      <c r="Y233" s="149" t="str">
        <f t="shared" si="125"/>
        <v/>
      </c>
      <c r="Z233" s="196"/>
      <c r="AA233" s="26" t="s">
        <v>13</v>
      </c>
      <c r="AB233" s="37"/>
      <c r="AG233" s="67"/>
    </row>
    <row r="234" spans="1:33">
      <c r="A234" s="18" t="s">
        <v>432</v>
      </c>
      <c r="B234" s="99"/>
      <c r="C234" s="100"/>
      <c r="D234" s="101"/>
      <c r="E234" s="149" t="str">
        <f t="shared" si="121"/>
        <v/>
      </c>
      <c r="F234" s="193"/>
      <c r="G234" s="99"/>
      <c r="H234" s="100"/>
      <c r="I234" s="102"/>
      <c r="J234" s="149" t="str">
        <f t="shared" si="122"/>
        <v/>
      </c>
      <c r="K234" s="193"/>
      <c r="L234" s="99"/>
      <c r="M234" s="100"/>
      <c r="N234" s="102"/>
      <c r="O234" s="149" t="str">
        <f t="shared" si="123"/>
        <v/>
      </c>
      <c r="P234" s="193"/>
      <c r="Q234" s="99"/>
      <c r="R234" s="100"/>
      <c r="S234" s="102"/>
      <c r="T234" s="149" t="str">
        <f t="shared" si="124"/>
        <v/>
      </c>
      <c r="U234" s="193"/>
      <c r="V234" s="99"/>
      <c r="W234" s="100"/>
      <c r="X234" s="102"/>
      <c r="Y234" s="149" t="str">
        <f t="shared" si="125"/>
        <v/>
      </c>
      <c r="Z234" s="196"/>
      <c r="AA234" s="26" t="s">
        <v>14</v>
      </c>
      <c r="AB234" s="37"/>
      <c r="AG234" s="67"/>
    </row>
    <row r="235" spans="1:33">
      <c r="A235" s="18" t="s">
        <v>433</v>
      </c>
      <c r="B235" s="99"/>
      <c r="C235" s="100"/>
      <c r="D235" s="101"/>
      <c r="E235" s="149" t="str">
        <f t="shared" si="121"/>
        <v/>
      </c>
      <c r="F235" s="193"/>
      <c r="G235" s="99"/>
      <c r="H235" s="100"/>
      <c r="I235" s="100"/>
      <c r="J235" s="149" t="str">
        <f t="shared" si="122"/>
        <v/>
      </c>
      <c r="K235" s="193"/>
      <c r="L235" s="99"/>
      <c r="M235" s="100"/>
      <c r="N235" s="100"/>
      <c r="O235" s="149" t="str">
        <f t="shared" si="123"/>
        <v/>
      </c>
      <c r="P235" s="193"/>
      <c r="Q235" s="99"/>
      <c r="R235" s="100"/>
      <c r="S235" s="100"/>
      <c r="T235" s="149" t="str">
        <f t="shared" si="124"/>
        <v/>
      </c>
      <c r="U235" s="193"/>
      <c r="V235" s="99"/>
      <c r="W235" s="100"/>
      <c r="X235" s="100"/>
      <c r="Y235" s="149" t="str">
        <f t="shared" si="125"/>
        <v/>
      </c>
      <c r="Z235" s="196"/>
      <c r="AA235" s="26" t="s">
        <v>15</v>
      </c>
      <c r="AB235" s="37"/>
      <c r="AG235" s="67"/>
    </row>
    <row r="236" spans="1:33">
      <c r="A236" s="18" t="s">
        <v>254</v>
      </c>
      <c r="B236" s="99"/>
      <c r="C236" s="100"/>
      <c r="D236" s="101"/>
      <c r="E236" s="149" t="str">
        <f t="shared" si="121"/>
        <v/>
      </c>
      <c r="F236" s="193"/>
      <c r="G236" s="99"/>
      <c r="H236" s="100"/>
      <c r="I236" s="102"/>
      <c r="J236" s="149" t="str">
        <f t="shared" si="122"/>
        <v/>
      </c>
      <c r="K236" s="193"/>
      <c r="L236" s="99"/>
      <c r="M236" s="100"/>
      <c r="N236" s="102"/>
      <c r="O236" s="149" t="str">
        <f t="shared" si="123"/>
        <v/>
      </c>
      <c r="P236" s="193"/>
      <c r="Q236" s="99"/>
      <c r="R236" s="100"/>
      <c r="S236" s="100"/>
      <c r="T236" s="149" t="str">
        <f t="shared" si="124"/>
        <v/>
      </c>
      <c r="U236" s="193"/>
      <c r="V236" s="99"/>
      <c r="W236" s="100"/>
      <c r="X236" s="100"/>
      <c r="Y236" s="149" t="str">
        <f t="shared" si="125"/>
        <v/>
      </c>
      <c r="Z236" s="196"/>
      <c r="AA236" s="26" t="s">
        <v>16</v>
      </c>
      <c r="AB236" s="37"/>
      <c r="AG236" s="67"/>
    </row>
    <row r="237" spans="1:33">
      <c r="A237" s="164" t="s">
        <v>418</v>
      </c>
      <c r="B237" s="99"/>
      <c r="C237" s="100"/>
      <c r="D237" s="101"/>
      <c r="E237" s="149" t="str">
        <f t="shared" si="121"/>
        <v/>
      </c>
      <c r="F237" s="193"/>
      <c r="G237" s="99"/>
      <c r="H237" s="100"/>
      <c r="I237" s="102"/>
      <c r="J237" s="149" t="str">
        <f t="shared" si="122"/>
        <v/>
      </c>
      <c r="K237" s="193"/>
      <c r="L237" s="99"/>
      <c r="M237" s="100"/>
      <c r="N237" s="102"/>
      <c r="O237" s="149" t="str">
        <f t="shared" si="123"/>
        <v/>
      </c>
      <c r="P237" s="193"/>
      <c r="Q237" s="99"/>
      <c r="R237" s="100"/>
      <c r="S237" s="102"/>
      <c r="T237" s="149" t="str">
        <f t="shared" si="124"/>
        <v/>
      </c>
      <c r="U237" s="193"/>
      <c r="V237" s="99"/>
      <c r="W237" s="100"/>
      <c r="X237" s="102"/>
      <c r="Y237" s="149" t="str">
        <f t="shared" si="125"/>
        <v/>
      </c>
      <c r="Z237" s="196"/>
      <c r="AA237" s="26" t="s">
        <v>12</v>
      </c>
      <c r="AB237" s="37"/>
      <c r="AG237" s="67"/>
    </row>
    <row r="238" spans="1:33">
      <c r="A238" s="164" t="s">
        <v>435</v>
      </c>
      <c r="B238" s="99"/>
      <c r="C238" s="100"/>
      <c r="D238" s="101"/>
      <c r="E238" s="149" t="str">
        <f t="shared" si="121"/>
        <v/>
      </c>
      <c r="F238" s="193"/>
      <c r="G238" s="99"/>
      <c r="H238" s="100"/>
      <c r="I238" s="102"/>
      <c r="J238" s="149" t="str">
        <f t="shared" si="122"/>
        <v/>
      </c>
      <c r="K238" s="193"/>
      <c r="L238" s="99"/>
      <c r="M238" s="100"/>
      <c r="N238" s="102"/>
      <c r="O238" s="149" t="str">
        <f t="shared" si="123"/>
        <v/>
      </c>
      <c r="P238" s="193"/>
      <c r="Q238" s="99"/>
      <c r="R238" s="100"/>
      <c r="S238" s="102"/>
      <c r="T238" s="149" t="str">
        <f t="shared" si="124"/>
        <v/>
      </c>
      <c r="U238" s="193"/>
      <c r="V238" s="99"/>
      <c r="W238" s="100"/>
      <c r="X238" s="102"/>
      <c r="Y238" s="149" t="str">
        <f t="shared" si="125"/>
        <v/>
      </c>
      <c r="Z238" s="196"/>
      <c r="AA238" s="26"/>
      <c r="AB238" s="37"/>
      <c r="AG238" s="67"/>
    </row>
    <row r="239" spans="1:33">
      <c r="A239" s="164" t="s">
        <v>436</v>
      </c>
      <c r="B239" s="99"/>
      <c r="C239" s="100"/>
      <c r="D239" s="101"/>
      <c r="E239" s="149" t="str">
        <f t="shared" si="121"/>
        <v/>
      </c>
      <c r="F239" s="193"/>
      <c r="G239" s="99"/>
      <c r="H239" s="100"/>
      <c r="I239" s="100"/>
      <c r="J239" s="149" t="str">
        <f t="shared" si="122"/>
        <v/>
      </c>
      <c r="K239" s="193"/>
      <c r="L239" s="99"/>
      <c r="M239" s="100"/>
      <c r="N239" s="100"/>
      <c r="O239" s="149" t="str">
        <f t="shared" si="123"/>
        <v/>
      </c>
      <c r="P239" s="193"/>
      <c r="Q239" s="99"/>
      <c r="R239" s="100"/>
      <c r="S239" s="100"/>
      <c r="T239" s="149" t="str">
        <f t="shared" si="124"/>
        <v/>
      </c>
      <c r="U239" s="193"/>
      <c r="V239" s="99"/>
      <c r="W239" s="100"/>
      <c r="X239" s="100"/>
      <c r="Y239" s="149" t="str">
        <f t="shared" si="125"/>
        <v/>
      </c>
      <c r="Z239" s="196"/>
      <c r="AA239" s="26"/>
      <c r="AB239" s="37"/>
      <c r="AG239" s="67"/>
    </row>
    <row r="240" spans="1:33">
      <c r="A240" s="164" t="s">
        <v>435</v>
      </c>
      <c r="B240" s="99"/>
      <c r="C240" s="100"/>
      <c r="D240" s="101"/>
      <c r="E240" s="149" t="str">
        <f t="shared" si="121"/>
        <v/>
      </c>
      <c r="F240" s="193"/>
      <c r="G240" s="99"/>
      <c r="H240" s="100"/>
      <c r="I240" s="100"/>
      <c r="J240" s="149" t="str">
        <f t="shared" si="122"/>
        <v/>
      </c>
      <c r="K240" s="193"/>
      <c r="L240" s="99"/>
      <c r="M240" s="100"/>
      <c r="N240" s="100"/>
      <c r="O240" s="149" t="str">
        <f t="shared" si="123"/>
        <v/>
      </c>
      <c r="P240" s="193"/>
      <c r="Q240" s="99"/>
      <c r="R240" s="100"/>
      <c r="S240" s="100"/>
      <c r="T240" s="149" t="str">
        <f t="shared" si="124"/>
        <v/>
      </c>
      <c r="U240" s="193"/>
      <c r="V240" s="99"/>
      <c r="W240" s="100"/>
      <c r="X240" s="100"/>
      <c r="Y240" s="149" t="str">
        <f t="shared" si="125"/>
        <v/>
      </c>
      <c r="Z240" s="196"/>
      <c r="AA240" s="26"/>
      <c r="AB240" s="37"/>
      <c r="AG240" s="67"/>
    </row>
    <row r="241" spans="1:130">
      <c r="A241" s="18" t="s">
        <v>366</v>
      </c>
      <c r="B241" s="99"/>
      <c r="C241" s="100"/>
      <c r="D241" s="101"/>
      <c r="E241" s="149" t="str">
        <f t="shared" si="121"/>
        <v/>
      </c>
      <c r="F241" s="193"/>
      <c r="G241" s="99"/>
      <c r="H241" s="100"/>
      <c r="I241" s="100"/>
      <c r="J241" s="149" t="str">
        <f t="shared" si="122"/>
        <v/>
      </c>
      <c r="K241" s="193"/>
      <c r="L241" s="99"/>
      <c r="M241" s="100"/>
      <c r="N241" s="100"/>
      <c r="O241" s="149" t="str">
        <f t="shared" si="123"/>
        <v/>
      </c>
      <c r="P241" s="193"/>
      <c r="Q241" s="99"/>
      <c r="R241" s="100"/>
      <c r="S241" s="100"/>
      <c r="T241" s="149" t="str">
        <f t="shared" si="124"/>
        <v/>
      </c>
      <c r="U241" s="193"/>
      <c r="V241" s="99"/>
      <c r="W241" s="100"/>
      <c r="X241" s="100"/>
      <c r="Y241" s="149" t="str">
        <f t="shared" si="125"/>
        <v/>
      </c>
      <c r="Z241" s="196"/>
      <c r="AA241" s="26"/>
      <c r="AB241" s="37"/>
      <c r="AG241" s="67"/>
    </row>
    <row r="242" spans="1:130">
      <c r="A242" s="18" t="s">
        <v>35</v>
      </c>
      <c r="B242" s="99"/>
      <c r="C242" s="100"/>
      <c r="D242" s="101"/>
      <c r="E242" s="149" t="str">
        <f t="shared" si="121"/>
        <v/>
      </c>
      <c r="F242" s="193"/>
      <c r="G242" s="99"/>
      <c r="H242" s="100"/>
      <c r="I242" s="100"/>
      <c r="J242" s="149" t="str">
        <f t="shared" si="122"/>
        <v/>
      </c>
      <c r="K242" s="193"/>
      <c r="L242" s="99"/>
      <c r="M242" s="100"/>
      <c r="N242" s="100"/>
      <c r="O242" s="149" t="str">
        <f t="shared" si="123"/>
        <v/>
      </c>
      <c r="P242" s="193"/>
      <c r="Q242" s="99"/>
      <c r="R242" s="100"/>
      <c r="S242" s="100"/>
      <c r="T242" s="149" t="str">
        <f t="shared" si="124"/>
        <v/>
      </c>
      <c r="U242" s="193"/>
      <c r="V242" s="99"/>
      <c r="W242" s="100"/>
      <c r="X242" s="100"/>
      <c r="Y242" s="149" t="str">
        <f t="shared" si="125"/>
        <v/>
      </c>
      <c r="Z242" s="196"/>
      <c r="AA242" s="26"/>
      <c r="AB242" s="37"/>
      <c r="AG242" s="67"/>
    </row>
    <row r="243" spans="1:130" ht="15" thickBot="1">
      <c r="A243" s="91" t="s">
        <v>10</v>
      </c>
      <c r="B243" s="125">
        <f>IF(SUM(B227:B242)=0,0,AVERAGE(B227:B242))</f>
        <v>0</v>
      </c>
      <c r="C243" s="126">
        <f>IF(SUM(C227:C242)=0,0,AVERAGE(C227:C242))</f>
        <v>0</v>
      </c>
      <c r="D243" s="127">
        <f>IF(SUM(D227:D242)=0,0,AVERAGE(D227:D242))</f>
        <v>0</v>
      </c>
      <c r="E243" s="192">
        <f>IF(SUM(E227:E242)=0,0,AVERAGE(E227:E242))</f>
        <v>0</v>
      </c>
      <c r="F243" s="194"/>
      <c r="G243" s="125">
        <f>IF(SUM(G227:G242)=0,0,AVERAGE(G227:G242))</f>
        <v>0</v>
      </c>
      <c r="H243" s="126">
        <f>IF(SUM(H227:H242)=0,0,AVERAGE(H227:H242))</f>
        <v>0</v>
      </c>
      <c r="I243" s="127">
        <f>IF(SUM(I227:I242)=0,0,AVERAGE(I227:I242))</f>
        <v>0</v>
      </c>
      <c r="J243" s="192">
        <f>IF(SUM(J227:J242)=0,0,AVERAGE(J227:J242))</f>
        <v>0</v>
      </c>
      <c r="K243" s="194"/>
      <c r="L243" s="125">
        <f>IF(SUM(L227:L242)=0,0,AVERAGE(L227:L242))</f>
        <v>0</v>
      </c>
      <c r="M243" s="126">
        <f>IF(SUM(M227:M242)=0,0,AVERAGE(M227:M242))</f>
        <v>0</v>
      </c>
      <c r="N243" s="127">
        <f>IF(SUM(N227:N242)=0,0,AVERAGE(N227:N242))</f>
        <v>0</v>
      </c>
      <c r="O243" s="192">
        <f>IF(SUM(O227:O242)=0,0,AVERAGE(O227:O242))</f>
        <v>0</v>
      </c>
      <c r="P243" s="194"/>
      <c r="Q243" s="125">
        <f>IF(SUM(Q227:Q242)=0,0,AVERAGE(Q227:Q242))</f>
        <v>0</v>
      </c>
      <c r="R243" s="126">
        <f>IF(SUM(R227:R242)=0,0,AVERAGE(R227:R242))</f>
        <v>0</v>
      </c>
      <c r="S243" s="127">
        <f>IF(SUM(S227:S242)=0,0,AVERAGE(S227:S242))</f>
        <v>0</v>
      </c>
      <c r="T243" s="192">
        <f>IF(SUM(T227:T242)=0,0,AVERAGE(T227:T242))</f>
        <v>0</v>
      </c>
      <c r="U243" s="194"/>
      <c r="V243" s="125">
        <f>IF(SUM(V227:V242)=0,0,AVERAGE(V227:V242))</f>
        <v>0</v>
      </c>
      <c r="W243" s="126">
        <f>IF(SUM(W227:W242)=0,0,AVERAGE(W227:W242))</f>
        <v>0</v>
      </c>
      <c r="X243" s="127">
        <f>IF(SUM(X227:X242)=0,0,AVERAGE(X227:X242))</f>
        <v>0</v>
      </c>
      <c r="Y243" s="192">
        <f>IF(SUM(Y227:Y242)=0,0,AVERAGE(Y227:Y242))</f>
        <v>0</v>
      </c>
      <c r="Z243" s="194"/>
      <c r="AA243" s="33"/>
      <c r="AB243" s="39"/>
      <c r="AG243" s="67"/>
    </row>
    <row r="244" spans="1:130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G244" s="67"/>
    </row>
    <row r="245" spans="1:130" ht="15" thickBot="1">
      <c r="AC245" s="54" t="s">
        <v>267</v>
      </c>
      <c r="AG245" s="67"/>
    </row>
    <row r="246" spans="1:130">
      <c r="A246" s="10" t="s">
        <v>266</v>
      </c>
      <c r="B246" s="293" t="s">
        <v>441</v>
      </c>
      <c r="C246" s="294"/>
      <c r="D246" s="294"/>
      <c r="E246" s="294"/>
      <c r="F246" s="295"/>
      <c r="G246" s="293" t="s">
        <v>440</v>
      </c>
      <c r="H246" s="294"/>
      <c r="I246" s="294"/>
      <c r="J246" s="294"/>
      <c r="K246" s="295"/>
      <c r="L246" s="293" t="s">
        <v>442</v>
      </c>
      <c r="M246" s="294"/>
      <c r="N246" s="294"/>
      <c r="O246" s="294"/>
      <c r="P246" s="295"/>
      <c r="Q246" s="293" t="s">
        <v>443</v>
      </c>
      <c r="R246" s="294"/>
      <c r="S246" s="294"/>
      <c r="T246" s="294"/>
      <c r="U246" s="295"/>
      <c r="V246" s="293" t="s">
        <v>444</v>
      </c>
      <c r="W246" s="294"/>
      <c r="X246" s="294"/>
      <c r="Y246" s="294"/>
      <c r="Z246" s="295"/>
      <c r="AA246" s="293" t="s">
        <v>3</v>
      </c>
      <c r="AB246" s="295"/>
      <c r="AC246" s="9" t="str">
        <f>B246</f>
        <v>Kiser, Alyssa 12</v>
      </c>
      <c r="AD246" s="9" t="str">
        <f>G246</f>
        <v>Shults, Alaina 11</v>
      </c>
      <c r="AE246" s="9" t="str">
        <f>L246</f>
        <v>Mussared, Troy 12</v>
      </c>
      <c r="AF246" s="9" t="str">
        <f>Q246</f>
        <v>Franklin, Christopher 10</v>
      </c>
      <c r="AG246" s="67" t="str">
        <f>V246</f>
        <v>Smith, Trystan 11</v>
      </c>
      <c r="AH246" s="296" t="s">
        <v>50</v>
      </c>
      <c r="AI246" s="297"/>
      <c r="AJ246" s="297"/>
      <c r="AK246" s="297"/>
      <c r="AL246" s="297"/>
      <c r="AM246" s="209" t="s">
        <v>140</v>
      </c>
      <c r="AN246" s="296" t="s">
        <v>51</v>
      </c>
      <c r="AO246" s="297"/>
      <c r="AP246" s="297"/>
      <c r="AQ246" s="297"/>
      <c r="AR246" s="297"/>
      <c r="AS246" s="209" t="s">
        <v>140</v>
      </c>
      <c r="AT246" s="296" t="s">
        <v>52</v>
      </c>
      <c r="AU246" s="297"/>
      <c r="AV246" s="297"/>
      <c r="AW246" s="297"/>
      <c r="AX246" s="297"/>
      <c r="AY246" s="209" t="s">
        <v>140</v>
      </c>
      <c r="AZ246" s="296" t="s">
        <v>53</v>
      </c>
      <c r="BA246" s="297"/>
      <c r="BB246" s="297"/>
      <c r="BC246" s="297"/>
      <c r="BD246" s="297"/>
      <c r="BE246" s="209" t="s">
        <v>140</v>
      </c>
      <c r="BF246" s="296" t="s">
        <v>54</v>
      </c>
      <c r="BG246" s="297"/>
      <c r="BH246" s="297"/>
      <c r="BI246" s="297"/>
      <c r="BJ246" s="297"/>
      <c r="BK246" s="209" t="s">
        <v>140</v>
      </c>
      <c r="BL246" s="296" t="s">
        <v>55</v>
      </c>
      <c r="BM246" s="297"/>
      <c r="BN246" s="297"/>
      <c r="BO246" s="297"/>
      <c r="BP246" s="297"/>
      <c r="BQ246" s="209" t="s">
        <v>140</v>
      </c>
      <c r="BR246" s="296" t="s">
        <v>56</v>
      </c>
      <c r="BS246" s="297"/>
      <c r="BT246" s="297"/>
      <c r="BU246" s="297"/>
      <c r="BV246" s="297"/>
      <c r="BW246" s="209" t="s">
        <v>140</v>
      </c>
      <c r="BX246" s="296" t="s">
        <v>57</v>
      </c>
      <c r="BY246" s="297"/>
      <c r="BZ246" s="297"/>
      <c r="CA246" s="297"/>
      <c r="CB246" s="297"/>
      <c r="CC246" s="209" t="s">
        <v>140</v>
      </c>
      <c r="CD246" s="296" t="s">
        <v>58</v>
      </c>
      <c r="CE246" s="297"/>
      <c r="CF246" s="297"/>
      <c r="CG246" s="297"/>
      <c r="CH246" s="297"/>
      <c r="CI246" s="209" t="s">
        <v>140</v>
      </c>
      <c r="CJ246" s="296" t="s">
        <v>59</v>
      </c>
      <c r="CK246" s="297"/>
      <c r="CL246" s="297"/>
      <c r="CM246" s="297"/>
      <c r="CN246" s="297"/>
      <c r="CO246" s="209" t="s">
        <v>140</v>
      </c>
      <c r="CP246" s="296" t="s">
        <v>60</v>
      </c>
      <c r="CQ246" s="297"/>
      <c r="CR246" s="297"/>
      <c r="CS246" s="297"/>
      <c r="CT246" s="297"/>
      <c r="CU246" s="209" t="s">
        <v>140</v>
      </c>
      <c r="CV246" s="296" t="s">
        <v>61</v>
      </c>
      <c r="CW246" s="297"/>
      <c r="CX246" s="297"/>
      <c r="CY246" s="297"/>
      <c r="CZ246" s="297"/>
      <c r="DA246" s="209" t="s">
        <v>140</v>
      </c>
      <c r="DB246" s="296" t="s">
        <v>352</v>
      </c>
      <c r="DC246" s="297"/>
      <c r="DD246" s="297"/>
      <c r="DE246" s="297"/>
      <c r="DF246" s="297"/>
      <c r="DG246" s="209" t="s">
        <v>140</v>
      </c>
      <c r="DH246" s="296" t="s">
        <v>353</v>
      </c>
      <c r="DI246" s="297"/>
      <c r="DJ246" s="297"/>
      <c r="DK246" s="297"/>
      <c r="DL246" s="297"/>
      <c r="DM246" s="210" t="s">
        <v>140</v>
      </c>
      <c r="DN246" s="296" t="s">
        <v>62</v>
      </c>
      <c r="DO246" s="297"/>
      <c r="DP246" s="297"/>
      <c r="DQ246" s="297"/>
      <c r="DR246" s="297"/>
      <c r="DS246" s="210" t="s">
        <v>140</v>
      </c>
      <c r="DT246" s="296" t="s">
        <v>35</v>
      </c>
      <c r="DU246" s="297"/>
      <c r="DV246" s="297"/>
      <c r="DW246" s="297"/>
      <c r="DX246" s="297"/>
      <c r="DY246" s="209" t="s">
        <v>140</v>
      </c>
      <c r="DZ246" s="211"/>
    </row>
    <row r="247" spans="1:130" ht="15" thickBot="1">
      <c r="A247" s="12" t="s">
        <v>4</v>
      </c>
      <c r="B247" s="13" t="s">
        <v>5</v>
      </c>
      <c r="C247" s="14" t="s">
        <v>6</v>
      </c>
      <c r="D247" s="15" t="s">
        <v>7</v>
      </c>
      <c r="E247" s="191" t="s">
        <v>8</v>
      </c>
      <c r="F247" s="16" t="s">
        <v>142</v>
      </c>
      <c r="G247" s="13" t="s">
        <v>5</v>
      </c>
      <c r="H247" s="14" t="s">
        <v>6</v>
      </c>
      <c r="I247" s="14" t="s">
        <v>7</v>
      </c>
      <c r="J247" s="191" t="s">
        <v>8</v>
      </c>
      <c r="K247" s="16" t="s">
        <v>142</v>
      </c>
      <c r="L247" s="13" t="s">
        <v>5</v>
      </c>
      <c r="M247" s="14" t="s">
        <v>6</v>
      </c>
      <c r="N247" s="14" t="s">
        <v>7</v>
      </c>
      <c r="O247" s="191" t="s">
        <v>8</v>
      </c>
      <c r="P247" s="16" t="s">
        <v>142</v>
      </c>
      <c r="Q247" s="13" t="s">
        <v>5</v>
      </c>
      <c r="R247" s="14" t="s">
        <v>6</v>
      </c>
      <c r="S247" s="14" t="s">
        <v>7</v>
      </c>
      <c r="T247" s="191" t="s">
        <v>8</v>
      </c>
      <c r="U247" s="16" t="s">
        <v>142</v>
      </c>
      <c r="V247" s="13" t="s">
        <v>5</v>
      </c>
      <c r="W247" s="14" t="s">
        <v>6</v>
      </c>
      <c r="X247" s="14" t="s">
        <v>7</v>
      </c>
      <c r="Y247" s="191" t="s">
        <v>8</v>
      </c>
      <c r="Z247" s="16" t="s">
        <v>142</v>
      </c>
      <c r="AA247" s="200" t="s">
        <v>9</v>
      </c>
      <c r="AB247" s="199" t="s">
        <v>142</v>
      </c>
      <c r="AC247" s="82">
        <f>IF(SUM(E248:E263)&gt;0,LARGE(E248:E263,1),0)</f>
        <v>291</v>
      </c>
      <c r="AD247" s="83">
        <f>IF(SUM(J248:J263)&gt;0,LARGE(J248:J263,1),0)</f>
        <v>287</v>
      </c>
      <c r="AE247" s="83">
        <f>IF(SUM(O248:O263)&gt;0,LARGE(O248:O263,1),0)</f>
        <v>281</v>
      </c>
      <c r="AF247" s="83">
        <f>IF(SUM(T248:T263)&gt;0,LARGE(T248:T263,1),0)</f>
        <v>281</v>
      </c>
      <c r="AG247" s="84">
        <f>IF(SUM(Y248:Y263)&gt;0,LARGE(Y248:Y263,1),0)</f>
        <v>278</v>
      </c>
      <c r="AH247" s="209" t="s">
        <v>8</v>
      </c>
      <c r="AI247" s="209" t="s">
        <v>142</v>
      </c>
      <c r="AJ247" s="209" t="s">
        <v>5</v>
      </c>
      <c r="AK247" s="209" t="s">
        <v>6</v>
      </c>
      <c r="AL247" s="209" t="s">
        <v>7</v>
      </c>
      <c r="AM247" s="209"/>
      <c r="AN247" s="209" t="s">
        <v>8</v>
      </c>
      <c r="AO247" s="209" t="s">
        <v>142</v>
      </c>
      <c r="AP247" s="209" t="s">
        <v>5</v>
      </c>
      <c r="AQ247" s="209" t="s">
        <v>6</v>
      </c>
      <c r="AR247" s="209" t="s">
        <v>7</v>
      </c>
      <c r="AS247" s="209"/>
      <c r="AT247" s="209" t="s">
        <v>8</v>
      </c>
      <c r="AU247" s="209" t="s">
        <v>142</v>
      </c>
      <c r="AV247" s="209" t="s">
        <v>5</v>
      </c>
      <c r="AW247" s="209" t="s">
        <v>6</v>
      </c>
      <c r="AX247" s="209" t="s">
        <v>7</v>
      </c>
      <c r="AY247" s="209"/>
      <c r="AZ247" s="209" t="s">
        <v>8</v>
      </c>
      <c r="BA247" s="209" t="s">
        <v>142</v>
      </c>
      <c r="BB247" s="209" t="s">
        <v>5</v>
      </c>
      <c r="BC247" s="209" t="s">
        <v>6</v>
      </c>
      <c r="BD247" s="209" t="s">
        <v>7</v>
      </c>
      <c r="BE247" s="209"/>
      <c r="BF247" s="209" t="s">
        <v>8</v>
      </c>
      <c r="BG247" s="209" t="s">
        <v>142</v>
      </c>
      <c r="BH247" s="209" t="s">
        <v>5</v>
      </c>
      <c r="BI247" s="209" t="s">
        <v>6</v>
      </c>
      <c r="BJ247" s="209" t="s">
        <v>7</v>
      </c>
      <c r="BK247" s="209"/>
      <c r="BL247" s="209" t="s">
        <v>8</v>
      </c>
      <c r="BM247" s="209" t="s">
        <v>142</v>
      </c>
      <c r="BN247" s="209" t="s">
        <v>5</v>
      </c>
      <c r="BO247" s="209" t="s">
        <v>6</v>
      </c>
      <c r="BP247" s="209" t="s">
        <v>7</v>
      </c>
      <c r="BQ247" s="209"/>
      <c r="BR247" s="209" t="s">
        <v>8</v>
      </c>
      <c r="BS247" s="209" t="s">
        <v>142</v>
      </c>
      <c r="BT247" s="209" t="s">
        <v>5</v>
      </c>
      <c r="BU247" s="209" t="s">
        <v>6</v>
      </c>
      <c r="BV247" s="209" t="s">
        <v>7</v>
      </c>
      <c r="BW247" s="209"/>
      <c r="BX247" s="209" t="s">
        <v>8</v>
      </c>
      <c r="BY247" s="209" t="s">
        <v>142</v>
      </c>
      <c r="BZ247" s="209" t="s">
        <v>5</v>
      </c>
      <c r="CA247" s="209" t="s">
        <v>6</v>
      </c>
      <c r="CB247" s="209" t="s">
        <v>7</v>
      </c>
      <c r="CC247" s="209"/>
      <c r="CD247" s="209" t="s">
        <v>8</v>
      </c>
      <c r="CE247" s="209" t="s">
        <v>142</v>
      </c>
      <c r="CF247" s="209" t="s">
        <v>5</v>
      </c>
      <c r="CG247" s="209" t="s">
        <v>6</v>
      </c>
      <c r="CH247" s="209" t="s">
        <v>7</v>
      </c>
      <c r="CI247" s="209"/>
      <c r="CJ247" s="209" t="s">
        <v>8</v>
      </c>
      <c r="CK247" s="209" t="s">
        <v>142</v>
      </c>
      <c r="CL247" s="209" t="s">
        <v>5</v>
      </c>
      <c r="CM247" s="209" t="s">
        <v>6</v>
      </c>
      <c r="CN247" s="209" t="s">
        <v>7</v>
      </c>
      <c r="CO247" s="209"/>
      <c r="CP247" s="209" t="s">
        <v>8</v>
      </c>
      <c r="CQ247" s="209" t="s">
        <v>142</v>
      </c>
      <c r="CR247" s="209" t="s">
        <v>5</v>
      </c>
      <c r="CS247" s="209" t="s">
        <v>6</v>
      </c>
      <c r="CT247" s="209" t="s">
        <v>7</v>
      </c>
      <c r="CU247" s="209"/>
      <c r="CV247" s="209" t="s">
        <v>8</v>
      </c>
      <c r="CW247" s="209" t="s">
        <v>142</v>
      </c>
      <c r="CX247" s="209" t="s">
        <v>5</v>
      </c>
      <c r="CY247" s="209" t="s">
        <v>6</v>
      </c>
      <c r="CZ247" s="209" t="s">
        <v>7</v>
      </c>
      <c r="DA247" s="209"/>
      <c r="DB247" s="209" t="s">
        <v>8</v>
      </c>
      <c r="DC247" s="209" t="s">
        <v>142</v>
      </c>
      <c r="DD247" s="209" t="s">
        <v>5</v>
      </c>
      <c r="DE247" s="209" t="s">
        <v>6</v>
      </c>
      <c r="DF247" s="209" t="s">
        <v>7</v>
      </c>
      <c r="DG247" s="209"/>
      <c r="DH247" s="209" t="s">
        <v>8</v>
      </c>
      <c r="DI247" s="209" t="s">
        <v>142</v>
      </c>
      <c r="DJ247" s="209" t="s">
        <v>5</v>
      </c>
      <c r="DK247" s="209" t="s">
        <v>6</v>
      </c>
      <c r="DL247" s="209" t="s">
        <v>7</v>
      </c>
      <c r="DM247" s="209"/>
      <c r="DN247" s="209" t="s">
        <v>8</v>
      </c>
      <c r="DO247" s="209" t="s">
        <v>142</v>
      </c>
      <c r="DP247" s="209" t="s">
        <v>5</v>
      </c>
      <c r="DQ247" s="209" t="s">
        <v>6</v>
      </c>
      <c r="DR247" s="209" t="s">
        <v>7</v>
      </c>
      <c r="DS247" s="209"/>
      <c r="DT247" s="209" t="s">
        <v>8</v>
      </c>
      <c r="DU247" s="209" t="s">
        <v>142</v>
      </c>
      <c r="DV247" s="209" t="s">
        <v>5</v>
      </c>
      <c r="DW247" s="209" t="s">
        <v>6</v>
      </c>
      <c r="DX247" s="209" t="s">
        <v>7</v>
      </c>
      <c r="DY247" s="209"/>
      <c r="DZ247" s="212"/>
    </row>
    <row r="248" spans="1:130" ht="15" thickTop="1">
      <c r="A248" s="17" t="s">
        <v>434</v>
      </c>
      <c r="B248" s="96">
        <v>98</v>
      </c>
      <c r="C248" s="97">
        <v>96</v>
      </c>
      <c r="D248" s="98">
        <v>95</v>
      </c>
      <c r="E248" s="149">
        <f t="shared" ref="E248:E263" si="126">IF(SUM(B248:D248)&gt;0,SUM(B248:D248),"")</f>
        <v>289</v>
      </c>
      <c r="F248" s="193">
        <v>16</v>
      </c>
      <c r="G248" s="96">
        <v>96</v>
      </c>
      <c r="H248" s="97">
        <v>95</v>
      </c>
      <c r="I248" s="97">
        <v>92</v>
      </c>
      <c r="J248" s="149">
        <f t="shared" ref="J248:J263" si="127">IF(SUM(G248:I248)&gt;0,SUM(G248:I248),"")</f>
        <v>283</v>
      </c>
      <c r="K248" s="193">
        <v>10</v>
      </c>
      <c r="L248" s="96">
        <v>98</v>
      </c>
      <c r="M248" s="97">
        <v>88</v>
      </c>
      <c r="N248" s="97">
        <v>94</v>
      </c>
      <c r="O248" s="149">
        <f t="shared" ref="O248:O263" si="128">IF(SUM(L248:N248)&gt;0,SUM(L248:N248),"")</f>
        <v>280</v>
      </c>
      <c r="P248" s="193">
        <v>12</v>
      </c>
      <c r="Q248" s="96">
        <v>91</v>
      </c>
      <c r="R248" s="97">
        <v>92</v>
      </c>
      <c r="S248" s="97">
        <v>89</v>
      </c>
      <c r="T248" s="149">
        <f t="shared" ref="T248:T263" si="129">IF(SUM(Q248:S248)&gt;0,SUM(Q248:S248),"")</f>
        <v>272</v>
      </c>
      <c r="U248" s="193">
        <v>8</v>
      </c>
      <c r="V248" s="96">
        <v>95</v>
      </c>
      <c r="W248" s="97">
        <v>80</v>
      </c>
      <c r="X248" s="97">
        <v>92</v>
      </c>
      <c r="Y248" s="149">
        <f t="shared" ref="Y248:Y263" si="130">IF(SUM(V248:X248)&gt;0,SUM(V248:X248),"")</f>
        <v>267</v>
      </c>
      <c r="Z248" s="193">
        <v>5</v>
      </c>
      <c r="AA248" s="201">
        <f>IF(SUM(E248,J248,O248,T248,Y248,Y268,T268,O268,J268,E268,E288,J288,O288,T288,Y288)&gt;0,(LARGE((E248,J248,O248,T248,Y248,Y268,T268,O268,J268,E268,E288,J288,O288,T288,Y288),1)+LARGE((E248,J248,O248,T248,Y248,Y268,T268,O268,J268,E268,E288,J288,O288,T288,Y288),2)+LARGE((E248,J248,O248,T248,Y248,Y268,T268,O268,J268,E268,E288,J288,O288,T288,Y288),3)+LARGE((E248,J248,O248,T248,Y248,Y268,T268,O268,J268,E268,E288,J288,O288,T288,Y288),4)),"")</f>
        <v>1124</v>
      </c>
      <c r="AB248" s="203">
        <f>IF(SUM(AI279)&gt;0,SUM(AI279),"")</f>
        <v>46</v>
      </c>
      <c r="AG248" s="67"/>
      <c r="AH248" s="213">
        <f>IF(SUM(B248:D248)&gt;0,SUM(B248:D248),0)</f>
        <v>289</v>
      </c>
      <c r="AI248" s="213">
        <f>IF(SUM(F248)&gt;0,SUM(F248),0)</f>
        <v>16</v>
      </c>
      <c r="AJ248" s="214">
        <f>B248</f>
        <v>98</v>
      </c>
      <c r="AK248" s="214">
        <f>C248</f>
        <v>96</v>
      </c>
      <c r="AL248" s="214">
        <f>D248</f>
        <v>95</v>
      </c>
      <c r="AM248" s="214"/>
      <c r="AN248" s="213">
        <f>IF(SUM(B249:D249)&gt;0,SUM(B249:D249),0)</f>
        <v>280</v>
      </c>
      <c r="AO248" s="213">
        <f>IF(SUM(F249)&gt;0,SUM(F249),0)</f>
        <v>12</v>
      </c>
      <c r="AP248" s="214">
        <f>B249</f>
        <v>100</v>
      </c>
      <c r="AQ248" s="214">
        <f>C249</f>
        <v>87</v>
      </c>
      <c r="AR248" s="214">
        <f>D249</f>
        <v>93</v>
      </c>
      <c r="AS248" s="214"/>
      <c r="AT248" s="213">
        <f>IF(SUM(B250:D250)&gt;0,SUM(B250:D250),0)</f>
        <v>288</v>
      </c>
      <c r="AU248" s="213">
        <f>IF(SUM(F250)&gt;0,SUM(F250),0)</f>
        <v>13</v>
      </c>
      <c r="AV248" s="214">
        <f>B250</f>
        <v>97</v>
      </c>
      <c r="AW248" s="214">
        <f>C250</f>
        <v>92</v>
      </c>
      <c r="AX248" s="214">
        <f>D250</f>
        <v>99</v>
      </c>
      <c r="AY248" s="214"/>
      <c r="AZ248" s="213">
        <f>IF(SUM(B251:D251)&gt;0,SUM(B251:D251),0)</f>
        <v>288</v>
      </c>
      <c r="BA248" s="213">
        <f>IF(SUM(F251)&gt;0,SUM(F251),0)</f>
        <v>15</v>
      </c>
      <c r="BB248" s="214">
        <f>B251</f>
        <v>98</v>
      </c>
      <c r="BC248" s="214">
        <f>C251</f>
        <v>93</v>
      </c>
      <c r="BD248" s="214">
        <f>D251</f>
        <v>97</v>
      </c>
      <c r="BE248" s="214"/>
      <c r="BF248" s="213">
        <f>IF(SUM(B252:D252)&gt;0,SUM(B252:D252),0)</f>
        <v>291</v>
      </c>
      <c r="BG248" s="213">
        <f>IF(SUM(F252)&gt;0,SUM(F252),0)</f>
        <v>13</v>
      </c>
      <c r="BH248" s="214">
        <f>B252</f>
        <v>97</v>
      </c>
      <c r="BI248" s="214">
        <f>C252</f>
        <v>96</v>
      </c>
      <c r="BJ248" s="214">
        <f>D252</f>
        <v>98</v>
      </c>
      <c r="BK248" s="214"/>
      <c r="BL248" s="213">
        <f>IF(SUM(B253:D253)&gt;0,SUM(B253:D253),0)</f>
        <v>289</v>
      </c>
      <c r="BM248" s="213">
        <f>IF(SUM(F253)&gt;0,SUM(F253),0)</f>
        <v>15</v>
      </c>
      <c r="BN248" s="214">
        <f>B253</f>
        <v>99</v>
      </c>
      <c r="BO248" s="214">
        <f>C253</f>
        <v>95</v>
      </c>
      <c r="BP248" s="214">
        <f>D253</f>
        <v>95</v>
      </c>
      <c r="BQ248" s="214"/>
      <c r="BR248" s="213">
        <f>IF(SUM(B254:D254)&gt;0,SUM(B254:D254),0)</f>
        <v>290</v>
      </c>
      <c r="BS248" s="213">
        <f>IF(SUM(F254)&gt;0,SUM(F254),0)</f>
        <v>17</v>
      </c>
      <c r="BT248" s="214">
        <f>B254</f>
        <v>98</v>
      </c>
      <c r="BU248" s="214">
        <f>C254</f>
        <v>93</v>
      </c>
      <c r="BV248" s="214">
        <f>D254</f>
        <v>99</v>
      </c>
      <c r="BW248" s="214"/>
      <c r="BX248" s="213">
        <f>IF(SUM(B255:D255)&gt;0,SUM(B255:D255),0)</f>
        <v>286</v>
      </c>
      <c r="BY248" s="213">
        <f>IF(SUM(F255)&gt;0,SUM(F255),0)</f>
        <v>15</v>
      </c>
      <c r="BZ248" s="214">
        <f>B255</f>
        <v>97</v>
      </c>
      <c r="CA248" s="214">
        <f>C255</f>
        <v>92</v>
      </c>
      <c r="CB248" s="214">
        <f>D255</f>
        <v>97</v>
      </c>
      <c r="CC248" s="214"/>
      <c r="CD248" s="213">
        <f>IF(SUM(B256:D256)&gt;0,SUM(B256:D256),0)</f>
        <v>290</v>
      </c>
      <c r="CE248" s="213">
        <f>IF(SUM(F256)&gt;0,SUM(F256),0)</f>
        <v>16</v>
      </c>
      <c r="CF248" s="214">
        <f>B256</f>
        <v>99</v>
      </c>
      <c r="CG248" s="214">
        <f>C256</f>
        <v>94</v>
      </c>
      <c r="CH248" s="214">
        <f>D256</f>
        <v>97</v>
      </c>
      <c r="CI248" s="214"/>
      <c r="CJ248" s="213">
        <f>IF(SUM(B257:D257)&gt;0,SUM(B257:D257),0)</f>
        <v>290</v>
      </c>
      <c r="CK248" s="213">
        <f>IF(SUM(F257)&gt;0,SUM(F257),0)</f>
        <v>17</v>
      </c>
      <c r="CL248" s="214">
        <f>B257</f>
        <v>97</v>
      </c>
      <c r="CM248" s="214">
        <f>C257</f>
        <v>94</v>
      </c>
      <c r="CN248" s="214">
        <f>D257</f>
        <v>99</v>
      </c>
      <c r="CO248" s="214"/>
      <c r="CP248" s="213">
        <f>IF(SUM(B258:D258)&gt;0,SUM(B258:D258),0)</f>
        <v>288</v>
      </c>
      <c r="CQ248" s="213">
        <f>IF(SUM(F258)&gt;0,SUM(F258),0)</f>
        <v>16</v>
      </c>
      <c r="CR248" s="214">
        <f>B258</f>
        <v>100</v>
      </c>
      <c r="CS248" s="214">
        <f>C258</f>
        <v>93</v>
      </c>
      <c r="CT248" s="214">
        <f>D258</f>
        <v>95</v>
      </c>
      <c r="CU248" s="214"/>
      <c r="CV248" s="213">
        <f>IF(SUM(B259:D259)&gt;0,SUM(B259:D259),0)</f>
        <v>0</v>
      </c>
      <c r="CW248" s="213">
        <f>IF(SUM(F259)&gt;0,SUM(F259),0)</f>
        <v>0</v>
      </c>
      <c r="CX248" s="214">
        <f>B259</f>
        <v>0</v>
      </c>
      <c r="CY248" s="214">
        <f>C259</f>
        <v>0</v>
      </c>
      <c r="CZ248" s="214">
        <f>D259</f>
        <v>0</v>
      </c>
      <c r="DA248" s="214"/>
      <c r="DB248" s="213">
        <f>IF(SUM(B260:D260)&gt;0,SUM(B260:D260),0)</f>
        <v>283</v>
      </c>
      <c r="DC248" s="213">
        <f>IF(SUM(F260)&gt;0,SUM(F260),0)</f>
        <v>11</v>
      </c>
      <c r="DD248" s="214">
        <f>B260</f>
        <v>100</v>
      </c>
      <c r="DE248" s="214">
        <f>C260</f>
        <v>87</v>
      </c>
      <c r="DF248" s="214">
        <f>D260</f>
        <v>96</v>
      </c>
      <c r="DG248" s="214"/>
      <c r="DH248" s="213">
        <f>IF(SUM(B261:D261)&gt;0,SUM(B261:D261),0)</f>
        <v>0</v>
      </c>
      <c r="DI248" s="213">
        <f>IF(SUM(F261)&gt;0,SUM(F261),0)</f>
        <v>0</v>
      </c>
      <c r="DJ248" s="214">
        <f>B261</f>
        <v>0</v>
      </c>
      <c r="DK248" s="214">
        <f>C261</f>
        <v>0</v>
      </c>
      <c r="DL248" s="214">
        <f>D261</f>
        <v>0</v>
      </c>
      <c r="DM248" s="214"/>
      <c r="DN248" s="213">
        <f>IF(SUM(B262:D262)&gt;0,SUM(B262:D262),0)</f>
        <v>0</v>
      </c>
      <c r="DO248" s="209">
        <f>IF(SUM(F262)&gt;0,SUM(F262),0)</f>
        <v>0</v>
      </c>
      <c r="DP248" s="214">
        <f>B262</f>
        <v>0</v>
      </c>
      <c r="DQ248" s="214">
        <f>C262</f>
        <v>0</v>
      </c>
      <c r="DR248" s="214">
        <f>D262</f>
        <v>0</v>
      </c>
      <c r="DS248" s="212"/>
      <c r="DT248" s="213">
        <f>IF(SUM(B263:D263)&gt;0,SUM(B263:D263),0)</f>
        <v>286</v>
      </c>
      <c r="DU248" s="209">
        <f>IF(SUM(F263)&gt;0,SUM(F263),0)</f>
        <v>15</v>
      </c>
      <c r="DV248" s="214">
        <f>B263</f>
        <v>98</v>
      </c>
      <c r="DW248" s="214">
        <f>C263</f>
        <v>93</v>
      </c>
      <c r="DX248" s="214">
        <f>D263</f>
        <v>95</v>
      </c>
      <c r="DY248" s="212"/>
      <c r="DZ248" s="212"/>
    </row>
    <row r="249" spans="1:130">
      <c r="A249" s="18" t="s">
        <v>423</v>
      </c>
      <c r="B249" s="99">
        <v>100</v>
      </c>
      <c r="C249" s="100">
        <v>87</v>
      </c>
      <c r="D249" s="101">
        <v>93</v>
      </c>
      <c r="E249" s="149">
        <f t="shared" si="126"/>
        <v>280</v>
      </c>
      <c r="F249" s="193">
        <v>12</v>
      </c>
      <c r="G249" s="99">
        <v>100</v>
      </c>
      <c r="H249" s="100">
        <v>87</v>
      </c>
      <c r="I249" s="100">
        <v>93</v>
      </c>
      <c r="J249" s="149">
        <f t="shared" si="127"/>
        <v>280</v>
      </c>
      <c r="K249" s="193">
        <v>8</v>
      </c>
      <c r="L249" s="99">
        <v>95</v>
      </c>
      <c r="M249" s="100">
        <v>89</v>
      </c>
      <c r="N249" s="100">
        <v>93</v>
      </c>
      <c r="O249" s="149">
        <f t="shared" si="128"/>
        <v>277</v>
      </c>
      <c r="P249" s="193">
        <v>10</v>
      </c>
      <c r="Q249" s="99">
        <v>93</v>
      </c>
      <c r="R249" s="100">
        <v>87</v>
      </c>
      <c r="S249" s="100">
        <v>91</v>
      </c>
      <c r="T249" s="149">
        <f t="shared" si="129"/>
        <v>271</v>
      </c>
      <c r="U249" s="193">
        <v>8</v>
      </c>
      <c r="V249" s="99"/>
      <c r="W249" s="100"/>
      <c r="X249" s="100"/>
      <c r="Y249" s="149" t="str">
        <f t="shared" si="130"/>
        <v/>
      </c>
      <c r="Z249" s="193"/>
      <c r="AA249" s="201">
        <f>IF(SUM(E249,J249,O249,T249,Y249,Y269,T269,O269,J269,E269,E289,J289,O289,T289,Y289)&gt;0,(LARGE((E249,J249,O249,T249,Y249,Y269,T269,O269,J269,E269,E289,J289,O289,T289,Y289),1)+LARGE((E249,J249,O249,T249,Y249,Y269,T269,O269,J269,E269,E289,J289,O289,T289,Y289),2)+LARGE((E249,J249,O249,T249,Y249,Y269,T269,O269,J269,E269,E289,J289,O289,T289,Y289),3)+LARGE((E249,J249,O249,T249,Y249,Y269,T269,O269,J269,E269,E289,J289,O289,T289,Y289),4)),"")</f>
        <v>1108</v>
      </c>
      <c r="AB249" s="202">
        <f>IF(SUM(AO279)&gt;0,SUM(AO279),"")</f>
        <v>38</v>
      </c>
      <c r="AG249" s="67"/>
      <c r="AH249" s="213">
        <f>IF(SUM(G248:I248)&gt;0,SUM(G248:I248),0)</f>
        <v>283</v>
      </c>
      <c r="AI249" s="213">
        <f>IF(SUM(K248)&gt;0,SUM(K248),0)</f>
        <v>10</v>
      </c>
      <c r="AJ249" s="214">
        <f>G248</f>
        <v>96</v>
      </c>
      <c r="AK249" s="214">
        <f>H248</f>
        <v>95</v>
      </c>
      <c r="AL249" s="214">
        <f>I248</f>
        <v>92</v>
      </c>
      <c r="AM249" s="214"/>
      <c r="AN249" s="213">
        <f>IF(SUM(G249:I249)&gt;0,SUM(G249:I249),0)</f>
        <v>280</v>
      </c>
      <c r="AO249" s="213">
        <f>IF(SUM(K249)&gt;0,SUM(K249),0)</f>
        <v>8</v>
      </c>
      <c r="AP249" s="214">
        <f>G249</f>
        <v>100</v>
      </c>
      <c r="AQ249" s="214">
        <f>H249</f>
        <v>87</v>
      </c>
      <c r="AR249" s="214">
        <f>I249</f>
        <v>93</v>
      </c>
      <c r="AS249" s="214"/>
      <c r="AT249" s="213">
        <f>IF(SUM(G250:I250)&gt;0,SUM(G250:I250),0)</f>
        <v>284</v>
      </c>
      <c r="AU249" s="213">
        <f>IF(SUM(K250)&gt;0,SUM(K250),0)</f>
        <v>11</v>
      </c>
      <c r="AV249" s="214">
        <f>G250</f>
        <v>96</v>
      </c>
      <c r="AW249" s="214">
        <f>H250</f>
        <v>93</v>
      </c>
      <c r="AX249" s="214">
        <f>I250</f>
        <v>95</v>
      </c>
      <c r="AY249" s="214"/>
      <c r="AZ249" s="213">
        <f>IF(SUM(G251:I251)&gt;0,SUM(G251:I251),0)</f>
        <v>280</v>
      </c>
      <c r="BA249" s="213">
        <f>IF(SUM(K251)&gt;0,SUM(K251),0)</f>
        <v>10</v>
      </c>
      <c r="BB249" s="214">
        <f>G251</f>
        <v>96</v>
      </c>
      <c r="BC249" s="214">
        <f>H251</f>
        <v>89</v>
      </c>
      <c r="BD249" s="214">
        <f>I251</f>
        <v>95</v>
      </c>
      <c r="BE249" s="214"/>
      <c r="BF249" s="213">
        <f>IF(SUM(G252:I252)&gt;0,SUM(G252:I252),0)</f>
        <v>277</v>
      </c>
      <c r="BG249" s="213">
        <f>IF(SUM(K252)&gt;0,SUM(K252),0)</f>
        <v>10</v>
      </c>
      <c r="BH249" s="214">
        <f>G252</f>
        <v>94</v>
      </c>
      <c r="BI249" s="214">
        <f>H252</f>
        <v>88</v>
      </c>
      <c r="BJ249" s="214">
        <f>I252</f>
        <v>95</v>
      </c>
      <c r="BK249" s="214"/>
      <c r="BL249" s="213">
        <f>IF(SUM(G253:I253)&gt;0,SUM(G253:I253),0)</f>
        <v>282</v>
      </c>
      <c r="BM249" s="213">
        <f>IF(SUM(K253)&gt;0,SUM(K253),0)</f>
        <v>12</v>
      </c>
      <c r="BN249" s="214">
        <f>G253</f>
        <v>94</v>
      </c>
      <c r="BO249" s="214">
        <f>H253</f>
        <v>93</v>
      </c>
      <c r="BP249" s="214">
        <f>I253</f>
        <v>95</v>
      </c>
      <c r="BQ249" s="214"/>
      <c r="BR249" s="213">
        <f>IF(SUM(G254:I254)&gt;0,SUM(G254:I254),0)</f>
        <v>287</v>
      </c>
      <c r="BS249" s="213">
        <f>IF(SUM(K254)&gt;0,SUM(K254),0)</f>
        <v>15</v>
      </c>
      <c r="BT249" s="214">
        <f>G254</f>
        <v>97</v>
      </c>
      <c r="BU249" s="214">
        <f>H254</f>
        <v>94</v>
      </c>
      <c r="BV249" s="214">
        <f>I254</f>
        <v>96</v>
      </c>
      <c r="BW249" s="214"/>
      <c r="BX249" s="213">
        <f>IF(SUM(G255:I255)&gt;0,SUM(G255:I255),0)</f>
        <v>281</v>
      </c>
      <c r="BY249" s="213">
        <f>IF(SUM(K255)&gt;0,SUM(K255),0)</f>
        <v>12</v>
      </c>
      <c r="BZ249" s="214">
        <f>G255</f>
        <v>93</v>
      </c>
      <c r="CA249" s="214">
        <f>H255</f>
        <v>92</v>
      </c>
      <c r="CB249" s="214">
        <f>I255</f>
        <v>96</v>
      </c>
      <c r="CC249" s="214"/>
      <c r="CD249" s="213">
        <f>IF(SUM(G256:I256)&gt;0,SUM(G256:I256),0)</f>
        <v>281</v>
      </c>
      <c r="CE249" s="213">
        <f>IF(SUM(K256)&gt;0,SUM(K256),0)</f>
        <v>9</v>
      </c>
      <c r="CF249" s="214">
        <f>G256</f>
        <v>96</v>
      </c>
      <c r="CG249" s="214">
        <f>H256</f>
        <v>92</v>
      </c>
      <c r="CH249" s="214">
        <f>I256</f>
        <v>93</v>
      </c>
      <c r="CI249" s="214"/>
      <c r="CJ249" s="213">
        <f>IF(SUM(G257:I257)&gt;0,SUM(G257:I257),0)</f>
        <v>283</v>
      </c>
      <c r="CK249" s="213">
        <f>IF(SUM(K257)&gt;0,SUM(K257),0)</f>
        <v>11</v>
      </c>
      <c r="CL249" s="214">
        <f>G257</f>
        <v>99</v>
      </c>
      <c r="CM249" s="214">
        <f>H257</f>
        <v>89</v>
      </c>
      <c r="CN249" s="214">
        <f>I257</f>
        <v>95</v>
      </c>
      <c r="CO249" s="214"/>
      <c r="CP249" s="213">
        <f>IF(SUM(G258:I258)&gt;0,SUM(G258:I258),0)</f>
        <v>286</v>
      </c>
      <c r="CQ249" s="213">
        <f>IF(SUM(K258)&gt;0,SUM(K258),0)</f>
        <v>14</v>
      </c>
      <c r="CR249" s="214">
        <f>G258</f>
        <v>99</v>
      </c>
      <c r="CS249" s="214">
        <f>H258</f>
        <v>89</v>
      </c>
      <c r="CT249" s="214">
        <f>I258</f>
        <v>98</v>
      </c>
      <c r="CU249" s="214"/>
      <c r="CV249" s="213">
        <f>IF(SUM(G259:I259)&gt;0,SUM(G259:I259),0)</f>
        <v>0</v>
      </c>
      <c r="CW249" s="213">
        <f>IF(SUM(K259)&gt;0,SUM(K259),0)</f>
        <v>0</v>
      </c>
      <c r="CX249" s="214">
        <f>G259</f>
        <v>0</v>
      </c>
      <c r="CY249" s="214">
        <f>H259</f>
        <v>0</v>
      </c>
      <c r="CZ249" s="214">
        <f>I259</f>
        <v>0</v>
      </c>
      <c r="DA249" s="214"/>
      <c r="DB249" s="213">
        <f>IF(SUM(G260:I260)&gt;0,SUM(G260:I260),0)</f>
        <v>283</v>
      </c>
      <c r="DC249" s="213">
        <f>IF(SUM(K260)&gt;0,SUM(K260),0)</f>
        <v>12</v>
      </c>
      <c r="DD249" s="214">
        <f>G260</f>
        <v>99</v>
      </c>
      <c r="DE249" s="214">
        <f>H260</f>
        <v>91</v>
      </c>
      <c r="DF249" s="214">
        <f>I260</f>
        <v>93</v>
      </c>
      <c r="DG249" s="214"/>
      <c r="DH249" s="213">
        <f>IF(SUM(G261:I261)&gt;0,SUM(G261:I261),0)</f>
        <v>0</v>
      </c>
      <c r="DI249" s="213">
        <f>IF(SUM(K261)&gt;0,SUM(K261),0)</f>
        <v>0</v>
      </c>
      <c r="DJ249" s="214">
        <f>G261</f>
        <v>0</v>
      </c>
      <c r="DK249" s="214">
        <f>H261</f>
        <v>0</v>
      </c>
      <c r="DL249" s="214">
        <f>I261</f>
        <v>0</v>
      </c>
      <c r="DM249" s="214"/>
      <c r="DN249" s="213">
        <f>IF(SUM(G262:I262)&gt;0,SUM(G262:I262),0)</f>
        <v>0</v>
      </c>
      <c r="DO249" s="209">
        <f>IF(SUM(K262)&gt;0,SUM(K262),0)</f>
        <v>0</v>
      </c>
      <c r="DP249" s="214">
        <f>G262</f>
        <v>0</v>
      </c>
      <c r="DQ249" s="214">
        <f>H262</f>
        <v>0</v>
      </c>
      <c r="DR249" s="214">
        <f>I262</f>
        <v>0</v>
      </c>
      <c r="DS249" s="212"/>
      <c r="DT249" s="209">
        <f>IF(SUM(G263:I263)&gt;0,SUM(G263:I263),0)</f>
        <v>281</v>
      </c>
      <c r="DU249" s="209">
        <f>IF(SUM(K263)&gt;0,SUM(K263),0)</f>
        <v>9</v>
      </c>
      <c r="DV249" s="214">
        <f>G263</f>
        <v>98</v>
      </c>
      <c r="DW249" s="214">
        <f>H263</f>
        <v>94</v>
      </c>
      <c r="DX249" s="214">
        <f>I263</f>
        <v>89</v>
      </c>
      <c r="DY249" s="212"/>
      <c r="DZ249" s="212"/>
    </row>
    <row r="250" spans="1:130">
      <c r="A250" s="18" t="s">
        <v>273</v>
      </c>
      <c r="B250" s="99">
        <v>97</v>
      </c>
      <c r="C250" s="100">
        <v>92</v>
      </c>
      <c r="D250" s="101">
        <v>99</v>
      </c>
      <c r="E250" s="149">
        <f t="shared" si="126"/>
        <v>288</v>
      </c>
      <c r="F250" s="193">
        <v>13</v>
      </c>
      <c r="G250" s="99">
        <v>96</v>
      </c>
      <c r="H250" s="100">
        <v>93</v>
      </c>
      <c r="I250" s="100">
        <v>95</v>
      </c>
      <c r="J250" s="149">
        <f t="shared" si="127"/>
        <v>284</v>
      </c>
      <c r="K250" s="193">
        <v>11</v>
      </c>
      <c r="L250" s="99">
        <v>95</v>
      </c>
      <c r="M250" s="100">
        <v>85</v>
      </c>
      <c r="N250" s="102">
        <v>95</v>
      </c>
      <c r="O250" s="149">
        <f t="shared" si="128"/>
        <v>275</v>
      </c>
      <c r="P250" s="193">
        <v>9</v>
      </c>
      <c r="Q250" s="99">
        <v>96</v>
      </c>
      <c r="R250" s="100">
        <v>86</v>
      </c>
      <c r="S250" s="102">
        <v>88</v>
      </c>
      <c r="T250" s="149">
        <f t="shared" si="129"/>
        <v>270</v>
      </c>
      <c r="U250" s="193">
        <v>7</v>
      </c>
      <c r="V250" s="99">
        <v>96</v>
      </c>
      <c r="W250" s="100">
        <v>78</v>
      </c>
      <c r="X250" s="102">
        <v>84</v>
      </c>
      <c r="Y250" s="149">
        <f t="shared" si="130"/>
        <v>258</v>
      </c>
      <c r="Z250" s="193">
        <v>4</v>
      </c>
      <c r="AA250" s="201">
        <f>IF(SUM(E250,J250,O250,T250,Y250,Y270,T270,O270,J270,E270,E290,J290,O290,T290,Y290)&gt;0,(LARGE((E250,J250,O250,T250,Y250,Y270,T270,O270,J270,E270,E290,J290,O290,T290,Y290),1)+LARGE((E250,J250,O250,T250,Y250,Y270,T270,O270,J270,E270,E290,J290,O290,T290,Y290),2)+LARGE((E250,J250,O250,T250,Y250,Y270,T270,O270,J270,E270,E290,J290,O290,T290,Y290),3)+LARGE((E250,J250,O250,T250,Y250,Y270,T270,O270,J270,E270,E290,J290,O290,T290,Y290),4)),"")</f>
        <v>1117</v>
      </c>
      <c r="AB250" s="202">
        <f>IF(SUM(AU279)&gt;0, SUM(AU279),"")</f>
        <v>40</v>
      </c>
      <c r="AG250" s="67"/>
      <c r="AH250" s="213">
        <f>IF(SUM(L248:N248)&gt;0,SUM(L248:N248),0)</f>
        <v>280</v>
      </c>
      <c r="AI250" s="213">
        <f>IF(SUM(P248)&gt;0,SUM(P248),0)</f>
        <v>12</v>
      </c>
      <c r="AJ250" s="214">
        <f>L248</f>
        <v>98</v>
      </c>
      <c r="AK250" s="214">
        <f>M248</f>
        <v>88</v>
      </c>
      <c r="AL250" s="214">
        <f>N248</f>
        <v>94</v>
      </c>
      <c r="AM250" s="214"/>
      <c r="AN250" s="213">
        <f>IF(SUM(L249:N249)&gt;0,SUM(L249:N249),0)</f>
        <v>277</v>
      </c>
      <c r="AO250" s="213">
        <f>IF(SUM(P249)&gt;0,SUM(P249),0)</f>
        <v>10</v>
      </c>
      <c r="AP250" s="214">
        <f>L249</f>
        <v>95</v>
      </c>
      <c r="AQ250" s="214">
        <f>M249</f>
        <v>89</v>
      </c>
      <c r="AR250" s="214">
        <f>N249</f>
        <v>93</v>
      </c>
      <c r="AS250" s="214"/>
      <c r="AT250" s="213">
        <f>IF(SUM(L250:N250)&gt;0,SUM(L250:N250),0)</f>
        <v>275</v>
      </c>
      <c r="AU250" s="213">
        <f>IF(SUM(P250)&gt;0,SUM(P250),0)</f>
        <v>9</v>
      </c>
      <c r="AV250" s="214">
        <f>L250</f>
        <v>95</v>
      </c>
      <c r="AW250" s="214">
        <f>M250</f>
        <v>85</v>
      </c>
      <c r="AX250" s="214">
        <f>N250</f>
        <v>95</v>
      </c>
      <c r="AY250" s="214"/>
      <c r="AZ250" s="213">
        <f>IF(SUM(L251:N251)&gt;0,SUM(L251:N251),0)</f>
        <v>280</v>
      </c>
      <c r="BA250" s="213">
        <f>IF(SUM(P251)&gt;0,SUM(P251),0)</f>
        <v>10</v>
      </c>
      <c r="BB250" s="214">
        <f>L251</f>
        <v>98</v>
      </c>
      <c r="BC250" s="214">
        <f>M251</f>
        <v>89</v>
      </c>
      <c r="BD250" s="214">
        <f>N251</f>
        <v>93</v>
      </c>
      <c r="BE250" s="214"/>
      <c r="BF250" s="213">
        <f>IF(SUM(L252:N252)&gt;0,SUM(L252:N252),0)</f>
        <v>275</v>
      </c>
      <c r="BG250" s="213">
        <f>IF(SUM(P252)&gt;0,SUM(P252),0)</f>
        <v>9</v>
      </c>
      <c r="BH250" s="214">
        <f>L252</f>
        <v>95</v>
      </c>
      <c r="BI250" s="214">
        <f>M252</f>
        <v>85</v>
      </c>
      <c r="BJ250" s="214">
        <f>N252</f>
        <v>95</v>
      </c>
      <c r="BK250" s="214"/>
      <c r="BL250" s="213">
        <f>IF(SUM(L253:N253)&gt;0,SUM(L253:N253),0)</f>
        <v>275</v>
      </c>
      <c r="BM250" s="213">
        <f>IF(SUM(P253)&gt;0,SUM(P253),0)</f>
        <v>7</v>
      </c>
      <c r="BN250" s="214">
        <f>L253</f>
        <v>95</v>
      </c>
      <c r="BO250" s="214">
        <f>M253</f>
        <v>88</v>
      </c>
      <c r="BP250" s="214">
        <f>N253</f>
        <v>92</v>
      </c>
      <c r="BQ250" s="214"/>
      <c r="BR250" s="213">
        <f>IF(SUM(L254:N254)&gt;0,SUM(L254:N254),0)</f>
        <v>279</v>
      </c>
      <c r="BS250" s="213">
        <f>IF(SUM(P254)&gt;0,SUM(P254),0)</f>
        <v>6</v>
      </c>
      <c r="BT250" s="214">
        <f>L254</f>
        <v>95</v>
      </c>
      <c r="BU250" s="214">
        <f>M254</f>
        <v>89</v>
      </c>
      <c r="BV250" s="214">
        <f>N254</f>
        <v>95</v>
      </c>
      <c r="BW250" s="214"/>
      <c r="BX250" s="213">
        <f>IF(SUM(L255:N255)&gt;0,SUM(L255:N255),0)</f>
        <v>281</v>
      </c>
      <c r="BY250" s="213">
        <f>IF(SUM(P255)&gt;0,SUM(P255),0)</f>
        <v>12</v>
      </c>
      <c r="BZ250" s="214">
        <f>L255</f>
        <v>95</v>
      </c>
      <c r="CA250" s="214">
        <f>M255</f>
        <v>90</v>
      </c>
      <c r="CB250" s="214">
        <f>N255</f>
        <v>96</v>
      </c>
      <c r="CC250" s="214"/>
      <c r="CD250" s="213">
        <f>IF(SUM(L256:N256)&gt;0,SUM(L256:N256),0)</f>
        <v>274</v>
      </c>
      <c r="CE250" s="213">
        <f>IF(SUM(P256)&gt;0,SUM(P256),0)</f>
        <v>8</v>
      </c>
      <c r="CF250" s="214">
        <f>L256</f>
        <v>95</v>
      </c>
      <c r="CG250" s="214">
        <f>M256</f>
        <v>86</v>
      </c>
      <c r="CH250" s="214">
        <f>N256</f>
        <v>93</v>
      </c>
      <c r="CI250" s="214"/>
      <c r="CJ250" s="213">
        <f>IF(SUM(L257:N257)&gt;0,SUM(L257:N257),0)</f>
        <v>277</v>
      </c>
      <c r="CK250" s="213">
        <f>IF(SUM(P257)&gt;0,SUM(P257),0)</f>
        <v>9</v>
      </c>
      <c r="CL250" s="214">
        <f>L257</f>
        <v>95</v>
      </c>
      <c r="CM250" s="214">
        <f>M257</f>
        <v>90</v>
      </c>
      <c r="CN250" s="214">
        <f>N257</f>
        <v>92</v>
      </c>
      <c r="CO250" s="214"/>
      <c r="CP250" s="213">
        <f>IF(SUM(L258:N258)&gt;0,SUM(L258:N258),0)</f>
        <v>278</v>
      </c>
      <c r="CQ250" s="213">
        <f>IF(SUM(P258)&gt;0,SUM(P258),0)</f>
        <v>11</v>
      </c>
      <c r="CR250" s="214">
        <f>L258</f>
        <v>99</v>
      </c>
      <c r="CS250" s="214">
        <f>M258</f>
        <v>89</v>
      </c>
      <c r="CT250" s="214">
        <f>N258</f>
        <v>90</v>
      </c>
      <c r="CU250" s="214"/>
      <c r="CV250" s="213">
        <f>IF(SUM(L259:N259)&gt;0,SUM(L259:N259),0)</f>
        <v>0</v>
      </c>
      <c r="CW250" s="213">
        <f>IF(SUM(P259)&gt;0,SUM(P259),0)</f>
        <v>0</v>
      </c>
      <c r="CX250" s="214">
        <f>L259</f>
        <v>0</v>
      </c>
      <c r="CY250" s="214">
        <f>M259</f>
        <v>0</v>
      </c>
      <c r="CZ250" s="214">
        <f>N259</f>
        <v>0</v>
      </c>
      <c r="DA250" s="214"/>
      <c r="DB250" s="213">
        <f>IF(SUM(L260:N260)&gt;0,SUM(L260:N260),0)</f>
        <v>278</v>
      </c>
      <c r="DC250" s="213">
        <f>IF(SUM(P260)&gt;0,SUM(P260),0)</f>
        <v>9</v>
      </c>
      <c r="DD250" s="214">
        <f>L260</f>
        <v>96</v>
      </c>
      <c r="DE250" s="214">
        <f>M260</f>
        <v>92</v>
      </c>
      <c r="DF250" s="214">
        <f>N260</f>
        <v>90</v>
      </c>
      <c r="DG250" s="214"/>
      <c r="DH250" s="213">
        <f>IF(SUM(L261:N261)&gt;0,SUM(L261:N261),0)</f>
        <v>0</v>
      </c>
      <c r="DI250" s="213">
        <f>IF(SUM(P261)&gt;0,SUM(P261),0)</f>
        <v>0</v>
      </c>
      <c r="DJ250" s="214">
        <f>L261</f>
        <v>0</v>
      </c>
      <c r="DK250" s="214">
        <f>M261</f>
        <v>0</v>
      </c>
      <c r="DL250" s="214">
        <f>N261</f>
        <v>0</v>
      </c>
      <c r="DM250" s="214"/>
      <c r="DN250" s="209">
        <f>IF(SUM(L262:N262)&gt;0,SUM(L262:N262),0)</f>
        <v>0</v>
      </c>
      <c r="DO250" s="209">
        <f>IF(SUM(P262)&gt;0,SUM(P262),0)</f>
        <v>0</v>
      </c>
      <c r="DP250" s="214">
        <f>L262</f>
        <v>0</v>
      </c>
      <c r="DQ250" s="214">
        <f>M262</f>
        <v>0</v>
      </c>
      <c r="DR250" s="214">
        <f>N262</f>
        <v>0</v>
      </c>
      <c r="DS250" s="212"/>
      <c r="DT250" s="209">
        <f>IF(SUM(L263:N263)&gt;0,SUM(L263:N263),0)</f>
        <v>280</v>
      </c>
      <c r="DU250" s="209">
        <f>IF(SUM(P263)&gt;0,SUM(P263),0)</f>
        <v>9</v>
      </c>
      <c r="DV250" s="214">
        <f>L263</f>
        <v>97</v>
      </c>
      <c r="DW250" s="214">
        <f>M263</f>
        <v>87</v>
      </c>
      <c r="DX250" s="214">
        <f>N263</f>
        <v>96</v>
      </c>
      <c r="DY250" s="212"/>
      <c r="DZ250" s="212"/>
    </row>
    <row r="251" spans="1:130">
      <c r="A251" s="164" t="s">
        <v>416</v>
      </c>
      <c r="B251" s="99">
        <v>98</v>
      </c>
      <c r="C251" s="100">
        <v>93</v>
      </c>
      <c r="D251" s="101">
        <v>97</v>
      </c>
      <c r="E251" s="149">
        <f t="shared" si="126"/>
        <v>288</v>
      </c>
      <c r="F251" s="193">
        <v>15</v>
      </c>
      <c r="G251" s="99">
        <v>96</v>
      </c>
      <c r="H251" s="100">
        <v>89</v>
      </c>
      <c r="I251" s="100">
        <v>95</v>
      </c>
      <c r="J251" s="149">
        <f t="shared" si="127"/>
        <v>280</v>
      </c>
      <c r="K251" s="193">
        <v>10</v>
      </c>
      <c r="L251" s="99">
        <v>98</v>
      </c>
      <c r="M251" s="100">
        <v>89</v>
      </c>
      <c r="N251" s="100">
        <v>93</v>
      </c>
      <c r="O251" s="149">
        <f t="shared" si="128"/>
        <v>280</v>
      </c>
      <c r="P251" s="193">
        <v>10</v>
      </c>
      <c r="Q251" s="99">
        <v>94</v>
      </c>
      <c r="R251" s="100">
        <v>91</v>
      </c>
      <c r="S251" s="100">
        <v>86</v>
      </c>
      <c r="T251" s="149">
        <f t="shared" si="129"/>
        <v>271</v>
      </c>
      <c r="U251" s="193">
        <v>5</v>
      </c>
      <c r="V251" s="99">
        <v>96</v>
      </c>
      <c r="W251" s="100">
        <v>87</v>
      </c>
      <c r="X251" s="100">
        <v>79</v>
      </c>
      <c r="Y251" s="149">
        <f t="shared" si="130"/>
        <v>262</v>
      </c>
      <c r="Z251" s="193">
        <v>9</v>
      </c>
      <c r="AA251" s="201">
        <f>IF(SUM(E251,J251,O251,T251,Y251,Y271,T271,O271,J271,E271,E291,J291,O291,T291,Y291)&gt;0,(LARGE((E251,J251,O251,T251,Y251,Y271,T271,O271,J271,E271,E291,J291,O291,T291,Y291),1)+LARGE((E251,J251,O251,T251,Y251,Y271,T271,O271,J271,E271,E291,J291,O291,T291,Y291),2)+LARGE((E251,J251,O251,T251,Y251,Y271,T271,O271,J271,E271,E291,J291,O291,T291,Y291),3)+LARGE((E251,J251,O251,T251,Y251,Y271,T271,O271,J271,E271,E291,J291,O291,T291,Y291),4)),"")</f>
        <v>1119</v>
      </c>
      <c r="AB251" s="202">
        <f>IF(SUM(BA279)&gt;0, SUM(BA279),"")</f>
        <v>40</v>
      </c>
      <c r="AG251" s="67"/>
      <c r="AH251" s="213">
        <f>IF(SUM(Q248:S248)&gt;0,SUM(Q248:S248),0)</f>
        <v>272</v>
      </c>
      <c r="AI251" s="213">
        <f>IF(SUM(U248)&gt;0,SUM(U248),0)</f>
        <v>8</v>
      </c>
      <c r="AJ251" s="214">
        <f>Q248</f>
        <v>91</v>
      </c>
      <c r="AK251" s="214">
        <f>R248</f>
        <v>92</v>
      </c>
      <c r="AL251" s="214">
        <f>S248</f>
        <v>89</v>
      </c>
      <c r="AM251" s="214"/>
      <c r="AN251" s="213">
        <f>IF(SUM(Q249:S249)&gt;0,SUM(Q249:S249),0)</f>
        <v>271</v>
      </c>
      <c r="AO251" s="213">
        <f>IF(SUM(U249)&gt;0,SUM(U249),0)</f>
        <v>8</v>
      </c>
      <c r="AP251" s="214">
        <f>Q249</f>
        <v>93</v>
      </c>
      <c r="AQ251" s="214">
        <f>R249</f>
        <v>87</v>
      </c>
      <c r="AR251" s="214">
        <f>S249</f>
        <v>91</v>
      </c>
      <c r="AS251" s="214"/>
      <c r="AT251" s="213">
        <f>IF(SUM(Q250:S250)&gt;0,SUM(Q250:S250),0)</f>
        <v>270</v>
      </c>
      <c r="AU251" s="213">
        <f>IF(SUM(U250)&gt;0,SUM(U250),0)</f>
        <v>7</v>
      </c>
      <c r="AV251" s="214">
        <f>Q250</f>
        <v>96</v>
      </c>
      <c r="AW251" s="214">
        <f>R250</f>
        <v>86</v>
      </c>
      <c r="AX251" s="214">
        <f>S250</f>
        <v>88</v>
      </c>
      <c r="AY251" s="214"/>
      <c r="AZ251" s="213">
        <f>IF(SUM(Q251:S251)&gt;0,SUM(Q251:S251),0)</f>
        <v>271</v>
      </c>
      <c r="BA251" s="213">
        <f>IF(SUM(U251)&gt;0,SUM(U251),0)</f>
        <v>5</v>
      </c>
      <c r="BB251" s="214">
        <f>Q251</f>
        <v>94</v>
      </c>
      <c r="BC251" s="214">
        <f>R251</f>
        <v>91</v>
      </c>
      <c r="BD251" s="214">
        <f>S251</f>
        <v>86</v>
      </c>
      <c r="BE251" s="214"/>
      <c r="BF251" s="213">
        <f>IF(SUM(Q252:S252)&gt;0,SUM(Q252:S252),0)</f>
        <v>0</v>
      </c>
      <c r="BG251" s="213">
        <f>IF(SUM(U252)&gt;0,SUM(U252),0)</f>
        <v>0</v>
      </c>
      <c r="BH251" s="214">
        <f>Q252</f>
        <v>0</v>
      </c>
      <c r="BI251" s="214">
        <f>R252</f>
        <v>0</v>
      </c>
      <c r="BJ251" s="214">
        <f>S252</f>
        <v>0</v>
      </c>
      <c r="BK251" s="214"/>
      <c r="BL251" s="213">
        <f>IF(SUM(Q253:S253)&gt;0,SUM(Q253:S253),0)</f>
        <v>274</v>
      </c>
      <c r="BM251" s="213">
        <f>IF(SUM(U253)&gt;0,SUM(U253),0)</f>
        <v>8</v>
      </c>
      <c r="BN251" s="214">
        <f>Q253</f>
        <v>94</v>
      </c>
      <c r="BO251" s="214">
        <f>R253</f>
        <v>87</v>
      </c>
      <c r="BP251" s="214">
        <f>S253</f>
        <v>93</v>
      </c>
      <c r="BQ251" s="214"/>
      <c r="BR251" s="213">
        <f>IF(SUM(Q254:S254)&gt;0,SUM(Q254:S254),0)</f>
        <v>281</v>
      </c>
      <c r="BS251" s="213">
        <f>IF(SUM(U254)&gt;0,SUM(U254),0)</f>
        <v>9</v>
      </c>
      <c r="BT251" s="214">
        <f>Q254</f>
        <v>97</v>
      </c>
      <c r="BU251" s="214">
        <f>R254</f>
        <v>91</v>
      </c>
      <c r="BV251" s="214">
        <f>S254</f>
        <v>93</v>
      </c>
      <c r="BW251" s="214"/>
      <c r="BX251" s="213">
        <f>IF(SUM(Q255:S255)&gt;0,SUM(Q255:S255),0)</f>
        <v>266</v>
      </c>
      <c r="BY251" s="213">
        <f>IF(SUM(U255)&gt;0,SUM(U255),0)</f>
        <v>4</v>
      </c>
      <c r="BZ251" s="214">
        <f>Q255</f>
        <v>94</v>
      </c>
      <c r="CA251" s="214">
        <f>R255</f>
        <v>82</v>
      </c>
      <c r="CB251" s="214">
        <f>S255</f>
        <v>90</v>
      </c>
      <c r="CC251" s="214"/>
      <c r="CD251" s="213">
        <f>IF(SUM(Q256:S256)&gt;0,SUM(Q256:S256),0)</f>
        <v>0</v>
      </c>
      <c r="CE251" s="213">
        <f>IF(SUM(U256)&gt;0,SUM(U256),0)</f>
        <v>0</v>
      </c>
      <c r="CF251" s="214">
        <f>Q256</f>
        <v>0</v>
      </c>
      <c r="CG251" s="214">
        <f>R256</f>
        <v>0</v>
      </c>
      <c r="CH251" s="214">
        <f>S256</f>
        <v>0</v>
      </c>
      <c r="CI251" s="214"/>
      <c r="CJ251" s="213">
        <f>IF(SUM(Q257:S257)&gt;0,SUM(Q257:S257),0)</f>
        <v>262</v>
      </c>
      <c r="CK251" s="213">
        <f>IF(SUM(U257)&gt;0,SUM(U257),0)</f>
        <v>5</v>
      </c>
      <c r="CL251" s="214">
        <f>Q257</f>
        <v>91</v>
      </c>
      <c r="CM251" s="214">
        <f>R257</f>
        <v>84</v>
      </c>
      <c r="CN251" s="214">
        <f>S257</f>
        <v>87</v>
      </c>
      <c r="CO251" s="214"/>
      <c r="CP251" s="213">
        <f>IF(SUM(Q258:S258)&gt;0,SUM(Q258:S258),0)</f>
        <v>273</v>
      </c>
      <c r="CQ251" s="213">
        <f>IF(SUM(U258)&gt;0,SUM(U258),0)</f>
        <v>5</v>
      </c>
      <c r="CR251" s="214">
        <f>Q258</f>
        <v>95</v>
      </c>
      <c r="CS251" s="214">
        <f>R258</f>
        <v>88</v>
      </c>
      <c r="CT251" s="214">
        <f>S258</f>
        <v>90</v>
      </c>
      <c r="CU251" s="214"/>
      <c r="CV251" s="213">
        <f>IF(SUM(Q259:S259)&gt;0,SUM(Q259:S259),0)</f>
        <v>0</v>
      </c>
      <c r="CW251" s="213">
        <f>IF(SUM(U259)&gt;0,SUM(U259),0)</f>
        <v>0</v>
      </c>
      <c r="CX251" s="214">
        <f>Q259</f>
        <v>0</v>
      </c>
      <c r="CY251" s="214">
        <f>R259</f>
        <v>0</v>
      </c>
      <c r="CZ251" s="214">
        <f>S259</f>
        <v>0</v>
      </c>
      <c r="DA251" s="214"/>
      <c r="DB251" s="213">
        <f>IF(SUM(Q260:S260)&gt;0,SUM(Q260:S260),0)</f>
        <v>254</v>
      </c>
      <c r="DC251" s="213">
        <f>IF(SUM(U260)&gt;0,SUM(U260),0)</f>
        <v>4</v>
      </c>
      <c r="DD251" s="214">
        <f>Q260</f>
        <v>91</v>
      </c>
      <c r="DE251" s="214">
        <f>R260</f>
        <v>84</v>
      </c>
      <c r="DF251" s="214">
        <f>S260</f>
        <v>79</v>
      </c>
      <c r="DG251" s="214"/>
      <c r="DH251" s="213">
        <f>IF(SUM(Q261:S261)&gt;0,SUM(Q261:S261),0)</f>
        <v>0</v>
      </c>
      <c r="DI251" s="213">
        <f>IF(SUM(U261)&gt;0,SUM(U261),0)</f>
        <v>0</v>
      </c>
      <c r="DJ251" s="214">
        <f>Q261</f>
        <v>0</v>
      </c>
      <c r="DK251" s="214">
        <f>R261</f>
        <v>0</v>
      </c>
      <c r="DL251" s="214">
        <f>S261</f>
        <v>0</v>
      </c>
      <c r="DM251" s="214"/>
      <c r="DN251" s="209">
        <f>IF(SUM(Q262:S262)&gt;0,SUM(Q262:S262),0)</f>
        <v>0</v>
      </c>
      <c r="DO251" s="209">
        <f>IF(SUM(U262)&gt;0,SUM(U262),0)</f>
        <v>0</v>
      </c>
      <c r="DP251" s="214">
        <f>Q262</f>
        <v>0</v>
      </c>
      <c r="DQ251" s="214">
        <f>R262</f>
        <v>0</v>
      </c>
      <c r="DR251" s="214">
        <f>S262</f>
        <v>0</v>
      </c>
      <c r="DS251" s="212"/>
      <c r="DT251" s="209">
        <f>IF(SUM(Q263:S263)&gt;0,SUM(Q263:S263),0)</f>
        <v>0</v>
      </c>
      <c r="DU251" s="209">
        <f>IF(SUM(U263)&gt;0,SUM(U263),0)</f>
        <v>0</v>
      </c>
      <c r="DV251" s="214">
        <f>Q263</f>
        <v>0</v>
      </c>
      <c r="DW251" s="214">
        <f>R263</f>
        <v>0</v>
      </c>
      <c r="DX251" s="214">
        <f>S263</f>
        <v>0</v>
      </c>
      <c r="DY251" s="212"/>
      <c r="DZ251" s="212"/>
    </row>
    <row r="252" spans="1:130">
      <c r="A252" s="142" t="s">
        <v>437</v>
      </c>
      <c r="B252" s="99">
        <v>97</v>
      </c>
      <c r="C252" s="100">
        <v>96</v>
      </c>
      <c r="D252" s="102">
        <v>98</v>
      </c>
      <c r="E252" s="149">
        <f t="shared" si="126"/>
        <v>291</v>
      </c>
      <c r="F252" s="193">
        <v>13</v>
      </c>
      <c r="G252" s="99">
        <v>94</v>
      </c>
      <c r="H252" s="100">
        <v>88</v>
      </c>
      <c r="I252" s="102">
        <v>95</v>
      </c>
      <c r="J252" s="149">
        <f t="shared" si="127"/>
        <v>277</v>
      </c>
      <c r="K252" s="193">
        <v>10</v>
      </c>
      <c r="L252" s="99">
        <v>95</v>
      </c>
      <c r="M252" s="100">
        <v>85</v>
      </c>
      <c r="N252" s="102">
        <v>95</v>
      </c>
      <c r="O252" s="149">
        <f t="shared" si="128"/>
        <v>275</v>
      </c>
      <c r="P252" s="193">
        <v>9</v>
      </c>
      <c r="Q252" s="99"/>
      <c r="R252" s="100"/>
      <c r="S252" s="100"/>
      <c r="T252" s="149" t="str">
        <f t="shared" si="129"/>
        <v/>
      </c>
      <c r="U252" s="193"/>
      <c r="V252" s="99">
        <v>92</v>
      </c>
      <c r="W252" s="100">
        <v>85</v>
      </c>
      <c r="X252" s="102">
        <v>93</v>
      </c>
      <c r="Y252" s="149">
        <f t="shared" si="130"/>
        <v>270</v>
      </c>
      <c r="Z252" s="193">
        <v>8</v>
      </c>
      <c r="AA252" s="201">
        <f>IF(SUM(E252,J252,O252,T252,Y252,Y272,T272,O272,J272,E272,E292,J292,O292,T292,Y292)&gt;0,(LARGE((E252,J252,O252,T252,Y252,Y272,T272,O272,J272,E272,E292,J292,O292,T292,Y292),1)+LARGE((E252,J252,O252,T252,Y252,Y272,T272,O272,J272,E272,E292,J292,O292,T292,Y292),2)+LARGE((E252,J252,O252,T252,Y252,Y272,T272,O272,J272,E272,E292,J292,O292,T292,Y292),3)+LARGE((E252,J252,O252,T252,Y252,Y272,T272,O272,J272,E272,E292,J292,O292,T292,Y292),4)),"")</f>
        <v>1113</v>
      </c>
      <c r="AB252" s="202">
        <f>IF(SUM(BG279)&gt;0,SUM(BG279),"")</f>
        <v>40</v>
      </c>
      <c r="AG252" s="67"/>
      <c r="AH252" s="213">
        <f>IF(SUM(V248:X248)&gt;0,SUM(V248:X248),0)</f>
        <v>267</v>
      </c>
      <c r="AI252" s="213">
        <f>IF(SUM(Z248)&gt;0,SUM(Z248),0)</f>
        <v>5</v>
      </c>
      <c r="AJ252" s="214">
        <f>V248</f>
        <v>95</v>
      </c>
      <c r="AK252" s="214">
        <f>W248</f>
        <v>80</v>
      </c>
      <c r="AL252" s="214">
        <f>X248</f>
        <v>92</v>
      </c>
      <c r="AM252" s="214"/>
      <c r="AN252" s="213">
        <f>IF(SUM(V249:X249)&gt;0,SUM(V249:X249),0)</f>
        <v>0</v>
      </c>
      <c r="AO252" s="213">
        <f>IF(SUM(Z249)&gt;0,SUM(Z249),0)</f>
        <v>0</v>
      </c>
      <c r="AP252" s="214">
        <f>V249</f>
        <v>0</v>
      </c>
      <c r="AQ252" s="214">
        <f>W249</f>
        <v>0</v>
      </c>
      <c r="AR252" s="214">
        <f>X249</f>
        <v>0</v>
      </c>
      <c r="AS252" s="214"/>
      <c r="AT252" s="213">
        <f>IF(SUM(V250:X250)&gt;0,SUM(V250:X250),0)</f>
        <v>258</v>
      </c>
      <c r="AU252" s="213">
        <f>IF(SUM(Z250)&gt;0,SUM(Z250),0)</f>
        <v>4</v>
      </c>
      <c r="AV252" s="214">
        <f>V250</f>
        <v>96</v>
      </c>
      <c r="AW252" s="214">
        <f>W250</f>
        <v>78</v>
      </c>
      <c r="AX252" s="214">
        <f>X250</f>
        <v>84</v>
      </c>
      <c r="AY252" s="214"/>
      <c r="AZ252" s="213">
        <f>IF(SUM(V251:X251)&gt;0,SUM(V251:X251),0)</f>
        <v>262</v>
      </c>
      <c r="BA252" s="213">
        <f>IF(SUM(Z251)&gt;0,SUM(Z251),0)</f>
        <v>9</v>
      </c>
      <c r="BB252" s="214">
        <f>V251</f>
        <v>96</v>
      </c>
      <c r="BC252" s="214">
        <f>W251</f>
        <v>87</v>
      </c>
      <c r="BD252" s="214">
        <f>X251</f>
        <v>79</v>
      </c>
      <c r="BE252" s="214"/>
      <c r="BF252" s="213">
        <f>IF(SUM(V252:X252)&gt;0,SUM(V252:X252),0)</f>
        <v>270</v>
      </c>
      <c r="BG252" s="213">
        <f>IF(SUM(Z252)&gt;0,SUM(Z252),0)</f>
        <v>8</v>
      </c>
      <c r="BH252" s="214">
        <f>V252</f>
        <v>92</v>
      </c>
      <c r="BI252" s="214">
        <f>W252</f>
        <v>85</v>
      </c>
      <c r="BJ252" s="214">
        <f>X252</f>
        <v>93</v>
      </c>
      <c r="BK252" s="214"/>
      <c r="BL252" s="213">
        <f>IF(SUM(V253:X253)&gt;0,SUM(V253:X253),0)</f>
        <v>266</v>
      </c>
      <c r="BM252" s="213">
        <f>IF(SUM(Z253)&gt;0,SUM(Z253),0)</f>
        <v>3</v>
      </c>
      <c r="BN252" s="214">
        <f>V253</f>
        <v>94</v>
      </c>
      <c r="BO252" s="214">
        <f>W253</f>
        <v>82</v>
      </c>
      <c r="BP252" s="214">
        <f>X253</f>
        <v>90</v>
      </c>
      <c r="BQ252" s="214"/>
      <c r="BR252" s="213">
        <f>IF(SUM(V254:X254)&gt;0,SUM(V254:X254),0)</f>
        <v>262</v>
      </c>
      <c r="BS252" s="213">
        <f>IF(SUM(Z254)&gt;0,SUM(Z254),0)</f>
        <v>4</v>
      </c>
      <c r="BT252" s="214">
        <f>V254</f>
        <v>93</v>
      </c>
      <c r="BU252" s="214">
        <f>W254</f>
        <v>86</v>
      </c>
      <c r="BV252" s="214">
        <f>X254</f>
        <v>83</v>
      </c>
      <c r="BW252" s="214"/>
      <c r="BX252" s="213">
        <f>IF(SUM(V255:X255)&gt;0,SUM(V255:X255),0)</f>
        <v>278</v>
      </c>
      <c r="BY252" s="213">
        <f>IF(SUM(Z255)&gt;0,SUM(Z255),0)</f>
        <v>8</v>
      </c>
      <c r="BZ252" s="214">
        <f>V255</f>
        <v>94</v>
      </c>
      <c r="CA252" s="214">
        <f>W255</f>
        <v>90</v>
      </c>
      <c r="CB252" s="214">
        <f>X255</f>
        <v>94</v>
      </c>
      <c r="CC252" s="214"/>
      <c r="CD252" s="213">
        <f>IF(SUM(V256:X256)&gt;0,SUM(V256:X256),0)</f>
        <v>272</v>
      </c>
      <c r="CE252" s="213">
        <f>IF(SUM(Z256)&gt;0,SUM(Z256),0)</f>
        <v>7</v>
      </c>
      <c r="CF252" s="214">
        <f>V256</f>
        <v>95</v>
      </c>
      <c r="CG252" s="214">
        <f>W256</f>
        <v>89</v>
      </c>
      <c r="CH252" s="214">
        <f>X256</f>
        <v>88</v>
      </c>
      <c r="CI252" s="214"/>
      <c r="CJ252" s="213">
        <f>IF(SUM(V257:X257)&gt;0,SUM(V257:X257),0)</f>
        <v>260</v>
      </c>
      <c r="CK252" s="213">
        <f>IF(SUM(Z257)&gt;0,SUM(Z257),0)</f>
        <v>6</v>
      </c>
      <c r="CL252" s="214">
        <f>V257</f>
        <v>92</v>
      </c>
      <c r="CM252" s="214">
        <f>W257</f>
        <v>76</v>
      </c>
      <c r="CN252" s="214">
        <f>X257</f>
        <v>92</v>
      </c>
      <c r="CO252" s="214"/>
      <c r="CP252" s="213">
        <f>IF(SUM(V258:X258)&gt;0,SUM(V258:X258),0)</f>
        <v>263</v>
      </c>
      <c r="CQ252" s="213">
        <f>IF(SUM(Z258)&gt;0,SUM(Z258),0)</f>
        <v>7</v>
      </c>
      <c r="CR252" s="214">
        <f>V258</f>
        <v>93</v>
      </c>
      <c r="CS252" s="214">
        <f>W258</f>
        <v>80</v>
      </c>
      <c r="CT252" s="214">
        <f>X258</f>
        <v>90</v>
      </c>
      <c r="CU252" s="214"/>
      <c r="CV252" s="213">
        <f>IF(SUM(V259:X259)&gt;0,SUM(V259:X259),0)</f>
        <v>0</v>
      </c>
      <c r="CW252" s="213">
        <f>IF(SUM(Z259)&gt;0,SUM(Z259),0)</f>
        <v>0</v>
      </c>
      <c r="CX252" s="214">
        <f>V259</f>
        <v>0</v>
      </c>
      <c r="CY252" s="214">
        <f>W259</f>
        <v>0</v>
      </c>
      <c r="CZ252" s="214">
        <f>X259</f>
        <v>0</v>
      </c>
      <c r="DA252" s="214"/>
      <c r="DB252" s="213">
        <f>IF(SUM(V260:X260)&gt;0,SUM(V260:X260),0)</f>
        <v>0</v>
      </c>
      <c r="DC252" s="213">
        <f>IF(SUM(Z260)&gt;0,SUM(Z260),0)</f>
        <v>0</v>
      </c>
      <c r="DD252" s="214">
        <f>V260</f>
        <v>0</v>
      </c>
      <c r="DE252" s="214">
        <f>W260</f>
        <v>0</v>
      </c>
      <c r="DF252" s="214">
        <f>X260</f>
        <v>0</v>
      </c>
      <c r="DG252" s="214"/>
      <c r="DH252" s="213">
        <f>IF(SUM(V261:X261)&gt;0,SUM(V261:X261),0)</f>
        <v>0</v>
      </c>
      <c r="DI252" s="213">
        <f>IF(SUM(Z261)&gt;0,SUM(Z261),0)</f>
        <v>0</v>
      </c>
      <c r="DJ252" s="214">
        <f>V261</f>
        <v>0</v>
      </c>
      <c r="DK252" s="214">
        <f>W261</f>
        <v>0</v>
      </c>
      <c r="DL252" s="214">
        <f>X261</f>
        <v>0</v>
      </c>
      <c r="DM252" s="214"/>
      <c r="DN252" s="209">
        <f>IF(SUM(V262:X262)&gt;0,SUM(V262:X262),0)</f>
        <v>0</v>
      </c>
      <c r="DO252" s="209">
        <f>IF(SUM(Z262)&gt;0,SUM(Z262),0)</f>
        <v>0</v>
      </c>
      <c r="DP252" s="214">
        <f>V262</f>
        <v>0</v>
      </c>
      <c r="DQ252" s="214">
        <f>W262</f>
        <v>0</v>
      </c>
      <c r="DR252" s="214">
        <f>X262</f>
        <v>0</v>
      </c>
      <c r="DS252" s="212"/>
      <c r="DT252" s="209">
        <f>IF(SUM(V263:X263)&gt;0,SUM(V263:X263),0)</f>
        <v>263</v>
      </c>
      <c r="DU252" s="209">
        <f>IF(SUM(Z263)&gt;0,SUM(Z263),0)</f>
        <v>5</v>
      </c>
      <c r="DV252" s="214">
        <f>V263</f>
        <v>93</v>
      </c>
      <c r="DW252" s="214">
        <f>W263</f>
        <v>78</v>
      </c>
      <c r="DX252" s="214">
        <f>X263</f>
        <v>92</v>
      </c>
      <c r="DY252" s="212"/>
      <c r="DZ252" s="212"/>
    </row>
    <row r="253" spans="1:130">
      <c r="A253" s="18" t="s">
        <v>430</v>
      </c>
      <c r="B253" s="99">
        <v>99</v>
      </c>
      <c r="C253" s="100">
        <v>95</v>
      </c>
      <c r="D253" s="102">
        <v>95</v>
      </c>
      <c r="E253" s="149">
        <f t="shared" si="126"/>
        <v>289</v>
      </c>
      <c r="F253" s="193">
        <v>15</v>
      </c>
      <c r="G253" s="99">
        <v>94</v>
      </c>
      <c r="H253" s="100">
        <v>93</v>
      </c>
      <c r="I253" s="102">
        <v>95</v>
      </c>
      <c r="J253" s="149">
        <f t="shared" si="127"/>
        <v>282</v>
      </c>
      <c r="K253" s="193">
        <v>12</v>
      </c>
      <c r="L253" s="99">
        <v>95</v>
      </c>
      <c r="M253" s="100">
        <v>88</v>
      </c>
      <c r="N253" s="102">
        <v>92</v>
      </c>
      <c r="O253" s="149">
        <f t="shared" si="128"/>
        <v>275</v>
      </c>
      <c r="P253" s="193">
        <v>7</v>
      </c>
      <c r="Q253" s="99">
        <v>94</v>
      </c>
      <c r="R253" s="100">
        <v>87</v>
      </c>
      <c r="S253" s="100">
        <v>93</v>
      </c>
      <c r="T253" s="149">
        <f t="shared" si="129"/>
        <v>274</v>
      </c>
      <c r="U253" s="193">
        <v>8</v>
      </c>
      <c r="V253" s="99">
        <v>94</v>
      </c>
      <c r="W253" s="100">
        <v>82</v>
      </c>
      <c r="X253" s="102">
        <v>90</v>
      </c>
      <c r="Y253" s="149">
        <f t="shared" si="130"/>
        <v>266</v>
      </c>
      <c r="Z253" s="193">
        <v>3</v>
      </c>
      <c r="AA253" s="201">
        <f>IF(SUM(E253,J253,O253,T253,Y253,Y273,T273,O273,J273,E273,E293,J293,O293,T293,Y293)&gt;0,(LARGE((E253,J253,O253,T253,Y253,Y273,T273,O273,J273,E273,E293,J293,O293,T293,Y293),1)+LARGE((E253,J253,O253,T253,Y253,Y273,T273,O273,J273,E273,E293,J293,O293,T293,Y293),2)+LARGE((E253,J253,O253,T253,Y253,Y273,T273,O273,J273,E273,E293,J293,O293,T293,Y293),3)+LARGE((E253,J253,O253,T253,Y253,Y273,T273,O273,J273,E273,E293,J293,O293,T293,Y293),4)),"")</f>
        <v>1120</v>
      </c>
      <c r="AB253" s="202">
        <f>IF(SUM(BM279)&gt;0,SUM(BM279),"")</f>
        <v>42</v>
      </c>
      <c r="AG253" s="67"/>
      <c r="AH253" s="213">
        <f>IF(SUM(B268:D268)&gt;0,SUM(B268:D268),0)</f>
        <v>251</v>
      </c>
      <c r="AI253" s="213">
        <f>IF(SUM(F268)&gt;0,SUM(F268),0)</f>
        <v>2</v>
      </c>
      <c r="AJ253" s="214">
        <f>B268</f>
        <v>91</v>
      </c>
      <c r="AK253" s="214">
        <f>C268</f>
        <v>72</v>
      </c>
      <c r="AL253" s="214">
        <f>D268</f>
        <v>88</v>
      </c>
      <c r="AM253" s="214"/>
      <c r="AN253" s="213">
        <f>IF(SUM(B269:D269)&gt;0,SUM(B269:D269),0)</f>
        <v>0</v>
      </c>
      <c r="AO253" s="213">
        <f>IF(SUM(F269)&gt;0,SUM(F269),0)</f>
        <v>0</v>
      </c>
      <c r="AP253" s="214">
        <f>B269</f>
        <v>0</v>
      </c>
      <c r="AQ253" s="214">
        <f>C269</f>
        <v>0</v>
      </c>
      <c r="AR253" s="214">
        <f>D269</f>
        <v>0</v>
      </c>
      <c r="AS253" s="214"/>
      <c r="AT253" s="213">
        <f>IF(SUM(B270:D270)&gt;0,SUM(B270:D270),0)</f>
        <v>262</v>
      </c>
      <c r="AU253" s="213">
        <f>IF(SUM(F270)&gt;0,SUM(F270),0)</f>
        <v>4</v>
      </c>
      <c r="AV253" s="214">
        <f>B270</f>
        <v>92</v>
      </c>
      <c r="AW253" s="214">
        <f>C270</f>
        <v>81</v>
      </c>
      <c r="AX253" s="214">
        <f>D270</f>
        <v>89</v>
      </c>
      <c r="AY253" s="214"/>
      <c r="AZ253" s="213">
        <f>IF(SUM(B271:D271)&gt;0,SUM(B271:D271),0)</f>
        <v>261</v>
      </c>
      <c r="BA253" s="213">
        <f>IF(SUM(F271)&gt;0,SUM(F271),0)</f>
        <v>5</v>
      </c>
      <c r="BB253" s="214">
        <f>B271</f>
        <v>94</v>
      </c>
      <c r="BC253" s="214">
        <f>C271</f>
        <v>78</v>
      </c>
      <c r="BD253" s="214">
        <f>D271</f>
        <v>89</v>
      </c>
      <c r="BE253" s="214"/>
      <c r="BF253" s="213">
        <f>IF(SUM(B272:D272)&gt;0,SUM(B272:D272),0)</f>
        <v>263</v>
      </c>
      <c r="BG253" s="213">
        <f>IF(SUM(F272)&gt;0,SUM(F272),0)</f>
        <v>4</v>
      </c>
      <c r="BH253" s="214">
        <f>B272</f>
        <v>84</v>
      </c>
      <c r="BI253" s="214">
        <f>C272</f>
        <v>90</v>
      </c>
      <c r="BJ253" s="214">
        <f>D272</f>
        <v>89</v>
      </c>
      <c r="BK253" s="214"/>
      <c r="BL253" s="213">
        <f>IF(SUM(B273:D273)&gt;0,SUM(B273:D273),0)</f>
        <v>0</v>
      </c>
      <c r="BM253" s="213">
        <f>IF(SUM(F273)&gt;0,SUM(F273),0)</f>
        <v>0</v>
      </c>
      <c r="BN253" s="214">
        <f>B273</f>
        <v>0</v>
      </c>
      <c r="BO253" s="214">
        <f>C273</f>
        <v>0</v>
      </c>
      <c r="BP253" s="214">
        <f>D273</f>
        <v>0</v>
      </c>
      <c r="BQ253" s="214"/>
      <c r="BR253" s="213">
        <f>IF(SUM(B274:D274)&gt;0,SUM(B274:D274),0)</f>
        <v>261</v>
      </c>
      <c r="BS253" s="213">
        <f>IF(SUM(F274)&gt;0,SUM(F274),0)</f>
        <v>2</v>
      </c>
      <c r="BT253" s="214">
        <f>B274</f>
        <v>91</v>
      </c>
      <c r="BU253" s="214">
        <f>C274</f>
        <v>82</v>
      </c>
      <c r="BV253" s="214">
        <f>D274</f>
        <v>88</v>
      </c>
      <c r="BW253" s="214"/>
      <c r="BX253" s="213">
        <f>IF(SUM(B275:D275)&gt;0,SUM(B275:D275),0)</f>
        <v>0</v>
      </c>
      <c r="BY253" s="213">
        <f>IF(SUM(F275)&gt;0,SUM(F275),0)</f>
        <v>0</v>
      </c>
      <c r="BZ253" s="214">
        <f>B275</f>
        <v>0</v>
      </c>
      <c r="CA253" s="214">
        <f>C275</f>
        <v>0</v>
      </c>
      <c r="CB253" s="214">
        <f>D275</f>
        <v>0</v>
      </c>
      <c r="CC253" s="214"/>
      <c r="CD253" s="213">
        <f>IF(SUM(B276:D276)&gt;0,SUM(B276:D276),0)</f>
        <v>271</v>
      </c>
      <c r="CE253" s="213">
        <f>IF(SUM(F276)&gt;0,SUM(F276),0)</f>
        <v>6</v>
      </c>
      <c r="CF253" s="214">
        <f>B276</f>
        <v>97</v>
      </c>
      <c r="CG253" s="214">
        <f>C276</f>
        <v>85</v>
      </c>
      <c r="CH253" s="214">
        <f>D276</f>
        <v>89</v>
      </c>
      <c r="CI253" s="214"/>
      <c r="CJ253" s="213">
        <f>IF(SUM(B277:D277)&gt;0,SUM(B277:D277),0)</f>
        <v>262</v>
      </c>
      <c r="CK253" s="213">
        <f>IF(SUM(F277)&gt;0,SUM(F277),0)</f>
        <v>0</v>
      </c>
      <c r="CL253" s="214">
        <f>B277</f>
        <v>95</v>
      </c>
      <c r="CM253" s="214">
        <f>C277</f>
        <v>79</v>
      </c>
      <c r="CN253" s="214">
        <f>D277</f>
        <v>88</v>
      </c>
      <c r="CO253" s="214"/>
      <c r="CP253" s="213">
        <f>IF(SUM(B278:D278)&gt;0,SUM(B278:D278),0)</f>
        <v>269</v>
      </c>
      <c r="CQ253" s="213">
        <f>IF(SUM(F278)&gt;0,SUM(F278),0)</f>
        <v>9</v>
      </c>
      <c r="CR253" s="214">
        <f>B278</f>
        <v>96</v>
      </c>
      <c r="CS253" s="214">
        <f>C278</f>
        <v>83</v>
      </c>
      <c r="CT253" s="214">
        <f>D278</f>
        <v>90</v>
      </c>
      <c r="CU253" s="214"/>
      <c r="CV253" s="213">
        <f>IF(SUM(B279:D279)&gt;0,SUM(B279:D279),0)</f>
        <v>0</v>
      </c>
      <c r="CW253" s="213">
        <f>IF(SUM(F279)&gt;0,SUM(F279),0)</f>
        <v>0</v>
      </c>
      <c r="CX253" s="214">
        <f>B279</f>
        <v>0</v>
      </c>
      <c r="CY253" s="214">
        <f>C279</f>
        <v>0</v>
      </c>
      <c r="CZ253" s="214">
        <f>D279</f>
        <v>0</v>
      </c>
      <c r="DA253" s="214"/>
      <c r="DB253" s="213">
        <f>IF(SUM(B280:D280)&gt;0,SUM(B280:D280),0)</f>
        <v>254</v>
      </c>
      <c r="DC253" s="213">
        <f>IF(SUM(F280)&gt;0,SUM(F280),0)</f>
        <v>4</v>
      </c>
      <c r="DD253" s="214">
        <f>B280</f>
        <v>89</v>
      </c>
      <c r="DE253" s="214">
        <f>C280</f>
        <v>76</v>
      </c>
      <c r="DF253" s="214">
        <f>D280</f>
        <v>89</v>
      </c>
      <c r="DG253" s="214"/>
      <c r="DH253" s="213">
        <f>IF(SUM(B281:D281)&gt;0,SUM(B281:D281),0)</f>
        <v>0</v>
      </c>
      <c r="DI253" s="213">
        <f>IF(SUM(F281)&gt;0,SUM(F281),0)</f>
        <v>0</v>
      </c>
      <c r="DJ253" s="214">
        <f>B281</f>
        <v>0</v>
      </c>
      <c r="DK253" s="214">
        <f>C281</f>
        <v>0</v>
      </c>
      <c r="DL253" s="214">
        <f>D281</f>
        <v>0</v>
      </c>
      <c r="DM253" s="214"/>
      <c r="DN253" s="209">
        <f>IF(SUM(B282:D282)&gt;0,SUM(B282:D282),0)</f>
        <v>0</v>
      </c>
      <c r="DO253" s="209">
        <f>IF(SUM(F282)&gt;0,SUM(F281),0)</f>
        <v>0</v>
      </c>
      <c r="DP253" s="214">
        <f>B282</f>
        <v>0</v>
      </c>
      <c r="DQ253" s="214">
        <f>C282</f>
        <v>0</v>
      </c>
      <c r="DR253" s="214">
        <f>D282</f>
        <v>0</v>
      </c>
      <c r="DS253" s="212"/>
      <c r="DT253" s="209">
        <f>IF(SUM(B283:D283)&gt;0,SUM(B283:D283),0)</f>
        <v>267</v>
      </c>
      <c r="DU253" s="209">
        <f>IF(SUM(F283)&gt;0,SUM(F283),0)</f>
        <v>5</v>
      </c>
      <c r="DV253" s="214">
        <f>B283</f>
        <v>90</v>
      </c>
      <c r="DW253" s="214">
        <f>C283</f>
        <v>85</v>
      </c>
      <c r="DX253" s="214">
        <f>D283</f>
        <v>92</v>
      </c>
      <c r="DY253" s="212"/>
      <c r="DZ253" s="212"/>
    </row>
    <row r="254" spans="1:130">
      <c r="A254" s="164" t="s">
        <v>419</v>
      </c>
      <c r="B254" s="99">
        <v>98</v>
      </c>
      <c r="C254" s="100">
        <v>93</v>
      </c>
      <c r="D254" s="101">
        <v>99</v>
      </c>
      <c r="E254" s="149">
        <f t="shared" si="126"/>
        <v>290</v>
      </c>
      <c r="F254" s="193">
        <v>17</v>
      </c>
      <c r="G254" s="99">
        <v>97</v>
      </c>
      <c r="H254" s="100">
        <v>94</v>
      </c>
      <c r="I254" s="102">
        <v>96</v>
      </c>
      <c r="J254" s="149">
        <f t="shared" si="127"/>
        <v>287</v>
      </c>
      <c r="K254" s="193">
        <v>15</v>
      </c>
      <c r="L254" s="99">
        <v>95</v>
      </c>
      <c r="M254" s="100">
        <v>89</v>
      </c>
      <c r="N254" s="102">
        <v>95</v>
      </c>
      <c r="O254" s="149">
        <f t="shared" si="128"/>
        <v>279</v>
      </c>
      <c r="P254" s="193">
        <v>6</v>
      </c>
      <c r="Q254" s="99">
        <v>97</v>
      </c>
      <c r="R254" s="100">
        <v>91</v>
      </c>
      <c r="S254" s="100">
        <v>93</v>
      </c>
      <c r="T254" s="149">
        <f t="shared" si="129"/>
        <v>281</v>
      </c>
      <c r="U254" s="193">
        <v>9</v>
      </c>
      <c r="V254" s="99">
        <v>93</v>
      </c>
      <c r="W254" s="100">
        <v>86</v>
      </c>
      <c r="X254" s="100">
        <v>83</v>
      </c>
      <c r="Y254" s="149">
        <f t="shared" si="130"/>
        <v>262</v>
      </c>
      <c r="Z254" s="193">
        <v>4</v>
      </c>
      <c r="AA254" s="201">
        <f>IF(SUM(E254,J254,O254,T254,Y254,Y274,T274,O274,J274,E274,E294,J294,O294,T294,Y294)&gt;0,(LARGE((E254,J254,O254,T254,Y254,Y274,T274,O274,J274,E274,E294,J294,O294,T294,Y294),1)+LARGE((E254,J254,O254,T254,Y254,Y274,T274,O274,J274,E274,E294,J294,O294,T294,Y294),2)+LARGE((E254,J254,O254,T254,Y254,Y274,T274,O274,J274,E274,E294,J294,O294,T294,Y294),3)+LARGE((E254,J254,O254,T254,Y254,Y274,T274,O274,J274,E274,E294,J294,O294,T294,Y294),4)),"")</f>
        <v>1137</v>
      </c>
      <c r="AB254" s="202">
        <f>IF(SUM(BS279)&gt;0,SUM(BS279),"")</f>
        <v>47</v>
      </c>
      <c r="AG254" s="67"/>
      <c r="AH254" s="213">
        <f>IF(SUM(G268:I268)&gt;0,SUM(G268:I268),0)</f>
        <v>0</v>
      </c>
      <c r="AI254" s="213">
        <f>IF(SUM(K268)&gt;0,SUM(K268),0)</f>
        <v>0</v>
      </c>
      <c r="AJ254" s="214">
        <f>G268</f>
        <v>0</v>
      </c>
      <c r="AK254" s="214">
        <f>H268</f>
        <v>0</v>
      </c>
      <c r="AL254" s="214">
        <f>I268</f>
        <v>0</v>
      </c>
      <c r="AM254" s="214"/>
      <c r="AN254" s="213">
        <f>IF(SUM(G269:I269)&gt;0,SUM(G269:I269),0)</f>
        <v>0</v>
      </c>
      <c r="AO254" s="213">
        <f>IF(SUM(K269)&gt;0,SUM(K269),0)</f>
        <v>0</v>
      </c>
      <c r="AP254" s="214">
        <f>G269</f>
        <v>0</v>
      </c>
      <c r="AQ254" s="214">
        <f>H269</f>
        <v>0</v>
      </c>
      <c r="AR254" s="214">
        <f>I269</f>
        <v>0</v>
      </c>
      <c r="AS254" s="214"/>
      <c r="AT254" s="213">
        <f>IF(SUM(G270:I270)&gt;0,SUM(G270:I270),0)</f>
        <v>0</v>
      </c>
      <c r="AU254" s="213">
        <f>IF(SUM(K270)&gt;0,SUM(K270),0)</f>
        <v>0</v>
      </c>
      <c r="AV254" s="214">
        <f>G270</f>
        <v>0</v>
      </c>
      <c r="AW254" s="214">
        <f>H270</f>
        <v>0</v>
      </c>
      <c r="AX254" s="214">
        <f>I270</f>
        <v>0</v>
      </c>
      <c r="AY254" s="214"/>
      <c r="AZ254" s="213">
        <f>IF(SUM(G271:I271)&gt;0,SUM(G271:I271),0)</f>
        <v>0</v>
      </c>
      <c r="BA254" s="213">
        <f>IF(SUM(K271)&gt;0,SUM(K271),0)</f>
        <v>0</v>
      </c>
      <c r="BB254" s="214">
        <f>G271</f>
        <v>0</v>
      </c>
      <c r="BC254" s="214">
        <f>H271</f>
        <v>0</v>
      </c>
      <c r="BD254" s="214">
        <f>I271</f>
        <v>0</v>
      </c>
      <c r="BE254" s="214"/>
      <c r="BF254" s="213">
        <f>IF(SUM(G272:I272)&gt;0,SUM(G272:I272),0)</f>
        <v>0</v>
      </c>
      <c r="BG254" s="213">
        <f>IF(SUM(K272)&gt;0,SUM(K272),0)</f>
        <v>0</v>
      </c>
      <c r="BH254" s="214">
        <f>G272</f>
        <v>0</v>
      </c>
      <c r="BI254" s="214">
        <f>H272</f>
        <v>0</v>
      </c>
      <c r="BJ254" s="214">
        <f>I272</f>
        <v>0</v>
      </c>
      <c r="BK254" s="214"/>
      <c r="BL254" s="213">
        <f>IF(SUM(G273:I273)&gt;0,SUM(G273:I273),0)</f>
        <v>0</v>
      </c>
      <c r="BM254" s="213">
        <f>IF(SUM(K273)&gt;0,SUM(K273),0)</f>
        <v>0</v>
      </c>
      <c r="BN254" s="214">
        <f>G273</f>
        <v>0</v>
      </c>
      <c r="BO254" s="214">
        <f>H273</f>
        <v>0</v>
      </c>
      <c r="BP254" s="214">
        <f>I273</f>
        <v>0</v>
      </c>
      <c r="BQ254" s="214"/>
      <c r="BR254" s="213">
        <f>IF(SUM(G274:I274)&gt;0,SUM(G274:I274),0)</f>
        <v>0</v>
      </c>
      <c r="BS254" s="213">
        <f>IF(SUM(K274)&gt;0,SUM(K274),0)</f>
        <v>0</v>
      </c>
      <c r="BT254" s="214">
        <f>G274</f>
        <v>0</v>
      </c>
      <c r="BU254" s="214">
        <f>H274</f>
        <v>0</v>
      </c>
      <c r="BV254" s="214">
        <f>I274</f>
        <v>0</v>
      </c>
      <c r="BW254" s="214"/>
      <c r="BX254" s="213">
        <f>IF(SUM(G275:I275)&gt;0,SUM(G275:I275),0)</f>
        <v>0</v>
      </c>
      <c r="BY254" s="213">
        <f>IF(SUM(K275)&gt;0,SUM(K275),0)</f>
        <v>0</v>
      </c>
      <c r="BZ254" s="214">
        <f>G275</f>
        <v>0</v>
      </c>
      <c r="CA254" s="214">
        <f>H275</f>
        <v>0</v>
      </c>
      <c r="CB254" s="214">
        <f>I275</f>
        <v>0</v>
      </c>
      <c r="CC254" s="214"/>
      <c r="CD254" s="213">
        <f>IF(SUM(G276:I276)&gt;0,SUM(G276:I276),0)</f>
        <v>0</v>
      </c>
      <c r="CE254" s="213">
        <f>IF(SUM(K276)&gt;0,SUM(K276),0)</f>
        <v>0</v>
      </c>
      <c r="CF254" s="214">
        <f>G276</f>
        <v>0</v>
      </c>
      <c r="CG254" s="214">
        <f>H276</f>
        <v>0</v>
      </c>
      <c r="CH254" s="214">
        <f>I276</f>
        <v>0</v>
      </c>
      <c r="CI254" s="214"/>
      <c r="CJ254" s="213">
        <f>IF(SUM(G277:I277)&gt;0,SUM(G277:I277),0)</f>
        <v>0</v>
      </c>
      <c r="CK254" s="213">
        <f>IF(SUM(K277)&gt;0,SUM(K277),0)</f>
        <v>0</v>
      </c>
      <c r="CL254" s="214">
        <f>G277</f>
        <v>0</v>
      </c>
      <c r="CM254" s="214">
        <f>H277</f>
        <v>0</v>
      </c>
      <c r="CN254" s="214">
        <f>I277</f>
        <v>0</v>
      </c>
      <c r="CO254" s="214"/>
      <c r="CP254" s="213">
        <f>IF(SUM(G278:I278)&gt;0,SUM(G278:I278),0)</f>
        <v>237</v>
      </c>
      <c r="CQ254" s="213">
        <f>IF(SUM(K278)&gt;0,SUM(K278),0)</f>
        <v>2</v>
      </c>
      <c r="CR254" s="214">
        <f>G278</f>
        <v>84</v>
      </c>
      <c r="CS254" s="214">
        <f>H278</f>
        <v>72</v>
      </c>
      <c r="CT254" s="214">
        <f>I278</f>
        <v>81</v>
      </c>
      <c r="CU254" s="214"/>
      <c r="CV254" s="213">
        <f>IF(SUM(G279:I279)&gt;0,SUM(G279:I279),0)</f>
        <v>0</v>
      </c>
      <c r="CW254" s="213">
        <f>IF(SUM(K279)&gt;0,SUM(K279),0)</f>
        <v>0</v>
      </c>
      <c r="CX254" s="214">
        <f>G279</f>
        <v>0</v>
      </c>
      <c r="CY254" s="214">
        <f>H279</f>
        <v>0</v>
      </c>
      <c r="CZ254" s="214">
        <f>I279</f>
        <v>0</v>
      </c>
      <c r="DA254" s="214"/>
      <c r="DB254" s="213">
        <f>IF(SUM(G280:I280)&gt;0,SUM(G280:I280),0)</f>
        <v>0</v>
      </c>
      <c r="DC254" s="213">
        <f>IF(SUM(K280)&gt;0,SUM(K280),0)</f>
        <v>0</v>
      </c>
      <c r="DD254" s="214">
        <f>G280</f>
        <v>0</v>
      </c>
      <c r="DE254" s="214">
        <f>H280</f>
        <v>0</v>
      </c>
      <c r="DF254" s="214">
        <f>I280</f>
        <v>0</v>
      </c>
      <c r="DG254" s="214"/>
      <c r="DH254" s="213">
        <f>IF(SUM(G281:I281)&gt;0,SUM(G281:I281),0)</f>
        <v>0</v>
      </c>
      <c r="DI254" s="213">
        <f>IF(SUM(K281)&gt;0,SUM(K281),0)</f>
        <v>0</v>
      </c>
      <c r="DJ254" s="214">
        <f>G281</f>
        <v>0</v>
      </c>
      <c r="DK254" s="214">
        <f>H281</f>
        <v>0</v>
      </c>
      <c r="DL254" s="214">
        <f>I281</f>
        <v>0</v>
      </c>
      <c r="DM254" s="214"/>
      <c r="DN254" s="209">
        <f>IF(SUM(G282:I282)&gt;0,SUM(G282:I282),0)</f>
        <v>0</v>
      </c>
      <c r="DO254" s="209">
        <f>IF(SUM(K282)&gt;0,SUM(K281),0)</f>
        <v>0</v>
      </c>
      <c r="DP254" s="214">
        <f>G282</f>
        <v>0</v>
      </c>
      <c r="DQ254" s="214">
        <f>H282</f>
        <v>0</v>
      </c>
      <c r="DR254" s="214">
        <f>I282</f>
        <v>0</v>
      </c>
      <c r="DS254" s="212"/>
      <c r="DT254" s="209">
        <f>IF(SUM(G283:I283)&gt;0,SUM(G283:I283),0)</f>
        <v>0</v>
      </c>
      <c r="DU254" s="209">
        <f>IF(SUM(K283)&gt;0,SUM(K283),0)</f>
        <v>0</v>
      </c>
      <c r="DV254" s="214">
        <f>G283</f>
        <v>0</v>
      </c>
      <c r="DW254" s="214">
        <f>H283</f>
        <v>0</v>
      </c>
      <c r="DX254" s="214">
        <f>I283</f>
        <v>0</v>
      </c>
      <c r="DY254" s="212"/>
      <c r="DZ254" s="212"/>
    </row>
    <row r="255" spans="1:130">
      <c r="A255" s="18" t="s">
        <v>434</v>
      </c>
      <c r="B255" s="99">
        <v>97</v>
      </c>
      <c r="C255" s="100">
        <v>92</v>
      </c>
      <c r="D255" s="101">
        <v>97</v>
      </c>
      <c r="E255" s="149">
        <f t="shared" si="126"/>
        <v>286</v>
      </c>
      <c r="F255" s="193">
        <v>15</v>
      </c>
      <c r="G255" s="99">
        <v>93</v>
      </c>
      <c r="H255" s="100">
        <v>92</v>
      </c>
      <c r="I255" s="102">
        <v>96</v>
      </c>
      <c r="J255" s="149">
        <f t="shared" si="127"/>
        <v>281</v>
      </c>
      <c r="K255" s="193">
        <v>12</v>
      </c>
      <c r="L255" s="99">
        <v>95</v>
      </c>
      <c r="M255" s="100">
        <v>90</v>
      </c>
      <c r="N255" s="102">
        <v>96</v>
      </c>
      <c r="O255" s="149">
        <f t="shared" si="128"/>
        <v>281</v>
      </c>
      <c r="P255" s="193">
        <v>12</v>
      </c>
      <c r="Q255" s="99">
        <v>94</v>
      </c>
      <c r="R255" s="100">
        <v>82</v>
      </c>
      <c r="S255" s="102">
        <v>90</v>
      </c>
      <c r="T255" s="149">
        <f t="shared" si="129"/>
        <v>266</v>
      </c>
      <c r="U255" s="193">
        <v>4</v>
      </c>
      <c r="V255" s="99">
        <v>94</v>
      </c>
      <c r="W255" s="100">
        <v>90</v>
      </c>
      <c r="X255" s="102">
        <v>94</v>
      </c>
      <c r="Y255" s="149">
        <f t="shared" si="130"/>
        <v>278</v>
      </c>
      <c r="Z255" s="193">
        <v>8</v>
      </c>
      <c r="AA255" s="201">
        <f>IF(SUM(E255,J255,O255,T255,Y255,Y275,T275,O275,J275,E275,E295,J295,O295,T295,Y295)&gt;0,(LARGE((E255,J255,O255,T255,Y255,Y275,T275,O275,J275,E275,E295,J295,O295,T295,Y295),1)+LARGE((E255,J255,O255,T255,Y255,Y275,T275,O275,J275,E275,E295,J295,O295,T295,Y295),2)+LARGE((E255,J255,O255,T255,Y255,Y275,T275,O275,J275,E275,E295,J295,O295,T295,Y295),3)+LARGE((E255,J255,O255,T255,Y255,Y275,T275,O275,J275,E275,E295,J295,O295,T295,Y295),4)),"")</f>
        <v>1126</v>
      </c>
      <c r="AB255" s="202">
        <f>IF(SUM(BY279)&gt;0,SUM(BY279),"")</f>
        <v>47</v>
      </c>
      <c r="AG255" s="67"/>
      <c r="AH255" s="213">
        <f>IF(SUM(L268:N268)&gt;0,SUM(L268:N268),0)</f>
        <v>0</v>
      </c>
      <c r="AI255" s="213">
        <f>IF(SUM(P268)&gt;0,SUM(P268),0)</f>
        <v>0</v>
      </c>
      <c r="AJ255" s="214">
        <f>L268</f>
        <v>0</v>
      </c>
      <c r="AK255" s="214">
        <f>M268</f>
        <v>0</v>
      </c>
      <c r="AL255" s="214">
        <f>N268</f>
        <v>0</v>
      </c>
      <c r="AM255" s="214"/>
      <c r="AN255" s="213">
        <f>IF(SUM(L269:N269)&gt;0,SUM(L269:N269),0)</f>
        <v>0</v>
      </c>
      <c r="AO255" s="213">
        <f>IF(SUM(P269)&gt;0,SUM(P269),0)</f>
        <v>0</v>
      </c>
      <c r="AP255" s="214">
        <f>L269</f>
        <v>0</v>
      </c>
      <c r="AQ255" s="214">
        <f>M269</f>
        <v>0</v>
      </c>
      <c r="AR255" s="214">
        <f>N269</f>
        <v>0</v>
      </c>
      <c r="AS255" s="214"/>
      <c r="AT255" s="213">
        <f>IF(SUM(L270:N270)&gt;0,SUM(L270:N270),0)</f>
        <v>0</v>
      </c>
      <c r="AU255" s="213">
        <f>IF(SUM(P270)&gt;0,SUM(P270),0)</f>
        <v>0</v>
      </c>
      <c r="AV255" s="214">
        <f>L270</f>
        <v>0</v>
      </c>
      <c r="AW255" s="214">
        <f>M270</f>
        <v>0</v>
      </c>
      <c r="AX255" s="214">
        <f>N270</f>
        <v>0</v>
      </c>
      <c r="AY255" s="214"/>
      <c r="AZ255" s="213">
        <f>IF(SUM(L271:N271)&gt;0,SUM(L271:N271),0)</f>
        <v>0</v>
      </c>
      <c r="BA255" s="213">
        <f>IF(SUM(P271)&gt;0,SUM(P271),0)</f>
        <v>0</v>
      </c>
      <c r="BB255" s="214">
        <f>L271</f>
        <v>0</v>
      </c>
      <c r="BC255" s="214">
        <f>M271</f>
        <v>0</v>
      </c>
      <c r="BD255" s="214">
        <f>N271</f>
        <v>0</v>
      </c>
      <c r="BE255" s="214"/>
      <c r="BF255" s="213">
        <f>IF(SUM(L272:N272)&gt;0,SUM(L272:N272),0)</f>
        <v>0</v>
      </c>
      <c r="BG255" s="213">
        <f>IF(SUM(P272)&gt;0,SUM(P272),0)</f>
        <v>0</v>
      </c>
      <c r="BH255" s="214">
        <f>L272</f>
        <v>0</v>
      </c>
      <c r="BI255" s="214">
        <f>M272</f>
        <v>0</v>
      </c>
      <c r="BJ255" s="214">
        <f>N272</f>
        <v>0</v>
      </c>
      <c r="BK255" s="214"/>
      <c r="BL255" s="213">
        <f>IF(SUM(L273:N273)&gt;0,SUM(L273:N273),0)</f>
        <v>0</v>
      </c>
      <c r="BM255" s="213">
        <f>IF(SUM(P273)&gt;0,SUM(P273),0)</f>
        <v>0</v>
      </c>
      <c r="BN255" s="214">
        <f>L273</f>
        <v>0</v>
      </c>
      <c r="BO255" s="214">
        <f>M273</f>
        <v>0</v>
      </c>
      <c r="BP255" s="214">
        <f>N273</f>
        <v>0</v>
      </c>
      <c r="BQ255" s="214"/>
      <c r="BR255" s="213">
        <f>IF(SUM(L274:N274)&gt;0,SUM(L274:N274),0)</f>
        <v>0</v>
      </c>
      <c r="BS255" s="213">
        <f>IF(SUM(P274)&gt;0,SUM(P274),0)</f>
        <v>0</v>
      </c>
      <c r="BT255" s="214">
        <f>L274</f>
        <v>0</v>
      </c>
      <c r="BU255" s="214">
        <f>M274</f>
        <v>0</v>
      </c>
      <c r="BV255" s="214">
        <f>N274</f>
        <v>0</v>
      </c>
      <c r="BW255" s="214"/>
      <c r="BX255" s="213">
        <f>IF(SUM(L275:N275)&gt;0,SUM(L275:N275),0)</f>
        <v>0</v>
      </c>
      <c r="BY255" s="213">
        <f>IF(SUM(P275)&gt;0,SUM(P275),0)</f>
        <v>0</v>
      </c>
      <c r="BZ255" s="214">
        <f>L275</f>
        <v>0</v>
      </c>
      <c r="CA255" s="214">
        <f>M275</f>
        <v>0</v>
      </c>
      <c r="CB255" s="214">
        <f>N275</f>
        <v>0</v>
      </c>
      <c r="CC255" s="214"/>
      <c r="CD255" s="213">
        <f>IF(SUM(L276:N276)&gt;0,SUM(L276:N276),0)</f>
        <v>0</v>
      </c>
      <c r="CE255" s="213">
        <f>IF(SUM(P276)&gt;0,SUM(P276),0)</f>
        <v>0</v>
      </c>
      <c r="CF255" s="214">
        <f>L276</f>
        <v>0</v>
      </c>
      <c r="CG255" s="214">
        <f>M276</f>
        <v>0</v>
      </c>
      <c r="CH255" s="214">
        <f>N276</f>
        <v>0</v>
      </c>
      <c r="CI255" s="214"/>
      <c r="CJ255" s="213">
        <f>IF(SUM(L277:N277)&gt;0,SUM(L277:N277),0)</f>
        <v>0</v>
      </c>
      <c r="CK255" s="213">
        <f>IF(SUM(P277)&gt;0,SUM(P277),0)</f>
        <v>0</v>
      </c>
      <c r="CL255" s="214">
        <f>L277</f>
        <v>0</v>
      </c>
      <c r="CM255" s="214">
        <f>M277</f>
        <v>0</v>
      </c>
      <c r="CN255" s="214">
        <f>N277</f>
        <v>0</v>
      </c>
      <c r="CO255" s="214"/>
      <c r="CP255" s="213">
        <f>IF(SUM(L278:N278)&gt;0,SUM(L278:N278),0)</f>
        <v>186</v>
      </c>
      <c r="CQ255" s="213">
        <f>IF(SUM(P278)&gt;0,SUM(P278),0)</f>
        <v>1</v>
      </c>
      <c r="CR255" s="214">
        <f>L278</f>
        <v>75</v>
      </c>
      <c r="CS255" s="214">
        <f>M278</f>
        <v>34</v>
      </c>
      <c r="CT255" s="214">
        <f>N278</f>
        <v>77</v>
      </c>
      <c r="CU255" s="214"/>
      <c r="CV255" s="213">
        <f>IF(SUM(L279:N279)&gt;0,SUM(L279:N279),0)</f>
        <v>0</v>
      </c>
      <c r="CW255" s="213">
        <f>IF(SUM(P279)&gt;0,SUM(P279),0)</f>
        <v>0</v>
      </c>
      <c r="CX255" s="214">
        <f>L279</f>
        <v>0</v>
      </c>
      <c r="CY255" s="214">
        <f>M279</f>
        <v>0</v>
      </c>
      <c r="CZ255" s="214">
        <f>N279</f>
        <v>0</v>
      </c>
      <c r="DA255" s="214"/>
      <c r="DB255" s="213">
        <f>IF(SUM(L280:N280)&gt;0,SUM(L280:N280),0)</f>
        <v>0</v>
      </c>
      <c r="DC255" s="213">
        <f>IF(SUM(P280)&gt;0,SUM(P280),0)</f>
        <v>0</v>
      </c>
      <c r="DD255" s="214">
        <f>L280</f>
        <v>0</v>
      </c>
      <c r="DE255" s="214">
        <f>M280</f>
        <v>0</v>
      </c>
      <c r="DF255" s="214">
        <f>N280</f>
        <v>0</v>
      </c>
      <c r="DG255" s="214"/>
      <c r="DH255" s="213">
        <f>IF(SUM(L281:N281)&gt;0,SUM(L281:N281),0)</f>
        <v>0</v>
      </c>
      <c r="DI255" s="213">
        <f>IF(SUM(P281)&gt;0,SUM(P281),0)</f>
        <v>0</v>
      </c>
      <c r="DJ255" s="214">
        <f>L281</f>
        <v>0</v>
      </c>
      <c r="DK255" s="214">
        <f>M281</f>
        <v>0</v>
      </c>
      <c r="DL255" s="214">
        <f>N281</f>
        <v>0</v>
      </c>
      <c r="DM255" s="214"/>
      <c r="DN255" s="209">
        <f>IF(SUM(L282:N282)&gt;0,SUM(L282:N282),0)</f>
        <v>0</v>
      </c>
      <c r="DO255" s="209">
        <f>IF(SUM(P282)&gt;0,SUM(P281),0)</f>
        <v>0</v>
      </c>
      <c r="DP255" s="214">
        <f>L282</f>
        <v>0</v>
      </c>
      <c r="DQ255" s="214">
        <f>M282</f>
        <v>0</v>
      </c>
      <c r="DR255" s="214">
        <f>N282</f>
        <v>0</v>
      </c>
      <c r="DS255" s="212"/>
      <c r="DT255" s="209">
        <f>IF(SUM(L283:N283)&gt;0,SUM(L283:N283),0)</f>
        <v>0</v>
      </c>
      <c r="DU255" s="209">
        <f>IF(SUM(P283)&gt;0,SUM(P283),0)</f>
        <v>0</v>
      </c>
      <c r="DV255" s="214">
        <f>L283</f>
        <v>0</v>
      </c>
      <c r="DW255" s="214">
        <f>M283</f>
        <v>0</v>
      </c>
      <c r="DX255" s="214">
        <f>N283</f>
        <v>0</v>
      </c>
      <c r="DY255" s="212"/>
      <c r="DZ255" s="212"/>
    </row>
    <row r="256" spans="1:130">
      <c r="A256" s="18" t="s">
        <v>423</v>
      </c>
      <c r="B256" s="99">
        <v>99</v>
      </c>
      <c r="C256" s="100">
        <v>94</v>
      </c>
      <c r="D256" s="101">
        <v>97</v>
      </c>
      <c r="E256" s="149">
        <f t="shared" si="126"/>
        <v>290</v>
      </c>
      <c r="F256" s="193">
        <v>16</v>
      </c>
      <c r="G256" s="99">
        <v>96</v>
      </c>
      <c r="H256" s="100">
        <v>92</v>
      </c>
      <c r="I256" s="100">
        <v>93</v>
      </c>
      <c r="J256" s="149">
        <f t="shared" si="127"/>
        <v>281</v>
      </c>
      <c r="K256" s="193">
        <v>9</v>
      </c>
      <c r="L256" s="99">
        <v>95</v>
      </c>
      <c r="M256" s="100">
        <v>86</v>
      </c>
      <c r="N256" s="100">
        <v>93</v>
      </c>
      <c r="O256" s="149">
        <f t="shared" si="128"/>
        <v>274</v>
      </c>
      <c r="P256" s="193">
        <v>8</v>
      </c>
      <c r="Q256" s="99"/>
      <c r="R256" s="100"/>
      <c r="S256" s="100"/>
      <c r="T256" s="149" t="str">
        <f t="shared" si="129"/>
        <v/>
      </c>
      <c r="U256" s="193"/>
      <c r="V256" s="99">
        <v>95</v>
      </c>
      <c r="W256" s="100">
        <v>89</v>
      </c>
      <c r="X256" s="100">
        <v>88</v>
      </c>
      <c r="Y256" s="149">
        <f t="shared" si="130"/>
        <v>272</v>
      </c>
      <c r="Z256" s="193">
        <v>7</v>
      </c>
      <c r="AA256" s="201">
        <f>IF(SUM(E256,J256,O256,T256,Y256,Y276,T276,O276,J276,E276,E296,J296,O296,T296,Y296)&gt;0,(LARGE((E256,J256,O256,T256,Y256,Y276,T276,O276,J276,E276,E296,J296,O296,T296,Y296),1)+LARGE((E256,J256,O256,T256,Y256,Y276,T276,O276,J276,E276,E296,J296,O296,T296,Y296),2)+LARGE((E256,J256,O256,T256,Y256,Y276,T276,O276,J276,E276,E296,J296,O296,T296,Y296),3)+LARGE((E256,J256,O256,T256,Y256,Y276,T276,O276,J276,E276,E296,J296,O296,T296,Y296),4)),"")</f>
        <v>1117</v>
      </c>
      <c r="AB256" s="202">
        <f>IF(SUM(CE279)&gt;0,SUM(CE279),"")</f>
        <v>40</v>
      </c>
      <c r="AG256" s="67"/>
      <c r="AH256" s="213">
        <f>IF(SUM(Q268:S268)&gt;0,SUM(Q268:S268),0)</f>
        <v>0</v>
      </c>
      <c r="AI256" s="213">
        <f>IF(SUM(U268)&gt;0,SUM(U268),0)</f>
        <v>0</v>
      </c>
      <c r="AJ256" s="214">
        <f>Q268</f>
        <v>0</v>
      </c>
      <c r="AK256" s="214">
        <f>R268</f>
        <v>0</v>
      </c>
      <c r="AL256" s="214">
        <f>S268</f>
        <v>0</v>
      </c>
      <c r="AM256" s="214"/>
      <c r="AN256" s="213">
        <f>IF(SUM(Q269:S269)&gt;0,SUM(Q269:S269),0)</f>
        <v>0</v>
      </c>
      <c r="AO256" s="213">
        <f>IF(SUM(U269)&gt;0,SUM(U269),0)</f>
        <v>0</v>
      </c>
      <c r="AP256" s="214">
        <f>Q269</f>
        <v>0</v>
      </c>
      <c r="AQ256" s="214">
        <f>R269</f>
        <v>0</v>
      </c>
      <c r="AR256" s="214">
        <f>S269</f>
        <v>0</v>
      </c>
      <c r="AS256" s="214"/>
      <c r="AT256" s="213">
        <f>IF(SUM(Q270:S270)&gt;0,SUM(Q270:S270),0)</f>
        <v>0</v>
      </c>
      <c r="AU256" s="213">
        <f>IF(SUM(U270)&gt;0,SUM(U270),0)</f>
        <v>0</v>
      </c>
      <c r="AV256" s="214">
        <f>Q270</f>
        <v>0</v>
      </c>
      <c r="AW256" s="214">
        <f>R270</f>
        <v>0</v>
      </c>
      <c r="AX256" s="214">
        <f>S270</f>
        <v>0</v>
      </c>
      <c r="AY256" s="214"/>
      <c r="AZ256" s="213">
        <f>IF(SUM(Q271:S271)&gt;0,SUM(Q271:S271),0)</f>
        <v>0</v>
      </c>
      <c r="BA256" s="213">
        <f>IF(SUM(U271)&gt;0,SUM(U271),0)</f>
        <v>0</v>
      </c>
      <c r="BB256" s="214">
        <f>Q271</f>
        <v>0</v>
      </c>
      <c r="BC256" s="214">
        <f>R271</f>
        <v>0</v>
      </c>
      <c r="BD256" s="214">
        <f>S271</f>
        <v>0</v>
      </c>
      <c r="BE256" s="214"/>
      <c r="BF256" s="213">
        <f>IF(SUM(Q272:S272)&gt;0,SUM(Q272:S272),0)</f>
        <v>0</v>
      </c>
      <c r="BG256" s="213">
        <f>IF(SUM(U272)&gt;0,SUM(U272),0)</f>
        <v>0</v>
      </c>
      <c r="BH256" s="214">
        <f>Q272</f>
        <v>0</v>
      </c>
      <c r="BI256" s="214">
        <f>R272</f>
        <v>0</v>
      </c>
      <c r="BJ256" s="214">
        <f>S272</f>
        <v>0</v>
      </c>
      <c r="BK256" s="214"/>
      <c r="BL256" s="213">
        <f>IF(SUM(Q273:S273)&gt;0,SUM(Q273:S273),0)</f>
        <v>0</v>
      </c>
      <c r="BM256" s="213">
        <f>IF(SUM(U273)&gt;0,SUM(U273),0)</f>
        <v>0</v>
      </c>
      <c r="BN256" s="214">
        <f>Q273</f>
        <v>0</v>
      </c>
      <c r="BO256" s="214">
        <f>R273</f>
        <v>0</v>
      </c>
      <c r="BP256" s="214">
        <f>S273</f>
        <v>0</v>
      </c>
      <c r="BQ256" s="214"/>
      <c r="BR256" s="213">
        <f>IF(SUM(Q274:S274)&gt;0,SUM(Q274:S274),0)</f>
        <v>0</v>
      </c>
      <c r="BS256" s="213">
        <f>IF(SUM(U274)&gt;0,SUM(U274),0)</f>
        <v>0</v>
      </c>
      <c r="BT256" s="214">
        <f>Q274</f>
        <v>0</v>
      </c>
      <c r="BU256" s="214">
        <f>R274</f>
        <v>0</v>
      </c>
      <c r="BV256" s="214">
        <f>S274</f>
        <v>0</v>
      </c>
      <c r="BW256" s="214"/>
      <c r="BX256" s="213">
        <f>IF(SUM(Q275:S275)&gt;0,SUM(Q275:S275),0)</f>
        <v>0</v>
      </c>
      <c r="BY256" s="213">
        <f>IF(SUM(U275)&gt;0,SUM(U275),0)</f>
        <v>0</v>
      </c>
      <c r="BZ256" s="214">
        <f>Q275</f>
        <v>0</v>
      </c>
      <c r="CA256" s="214">
        <f>R275</f>
        <v>0</v>
      </c>
      <c r="CB256" s="214">
        <f>S275</f>
        <v>0</v>
      </c>
      <c r="CC256" s="214"/>
      <c r="CD256" s="213">
        <f>IF(SUM(Q276:S276)&gt;0,SUM(Q276:S276),0)</f>
        <v>0</v>
      </c>
      <c r="CE256" s="213">
        <f>IF(SUM(U276)&gt;0,SUM(U276),0)</f>
        <v>0</v>
      </c>
      <c r="CF256" s="214">
        <f>Q276</f>
        <v>0</v>
      </c>
      <c r="CG256" s="214">
        <f>R276</f>
        <v>0</v>
      </c>
      <c r="CH256" s="214">
        <f>S276</f>
        <v>0</v>
      </c>
      <c r="CI256" s="214"/>
      <c r="CJ256" s="213">
        <f>IF(SUM(Q277:S277)&gt;0,SUM(Q277:S277),0)</f>
        <v>0</v>
      </c>
      <c r="CK256" s="213">
        <f>IF(SUM(U277)&gt;0,SUM(U277),0)</f>
        <v>0</v>
      </c>
      <c r="CL256" s="214">
        <f>Q277</f>
        <v>0</v>
      </c>
      <c r="CM256" s="214">
        <f>R277</f>
        <v>0</v>
      </c>
      <c r="CN256" s="214">
        <f>S277</f>
        <v>0</v>
      </c>
      <c r="CO256" s="214"/>
      <c r="CP256" s="213">
        <f>IF(SUM(Q278:S278)&gt;0,SUM(Q278:S278),0)</f>
        <v>0</v>
      </c>
      <c r="CQ256" s="213">
        <f>IF(SUM(U278)&gt;0,SUM(U278),0)</f>
        <v>0</v>
      </c>
      <c r="CR256" s="214">
        <f>Q278</f>
        <v>0</v>
      </c>
      <c r="CS256" s="214">
        <f>R278</f>
        <v>0</v>
      </c>
      <c r="CT256" s="214">
        <f>S278</f>
        <v>0</v>
      </c>
      <c r="CU256" s="214"/>
      <c r="CV256" s="213">
        <f>IF(SUM(Q279:S279)&gt;0,SUM(Q279:S279),0)</f>
        <v>0</v>
      </c>
      <c r="CW256" s="213">
        <f>IF(SUM(U279)&gt;0,SUM(U279),0)</f>
        <v>0</v>
      </c>
      <c r="CX256" s="214">
        <f>Q279</f>
        <v>0</v>
      </c>
      <c r="CY256" s="214">
        <f>R279</f>
        <v>0</v>
      </c>
      <c r="CZ256" s="214">
        <f>S279</f>
        <v>0</v>
      </c>
      <c r="DA256" s="214"/>
      <c r="DB256" s="213">
        <f>IF(SUM(Q280:S280)&gt;0,SUM(Q280:S280),0)</f>
        <v>0</v>
      </c>
      <c r="DC256" s="213">
        <f>IF(SUM(U280)&gt;0,SUM(U280),0)</f>
        <v>0</v>
      </c>
      <c r="DD256" s="214">
        <f>Q280</f>
        <v>0</v>
      </c>
      <c r="DE256" s="214">
        <f>R280</f>
        <v>0</v>
      </c>
      <c r="DF256" s="214">
        <f>S280</f>
        <v>0</v>
      </c>
      <c r="DG256" s="214"/>
      <c r="DH256" s="213">
        <f>IF(SUM(Q281:S281)&gt;0,SUM(Q281:S281),0)</f>
        <v>0</v>
      </c>
      <c r="DI256" s="213">
        <f>IF(SUM(U281)&gt;0,SUM(U281),0)</f>
        <v>0</v>
      </c>
      <c r="DJ256" s="214">
        <f>Q281</f>
        <v>0</v>
      </c>
      <c r="DK256" s="214">
        <f>R281</f>
        <v>0</v>
      </c>
      <c r="DL256" s="214">
        <f>S281</f>
        <v>0</v>
      </c>
      <c r="DM256" s="214"/>
      <c r="DN256" s="209">
        <f>IF(SUM(Q282:S282)&gt;0,SUM(Q282:S282),0)</f>
        <v>0</v>
      </c>
      <c r="DO256" s="209">
        <f>IF(SUM(U282)&gt;0,SUM(U281),0)</f>
        <v>0</v>
      </c>
      <c r="DP256" s="214">
        <f>Q282</f>
        <v>0</v>
      </c>
      <c r="DQ256" s="214">
        <f>R282</f>
        <v>0</v>
      </c>
      <c r="DR256" s="214">
        <f>S282</f>
        <v>0</v>
      </c>
      <c r="DS256" s="212"/>
      <c r="DT256" s="209">
        <f>IF(SUM(Q283:S283)&gt;0,SUM(Q283:S283),0)</f>
        <v>0</v>
      </c>
      <c r="DU256" s="209">
        <f>IF(SUM(U283)&gt;0,SUM(U283),0)</f>
        <v>0</v>
      </c>
      <c r="DV256" s="214">
        <f>Q283</f>
        <v>0</v>
      </c>
      <c r="DW256" s="214">
        <f>R283</f>
        <v>0</v>
      </c>
      <c r="DX256" s="214">
        <f>S283</f>
        <v>0</v>
      </c>
      <c r="DY256" s="212"/>
      <c r="DZ256" s="212"/>
    </row>
    <row r="257" spans="1:130">
      <c r="A257" s="164" t="s">
        <v>418</v>
      </c>
      <c r="B257" s="99">
        <v>97</v>
      </c>
      <c r="C257" s="100">
        <v>94</v>
      </c>
      <c r="D257" s="101">
        <v>99</v>
      </c>
      <c r="E257" s="149">
        <f t="shared" si="126"/>
        <v>290</v>
      </c>
      <c r="F257" s="193">
        <v>17</v>
      </c>
      <c r="G257" s="99">
        <v>99</v>
      </c>
      <c r="H257" s="100">
        <v>89</v>
      </c>
      <c r="I257" s="102">
        <v>95</v>
      </c>
      <c r="J257" s="149">
        <f t="shared" si="127"/>
        <v>283</v>
      </c>
      <c r="K257" s="193">
        <v>11</v>
      </c>
      <c r="L257" s="99">
        <v>95</v>
      </c>
      <c r="M257" s="100">
        <v>90</v>
      </c>
      <c r="N257" s="102">
        <v>92</v>
      </c>
      <c r="O257" s="149">
        <f t="shared" si="128"/>
        <v>277</v>
      </c>
      <c r="P257" s="193">
        <v>9</v>
      </c>
      <c r="Q257" s="99">
        <v>91</v>
      </c>
      <c r="R257" s="100">
        <v>84</v>
      </c>
      <c r="S257" s="100">
        <v>87</v>
      </c>
      <c r="T257" s="149">
        <f t="shared" si="129"/>
        <v>262</v>
      </c>
      <c r="U257" s="193">
        <v>5</v>
      </c>
      <c r="V257" s="99">
        <v>92</v>
      </c>
      <c r="W257" s="100">
        <v>76</v>
      </c>
      <c r="X257" s="100">
        <v>92</v>
      </c>
      <c r="Y257" s="149">
        <f t="shared" si="130"/>
        <v>260</v>
      </c>
      <c r="Z257" s="193">
        <v>6</v>
      </c>
      <c r="AA257" s="201">
        <f>IF(SUM(E257,J257,O257,T257,Y257,Y277,T277,O277,J277,E277,E297,J297,O297,T297,Y297)&gt;0,(LARGE((E257,J257,O257,T257,Y257,Y277,T277,O277,J277,E277,E297,J297,O297,T297,Y297),1)+LARGE((E257,J257,O257,T257,Y257,Y277,T277,O277,J277,E277,E297,J297,O297,T297,Y297),2)+LARGE((E257,J257,O257,T257,Y257,Y277,T277,O277,J277,E277,E297,J297,O297,T297,Y297),3)+LARGE((E257,J257,O257,T257,Y257,Y277,T277,O277,J277,E277,E297,J297,O297,T297,Y297),4)),"")</f>
        <v>1112</v>
      </c>
      <c r="AB257" s="202">
        <f>IF(SUM(CK279)&gt;0,SUM(CK279),"")</f>
        <v>42</v>
      </c>
      <c r="AG257" s="67"/>
      <c r="AH257" s="213">
        <f>IF(SUM(V268:X268)&gt;0,SUM(V268:X268),0)</f>
        <v>0</v>
      </c>
      <c r="AI257" s="213">
        <f>IF(SUM(Z268)&gt;0,SUM(Z268),0)</f>
        <v>0</v>
      </c>
      <c r="AJ257" s="214">
        <f>V268</f>
        <v>0</v>
      </c>
      <c r="AK257" s="214">
        <f>W268</f>
        <v>0</v>
      </c>
      <c r="AL257" s="214">
        <f>X268</f>
        <v>0</v>
      </c>
      <c r="AM257" s="214"/>
      <c r="AN257" s="213">
        <f>IF(SUM(V269:X269)&gt;0,SUM(V269:X269),0)</f>
        <v>0</v>
      </c>
      <c r="AO257" s="213">
        <f>IF(SUM(Z269)&gt;0,SUM(Z269),0)</f>
        <v>0</v>
      </c>
      <c r="AP257" s="214">
        <f>V269</f>
        <v>0</v>
      </c>
      <c r="AQ257" s="214">
        <f>W269</f>
        <v>0</v>
      </c>
      <c r="AR257" s="214">
        <f>X269</f>
        <v>0</v>
      </c>
      <c r="AS257" s="214"/>
      <c r="AT257" s="213">
        <f>IF(SUM(V270:X270)&gt;0,SUM(V270:X270),0)</f>
        <v>0</v>
      </c>
      <c r="AU257" s="213">
        <f>IF(SUM(Z270)&gt;0,SUM(Z270),0)</f>
        <v>0</v>
      </c>
      <c r="AV257" s="214">
        <f>V270</f>
        <v>0</v>
      </c>
      <c r="AW257" s="214">
        <f>W270</f>
        <v>0</v>
      </c>
      <c r="AX257" s="214">
        <f>X270</f>
        <v>0</v>
      </c>
      <c r="AY257" s="214"/>
      <c r="AZ257" s="213">
        <f>IF(SUM(V271:X271)&gt;0,SUM(V271:X271),0)</f>
        <v>0</v>
      </c>
      <c r="BA257" s="213">
        <f>IF(SUM(Z271)&gt;0,SUM(Z271),0)</f>
        <v>0</v>
      </c>
      <c r="BB257" s="214">
        <f>V271</f>
        <v>0</v>
      </c>
      <c r="BC257" s="214">
        <f>W271</f>
        <v>0</v>
      </c>
      <c r="BD257" s="214">
        <f>X271</f>
        <v>0</v>
      </c>
      <c r="BE257" s="214"/>
      <c r="BF257" s="213">
        <f>IF(SUM(V272:X272)&gt;0,SUM(V272:X272),0)</f>
        <v>0</v>
      </c>
      <c r="BG257" s="213">
        <f>IF(SUM(Z272)&gt;0,SUM(Z272),0)</f>
        <v>0</v>
      </c>
      <c r="BH257" s="214">
        <f>V272</f>
        <v>0</v>
      </c>
      <c r="BI257" s="214">
        <f>W272</f>
        <v>0</v>
      </c>
      <c r="BJ257" s="214">
        <f>X272</f>
        <v>0</v>
      </c>
      <c r="BK257" s="214"/>
      <c r="BL257" s="213">
        <f>IF(SUM(V273:X273)&gt;0,SUM(V273:X273),0)</f>
        <v>0</v>
      </c>
      <c r="BM257" s="213">
        <f>IF(SUM(Z273)&gt;0,SUM(Z273),0)</f>
        <v>0</v>
      </c>
      <c r="BN257" s="214">
        <f>V273</f>
        <v>0</v>
      </c>
      <c r="BO257" s="214">
        <f>W273</f>
        <v>0</v>
      </c>
      <c r="BP257" s="214">
        <f>X273</f>
        <v>0</v>
      </c>
      <c r="BQ257" s="214"/>
      <c r="BR257" s="213">
        <f>IF(SUM(V274:X274)&gt;0,SUM(V274:X274),0)</f>
        <v>0</v>
      </c>
      <c r="BS257" s="213">
        <f>IF(SUM(Z274)&gt;0,SUM(Z274),0)</f>
        <v>0</v>
      </c>
      <c r="BT257" s="214">
        <f>V274</f>
        <v>0</v>
      </c>
      <c r="BU257" s="214">
        <f>W274</f>
        <v>0</v>
      </c>
      <c r="BV257" s="214">
        <f>X274</f>
        <v>0</v>
      </c>
      <c r="BW257" s="214"/>
      <c r="BX257" s="213">
        <f>IF(SUM(V275:X275)&gt;0,SUM(V275:X275),0)</f>
        <v>0</v>
      </c>
      <c r="BY257" s="213">
        <f>IF(SUM(Z275)&gt;0,SUM(Z275),0)</f>
        <v>0</v>
      </c>
      <c r="BZ257" s="214">
        <f>V275</f>
        <v>0</v>
      </c>
      <c r="CA257" s="214">
        <f>W275</f>
        <v>0</v>
      </c>
      <c r="CB257" s="214">
        <f>X275</f>
        <v>0</v>
      </c>
      <c r="CC257" s="214"/>
      <c r="CD257" s="213">
        <f>IF(SUM(V276:X276)&gt;0,SUM(V276:X276),0)</f>
        <v>0</v>
      </c>
      <c r="CE257" s="213">
        <f>IF(SUM(Z276)&gt;0,SUM(Z276),0)</f>
        <v>0</v>
      </c>
      <c r="CF257" s="214">
        <f>V276</f>
        <v>0</v>
      </c>
      <c r="CG257" s="214">
        <f>W276</f>
        <v>0</v>
      </c>
      <c r="CH257" s="214">
        <f>X276</f>
        <v>0</v>
      </c>
      <c r="CI257" s="214"/>
      <c r="CJ257" s="213">
        <f>IF(SUM(V277:X277)&gt;0,SUM(V277:X277),0)</f>
        <v>0</v>
      </c>
      <c r="CK257" s="213">
        <f>IF(SUM(Z277)&gt;0,SUM(Z277),0)</f>
        <v>0</v>
      </c>
      <c r="CL257" s="214">
        <f>V277</f>
        <v>0</v>
      </c>
      <c r="CM257" s="214">
        <f>W277</f>
        <v>0</v>
      </c>
      <c r="CN257" s="214">
        <f>X277</f>
        <v>0</v>
      </c>
      <c r="CO257" s="214"/>
      <c r="CP257" s="213">
        <f>IF(SUM(V278:X278)&gt;0,SUM(V278:X278),0)</f>
        <v>0</v>
      </c>
      <c r="CQ257" s="213">
        <f>IF(SUM(Z278)&gt;0,SUM(Z278),0)</f>
        <v>0</v>
      </c>
      <c r="CR257" s="214">
        <f>V278</f>
        <v>0</v>
      </c>
      <c r="CS257" s="214">
        <f>W278</f>
        <v>0</v>
      </c>
      <c r="CT257" s="214">
        <f>X278</f>
        <v>0</v>
      </c>
      <c r="CU257" s="214"/>
      <c r="CV257" s="213">
        <f>IF(SUM(V279:X279)&gt;0,SUM(V279:X279),0)</f>
        <v>0</v>
      </c>
      <c r="CW257" s="213">
        <f>IF(SUM(Z279)&gt;0,SUM(Z279),0)</f>
        <v>0</v>
      </c>
      <c r="CX257" s="214">
        <f>V279</f>
        <v>0</v>
      </c>
      <c r="CY257" s="214">
        <f>W279</f>
        <v>0</v>
      </c>
      <c r="CZ257" s="214">
        <f>X279</f>
        <v>0</v>
      </c>
      <c r="DA257" s="214"/>
      <c r="DB257" s="213">
        <f>IF(SUM(V279:X280)&gt;0,SUM(V280:X280),0)</f>
        <v>0</v>
      </c>
      <c r="DC257" s="213">
        <f>IF(SUM(Z280)&gt;0,SUM(Z280),0)</f>
        <v>0</v>
      </c>
      <c r="DD257" s="214">
        <f>V280</f>
        <v>0</v>
      </c>
      <c r="DE257" s="214">
        <f>W280</f>
        <v>0</v>
      </c>
      <c r="DF257" s="214">
        <f>X280</f>
        <v>0</v>
      </c>
      <c r="DG257" s="214"/>
      <c r="DH257" s="213">
        <f>IF(SUM(V281:X281)&gt;0,SUM(V281:X281),0)</f>
        <v>0</v>
      </c>
      <c r="DI257" s="213">
        <f>IF(SUM(Z281)&gt;0,SUM(Z281),0)</f>
        <v>0</v>
      </c>
      <c r="DJ257" s="214">
        <f>V281</f>
        <v>0</v>
      </c>
      <c r="DK257" s="214">
        <f>W281</f>
        <v>0</v>
      </c>
      <c r="DL257" s="214">
        <f>X281</f>
        <v>0</v>
      </c>
      <c r="DM257" s="214"/>
      <c r="DN257" s="209">
        <f>IF(SUM(V282:X282)&gt;0,SUM(V282:X282),0)</f>
        <v>0</v>
      </c>
      <c r="DO257" s="209">
        <f>IF(SUM(Z282)&gt;0,SUM(Z281),0)</f>
        <v>0</v>
      </c>
      <c r="DP257" s="214">
        <f>V282</f>
        <v>0</v>
      </c>
      <c r="DQ257" s="214">
        <f>W282</f>
        <v>0</v>
      </c>
      <c r="DR257" s="214">
        <f>X282</f>
        <v>0</v>
      </c>
      <c r="DS257" s="212"/>
      <c r="DT257" s="209">
        <f>IF(SUM(V283:X283)&gt;0,SUM(V283:X283),0)</f>
        <v>0</v>
      </c>
      <c r="DU257" s="209">
        <f>IF(SUM(Z283)&gt;0,SUM(Z283),0)</f>
        <v>0</v>
      </c>
      <c r="DV257" s="214">
        <f>V283</f>
        <v>0</v>
      </c>
      <c r="DW257" s="214">
        <f>W283</f>
        <v>0</v>
      </c>
      <c r="DX257" s="214">
        <f>X283</f>
        <v>0</v>
      </c>
      <c r="DY257" s="212"/>
      <c r="DZ257" s="212"/>
    </row>
    <row r="258" spans="1:130">
      <c r="A258" s="164" t="s">
        <v>435</v>
      </c>
      <c r="B258" s="99">
        <v>100</v>
      </c>
      <c r="C258" s="100">
        <v>93</v>
      </c>
      <c r="D258" s="101">
        <v>95</v>
      </c>
      <c r="E258" s="149">
        <f t="shared" si="126"/>
        <v>288</v>
      </c>
      <c r="F258" s="193">
        <v>16</v>
      </c>
      <c r="G258" s="99">
        <v>99</v>
      </c>
      <c r="H258" s="100">
        <v>89</v>
      </c>
      <c r="I258" s="102">
        <v>98</v>
      </c>
      <c r="J258" s="149">
        <f t="shared" si="127"/>
        <v>286</v>
      </c>
      <c r="K258" s="193">
        <v>14</v>
      </c>
      <c r="L258" s="99">
        <v>99</v>
      </c>
      <c r="M258" s="100">
        <v>89</v>
      </c>
      <c r="N258" s="102">
        <v>90</v>
      </c>
      <c r="O258" s="149">
        <f t="shared" si="128"/>
        <v>278</v>
      </c>
      <c r="P258" s="193">
        <v>11</v>
      </c>
      <c r="Q258" s="99">
        <v>95</v>
      </c>
      <c r="R258" s="100">
        <v>88</v>
      </c>
      <c r="S258" s="102">
        <v>90</v>
      </c>
      <c r="T258" s="149">
        <f t="shared" si="129"/>
        <v>273</v>
      </c>
      <c r="U258" s="193">
        <v>5</v>
      </c>
      <c r="V258" s="99">
        <v>93</v>
      </c>
      <c r="W258" s="100">
        <v>80</v>
      </c>
      <c r="X258" s="102">
        <v>90</v>
      </c>
      <c r="Y258" s="149">
        <f t="shared" si="130"/>
        <v>263</v>
      </c>
      <c r="Z258" s="193">
        <v>7</v>
      </c>
      <c r="AA258" s="201">
        <f>IF(SUM(E258,J258,O258,T258,Y258,Y278,T278,O278,J278,E278,E298,J298,O298,T298,Y298)&gt;0,(LARGE((E258,J258,O258,T258,Y258,Y278,T278,O278,J278,E278,E298,J298,O298,T298,Y298),1)+LARGE((E258,J258,O258,T258,Y258,Y278,T278,O278,J278,E278,E298,J298,O298,T298,Y298),2)+LARGE((E258,J258,O258,T258,Y258,Y278,T278,O278,J278,E278,E298,J298,O298,T298,Y298),3)+LARGE((E258,J258,O258,T258,Y258,Y278,T278,O278,J278,E278,E298,J298,O298,T298,Y298),4)),"")</f>
        <v>1125</v>
      </c>
      <c r="AB258" s="202">
        <f>IF(SUM(CQ279)&gt;0,SUM(CQ279),"")</f>
        <v>46</v>
      </c>
      <c r="AG258" s="67"/>
      <c r="AH258" s="213">
        <f>IF(SUM(B288:D288)&gt;0,SUM(B288:D288),0)</f>
        <v>0</v>
      </c>
      <c r="AI258" s="213">
        <f>IF(SUM(F288)&gt;0,SUM(F288),0)</f>
        <v>0</v>
      </c>
      <c r="AJ258" s="214">
        <f>B288</f>
        <v>0</v>
      </c>
      <c r="AK258" s="214">
        <f>C288</f>
        <v>0</v>
      </c>
      <c r="AL258" s="214">
        <f>D288</f>
        <v>0</v>
      </c>
      <c r="AM258" s="214"/>
      <c r="AN258" s="213">
        <f>IF(SUM(B289:D289)&gt;0,SUM(B289:D289),0)</f>
        <v>0</v>
      </c>
      <c r="AO258" s="213">
        <f>IF(SUM(F289)&gt;0,SUM(F289),0)</f>
        <v>0</v>
      </c>
      <c r="AP258" s="214">
        <f>B289</f>
        <v>0</v>
      </c>
      <c r="AQ258" s="214">
        <f>C289</f>
        <v>0</v>
      </c>
      <c r="AR258" s="214">
        <f>D289</f>
        <v>0</v>
      </c>
      <c r="AS258" s="214"/>
      <c r="AT258" s="213">
        <f>IF(SUM(B290:D290)&gt;0,SUM(B290:D290),0)</f>
        <v>0</v>
      </c>
      <c r="AU258" s="213">
        <f>IF(SUM(F290)&gt;0,SUM(F290),0)</f>
        <v>0</v>
      </c>
      <c r="AV258" s="214">
        <f>B290</f>
        <v>0</v>
      </c>
      <c r="AW258" s="214">
        <f>C290</f>
        <v>0</v>
      </c>
      <c r="AX258" s="214">
        <f>D290</f>
        <v>0</v>
      </c>
      <c r="AY258" s="214"/>
      <c r="AZ258" s="213">
        <f>IF(SUM(B291:D291)&gt;0,SUM(B291:D291),0)</f>
        <v>0</v>
      </c>
      <c r="BA258" s="213">
        <f>IF(SUM(F291)&gt;0,SUM(F291),0)</f>
        <v>0</v>
      </c>
      <c r="BB258" s="214">
        <f>B291</f>
        <v>0</v>
      </c>
      <c r="BC258" s="214">
        <f>C291</f>
        <v>0</v>
      </c>
      <c r="BD258" s="214">
        <f>D291</f>
        <v>0</v>
      </c>
      <c r="BE258" s="214"/>
      <c r="BF258" s="213">
        <f>IF(SUM(B292:D292)&gt;0,SUM(B292:D292),0)</f>
        <v>0</v>
      </c>
      <c r="BG258" s="213">
        <f>IF(SUM(F292)&gt;0,SUM(F292),0)</f>
        <v>0</v>
      </c>
      <c r="BH258" s="214">
        <f>B292</f>
        <v>0</v>
      </c>
      <c r="BI258" s="214">
        <f>C292</f>
        <v>0</v>
      </c>
      <c r="BJ258" s="214">
        <f>D292</f>
        <v>0</v>
      </c>
      <c r="BK258" s="214"/>
      <c r="BL258" s="213">
        <f>IF(SUM(B293:D293)&gt;0,SUM(B293:D293),0)</f>
        <v>0</v>
      </c>
      <c r="BM258" s="213">
        <f>IF(SUM(F293)&gt;0,SUM(F293),0)</f>
        <v>0</v>
      </c>
      <c r="BN258" s="214">
        <f>B293</f>
        <v>0</v>
      </c>
      <c r="BO258" s="214">
        <f>C293</f>
        <v>0</v>
      </c>
      <c r="BP258" s="214">
        <f>D293</f>
        <v>0</v>
      </c>
      <c r="BQ258" s="214"/>
      <c r="BR258" s="213">
        <f>IF(SUM(B294:D294)&gt;0,SUM(B294:D294),0)</f>
        <v>0</v>
      </c>
      <c r="BS258" s="213">
        <f>IF(SUM(F294)&gt;0,SUM(F294),0)</f>
        <v>0</v>
      </c>
      <c r="BT258" s="214">
        <f>B294</f>
        <v>0</v>
      </c>
      <c r="BU258" s="214">
        <f>C294</f>
        <v>0</v>
      </c>
      <c r="BV258" s="214">
        <f>D294</f>
        <v>0</v>
      </c>
      <c r="BW258" s="214"/>
      <c r="BX258" s="213">
        <f>IF(SUM(B295:D295)&gt;0,SUM(B295:D295),0)</f>
        <v>0</v>
      </c>
      <c r="BY258" s="213">
        <f>IF(SUM(F295)&gt;0,SUM(F295),0)</f>
        <v>0</v>
      </c>
      <c r="BZ258" s="214">
        <f>B295</f>
        <v>0</v>
      </c>
      <c r="CA258" s="214">
        <f>C295</f>
        <v>0</v>
      </c>
      <c r="CB258" s="214">
        <f>D295</f>
        <v>0</v>
      </c>
      <c r="CC258" s="214"/>
      <c r="CD258" s="213">
        <f>IF(SUM(B296:D296)&gt;0,SUM(B296:D296),0)</f>
        <v>0</v>
      </c>
      <c r="CE258" s="213">
        <f>IF(SUM(F296)&gt;0,SUM(F296),0)</f>
        <v>0</v>
      </c>
      <c r="CF258" s="214">
        <f>B296</f>
        <v>0</v>
      </c>
      <c r="CG258" s="214">
        <f>C296</f>
        <v>0</v>
      </c>
      <c r="CH258" s="214">
        <f>D296</f>
        <v>0</v>
      </c>
      <c r="CI258" s="214"/>
      <c r="CJ258" s="213">
        <f>IF(SUM(B297:D297)&gt;0,SUM(B297:D297),0)</f>
        <v>0</v>
      </c>
      <c r="CK258" s="213">
        <f>IF(SUM(F297)&gt;0,SUM(F297),0)</f>
        <v>0</v>
      </c>
      <c r="CL258" s="214">
        <f>B297</f>
        <v>0</v>
      </c>
      <c r="CM258" s="214">
        <f>C297</f>
        <v>0</v>
      </c>
      <c r="CN258" s="214">
        <f>D297</f>
        <v>0</v>
      </c>
      <c r="CO258" s="214"/>
      <c r="CP258" s="213">
        <f>IF(SUM(B298:D298)&gt;0,SUM(B298:D298),0)</f>
        <v>0</v>
      </c>
      <c r="CQ258" s="213">
        <f>IF(SUM(F298)&gt;0,SUM(F298),0)</f>
        <v>0</v>
      </c>
      <c r="CR258" s="214">
        <f>B298</f>
        <v>0</v>
      </c>
      <c r="CS258" s="214">
        <f>C298</f>
        <v>0</v>
      </c>
      <c r="CT258" s="214">
        <f>D298</f>
        <v>0</v>
      </c>
      <c r="CU258" s="214"/>
      <c r="CV258" s="213">
        <f>IF(SUM(B299:D299)&gt;0,SUM(B299:D299),0)</f>
        <v>0</v>
      </c>
      <c r="CW258" s="213">
        <f>IF(SUM(F299)&gt;0,SUM(F299),0)</f>
        <v>0</v>
      </c>
      <c r="CX258" s="214">
        <f>B299</f>
        <v>0</v>
      </c>
      <c r="CY258" s="214">
        <f>C299</f>
        <v>0</v>
      </c>
      <c r="CZ258" s="214">
        <f>D299</f>
        <v>0</v>
      </c>
      <c r="DA258" s="214"/>
      <c r="DB258" s="213">
        <f>IF(SUM(B300:D300)&gt;0,SUM(B300:D300),0)</f>
        <v>0</v>
      </c>
      <c r="DC258" s="213">
        <f>IF(SUM(F300)&gt;0,SUM(F300),0)</f>
        <v>0</v>
      </c>
      <c r="DD258" s="214">
        <f>B300</f>
        <v>0</v>
      </c>
      <c r="DE258" s="214">
        <f>C300</f>
        <v>0</v>
      </c>
      <c r="DF258" s="214">
        <f>D300</f>
        <v>0</v>
      </c>
      <c r="DG258" s="214"/>
      <c r="DH258" s="213">
        <f>IF(SUM(B301:D301)&gt;0,SUM(B301:D301),0)</f>
        <v>0</v>
      </c>
      <c r="DI258" s="213">
        <f>IF(SUM(F301)&gt;0,SUM(F301),0)</f>
        <v>0</v>
      </c>
      <c r="DJ258" s="214">
        <f>B301</f>
        <v>0</v>
      </c>
      <c r="DK258" s="214">
        <f>C301</f>
        <v>0</v>
      </c>
      <c r="DL258" s="214">
        <f>D301</f>
        <v>0</v>
      </c>
      <c r="DM258" s="214"/>
      <c r="DN258" s="209">
        <f>IF(SUM(B302:D302)&gt;0,SUM(B302:D302),0)</f>
        <v>0</v>
      </c>
      <c r="DO258" s="209">
        <f>IF(SUM(F302)&gt;0,SUM(F302),0)</f>
        <v>0</v>
      </c>
      <c r="DP258" s="214">
        <f>B302</f>
        <v>0</v>
      </c>
      <c r="DQ258" s="214">
        <f>C302</f>
        <v>0</v>
      </c>
      <c r="DR258" s="214">
        <f>D302</f>
        <v>0</v>
      </c>
      <c r="DS258" s="212"/>
      <c r="DT258" s="209">
        <f>IF(SUM(B303:D303)&gt;0,SUM(B303:D303),0)</f>
        <v>0</v>
      </c>
      <c r="DU258" s="209">
        <f>IF(SUM(F303)&gt;0,SUM(F303),0)</f>
        <v>0</v>
      </c>
      <c r="DV258" s="214">
        <f>B303</f>
        <v>0</v>
      </c>
      <c r="DW258" s="214">
        <f>C303</f>
        <v>0</v>
      </c>
      <c r="DX258" s="214">
        <f>D303</f>
        <v>0</v>
      </c>
      <c r="DY258" s="212"/>
      <c r="DZ258" s="212"/>
    </row>
    <row r="259" spans="1:130">
      <c r="A259" s="18" t="s">
        <v>415</v>
      </c>
      <c r="B259" s="99"/>
      <c r="C259" s="100"/>
      <c r="D259" s="101"/>
      <c r="E259" s="149" t="str">
        <f t="shared" si="126"/>
        <v/>
      </c>
      <c r="F259" s="193"/>
      <c r="G259" s="99"/>
      <c r="H259" s="100"/>
      <c r="I259" s="102"/>
      <c r="J259" s="149" t="str">
        <f t="shared" si="127"/>
        <v/>
      </c>
      <c r="K259" s="193"/>
      <c r="L259" s="99"/>
      <c r="M259" s="100"/>
      <c r="N259" s="102"/>
      <c r="O259" s="149" t="str">
        <f t="shared" si="128"/>
        <v/>
      </c>
      <c r="P259" s="193"/>
      <c r="Q259" s="99"/>
      <c r="R259" s="100"/>
      <c r="S259" s="102"/>
      <c r="T259" s="149" t="str">
        <f t="shared" si="129"/>
        <v/>
      </c>
      <c r="U259" s="193"/>
      <c r="V259" s="99"/>
      <c r="W259" s="100"/>
      <c r="X259" s="102"/>
      <c r="Y259" s="149" t="str">
        <f t="shared" si="130"/>
        <v/>
      </c>
      <c r="Z259" s="193"/>
      <c r="AA259" s="201" t="s">
        <v>415</v>
      </c>
      <c r="AB259" s="202" t="str">
        <f>IF(SUM(CW279)&gt;0,SUM(CW279),"")</f>
        <v/>
      </c>
      <c r="AG259" s="67"/>
      <c r="AH259" s="213">
        <f>IF(SUM(G288:I288)&gt;0,SUM(G288:I288),0)</f>
        <v>0</v>
      </c>
      <c r="AI259" s="213">
        <f>IF(SUM(K288)&gt;0,SUM(K288),0)</f>
        <v>0</v>
      </c>
      <c r="AJ259" s="214">
        <f>G288</f>
        <v>0</v>
      </c>
      <c r="AK259" s="214">
        <f>H288</f>
        <v>0</v>
      </c>
      <c r="AL259" s="214">
        <f>I288</f>
        <v>0</v>
      </c>
      <c r="AM259" s="214"/>
      <c r="AN259" s="213">
        <f>IF(SUM(G289:I289)&gt;0,SUM(G289:I289),0)</f>
        <v>0</v>
      </c>
      <c r="AO259" s="213">
        <f>IF(SUM(K289)&gt;0,SUM(K289),0)</f>
        <v>0</v>
      </c>
      <c r="AP259" s="214">
        <f>G289</f>
        <v>0</v>
      </c>
      <c r="AQ259" s="214">
        <f>H289</f>
        <v>0</v>
      </c>
      <c r="AR259" s="214">
        <f>I289</f>
        <v>0</v>
      </c>
      <c r="AS259" s="214"/>
      <c r="AT259" s="213">
        <f>IF(SUM(G290:I290)&gt;0,SUM(G290:I290),0)</f>
        <v>0</v>
      </c>
      <c r="AU259" s="213">
        <f>IF(SUM(K290)&gt;0,SUM(K290),0)</f>
        <v>0</v>
      </c>
      <c r="AV259" s="214">
        <f>G290</f>
        <v>0</v>
      </c>
      <c r="AW259" s="214">
        <f>H290</f>
        <v>0</v>
      </c>
      <c r="AX259" s="214">
        <f>I290</f>
        <v>0</v>
      </c>
      <c r="AY259" s="214"/>
      <c r="AZ259" s="213">
        <f>IF(SUM(G291:I291)&gt;0,SUM(G291:I291),0)</f>
        <v>0</v>
      </c>
      <c r="BA259" s="213">
        <f>IF(SUM(K291)&gt;0,SUM(K291),0)</f>
        <v>0</v>
      </c>
      <c r="BB259" s="214">
        <f>G291</f>
        <v>0</v>
      </c>
      <c r="BC259" s="214">
        <f>H291</f>
        <v>0</v>
      </c>
      <c r="BD259" s="214">
        <f>I291</f>
        <v>0</v>
      </c>
      <c r="BE259" s="214"/>
      <c r="BF259" s="213">
        <f>IF(SUM(G292:I292)&gt;0,SUM(G292:I292),0)</f>
        <v>0</v>
      </c>
      <c r="BG259" s="213">
        <f>IF(SUM(K292)&gt;0,SUM(K292),0)</f>
        <v>0</v>
      </c>
      <c r="BH259" s="214">
        <f>G292</f>
        <v>0</v>
      </c>
      <c r="BI259" s="214">
        <f>H292</f>
        <v>0</v>
      </c>
      <c r="BJ259" s="214">
        <f>I292</f>
        <v>0</v>
      </c>
      <c r="BK259" s="214"/>
      <c r="BL259" s="213">
        <f>IF(SUM(G293:I293)&gt;0,SUM(G293:I293),0)</f>
        <v>0</v>
      </c>
      <c r="BM259" s="213">
        <f>IF(SUM(K293)&gt;0,SUM(K293),0)</f>
        <v>0</v>
      </c>
      <c r="BN259" s="214">
        <f>G293</f>
        <v>0</v>
      </c>
      <c r="BO259" s="214">
        <f>H293</f>
        <v>0</v>
      </c>
      <c r="BP259" s="214">
        <f>I293</f>
        <v>0</v>
      </c>
      <c r="BQ259" s="214"/>
      <c r="BR259" s="213">
        <f>IF(SUM(G294:I294)&gt;0,SUM(G294:I294),0)</f>
        <v>0</v>
      </c>
      <c r="BS259" s="213">
        <f>IF(SUM(K294)&gt;0,SUM(K294),0)</f>
        <v>0</v>
      </c>
      <c r="BT259" s="214">
        <f>G294</f>
        <v>0</v>
      </c>
      <c r="BU259" s="214">
        <f>H294</f>
        <v>0</v>
      </c>
      <c r="BV259" s="214">
        <f>I294</f>
        <v>0</v>
      </c>
      <c r="BW259" s="214"/>
      <c r="BX259" s="213">
        <f>IF(SUM(G295:I295)&gt;0,SUM(G295:I295),0)</f>
        <v>0</v>
      </c>
      <c r="BY259" s="213">
        <f>IF(SUM(K295)&gt;0,SUM(K295),0)</f>
        <v>0</v>
      </c>
      <c r="BZ259" s="214">
        <f>G295</f>
        <v>0</v>
      </c>
      <c r="CA259" s="214">
        <f>H295</f>
        <v>0</v>
      </c>
      <c r="CB259" s="214">
        <f>I295</f>
        <v>0</v>
      </c>
      <c r="CC259" s="214"/>
      <c r="CD259" s="213">
        <f>IF(SUM(G296:I296)&gt;0,SUM(G296:I296),0)</f>
        <v>0</v>
      </c>
      <c r="CE259" s="213">
        <f>IF(SUM(K296)&gt;0,SUM(K296),0)</f>
        <v>0</v>
      </c>
      <c r="CF259" s="214">
        <f>G296</f>
        <v>0</v>
      </c>
      <c r="CG259" s="214">
        <f>H296</f>
        <v>0</v>
      </c>
      <c r="CH259" s="214">
        <f>I296</f>
        <v>0</v>
      </c>
      <c r="CI259" s="214"/>
      <c r="CJ259" s="213">
        <f>IF(SUM(G297:I297)&gt;0,SUM(G297:I297),0)</f>
        <v>0</v>
      </c>
      <c r="CK259" s="213">
        <f>IF(SUM(K297)&gt;0,SUM(K297),0)</f>
        <v>0</v>
      </c>
      <c r="CL259" s="214">
        <f>G297</f>
        <v>0</v>
      </c>
      <c r="CM259" s="214">
        <f>H297</f>
        <v>0</v>
      </c>
      <c r="CN259" s="214">
        <f>I297</f>
        <v>0</v>
      </c>
      <c r="CO259" s="214"/>
      <c r="CP259" s="213">
        <f>IF(SUM(G298:I298)&gt;0,SUM(G298:I298),0)</f>
        <v>0</v>
      </c>
      <c r="CQ259" s="213">
        <f>IF(SUM(K298)&gt;0,SUM(K298),0)</f>
        <v>0</v>
      </c>
      <c r="CR259" s="214">
        <f>G298</f>
        <v>0</v>
      </c>
      <c r="CS259" s="214">
        <f>H298</f>
        <v>0</v>
      </c>
      <c r="CT259" s="214">
        <f>I298</f>
        <v>0</v>
      </c>
      <c r="CU259" s="214"/>
      <c r="CV259" s="213">
        <f>IF(SUM(G299:I299)&gt;0,SUM(G299:I299),0)</f>
        <v>0</v>
      </c>
      <c r="CW259" s="213">
        <f>IF(SUM(K299)&gt;0,SUM(K299),0)</f>
        <v>0</v>
      </c>
      <c r="CX259" s="214">
        <f>G299</f>
        <v>0</v>
      </c>
      <c r="CY259" s="214">
        <f>H299</f>
        <v>0</v>
      </c>
      <c r="CZ259" s="214">
        <f>I299</f>
        <v>0</v>
      </c>
      <c r="DA259" s="214"/>
      <c r="DB259" s="213">
        <f>IF(SUM(G300:I300)&gt;0,SUM(G300:I300),0)</f>
        <v>0</v>
      </c>
      <c r="DC259" s="213">
        <f>IF(SUM(K300)&gt;0,SUM(K300),0)</f>
        <v>0</v>
      </c>
      <c r="DD259" s="214">
        <f>G300</f>
        <v>0</v>
      </c>
      <c r="DE259" s="214">
        <f>H300</f>
        <v>0</v>
      </c>
      <c r="DF259" s="214">
        <f>I300</f>
        <v>0</v>
      </c>
      <c r="DG259" s="214"/>
      <c r="DH259" s="213">
        <f>IF(SUM(G301:I301)&gt;0,SUM(G301:I301),0)</f>
        <v>0</v>
      </c>
      <c r="DI259" s="213">
        <f>IF(SUM(K301)&gt;0,SUM(K301),0)</f>
        <v>0</v>
      </c>
      <c r="DJ259" s="214">
        <f>G301</f>
        <v>0</v>
      </c>
      <c r="DK259" s="214">
        <f>H301</f>
        <v>0</v>
      </c>
      <c r="DL259" s="214">
        <f>I301</f>
        <v>0</v>
      </c>
      <c r="DM259" s="214"/>
      <c r="DN259" s="209">
        <f>IF(SUM(G302:I302)&gt;0,SUM(G302:I302),0)</f>
        <v>0</v>
      </c>
      <c r="DO259" s="209">
        <f>IF(SUM(K302)&gt;0,SUM(K302),0)</f>
        <v>0</v>
      </c>
      <c r="DP259" s="214">
        <f>G302</f>
        <v>0</v>
      </c>
      <c r="DQ259" s="214">
        <f>H302</f>
        <v>0</v>
      </c>
      <c r="DR259" s="214">
        <f>I302</f>
        <v>0</v>
      </c>
      <c r="DS259" s="212"/>
      <c r="DT259" s="209">
        <f>IF(SUM(G303:I303)&gt;0,SUM(G303:I303),0)</f>
        <v>0</v>
      </c>
      <c r="DU259" s="209">
        <f>IF(SUM(K303)&gt;0,SUM(K303),0)</f>
        <v>0</v>
      </c>
      <c r="DV259" s="214">
        <f>G303</f>
        <v>0</v>
      </c>
      <c r="DW259" s="214">
        <f>H303</f>
        <v>0</v>
      </c>
      <c r="DX259" s="214">
        <f>I303</f>
        <v>0</v>
      </c>
      <c r="DY259" s="212"/>
      <c r="DZ259" s="212"/>
    </row>
    <row r="260" spans="1:130">
      <c r="A260" s="18" t="s">
        <v>261</v>
      </c>
      <c r="B260" s="99">
        <v>100</v>
      </c>
      <c r="C260" s="100">
        <v>87</v>
      </c>
      <c r="D260" s="101">
        <v>96</v>
      </c>
      <c r="E260" s="149">
        <f t="shared" si="126"/>
        <v>283</v>
      </c>
      <c r="F260" s="193">
        <v>11</v>
      </c>
      <c r="G260" s="99">
        <v>99</v>
      </c>
      <c r="H260" s="100">
        <v>91</v>
      </c>
      <c r="I260" s="100">
        <v>93</v>
      </c>
      <c r="J260" s="149">
        <f t="shared" si="127"/>
        <v>283</v>
      </c>
      <c r="K260" s="193">
        <v>12</v>
      </c>
      <c r="L260" s="99">
        <v>96</v>
      </c>
      <c r="M260" s="100">
        <v>92</v>
      </c>
      <c r="N260" s="100">
        <v>90</v>
      </c>
      <c r="O260" s="149">
        <f t="shared" si="128"/>
        <v>278</v>
      </c>
      <c r="P260" s="193">
        <v>9</v>
      </c>
      <c r="Q260" s="99">
        <v>91</v>
      </c>
      <c r="R260" s="100">
        <v>84</v>
      </c>
      <c r="S260" s="100">
        <v>79</v>
      </c>
      <c r="T260" s="149">
        <f t="shared" si="129"/>
        <v>254</v>
      </c>
      <c r="U260" s="193">
        <v>4</v>
      </c>
      <c r="V260" s="99"/>
      <c r="W260" s="100"/>
      <c r="X260" s="100"/>
      <c r="Y260" s="149" t="str">
        <f t="shared" si="130"/>
        <v/>
      </c>
      <c r="Z260" s="193"/>
      <c r="AA260" s="201">
        <f>IF(SUM(E260,J260,O260,T260,Y260,Y280,T280,O280,J280,E280,E300,J300,O300,T300,Y300)&gt;0,(LARGE((E260,J260,O260,T260,Y260,Y280,T280,O280,J280,E280,E300,J300,O300,T300,Y300),1)+LARGE((E260,J260,O260,T260,Y260,Y280,T280,O280,J280,E280,E300,J300,O300,T300,Y300),2)+LARGE((E260,J260,O260,T260,Y260,Y280,T280,O280,J280,E280,E300,J300,O300,T300,Y300),3)+LARGE((E260,J260,O260,T260,Y260,Y280,T280,O280,J280,E280,E300,J300,O300,T300,Y300),4)),"")</f>
        <v>1098</v>
      </c>
      <c r="AB260" s="202">
        <f>IF(SUM(DC279)&gt;0,SUM(DC279),"")</f>
        <v>36</v>
      </c>
      <c r="AG260" s="67"/>
      <c r="AH260" s="213">
        <f>IF(SUM(L288:N288)&gt;0,SUM(L288:N288),0)</f>
        <v>0</v>
      </c>
      <c r="AI260" s="213">
        <f>IF(SUM(P288)&gt;0,SUM(P288),0)</f>
        <v>0</v>
      </c>
      <c r="AJ260" s="214">
        <f>L288</f>
        <v>0</v>
      </c>
      <c r="AK260" s="214">
        <f>M288</f>
        <v>0</v>
      </c>
      <c r="AL260" s="214">
        <f>N288</f>
        <v>0</v>
      </c>
      <c r="AM260" s="214"/>
      <c r="AN260" s="213">
        <f>IF(SUM(L289:N289)&gt;0,SUM(L289:N289),0)</f>
        <v>0</v>
      </c>
      <c r="AO260" s="213">
        <f>IF(SUM(P289)&gt;0,SUM(P289),0)</f>
        <v>0</v>
      </c>
      <c r="AP260" s="214">
        <f>L289</f>
        <v>0</v>
      </c>
      <c r="AQ260" s="214">
        <f>M289</f>
        <v>0</v>
      </c>
      <c r="AR260" s="214">
        <f>N289</f>
        <v>0</v>
      </c>
      <c r="AS260" s="214"/>
      <c r="AT260" s="213">
        <f>IF(SUM(L290:N290)&gt;0,SUM(L290:N290),0)</f>
        <v>0</v>
      </c>
      <c r="AU260" s="213">
        <f>IF(SUM(P290)&gt;0,SUM(P290),0)</f>
        <v>0</v>
      </c>
      <c r="AV260" s="214">
        <f>L290</f>
        <v>0</v>
      </c>
      <c r="AW260" s="214">
        <f>M290</f>
        <v>0</v>
      </c>
      <c r="AX260" s="214">
        <f>N290</f>
        <v>0</v>
      </c>
      <c r="AY260" s="214"/>
      <c r="AZ260" s="213">
        <f>IF(SUM(L291:N291)&gt;0,SUM(L291:N291),0)</f>
        <v>0</v>
      </c>
      <c r="BA260" s="213">
        <f>IF(SUM(P291)&gt;0,SUM(P291),0)</f>
        <v>0</v>
      </c>
      <c r="BB260" s="214">
        <f>L291</f>
        <v>0</v>
      </c>
      <c r="BC260" s="214">
        <f>M291</f>
        <v>0</v>
      </c>
      <c r="BD260" s="214">
        <f>N291</f>
        <v>0</v>
      </c>
      <c r="BE260" s="214"/>
      <c r="BF260" s="213">
        <f>IF(SUM(L292:N292)&gt;0,SUM(L292:N292),0)</f>
        <v>0</v>
      </c>
      <c r="BG260" s="213">
        <f>IF(SUM(P292)&gt;0,SUM(P292),0)</f>
        <v>0</v>
      </c>
      <c r="BH260" s="214">
        <f>L292</f>
        <v>0</v>
      </c>
      <c r="BI260" s="214">
        <f>M292</f>
        <v>0</v>
      </c>
      <c r="BJ260" s="214">
        <f>N292</f>
        <v>0</v>
      </c>
      <c r="BK260" s="214"/>
      <c r="BL260" s="213">
        <f>IF(SUM(L293:N293)&gt;0,SUM(L293:N293),0)</f>
        <v>0</v>
      </c>
      <c r="BM260" s="213">
        <f>IF(SUM(P293)&gt;0,SUM(P293),0)</f>
        <v>0</v>
      </c>
      <c r="BN260" s="214">
        <f>L293</f>
        <v>0</v>
      </c>
      <c r="BO260" s="214">
        <f>M293</f>
        <v>0</v>
      </c>
      <c r="BP260" s="214">
        <f>N293</f>
        <v>0</v>
      </c>
      <c r="BQ260" s="214"/>
      <c r="BR260" s="213">
        <f>IF(SUM(L294:N294)&gt;0,SUM(L294:N294),0)</f>
        <v>0</v>
      </c>
      <c r="BS260" s="213">
        <f>IF(SUM(P294)&gt;0,SUM(P294),0)</f>
        <v>0</v>
      </c>
      <c r="BT260" s="214">
        <f>L294</f>
        <v>0</v>
      </c>
      <c r="BU260" s="214">
        <f>M294</f>
        <v>0</v>
      </c>
      <c r="BV260" s="214">
        <f>N294</f>
        <v>0</v>
      </c>
      <c r="BW260" s="214"/>
      <c r="BX260" s="213">
        <f>IF(SUM(L295:N295)&gt;0,SUM(L295:N295),0)</f>
        <v>0</v>
      </c>
      <c r="BY260" s="213">
        <f>IF(SUM(P295)&gt;0,SUM(P295),0)</f>
        <v>0</v>
      </c>
      <c r="BZ260" s="214">
        <f>L295</f>
        <v>0</v>
      </c>
      <c r="CA260" s="214">
        <f>M295</f>
        <v>0</v>
      </c>
      <c r="CB260" s="214">
        <f>N295</f>
        <v>0</v>
      </c>
      <c r="CC260" s="214"/>
      <c r="CD260" s="213">
        <f>IF(SUM(L296:N296)&gt;0,SUM(L296:N296),0)</f>
        <v>0</v>
      </c>
      <c r="CE260" s="213">
        <f>IF(SUM(P296)&gt;0,SUM(P296),0)</f>
        <v>0</v>
      </c>
      <c r="CF260" s="214">
        <f>L296</f>
        <v>0</v>
      </c>
      <c r="CG260" s="214">
        <f>M296</f>
        <v>0</v>
      </c>
      <c r="CH260" s="214">
        <f>N296</f>
        <v>0</v>
      </c>
      <c r="CI260" s="214"/>
      <c r="CJ260" s="213">
        <f>IF(SUM(L297:N297)&gt;0,SUM(L297:N297),0)</f>
        <v>0</v>
      </c>
      <c r="CK260" s="213">
        <f>IF(SUM(P297)&gt;0,SUM(P297),0)</f>
        <v>0</v>
      </c>
      <c r="CL260" s="214">
        <f>L297</f>
        <v>0</v>
      </c>
      <c r="CM260" s="214">
        <f>M297</f>
        <v>0</v>
      </c>
      <c r="CN260" s="214">
        <f>N297</f>
        <v>0</v>
      </c>
      <c r="CO260" s="214"/>
      <c r="CP260" s="213">
        <f>IF(SUM(L298:N298)&gt;0,SUM(L298:N298),0)</f>
        <v>0</v>
      </c>
      <c r="CQ260" s="213">
        <f>IF(SUM(P298)&gt;0,SUM(P298),0)</f>
        <v>0</v>
      </c>
      <c r="CR260" s="214">
        <f>L298</f>
        <v>0</v>
      </c>
      <c r="CS260" s="214">
        <f>M298</f>
        <v>0</v>
      </c>
      <c r="CT260" s="214">
        <f>N298</f>
        <v>0</v>
      </c>
      <c r="CU260" s="214"/>
      <c r="CV260" s="213">
        <f>IF(SUM(L299:N299)&gt;0,SUM(L299:N299),0)</f>
        <v>0</v>
      </c>
      <c r="CW260" s="213">
        <f>IF(SUM(P299)&gt;0,SUM(P299),0)</f>
        <v>0</v>
      </c>
      <c r="CX260" s="214">
        <f>L299</f>
        <v>0</v>
      </c>
      <c r="CY260" s="214">
        <f>M299</f>
        <v>0</v>
      </c>
      <c r="CZ260" s="214">
        <f>N299</f>
        <v>0</v>
      </c>
      <c r="DA260" s="214"/>
      <c r="DB260" s="213">
        <f>IF(SUM(L300:N300)&gt;0,SUM(L300:N300),0)</f>
        <v>0</v>
      </c>
      <c r="DC260" s="213">
        <f>IF(SUM(P300)&gt;0,SUM(P300),0)</f>
        <v>0</v>
      </c>
      <c r="DD260" s="214">
        <f>L300</f>
        <v>0</v>
      </c>
      <c r="DE260" s="214">
        <f>M300</f>
        <v>0</v>
      </c>
      <c r="DF260" s="214">
        <f>N300</f>
        <v>0</v>
      </c>
      <c r="DG260" s="214"/>
      <c r="DH260" s="213">
        <f>IF(SUM(L301:N301)&gt;0,SUM(L301:N301),0)</f>
        <v>0</v>
      </c>
      <c r="DI260" s="213">
        <f>IF(SUM(P301)&gt;0,SUM(P301),0)</f>
        <v>0</v>
      </c>
      <c r="DJ260" s="214">
        <f>L301</f>
        <v>0</v>
      </c>
      <c r="DK260" s="214">
        <f>M301</f>
        <v>0</v>
      </c>
      <c r="DL260" s="214">
        <f>N301</f>
        <v>0</v>
      </c>
      <c r="DM260" s="214"/>
      <c r="DN260" s="209">
        <f>IF(SUM(L302:N302)&gt;0,SUM(L302:N302),0)</f>
        <v>0</v>
      </c>
      <c r="DO260" s="209">
        <f>IF(SUM(P302)&gt;0,SUM(P302),0)</f>
        <v>0</v>
      </c>
      <c r="DP260" s="214">
        <f>L302</f>
        <v>0</v>
      </c>
      <c r="DQ260" s="214">
        <f>M302</f>
        <v>0</v>
      </c>
      <c r="DR260" s="214">
        <f>N302</f>
        <v>0</v>
      </c>
      <c r="DS260" s="212"/>
      <c r="DT260" s="209">
        <f>IF(SUM(L303:N303)&gt;0,SUM(L303:N303),0)</f>
        <v>0</v>
      </c>
      <c r="DU260" s="209">
        <f>IF(SUM(P303)&gt;0,SUM(P303),0)</f>
        <v>0</v>
      </c>
      <c r="DV260" s="214">
        <f>L303</f>
        <v>0</v>
      </c>
      <c r="DW260" s="214">
        <f>M303</f>
        <v>0</v>
      </c>
      <c r="DX260" s="214">
        <f>N303</f>
        <v>0</v>
      </c>
      <c r="DY260" s="212"/>
      <c r="DZ260" s="212"/>
    </row>
    <row r="261" spans="1:130">
      <c r="A261" s="18" t="s">
        <v>415</v>
      </c>
      <c r="B261" s="99"/>
      <c r="C261" s="100"/>
      <c r="D261" s="101"/>
      <c r="E261" s="149" t="str">
        <f t="shared" si="126"/>
        <v/>
      </c>
      <c r="F261" s="193"/>
      <c r="G261" s="99"/>
      <c r="H261" s="100"/>
      <c r="I261" s="100"/>
      <c r="J261" s="149" t="str">
        <f t="shared" si="127"/>
        <v/>
      </c>
      <c r="K261" s="193"/>
      <c r="L261" s="99"/>
      <c r="M261" s="100"/>
      <c r="N261" s="100"/>
      <c r="O261" s="149" t="str">
        <f t="shared" si="128"/>
        <v/>
      </c>
      <c r="P261" s="193"/>
      <c r="Q261" s="99"/>
      <c r="R261" s="100"/>
      <c r="S261" s="100"/>
      <c r="T261" s="149" t="str">
        <f t="shared" si="129"/>
        <v/>
      </c>
      <c r="U261" s="193"/>
      <c r="V261" s="99"/>
      <c r="W261" s="100"/>
      <c r="X261" s="100"/>
      <c r="Y261" s="149" t="str">
        <f t="shared" si="130"/>
        <v/>
      </c>
      <c r="Z261" s="193"/>
      <c r="AA261" s="201" t="s">
        <v>415</v>
      </c>
      <c r="AB261" s="202" t="str">
        <f>IF(SUM(DI279)&gt;0,SUM(DI279),"")</f>
        <v/>
      </c>
      <c r="AG261" s="67"/>
      <c r="AH261" s="213">
        <f>IF(SUM(Q288:S288)&gt;0,SUM(Q288:S288),0)</f>
        <v>0</v>
      </c>
      <c r="AI261" s="213">
        <f>IF(SUM(U288)&gt;0,SUM(U288),0)</f>
        <v>0</v>
      </c>
      <c r="AJ261" s="214">
        <f>Q288</f>
        <v>0</v>
      </c>
      <c r="AK261" s="214">
        <f>R288</f>
        <v>0</v>
      </c>
      <c r="AL261" s="214">
        <f>S288</f>
        <v>0</v>
      </c>
      <c r="AM261" s="214"/>
      <c r="AN261" s="213">
        <f>IF(SUM(Q289:S289)&gt;0,SUM(Q289:S289),0)</f>
        <v>0</v>
      </c>
      <c r="AO261" s="213">
        <f>IF(SUM(U289)&gt;0,SUM(U289),0)</f>
        <v>0</v>
      </c>
      <c r="AP261" s="214">
        <f>Q289</f>
        <v>0</v>
      </c>
      <c r="AQ261" s="214">
        <f>R289</f>
        <v>0</v>
      </c>
      <c r="AR261" s="214">
        <f>S289</f>
        <v>0</v>
      </c>
      <c r="AS261" s="214"/>
      <c r="AT261" s="213">
        <f>IF(SUM(Q290:S290)&gt;0,SUM(Q290:S290),0)</f>
        <v>0</v>
      </c>
      <c r="AU261" s="213">
        <f>IF(SUM(U290)&gt;0,SUM(U290),0)</f>
        <v>0</v>
      </c>
      <c r="AV261" s="214">
        <f>Q290</f>
        <v>0</v>
      </c>
      <c r="AW261" s="214">
        <f>R290</f>
        <v>0</v>
      </c>
      <c r="AX261" s="214">
        <f>S290</f>
        <v>0</v>
      </c>
      <c r="AY261" s="214"/>
      <c r="AZ261" s="213">
        <f>IF(SUM(Q291:S291)&gt;0,SUM(Q291:S291),0)</f>
        <v>0</v>
      </c>
      <c r="BA261" s="213">
        <f>IF(SUM(U291)&gt;0,SUM(U291),0)</f>
        <v>0</v>
      </c>
      <c r="BB261" s="214">
        <f>Q291</f>
        <v>0</v>
      </c>
      <c r="BC261" s="214">
        <f>R291</f>
        <v>0</v>
      </c>
      <c r="BD261" s="214">
        <f>S291</f>
        <v>0</v>
      </c>
      <c r="BE261" s="214"/>
      <c r="BF261" s="213">
        <f>IF(SUM(Q292:S292)&gt;0,SUM(Q292:S292),0)</f>
        <v>0</v>
      </c>
      <c r="BG261" s="213">
        <f>IF(SUM(U292)&gt;0,SUM(U292),0)</f>
        <v>0</v>
      </c>
      <c r="BH261" s="214">
        <f>Q292</f>
        <v>0</v>
      </c>
      <c r="BI261" s="214">
        <f>R292</f>
        <v>0</v>
      </c>
      <c r="BJ261" s="214">
        <f>S292</f>
        <v>0</v>
      </c>
      <c r="BK261" s="214"/>
      <c r="BL261" s="213">
        <f>IF(SUM(Q293:S293)&gt;0,SUM(Q293:S293),0)</f>
        <v>0</v>
      </c>
      <c r="BM261" s="213">
        <f>IF(SUM(U293)&gt;0,SUM(U293),0)</f>
        <v>0</v>
      </c>
      <c r="BN261" s="214">
        <f>Q293</f>
        <v>0</v>
      </c>
      <c r="BO261" s="214">
        <f>R293</f>
        <v>0</v>
      </c>
      <c r="BP261" s="214">
        <f>S293</f>
        <v>0</v>
      </c>
      <c r="BQ261" s="214"/>
      <c r="BR261" s="213">
        <f>IF(SUM(Q294:S294)&gt;0,SUM(Q294:S294),0)</f>
        <v>0</v>
      </c>
      <c r="BS261" s="213">
        <f>IF(SUM(U294)&gt;0,SUM(U294),0)</f>
        <v>0</v>
      </c>
      <c r="BT261" s="214">
        <f>Q294</f>
        <v>0</v>
      </c>
      <c r="BU261" s="214">
        <f>R294</f>
        <v>0</v>
      </c>
      <c r="BV261" s="214">
        <f>S294</f>
        <v>0</v>
      </c>
      <c r="BW261" s="214"/>
      <c r="BX261" s="213">
        <f>IF(SUM(Q295:S295)&gt;0,SUM(Q295:S295),0)</f>
        <v>0</v>
      </c>
      <c r="BY261" s="213">
        <f>IF(SUM(U295)&gt;0,SUM(U295),0)</f>
        <v>0</v>
      </c>
      <c r="BZ261" s="214">
        <f>Q295</f>
        <v>0</v>
      </c>
      <c r="CA261" s="214">
        <f>R295</f>
        <v>0</v>
      </c>
      <c r="CB261" s="214">
        <f>S295</f>
        <v>0</v>
      </c>
      <c r="CC261" s="214"/>
      <c r="CD261" s="213">
        <f>IF(SUM(Q296:S296)&gt;0,SUM(Q296:S296),0)</f>
        <v>0</v>
      </c>
      <c r="CE261" s="213">
        <f>IF(SUM(U296)&gt;0,SUM(U296),0)</f>
        <v>0</v>
      </c>
      <c r="CF261" s="214">
        <f>Q296</f>
        <v>0</v>
      </c>
      <c r="CG261" s="214">
        <f>R296</f>
        <v>0</v>
      </c>
      <c r="CH261" s="214">
        <f>S296</f>
        <v>0</v>
      </c>
      <c r="CI261" s="214"/>
      <c r="CJ261" s="213">
        <f>IF(SUM(Q297:S297)&gt;0,SUM(Q297:S297),0)</f>
        <v>0</v>
      </c>
      <c r="CK261" s="213">
        <f>IF(SUM(U297)&gt;0,SUM(U297),0)</f>
        <v>0</v>
      </c>
      <c r="CL261" s="214">
        <f>Q297</f>
        <v>0</v>
      </c>
      <c r="CM261" s="214">
        <f>R297</f>
        <v>0</v>
      </c>
      <c r="CN261" s="214">
        <f>S297</f>
        <v>0</v>
      </c>
      <c r="CO261" s="214"/>
      <c r="CP261" s="213">
        <f>IF(SUM(Q298:S298)&gt;0,SUM(Q298:S298),0)</f>
        <v>0</v>
      </c>
      <c r="CQ261" s="213">
        <f>IF(SUM(U298)&gt;0,SUM(U298),0)</f>
        <v>0</v>
      </c>
      <c r="CR261" s="214">
        <f>Q298</f>
        <v>0</v>
      </c>
      <c r="CS261" s="214">
        <f>R298</f>
        <v>0</v>
      </c>
      <c r="CT261" s="214">
        <f>S298</f>
        <v>0</v>
      </c>
      <c r="CU261" s="214"/>
      <c r="CV261" s="213">
        <f>IF(SUM(Q298:S299)&gt;0,SUM(Q299:S299),0)</f>
        <v>0</v>
      </c>
      <c r="CW261" s="213">
        <f>IF(SUM(U299)&gt;0,SUM(U299),0)</f>
        <v>0</v>
      </c>
      <c r="CX261" s="214">
        <f>Q299</f>
        <v>0</v>
      </c>
      <c r="CY261" s="214">
        <f>R299</f>
        <v>0</v>
      </c>
      <c r="CZ261" s="214">
        <f>S299</f>
        <v>0</v>
      </c>
      <c r="DA261" s="214"/>
      <c r="DB261" s="213">
        <f>IF(SUM(Q300:S300)&gt;0,SUM(Q300:S300),0)</f>
        <v>0</v>
      </c>
      <c r="DC261" s="213">
        <f>IF(SUM(U300)&gt;0,SUM(U300),0)</f>
        <v>0</v>
      </c>
      <c r="DD261" s="214">
        <f>Q300</f>
        <v>0</v>
      </c>
      <c r="DE261" s="214">
        <f>R300</f>
        <v>0</v>
      </c>
      <c r="DF261" s="214">
        <f>S300</f>
        <v>0</v>
      </c>
      <c r="DG261" s="214"/>
      <c r="DH261" s="213">
        <f>IF(SUM(Q301:S301)&gt;0,SUM(Q301:S301),0)</f>
        <v>0</v>
      </c>
      <c r="DI261" s="213">
        <f>IF(SUM(U301)&gt;0,SUM(U301),0)</f>
        <v>0</v>
      </c>
      <c r="DJ261" s="214">
        <f>Q301</f>
        <v>0</v>
      </c>
      <c r="DK261" s="214">
        <f>R301</f>
        <v>0</v>
      </c>
      <c r="DL261" s="214">
        <f>S301</f>
        <v>0</v>
      </c>
      <c r="DM261" s="214"/>
      <c r="DN261" s="209">
        <f>IF(SUM(Q302:S302)&gt;0,SUM(Q302:S302),0)</f>
        <v>0</v>
      </c>
      <c r="DO261" s="209">
        <f>IF(SUM(U302)&gt;0,SUM(U302),0)</f>
        <v>0</v>
      </c>
      <c r="DP261" s="214">
        <f>Q302</f>
        <v>0</v>
      </c>
      <c r="DQ261" s="214">
        <f>R302</f>
        <v>0</v>
      </c>
      <c r="DR261" s="214">
        <f>S302</f>
        <v>0</v>
      </c>
      <c r="DS261" s="212"/>
      <c r="DT261" s="209">
        <f>IF(SUM(Q303:S303)&gt;0,SUM(Q303:S303),0)</f>
        <v>0</v>
      </c>
      <c r="DU261" s="209">
        <f>IF(SUM(U303)&gt;0,SUM(U303),0)</f>
        <v>0</v>
      </c>
      <c r="DV261" s="214">
        <f>Q303</f>
        <v>0</v>
      </c>
      <c r="DW261" s="214">
        <f>R303</f>
        <v>0</v>
      </c>
      <c r="DX261" s="214">
        <f>S303</f>
        <v>0</v>
      </c>
      <c r="DY261" s="212"/>
      <c r="DZ261" s="212"/>
    </row>
    <row r="262" spans="1:130">
      <c r="A262" s="18" t="s">
        <v>366</v>
      </c>
      <c r="B262" s="99"/>
      <c r="C262" s="100"/>
      <c r="D262" s="101"/>
      <c r="E262" s="149" t="str">
        <f t="shared" si="126"/>
        <v/>
      </c>
      <c r="F262" s="193"/>
      <c r="G262" s="99"/>
      <c r="H262" s="100"/>
      <c r="I262" s="100"/>
      <c r="J262" s="149" t="str">
        <f t="shared" si="127"/>
        <v/>
      </c>
      <c r="K262" s="193"/>
      <c r="L262" s="99"/>
      <c r="M262" s="100"/>
      <c r="N262" s="100"/>
      <c r="O262" s="149" t="str">
        <f t="shared" si="128"/>
        <v/>
      </c>
      <c r="P262" s="193"/>
      <c r="Q262" s="99"/>
      <c r="R262" s="100"/>
      <c r="S262" s="100"/>
      <c r="T262" s="149" t="str">
        <f t="shared" si="129"/>
        <v/>
      </c>
      <c r="U262" s="193"/>
      <c r="V262" s="99"/>
      <c r="W262" s="100"/>
      <c r="X262" s="100"/>
      <c r="Y262" s="149" t="str">
        <f t="shared" si="130"/>
        <v/>
      </c>
      <c r="Z262" s="193"/>
      <c r="AA262" s="201" t="str">
        <f>IF(SUM(E262,J262,O262,T262,Y262,Y282,T282,O282,J282,E282,E302,J302,O302,T302,Y302)&gt;0,(LARGE((E262,J262,O262,T262,Y262,Y282,T282,O282,J282,E282,E302,J302,O302,T302,Y302),1)+LARGE((E262,J262,O262,T262,Y262,Y282,T282,O282,J282,E282,E302,J302,O302,T302,Y302),2)+LARGE((E262,J262,O262,T262,Y262,Y282,T282,O282,J282,E282,E302,J302,O302,T302,Y302),3)+LARGE((E262,J262,O262,T262,Y262,Y282,T282,O282,J282,E282,E302,J302,O302,T302,Y302),4)),"")</f>
        <v/>
      </c>
      <c r="AB262" s="202" t="str">
        <f>IF(SUM(DO279)&gt;0,SUM(DO279),"")</f>
        <v/>
      </c>
      <c r="AG262" s="67"/>
      <c r="AH262" s="213">
        <f>IF(SUM(V288:X288)&gt;0,SUM(V288:X288),0)</f>
        <v>0</v>
      </c>
      <c r="AI262" s="213">
        <f>IF(SUM(Z288)&gt;0,SUM(Z288),0)</f>
        <v>0</v>
      </c>
      <c r="AJ262" s="214">
        <f>V288</f>
        <v>0</v>
      </c>
      <c r="AK262" s="214">
        <f>W288</f>
        <v>0</v>
      </c>
      <c r="AL262" s="214">
        <f>X288</f>
        <v>0</v>
      </c>
      <c r="AM262" s="214"/>
      <c r="AN262" s="213">
        <f>IF(SUM(V289:X289)&gt;0,SUM(V289:X289),0)</f>
        <v>0</v>
      </c>
      <c r="AO262" s="213">
        <f>IF(SUM(Z289)&gt;0,SUM(Z289),0)</f>
        <v>0</v>
      </c>
      <c r="AP262" s="214">
        <f>V289</f>
        <v>0</v>
      </c>
      <c r="AQ262" s="214">
        <f>W289</f>
        <v>0</v>
      </c>
      <c r="AR262" s="214">
        <f>X289</f>
        <v>0</v>
      </c>
      <c r="AS262" s="214"/>
      <c r="AT262" s="213">
        <f>IF(SUM(V290:X290)&gt;0,SUM(V290:X290),0)</f>
        <v>0</v>
      </c>
      <c r="AU262" s="213">
        <f>IF(SUM(Z290)&gt;0,SUM(Z290),0)</f>
        <v>0</v>
      </c>
      <c r="AV262" s="214">
        <f>V290</f>
        <v>0</v>
      </c>
      <c r="AW262" s="214">
        <f>W290</f>
        <v>0</v>
      </c>
      <c r="AX262" s="214">
        <f>X290</f>
        <v>0</v>
      </c>
      <c r="AY262" s="214"/>
      <c r="AZ262" s="213">
        <f>IF(SUM(V291:X291)&gt;0,SUM(V291:X291),0)</f>
        <v>0</v>
      </c>
      <c r="BA262" s="213">
        <f>IF(SUM(Z291)&gt;0,SUM(Z291),0)</f>
        <v>0</v>
      </c>
      <c r="BB262" s="214">
        <f>V291</f>
        <v>0</v>
      </c>
      <c r="BC262" s="214">
        <f>W291</f>
        <v>0</v>
      </c>
      <c r="BD262" s="214">
        <f>X291</f>
        <v>0</v>
      </c>
      <c r="BE262" s="214"/>
      <c r="BF262" s="213">
        <f>IF(SUM(V292:X292)&gt;0,SUM(V292:X292),0)</f>
        <v>0</v>
      </c>
      <c r="BG262" s="213">
        <f>IF(SUM(Z292)&gt;0,SUM(Z292),0)</f>
        <v>0</v>
      </c>
      <c r="BH262" s="214">
        <f>V292</f>
        <v>0</v>
      </c>
      <c r="BI262" s="214">
        <f>W292</f>
        <v>0</v>
      </c>
      <c r="BJ262" s="214">
        <f>X292</f>
        <v>0</v>
      </c>
      <c r="BK262" s="214"/>
      <c r="BL262" s="213">
        <f>IF(SUM(V293:X293)&gt;0,SUM(V293:X293),0)</f>
        <v>0</v>
      </c>
      <c r="BM262" s="213">
        <f>IF(SUM(Z293)&gt;0,SUM(Z293),0)</f>
        <v>0</v>
      </c>
      <c r="BN262" s="214">
        <f>V293</f>
        <v>0</v>
      </c>
      <c r="BO262" s="214">
        <f>W293</f>
        <v>0</v>
      </c>
      <c r="BP262" s="214">
        <f>X293</f>
        <v>0</v>
      </c>
      <c r="BQ262" s="214"/>
      <c r="BR262" s="213">
        <f>IF(SUM(V294:X294)&gt;0,SUM(V294:X294),0)</f>
        <v>0</v>
      </c>
      <c r="BS262" s="213">
        <f>IF(SUM(Z294)&gt;0,SUM(Z294),0)</f>
        <v>0</v>
      </c>
      <c r="BT262" s="214">
        <f>V294</f>
        <v>0</v>
      </c>
      <c r="BU262" s="214">
        <f>W294</f>
        <v>0</v>
      </c>
      <c r="BV262" s="214">
        <f>X294</f>
        <v>0</v>
      </c>
      <c r="BW262" s="214"/>
      <c r="BX262" s="213">
        <f>IF(SUM(V295:X295)&gt;0,SUM(V295:X295),0)</f>
        <v>0</v>
      </c>
      <c r="BY262" s="213">
        <f>IF(SUM(Z295)&gt;0,SUM(Z295),0)</f>
        <v>0</v>
      </c>
      <c r="BZ262" s="214">
        <f>V295</f>
        <v>0</v>
      </c>
      <c r="CA262" s="214">
        <f>W295</f>
        <v>0</v>
      </c>
      <c r="CB262" s="214">
        <f>X295</f>
        <v>0</v>
      </c>
      <c r="CC262" s="214"/>
      <c r="CD262" s="213">
        <f>IF(SUM(V296:X296)&gt;0,SUM(V296:X296),0)</f>
        <v>0</v>
      </c>
      <c r="CE262" s="213">
        <f>IF(SUM(Z296)&gt;0,SUM(Z296),0)</f>
        <v>0</v>
      </c>
      <c r="CF262" s="214">
        <f>V296</f>
        <v>0</v>
      </c>
      <c r="CG262" s="214">
        <f>W296</f>
        <v>0</v>
      </c>
      <c r="CH262" s="214">
        <f>X296</f>
        <v>0</v>
      </c>
      <c r="CI262" s="214"/>
      <c r="CJ262" s="213">
        <f>IF(SUM(V297:X297)&gt;0,SUM(V297:X297),0)</f>
        <v>0</v>
      </c>
      <c r="CK262" s="213">
        <f>IF(SUM(Z297)&gt;0,SUM(Z297),0)</f>
        <v>0</v>
      </c>
      <c r="CL262" s="214">
        <f>V297</f>
        <v>0</v>
      </c>
      <c r="CM262" s="214">
        <f>W297</f>
        <v>0</v>
      </c>
      <c r="CN262" s="214">
        <f>X297</f>
        <v>0</v>
      </c>
      <c r="CO262" s="214"/>
      <c r="CP262" s="213">
        <f>IF(SUM(V298:X298)&gt;0,SUM(V298:X298),0)</f>
        <v>0</v>
      </c>
      <c r="CQ262" s="213">
        <f>IF(SUM(Z298)&gt;0,SUM(Z298),0)</f>
        <v>0</v>
      </c>
      <c r="CR262" s="214">
        <f>V298</f>
        <v>0</v>
      </c>
      <c r="CS262" s="214">
        <f>W298</f>
        <v>0</v>
      </c>
      <c r="CT262" s="214">
        <f>X298</f>
        <v>0</v>
      </c>
      <c r="CU262" s="214"/>
      <c r="CV262" s="213">
        <f>IF(SUM(V299:X299)&gt;0,SUM(V299:X299),0)</f>
        <v>0</v>
      </c>
      <c r="CW262" s="213">
        <f>IF(SUM(Z299)&gt;0,SUM(Z299),0)</f>
        <v>0</v>
      </c>
      <c r="CX262" s="214">
        <f>V299</f>
        <v>0</v>
      </c>
      <c r="CY262" s="214">
        <f>W299</f>
        <v>0</v>
      </c>
      <c r="CZ262" s="214">
        <f>X299</f>
        <v>0</v>
      </c>
      <c r="DA262" s="214"/>
      <c r="DB262" s="213">
        <f>IF(SUM(V300:X300)&gt;0,SUM(V300:X300),0)</f>
        <v>0</v>
      </c>
      <c r="DC262" s="213">
        <f>IF(SUM(Z300)&gt;0,SUM(Z300),0)</f>
        <v>0</v>
      </c>
      <c r="DD262" s="214">
        <f>V300</f>
        <v>0</v>
      </c>
      <c r="DE262" s="214">
        <f>W300</f>
        <v>0</v>
      </c>
      <c r="DF262" s="214">
        <f>X300</f>
        <v>0</v>
      </c>
      <c r="DG262" s="214"/>
      <c r="DH262" s="213">
        <f>IF(SUM(V301:X301)&gt;0,SUM(V301:X301),0)</f>
        <v>0</v>
      </c>
      <c r="DI262" s="213">
        <f>IF(SUM(Z301)&gt;0,SUM(Z301),0)</f>
        <v>0</v>
      </c>
      <c r="DJ262" s="214">
        <f>V301</f>
        <v>0</v>
      </c>
      <c r="DK262" s="214">
        <f>W301</f>
        <v>0</v>
      </c>
      <c r="DL262" s="214">
        <f>X301</f>
        <v>0</v>
      </c>
      <c r="DM262" s="214"/>
      <c r="DN262" s="209">
        <f>IF(SUM(V302:X302)&gt;0,SUM(V302:X302),0)</f>
        <v>0</v>
      </c>
      <c r="DO262" s="209">
        <f>IF(SUM(Z302)&gt;0,SUM(Z302),0)</f>
        <v>0</v>
      </c>
      <c r="DP262" s="214">
        <f>V302</f>
        <v>0</v>
      </c>
      <c r="DQ262" s="214">
        <f>W302</f>
        <v>0</v>
      </c>
      <c r="DR262" s="214">
        <f>X302</f>
        <v>0</v>
      </c>
      <c r="DS262" s="212"/>
      <c r="DT262" s="209">
        <f>IF(SUM(V303:X303)&gt;0,SUM(V303:X303),0)</f>
        <v>0</v>
      </c>
      <c r="DU262" s="209">
        <f>IF(SUM(Z303)&gt;0,SUM(Z303),0)</f>
        <v>0</v>
      </c>
      <c r="DV262" s="214">
        <f>V303</f>
        <v>0</v>
      </c>
      <c r="DW262" s="214">
        <f>W303</f>
        <v>0</v>
      </c>
      <c r="DX262" s="214">
        <f>X303</f>
        <v>0</v>
      </c>
      <c r="DY262" s="212"/>
      <c r="DZ262" s="212"/>
    </row>
    <row r="263" spans="1:130">
      <c r="A263" s="18" t="s">
        <v>35</v>
      </c>
      <c r="B263" s="99">
        <v>98</v>
      </c>
      <c r="C263" s="100">
        <v>93</v>
      </c>
      <c r="D263" s="101">
        <v>95</v>
      </c>
      <c r="E263" s="149">
        <f t="shared" si="126"/>
        <v>286</v>
      </c>
      <c r="F263" s="193">
        <v>15</v>
      </c>
      <c r="G263" s="99">
        <v>98</v>
      </c>
      <c r="H263" s="100">
        <v>94</v>
      </c>
      <c r="I263" s="100">
        <v>89</v>
      </c>
      <c r="J263" s="149">
        <f t="shared" si="127"/>
        <v>281</v>
      </c>
      <c r="K263" s="193">
        <v>9</v>
      </c>
      <c r="L263" s="99">
        <v>97</v>
      </c>
      <c r="M263" s="100">
        <v>87</v>
      </c>
      <c r="N263" s="100">
        <v>96</v>
      </c>
      <c r="O263" s="149">
        <f t="shared" si="128"/>
        <v>280</v>
      </c>
      <c r="P263" s="193">
        <v>9</v>
      </c>
      <c r="Q263" s="99"/>
      <c r="R263" s="100"/>
      <c r="S263" s="100"/>
      <c r="T263" s="149" t="str">
        <f t="shared" si="129"/>
        <v/>
      </c>
      <c r="U263" s="193"/>
      <c r="V263" s="99">
        <v>93</v>
      </c>
      <c r="W263" s="100">
        <v>78</v>
      </c>
      <c r="X263" s="100">
        <v>92</v>
      </c>
      <c r="Y263" s="149">
        <f t="shared" si="130"/>
        <v>263</v>
      </c>
      <c r="Z263" s="193">
        <v>5</v>
      </c>
      <c r="AA263" s="201">
        <f>IF(SUM(E263,J263,O263,T263,Y263,Y283,T283,O283,J283,E283,E303,J303,O303,T303,Y303)&gt;0,(LARGE((E263,J263,O263,T263,Y263,Y283,T283,O283,J283,E283,E303,J303,O303,T303,Y303),1)+LARGE((E263,J263,O263,T263,Y263,Y283,T283,O283,J283,E283,E303,J303,O303,T303,Y303),2)+LARGE((E263,J263,O263,T263,Y263,Y283,T283,O283,J283,E283,E303,J303,O303,T303,Y303),3)+LARGE((E263,J263,O263,T263,Y263,Y283,T283,O283,J283,E283,E303,J303,O303,T303,Y303),4)),"")</f>
        <v>1114</v>
      </c>
      <c r="AB263" s="202">
        <f>IF(SUM(DU279)&gt;0,SUM(DU279),"")</f>
        <v>38</v>
      </c>
      <c r="AG263" s="67"/>
      <c r="AH263" s="213">
        <f>SUM(AH248:AH262)</f>
        <v>1642</v>
      </c>
      <c r="AI263" s="213">
        <f>SUM(AI248:AI262)</f>
        <v>53</v>
      </c>
      <c r="AJ263" s="214">
        <f>SUM(AJ248:AJ262)</f>
        <v>569</v>
      </c>
      <c r="AK263" s="214">
        <f>SUM(AK248:AK262)</f>
        <v>523</v>
      </c>
      <c r="AL263" s="214">
        <f>SUM(AL248:AL262)</f>
        <v>550</v>
      </c>
      <c r="AM263" s="214"/>
      <c r="AN263" s="213">
        <f>SUM(AN248:AN262)</f>
        <v>1108</v>
      </c>
      <c r="AO263" s="213">
        <f>SUM(AO248:AO262)</f>
        <v>38</v>
      </c>
      <c r="AP263" s="214">
        <f>SUM(AP248:AP262)</f>
        <v>388</v>
      </c>
      <c r="AQ263" s="214">
        <f>SUM(AQ248:AQ262)</f>
        <v>350</v>
      </c>
      <c r="AR263" s="214">
        <f>SUM(AR248:AR262)</f>
        <v>370</v>
      </c>
      <c r="AS263" s="214"/>
      <c r="AT263" s="213">
        <f>SUM(AT248:AT262)</f>
        <v>1637</v>
      </c>
      <c r="AU263" s="213">
        <f>SUM(AU248:AU262)</f>
        <v>48</v>
      </c>
      <c r="AV263" s="214">
        <f>SUM(AV248:AV262)</f>
        <v>572</v>
      </c>
      <c r="AW263" s="214">
        <f>SUM(AW248:AW262)</f>
        <v>515</v>
      </c>
      <c r="AX263" s="214">
        <f>SUM(AX248:AX262)</f>
        <v>550</v>
      </c>
      <c r="AY263" s="214"/>
      <c r="AZ263" s="213">
        <f>SUM(AZ248:AZ262)</f>
        <v>1642</v>
      </c>
      <c r="BA263" s="213">
        <f>SUM(BA248:BA262)</f>
        <v>54</v>
      </c>
      <c r="BB263" s="214">
        <f>SUM(BB248:BB262)</f>
        <v>576</v>
      </c>
      <c r="BC263" s="214">
        <f>SUM(BC248:BC262)</f>
        <v>527</v>
      </c>
      <c r="BD263" s="214">
        <f>SUM(BD248:BD262)</f>
        <v>539</v>
      </c>
      <c r="BE263" s="214"/>
      <c r="BF263" s="213">
        <f>SUM(BF248:BF262)</f>
        <v>1376</v>
      </c>
      <c r="BG263" s="213">
        <f>SUM(BG248:BG262)</f>
        <v>44</v>
      </c>
      <c r="BH263" s="214">
        <f>SUM(BH248:BH262)</f>
        <v>462</v>
      </c>
      <c r="BI263" s="214">
        <f>SUM(BI248:BI262)</f>
        <v>444</v>
      </c>
      <c r="BJ263" s="214">
        <f>SUM(BJ248:BJ262)</f>
        <v>470</v>
      </c>
      <c r="BK263" s="214"/>
      <c r="BL263" s="213">
        <f>SUM(BL248:BL262)</f>
        <v>1386</v>
      </c>
      <c r="BM263" s="213">
        <f>SUM(BM248:BM262)</f>
        <v>45</v>
      </c>
      <c r="BN263" s="214">
        <f>SUM(BN248:BN262)</f>
        <v>476</v>
      </c>
      <c r="BO263" s="214">
        <f>SUM(BO248:BO262)</f>
        <v>445</v>
      </c>
      <c r="BP263" s="214">
        <f>SUM(BP248:BP262)</f>
        <v>465</v>
      </c>
      <c r="BQ263" s="214"/>
      <c r="BR263" s="213">
        <f>SUM(BR248:BR262)</f>
        <v>1660</v>
      </c>
      <c r="BS263" s="213">
        <f>SUM(BS248:BS262)</f>
        <v>53</v>
      </c>
      <c r="BT263" s="214">
        <f>SUM(BT248:BT262)</f>
        <v>571</v>
      </c>
      <c r="BU263" s="214">
        <f>SUM(BU248:BU262)</f>
        <v>535</v>
      </c>
      <c r="BV263" s="214">
        <f>SUM(BV248:BV262)</f>
        <v>554</v>
      </c>
      <c r="BW263" s="214"/>
      <c r="BX263" s="213">
        <f>SUM(BX248:BX262)</f>
        <v>1392</v>
      </c>
      <c r="BY263" s="213">
        <f>SUM(BY248:BY262)</f>
        <v>51</v>
      </c>
      <c r="BZ263" s="214">
        <f>SUM(BZ248:BZ262)</f>
        <v>473</v>
      </c>
      <c r="CA263" s="214">
        <f>SUM(CA248:CA262)</f>
        <v>446</v>
      </c>
      <c r="CB263" s="214">
        <f>SUM(CB248:CB262)</f>
        <v>473</v>
      </c>
      <c r="CC263" s="214"/>
      <c r="CD263" s="213">
        <f>SUM(CD248:CD262)</f>
        <v>1388</v>
      </c>
      <c r="CE263" s="213">
        <f>SUM(CE248:CE262)</f>
        <v>46</v>
      </c>
      <c r="CF263" s="214">
        <f>SUM(CF248:CF262)</f>
        <v>482</v>
      </c>
      <c r="CG263" s="214">
        <f>SUM(CG248:CG262)</f>
        <v>446</v>
      </c>
      <c r="CH263" s="214">
        <f>SUM(CH248:CH262)</f>
        <v>460</v>
      </c>
      <c r="CI263" s="214"/>
      <c r="CJ263" s="213">
        <f>SUM(CJ248:CJ262)</f>
        <v>1634</v>
      </c>
      <c r="CK263" s="213">
        <f>SUM(CK248:CK262)</f>
        <v>48</v>
      </c>
      <c r="CL263" s="214">
        <f>SUM(CL248:CL262)</f>
        <v>569</v>
      </c>
      <c r="CM263" s="214">
        <f>SUM(CM248:CM262)</f>
        <v>512</v>
      </c>
      <c r="CN263" s="214">
        <f>SUM(CN248:CN262)</f>
        <v>553</v>
      </c>
      <c r="CO263" s="214"/>
      <c r="CP263" s="213">
        <f>SUM(CP248:CP262)</f>
        <v>2080</v>
      </c>
      <c r="CQ263" s="213">
        <f>SUM(CQ248:CQ262)</f>
        <v>65</v>
      </c>
      <c r="CR263" s="214">
        <f>SUM(CR248:CR262)</f>
        <v>741</v>
      </c>
      <c r="CS263" s="214">
        <f>SUM(CS248:CS262)</f>
        <v>628</v>
      </c>
      <c r="CT263" s="214">
        <f>SUM(CT248:CT262)</f>
        <v>711</v>
      </c>
      <c r="CU263" s="214"/>
      <c r="CV263" s="213">
        <f>SUM(CV248:CV262)</f>
        <v>0</v>
      </c>
      <c r="CW263" s="213">
        <f>SUM(CW248:CW262)</f>
        <v>0</v>
      </c>
      <c r="CX263" s="214">
        <f>SUM(CX248:CX262)</f>
        <v>0</v>
      </c>
      <c r="CY263" s="214">
        <f>SUM(CY248:CY262)</f>
        <v>0</v>
      </c>
      <c r="CZ263" s="214">
        <f>SUM(CZ248:CZ262)</f>
        <v>0</v>
      </c>
      <c r="DA263" s="214"/>
      <c r="DB263" s="213">
        <f>SUM(DB248:DB262)</f>
        <v>1352</v>
      </c>
      <c r="DC263" s="213">
        <f>SUM(DC248:DC262)</f>
        <v>40</v>
      </c>
      <c r="DD263" s="214">
        <f>SUM(DD248:DD262)</f>
        <v>475</v>
      </c>
      <c r="DE263" s="214">
        <f>SUM(DE248:DE262)</f>
        <v>430</v>
      </c>
      <c r="DF263" s="214">
        <f>SUM(DF248:DF262)</f>
        <v>447</v>
      </c>
      <c r="DG263" s="214"/>
      <c r="DH263" s="213">
        <f>SUM(DH248:DH262)</f>
        <v>0</v>
      </c>
      <c r="DI263" s="213">
        <f>SUM(DI248:DI262)</f>
        <v>0</v>
      </c>
      <c r="DJ263" s="214">
        <f>SUM(DJ248:DJ262)</f>
        <v>0</v>
      </c>
      <c r="DK263" s="214">
        <f>SUM(DK248:DK262)</f>
        <v>0</v>
      </c>
      <c r="DL263" s="214">
        <f>SUM(DL248:DL262)</f>
        <v>0</v>
      </c>
      <c r="DM263" s="214"/>
      <c r="DN263" s="213">
        <f>SUM(DN248:DN262)</f>
        <v>0</v>
      </c>
      <c r="DO263" s="213">
        <f>SUM(DO248:DO262)</f>
        <v>0</v>
      </c>
      <c r="DP263" s="214">
        <f>SUM(DP248:DP262)</f>
        <v>0</v>
      </c>
      <c r="DQ263" s="214">
        <f>SUM(DQ248:DQ262)</f>
        <v>0</v>
      </c>
      <c r="DR263" s="214">
        <f>SUM(DR248:DR262)</f>
        <v>0</v>
      </c>
      <c r="DS263" s="212"/>
      <c r="DT263" s="213">
        <f>SUM(DT248:DT262)</f>
        <v>1377</v>
      </c>
      <c r="DU263" s="213">
        <f>SUM(DU248:DU262)</f>
        <v>43</v>
      </c>
      <c r="DV263" s="214">
        <f>SUM(DV248:DV262)</f>
        <v>476</v>
      </c>
      <c r="DW263" s="214">
        <f>SUM(DW248:DW262)</f>
        <v>437</v>
      </c>
      <c r="DX263" s="214">
        <f>SUM(DX248:DX262)</f>
        <v>464</v>
      </c>
      <c r="DY263" s="212"/>
      <c r="DZ263" s="212"/>
    </row>
    <row r="264" spans="1:130" ht="15" thickBot="1">
      <c r="A264" s="91" t="s">
        <v>10</v>
      </c>
      <c r="B264" s="125">
        <f>IF(SUM(B248:B263)=0,0,AVERAGE(B248:B263))</f>
        <v>98.307692307692307</v>
      </c>
      <c r="C264" s="126">
        <f>IF(SUM(C248:C263)=0,0,AVERAGE(C248:C263))</f>
        <v>92.692307692307693</v>
      </c>
      <c r="D264" s="127">
        <f>IF(SUM(D248:D263)=0,0,AVERAGE(D248:D263))</f>
        <v>96.538461538461533</v>
      </c>
      <c r="E264" s="192">
        <f>IF(SUM(E248:E263)=0,0,AVERAGE(E248:E263))</f>
        <v>287.53846153846155</v>
      </c>
      <c r="F264" s="194"/>
      <c r="G264" s="125">
        <f>IF(SUM(G248:G263)=0,0,AVERAGE(G248:G263))</f>
        <v>96.692307692307693</v>
      </c>
      <c r="H264" s="126">
        <f>IF(SUM(H248:H263)=0,0,AVERAGE(H248:H263))</f>
        <v>91.230769230769226</v>
      </c>
      <c r="I264" s="127">
        <f>IF(SUM(I248:I263)=0,0,AVERAGE(I248:I263))</f>
        <v>94.230769230769226</v>
      </c>
      <c r="J264" s="192">
        <f>IF(SUM(J248:J263)=0,0,AVERAGE(J248:J263))</f>
        <v>282.15384615384613</v>
      </c>
      <c r="K264" s="194"/>
      <c r="L264" s="125">
        <f>IF(SUM(L248:L263)=0,0,AVERAGE(L248:L263))</f>
        <v>96</v>
      </c>
      <c r="M264" s="126">
        <f>IF(SUM(M248:M263)=0,0,AVERAGE(M248:M263))</f>
        <v>88.230769230769226</v>
      </c>
      <c r="N264" s="127">
        <f>IF(SUM(N248:N263)=0,0,AVERAGE(N248:N263))</f>
        <v>93.384615384615387</v>
      </c>
      <c r="O264" s="192">
        <f>IF(SUM(O248:O263)=0,0,AVERAGE(O248:O263))</f>
        <v>277.61538461538464</v>
      </c>
      <c r="P264" s="194"/>
      <c r="Q264" s="125">
        <f>IF(SUM(Q248:Q263)=0,0,AVERAGE(Q248:Q263))</f>
        <v>93.6</v>
      </c>
      <c r="R264" s="126">
        <f>IF(SUM(R248:R263)=0,0,AVERAGE(R248:R263))</f>
        <v>87.2</v>
      </c>
      <c r="S264" s="127">
        <f>IF(SUM(S248:S263)=0,0,AVERAGE(S248:S263))</f>
        <v>88.6</v>
      </c>
      <c r="T264" s="192">
        <f>IF(SUM(T248:T263)=0,0,AVERAGE(T248:T263))</f>
        <v>269.39999999999998</v>
      </c>
      <c r="U264" s="194"/>
      <c r="V264" s="125">
        <f>IF(SUM(V248:V263)=0,0,AVERAGE(V248:V263))</f>
        <v>93.909090909090907</v>
      </c>
      <c r="W264" s="126">
        <f>IF(SUM(W248:W263)=0,0,AVERAGE(W248:W263))</f>
        <v>82.818181818181813</v>
      </c>
      <c r="X264" s="127">
        <f>IF(SUM(X248:X263)=0,0,AVERAGE(X248:X263))</f>
        <v>88.818181818181813</v>
      </c>
      <c r="Y264" s="192">
        <f>IF(SUM(Y248:Y263)=0,0,AVERAGE(Y248:Y263))</f>
        <v>265.54545454545456</v>
      </c>
      <c r="Z264" s="194"/>
      <c r="AA264" s="206">
        <f>IF(SUM(AA248:AA263)=0,0,AVERAGE(AA248:AA263))</f>
        <v>1117.6923076923076</v>
      </c>
      <c r="AB264" s="208">
        <f>IF(SUM(AB248:AB263)=0,0,AVERAGE(AB248:AB263))</f>
        <v>41.692307692307693</v>
      </c>
      <c r="AC264" s="82"/>
      <c r="AD264" s="83"/>
      <c r="AE264" s="83"/>
      <c r="AF264" s="83"/>
      <c r="AG264" s="84"/>
      <c r="AH264" s="212"/>
      <c r="AI264" s="212"/>
      <c r="AJ264" s="214"/>
      <c r="AK264" s="215" t="str">
        <f>TEXT(AH248, "000")&amp;TEXT(AI248, "-00") &amp; TEXT(AL248, "-000") &amp; TEXT(AK248, "-000") &amp; TEXT(AJ248, "-000")</f>
        <v>289-16-095-096-098</v>
      </c>
      <c r="AL264" s="214">
        <f>COUNTIF(AK264:AK278, "&gt;=" &amp; AK264)</f>
        <v>1</v>
      </c>
      <c r="AM264" s="213">
        <f>RANK(AL264,AL264:AL278,1)+COUNTIF(AK264:AK264,AK264)-1</f>
        <v>1</v>
      </c>
      <c r="AN264" s="213"/>
      <c r="AO264" s="212"/>
      <c r="AP264" s="214"/>
      <c r="AQ264" s="215" t="str">
        <f>TEXT(AN248, "000") &amp; TEXT(AO248, "-00") &amp; TEXT(AR248, "-000") &amp; TEXT(AQ248, "-000") &amp; TEXT(AP248, "-000")</f>
        <v>280-12-093-087-100</v>
      </c>
      <c r="AR264" s="214">
        <f>COUNTIF(AQ264:AQ278, "&gt;=" &amp; AQ264)</f>
        <v>1</v>
      </c>
      <c r="AS264" s="213">
        <f>RANK(AR264,AR264:AR278,1)+COUNTIF(AQ264:AR264,AR264)-1</f>
        <v>1</v>
      </c>
      <c r="AT264" s="213"/>
      <c r="AU264" s="212"/>
      <c r="AV264" s="214"/>
      <c r="AW264" s="215" t="str">
        <f>TEXT(AT248, "000") &amp; TEXT(AU248, "-00") &amp; TEXT(AX248, "-000") &amp; TEXT(AW248, "-000") &amp; TEXT(AV248, "-000")</f>
        <v>288-13-099-092-097</v>
      </c>
      <c r="AX264" s="214">
        <f>COUNTIF(AW264:AW278, "&gt;=" &amp; AW264)</f>
        <v>1</v>
      </c>
      <c r="AY264" s="213">
        <f>RANK(AX264,AX264:AX278,1)+COUNTIF(AW264:AX264,AX264)-1</f>
        <v>1</v>
      </c>
      <c r="AZ264" s="213"/>
      <c r="BA264" s="212"/>
      <c r="BB264" s="214"/>
      <c r="BC264" s="215" t="str">
        <f>TEXT(AZ248, "000") &amp; TEXT(BA248, "-00") &amp; TEXT(BD248, "-000") &amp; TEXT(BC248, "-000") &amp; TEXT(BB248, "-000")</f>
        <v>288-15-097-093-098</v>
      </c>
      <c r="BD264" s="214">
        <f>COUNTIF(BC264:BC278, "&gt;=" &amp; BC264)</f>
        <v>1</v>
      </c>
      <c r="BE264" s="213">
        <f>RANK(BD264,BD264:BD278,1)+COUNTIF(BC264:BC264,BC264)-1</f>
        <v>1</v>
      </c>
      <c r="BF264" s="213"/>
      <c r="BG264" s="212"/>
      <c r="BH264" s="214"/>
      <c r="BI264" s="215" t="str">
        <f>TEXT(BF248, "000") &amp; TEXT(BG248, "-00") &amp; TEXT(BJ248, "-000") &amp; TEXT(BI248, "-000") &amp; TEXT(BH248, "-000")</f>
        <v>291-13-098-096-097</v>
      </c>
      <c r="BJ264" s="214">
        <f>COUNTIF(BI264:BI278, "&gt;=" &amp; BI264)</f>
        <v>1</v>
      </c>
      <c r="BK264" s="213">
        <f>RANK(BJ264,BJ264:BJ278,1)+COUNTIF(BI264:BI264,BI264)-1</f>
        <v>1</v>
      </c>
      <c r="BL264" s="213"/>
      <c r="BM264" s="212"/>
      <c r="BN264" s="214"/>
      <c r="BO264" s="215" t="str">
        <f>TEXT(BL248, "000") &amp; TEXT(BM248, "-00") &amp; TEXT(BP248, "-000") &amp; TEXT(BO248, "-000") &amp; TEXT(BN248, "-000")</f>
        <v>289-15-095-095-099</v>
      </c>
      <c r="BP264" s="214">
        <f>COUNTIF(BO264:BO278, "&gt;=" &amp; BO264)</f>
        <v>1</v>
      </c>
      <c r="BQ264" s="213">
        <f>RANK(BP264,BP264:BP278,1)+COUNTIF(BO264:BO264,BO264)-1</f>
        <v>1</v>
      </c>
      <c r="BR264" s="213"/>
      <c r="BS264" s="212"/>
      <c r="BT264" s="214"/>
      <c r="BU264" s="215" t="str">
        <f>TEXT(BR248, "000") &amp; TEXT(BS248, "-00") &amp; TEXT(BV248, "-000") &amp; TEXT(BU248, "-000") &amp; TEXT(BT248, "-000")</f>
        <v>290-17-099-093-098</v>
      </c>
      <c r="BV264" s="214">
        <f>COUNTIF(BU264:BU278, "&gt;=" &amp; BU264)</f>
        <v>1</v>
      </c>
      <c r="BW264" s="213">
        <f>RANK(BV264,BV264:BV278,1)+COUNTIF(BU264:BU264,BU264)-1</f>
        <v>1</v>
      </c>
      <c r="BX264" s="213"/>
      <c r="BY264" s="209"/>
      <c r="BZ264" s="214"/>
      <c r="CA264" s="215" t="str">
        <f>TEXT(BX248, "000") &amp; TEXT(BY248, "-00") &amp; TEXT(CB248, "-000") &amp; TEXT(CA248, "-000") &amp; TEXT(BZ248, "-000")</f>
        <v>286-15-097-092-097</v>
      </c>
      <c r="CB264" s="215">
        <f>COUNTIF(CA264:CA278, "&gt;=" &amp; CA264)</f>
        <v>1</v>
      </c>
      <c r="CC264" s="213">
        <f>RANK(CB264,CB264:CB278,1)+COUNTIF(CA264:CA264,CA264)-1</f>
        <v>1</v>
      </c>
      <c r="CD264" s="213"/>
      <c r="CE264" s="209"/>
      <c r="CF264" s="214"/>
      <c r="CG264" s="215" t="str">
        <f>TEXT(CD248, "000") &amp; TEXT(CE248, "-00") &amp; TEXT(CH248, "-000") &amp; TEXT(CG248, "-000") &amp; TEXT(CF248, "-000")</f>
        <v>290-16-097-094-099</v>
      </c>
      <c r="CH264" s="215">
        <f>COUNTIF(CG264:CG278, "&gt;=" &amp; CG264)</f>
        <v>1</v>
      </c>
      <c r="CI264" s="213">
        <f>RANK(CH264,CH264:CH278,1)+COUNTIF(CG264:CG264,CG264)-1</f>
        <v>1</v>
      </c>
      <c r="CJ264" s="213"/>
      <c r="CK264" s="209"/>
      <c r="CL264" s="214"/>
      <c r="CM264" s="215" t="str">
        <f>TEXT(CJ248, "000") &amp; TEXT(CK248, "-00") &amp; TEXT(CN248, "-000") &amp; TEXT(CM248, "-000") &amp; TEXT(CL248, "-000")</f>
        <v>290-17-099-094-097</v>
      </c>
      <c r="CN264" s="214">
        <f>COUNTIF(CM264:CM278, "&gt;=" &amp; CM264)</f>
        <v>1</v>
      </c>
      <c r="CO264" s="213">
        <f>RANK(CN264,CN264:CN278,1)+COUNTIF(CM264:CM264,CM264)-1</f>
        <v>1</v>
      </c>
      <c r="CP264" s="213"/>
      <c r="CQ264" s="209"/>
      <c r="CR264" s="214"/>
      <c r="CS264" s="215" t="str">
        <f>TEXT(CP248, "000") &amp; TEXT(CQ248, "-00") &amp; TEXT(CT248, "-000") &amp; TEXT(CS248, "-000") &amp; TEXT(CR248, "-000")</f>
        <v>288-16-095-093-100</v>
      </c>
      <c r="CT264" s="214">
        <f>COUNTIF(CS264:CS278, "&gt;=" &amp; CS264)</f>
        <v>1</v>
      </c>
      <c r="CU264" s="213">
        <f>RANK(CT264,CT264:CT278,1)+COUNTIF(CS264:CS264,CS264)-1</f>
        <v>1</v>
      </c>
      <c r="CV264" s="213"/>
      <c r="CW264" s="209"/>
      <c r="CX264" s="214"/>
      <c r="CY264" s="215" t="str">
        <f>TEXT(CV248, "000") &amp; TEXT(CW248, "-00") &amp; TEXT(CZ248, "-000") &amp; TEXT(CY248, "-000") &amp; TEXT(CX248, "-000")</f>
        <v>000-00-000-000-000</v>
      </c>
      <c r="CZ264" s="214">
        <f>COUNTIF(CY264:CY278, "&gt;=" &amp; CY264)</f>
        <v>15</v>
      </c>
      <c r="DA264" s="213">
        <f>RANK(CZ264,CZ264:CZ278,1)+COUNTIF(CY264:CY264,CY264)-1</f>
        <v>1</v>
      </c>
      <c r="DB264" s="213"/>
      <c r="DC264" s="209"/>
      <c r="DD264" s="214"/>
      <c r="DE264" s="215" t="str">
        <f>TEXT(DB248, "000") &amp; TEXT(DC248, "-00") &amp; TEXT(DF248, "-000") &amp; TEXT(DE248, "-000") &amp; TEXT(DD248, "-000")</f>
        <v>283-11-096-087-100</v>
      </c>
      <c r="DF264" s="214">
        <f>COUNTIF(DE264:DE278, "&gt;=" &amp; DE264)</f>
        <v>2</v>
      </c>
      <c r="DG264" s="213">
        <f>RANK(DF264,DF264:DF278,1)+COUNTIF(DE264:DE264,DE264)-1</f>
        <v>2</v>
      </c>
      <c r="DH264" s="213"/>
      <c r="DI264" s="209"/>
      <c r="DJ264" s="214"/>
      <c r="DK264" s="215" t="str">
        <f>TEXT(DH248, "000") &amp; TEXT(DI248, "-00") &amp; TEXT(DL248, "-000") &amp; TEXT(DK248, "-000") &amp; TEXT(DJ248, "-000")</f>
        <v>000-00-000-000-000</v>
      </c>
      <c r="DL264" s="214">
        <f>COUNTIF(DK264:DK278, "&gt;=" &amp; DK264)</f>
        <v>15</v>
      </c>
      <c r="DM264" s="213">
        <f>RANK(DL264,DL264:DL278,1)+COUNTIF(DK264:DK264,DK264)-1</f>
        <v>1</v>
      </c>
      <c r="DN264" s="213"/>
      <c r="DO264" s="212"/>
      <c r="DP264" s="212"/>
      <c r="DQ264" s="216" t="str">
        <f>TEXT(DN248, "000") &amp; TEXT(DO248, "-00") &amp; TEXT(DR248, "-000") &amp; TEXT(DQ248, "-000") &amp; TEXT(DP248, "-000")</f>
        <v>000-00-000-000-000</v>
      </c>
      <c r="DR264" s="212">
        <f>COUNTIF(DQ264:DQ278, "&gt;=" &amp; DQ264)</f>
        <v>15</v>
      </c>
      <c r="DS264" s="213">
        <f>RANK(DR264,DR264:DR278,1)+COUNTIF(DQ264:DQ264,DQ264)-1</f>
        <v>1</v>
      </c>
      <c r="DT264" s="213"/>
      <c r="DU264" s="212"/>
      <c r="DV264" s="212"/>
      <c r="DW264" s="216" t="str">
        <f>TEXT(DT248, "000") &amp; TEXT(DU248, "-00") &amp; TEXT(DX248, "-000") &amp; TEXT(DW248, "-000") &amp; TEXT(DV248, "-000")</f>
        <v>286-15-095-093-098</v>
      </c>
      <c r="DX264" s="212">
        <f>COUNTIF(DW264:DW278, "&gt;=" &amp; DW264)</f>
        <v>1</v>
      </c>
      <c r="DY264" s="213">
        <f>RANK(DX264,DX264:DX278,1)+COUNTIF(DW264:DW264,DW264)-1</f>
        <v>1</v>
      </c>
      <c r="DZ264" s="213"/>
    </row>
    <row r="265" spans="1:130" ht="15" thickBot="1">
      <c r="A265" s="28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30"/>
      <c r="AB265" s="39"/>
      <c r="AC265" s="54" t="s">
        <v>267</v>
      </c>
      <c r="AD265" s="74"/>
      <c r="AE265" s="74"/>
      <c r="AF265" s="74"/>
      <c r="AG265" s="75"/>
      <c r="AH265" s="213"/>
      <c r="AI265" s="213"/>
      <c r="AJ265" s="212"/>
      <c r="AK265" s="215" t="str">
        <f t="shared" ref="AK265:AK278" si="131">TEXT(AH249, "000")&amp;TEXT(AI249, "-00") &amp; TEXT(AL249, "-000") &amp; TEXT(AK249, "-000") &amp; TEXT(AJ249, "-000")</f>
        <v>283-10-092-095-096</v>
      </c>
      <c r="AL265" s="214">
        <f>COUNTIF(AK264:AK278, "&gt;=" &amp; AK265)</f>
        <v>2</v>
      </c>
      <c r="AM265" s="213">
        <f>RANK(AL265,AL264:AL278,1)+COUNTIF(AK264:AK265,AK265)-1</f>
        <v>2</v>
      </c>
      <c r="AN265" s="213"/>
      <c r="AO265" s="213"/>
      <c r="AP265" s="212"/>
      <c r="AQ265" s="215" t="str">
        <f t="shared" ref="AQ265:AQ278" si="132">TEXT(AN249, "000") &amp; TEXT(AO249, "-00") &amp; TEXT(AR249, "-000") &amp; TEXT(AQ249, "-000") &amp; TEXT(AP249, "-000")</f>
        <v>280-08-093-087-100</v>
      </c>
      <c r="AR265" s="214">
        <f>COUNTIF(AQ264:AQ278, "&gt;=" &amp; AQ265)</f>
        <v>2</v>
      </c>
      <c r="AS265" s="213">
        <f>RANK(AR265,AR264:AR278,1)+COUNTIF(AQ264:AR265,AR265)-1</f>
        <v>2</v>
      </c>
      <c r="AT265" s="213"/>
      <c r="AU265" s="213"/>
      <c r="AV265" s="212"/>
      <c r="AW265" s="215" t="str">
        <f t="shared" ref="AW265:AW278" si="133">TEXT(AT249, "000") &amp; TEXT(AU249, "-00") &amp; TEXT(AX249, "-000") &amp; TEXT(AW249, "-000") &amp; TEXT(AV249, "-000")</f>
        <v>284-11-095-093-096</v>
      </c>
      <c r="AX265" s="214">
        <f>COUNTIF(AW264:AW278, "&gt;=" &amp; AW265)</f>
        <v>2</v>
      </c>
      <c r="AY265" s="213">
        <f>RANK(AX265,AX264:AX278,1)+COUNTIF(AW264:AX265,AX265)-1</f>
        <v>2</v>
      </c>
      <c r="AZ265" s="213"/>
      <c r="BA265" s="213"/>
      <c r="BB265" s="212"/>
      <c r="BC265" s="215" t="str">
        <f t="shared" ref="BC265:BC278" si="134">TEXT(AZ249, "000") &amp; TEXT(BA249, "-00") &amp; TEXT(BD249, "-000") &amp; TEXT(BC249, "-000") &amp; TEXT(BB249, "-000")</f>
        <v>280-10-095-089-096</v>
      </c>
      <c r="BD265" s="214">
        <f>COUNTIF(BC264:BC278, "&gt;=" &amp; BC265)</f>
        <v>2</v>
      </c>
      <c r="BE265" s="213">
        <f>RANK(BD265,BD264:BD278,1)+COUNTIF(BC264:BC265,BC265)-1</f>
        <v>2</v>
      </c>
      <c r="BF265" s="213"/>
      <c r="BG265" s="213"/>
      <c r="BH265" s="212"/>
      <c r="BI265" s="215" t="str">
        <f t="shared" ref="BI265:BI278" si="135">TEXT(BF249, "000") &amp; TEXT(BG249, "-00") &amp; TEXT(BJ249, "-000") &amp; TEXT(BI249, "-000") &amp; TEXT(BH249, "-000")</f>
        <v>277-10-095-088-094</v>
      </c>
      <c r="BJ265" s="214">
        <f>COUNTIF(BI264:BI278, "&gt;=" &amp; BI265)</f>
        <v>2</v>
      </c>
      <c r="BK265" s="213">
        <f>RANK(BJ265,BJ264:BJ278,1)+COUNTIF(BI264:BI265,BI265)-1</f>
        <v>2</v>
      </c>
      <c r="BL265" s="213"/>
      <c r="BM265" s="213"/>
      <c r="BN265" s="212"/>
      <c r="BO265" s="215" t="str">
        <f t="shared" ref="BO265:BO278" si="136">TEXT(BL249, "000") &amp; TEXT(BM249, "-00") &amp; TEXT(BP249, "-000") &amp; TEXT(BO249, "-000") &amp; TEXT(BN249, "-000")</f>
        <v>282-12-095-093-094</v>
      </c>
      <c r="BP265" s="214">
        <f>COUNTIF(BO264:BO278, "&gt;=" &amp; BO265)</f>
        <v>2</v>
      </c>
      <c r="BQ265" s="213">
        <f>RANK(BP265,BP264:BP278,1)+COUNTIF(BO264:BO265,BO265)-1</f>
        <v>2</v>
      </c>
      <c r="BR265" s="213"/>
      <c r="BS265" s="212"/>
      <c r="BT265" s="214"/>
      <c r="BU265" s="215" t="str">
        <f t="shared" ref="BU265:BU278" si="137">TEXT(BR249, "000") &amp; TEXT(BS249, "-00") &amp; TEXT(BV249, "-000") &amp; TEXT(BU249, "-000") &amp; TEXT(BT249, "-000")</f>
        <v>287-15-096-094-097</v>
      </c>
      <c r="BV265" s="214">
        <f>COUNTIF(BU264:BU278, "&gt;=" &amp; BU265)</f>
        <v>2</v>
      </c>
      <c r="BW265" s="213">
        <f>RANK(BV265,BV264:BV278,1)+COUNTIF(BU264:BU265,BU265)-1</f>
        <v>2</v>
      </c>
      <c r="BX265" s="213"/>
      <c r="BY265" s="213"/>
      <c r="BZ265" s="214"/>
      <c r="CA265" s="215" t="str">
        <f t="shared" ref="CA265:CA278" si="138">TEXT(BX249, "000") &amp; TEXT(BY249, "-00") &amp; TEXT(CB249, "-000") &amp; TEXT(CA249, "-000") &amp; TEXT(BZ249, "-000")</f>
        <v>281-12-096-092-093</v>
      </c>
      <c r="CB265" s="215">
        <f>COUNTIF(CA264:CA278, "&gt;=" &amp; CA265)</f>
        <v>2</v>
      </c>
      <c r="CC265" s="213">
        <f>RANK(CB265,CB264:CB278,1)+COUNTIF(CA264:CA265,CA265)-1</f>
        <v>2</v>
      </c>
      <c r="CD265" s="213"/>
      <c r="CE265" s="213"/>
      <c r="CF265" s="214"/>
      <c r="CG265" s="215" t="str">
        <f t="shared" ref="CG265:CG278" si="139">TEXT(CD249, "000") &amp; TEXT(CE249, "-00") &amp; TEXT(CH249, "-000") &amp; TEXT(CG249, "-000") &amp; TEXT(CF249, "-000")</f>
        <v>281-09-093-092-096</v>
      </c>
      <c r="CH265" s="215">
        <f>COUNTIF(CG264:CG278, "&gt;=" &amp; CG265)</f>
        <v>2</v>
      </c>
      <c r="CI265" s="213">
        <f>RANK(CH265,CH264:CH278,1)+COUNTIF(CG264:CG265,CG265)-1</f>
        <v>2</v>
      </c>
      <c r="CJ265" s="213"/>
      <c r="CK265" s="213"/>
      <c r="CL265" s="214"/>
      <c r="CM265" s="215" t="str">
        <f t="shared" ref="CM265:CM278" si="140">TEXT(CJ249, "000") &amp; TEXT(CK249, "-00") &amp; TEXT(CN249, "-000") &amp; TEXT(CM249, "-000") &amp; TEXT(CL249, "-000")</f>
        <v>283-11-095-089-099</v>
      </c>
      <c r="CN265" s="214">
        <f>COUNTIF(CM264:CM278, "&gt;=" &amp; CM265)</f>
        <v>2</v>
      </c>
      <c r="CO265" s="213">
        <f>RANK(CN265,CN264:CN278,1)+COUNTIF(CM264:CM265,CM265)-1</f>
        <v>2</v>
      </c>
      <c r="CP265" s="213"/>
      <c r="CQ265" s="213"/>
      <c r="CR265" s="214"/>
      <c r="CS265" s="215" t="str">
        <f t="shared" ref="CS265:CS278" si="141">TEXT(CP249, "000") &amp; TEXT(CQ249, "-00") &amp; TEXT(CT249, "-000") &amp; TEXT(CS249, "-000") &amp; TEXT(CR249, "-000")</f>
        <v>286-14-098-089-099</v>
      </c>
      <c r="CT265" s="214">
        <f>COUNTIF(CS264:CS278, "&gt;=" &amp; CS265)</f>
        <v>2</v>
      </c>
      <c r="CU265" s="213">
        <f>RANK(CT265,CT264:CT278,1)+COUNTIF(CS264:CS265,CS265)-1</f>
        <v>2</v>
      </c>
      <c r="CV265" s="213"/>
      <c r="CW265" s="213"/>
      <c r="CX265" s="214"/>
      <c r="CY265" s="215" t="str">
        <f t="shared" ref="CY265:CY278" si="142">TEXT(CV249, "000") &amp; TEXT(CW249, "-00") &amp; TEXT(CZ249, "-000") &amp; TEXT(CY249, "-000") &amp; TEXT(CX249, "-000")</f>
        <v>000-00-000-000-000</v>
      </c>
      <c r="CZ265" s="214">
        <f>COUNTIF(CY264:CY278, "&gt;=" &amp; CY265)</f>
        <v>15</v>
      </c>
      <c r="DA265" s="213">
        <f>RANK(CZ265,CZ264:CZ278,1)+COUNTIF(CY264:CY265,CY265)-1</f>
        <v>2</v>
      </c>
      <c r="DB265" s="213"/>
      <c r="DC265" s="213"/>
      <c r="DD265" s="214"/>
      <c r="DE265" s="215" t="str">
        <f t="shared" ref="DE265:DE278" si="143">TEXT(DB249, "000") &amp; TEXT(DC249, "-00") &amp; TEXT(DF249, "-000") &amp; TEXT(DE249, "-000") &amp; TEXT(DD249, "-000")</f>
        <v>283-12-093-091-099</v>
      </c>
      <c r="DF265" s="214">
        <f>COUNTIF(DE264:DE278, "&gt;=" &amp; DE265)</f>
        <v>1</v>
      </c>
      <c r="DG265" s="213">
        <f>RANK(DF265,DF264:DF278,1)+COUNTIF(DE264:DE265,DE265)-1</f>
        <v>1</v>
      </c>
      <c r="DH265" s="213"/>
      <c r="DI265" s="213"/>
      <c r="DJ265" s="214"/>
      <c r="DK265" s="215" t="str">
        <f t="shared" ref="DK265:DK278" si="144">TEXT(DH249, "000") &amp; TEXT(DI249, "-00") &amp; TEXT(DL249, "-000") &amp; TEXT(DK249, "-000") &amp; TEXT(DJ249, "-000")</f>
        <v>000-00-000-000-000</v>
      </c>
      <c r="DL265" s="214">
        <f>COUNTIF(DK264:DK278, "&gt;=" &amp; DK265)</f>
        <v>15</v>
      </c>
      <c r="DM265" s="213">
        <f>RANK(DL265,DL264:DL278,1)+COUNTIF(DK264:DK265,DK265)-1</f>
        <v>2</v>
      </c>
      <c r="DN265" s="213"/>
      <c r="DO265" s="212"/>
      <c r="DP265" s="212"/>
      <c r="DQ265" s="216" t="str">
        <f t="shared" ref="DQ265:DQ278" si="145">TEXT(DN249, "000") &amp; TEXT(DO249, "-00") &amp; TEXT(DR249, "-000") &amp; TEXT(DQ249, "-000") &amp; TEXT(DP249, "-000")</f>
        <v>000-00-000-000-000</v>
      </c>
      <c r="DR265" s="212">
        <f>COUNTIF(DQ264:DQ278, "&gt;=" &amp; DQ265)</f>
        <v>15</v>
      </c>
      <c r="DS265" s="213">
        <f>RANK(DR265,DR264:DR278,1)+COUNTIF(DQ264:DQ265,DQ265)-1</f>
        <v>2</v>
      </c>
      <c r="DT265" s="213"/>
      <c r="DU265" s="212"/>
      <c r="DV265" s="212"/>
      <c r="DW265" s="216" t="str">
        <f t="shared" ref="DW265:DW278" si="146">TEXT(DT249, "000") &amp; TEXT(DU249, "-00") &amp; TEXT(DX249, "-000") &amp; TEXT(DW249, "-000") &amp; TEXT(DV249, "-000")</f>
        <v>281-09-089-094-098</v>
      </c>
      <c r="DX265" s="212">
        <f>COUNTIF(DW264:DW278, "&gt;=" &amp; DW265)</f>
        <v>2</v>
      </c>
      <c r="DY265" s="213">
        <f>RANK(DX265,DX264:DX278,1)+COUNTIF(DW264:DW265,DW265)-1</f>
        <v>2</v>
      </c>
      <c r="DZ265" s="213"/>
    </row>
    <row r="266" spans="1:130">
      <c r="A266" s="10" t="s">
        <v>266</v>
      </c>
      <c r="B266" s="293" t="s">
        <v>471</v>
      </c>
      <c r="C266" s="294"/>
      <c r="D266" s="294"/>
      <c r="E266" s="294"/>
      <c r="F266" s="295"/>
      <c r="G266" s="293" t="s">
        <v>511</v>
      </c>
      <c r="H266" s="294"/>
      <c r="I266" s="294"/>
      <c r="J266" s="294"/>
      <c r="K266" s="295"/>
      <c r="L266" s="293" t="s">
        <v>512</v>
      </c>
      <c r="M266" s="294"/>
      <c r="N266" s="294"/>
      <c r="O266" s="294"/>
      <c r="P266" s="295"/>
      <c r="Q266" s="293" t="s">
        <v>359</v>
      </c>
      <c r="R266" s="294"/>
      <c r="S266" s="294"/>
      <c r="T266" s="294"/>
      <c r="U266" s="295"/>
      <c r="V266" s="293" t="s">
        <v>360</v>
      </c>
      <c r="W266" s="294"/>
      <c r="X266" s="294"/>
      <c r="Y266" s="294"/>
      <c r="Z266" s="295"/>
      <c r="AA266" s="31"/>
      <c r="AB266" s="37"/>
      <c r="AC266" s="9" t="str">
        <f>B266</f>
        <v>Swan, Hailee 11 ( R )</v>
      </c>
      <c r="AD266" s="9" t="str">
        <f>G266</f>
        <v>Lance, Hannah</v>
      </c>
      <c r="AE266" s="9" t="str">
        <f>L266</f>
        <v>Hogue, Brianna</v>
      </c>
      <c r="AF266" s="9" t="str">
        <f>Q266</f>
        <v>LF 9</v>
      </c>
      <c r="AG266" s="67" t="str">
        <f>V266</f>
        <v>LF 10</v>
      </c>
      <c r="AH266" s="213"/>
      <c r="AI266" s="213"/>
      <c r="AJ266" s="212"/>
      <c r="AK266" s="215" t="str">
        <f t="shared" si="131"/>
        <v>280-12-094-088-098</v>
      </c>
      <c r="AL266" s="214">
        <f>COUNTIF(AK264:AK278, "&gt;=" &amp; AK266)</f>
        <v>3</v>
      </c>
      <c r="AM266" s="213">
        <f>RANK(AL266,AL264:AL278,1)+COUNTIF(AK264:AK266,AK266)-1</f>
        <v>3</v>
      </c>
      <c r="AN266" s="213"/>
      <c r="AO266" s="212"/>
      <c r="AP266" s="212"/>
      <c r="AQ266" s="215" t="str">
        <f t="shared" si="132"/>
        <v>277-10-093-089-095</v>
      </c>
      <c r="AR266" s="214">
        <f>COUNTIF(AQ264:AQ278, "&gt;=" &amp; AQ266)</f>
        <v>3</v>
      </c>
      <c r="AS266" s="213">
        <f>RANK(AR266,AR264:AR278,1)+COUNTIF(AQ264:AR266,AR266)-1</f>
        <v>3</v>
      </c>
      <c r="AT266" s="213"/>
      <c r="AU266" s="212"/>
      <c r="AV266" s="212"/>
      <c r="AW266" s="215" t="str">
        <f t="shared" si="133"/>
        <v>275-09-095-085-095</v>
      </c>
      <c r="AX266" s="214">
        <f>COUNTIF(AW264:AW278, "&gt;=" &amp; AW266)</f>
        <v>3</v>
      </c>
      <c r="AY266" s="213">
        <f>RANK(AX266,AX264:AX278,1)+COUNTIF(AW264:AX266,AX266)-1</f>
        <v>3</v>
      </c>
      <c r="AZ266" s="213"/>
      <c r="BA266" s="212"/>
      <c r="BB266" s="212"/>
      <c r="BC266" s="215" t="str">
        <f t="shared" si="134"/>
        <v>280-10-093-089-098</v>
      </c>
      <c r="BD266" s="214">
        <f>COUNTIF(BC264:BC278, "&gt;=" &amp; BC266)</f>
        <v>3</v>
      </c>
      <c r="BE266" s="213">
        <f>RANK(BD266,BD264:BD278,1)+COUNTIF(BC264:BC266,BC266)-1</f>
        <v>3</v>
      </c>
      <c r="BF266" s="213"/>
      <c r="BG266" s="212"/>
      <c r="BH266" s="212"/>
      <c r="BI266" s="215" t="str">
        <f t="shared" si="135"/>
        <v>275-09-095-085-095</v>
      </c>
      <c r="BJ266" s="214">
        <f>COUNTIF(BI264:BI278, "&gt;=" &amp; BI266)</f>
        <v>3</v>
      </c>
      <c r="BK266" s="213">
        <f>RANK(BJ266,BJ264:BJ278,1)+COUNTIF(BI264:BI266,BI266)-1</f>
        <v>3</v>
      </c>
      <c r="BL266" s="213"/>
      <c r="BM266" s="212"/>
      <c r="BN266" s="212"/>
      <c r="BO266" s="215" t="str">
        <f t="shared" si="136"/>
        <v>275-07-092-088-095</v>
      </c>
      <c r="BP266" s="214">
        <f>COUNTIF(BO264:BO278, "&gt;=" &amp; BO266)</f>
        <v>3</v>
      </c>
      <c r="BQ266" s="213">
        <f>RANK(BP266,BP264:BP278,1)+COUNTIF(BO264:BO266,BO266)-1</f>
        <v>3</v>
      </c>
      <c r="BR266" s="213"/>
      <c r="BS266" s="212"/>
      <c r="BT266" s="212"/>
      <c r="BU266" s="215" t="str">
        <f t="shared" si="137"/>
        <v>279-06-095-089-095</v>
      </c>
      <c r="BV266" s="214">
        <f>COUNTIF(BU264:BU278, "&gt;=" &amp; BU266)</f>
        <v>4</v>
      </c>
      <c r="BW266" s="213">
        <f>RANK(BV266,BV264:BV278,1)+COUNTIF(BU264:BU266,BU266)-1</f>
        <v>4</v>
      </c>
      <c r="BX266" s="213"/>
      <c r="BY266" s="209"/>
      <c r="BZ266" s="212"/>
      <c r="CA266" s="215" t="str">
        <f t="shared" si="138"/>
        <v>281-12-096-090-095</v>
      </c>
      <c r="CB266" s="215">
        <f>COUNTIF(CA264:CA278, "&gt;=" &amp; CA266)</f>
        <v>3</v>
      </c>
      <c r="CC266" s="213">
        <f>RANK(CB266,CB264:CB278,1)+COUNTIF(CA264:CA266,CA266)-1</f>
        <v>3</v>
      </c>
      <c r="CD266" s="213"/>
      <c r="CE266" s="209"/>
      <c r="CF266" s="212"/>
      <c r="CG266" s="215" t="str">
        <f t="shared" si="139"/>
        <v>274-08-093-086-095</v>
      </c>
      <c r="CH266" s="215">
        <f>COUNTIF(CG264:CG278, "&gt;=" &amp; CG266)</f>
        <v>3</v>
      </c>
      <c r="CI266" s="213">
        <f>RANK(CH266,CH264:CH278,1)+COUNTIF(CG264:CG266,CG266)-1</f>
        <v>3</v>
      </c>
      <c r="CJ266" s="213"/>
      <c r="CK266" s="209"/>
      <c r="CL266" s="212"/>
      <c r="CM266" s="215" t="str">
        <f t="shared" si="140"/>
        <v>277-09-092-090-095</v>
      </c>
      <c r="CN266" s="214">
        <f>COUNTIF(CM264:CM278, "&gt;=" &amp; CM266)</f>
        <v>3</v>
      </c>
      <c r="CO266" s="213">
        <f>RANK(CN266,CN264:CN278,1)+COUNTIF(CM264:CM266,CM266)-1</f>
        <v>3</v>
      </c>
      <c r="CP266" s="213"/>
      <c r="CQ266" s="209"/>
      <c r="CR266" s="212"/>
      <c r="CS266" s="215" t="str">
        <f t="shared" si="141"/>
        <v>278-11-090-089-099</v>
      </c>
      <c r="CT266" s="214">
        <f>COUNTIF(CS264:CS278, "&gt;=" &amp; CS266)</f>
        <v>3</v>
      </c>
      <c r="CU266" s="213">
        <f>RANK(CT266,CT264:CT278,1)+COUNTIF(CS264:CS266,CS266)-1</f>
        <v>3</v>
      </c>
      <c r="CV266" s="213"/>
      <c r="CW266" s="209"/>
      <c r="CX266" s="212"/>
      <c r="CY266" s="215" t="str">
        <f t="shared" si="142"/>
        <v>000-00-000-000-000</v>
      </c>
      <c r="CZ266" s="214">
        <f>COUNTIF(CY264:CY278, "&gt;=" &amp; CY266)</f>
        <v>15</v>
      </c>
      <c r="DA266" s="213">
        <f>RANK(CZ266,CZ264:CZ278,1)+COUNTIF(CY264:CY266,CY266)-1</f>
        <v>3</v>
      </c>
      <c r="DB266" s="213"/>
      <c r="DC266" s="209"/>
      <c r="DD266" s="212"/>
      <c r="DE266" s="215" t="str">
        <f t="shared" si="143"/>
        <v>278-09-090-092-096</v>
      </c>
      <c r="DF266" s="214">
        <f>COUNTIF(DE264:DE278, "&gt;=" &amp; DE266)</f>
        <v>3</v>
      </c>
      <c r="DG266" s="213">
        <f>RANK(DF266,DF264:DF278,1)+COUNTIF(DE264:DE266,DE266)-1</f>
        <v>3</v>
      </c>
      <c r="DH266" s="213"/>
      <c r="DI266" s="209"/>
      <c r="DJ266" s="212"/>
      <c r="DK266" s="215" t="str">
        <f t="shared" si="144"/>
        <v>000-00-000-000-000</v>
      </c>
      <c r="DL266" s="214">
        <f>COUNTIF(DK264:DK278, "&gt;=" &amp; DK266)</f>
        <v>15</v>
      </c>
      <c r="DM266" s="213">
        <f>RANK(DL266,DL264:DL278,1)+COUNTIF(DK264:DK266,DK266)-1</f>
        <v>3</v>
      </c>
      <c r="DN266" s="213"/>
      <c r="DO266" s="212"/>
      <c r="DP266" s="212"/>
      <c r="DQ266" s="216" t="str">
        <f t="shared" si="145"/>
        <v>000-00-000-000-000</v>
      </c>
      <c r="DR266" s="212">
        <f>COUNTIF(DQ264:DQ278, "&gt;=" &amp; DQ266)</f>
        <v>15</v>
      </c>
      <c r="DS266" s="213">
        <f>RANK(DR266,DR264:DR278,1)+COUNTIF(DQ264:DQ266,DQ266)-1</f>
        <v>3</v>
      </c>
      <c r="DT266" s="213"/>
      <c r="DU266" s="212"/>
      <c r="DV266" s="212"/>
      <c r="DW266" s="216" t="str">
        <f t="shared" si="146"/>
        <v>280-09-096-087-097</v>
      </c>
      <c r="DX266" s="212">
        <f>COUNTIF(DW264:DW278, "&gt;=" &amp; DW266)</f>
        <v>3</v>
      </c>
      <c r="DY266" s="213">
        <f>RANK(DX266,DX264:DX278,1)+COUNTIF(DW264:DW266,DW266)-1</f>
        <v>3</v>
      </c>
      <c r="DZ266" s="213"/>
    </row>
    <row r="267" spans="1:130" ht="15" thickBot="1">
      <c r="A267" s="12" t="s">
        <v>4</v>
      </c>
      <c r="B267" s="13" t="s">
        <v>5</v>
      </c>
      <c r="C267" s="14" t="s">
        <v>6</v>
      </c>
      <c r="D267" s="14" t="s">
        <v>7</v>
      </c>
      <c r="E267" s="191" t="s">
        <v>8</v>
      </c>
      <c r="F267" s="16" t="s">
        <v>142</v>
      </c>
      <c r="G267" s="13" t="s">
        <v>5</v>
      </c>
      <c r="H267" s="14" t="s">
        <v>6</v>
      </c>
      <c r="I267" s="14" t="s">
        <v>7</v>
      </c>
      <c r="J267" s="191" t="s">
        <v>8</v>
      </c>
      <c r="K267" s="16" t="s">
        <v>142</v>
      </c>
      <c r="L267" s="13" t="s">
        <v>5</v>
      </c>
      <c r="M267" s="14" t="s">
        <v>6</v>
      </c>
      <c r="N267" s="14" t="s">
        <v>7</v>
      </c>
      <c r="O267" s="191" t="s">
        <v>8</v>
      </c>
      <c r="P267" s="16" t="s">
        <v>142</v>
      </c>
      <c r="Q267" s="13" t="s">
        <v>5</v>
      </c>
      <c r="R267" s="14" t="s">
        <v>6</v>
      </c>
      <c r="S267" s="14" t="s">
        <v>7</v>
      </c>
      <c r="T267" s="191" t="s">
        <v>8</v>
      </c>
      <c r="U267" s="16" t="s">
        <v>142</v>
      </c>
      <c r="V267" s="13" t="s">
        <v>5</v>
      </c>
      <c r="W267" s="14" t="s">
        <v>6</v>
      </c>
      <c r="X267" s="14" t="s">
        <v>7</v>
      </c>
      <c r="Y267" s="191" t="s">
        <v>8</v>
      </c>
      <c r="Z267" s="16" t="s">
        <v>142</v>
      </c>
      <c r="AA267" s="32"/>
      <c r="AB267" s="142"/>
      <c r="AC267" s="76">
        <f>IF(SUM(E268:E283)&gt;0,LARGE(E268:E283,1),0)</f>
        <v>271</v>
      </c>
      <c r="AD267" s="9">
        <f>IF(SUM(J268:J283)&gt;0,LARGE(J268:J283,1),0)</f>
        <v>237</v>
      </c>
      <c r="AE267" s="9">
        <f>IF(SUM(O268:O283)&gt;0,LARGE(O268:O283,1),0)</f>
        <v>186</v>
      </c>
      <c r="AF267" s="9">
        <f>IF(SUM(T268:T283)&gt;0,LARGE(T268:T283,1),0)</f>
        <v>0</v>
      </c>
      <c r="AG267" s="67">
        <f>IF(SUM(Y268:Y283)&gt;0,LARGE(Y268:Y283,1),0)</f>
        <v>0</v>
      </c>
      <c r="AH267" s="209"/>
      <c r="AI267" s="209"/>
      <c r="AJ267" s="212"/>
      <c r="AK267" s="215" t="str">
        <f t="shared" si="131"/>
        <v>272-08-089-092-091</v>
      </c>
      <c r="AL267" s="214">
        <f>COUNTIF(AK264:AK278, "&gt;=" &amp; AK267)</f>
        <v>4</v>
      </c>
      <c r="AM267" s="213">
        <f>RANK(AL267,AL264:AL278,1)+COUNTIF(AK264:AK267,AK267)-1</f>
        <v>4</v>
      </c>
      <c r="AN267" s="213"/>
      <c r="AO267" s="212"/>
      <c r="AP267" s="212"/>
      <c r="AQ267" s="215" t="str">
        <f t="shared" si="132"/>
        <v>271-08-091-087-093</v>
      </c>
      <c r="AR267" s="214">
        <f>COUNTIF(AQ264:AQ278, "&gt;=" &amp; AQ267)</f>
        <v>4</v>
      </c>
      <c r="AS267" s="213">
        <f>RANK(AR267,AR264:AR278,1)+COUNTIF(AQ264:AR267,AR267)-1</f>
        <v>4</v>
      </c>
      <c r="AT267" s="213"/>
      <c r="AU267" s="212"/>
      <c r="AV267" s="212"/>
      <c r="AW267" s="215" t="str">
        <f t="shared" si="133"/>
        <v>270-07-088-086-096</v>
      </c>
      <c r="AX267" s="214">
        <f>COUNTIF(AW264:AW278, "&gt;=" &amp; AW267)</f>
        <v>4</v>
      </c>
      <c r="AY267" s="213">
        <f>RANK(AX267,AX264:AX278,1)+COUNTIF(AW264:AX267,AX267)-1</f>
        <v>4</v>
      </c>
      <c r="AZ267" s="213"/>
      <c r="BA267" s="212"/>
      <c r="BB267" s="212"/>
      <c r="BC267" s="215" t="str">
        <f t="shared" si="134"/>
        <v>271-05-086-091-094</v>
      </c>
      <c r="BD267" s="214">
        <f>COUNTIF(BC264:BC278, "&gt;=" &amp; BC267)</f>
        <v>4</v>
      </c>
      <c r="BE267" s="213">
        <f>RANK(BD267,BD264:BD278,1)+COUNTIF(BC264:BC267,BC267)-1</f>
        <v>4</v>
      </c>
      <c r="BF267" s="213"/>
      <c r="BG267" s="212"/>
      <c r="BH267" s="212"/>
      <c r="BI267" s="215" t="str">
        <f t="shared" si="135"/>
        <v>000-00-000-000-000</v>
      </c>
      <c r="BJ267" s="214">
        <f>COUNTIF(BI264:BI278, "&gt;=" &amp; BI267)</f>
        <v>15</v>
      </c>
      <c r="BK267" s="213">
        <f>RANK(BJ267,BJ264:BJ278,1)+COUNTIF(BI264:BI267,BI267)-1</f>
        <v>6</v>
      </c>
      <c r="BL267" s="213"/>
      <c r="BM267" s="212"/>
      <c r="BN267" s="212"/>
      <c r="BO267" s="215" t="str">
        <f t="shared" si="136"/>
        <v>274-08-093-087-094</v>
      </c>
      <c r="BP267" s="214">
        <f>COUNTIF(BO264:BO278, "&gt;=" &amp; BO267)</f>
        <v>4</v>
      </c>
      <c r="BQ267" s="213">
        <f>RANK(BP267,BP264:BP278,1)+COUNTIF(BO264:BO267,BO267)-1</f>
        <v>4</v>
      </c>
      <c r="BR267" s="213"/>
      <c r="BS267" s="212"/>
      <c r="BT267" s="212"/>
      <c r="BU267" s="215" t="str">
        <f t="shared" si="137"/>
        <v>281-09-093-091-097</v>
      </c>
      <c r="BV267" s="214">
        <f>COUNTIF(BU264:BU278, "&gt;=" &amp; BU267)</f>
        <v>3</v>
      </c>
      <c r="BW267" s="213">
        <f>RANK(BV267,BV264:BV278,1)+COUNTIF(BU264:BU267,BU267)-1</f>
        <v>3</v>
      </c>
      <c r="BX267" s="213"/>
      <c r="BY267" s="209"/>
      <c r="BZ267" s="212"/>
      <c r="CA267" s="215" t="str">
        <f t="shared" si="138"/>
        <v>266-04-090-082-094</v>
      </c>
      <c r="CB267" s="215">
        <f>COUNTIF(CA264:CA278, "&gt;=" &amp; CA267)</f>
        <v>5</v>
      </c>
      <c r="CC267" s="213">
        <f>RANK(CB267,CB264:CB278,1)+COUNTIF(CA264:CA267,CA267)-1</f>
        <v>5</v>
      </c>
      <c r="CD267" s="213"/>
      <c r="CE267" s="209"/>
      <c r="CF267" s="212"/>
      <c r="CG267" s="215" t="str">
        <f t="shared" si="139"/>
        <v>000-00-000-000-000</v>
      </c>
      <c r="CH267" s="215">
        <f>COUNTIF(CG264:CG278, "&gt;=" &amp; CG267)</f>
        <v>15</v>
      </c>
      <c r="CI267" s="213">
        <f>RANK(CH267,CH264:CH278,1)+COUNTIF(CG264:CG267,CG267)-1</f>
        <v>6</v>
      </c>
      <c r="CJ267" s="213"/>
      <c r="CK267" s="209"/>
      <c r="CL267" s="212"/>
      <c r="CM267" s="215" t="str">
        <f t="shared" si="140"/>
        <v>262-05-087-084-091</v>
      </c>
      <c r="CN267" s="214">
        <f>COUNTIF(CM264:CM278, "&gt;=" &amp; CM267)</f>
        <v>4</v>
      </c>
      <c r="CO267" s="213">
        <f>RANK(CN267,CN264:CN278,1)+COUNTIF(CM264:CM267,CM267)-1</f>
        <v>4</v>
      </c>
      <c r="CP267" s="213"/>
      <c r="CQ267" s="209"/>
      <c r="CR267" s="212"/>
      <c r="CS267" s="215" t="str">
        <f t="shared" si="141"/>
        <v>273-05-090-088-095</v>
      </c>
      <c r="CT267" s="214">
        <f>COUNTIF(CS264:CS278, "&gt;=" &amp; CS267)</f>
        <v>4</v>
      </c>
      <c r="CU267" s="213">
        <f>RANK(CT267,CT264:CT278,1)+COUNTIF(CS264:CS267,CS267)-1</f>
        <v>4</v>
      </c>
      <c r="CV267" s="213"/>
      <c r="CW267" s="209"/>
      <c r="CX267" s="212"/>
      <c r="CY267" s="215" t="str">
        <f t="shared" si="142"/>
        <v>000-00-000-000-000</v>
      </c>
      <c r="CZ267" s="214">
        <f>COUNTIF(CY264:CY278, "&gt;=" &amp; CY267)</f>
        <v>15</v>
      </c>
      <c r="DA267" s="213">
        <f>RANK(CZ267,CZ264:CZ278,1)+COUNTIF(CY264:CY267,CY267)-1</f>
        <v>4</v>
      </c>
      <c r="DB267" s="213"/>
      <c r="DC267" s="209"/>
      <c r="DD267" s="212"/>
      <c r="DE267" s="215" t="str">
        <f t="shared" si="143"/>
        <v>254-04-079-084-091</v>
      </c>
      <c r="DF267" s="214">
        <f>COUNTIF(DE264:DE278, "&gt;=" &amp; DE267)</f>
        <v>5</v>
      </c>
      <c r="DG267" s="213">
        <f>RANK(DF267,DF264:DF278,1)+COUNTIF(DE264:DE267,DE267)-1</f>
        <v>5</v>
      </c>
      <c r="DH267" s="213"/>
      <c r="DI267" s="209"/>
      <c r="DJ267" s="212"/>
      <c r="DK267" s="215" t="str">
        <f t="shared" si="144"/>
        <v>000-00-000-000-000</v>
      </c>
      <c r="DL267" s="214">
        <f>COUNTIF(DK264:DK278, "&gt;=" &amp; DK267)</f>
        <v>15</v>
      </c>
      <c r="DM267" s="213">
        <f>RANK(DL267,DL264:DL278,1)+COUNTIF(DK264:DK267,DK267)-1</f>
        <v>4</v>
      </c>
      <c r="DN267" s="213"/>
      <c r="DO267" s="212"/>
      <c r="DP267" s="212"/>
      <c r="DQ267" s="216" t="str">
        <f t="shared" si="145"/>
        <v>000-00-000-000-000</v>
      </c>
      <c r="DR267" s="212">
        <f>COUNTIF(DQ264:DQ278, "&gt;=" &amp; DQ267)</f>
        <v>15</v>
      </c>
      <c r="DS267" s="213">
        <f>RANK(DR267,DR264:DR278,1)+COUNTIF(DQ264:DQ267,DQ267)-1</f>
        <v>4</v>
      </c>
      <c r="DT267" s="213"/>
      <c r="DU267" s="212"/>
      <c r="DV267" s="212"/>
      <c r="DW267" s="216" t="str">
        <f t="shared" si="146"/>
        <v>000-00-000-000-000</v>
      </c>
      <c r="DX267" s="212">
        <f>COUNTIF(DW264:DW278, "&gt;=" &amp; DW267)</f>
        <v>15</v>
      </c>
      <c r="DY267" s="213">
        <f>RANK(DX267,DX264:DX278,1)+COUNTIF(DW264:DW267,DW267)-1</f>
        <v>6</v>
      </c>
      <c r="DZ267" s="213"/>
    </row>
    <row r="268" spans="1:130" ht="15" thickTop="1">
      <c r="A268" s="17" t="s">
        <v>434</v>
      </c>
      <c r="B268" s="96">
        <v>91</v>
      </c>
      <c r="C268" s="97">
        <v>72</v>
      </c>
      <c r="D268" s="98">
        <v>88</v>
      </c>
      <c r="E268" s="149">
        <f>IF(SUM(B268:D268)&gt;0,SUM(B268:D268),"")</f>
        <v>251</v>
      </c>
      <c r="F268" s="193">
        <v>2</v>
      </c>
      <c r="G268" s="96"/>
      <c r="H268" s="97"/>
      <c r="I268" s="97"/>
      <c r="J268" s="149" t="str">
        <f t="shared" ref="J268:J283" si="147">IF(SUM(G268:I268)&gt;0,SUM(G268:I268),"")</f>
        <v/>
      </c>
      <c r="K268" s="193"/>
      <c r="L268" s="96"/>
      <c r="M268" s="97"/>
      <c r="N268" s="97"/>
      <c r="O268" s="149" t="str">
        <f t="shared" ref="O268:O283" si="148">IF(SUM(L268:N268)&gt;0,SUM(L268:N268),"")</f>
        <v/>
      </c>
      <c r="P268" s="193"/>
      <c r="Q268" s="96"/>
      <c r="R268" s="97"/>
      <c r="S268" s="97"/>
      <c r="T268" s="149" t="str">
        <f t="shared" ref="T268:T283" si="149">IF(SUM(Q268:S268)&gt;0,SUM(Q268:S268),"")</f>
        <v/>
      </c>
      <c r="U268" s="193"/>
      <c r="V268" s="96"/>
      <c r="W268" s="97"/>
      <c r="X268" s="97"/>
      <c r="Y268" s="149" t="str">
        <f t="shared" ref="Y268:Y283" si="150">IF(SUM(V268:X268)&gt;0,SUM(V268:X268),"")</f>
        <v/>
      </c>
      <c r="Z268" s="195"/>
      <c r="AA268" s="24"/>
      <c r="AB268" s="197"/>
      <c r="AG268" s="67"/>
      <c r="AH268" s="209"/>
      <c r="AI268" s="209"/>
      <c r="AJ268" s="214"/>
      <c r="AK268" s="215" t="str">
        <f t="shared" si="131"/>
        <v>267-05-092-080-095</v>
      </c>
      <c r="AL268" s="214">
        <f>COUNTIF(AK264:AK278, "&gt;=" &amp; AK268)</f>
        <v>5</v>
      </c>
      <c r="AM268" s="213">
        <f>RANK(AL268,AL264:AL278,1)+COUNTIF(AK264:AK268,AK268)-1</f>
        <v>5</v>
      </c>
      <c r="AN268" s="213"/>
      <c r="AO268" s="212"/>
      <c r="AP268" s="212"/>
      <c r="AQ268" s="215" t="str">
        <f t="shared" si="132"/>
        <v>000-00-000-000-000</v>
      </c>
      <c r="AR268" s="214">
        <f>COUNTIF(AQ264:AQ278, "&gt;=" &amp; AQ268)</f>
        <v>15</v>
      </c>
      <c r="AS268" s="213">
        <f>RANK(AR268,AR264:AR278,1)+COUNTIF(AQ264:AR268,AR268)-1</f>
        <v>5</v>
      </c>
      <c r="AT268" s="213"/>
      <c r="AU268" s="212"/>
      <c r="AV268" s="212"/>
      <c r="AW268" s="215" t="str">
        <f t="shared" si="133"/>
        <v>258-04-084-078-096</v>
      </c>
      <c r="AX268" s="214">
        <f>COUNTIF(AW264:AW278, "&gt;=" &amp; AW268)</f>
        <v>6</v>
      </c>
      <c r="AY268" s="213">
        <f>RANK(AX268,AX264:AX278,1)+COUNTIF(AW264:AX268,AX268)-1</f>
        <v>6</v>
      </c>
      <c r="AZ268" s="213"/>
      <c r="BA268" s="212"/>
      <c r="BB268" s="212"/>
      <c r="BC268" s="215" t="str">
        <f t="shared" si="134"/>
        <v>262-09-079-087-096</v>
      </c>
      <c r="BD268" s="214">
        <f>COUNTIF(BC264:BC278, "&gt;=" &amp; BC268)</f>
        <v>5</v>
      </c>
      <c r="BE268" s="213">
        <f>RANK(BD268,BD264:BD278,1)+COUNTIF(BC264:BC268,BC268)-1</f>
        <v>5</v>
      </c>
      <c r="BF268" s="213"/>
      <c r="BG268" s="212"/>
      <c r="BH268" s="212"/>
      <c r="BI268" s="215" t="str">
        <f t="shared" si="135"/>
        <v>270-08-093-085-092</v>
      </c>
      <c r="BJ268" s="214">
        <f>COUNTIF(BI264:BI278, "&gt;=" &amp; BI268)</f>
        <v>4</v>
      </c>
      <c r="BK268" s="213">
        <f>RANK(BJ268,BJ264:BJ278,1)+COUNTIF(BI264:BI268,BI268)-1</f>
        <v>4</v>
      </c>
      <c r="BL268" s="213"/>
      <c r="BM268" s="212"/>
      <c r="BN268" s="212"/>
      <c r="BO268" s="215" t="str">
        <f t="shared" si="136"/>
        <v>266-03-090-082-094</v>
      </c>
      <c r="BP268" s="214">
        <f>COUNTIF(BO264:BO278, "&gt;=" &amp; BO268)</f>
        <v>5</v>
      </c>
      <c r="BQ268" s="213">
        <f>RANK(BP268,BP264:BP278,1)+COUNTIF(BO264:BO268,BO268)-1</f>
        <v>5</v>
      </c>
      <c r="BR268" s="213"/>
      <c r="BS268" s="212"/>
      <c r="BT268" s="212"/>
      <c r="BU268" s="215" t="str">
        <f t="shared" si="137"/>
        <v>262-04-083-086-093</v>
      </c>
      <c r="BV268" s="214">
        <f>COUNTIF(BU264:BU278, "&gt;=" &amp; BU268)</f>
        <v>5</v>
      </c>
      <c r="BW268" s="213">
        <f>RANK(BV268,BV264:BV278,1)+COUNTIF(BU264:BU268,BU268)-1</f>
        <v>5</v>
      </c>
      <c r="BX268" s="213"/>
      <c r="BY268" s="209"/>
      <c r="BZ268" s="212"/>
      <c r="CA268" s="215" t="str">
        <f t="shared" si="138"/>
        <v>278-08-094-090-094</v>
      </c>
      <c r="CB268" s="215">
        <f>COUNTIF(CA264:CA278, "&gt;=" &amp; CA268)</f>
        <v>4</v>
      </c>
      <c r="CC268" s="213">
        <f>RANK(CB268,CB264:CB278,1)+COUNTIF(CA264:CA268,CA268)-1</f>
        <v>4</v>
      </c>
      <c r="CD268" s="213"/>
      <c r="CE268" s="209"/>
      <c r="CF268" s="212"/>
      <c r="CG268" s="215" t="str">
        <f t="shared" si="139"/>
        <v>272-07-088-089-095</v>
      </c>
      <c r="CH268" s="215">
        <f>COUNTIF(CG264:CG278, "&gt;=" &amp; CG268)</f>
        <v>4</v>
      </c>
      <c r="CI268" s="213">
        <f>RANK(CH268,CH264:CH278,1)+COUNTIF(CG264:CG268,CG268)-1</f>
        <v>4</v>
      </c>
      <c r="CJ268" s="213"/>
      <c r="CK268" s="209"/>
      <c r="CL268" s="212"/>
      <c r="CM268" s="215" t="str">
        <f t="shared" si="140"/>
        <v>260-06-092-076-092</v>
      </c>
      <c r="CN268" s="214">
        <f>COUNTIF(CM264:CM278, "&gt;=" &amp; CM268)</f>
        <v>6</v>
      </c>
      <c r="CO268" s="213">
        <f>RANK(CN268,CN264:CN278,1)+COUNTIF(CM264:CM268,CM268)-1</f>
        <v>6</v>
      </c>
      <c r="CP268" s="213"/>
      <c r="CQ268" s="209"/>
      <c r="CR268" s="212"/>
      <c r="CS268" s="215" t="str">
        <f t="shared" si="141"/>
        <v>263-07-090-080-093</v>
      </c>
      <c r="CT268" s="214">
        <f>COUNTIF(CS264:CS278, "&gt;=" &amp; CS268)</f>
        <v>6</v>
      </c>
      <c r="CU268" s="213">
        <f>RANK(CT268,CT264:CT278,1)+COUNTIF(CS264:CS268,CS268)-1</f>
        <v>6</v>
      </c>
      <c r="CV268" s="213"/>
      <c r="CW268" s="209"/>
      <c r="CX268" s="212"/>
      <c r="CY268" s="215" t="str">
        <f t="shared" si="142"/>
        <v>000-00-000-000-000</v>
      </c>
      <c r="CZ268" s="214">
        <f>COUNTIF(CY264:CY278, "&gt;=" &amp; CY268)</f>
        <v>15</v>
      </c>
      <c r="DA268" s="213">
        <f>RANK(CZ268,CZ264:CZ278,1)+COUNTIF(CY264:CY268,CY268)-1</f>
        <v>5</v>
      </c>
      <c r="DB268" s="213"/>
      <c r="DC268" s="209"/>
      <c r="DD268" s="212"/>
      <c r="DE268" s="215" t="str">
        <f t="shared" si="143"/>
        <v>000-00-000-000-000</v>
      </c>
      <c r="DF268" s="214">
        <f>COUNTIF(DE264:DE278, "&gt;=" &amp; DE268)</f>
        <v>15</v>
      </c>
      <c r="DG268" s="213">
        <f>RANK(DF268,DF264:DF278,1)+COUNTIF(DE264:DE268,DE268)-1</f>
        <v>6</v>
      </c>
      <c r="DH268" s="213"/>
      <c r="DI268" s="209"/>
      <c r="DJ268" s="212"/>
      <c r="DK268" s="215" t="str">
        <f t="shared" si="144"/>
        <v>000-00-000-000-000</v>
      </c>
      <c r="DL268" s="214">
        <f>COUNTIF(DK264:DK278, "&gt;=" &amp; DK268)</f>
        <v>15</v>
      </c>
      <c r="DM268" s="213">
        <f>RANK(DL268,DL264:DL278,1)+COUNTIF(DK264:DK268,DK268)-1</f>
        <v>5</v>
      </c>
      <c r="DN268" s="213"/>
      <c r="DO268" s="212"/>
      <c r="DP268" s="212"/>
      <c r="DQ268" s="216" t="str">
        <f t="shared" si="145"/>
        <v>000-00-000-000-000</v>
      </c>
      <c r="DR268" s="212">
        <f>COUNTIF(DQ264:DQ278, "&gt;=" &amp; DQ268)</f>
        <v>15</v>
      </c>
      <c r="DS268" s="213">
        <f>RANK(DR268,DR264:DR278,1)+COUNTIF(DQ264:DQ268,DQ268)-1</f>
        <v>5</v>
      </c>
      <c r="DT268" s="213"/>
      <c r="DU268" s="212"/>
      <c r="DV268" s="212"/>
      <c r="DW268" s="216" t="str">
        <f t="shared" si="146"/>
        <v>263-05-092-078-093</v>
      </c>
      <c r="DX268" s="212">
        <f>COUNTIF(DW264:DW278, "&gt;=" &amp; DW268)</f>
        <v>5</v>
      </c>
      <c r="DY268" s="213">
        <f>RANK(DX268,DX264:DX278,1)+COUNTIF(DW264:DW268,DW268)-1</f>
        <v>5</v>
      </c>
      <c r="DZ268" s="213"/>
    </row>
    <row r="269" spans="1:130">
      <c r="A269" s="18" t="s">
        <v>423</v>
      </c>
      <c r="B269" s="99"/>
      <c r="C269" s="100"/>
      <c r="D269" s="101"/>
      <c r="E269" s="149" t="str">
        <f t="shared" ref="E269:E283" si="151">IF(SUM(B269:D269)&gt;0,SUM(B269:D269),"")</f>
        <v/>
      </c>
      <c r="F269" s="193"/>
      <c r="G269" s="99"/>
      <c r="H269" s="100"/>
      <c r="I269" s="100"/>
      <c r="J269" s="149" t="str">
        <f t="shared" si="147"/>
        <v/>
      </c>
      <c r="K269" s="193"/>
      <c r="L269" s="99"/>
      <c r="M269" s="100"/>
      <c r="N269" s="100"/>
      <c r="O269" s="149" t="str">
        <f t="shared" si="148"/>
        <v/>
      </c>
      <c r="P269" s="193"/>
      <c r="Q269" s="99"/>
      <c r="R269" s="100"/>
      <c r="S269" s="100"/>
      <c r="T269" s="149" t="str">
        <f t="shared" si="149"/>
        <v/>
      </c>
      <c r="U269" s="193"/>
      <c r="V269" s="99"/>
      <c r="W269" s="100"/>
      <c r="X269" s="100"/>
      <c r="Y269" s="149" t="str">
        <f t="shared" si="150"/>
        <v/>
      </c>
      <c r="Z269" s="196"/>
      <c r="AA269" s="25"/>
      <c r="AB269" s="197"/>
      <c r="AG269" s="67"/>
      <c r="AH269" s="209"/>
      <c r="AI269" s="209"/>
      <c r="AJ269" s="214"/>
      <c r="AK269" s="215" t="str">
        <f t="shared" si="131"/>
        <v>251-02-088-072-091</v>
      </c>
      <c r="AL269" s="214">
        <f>COUNTIF(AK264:AK278, "&gt;=" &amp; AK269)</f>
        <v>6</v>
      </c>
      <c r="AM269" s="213">
        <f>RANK(AL269,AL264:AL278,1)+COUNTIF(AK264:AK269,AK269)-1</f>
        <v>6</v>
      </c>
      <c r="AN269" s="213"/>
      <c r="AO269" s="212"/>
      <c r="AP269" s="212"/>
      <c r="AQ269" s="215" t="str">
        <f t="shared" si="132"/>
        <v>000-00-000-000-000</v>
      </c>
      <c r="AR269" s="214">
        <f>COUNTIF(AQ264:AQ278, "&gt;=" &amp; AQ269)</f>
        <v>15</v>
      </c>
      <c r="AS269" s="213">
        <f>RANK(AR269,AR264:AR278,1)+COUNTIF(AQ264:AR269,AR269)-1</f>
        <v>6</v>
      </c>
      <c r="AT269" s="213"/>
      <c r="AU269" s="212"/>
      <c r="AV269" s="212"/>
      <c r="AW269" s="215" t="str">
        <f t="shared" si="133"/>
        <v>262-04-089-081-092</v>
      </c>
      <c r="AX269" s="214">
        <f>COUNTIF(AW264:AW278, "&gt;=" &amp; AW269)</f>
        <v>5</v>
      </c>
      <c r="AY269" s="213">
        <f>RANK(AX269,AX264:AX278,1)+COUNTIF(AW264:AX269,AX269)-1</f>
        <v>5</v>
      </c>
      <c r="AZ269" s="213"/>
      <c r="BA269" s="212"/>
      <c r="BB269" s="212"/>
      <c r="BC269" s="215" t="str">
        <f t="shared" si="134"/>
        <v>261-05-089-078-094</v>
      </c>
      <c r="BD269" s="214">
        <f>COUNTIF(BC264:BC278, "&gt;=" &amp; BC269)</f>
        <v>6</v>
      </c>
      <c r="BE269" s="213">
        <f>RANK(BD269,BD264:BD278,1)+COUNTIF(BC264:BC269,BC269)-1</f>
        <v>6</v>
      </c>
      <c r="BF269" s="213"/>
      <c r="BG269" s="212"/>
      <c r="BH269" s="212"/>
      <c r="BI269" s="215" t="str">
        <f t="shared" si="135"/>
        <v>263-04-089-090-084</v>
      </c>
      <c r="BJ269" s="214">
        <f>COUNTIF(BI264:BI278, "&gt;=" &amp; BI269)</f>
        <v>5</v>
      </c>
      <c r="BK269" s="213">
        <f>RANK(BJ269,BJ264:BJ278,1)+COUNTIF(BI264:BI269,BI269)-1</f>
        <v>5</v>
      </c>
      <c r="BL269" s="213"/>
      <c r="BM269" s="212"/>
      <c r="BN269" s="212"/>
      <c r="BO269" s="215" t="str">
        <f t="shared" si="136"/>
        <v>000-00-000-000-000</v>
      </c>
      <c r="BP269" s="214">
        <f>COUNTIF(BO264:BO278, "&gt;=" &amp; BO269)</f>
        <v>15</v>
      </c>
      <c r="BQ269" s="213">
        <f>RANK(BP269,BP264:BP278,1)+COUNTIF(BO264:BO269,BO269)-1</f>
        <v>6</v>
      </c>
      <c r="BR269" s="213"/>
      <c r="BS269" s="212"/>
      <c r="BT269" s="212"/>
      <c r="BU269" s="215" t="str">
        <f t="shared" si="137"/>
        <v>261-02-088-082-091</v>
      </c>
      <c r="BV269" s="214">
        <f>COUNTIF(BU264:BU278, "&gt;=" &amp; BU269)</f>
        <v>6</v>
      </c>
      <c r="BW269" s="213">
        <f>RANK(BV269,BV264:BV278,1)+COUNTIF(BU264:BU269,BU269)-1</f>
        <v>6</v>
      </c>
      <c r="BX269" s="213"/>
      <c r="BY269" s="209"/>
      <c r="BZ269" s="212"/>
      <c r="CA269" s="215" t="str">
        <f t="shared" si="138"/>
        <v>000-00-000-000-000</v>
      </c>
      <c r="CB269" s="215">
        <f>COUNTIF(CA264:CA278, "&gt;=" &amp; CA269)</f>
        <v>15</v>
      </c>
      <c r="CC269" s="213">
        <f>RANK(CB269,CB264:CB278,1)+COUNTIF(CA264:CA269,CA269)-1</f>
        <v>6</v>
      </c>
      <c r="CD269" s="213"/>
      <c r="CE269" s="209"/>
      <c r="CF269" s="212"/>
      <c r="CG269" s="215" t="str">
        <f t="shared" si="139"/>
        <v>271-06-089-085-097</v>
      </c>
      <c r="CH269" s="215">
        <f>COUNTIF(CG264:CG278, "&gt;=" &amp; CG269)</f>
        <v>5</v>
      </c>
      <c r="CI269" s="213">
        <f>RANK(CH269,CH264:CH278,1)+COUNTIF(CG264:CG269,CG269)-1</f>
        <v>5</v>
      </c>
      <c r="CJ269" s="213"/>
      <c r="CK269" s="209"/>
      <c r="CL269" s="212"/>
      <c r="CM269" s="215" t="str">
        <f t="shared" si="140"/>
        <v>262-00-088-079-095</v>
      </c>
      <c r="CN269" s="214">
        <f>COUNTIF(CM264:CM278, "&gt;=" &amp; CM269)</f>
        <v>5</v>
      </c>
      <c r="CO269" s="213">
        <f>RANK(CN269,CN264:CN278,1)+COUNTIF(CM264:CM269,CM269)-1</f>
        <v>5</v>
      </c>
      <c r="CP269" s="213"/>
      <c r="CQ269" s="209"/>
      <c r="CR269" s="212"/>
      <c r="CS269" s="215" t="str">
        <f t="shared" si="141"/>
        <v>269-09-090-083-096</v>
      </c>
      <c r="CT269" s="214">
        <f>COUNTIF(CS264:CS278, "&gt;=" &amp; CS269)</f>
        <v>5</v>
      </c>
      <c r="CU269" s="213">
        <f>RANK(CT269,CT264:CT278,1)+COUNTIF(CS264:CS269,CS269)-1</f>
        <v>5</v>
      </c>
      <c r="CV269" s="213"/>
      <c r="CW269" s="209"/>
      <c r="CX269" s="212"/>
      <c r="CY269" s="215" t="str">
        <f t="shared" si="142"/>
        <v>000-00-000-000-000</v>
      </c>
      <c r="CZ269" s="214">
        <f>COUNTIF(CY264:CY278, "&gt;=" &amp; CY269)</f>
        <v>15</v>
      </c>
      <c r="DA269" s="213">
        <f>RANK(CZ269,CZ264:CZ278,1)+COUNTIF(CY264:CY269,CY269)-1</f>
        <v>6</v>
      </c>
      <c r="DB269" s="213"/>
      <c r="DC269" s="209"/>
      <c r="DD269" s="212"/>
      <c r="DE269" s="215" t="str">
        <f t="shared" si="143"/>
        <v>254-04-089-076-089</v>
      </c>
      <c r="DF269" s="214">
        <f>COUNTIF(DE264:DE278, "&gt;=" &amp; DE269)</f>
        <v>4</v>
      </c>
      <c r="DG269" s="213">
        <f>RANK(DF269,DF264:DF278,1)+COUNTIF(DE264:DE269,DE269)-1</f>
        <v>4</v>
      </c>
      <c r="DH269" s="213"/>
      <c r="DI269" s="209"/>
      <c r="DJ269" s="212"/>
      <c r="DK269" s="215" t="str">
        <f t="shared" si="144"/>
        <v>000-00-000-000-000</v>
      </c>
      <c r="DL269" s="214">
        <f>COUNTIF(DK264:DK278, "&gt;=" &amp; DK269)</f>
        <v>15</v>
      </c>
      <c r="DM269" s="213">
        <f>RANK(DL269,DL264:DL278,1)+COUNTIF(DK264:DK269,DK269)-1</f>
        <v>6</v>
      </c>
      <c r="DN269" s="213"/>
      <c r="DO269" s="212"/>
      <c r="DP269" s="212"/>
      <c r="DQ269" s="216" t="str">
        <f t="shared" si="145"/>
        <v>000-00-000-000-000</v>
      </c>
      <c r="DR269" s="212">
        <f>COUNTIF(DQ264:DQ278, "&gt;=" &amp; DQ269)</f>
        <v>15</v>
      </c>
      <c r="DS269" s="213">
        <f>RANK(DR269,DR264:DR278,1)+COUNTIF(DQ264:DQ269,DQ269)-1</f>
        <v>6</v>
      </c>
      <c r="DT269" s="213"/>
      <c r="DU269" s="212"/>
      <c r="DV269" s="212"/>
      <c r="DW269" s="216" t="str">
        <f t="shared" si="146"/>
        <v>267-05-092-085-090</v>
      </c>
      <c r="DX269" s="212">
        <f>COUNTIF(DW264:DW278, "&gt;=" &amp; DW269)</f>
        <v>4</v>
      </c>
      <c r="DY269" s="213">
        <f>RANK(DX269,DX264:DX278,1)+COUNTIF(DW264:DW269,DW269)-1</f>
        <v>4</v>
      </c>
      <c r="DZ269" s="213"/>
    </row>
    <row r="270" spans="1:130">
      <c r="A270" s="18" t="s">
        <v>273</v>
      </c>
      <c r="B270" s="99">
        <v>92</v>
      </c>
      <c r="C270" s="100">
        <v>81</v>
      </c>
      <c r="D270" s="101">
        <v>89</v>
      </c>
      <c r="E270" s="149">
        <f t="shared" si="151"/>
        <v>262</v>
      </c>
      <c r="F270" s="193">
        <v>4</v>
      </c>
      <c r="G270" s="99"/>
      <c r="H270" s="100"/>
      <c r="I270" s="100"/>
      <c r="J270" s="149" t="str">
        <f t="shared" si="147"/>
        <v/>
      </c>
      <c r="K270" s="193"/>
      <c r="L270" s="99"/>
      <c r="M270" s="100"/>
      <c r="N270" s="102"/>
      <c r="O270" s="149" t="str">
        <f t="shared" si="148"/>
        <v/>
      </c>
      <c r="P270" s="193"/>
      <c r="Q270" s="99"/>
      <c r="R270" s="100"/>
      <c r="S270" s="102"/>
      <c r="T270" s="149" t="str">
        <f t="shared" si="149"/>
        <v/>
      </c>
      <c r="U270" s="193"/>
      <c r="V270" s="99"/>
      <c r="W270" s="100"/>
      <c r="X270" s="102"/>
      <c r="Y270" s="149" t="str">
        <f t="shared" si="150"/>
        <v/>
      </c>
      <c r="Z270" s="196"/>
      <c r="AA270" s="26" t="s">
        <v>11</v>
      </c>
      <c r="AB270" s="37"/>
      <c r="AG270" s="67"/>
      <c r="AH270" s="209"/>
      <c r="AI270" s="209"/>
      <c r="AJ270" s="214"/>
      <c r="AK270" s="215" t="str">
        <f t="shared" si="131"/>
        <v>000-00-000-000-000</v>
      </c>
      <c r="AL270" s="214">
        <f>COUNTIF(AK264:AK278, "&gt;=" &amp; AK270)</f>
        <v>15</v>
      </c>
      <c r="AM270" s="213">
        <f>RANK(AL270,AL264:AL278,1)+COUNTIF(AK264:AK270,AK270)-1</f>
        <v>7</v>
      </c>
      <c r="AN270" s="213"/>
      <c r="AO270" s="212"/>
      <c r="AP270" s="212"/>
      <c r="AQ270" s="215" t="str">
        <f t="shared" si="132"/>
        <v>000-00-000-000-000</v>
      </c>
      <c r="AR270" s="214">
        <f>COUNTIF(AQ264:AQ278, "&gt;=" &amp; AQ270)</f>
        <v>15</v>
      </c>
      <c r="AS270" s="213">
        <f>RANK(AR270,AR264:AR278,1)+COUNTIF(AQ264:AR270,AR270)-1</f>
        <v>7</v>
      </c>
      <c r="AT270" s="213"/>
      <c r="AU270" s="212"/>
      <c r="AV270" s="212"/>
      <c r="AW270" s="215" t="str">
        <f t="shared" si="133"/>
        <v>000-00-000-000-000</v>
      </c>
      <c r="AX270" s="214">
        <f>COUNTIF(AW264:AW278, "&gt;=" &amp; AW270)</f>
        <v>15</v>
      </c>
      <c r="AY270" s="213">
        <f>RANK(AX270,AX264:AX278,1)+COUNTIF(AW264:AX270,AX270)-1</f>
        <v>7</v>
      </c>
      <c r="AZ270" s="213"/>
      <c r="BA270" s="212"/>
      <c r="BB270" s="212"/>
      <c r="BC270" s="215" t="str">
        <f t="shared" si="134"/>
        <v>000-00-000-000-000</v>
      </c>
      <c r="BD270" s="214">
        <f>COUNTIF(BC264:BC278, "&gt;=" &amp; BC270)</f>
        <v>15</v>
      </c>
      <c r="BE270" s="213">
        <f>RANK(BD270,BD264:BD278,1)+COUNTIF(BC264:BC270,BC270)-1</f>
        <v>7</v>
      </c>
      <c r="BF270" s="213"/>
      <c r="BG270" s="212"/>
      <c r="BH270" s="212"/>
      <c r="BI270" s="215" t="str">
        <f t="shared" si="135"/>
        <v>000-00-000-000-000</v>
      </c>
      <c r="BJ270" s="214">
        <f>COUNTIF(BI264:BI278, "&gt;=" &amp; BI270)</f>
        <v>15</v>
      </c>
      <c r="BK270" s="213">
        <f>RANK(BJ270,BJ264:BJ278,1)+COUNTIF(BI264:BI270,BI270)-1</f>
        <v>7</v>
      </c>
      <c r="BL270" s="213"/>
      <c r="BM270" s="212"/>
      <c r="BN270" s="212"/>
      <c r="BO270" s="215" t="str">
        <f t="shared" si="136"/>
        <v>000-00-000-000-000</v>
      </c>
      <c r="BP270" s="214">
        <f>COUNTIF(BO264:BO278, "&gt;=" &amp; BO270)</f>
        <v>15</v>
      </c>
      <c r="BQ270" s="213">
        <f>RANK(BP270,BP264:BP278,1)+COUNTIF(BO264:BO270,BO270)-1</f>
        <v>7</v>
      </c>
      <c r="BR270" s="213"/>
      <c r="BS270" s="212"/>
      <c r="BT270" s="212"/>
      <c r="BU270" s="215" t="str">
        <f t="shared" si="137"/>
        <v>000-00-000-000-000</v>
      </c>
      <c r="BV270" s="214">
        <f>COUNTIF(BU264:BU278, "&gt;=" &amp; BU270)</f>
        <v>15</v>
      </c>
      <c r="BW270" s="213">
        <f>RANK(BV270,BV264:BV278,1)+COUNTIF(BU264:BU270,BU270)-1</f>
        <v>7</v>
      </c>
      <c r="BX270" s="213"/>
      <c r="BY270" s="209"/>
      <c r="BZ270" s="212"/>
      <c r="CA270" s="215" t="str">
        <f t="shared" si="138"/>
        <v>000-00-000-000-000</v>
      </c>
      <c r="CB270" s="215">
        <f>COUNTIF(CA264:CA278, "&gt;=" &amp; CA270)</f>
        <v>15</v>
      </c>
      <c r="CC270" s="213">
        <f>RANK(CB270,CB264:CB278,1)+COUNTIF(CA264:CA270,CA270)-1</f>
        <v>7</v>
      </c>
      <c r="CD270" s="213"/>
      <c r="CE270" s="209"/>
      <c r="CF270" s="212"/>
      <c r="CG270" s="215" t="str">
        <f t="shared" si="139"/>
        <v>000-00-000-000-000</v>
      </c>
      <c r="CH270" s="215">
        <f>COUNTIF(CG264:CG278, "&gt;=" &amp; CG270)</f>
        <v>15</v>
      </c>
      <c r="CI270" s="213">
        <f>RANK(CH270,CH264:CH278,1)+COUNTIF(CG264:CG270,CG270)-1</f>
        <v>7</v>
      </c>
      <c r="CJ270" s="213"/>
      <c r="CK270" s="209"/>
      <c r="CL270" s="212"/>
      <c r="CM270" s="215" t="str">
        <f t="shared" si="140"/>
        <v>000-00-000-000-000</v>
      </c>
      <c r="CN270" s="214">
        <f>COUNTIF(CM264:CM278, "&gt;=" &amp; CM270)</f>
        <v>15</v>
      </c>
      <c r="CO270" s="213">
        <f>RANK(CN270,CN264:CN278,1)+COUNTIF(CM264:CM270,CM270)-1</f>
        <v>7</v>
      </c>
      <c r="CP270" s="213"/>
      <c r="CQ270" s="209"/>
      <c r="CR270" s="212"/>
      <c r="CS270" s="215" t="str">
        <f t="shared" si="141"/>
        <v>237-02-081-072-084</v>
      </c>
      <c r="CT270" s="214">
        <f>COUNTIF(CS264:CS278, "&gt;=" &amp; CS270)</f>
        <v>7</v>
      </c>
      <c r="CU270" s="213">
        <f>RANK(CT270,CT264:CT278,1)+COUNTIF(CS264:CS270,CS270)-1</f>
        <v>7</v>
      </c>
      <c r="CV270" s="213"/>
      <c r="CW270" s="209"/>
      <c r="CX270" s="212"/>
      <c r="CY270" s="215" t="str">
        <f t="shared" si="142"/>
        <v>000-00-000-000-000</v>
      </c>
      <c r="CZ270" s="214">
        <f>COUNTIF(CY264:CY278, "&gt;=" &amp; CY270)</f>
        <v>15</v>
      </c>
      <c r="DA270" s="213">
        <f>RANK(CZ270,CZ264:CZ278,1)+COUNTIF(CY264:CY270,CY270)-1</f>
        <v>7</v>
      </c>
      <c r="DB270" s="213"/>
      <c r="DC270" s="209"/>
      <c r="DD270" s="212"/>
      <c r="DE270" s="215" t="str">
        <f t="shared" si="143"/>
        <v>000-00-000-000-000</v>
      </c>
      <c r="DF270" s="214">
        <f>COUNTIF(DE264:DE278, "&gt;=" &amp; DE270)</f>
        <v>15</v>
      </c>
      <c r="DG270" s="213">
        <f>RANK(DF270,DF264:DF278,1)+COUNTIF(DE264:DE270,DE270)-1</f>
        <v>7</v>
      </c>
      <c r="DH270" s="213"/>
      <c r="DI270" s="209"/>
      <c r="DJ270" s="212"/>
      <c r="DK270" s="215" t="str">
        <f t="shared" si="144"/>
        <v>000-00-000-000-000</v>
      </c>
      <c r="DL270" s="214">
        <f>COUNTIF(DK264:DK278, "&gt;=" &amp; DK270)</f>
        <v>15</v>
      </c>
      <c r="DM270" s="213">
        <f>RANK(DL270,DL264:DL278,1)+COUNTIF(DK264:DK270,DK270)-1</f>
        <v>7</v>
      </c>
      <c r="DN270" s="213"/>
      <c r="DO270" s="212"/>
      <c r="DP270" s="212"/>
      <c r="DQ270" s="216" t="str">
        <f t="shared" si="145"/>
        <v>000-00-000-000-000</v>
      </c>
      <c r="DR270" s="212">
        <f>COUNTIF(DQ264:DQ278, "&gt;=" &amp; DQ270)</f>
        <v>15</v>
      </c>
      <c r="DS270" s="213">
        <f>RANK(DR270,DR264:DR278,1)+COUNTIF(DQ264:DQ270,DQ270)-1</f>
        <v>7</v>
      </c>
      <c r="DT270" s="213"/>
      <c r="DU270" s="212"/>
      <c r="DV270" s="212"/>
      <c r="DW270" s="216" t="str">
        <f t="shared" si="146"/>
        <v>000-00-000-000-000</v>
      </c>
      <c r="DX270" s="212">
        <f>COUNTIF(DW264:DW278, "&gt;=" &amp; DW270)</f>
        <v>15</v>
      </c>
      <c r="DY270" s="213">
        <f>RANK(DX270,DX264:DX278,1)+COUNTIF(DW264:DW270,DW270)-1</f>
        <v>7</v>
      </c>
      <c r="DZ270" s="213"/>
    </row>
    <row r="271" spans="1:130">
      <c r="A271" s="164" t="s">
        <v>416</v>
      </c>
      <c r="B271" s="99">
        <v>94</v>
      </c>
      <c r="C271" s="100">
        <v>78</v>
      </c>
      <c r="D271" s="101">
        <v>89</v>
      </c>
      <c r="E271" s="149">
        <f t="shared" si="151"/>
        <v>261</v>
      </c>
      <c r="F271" s="193">
        <v>5</v>
      </c>
      <c r="G271" s="99"/>
      <c r="H271" s="100"/>
      <c r="I271" s="100"/>
      <c r="J271" s="149" t="str">
        <f t="shared" si="147"/>
        <v/>
      </c>
      <c r="K271" s="193"/>
      <c r="L271" s="99"/>
      <c r="M271" s="100"/>
      <c r="N271" s="100"/>
      <c r="O271" s="149" t="str">
        <f t="shared" si="148"/>
        <v/>
      </c>
      <c r="P271" s="193"/>
      <c r="Q271" s="99"/>
      <c r="R271" s="100"/>
      <c r="S271" s="100"/>
      <c r="T271" s="149" t="str">
        <f t="shared" si="149"/>
        <v/>
      </c>
      <c r="U271" s="193"/>
      <c r="V271" s="99"/>
      <c r="W271" s="100"/>
      <c r="X271" s="100"/>
      <c r="Y271" s="149" t="str">
        <f t="shared" si="150"/>
        <v/>
      </c>
      <c r="Z271" s="196"/>
      <c r="AA271" s="26" t="s">
        <v>12</v>
      </c>
      <c r="AB271" s="37"/>
      <c r="AG271" s="67"/>
      <c r="AH271" s="209"/>
      <c r="AI271" s="209"/>
      <c r="AJ271" s="214"/>
      <c r="AK271" s="215" t="str">
        <f t="shared" si="131"/>
        <v>000-00-000-000-000</v>
      </c>
      <c r="AL271" s="214">
        <f>COUNTIF(AK264:AK278, "&gt;=" &amp; AK271)</f>
        <v>15</v>
      </c>
      <c r="AM271" s="213">
        <f>RANK(AL271,AL264:AL278,1)+COUNTIF(AK264:AK271,AK271)-1</f>
        <v>8</v>
      </c>
      <c r="AN271" s="213"/>
      <c r="AO271" s="212"/>
      <c r="AP271" s="212"/>
      <c r="AQ271" s="215" t="str">
        <f t="shared" si="132"/>
        <v>000-00-000-000-000</v>
      </c>
      <c r="AR271" s="214">
        <f>COUNTIF(AQ264:AQ278, "&gt;=" &amp; AQ271)</f>
        <v>15</v>
      </c>
      <c r="AS271" s="213">
        <f>RANK(AR271,AR264:AR278,1)+COUNTIF(AQ264:AR271,AR271)-1</f>
        <v>8</v>
      </c>
      <c r="AT271" s="213"/>
      <c r="AU271" s="212"/>
      <c r="AV271" s="212"/>
      <c r="AW271" s="215" t="str">
        <f t="shared" si="133"/>
        <v>000-00-000-000-000</v>
      </c>
      <c r="AX271" s="214">
        <f>COUNTIF(AW264:AW278, "&gt;=" &amp; AW271)</f>
        <v>15</v>
      </c>
      <c r="AY271" s="213">
        <f>RANK(AX271,AX264:AX278,1)+COUNTIF(AW264:AX271,AX271)-1</f>
        <v>8</v>
      </c>
      <c r="AZ271" s="213"/>
      <c r="BA271" s="212"/>
      <c r="BB271" s="212"/>
      <c r="BC271" s="215" t="str">
        <f t="shared" si="134"/>
        <v>000-00-000-000-000</v>
      </c>
      <c r="BD271" s="214">
        <f>COUNTIF(BC264:BC278, "&gt;=" &amp; BC271)</f>
        <v>15</v>
      </c>
      <c r="BE271" s="213">
        <f>RANK(BD271,BD264:BD278,1)+COUNTIF(BC264:BC271,BC271)-1</f>
        <v>8</v>
      </c>
      <c r="BF271" s="213"/>
      <c r="BG271" s="212"/>
      <c r="BH271" s="212"/>
      <c r="BI271" s="215" t="str">
        <f t="shared" si="135"/>
        <v>000-00-000-000-000</v>
      </c>
      <c r="BJ271" s="214">
        <f>COUNTIF(BI264:BI278, "&gt;=" &amp; BI271)</f>
        <v>15</v>
      </c>
      <c r="BK271" s="213">
        <f>RANK(BJ271,BJ264:BJ278,1)+COUNTIF(BI264:BI271,BI271)-1</f>
        <v>8</v>
      </c>
      <c r="BL271" s="213"/>
      <c r="BM271" s="212"/>
      <c r="BN271" s="212"/>
      <c r="BO271" s="215" t="str">
        <f t="shared" si="136"/>
        <v>000-00-000-000-000</v>
      </c>
      <c r="BP271" s="214">
        <f>COUNTIF(BO264:BO278, "&gt;=" &amp; BO271)</f>
        <v>15</v>
      </c>
      <c r="BQ271" s="213">
        <f>RANK(BP271,BP264:BP278,1)+COUNTIF(BO264:BO271,BO271)-1</f>
        <v>8</v>
      </c>
      <c r="BR271" s="213"/>
      <c r="BS271" s="212"/>
      <c r="BT271" s="212"/>
      <c r="BU271" s="215" t="str">
        <f t="shared" si="137"/>
        <v>000-00-000-000-000</v>
      </c>
      <c r="BV271" s="214">
        <f>COUNTIF(BU264:BU278, "&gt;=" &amp; BU271)</f>
        <v>15</v>
      </c>
      <c r="BW271" s="213">
        <f>RANK(BV271,BV264:BV278,1)+COUNTIF(BU264:BU271,BU271)-1</f>
        <v>8</v>
      </c>
      <c r="BX271" s="213"/>
      <c r="BY271" s="209"/>
      <c r="BZ271" s="212"/>
      <c r="CA271" s="215" t="str">
        <f t="shared" si="138"/>
        <v>000-00-000-000-000</v>
      </c>
      <c r="CB271" s="215">
        <f>COUNTIF(CA264:CA278, "&gt;=" &amp; CA271)</f>
        <v>15</v>
      </c>
      <c r="CC271" s="213">
        <f>RANK(CB271,CB264:CB278,1)+COUNTIF(CA264:CA271,CA271)-1</f>
        <v>8</v>
      </c>
      <c r="CD271" s="213"/>
      <c r="CE271" s="209"/>
      <c r="CF271" s="212"/>
      <c r="CG271" s="215" t="str">
        <f t="shared" si="139"/>
        <v>000-00-000-000-000</v>
      </c>
      <c r="CH271" s="215">
        <f>COUNTIF(CG264:CG278, "&gt;=" &amp; CG271)</f>
        <v>15</v>
      </c>
      <c r="CI271" s="213">
        <f>RANK(CH271,CH264:CH278,1)+COUNTIF(CG264:CG271,CG271)-1</f>
        <v>8</v>
      </c>
      <c r="CJ271" s="213"/>
      <c r="CK271" s="209"/>
      <c r="CL271" s="212"/>
      <c r="CM271" s="215" t="str">
        <f t="shared" si="140"/>
        <v>000-00-000-000-000</v>
      </c>
      <c r="CN271" s="214">
        <f>COUNTIF(CM264:CM278, "&gt;=" &amp; CM271)</f>
        <v>15</v>
      </c>
      <c r="CO271" s="213">
        <f>RANK(CN271,CN264:CN278,1)+COUNTIF(CM264:CM271,CM271)-1</f>
        <v>8</v>
      </c>
      <c r="CP271" s="213"/>
      <c r="CQ271" s="209"/>
      <c r="CR271" s="212"/>
      <c r="CS271" s="215" t="str">
        <f t="shared" si="141"/>
        <v>186-01-077-034-075</v>
      </c>
      <c r="CT271" s="214">
        <f>COUNTIF(CS264:CS278, "&gt;=" &amp; CS271)</f>
        <v>8</v>
      </c>
      <c r="CU271" s="213">
        <f>RANK(CT271,CT264:CT278,1)+COUNTIF(CS264:CS271,CS271)-1</f>
        <v>8</v>
      </c>
      <c r="CV271" s="213"/>
      <c r="CW271" s="209"/>
      <c r="CX271" s="212"/>
      <c r="CY271" s="215" t="str">
        <f t="shared" si="142"/>
        <v>000-00-000-000-000</v>
      </c>
      <c r="CZ271" s="214">
        <f>COUNTIF(CY264:CY278, "&gt;=" &amp; CY271)</f>
        <v>15</v>
      </c>
      <c r="DA271" s="213">
        <f>RANK(CZ271,CZ264:CZ278,1)+COUNTIF(CY264:CY271,CY271)-1</f>
        <v>8</v>
      </c>
      <c r="DB271" s="213"/>
      <c r="DC271" s="209"/>
      <c r="DD271" s="212"/>
      <c r="DE271" s="215" t="str">
        <f t="shared" si="143"/>
        <v>000-00-000-000-000</v>
      </c>
      <c r="DF271" s="214">
        <f>COUNTIF(DE264:DE278, "&gt;=" &amp; DE271)</f>
        <v>15</v>
      </c>
      <c r="DG271" s="213">
        <f>RANK(DF271,DF264:DF278,1)+COUNTIF(DE264:DE271,DE271)-1</f>
        <v>8</v>
      </c>
      <c r="DH271" s="213"/>
      <c r="DI271" s="209"/>
      <c r="DJ271" s="212"/>
      <c r="DK271" s="215" t="str">
        <f t="shared" si="144"/>
        <v>000-00-000-000-000</v>
      </c>
      <c r="DL271" s="214">
        <f>COUNTIF(DK264:DK278, "&gt;=" &amp; DK271)</f>
        <v>15</v>
      </c>
      <c r="DM271" s="213">
        <f>RANK(DL271,DL264:DL278,1)+COUNTIF(DK264:DK271,DK271)-1</f>
        <v>8</v>
      </c>
      <c r="DN271" s="213"/>
      <c r="DO271" s="212"/>
      <c r="DP271" s="212"/>
      <c r="DQ271" s="216" t="str">
        <f t="shared" si="145"/>
        <v>000-00-000-000-000</v>
      </c>
      <c r="DR271" s="212">
        <f>COUNTIF(DQ264:DQ278, "&gt;=" &amp; DQ271)</f>
        <v>15</v>
      </c>
      <c r="DS271" s="213">
        <f>RANK(DR271,DR264:DR278,1)+COUNTIF(DQ264:DQ271,DQ271)-1</f>
        <v>8</v>
      </c>
      <c r="DT271" s="213"/>
      <c r="DU271" s="212"/>
      <c r="DV271" s="212"/>
      <c r="DW271" s="216" t="str">
        <f t="shared" si="146"/>
        <v>000-00-000-000-000</v>
      </c>
      <c r="DX271" s="212">
        <f>COUNTIF(DW264:DW278, "&gt;=" &amp; DW271)</f>
        <v>15</v>
      </c>
      <c r="DY271" s="213">
        <f>RANK(DX271,DX264:DX278,1)+COUNTIF(DW264:DW271,DW271)-1</f>
        <v>8</v>
      </c>
      <c r="DZ271" s="213"/>
    </row>
    <row r="272" spans="1:130">
      <c r="A272" s="142" t="s">
        <v>437</v>
      </c>
      <c r="B272" s="99">
        <v>84</v>
      </c>
      <c r="C272" s="100">
        <v>90</v>
      </c>
      <c r="D272" s="102">
        <v>89</v>
      </c>
      <c r="E272" s="149">
        <f t="shared" si="151"/>
        <v>263</v>
      </c>
      <c r="F272" s="193">
        <v>4</v>
      </c>
      <c r="G272" s="99"/>
      <c r="H272" s="100"/>
      <c r="I272" s="102"/>
      <c r="J272" s="149" t="str">
        <f t="shared" si="147"/>
        <v/>
      </c>
      <c r="K272" s="193"/>
      <c r="L272" s="99"/>
      <c r="M272" s="100"/>
      <c r="N272" s="102"/>
      <c r="O272" s="149" t="str">
        <f t="shared" si="148"/>
        <v/>
      </c>
      <c r="P272" s="193"/>
      <c r="Q272" s="99"/>
      <c r="R272" s="100"/>
      <c r="S272" s="100"/>
      <c r="T272" s="149" t="str">
        <f t="shared" si="149"/>
        <v/>
      </c>
      <c r="U272" s="193"/>
      <c r="V272" s="99"/>
      <c r="W272" s="100"/>
      <c r="X272" s="102"/>
      <c r="Y272" s="149" t="str">
        <f t="shared" si="150"/>
        <v/>
      </c>
      <c r="Z272" s="196"/>
      <c r="AA272" s="26" t="s">
        <v>12</v>
      </c>
      <c r="AB272" s="37"/>
      <c r="AG272" s="67"/>
      <c r="AH272" s="209"/>
      <c r="AI272" s="209"/>
      <c r="AJ272" s="214"/>
      <c r="AK272" s="215" t="str">
        <f t="shared" si="131"/>
        <v>000-00-000-000-000</v>
      </c>
      <c r="AL272" s="214">
        <f>COUNTIF(AK264:AK278, "&gt;=" &amp; AK272)</f>
        <v>15</v>
      </c>
      <c r="AM272" s="213">
        <f>RANK(AL272,AL264:AL278,1)+COUNTIF(AK264:AK272,AK272)-1</f>
        <v>9</v>
      </c>
      <c r="AN272" s="213"/>
      <c r="AO272" s="212"/>
      <c r="AP272" s="212"/>
      <c r="AQ272" s="215" t="str">
        <f t="shared" si="132"/>
        <v>000-00-000-000-000</v>
      </c>
      <c r="AR272" s="214">
        <f>COUNTIF(AQ264:AQ278, "&gt;=" &amp; AQ272)</f>
        <v>15</v>
      </c>
      <c r="AS272" s="213">
        <f>RANK(AR272,AR264:AR278,1)+COUNTIF(AQ264:AR272,AR272)-1</f>
        <v>9</v>
      </c>
      <c r="AT272" s="213"/>
      <c r="AU272" s="212"/>
      <c r="AV272" s="212"/>
      <c r="AW272" s="215" t="str">
        <f t="shared" si="133"/>
        <v>000-00-000-000-000</v>
      </c>
      <c r="AX272" s="214">
        <f>COUNTIF(AW264:AW278, "&gt;=" &amp; AW272)</f>
        <v>15</v>
      </c>
      <c r="AY272" s="213">
        <f>RANK(AX272,AX264:AX278,1)+COUNTIF(AW264:AX272,AX272)-1</f>
        <v>9</v>
      </c>
      <c r="AZ272" s="213"/>
      <c r="BA272" s="212"/>
      <c r="BB272" s="212"/>
      <c r="BC272" s="215" t="str">
        <f t="shared" si="134"/>
        <v>000-00-000-000-000</v>
      </c>
      <c r="BD272" s="214">
        <f>COUNTIF(BC264:BC278, "&gt;=" &amp; BC272)</f>
        <v>15</v>
      </c>
      <c r="BE272" s="213">
        <f>RANK(BD272,BD264:BD278,1)+COUNTIF(BC264:BC272,BC272)-1</f>
        <v>9</v>
      </c>
      <c r="BF272" s="213"/>
      <c r="BG272" s="212"/>
      <c r="BH272" s="212"/>
      <c r="BI272" s="215" t="str">
        <f t="shared" si="135"/>
        <v>000-00-000-000-000</v>
      </c>
      <c r="BJ272" s="214">
        <f>COUNTIF(BI264:BI278, "&gt;=" &amp; BI272)</f>
        <v>15</v>
      </c>
      <c r="BK272" s="213">
        <f>RANK(BJ272,BJ264:BJ278,1)+COUNTIF(BI264:BI272,BI272)-1</f>
        <v>9</v>
      </c>
      <c r="BL272" s="213"/>
      <c r="BM272" s="212"/>
      <c r="BN272" s="212"/>
      <c r="BO272" s="215" t="str">
        <f t="shared" si="136"/>
        <v>000-00-000-000-000</v>
      </c>
      <c r="BP272" s="214">
        <f>COUNTIF(BO264:BO278, "&gt;=" &amp; BO272)</f>
        <v>15</v>
      </c>
      <c r="BQ272" s="213">
        <f>RANK(BP272,BP264:BP278,1)+COUNTIF(BO264:BO272,BO272)-1</f>
        <v>9</v>
      </c>
      <c r="BR272" s="213"/>
      <c r="BS272" s="212"/>
      <c r="BT272" s="212"/>
      <c r="BU272" s="215" t="str">
        <f t="shared" si="137"/>
        <v>000-00-000-000-000</v>
      </c>
      <c r="BV272" s="214">
        <f>COUNTIF(BU264:BU278, "&gt;=" &amp; BU272)</f>
        <v>15</v>
      </c>
      <c r="BW272" s="213">
        <f>RANK(BV272,BV264:BV278,1)+COUNTIF(BU264:BU272,BU272)-1</f>
        <v>9</v>
      </c>
      <c r="BX272" s="213"/>
      <c r="BY272" s="209"/>
      <c r="BZ272" s="212"/>
      <c r="CA272" s="215" t="str">
        <f t="shared" si="138"/>
        <v>000-00-000-000-000</v>
      </c>
      <c r="CB272" s="215">
        <f>COUNTIF(CA264:CA278, "&gt;=" &amp; CA272)</f>
        <v>15</v>
      </c>
      <c r="CC272" s="213">
        <f>RANK(CB272,CB264:CB278,1)+COUNTIF(CA264:CA272,CA272)-1</f>
        <v>9</v>
      </c>
      <c r="CD272" s="213"/>
      <c r="CE272" s="209"/>
      <c r="CF272" s="212"/>
      <c r="CG272" s="215" t="str">
        <f t="shared" si="139"/>
        <v>000-00-000-000-000</v>
      </c>
      <c r="CH272" s="215">
        <f>COUNTIF(CG264:CG278, "&gt;=" &amp; CG272)</f>
        <v>15</v>
      </c>
      <c r="CI272" s="213">
        <f>RANK(CH272,CH264:CH278,1)+COUNTIF(CG264:CG272,CG272)-1</f>
        <v>9</v>
      </c>
      <c r="CJ272" s="213"/>
      <c r="CK272" s="209"/>
      <c r="CL272" s="212"/>
      <c r="CM272" s="215" t="str">
        <f t="shared" si="140"/>
        <v>000-00-000-000-000</v>
      </c>
      <c r="CN272" s="214">
        <f>COUNTIF(CM264:CM278, "&gt;=" &amp; CM272)</f>
        <v>15</v>
      </c>
      <c r="CO272" s="213">
        <f>RANK(CN272,CN264:CN278,1)+COUNTIF(CM264:CM272,CM272)-1</f>
        <v>9</v>
      </c>
      <c r="CP272" s="213"/>
      <c r="CQ272" s="209"/>
      <c r="CR272" s="212"/>
      <c r="CS272" s="215" t="str">
        <f t="shared" si="141"/>
        <v>000-00-000-000-000</v>
      </c>
      <c r="CT272" s="214">
        <f>COUNTIF(CS264:CS278, "&gt;=" &amp; CS272)</f>
        <v>15</v>
      </c>
      <c r="CU272" s="213">
        <f>RANK(CT272,CT264:CT278,1)+COUNTIF(CS264:CS272,CS272)-1</f>
        <v>9</v>
      </c>
      <c r="CV272" s="213"/>
      <c r="CW272" s="209"/>
      <c r="CX272" s="212"/>
      <c r="CY272" s="215" t="str">
        <f t="shared" si="142"/>
        <v>000-00-000-000-000</v>
      </c>
      <c r="CZ272" s="214">
        <f>COUNTIF(CY264:CY278, "&gt;=" &amp; CY272)</f>
        <v>15</v>
      </c>
      <c r="DA272" s="213">
        <f>RANK(CZ272,CZ264:CZ278,1)+COUNTIF(CY264:CY272,CY272)-1</f>
        <v>9</v>
      </c>
      <c r="DB272" s="213"/>
      <c r="DC272" s="209"/>
      <c r="DD272" s="212"/>
      <c r="DE272" s="215" t="str">
        <f t="shared" si="143"/>
        <v>000-00-000-000-000</v>
      </c>
      <c r="DF272" s="214">
        <f>COUNTIF(DE264:DE278, "&gt;=" &amp; DE272)</f>
        <v>15</v>
      </c>
      <c r="DG272" s="213">
        <f>RANK(DF272,DF264:DF278,1)+COUNTIF(DE264:DE272,DE272)-1</f>
        <v>9</v>
      </c>
      <c r="DH272" s="213"/>
      <c r="DI272" s="209"/>
      <c r="DJ272" s="212"/>
      <c r="DK272" s="215" t="str">
        <f t="shared" si="144"/>
        <v>000-00-000-000-000</v>
      </c>
      <c r="DL272" s="214">
        <f>COUNTIF(DK264:DK278, "&gt;=" &amp; DK272)</f>
        <v>15</v>
      </c>
      <c r="DM272" s="213">
        <f>RANK(DL272,DL264:DL278,1)+COUNTIF(DK264:DK272,DK272)-1</f>
        <v>9</v>
      </c>
      <c r="DN272" s="213"/>
      <c r="DO272" s="212"/>
      <c r="DP272" s="212"/>
      <c r="DQ272" s="216" t="str">
        <f t="shared" si="145"/>
        <v>000-00-000-000-000</v>
      </c>
      <c r="DR272" s="212">
        <f>COUNTIF(DQ264:DQ278, "&gt;=" &amp; DQ272)</f>
        <v>15</v>
      </c>
      <c r="DS272" s="213">
        <f>RANK(DR272,DR264:DR278,1)+COUNTIF(DQ264:DQ272,DQ272)-1</f>
        <v>9</v>
      </c>
      <c r="DT272" s="213"/>
      <c r="DU272" s="212"/>
      <c r="DV272" s="212"/>
      <c r="DW272" s="216" t="str">
        <f t="shared" si="146"/>
        <v>000-00-000-000-000</v>
      </c>
      <c r="DX272" s="212">
        <f>COUNTIF(DW264:DW278, "&gt;=" &amp; DW272)</f>
        <v>15</v>
      </c>
      <c r="DY272" s="213">
        <f>RANK(DX272,DX264:DX278,1)+COUNTIF(DW264:DW272,DW272)-1</f>
        <v>9</v>
      </c>
      <c r="DZ272" s="213"/>
    </row>
    <row r="273" spans="1:130">
      <c r="A273" s="18" t="s">
        <v>430</v>
      </c>
      <c r="B273" s="99"/>
      <c r="C273" s="100"/>
      <c r="D273" s="102"/>
      <c r="E273" s="149" t="str">
        <f t="shared" si="151"/>
        <v/>
      </c>
      <c r="F273" s="193"/>
      <c r="G273" s="99"/>
      <c r="H273" s="100"/>
      <c r="I273" s="102"/>
      <c r="J273" s="149" t="str">
        <f t="shared" si="147"/>
        <v/>
      </c>
      <c r="K273" s="193"/>
      <c r="L273" s="99"/>
      <c r="M273" s="100"/>
      <c r="N273" s="102"/>
      <c r="O273" s="149" t="str">
        <f t="shared" si="148"/>
        <v/>
      </c>
      <c r="P273" s="193"/>
      <c r="Q273" s="99"/>
      <c r="R273" s="100"/>
      <c r="S273" s="100"/>
      <c r="T273" s="149" t="str">
        <f t="shared" si="149"/>
        <v/>
      </c>
      <c r="U273" s="193"/>
      <c r="V273" s="99"/>
      <c r="W273" s="100"/>
      <c r="X273" s="102"/>
      <c r="Y273" s="149" t="str">
        <f t="shared" si="150"/>
        <v/>
      </c>
      <c r="Z273" s="196"/>
      <c r="AA273" s="26"/>
      <c r="AB273" s="37"/>
      <c r="AG273" s="67"/>
      <c r="AH273" s="209"/>
      <c r="AI273" s="209"/>
      <c r="AJ273" s="214"/>
      <c r="AK273" s="215" t="str">
        <f t="shared" si="131"/>
        <v>000-00-000-000-000</v>
      </c>
      <c r="AL273" s="214">
        <f>COUNTIF(AK264:AK278, "&gt;=" &amp; AK273)</f>
        <v>15</v>
      </c>
      <c r="AM273" s="213">
        <f>RANK(AL273,AL264:AL278,1)+COUNTIF(AK264:AK273,AK273)-1</f>
        <v>10</v>
      </c>
      <c r="AN273" s="213"/>
      <c r="AO273" s="212"/>
      <c r="AP273" s="212"/>
      <c r="AQ273" s="215" t="str">
        <f t="shared" si="132"/>
        <v>000-00-000-000-000</v>
      </c>
      <c r="AR273" s="214">
        <f>COUNTIF(AQ264:AQ278, "&gt;=" &amp; AQ273)</f>
        <v>15</v>
      </c>
      <c r="AS273" s="213">
        <f>RANK(AR273,AR264:AR278,1)+COUNTIF(AQ264:AR273,AR273)-1</f>
        <v>10</v>
      </c>
      <c r="AT273" s="213"/>
      <c r="AU273" s="212"/>
      <c r="AV273" s="212"/>
      <c r="AW273" s="215" t="str">
        <f t="shared" si="133"/>
        <v>000-00-000-000-000</v>
      </c>
      <c r="AX273" s="214">
        <f>COUNTIF(AW264:AW278, "&gt;=" &amp; AW273)</f>
        <v>15</v>
      </c>
      <c r="AY273" s="213">
        <f>RANK(AX273,AX264:AX278,1)+COUNTIF(AW264:AX273,AX273)-1</f>
        <v>10</v>
      </c>
      <c r="AZ273" s="213"/>
      <c r="BA273" s="212"/>
      <c r="BB273" s="212"/>
      <c r="BC273" s="215" t="str">
        <f t="shared" si="134"/>
        <v>000-00-000-000-000</v>
      </c>
      <c r="BD273" s="214">
        <f>COUNTIF(BC264:BC278, "&gt;=" &amp; BC273)</f>
        <v>15</v>
      </c>
      <c r="BE273" s="213">
        <f>RANK(BD273,BD264:BD278,1)+COUNTIF(BC264:BC273,BC273)-1</f>
        <v>10</v>
      </c>
      <c r="BF273" s="213"/>
      <c r="BG273" s="212"/>
      <c r="BH273" s="212"/>
      <c r="BI273" s="215" t="str">
        <f t="shared" si="135"/>
        <v>000-00-000-000-000</v>
      </c>
      <c r="BJ273" s="214">
        <f>COUNTIF(BI264:BI278, "&gt;=" &amp; BI273)</f>
        <v>15</v>
      </c>
      <c r="BK273" s="213">
        <f>RANK(BJ273,BJ264:BJ278,1)+COUNTIF(BI264:BI273,BI273)-1</f>
        <v>10</v>
      </c>
      <c r="BL273" s="213"/>
      <c r="BM273" s="212"/>
      <c r="BN273" s="212"/>
      <c r="BO273" s="215" t="str">
        <f t="shared" si="136"/>
        <v>000-00-000-000-000</v>
      </c>
      <c r="BP273" s="214">
        <f>COUNTIF(BO264:BO278, "&gt;=" &amp; BO273)</f>
        <v>15</v>
      </c>
      <c r="BQ273" s="213">
        <f>RANK(BP273,BP264:BP278,1)+COUNTIF(BO264:BO273,BO273)-1</f>
        <v>10</v>
      </c>
      <c r="BR273" s="213"/>
      <c r="BS273" s="212"/>
      <c r="BT273" s="212"/>
      <c r="BU273" s="215" t="str">
        <f t="shared" si="137"/>
        <v>000-00-000-000-000</v>
      </c>
      <c r="BV273" s="214">
        <f>COUNTIF(BU264:BU278, "&gt;=" &amp; BU273)</f>
        <v>15</v>
      </c>
      <c r="BW273" s="213">
        <f>RANK(BV273,BV264:BV278,1)+COUNTIF(BU264:BU273,BU273)-1</f>
        <v>10</v>
      </c>
      <c r="BX273" s="213"/>
      <c r="BY273" s="209"/>
      <c r="BZ273" s="212"/>
      <c r="CA273" s="215" t="str">
        <f t="shared" si="138"/>
        <v>000-00-000-000-000</v>
      </c>
      <c r="CB273" s="215">
        <f>COUNTIF(CA264:CA278, "&gt;=" &amp; CA273)</f>
        <v>15</v>
      </c>
      <c r="CC273" s="213">
        <f>RANK(CB273,CB264:CB278,1)+COUNTIF(CA264:CA273,CA273)-1</f>
        <v>10</v>
      </c>
      <c r="CD273" s="213"/>
      <c r="CE273" s="209"/>
      <c r="CF273" s="212"/>
      <c r="CG273" s="215" t="str">
        <f t="shared" si="139"/>
        <v>000-00-000-000-000</v>
      </c>
      <c r="CH273" s="215">
        <f>COUNTIF(CG264:CG278, "&gt;=" &amp; CG273)</f>
        <v>15</v>
      </c>
      <c r="CI273" s="213">
        <f>RANK(CH273,CH264:CH278,1)+COUNTIF(CG264:CG273,CG273)-1</f>
        <v>10</v>
      </c>
      <c r="CJ273" s="213"/>
      <c r="CK273" s="209"/>
      <c r="CL273" s="212"/>
      <c r="CM273" s="215" t="str">
        <f t="shared" si="140"/>
        <v>000-00-000-000-000</v>
      </c>
      <c r="CN273" s="214">
        <f>COUNTIF(CM264:CM278, "&gt;=" &amp; CM273)</f>
        <v>15</v>
      </c>
      <c r="CO273" s="213">
        <f>RANK(CN273,CN264:CN278,1)+COUNTIF(CM264:CM273,CM273)-1</f>
        <v>10</v>
      </c>
      <c r="CP273" s="213"/>
      <c r="CQ273" s="209"/>
      <c r="CR273" s="212"/>
      <c r="CS273" s="215" t="str">
        <f t="shared" si="141"/>
        <v>000-00-000-000-000</v>
      </c>
      <c r="CT273" s="214">
        <f>COUNTIF(CS264:CS278, "&gt;=" &amp; CS273)</f>
        <v>15</v>
      </c>
      <c r="CU273" s="213">
        <f>RANK(CT273,CT264:CT278,1)+COUNTIF(CS264:CS273,CS273)-1</f>
        <v>10</v>
      </c>
      <c r="CV273" s="213"/>
      <c r="CW273" s="209"/>
      <c r="CX273" s="212"/>
      <c r="CY273" s="215" t="str">
        <f t="shared" si="142"/>
        <v>000-00-000-000-000</v>
      </c>
      <c r="CZ273" s="214">
        <f>COUNTIF(CY264:CY278, "&gt;=" &amp; CY273)</f>
        <v>15</v>
      </c>
      <c r="DA273" s="213">
        <f>RANK(CZ273,CZ264:CZ278,1)+COUNTIF(CY264:CY273,CY273)-1</f>
        <v>10</v>
      </c>
      <c r="DB273" s="213"/>
      <c r="DC273" s="209"/>
      <c r="DD273" s="212"/>
      <c r="DE273" s="215" t="str">
        <f t="shared" si="143"/>
        <v>000-00-000-000-000</v>
      </c>
      <c r="DF273" s="214">
        <f>COUNTIF(DE264:DE278, "&gt;=" &amp; DE273)</f>
        <v>15</v>
      </c>
      <c r="DG273" s="213">
        <f>RANK(DF273,DF264:DF278,1)+COUNTIF(DE264:DE273,DE273)-1</f>
        <v>10</v>
      </c>
      <c r="DH273" s="213"/>
      <c r="DI273" s="209"/>
      <c r="DJ273" s="212"/>
      <c r="DK273" s="215" t="str">
        <f t="shared" si="144"/>
        <v>000-00-000-000-000</v>
      </c>
      <c r="DL273" s="214">
        <f>COUNTIF(DK264:DK278, "&gt;=" &amp; DK273)</f>
        <v>15</v>
      </c>
      <c r="DM273" s="213">
        <f>RANK(DL273,DL264:DL278,1)+COUNTIF(DK264:DK273,DK273)-1</f>
        <v>10</v>
      </c>
      <c r="DN273" s="213"/>
      <c r="DO273" s="212"/>
      <c r="DP273" s="212"/>
      <c r="DQ273" s="216" t="str">
        <f t="shared" si="145"/>
        <v>000-00-000-000-000</v>
      </c>
      <c r="DR273" s="212">
        <f>COUNTIF(DQ264:DQ278, "&gt;=" &amp; DQ273)</f>
        <v>15</v>
      </c>
      <c r="DS273" s="213">
        <f>RANK(DR273,DR264:DR278,1)+COUNTIF(DQ264:DQ273,DQ273)-1</f>
        <v>10</v>
      </c>
      <c r="DT273" s="213"/>
      <c r="DU273" s="212"/>
      <c r="DV273" s="212"/>
      <c r="DW273" s="216" t="str">
        <f t="shared" si="146"/>
        <v>000-00-000-000-000</v>
      </c>
      <c r="DX273" s="212">
        <f>COUNTIF(DW264:DW278, "&gt;=" &amp; DW273)</f>
        <v>15</v>
      </c>
      <c r="DY273" s="213">
        <f>RANK(DX273,DX264:DX278,1)+COUNTIF(DW264:DW273,DW273)-1</f>
        <v>10</v>
      </c>
      <c r="DZ273" s="213"/>
    </row>
    <row r="274" spans="1:130">
      <c r="A274" s="164" t="s">
        <v>419</v>
      </c>
      <c r="B274" s="99">
        <v>91</v>
      </c>
      <c r="C274" s="100">
        <v>82</v>
      </c>
      <c r="D274" s="101">
        <v>88</v>
      </c>
      <c r="E274" s="149">
        <f t="shared" si="151"/>
        <v>261</v>
      </c>
      <c r="F274" s="193">
        <v>2</v>
      </c>
      <c r="G274" s="99"/>
      <c r="H274" s="100"/>
      <c r="I274" s="102"/>
      <c r="J274" s="149" t="str">
        <f t="shared" si="147"/>
        <v/>
      </c>
      <c r="K274" s="193"/>
      <c r="L274" s="99"/>
      <c r="M274" s="100"/>
      <c r="N274" s="102"/>
      <c r="O274" s="149" t="str">
        <f t="shared" si="148"/>
        <v/>
      </c>
      <c r="P274" s="193"/>
      <c r="Q274" s="99"/>
      <c r="R274" s="100"/>
      <c r="S274" s="100"/>
      <c r="T274" s="149" t="str">
        <f t="shared" si="149"/>
        <v/>
      </c>
      <c r="U274" s="193"/>
      <c r="V274" s="99"/>
      <c r="W274" s="100"/>
      <c r="X274" s="100"/>
      <c r="Y274" s="149" t="str">
        <f t="shared" si="150"/>
        <v/>
      </c>
      <c r="Z274" s="196"/>
      <c r="AA274" s="26" t="s">
        <v>13</v>
      </c>
      <c r="AB274" s="37"/>
      <c r="AG274" s="67"/>
      <c r="AH274" s="209"/>
      <c r="AI274" s="209"/>
      <c r="AJ274" s="214"/>
      <c r="AK274" s="215" t="str">
        <f t="shared" si="131"/>
        <v>000-00-000-000-000</v>
      </c>
      <c r="AL274" s="214">
        <f>COUNTIF(AK264:AK278, "&gt;=" &amp; AK274)</f>
        <v>15</v>
      </c>
      <c r="AM274" s="213">
        <f>RANK(AL274,AL264:AL278,1)+COUNTIF(AK264:AK274,AK274)-1</f>
        <v>11</v>
      </c>
      <c r="AN274" s="213"/>
      <c r="AO274" s="212"/>
      <c r="AP274" s="212"/>
      <c r="AQ274" s="215" t="str">
        <f t="shared" si="132"/>
        <v>000-00-000-000-000</v>
      </c>
      <c r="AR274" s="214">
        <f>COUNTIF(AQ264:AQ278, "&gt;=" &amp; AQ274)</f>
        <v>15</v>
      </c>
      <c r="AS274" s="213">
        <f>RANK(AR274,AR264:AR278,1)+COUNTIF(AQ264:AR274,AR274)-1</f>
        <v>11</v>
      </c>
      <c r="AT274" s="213"/>
      <c r="AU274" s="212"/>
      <c r="AV274" s="212"/>
      <c r="AW274" s="215" t="str">
        <f t="shared" si="133"/>
        <v>000-00-000-000-000</v>
      </c>
      <c r="AX274" s="214">
        <f>COUNTIF(AW264:AW278, "&gt;=" &amp; AW274)</f>
        <v>15</v>
      </c>
      <c r="AY274" s="213">
        <f>RANK(AX274,AX264:AX278,1)+COUNTIF(AW264:AX274,AX274)-1</f>
        <v>11</v>
      </c>
      <c r="AZ274" s="213"/>
      <c r="BA274" s="212"/>
      <c r="BB274" s="212"/>
      <c r="BC274" s="215" t="str">
        <f t="shared" si="134"/>
        <v>000-00-000-000-000</v>
      </c>
      <c r="BD274" s="214">
        <f>COUNTIF(BC264:BC278, "&gt;=" &amp; BC274)</f>
        <v>15</v>
      </c>
      <c r="BE274" s="213">
        <f>RANK(BD274,BD264:BD278,1)+COUNTIF(BC264:BC274,BC274)-1</f>
        <v>11</v>
      </c>
      <c r="BF274" s="213"/>
      <c r="BG274" s="212"/>
      <c r="BH274" s="212"/>
      <c r="BI274" s="215" t="str">
        <f t="shared" si="135"/>
        <v>000-00-000-000-000</v>
      </c>
      <c r="BJ274" s="214">
        <f>COUNTIF(BI264:BI278, "&gt;=" &amp; BI274)</f>
        <v>15</v>
      </c>
      <c r="BK274" s="213">
        <f>RANK(BJ274,BJ264:BJ278,1)+COUNTIF(BI264:BI274,BI274)-1</f>
        <v>11</v>
      </c>
      <c r="BL274" s="213"/>
      <c r="BM274" s="212"/>
      <c r="BN274" s="212"/>
      <c r="BO274" s="215" t="str">
        <f t="shared" si="136"/>
        <v>000-00-000-000-000</v>
      </c>
      <c r="BP274" s="214">
        <f>COUNTIF(BO264:BO278, "&gt;=" &amp; BO274)</f>
        <v>15</v>
      </c>
      <c r="BQ274" s="213">
        <f>RANK(BP274,BP264:BP278,1)+COUNTIF(BO264:BO274,BO274)-1</f>
        <v>11</v>
      </c>
      <c r="BR274" s="213"/>
      <c r="BS274" s="212"/>
      <c r="BT274" s="212"/>
      <c r="BU274" s="215" t="str">
        <f t="shared" si="137"/>
        <v>000-00-000-000-000</v>
      </c>
      <c r="BV274" s="214">
        <f>COUNTIF(BU264:BU278, "&gt;=" &amp; BU274)</f>
        <v>15</v>
      </c>
      <c r="BW274" s="213">
        <f>RANK(BV274,BV264:BV278,1)+COUNTIF(BU264:BU274,BU274)-1</f>
        <v>11</v>
      </c>
      <c r="BX274" s="213"/>
      <c r="BY274" s="209"/>
      <c r="BZ274" s="212"/>
      <c r="CA274" s="215" t="str">
        <f t="shared" si="138"/>
        <v>000-00-000-000-000</v>
      </c>
      <c r="CB274" s="215">
        <f>COUNTIF(CA264:CA278, "&gt;=" &amp; CA274)</f>
        <v>15</v>
      </c>
      <c r="CC274" s="213">
        <f>RANK(CB274,CB264:CB278,1)+COUNTIF(CA264:CA274,CA274)-1</f>
        <v>11</v>
      </c>
      <c r="CD274" s="213"/>
      <c r="CE274" s="209"/>
      <c r="CF274" s="212"/>
      <c r="CG274" s="215" t="str">
        <f t="shared" si="139"/>
        <v>000-00-000-000-000</v>
      </c>
      <c r="CH274" s="215">
        <f>COUNTIF(CG264:CG278, "&gt;=" &amp; CG274)</f>
        <v>15</v>
      </c>
      <c r="CI274" s="213">
        <f>RANK(CH274,CH264:CH278,1)+COUNTIF(CG264:CG274,CG274)-1</f>
        <v>11</v>
      </c>
      <c r="CJ274" s="213"/>
      <c r="CK274" s="209"/>
      <c r="CL274" s="212"/>
      <c r="CM274" s="215" t="str">
        <f t="shared" si="140"/>
        <v>000-00-000-000-000</v>
      </c>
      <c r="CN274" s="214">
        <f>COUNTIF(CM264:CM278, "&gt;=" &amp; CM274)</f>
        <v>15</v>
      </c>
      <c r="CO274" s="213">
        <f>RANK(CN274,CN264:CN278,1)+COUNTIF(CM264:CM274,CM274)-1</f>
        <v>11</v>
      </c>
      <c r="CP274" s="213"/>
      <c r="CQ274" s="209"/>
      <c r="CR274" s="212"/>
      <c r="CS274" s="215" t="str">
        <f t="shared" si="141"/>
        <v>000-00-000-000-000</v>
      </c>
      <c r="CT274" s="214">
        <f>COUNTIF(CS264:CS278, "&gt;=" &amp; CS274)</f>
        <v>15</v>
      </c>
      <c r="CU274" s="213">
        <f>RANK(CT274,CT264:CT278,1)+COUNTIF(CS264:CS274,CS274)-1</f>
        <v>11</v>
      </c>
      <c r="CV274" s="213"/>
      <c r="CW274" s="209"/>
      <c r="CX274" s="212"/>
      <c r="CY274" s="215" t="str">
        <f t="shared" si="142"/>
        <v>000-00-000-000-000</v>
      </c>
      <c r="CZ274" s="214">
        <f>COUNTIF(CY264:CY278, "&gt;=" &amp; CY274)</f>
        <v>15</v>
      </c>
      <c r="DA274" s="213">
        <f>RANK(CZ274,CZ264:CZ278,1)+COUNTIF(CY264:CY274,CY274)-1</f>
        <v>11</v>
      </c>
      <c r="DB274" s="213"/>
      <c r="DC274" s="209"/>
      <c r="DD274" s="212"/>
      <c r="DE274" s="215" t="str">
        <f t="shared" si="143"/>
        <v>000-00-000-000-000</v>
      </c>
      <c r="DF274" s="214">
        <f>COUNTIF(DE264:DE278, "&gt;=" &amp; DE274)</f>
        <v>15</v>
      </c>
      <c r="DG274" s="213">
        <f>RANK(DF274,DF264:DF278,1)+COUNTIF(DE264:DE274,DE274)-1</f>
        <v>11</v>
      </c>
      <c r="DH274" s="213"/>
      <c r="DI274" s="209"/>
      <c r="DJ274" s="212"/>
      <c r="DK274" s="215" t="str">
        <f t="shared" si="144"/>
        <v>000-00-000-000-000</v>
      </c>
      <c r="DL274" s="214">
        <f>COUNTIF(DK264:DK278, "&gt;=" &amp; DK274)</f>
        <v>15</v>
      </c>
      <c r="DM274" s="213">
        <f>RANK(DL274,DL264:DL278,1)+COUNTIF(DK264:DK274,DK274)-1</f>
        <v>11</v>
      </c>
      <c r="DN274" s="213"/>
      <c r="DO274" s="212"/>
      <c r="DP274" s="212"/>
      <c r="DQ274" s="216" t="str">
        <f t="shared" si="145"/>
        <v>000-00-000-000-000</v>
      </c>
      <c r="DR274" s="212">
        <f>COUNTIF(DQ264:DQ278, "&gt;=" &amp; DQ274)</f>
        <v>15</v>
      </c>
      <c r="DS274" s="213">
        <f>RANK(DR274,DR264:DR278,1)+COUNTIF(DQ264:DQ274,DQ274)-1</f>
        <v>11</v>
      </c>
      <c r="DT274" s="213"/>
      <c r="DU274" s="212"/>
      <c r="DV274" s="212"/>
      <c r="DW274" s="216" t="str">
        <f t="shared" si="146"/>
        <v>000-00-000-000-000</v>
      </c>
      <c r="DX274" s="212">
        <f>COUNTIF(DW264:DW278, "&gt;=" &amp; DW274)</f>
        <v>15</v>
      </c>
      <c r="DY274" s="213">
        <f>RANK(DX274,DX264:DX278,1)+COUNTIF(DW264:DW274,DW274)-1</f>
        <v>11</v>
      </c>
      <c r="DZ274" s="213"/>
    </row>
    <row r="275" spans="1:130">
      <c r="A275" s="18" t="s">
        <v>434</v>
      </c>
      <c r="B275" s="99"/>
      <c r="C275" s="100"/>
      <c r="D275" s="101"/>
      <c r="E275" s="149" t="str">
        <f t="shared" si="151"/>
        <v/>
      </c>
      <c r="F275" s="193"/>
      <c r="G275" s="99"/>
      <c r="H275" s="100"/>
      <c r="I275" s="102"/>
      <c r="J275" s="149" t="str">
        <f t="shared" si="147"/>
        <v/>
      </c>
      <c r="K275" s="193"/>
      <c r="L275" s="99"/>
      <c r="M275" s="100"/>
      <c r="N275" s="102"/>
      <c r="O275" s="149" t="str">
        <f t="shared" si="148"/>
        <v/>
      </c>
      <c r="P275" s="193"/>
      <c r="Q275" s="99"/>
      <c r="R275" s="100"/>
      <c r="S275" s="102"/>
      <c r="T275" s="149" t="str">
        <f t="shared" si="149"/>
        <v/>
      </c>
      <c r="U275" s="193"/>
      <c r="V275" s="99"/>
      <c r="W275" s="100"/>
      <c r="X275" s="102"/>
      <c r="Y275" s="149" t="str">
        <f t="shared" si="150"/>
        <v/>
      </c>
      <c r="Z275" s="196"/>
      <c r="AA275" s="26" t="s">
        <v>14</v>
      </c>
      <c r="AB275" s="37"/>
      <c r="AG275" s="67"/>
      <c r="AH275" s="209"/>
      <c r="AI275" s="209"/>
      <c r="AJ275" s="214"/>
      <c r="AK275" s="215" t="str">
        <f t="shared" si="131"/>
        <v>000-00-000-000-000</v>
      </c>
      <c r="AL275" s="214">
        <f>COUNTIF(AK264:AK278, "&gt;=" &amp; AK275)</f>
        <v>15</v>
      </c>
      <c r="AM275" s="213">
        <f>RANK(AL275,AL264:AL278,1)+COUNTIF(AK264:AK275,AK275)-1</f>
        <v>12</v>
      </c>
      <c r="AN275" s="213"/>
      <c r="AO275" s="212"/>
      <c r="AP275" s="212"/>
      <c r="AQ275" s="215" t="str">
        <f t="shared" si="132"/>
        <v>000-00-000-000-000</v>
      </c>
      <c r="AR275" s="214">
        <f>COUNTIF(AQ264:AQ278, "&gt;=" &amp; AQ275)</f>
        <v>15</v>
      </c>
      <c r="AS275" s="213">
        <f>RANK(AR275,AR264:AR278,1)+COUNTIF(AQ264:AR275,AR275)-1</f>
        <v>12</v>
      </c>
      <c r="AT275" s="213"/>
      <c r="AU275" s="212"/>
      <c r="AV275" s="212"/>
      <c r="AW275" s="215" t="str">
        <f t="shared" si="133"/>
        <v>000-00-000-000-000</v>
      </c>
      <c r="AX275" s="214">
        <f>COUNTIF(AW264:AW278, "&gt;=" &amp; AW275)</f>
        <v>15</v>
      </c>
      <c r="AY275" s="213">
        <f>RANK(AX275,AX264:AX278,1)+COUNTIF(AW264:AX275,AX275)-1</f>
        <v>12</v>
      </c>
      <c r="AZ275" s="213"/>
      <c r="BA275" s="212"/>
      <c r="BB275" s="212"/>
      <c r="BC275" s="215" t="str">
        <f t="shared" si="134"/>
        <v>000-00-000-000-000</v>
      </c>
      <c r="BD275" s="214">
        <f>COUNTIF(BC264:BC278, "&gt;=" &amp; BC275)</f>
        <v>15</v>
      </c>
      <c r="BE275" s="213">
        <f>RANK(BD275,BD264:BD278,1)+COUNTIF(BC264:BC275,BC275)-1</f>
        <v>12</v>
      </c>
      <c r="BF275" s="213"/>
      <c r="BG275" s="212"/>
      <c r="BH275" s="212"/>
      <c r="BI275" s="215" t="str">
        <f t="shared" si="135"/>
        <v>000-00-000-000-000</v>
      </c>
      <c r="BJ275" s="214">
        <f>COUNTIF(BI264:BI278, "&gt;=" &amp; BI275)</f>
        <v>15</v>
      </c>
      <c r="BK275" s="213">
        <f>RANK(BJ275,BJ264:BJ278,1)+COUNTIF(BI264:BI275,BI275)-1</f>
        <v>12</v>
      </c>
      <c r="BL275" s="213"/>
      <c r="BM275" s="212"/>
      <c r="BN275" s="212"/>
      <c r="BO275" s="215" t="str">
        <f t="shared" si="136"/>
        <v>000-00-000-000-000</v>
      </c>
      <c r="BP275" s="214">
        <f>COUNTIF(BO264:BO278, "&gt;=" &amp; BO275)</f>
        <v>15</v>
      </c>
      <c r="BQ275" s="213">
        <f>RANK(BP275,BP264:BP278,1)+COUNTIF(BO264:BO275,BO275)-1</f>
        <v>12</v>
      </c>
      <c r="BR275" s="213"/>
      <c r="BS275" s="212"/>
      <c r="BT275" s="212"/>
      <c r="BU275" s="215" t="str">
        <f t="shared" si="137"/>
        <v>000-00-000-000-000</v>
      </c>
      <c r="BV275" s="214">
        <f>COUNTIF(BU264:BU278, "&gt;=" &amp; BU275)</f>
        <v>15</v>
      </c>
      <c r="BW275" s="213">
        <f>RANK(BV275,BV264:BV278,1)+COUNTIF(BU264:BU275,BU275)-1</f>
        <v>12</v>
      </c>
      <c r="BX275" s="213"/>
      <c r="BY275" s="209"/>
      <c r="BZ275" s="212"/>
      <c r="CA275" s="215" t="str">
        <f t="shared" si="138"/>
        <v>000-00-000-000-000</v>
      </c>
      <c r="CB275" s="215">
        <f>COUNTIF(CA264:CA278, "&gt;=" &amp; CA275)</f>
        <v>15</v>
      </c>
      <c r="CC275" s="213">
        <f>RANK(CB275,CB264:CB278,1)+COUNTIF(CA264:CA275,CA275)-1</f>
        <v>12</v>
      </c>
      <c r="CD275" s="213"/>
      <c r="CE275" s="209"/>
      <c r="CF275" s="212"/>
      <c r="CG275" s="215" t="str">
        <f t="shared" si="139"/>
        <v>000-00-000-000-000</v>
      </c>
      <c r="CH275" s="215">
        <f>COUNTIF(CG264:CG278, "&gt;=" &amp; CG275)</f>
        <v>15</v>
      </c>
      <c r="CI275" s="213">
        <f>RANK(CH275,CH264:CH278,1)+COUNTIF(CG264:CG275,CG275)-1</f>
        <v>12</v>
      </c>
      <c r="CJ275" s="213"/>
      <c r="CK275" s="209"/>
      <c r="CL275" s="212"/>
      <c r="CM275" s="215" t="str">
        <f t="shared" si="140"/>
        <v>000-00-000-000-000</v>
      </c>
      <c r="CN275" s="214">
        <f>COUNTIF(CM264:CM278, "&gt;=" &amp; CM275)</f>
        <v>15</v>
      </c>
      <c r="CO275" s="213">
        <f>RANK(CN275,CN264:CN278,1)+COUNTIF(CM264:CM275,CM275)-1</f>
        <v>12</v>
      </c>
      <c r="CP275" s="213"/>
      <c r="CQ275" s="209"/>
      <c r="CR275" s="212"/>
      <c r="CS275" s="215" t="str">
        <f t="shared" si="141"/>
        <v>000-00-000-000-000</v>
      </c>
      <c r="CT275" s="214">
        <f>COUNTIF(CS264:CS278, "&gt;=" &amp; CS275)</f>
        <v>15</v>
      </c>
      <c r="CU275" s="213">
        <f>RANK(CT275,CT264:CT278,1)+COUNTIF(CS264:CS275,CS275)-1</f>
        <v>12</v>
      </c>
      <c r="CV275" s="213"/>
      <c r="CW275" s="209"/>
      <c r="CX275" s="212"/>
      <c r="CY275" s="215" t="str">
        <f t="shared" si="142"/>
        <v>000-00-000-000-000</v>
      </c>
      <c r="CZ275" s="214">
        <f>COUNTIF(CY264:CY278, "&gt;=" &amp; CY275)</f>
        <v>15</v>
      </c>
      <c r="DA275" s="213">
        <f>RANK(CZ275,CZ264:CZ278,1)+COUNTIF(CY264:CY275,CY275)-1</f>
        <v>12</v>
      </c>
      <c r="DB275" s="213"/>
      <c r="DC275" s="209"/>
      <c r="DD275" s="212"/>
      <c r="DE275" s="215" t="str">
        <f t="shared" si="143"/>
        <v>000-00-000-000-000</v>
      </c>
      <c r="DF275" s="214">
        <f>COUNTIF(DE264:DE278, "&gt;=" &amp; DE275)</f>
        <v>15</v>
      </c>
      <c r="DG275" s="213">
        <f>RANK(DF275,DF264:DF278,1)+COUNTIF(DE264:DE275,DE275)-1</f>
        <v>12</v>
      </c>
      <c r="DH275" s="213"/>
      <c r="DI275" s="209"/>
      <c r="DJ275" s="212"/>
      <c r="DK275" s="215" t="str">
        <f t="shared" si="144"/>
        <v>000-00-000-000-000</v>
      </c>
      <c r="DL275" s="214">
        <f>COUNTIF(DK264:DK278, "&gt;=" &amp; DK275)</f>
        <v>15</v>
      </c>
      <c r="DM275" s="213">
        <f>RANK(DL275,DL264:DL278,1)+COUNTIF(DK264:DK275,DK275)-1</f>
        <v>12</v>
      </c>
      <c r="DN275" s="213"/>
      <c r="DO275" s="212"/>
      <c r="DP275" s="212"/>
      <c r="DQ275" s="216" t="str">
        <f t="shared" si="145"/>
        <v>000-00-000-000-000</v>
      </c>
      <c r="DR275" s="212">
        <f>COUNTIF(DQ264:DQ278, "&gt;=" &amp; DQ275)</f>
        <v>15</v>
      </c>
      <c r="DS275" s="213">
        <f>RANK(DR275,DR264:DR278,1)+COUNTIF(DQ264:DQ275,DQ275)-1</f>
        <v>12</v>
      </c>
      <c r="DT275" s="213"/>
      <c r="DU275" s="212"/>
      <c r="DV275" s="212"/>
      <c r="DW275" s="216" t="str">
        <f t="shared" si="146"/>
        <v>000-00-000-000-000</v>
      </c>
      <c r="DX275" s="212">
        <f>COUNTIF(DW264:DW278, "&gt;=" &amp; DW275)</f>
        <v>15</v>
      </c>
      <c r="DY275" s="213">
        <f>RANK(DX275,DX264:DX278,1)+COUNTIF(DW264:DW275,DW275)-1</f>
        <v>12</v>
      </c>
      <c r="DZ275" s="213"/>
    </row>
    <row r="276" spans="1:130">
      <c r="A276" s="18" t="s">
        <v>423</v>
      </c>
      <c r="B276" s="99">
        <v>97</v>
      </c>
      <c r="C276" s="100">
        <v>85</v>
      </c>
      <c r="D276" s="101">
        <v>89</v>
      </c>
      <c r="E276" s="149">
        <f t="shared" si="151"/>
        <v>271</v>
      </c>
      <c r="F276" s="193">
        <v>6</v>
      </c>
      <c r="G276" s="99"/>
      <c r="H276" s="100"/>
      <c r="I276" s="100"/>
      <c r="J276" s="149" t="str">
        <f t="shared" si="147"/>
        <v/>
      </c>
      <c r="K276" s="193"/>
      <c r="L276" s="99"/>
      <c r="M276" s="100"/>
      <c r="N276" s="100"/>
      <c r="O276" s="149" t="str">
        <f t="shared" si="148"/>
        <v/>
      </c>
      <c r="P276" s="193"/>
      <c r="Q276" s="99"/>
      <c r="R276" s="100"/>
      <c r="S276" s="100"/>
      <c r="T276" s="149" t="str">
        <f t="shared" si="149"/>
        <v/>
      </c>
      <c r="U276" s="193"/>
      <c r="V276" s="99"/>
      <c r="W276" s="100"/>
      <c r="X276" s="100"/>
      <c r="Y276" s="149" t="str">
        <f t="shared" si="150"/>
        <v/>
      </c>
      <c r="Z276" s="196"/>
      <c r="AA276" s="26" t="s">
        <v>15</v>
      </c>
      <c r="AB276" s="37"/>
      <c r="AG276" s="67"/>
      <c r="AH276" s="209"/>
      <c r="AI276" s="209"/>
      <c r="AJ276" s="214"/>
      <c r="AK276" s="215" t="str">
        <f t="shared" si="131"/>
        <v>000-00-000-000-000</v>
      </c>
      <c r="AL276" s="214">
        <f>COUNTIF(AK264:AK278, "&gt;=" &amp; AK276)</f>
        <v>15</v>
      </c>
      <c r="AM276" s="213">
        <f>RANK(AL276,AL264:AL278,1)+COUNTIF(AK264:AK276,AK276)-1</f>
        <v>13</v>
      </c>
      <c r="AN276" s="213"/>
      <c r="AO276" s="212"/>
      <c r="AP276" s="212"/>
      <c r="AQ276" s="215" t="str">
        <f t="shared" si="132"/>
        <v>000-00-000-000-000</v>
      </c>
      <c r="AR276" s="214">
        <f>COUNTIF(AQ264:AQ278, "&gt;=" &amp; AQ276)</f>
        <v>15</v>
      </c>
      <c r="AS276" s="213">
        <f>RANK(AR276,AR264:AR278,1)+COUNTIF(AQ264:AR276,AR276)-1</f>
        <v>13</v>
      </c>
      <c r="AT276" s="213"/>
      <c r="AU276" s="212"/>
      <c r="AV276" s="212"/>
      <c r="AW276" s="215" t="str">
        <f t="shared" si="133"/>
        <v>000-00-000-000-000</v>
      </c>
      <c r="AX276" s="214">
        <f>COUNTIF(AW264:AW278, "&gt;=" &amp; AW276)</f>
        <v>15</v>
      </c>
      <c r="AY276" s="213">
        <f>RANK(AX276,AX264:AX278,1)+COUNTIF(AW264:AX276,AX276)-1</f>
        <v>13</v>
      </c>
      <c r="AZ276" s="213"/>
      <c r="BA276" s="212"/>
      <c r="BB276" s="212"/>
      <c r="BC276" s="215" t="str">
        <f t="shared" si="134"/>
        <v>000-00-000-000-000</v>
      </c>
      <c r="BD276" s="214">
        <f>COUNTIF(BC264:BC278, "&gt;=" &amp; BC276)</f>
        <v>15</v>
      </c>
      <c r="BE276" s="213">
        <f>RANK(BD276,BD264:BD278,1)+COUNTIF(BC264:BC276,BC276)-1</f>
        <v>13</v>
      </c>
      <c r="BF276" s="213"/>
      <c r="BG276" s="212"/>
      <c r="BH276" s="212"/>
      <c r="BI276" s="215" t="str">
        <f t="shared" si="135"/>
        <v>000-00-000-000-000</v>
      </c>
      <c r="BJ276" s="214">
        <f>COUNTIF(BI264:BI278, "&gt;=" &amp; BI276)</f>
        <v>15</v>
      </c>
      <c r="BK276" s="213">
        <f>RANK(BJ276,BJ264:BJ278,1)+COUNTIF(BI264:BI276,BI276)-1</f>
        <v>13</v>
      </c>
      <c r="BL276" s="213"/>
      <c r="BM276" s="212"/>
      <c r="BN276" s="212"/>
      <c r="BO276" s="215" t="str">
        <f t="shared" si="136"/>
        <v>000-00-000-000-000</v>
      </c>
      <c r="BP276" s="214">
        <f>COUNTIF(BO264:BO278, "&gt;=" &amp; BO276)</f>
        <v>15</v>
      </c>
      <c r="BQ276" s="213">
        <f>RANK(BP276,BP264:BP278,1)+COUNTIF(BO264:BO276,BO276)-1</f>
        <v>13</v>
      </c>
      <c r="BR276" s="213"/>
      <c r="BS276" s="212"/>
      <c r="BT276" s="212"/>
      <c r="BU276" s="215" t="str">
        <f t="shared" si="137"/>
        <v>000-00-000-000-000</v>
      </c>
      <c r="BV276" s="214">
        <f>COUNTIF(BU264:BU278, "&gt;=" &amp; BU276)</f>
        <v>15</v>
      </c>
      <c r="BW276" s="213">
        <f>RANK(BV276,BV264:BV278,1)+COUNTIF(BU264:BU276,BU276)-1</f>
        <v>13</v>
      </c>
      <c r="BX276" s="213"/>
      <c r="BY276" s="209"/>
      <c r="BZ276" s="212"/>
      <c r="CA276" s="215" t="str">
        <f t="shared" si="138"/>
        <v>000-00-000-000-000</v>
      </c>
      <c r="CB276" s="215">
        <f>COUNTIF(CA264:CA278, "&gt;=" &amp; CA276)</f>
        <v>15</v>
      </c>
      <c r="CC276" s="213">
        <f>RANK(CB276,CB264:CB278,1)+COUNTIF(CA264:CA276,CA276)-1</f>
        <v>13</v>
      </c>
      <c r="CD276" s="213"/>
      <c r="CE276" s="209"/>
      <c r="CF276" s="212"/>
      <c r="CG276" s="215" t="str">
        <f t="shared" si="139"/>
        <v>000-00-000-000-000</v>
      </c>
      <c r="CH276" s="215">
        <f>COUNTIF(CG264:CG278, "&gt;=" &amp; CG276)</f>
        <v>15</v>
      </c>
      <c r="CI276" s="213">
        <f>RANK(CH276,CH264:CH278,1)+COUNTIF(CG264:CG276,CG276)-1</f>
        <v>13</v>
      </c>
      <c r="CJ276" s="213"/>
      <c r="CK276" s="209"/>
      <c r="CL276" s="212"/>
      <c r="CM276" s="215" t="str">
        <f t="shared" si="140"/>
        <v>000-00-000-000-000</v>
      </c>
      <c r="CN276" s="214">
        <f>COUNTIF(CM264:CM278, "&gt;=" &amp; CM276)</f>
        <v>15</v>
      </c>
      <c r="CO276" s="213">
        <f>RANK(CN276,CN264:CN278,1)+COUNTIF(CM264:CM276,CM276)-1</f>
        <v>13</v>
      </c>
      <c r="CP276" s="213"/>
      <c r="CQ276" s="209"/>
      <c r="CR276" s="212"/>
      <c r="CS276" s="215" t="str">
        <f t="shared" si="141"/>
        <v>000-00-000-000-000</v>
      </c>
      <c r="CT276" s="214">
        <f>COUNTIF(CS264:CS278, "&gt;=" &amp; CS276)</f>
        <v>15</v>
      </c>
      <c r="CU276" s="213">
        <f>RANK(CT276,CT264:CT278,1)+COUNTIF(CS264:CS276,CS276)-1</f>
        <v>13</v>
      </c>
      <c r="CV276" s="213"/>
      <c r="CW276" s="209"/>
      <c r="CX276" s="212"/>
      <c r="CY276" s="215" t="str">
        <f t="shared" si="142"/>
        <v>000-00-000-000-000</v>
      </c>
      <c r="CZ276" s="214">
        <f>COUNTIF(CY264:CY278, "&gt;=" &amp; CY276)</f>
        <v>15</v>
      </c>
      <c r="DA276" s="213">
        <f>RANK(CZ276,CZ264:CZ278,1)+COUNTIF(CY264:CY276,CY276)-1</f>
        <v>13</v>
      </c>
      <c r="DB276" s="213"/>
      <c r="DC276" s="209"/>
      <c r="DD276" s="212"/>
      <c r="DE276" s="215" t="str">
        <f t="shared" si="143"/>
        <v>000-00-000-000-000</v>
      </c>
      <c r="DF276" s="214">
        <f>COUNTIF(DE264:DE278, "&gt;=" &amp; DE276)</f>
        <v>15</v>
      </c>
      <c r="DG276" s="213">
        <f>RANK(DF276,DF264:DF278,1)+COUNTIF(DE264:DE276,DE276)-1</f>
        <v>13</v>
      </c>
      <c r="DH276" s="213"/>
      <c r="DI276" s="209"/>
      <c r="DJ276" s="212"/>
      <c r="DK276" s="215" t="str">
        <f t="shared" si="144"/>
        <v>000-00-000-000-000</v>
      </c>
      <c r="DL276" s="214">
        <f>COUNTIF(DK264:DK278, "&gt;=" &amp; DK276)</f>
        <v>15</v>
      </c>
      <c r="DM276" s="213">
        <f>RANK(DL276,DL264:DL278,1)+COUNTIF(DK264:DK276,DK276)-1</f>
        <v>13</v>
      </c>
      <c r="DN276" s="213"/>
      <c r="DO276" s="212"/>
      <c r="DP276" s="212"/>
      <c r="DQ276" s="216" t="str">
        <f t="shared" si="145"/>
        <v>000-00-000-000-000</v>
      </c>
      <c r="DR276" s="212">
        <f>COUNTIF(DQ264:DQ278, "&gt;=" &amp; DQ276)</f>
        <v>15</v>
      </c>
      <c r="DS276" s="213">
        <f>RANK(DR276,DR264:DR278,1)+COUNTIF(DQ264:DQ276,DQ276)-1</f>
        <v>13</v>
      </c>
      <c r="DT276" s="213"/>
      <c r="DU276" s="212"/>
      <c r="DV276" s="212"/>
      <c r="DW276" s="216" t="str">
        <f t="shared" si="146"/>
        <v>000-00-000-000-000</v>
      </c>
      <c r="DX276" s="212">
        <f>COUNTIF(DW264:DW278, "&gt;=" &amp; DW276)</f>
        <v>15</v>
      </c>
      <c r="DY276" s="213">
        <f>RANK(DX276,DX264:DX278,1)+COUNTIF(DW264:DW276,DW276)-1</f>
        <v>13</v>
      </c>
      <c r="DZ276" s="213"/>
    </row>
    <row r="277" spans="1:130">
      <c r="A277" s="164" t="s">
        <v>418</v>
      </c>
      <c r="B277" s="99">
        <v>95</v>
      </c>
      <c r="C277" s="100">
        <v>79</v>
      </c>
      <c r="D277" s="101">
        <v>88</v>
      </c>
      <c r="E277" s="149">
        <f t="shared" si="151"/>
        <v>262</v>
      </c>
      <c r="F277" s="193"/>
      <c r="G277" s="99"/>
      <c r="H277" s="100"/>
      <c r="I277" s="102"/>
      <c r="J277" s="149" t="str">
        <f t="shared" si="147"/>
        <v/>
      </c>
      <c r="K277" s="193"/>
      <c r="L277" s="99"/>
      <c r="M277" s="100"/>
      <c r="N277" s="102"/>
      <c r="O277" s="149" t="str">
        <f t="shared" si="148"/>
        <v/>
      </c>
      <c r="P277" s="193"/>
      <c r="Q277" s="99"/>
      <c r="R277" s="100"/>
      <c r="S277" s="100"/>
      <c r="T277" s="149" t="str">
        <f t="shared" si="149"/>
        <v/>
      </c>
      <c r="U277" s="193"/>
      <c r="V277" s="99"/>
      <c r="W277" s="100"/>
      <c r="X277" s="100"/>
      <c r="Y277" s="149" t="str">
        <f t="shared" si="150"/>
        <v/>
      </c>
      <c r="Z277" s="196"/>
      <c r="AA277" s="26" t="s">
        <v>16</v>
      </c>
      <c r="AB277" s="37"/>
      <c r="AG277" s="67"/>
      <c r="AH277" s="209"/>
      <c r="AI277" s="209"/>
      <c r="AJ277" s="212"/>
      <c r="AK277" s="215" t="str">
        <f t="shared" si="131"/>
        <v>000-00-000-000-000</v>
      </c>
      <c r="AL277" s="214">
        <f>COUNTIF(AK264:AK278, "&gt;=" &amp; AK277)</f>
        <v>15</v>
      </c>
      <c r="AM277" s="213">
        <f>RANK(AL277,AL264:AL278,1)+COUNTIF(AK264:AK277,AK277)-1</f>
        <v>14</v>
      </c>
      <c r="AN277" s="213"/>
      <c r="AO277" s="212"/>
      <c r="AP277" s="212"/>
      <c r="AQ277" s="215" t="str">
        <f t="shared" si="132"/>
        <v>000-00-000-000-000</v>
      </c>
      <c r="AR277" s="214">
        <f>COUNTIF(AQ264:AQ278, "&gt;=" &amp; AQ277)</f>
        <v>15</v>
      </c>
      <c r="AS277" s="213">
        <f>RANK(AR277,AR264:AR278,1)+COUNTIF(AQ264:AR277,AR277)-1</f>
        <v>14</v>
      </c>
      <c r="AT277" s="213"/>
      <c r="AU277" s="212"/>
      <c r="AV277" s="212"/>
      <c r="AW277" s="215" t="str">
        <f t="shared" si="133"/>
        <v>000-00-000-000-000</v>
      </c>
      <c r="AX277" s="214">
        <f>COUNTIF(AW264:AW278, "&gt;=" &amp; AW277)</f>
        <v>15</v>
      </c>
      <c r="AY277" s="213">
        <f>RANK(AX277,AX264:AX278,1)+COUNTIF(AW264:AX277,AX277)-1</f>
        <v>14</v>
      </c>
      <c r="AZ277" s="213"/>
      <c r="BA277" s="212"/>
      <c r="BB277" s="212"/>
      <c r="BC277" s="215" t="str">
        <f t="shared" si="134"/>
        <v>000-00-000-000-000</v>
      </c>
      <c r="BD277" s="214">
        <f>COUNTIF(BC264:BC278, "&gt;=" &amp; BC277)</f>
        <v>15</v>
      </c>
      <c r="BE277" s="213">
        <f>RANK(BD277,BD264:BD278,1)+COUNTIF(BC264:BC277,BC277)-1</f>
        <v>14</v>
      </c>
      <c r="BF277" s="213"/>
      <c r="BG277" s="212"/>
      <c r="BH277" s="212"/>
      <c r="BI277" s="215" t="str">
        <f t="shared" si="135"/>
        <v>000-00-000-000-000</v>
      </c>
      <c r="BJ277" s="214">
        <f>COUNTIF(BI264:BI278, "&gt;=" &amp; BI277)</f>
        <v>15</v>
      </c>
      <c r="BK277" s="213">
        <f>RANK(BJ277,BJ264:BJ278,1)+COUNTIF(BI264:BI277,BI277)-1</f>
        <v>14</v>
      </c>
      <c r="BL277" s="213"/>
      <c r="BM277" s="212"/>
      <c r="BN277" s="212"/>
      <c r="BO277" s="215" t="str">
        <f t="shared" si="136"/>
        <v>000-00-000-000-000</v>
      </c>
      <c r="BP277" s="214">
        <f>COUNTIF(BO264:BO278, "&gt;=" &amp; BO277)</f>
        <v>15</v>
      </c>
      <c r="BQ277" s="213">
        <f>RANK(BP277,BP264:BP278,1)+COUNTIF(BO264:BO277,BO277)-1</f>
        <v>14</v>
      </c>
      <c r="BR277" s="213"/>
      <c r="BS277" s="212"/>
      <c r="BT277" s="212"/>
      <c r="BU277" s="215" t="str">
        <f t="shared" si="137"/>
        <v>000-00-000-000-000</v>
      </c>
      <c r="BV277" s="214">
        <f>COUNTIF(BU264:BU278, "&gt;=" &amp; BU277)</f>
        <v>15</v>
      </c>
      <c r="BW277" s="213">
        <f>RANK(BV277,BV264:BV278,1)+COUNTIF(BU264:BU277,BU277)-1</f>
        <v>14</v>
      </c>
      <c r="BX277" s="213"/>
      <c r="BY277" s="209"/>
      <c r="BZ277" s="212"/>
      <c r="CA277" s="215" t="str">
        <f t="shared" si="138"/>
        <v>000-00-000-000-000</v>
      </c>
      <c r="CB277" s="215">
        <f>COUNTIF(CA264:CA278, "&gt;=" &amp; CA277)</f>
        <v>15</v>
      </c>
      <c r="CC277" s="213">
        <f>RANK(CB277,CB264:CB278,1)+COUNTIF(CA264:CA277,CA277)-1</f>
        <v>14</v>
      </c>
      <c r="CD277" s="213"/>
      <c r="CE277" s="209"/>
      <c r="CF277" s="212"/>
      <c r="CG277" s="215" t="str">
        <f t="shared" si="139"/>
        <v>000-00-000-000-000</v>
      </c>
      <c r="CH277" s="215">
        <f>COUNTIF(CG264:CG278, "&gt;=" &amp; CG277)</f>
        <v>15</v>
      </c>
      <c r="CI277" s="213">
        <f>RANK(CH277,CH264:CH278,1)+COUNTIF(CG264:CG277,CG277)-1</f>
        <v>14</v>
      </c>
      <c r="CJ277" s="213"/>
      <c r="CK277" s="209"/>
      <c r="CL277" s="212"/>
      <c r="CM277" s="215" t="str">
        <f t="shared" si="140"/>
        <v>000-00-000-000-000</v>
      </c>
      <c r="CN277" s="214">
        <f>COUNTIF(CM264:CM278, "&gt;=" &amp; CM277)</f>
        <v>15</v>
      </c>
      <c r="CO277" s="213">
        <f>RANK(CN277,CN264:CN278,1)+COUNTIF(CM264:CM277,CM277)-1</f>
        <v>14</v>
      </c>
      <c r="CP277" s="213"/>
      <c r="CQ277" s="209"/>
      <c r="CR277" s="212"/>
      <c r="CS277" s="215" t="str">
        <f t="shared" si="141"/>
        <v>000-00-000-000-000</v>
      </c>
      <c r="CT277" s="214">
        <f>COUNTIF(CS264:CS278, "&gt;=" &amp; CS277)</f>
        <v>15</v>
      </c>
      <c r="CU277" s="213">
        <f>RANK(CT277,CT264:CT278,1)+COUNTIF(CS264:CS277,CS277)-1</f>
        <v>14</v>
      </c>
      <c r="CV277" s="213"/>
      <c r="CW277" s="209"/>
      <c r="CX277" s="212"/>
      <c r="CY277" s="215" t="str">
        <f t="shared" si="142"/>
        <v>000-00-000-000-000</v>
      </c>
      <c r="CZ277" s="214">
        <f>COUNTIF(CY264:CY278, "&gt;=" &amp; CY277)</f>
        <v>15</v>
      </c>
      <c r="DA277" s="213">
        <f>RANK(CZ277,CZ264:CZ278,1)+COUNTIF(CY264:CY277,CY277)-1</f>
        <v>14</v>
      </c>
      <c r="DB277" s="213"/>
      <c r="DC277" s="209"/>
      <c r="DD277" s="212"/>
      <c r="DE277" s="215" t="str">
        <f t="shared" si="143"/>
        <v>000-00-000-000-000</v>
      </c>
      <c r="DF277" s="214">
        <f>COUNTIF(DE264:DE278, "&gt;=" &amp; DE277)</f>
        <v>15</v>
      </c>
      <c r="DG277" s="213">
        <f>RANK(DF277,DF264:DF278,1)+COUNTIF(DE264:DE277,DE277)-1</f>
        <v>14</v>
      </c>
      <c r="DH277" s="213"/>
      <c r="DI277" s="209"/>
      <c r="DJ277" s="212"/>
      <c r="DK277" s="215" t="str">
        <f t="shared" si="144"/>
        <v>000-00-000-000-000</v>
      </c>
      <c r="DL277" s="214">
        <f>COUNTIF(DK264:DK278, "&gt;=" &amp; DK277)</f>
        <v>15</v>
      </c>
      <c r="DM277" s="213">
        <f>RANK(DL277,DL264:DL278,1)+COUNTIF(DK264:DK277,DK277)-1</f>
        <v>14</v>
      </c>
      <c r="DN277" s="213"/>
      <c r="DO277" s="212"/>
      <c r="DP277" s="212"/>
      <c r="DQ277" s="216" t="str">
        <f t="shared" si="145"/>
        <v>000-00-000-000-000</v>
      </c>
      <c r="DR277" s="212">
        <f>COUNTIF(DQ264:DQ278, "&gt;=" &amp; DQ277)</f>
        <v>15</v>
      </c>
      <c r="DS277" s="213">
        <f>RANK(DR277,DR264:DR278,1)+COUNTIF(DQ264:DQ277,DQ277)-1</f>
        <v>14</v>
      </c>
      <c r="DT277" s="213"/>
      <c r="DU277" s="212"/>
      <c r="DV277" s="212"/>
      <c r="DW277" s="216" t="str">
        <f t="shared" si="146"/>
        <v>000-00-000-000-000</v>
      </c>
      <c r="DX277" s="212">
        <f>COUNTIF(DW264:DW278, "&gt;=" &amp; DW277)</f>
        <v>15</v>
      </c>
      <c r="DY277" s="213">
        <f>RANK(DX277,DX264:DX278,1)+COUNTIF(DW264:DW277,DW277)-1</f>
        <v>14</v>
      </c>
      <c r="DZ277" s="213"/>
    </row>
    <row r="278" spans="1:130">
      <c r="A278" s="164" t="s">
        <v>435</v>
      </c>
      <c r="B278" s="99">
        <v>96</v>
      </c>
      <c r="C278" s="100">
        <v>83</v>
      </c>
      <c r="D278" s="101">
        <v>90</v>
      </c>
      <c r="E278" s="149">
        <f t="shared" si="151"/>
        <v>269</v>
      </c>
      <c r="F278" s="193">
        <v>9</v>
      </c>
      <c r="G278" s="99">
        <v>84</v>
      </c>
      <c r="H278" s="100">
        <v>72</v>
      </c>
      <c r="I278" s="102">
        <v>81</v>
      </c>
      <c r="J278" s="149">
        <f t="shared" si="147"/>
        <v>237</v>
      </c>
      <c r="K278" s="193">
        <v>2</v>
      </c>
      <c r="L278" s="99">
        <v>75</v>
      </c>
      <c r="M278" s="100">
        <v>34</v>
      </c>
      <c r="N278" s="102">
        <v>77</v>
      </c>
      <c r="O278" s="149">
        <f t="shared" si="148"/>
        <v>186</v>
      </c>
      <c r="P278" s="193">
        <v>1</v>
      </c>
      <c r="Q278" s="99"/>
      <c r="R278" s="100"/>
      <c r="S278" s="102"/>
      <c r="T278" s="149" t="str">
        <f t="shared" si="149"/>
        <v/>
      </c>
      <c r="U278" s="193"/>
      <c r="V278" s="99"/>
      <c r="W278" s="100"/>
      <c r="X278" s="102"/>
      <c r="Y278" s="149" t="str">
        <f t="shared" si="150"/>
        <v/>
      </c>
      <c r="Z278" s="196"/>
      <c r="AA278" s="26" t="s">
        <v>12</v>
      </c>
      <c r="AB278" s="37"/>
      <c r="AG278" s="67"/>
      <c r="AH278" s="209"/>
      <c r="AI278" s="209"/>
      <c r="AJ278" s="212"/>
      <c r="AK278" s="215" t="str">
        <f t="shared" si="131"/>
        <v>000-00-000-000-000</v>
      </c>
      <c r="AL278" s="214">
        <f>COUNTIF(AK264:AK278, "&gt;=" &amp; AK278)</f>
        <v>15</v>
      </c>
      <c r="AM278" s="213">
        <f>RANK(AL278,AL264:AL278,1)+COUNTIF(AK264:AK278,AK278)-1</f>
        <v>15</v>
      </c>
      <c r="AN278" s="213"/>
      <c r="AO278" s="212"/>
      <c r="AP278" s="212"/>
      <c r="AQ278" s="215" t="str">
        <f t="shared" si="132"/>
        <v>000-00-000-000-000</v>
      </c>
      <c r="AR278" s="214">
        <f>COUNTIF(AQ264:AQ278, "&gt;=" &amp; AQ278)</f>
        <v>15</v>
      </c>
      <c r="AS278" s="213">
        <f>RANK(AR278,AR264:AR278,1)+COUNTIF(AQ264:AR278,AR278)-1</f>
        <v>15</v>
      </c>
      <c r="AT278" s="213"/>
      <c r="AU278" s="212"/>
      <c r="AV278" s="212"/>
      <c r="AW278" s="215" t="str">
        <f t="shared" si="133"/>
        <v>000-00-000-000-000</v>
      </c>
      <c r="AX278" s="214">
        <f>COUNTIF(AW264:AW278, "&gt;=" &amp; AW278)</f>
        <v>15</v>
      </c>
      <c r="AY278" s="213">
        <f>RANK(AX278,AX264:AX278,1)+COUNTIF(AW264:AX278,AX278)-1</f>
        <v>15</v>
      </c>
      <c r="AZ278" s="213"/>
      <c r="BA278" s="212"/>
      <c r="BB278" s="212"/>
      <c r="BC278" s="215" t="str">
        <f t="shared" si="134"/>
        <v>000-00-000-000-000</v>
      </c>
      <c r="BD278" s="214">
        <f>COUNTIF(BC264:BC278, "&gt;=" &amp; BC278)</f>
        <v>15</v>
      </c>
      <c r="BE278" s="213">
        <f>RANK(BD278,BD264:BD278,1)+COUNTIF(BC264:BC278,BC278)-1</f>
        <v>15</v>
      </c>
      <c r="BF278" s="213"/>
      <c r="BG278" s="212"/>
      <c r="BH278" s="212"/>
      <c r="BI278" s="215" t="str">
        <f t="shared" si="135"/>
        <v>000-00-000-000-000</v>
      </c>
      <c r="BJ278" s="214">
        <f>COUNTIF(BI264:BI278, "&gt;=" &amp; BI278)</f>
        <v>15</v>
      </c>
      <c r="BK278" s="213">
        <f>RANK(BJ278,BJ264:BJ278,1)+COUNTIF(BI264:BI278,BI278)-1</f>
        <v>15</v>
      </c>
      <c r="BL278" s="213"/>
      <c r="BM278" s="212"/>
      <c r="BN278" s="212"/>
      <c r="BO278" s="215" t="str">
        <f t="shared" si="136"/>
        <v>000-00-000-000-000</v>
      </c>
      <c r="BP278" s="214">
        <f>COUNTIF(BO264:BO278, "&gt;=" &amp; BO278)</f>
        <v>15</v>
      </c>
      <c r="BQ278" s="213">
        <f>RANK(BP278,BP264:BP278,1)+COUNTIF(BO264:BO278,BO278)-1</f>
        <v>15</v>
      </c>
      <c r="BR278" s="213"/>
      <c r="BS278" s="212"/>
      <c r="BT278" s="212"/>
      <c r="BU278" s="215" t="str">
        <f t="shared" si="137"/>
        <v>000-00-000-000-000</v>
      </c>
      <c r="BV278" s="214">
        <f>COUNTIF(BU264:BU278, "&gt;=" &amp; BU278)</f>
        <v>15</v>
      </c>
      <c r="BW278" s="213">
        <f>RANK(BV278,BV264:BV278,1)+COUNTIF(BU264:BU278,BU278)-1</f>
        <v>15</v>
      </c>
      <c r="BX278" s="213"/>
      <c r="BY278" s="209"/>
      <c r="BZ278" s="212"/>
      <c r="CA278" s="215" t="str">
        <f t="shared" si="138"/>
        <v>000-00-000-000-000</v>
      </c>
      <c r="CB278" s="215">
        <f>COUNTIF(CA264:CA278, "&gt;=" &amp; CA278)</f>
        <v>15</v>
      </c>
      <c r="CC278" s="213">
        <f>RANK(CB278,CB264:CB278,1)+COUNTIF(CA264:CA278,CA278)-1</f>
        <v>15</v>
      </c>
      <c r="CD278" s="213"/>
      <c r="CE278" s="209"/>
      <c r="CF278" s="212"/>
      <c r="CG278" s="215" t="str">
        <f t="shared" si="139"/>
        <v>000-00-000-000-000</v>
      </c>
      <c r="CH278" s="215">
        <f>COUNTIF(CG264:CG278, "&gt;=" &amp; CG278)</f>
        <v>15</v>
      </c>
      <c r="CI278" s="213">
        <f>RANK(CH278,CH264:CH278,1)+COUNTIF(CG264:CG278,CG278)-1</f>
        <v>15</v>
      </c>
      <c r="CJ278" s="213"/>
      <c r="CK278" s="209"/>
      <c r="CL278" s="212"/>
      <c r="CM278" s="215" t="str">
        <f t="shared" si="140"/>
        <v>000-00-000-000-000</v>
      </c>
      <c r="CN278" s="214">
        <f>COUNTIF(CM264:CM278, "&gt;=" &amp; CM278)</f>
        <v>15</v>
      </c>
      <c r="CO278" s="213">
        <f>RANK(CN278,CN264:CN278,1)+COUNTIF(CM264:CM278,CM278)-1</f>
        <v>15</v>
      </c>
      <c r="CP278" s="213"/>
      <c r="CQ278" s="209"/>
      <c r="CR278" s="212"/>
      <c r="CS278" s="215" t="str">
        <f t="shared" si="141"/>
        <v>000-00-000-000-000</v>
      </c>
      <c r="CT278" s="214">
        <f>COUNTIF(CS264:CS278, "&gt;=" &amp; CS278)</f>
        <v>15</v>
      </c>
      <c r="CU278" s="213">
        <f>RANK(CT278,CT264:CT278,1)+COUNTIF(CS264:CS278,CS278)-1</f>
        <v>15</v>
      </c>
      <c r="CV278" s="213"/>
      <c r="CW278" s="209"/>
      <c r="CX278" s="212"/>
      <c r="CY278" s="215" t="str">
        <f t="shared" si="142"/>
        <v>000-00-000-000-000</v>
      </c>
      <c r="CZ278" s="214">
        <f>COUNTIF(CY264:CY278, "&gt;=" &amp; CY278)</f>
        <v>15</v>
      </c>
      <c r="DA278" s="213">
        <f>RANK(CZ278,CZ264:CZ278,1)+COUNTIF(CY264:CY278,CY278)-1</f>
        <v>15</v>
      </c>
      <c r="DB278" s="213"/>
      <c r="DC278" s="209"/>
      <c r="DD278" s="212"/>
      <c r="DE278" s="215" t="str">
        <f t="shared" si="143"/>
        <v>000-00-000-000-000</v>
      </c>
      <c r="DF278" s="214">
        <f>COUNTIF(DE264:DE278, "&gt;=" &amp; DE278)</f>
        <v>15</v>
      </c>
      <c r="DG278" s="213">
        <f>RANK(DF278,DF264:DF278,1)+COUNTIF(DE264:DE278,DE278)-1</f>
        <v>15</v>
      </c>
      <c r="DH278" s="213"/>
      <c r="DI278" s="209"/>
      <c r="DJ278" s="212"/>
      <c r="DK278" s="215" t="str">
        <f t="shared" si="144"/>
        <v>000-00-000-000-000</v>
      </c>
      <c r="DL278" s="214">
        <f>COUNTIF(DK264:DK278, "&gt;=" &amp; DK278)</f>
        <v>15</v>
      </c>
      <c r="DM278" s="213">
        <f>RANK(DL278,DL264:DL278,1)+COUNTIF(DK264:DK278,DK278)-1</f>
        <v>15</v>
      </c>
      <c r="DN278" s="213"/>
      <c r="DO278" s="212"/>
      <c r="DP278" s="212"/>
      <c r="DQ278" s="216" t="str">
        <f t="shared" si="145"/>
        <v>000-00-000-000-000</v>
      </c>
      <c r="DR278" s="212">
        <f>COUNTIF(DQ264:DQ278, "&gt;=" &amp; DQ278)</f>
        <v>15</v>
      </c>
      <c r="DS278" s="213">
        <f>RANK(DR278,DR264:DR278,1)+COUNTIF(DQ264:DQ278,DQ278)-1</f>
        <v>15</v>
      </c>
      <c r="DT278" s="213"/>
      <c r="DU278" s="212"/>
      <c r="DV278" s="212"/>
      <c r="DW278" s="216" t="str">
        <f t="shared" si="146"/>
        <v>000-00-000-000-000</v>
      </c>
      <c r="DX278" s="212">
        <f>COUNTIF(DW264:DW278, "&gt;=" &amp; DW278)</f>
        <v>15</v>
      </c>
      <c r="DY278" s="213">
        <f>RANK(DX278,DX264:DX278,1)+COUNTIF(DW264:DW278,DW278)-1</f>
        <v>15</v>
      </c>
      <c r="DZ278" s="213"/>
    </row>
    <row r="279" spans="1:130">
      <c r="A279" s="18" t="s">
        <v>415</v>
      </c>
      <c r="B279" s="99"/>
      <c r="C279" s="100"/>
      <c r="D279" s="101"/>
      <c r="E279" s="149" t="str">
        <f t="shared" si="151"/>
        <v/>
      </c>
      <c r="F279" s="193"/>
      <c r="G279" s="99"/>
      <c r="H279" s="100"/>
      <c r="I279" s="102"/>
      <c r="J279" s="149" t="str">
        <f t="shared" si="147"/>
        <v/>
      </c>
      <c r="K279" s="193"/>
      <c r="L279" s="99"/>
      <c r="M279" s="100"/>
      <c r="N279" s="102"/>
      <c r="O279" s="149" t="str">
        <f t="shared" si="148"/>
        <v/>
      </c>
      <c r="P279" s="193"/>
      <c r="Q279" s="99"/>
      <c r="R279" s="100"/>
      <c r="S279" s="102"/>
      <c r="T279" s="149" t="str">
        <f t="shared" si="149"/>
        <v/>
      </c>
      <c r="U279" s="193"/>
      <c r="V279" s="99"/>
      <c r="W279" s="100"/>
      <c r="X279" s="102"/>
      <c r="Y279" s="149" t="str">
        <f t="shared" si="150"/>
        <v/>
      </c>
      <c r="Z279" s="196"/>
      <c r="AA279" s="26"/>
      <c r="AB279" s="37"/>
      <c r="AG279" s="67"/>
      <c r="AH279" s="217">
        <f>IF((OR(AA248="Forfeit",AA248="Win")),0,SUMIFS(AH248:AH262,AM264:AM278,"&lt;=4"))</f>
        <v>1124</v>
      </c>
      <c r="AI279" s="217">
        <f>IF((OR(AA248="Forfeit",AA248="Win")),0,SUMIFS(AI248:AI262,AM264:AM278,"&lt;=4"))</f>
        <v>46</v>
      </c>
      <c r="AJ279" s="217">
        <f>IF((OR(AA248="Forfeit",AA248="Win")),0,SUMIFS(AJ248:AJ262, AM264:AM278, "&lt;=4"))</f>
        <v>383</v>
      </c>
      <c r="AK279" s="217">
        <f>IF((OR(AA248="Forfeit",AA248="Win")),0,SUMIFS(AK248:AK262, AM264:AM278, "&lt;=4"))</f>
        <v>371</v>
      </c>
      <c r="AL279" s="217">
        <f>IF((OR(AA248="Forfeit",AA248="Win")),0,SUMIFS(AL248:AL262, AM264:AM278, "&lt;=4"))</f>
        <v>370</v>
      </c>
      <c r="AM279" s="218"/>
      <c r="AN279" s="217">
        <f>IF((OR(AA249="Forfeit",AA249="Win")),0,SUMIFS(AN248:AN262,AS264:AS278,"&lt;=4"))</f>
        <v>1108</v>
      </c>
      <c r="AO279" s="217">
        <f>IF((OR(AA249="Forfeit",AA249="Win")),0,SUMIFS(AO248:AO262,AS264:AS278,"&lt;=4"))</f>
        <v>38</v>
      </c>
      <c r="AP279" s="217">
        <f>IF((OR(AA249="Forfeit",AA249="Win")),0,SUMIFS(AP248:AP262, AS264:AS278, "&lt;=4"))</f>
        <v>388</v>
      </c>
      <c r="AQ279" s="217">
        <f>IF((OR(AA249="Forfeit",AA249="Win")),0,SUMIFS(AQ248:AQ262, AS264:AS278, "&lt;=4"))</f>
        <v>350</v>
      </c>
      <c r="AR279" s="217">
        <f>IF((OR(AA249="Forfeit",AA249="Win")),0,SUMIFS(AR248:AR262, AS264:AS278, "&lt;=4"))</f>
        <v>370</v>
      </c>
      <c r="AS279" s="218"/>
      <c r="AT279" s="217">
        <f>IF((OR(AA250="Forfeit",AA250="Win")),0,SUMIFS(AT248:AT262,AY264:AY278,"&lt;=4"))</f>
        <v>1117</v>
      </c>
      <c r="AU279" s="217">
        <f>IF((OR(AA250="Forfeit",AA250="Win")),0,SUMIFS(AU248:AU262,AY264:AY278,"&lt;=4"))</f>
        <v>40</v>
      </c>
      <c r="AV279" s="217">
        <f>IF((OR(AA250="Forfeit",AA250="Win")),0,SUMIFS(AV248:AV262, AY264:AY278, "&lt;=4"))</f>
        <v>384</v>
      </c>
      <c r="AW279" s="217">
        <f>IF((OR(AA250="Forfeit",AA250="Win")),0,SUMIFS(AW248:AW262, AY264:AY278, "&lt;=4"))</f>
        <v>356</v>
      </c>
      <c r="AX279" s="217">
        <f>IF((OR(AA250="Forfeit",AA250="Win")),0,SUMIFS(AX248:AX262, AY264:AY278, "&lt;=4"))</f>
        <v>377</v>
      </c>
      <c r="AY279" s="218"/>
      <c r="AZ279" s="217">
        <f>IF((OR(AA251="Forfeit",AA251="Win")),0,SUMIFS(AZ248:AZ262,BE264:BE278,"&lt;=4"))</f>
        <v>1119</v>
      </c>
      <c r="BA279" s="217">
        <f>IF((OR(AA251="Forfeit",AA251="Win")),0,SUMIFS(BA248:BA262,BE264:BE278,"&lt;=4"))</f>
        <v>40</v>
      </c>
      <c r="BB279" s="217">
        <f>IF((OR(AA251="Forfeit",AA251="Win")),0,SUMIFS(BB248:BB262, BE264:BE278, "&lt;=4"))</f>
        <v>386</v>
      </c>
      <c r="BC279" s="217">
        <f>IF((OR(AA251="Forfeit",AA251="Win")),0,SUMIFS(BC248:BC262, BE264:BE278, "&lt;=4"))</f>
        <v>362</v>
      </c>
      <c r="BD279" s="217">
        <f>IF((OR(AA251="Forfeit",AA251="Win")),0,SUMIFS(BD248:BD262, BE264:BE278, "&lt;=4"))</f>
        <v>371</v>
      </c>
      <c r="BE279" s="218"/>
      <c r="BF279" s="217">
        <f>IF((OR(AA252="Forfeit",AA252="Win")),0,SUMIFS(BF248:BF262,BK264:BK278,"&lt;=4"))</f>
        <v>1113</v>
      </c>
      <c r="BG279" s="217">
        <f>IF((OR(AA252="Forfeit",AA252="Win")),0,SUMIFS(BG248:BG262,BK264:BK278,"&lt;=4"))</f>
        <v>40</v>
      </c>
      <c r="BH279" s="217">
        <f>IF((OR(AA252="Forfeit",AA252="Win")),0,SUMIFS(BH248:BH262, BK264:BK278, "&lt;=4"))</f>
        <v>378</v>
      </c>
      <c r="BI279" s="217">
        <f>IF((OR(AA252="Forfeit",AA252="Win")),0,SUMIFS(BI248:BI262, BK264:BK278, "&lt;=4"))</f>
        <v>354</v>
      </c>
      <c r="BJ279" s="217">
        <f>IF((OR(AA252="Forfeit",AA252="Win")),0,SUMIFS(BJ248:BJ262, BK264:BK278, "&lt;=4"))</f>
        <v>381</v>
      </c>
      <c r="BK279" s="218"/>
      <c r="BL279" s="217">
        <f>IF((OR(AA253="Forfeit",AA253="Win")),0,SUMIFS(BL248:BL262,BQ264:BQ278,"&lt;=4"))</f>
        <v>1120</v>
      </c>
      <c r="BM279" s="217">
        <f>IF((OR(AA253="Forfeit",AA253="Win")),0,SUMIFS(BM248:BM262,BQ264:BQ278,"&lt;=4"))</f>
        <v>42</v>
      </c>
      <c r="BN279" s="217">
        <f>IF((OR(AA253="Forfeit",AA253="Win")),0,SUMIFS(BN248:BN262, BQ264:BQ278, "&lt;=4"))</f>
        <v>382</v>
      </c>
      <c r="BO279" s="217">
        <f>IF((OR(AA253="Forfeit",AA253="Win")),0,SUMIFS(BO248:BO262, BQ264:BQ278, "&lt;=4"))</f>
        <v>363</v>
      </c>
      <c r="BP279" s="217">
        <f>IF((OR(AA253="Forfeit",AA253="Win")),0,SUMIFS(BP248:BP262, BQ264:BQ278, "&lt;=4"))</f>
        <v>375</v>
      </c>
      <c r="BQ279" s="218"/>
      <c r="BR279" s="217">
        <f>IF((OR(AA254="Forfeit",AA254="Win")),0,SUMIFS(BR248:BR262,BW264:BW278,"&lt;=4"))</f>
        <v>1137</v>
      </c>
      <c r="BS279" s="217">
        <f>IF((OR(AA254="Forfeit",AA254="Win")),0,SUMIFS(BS248:BS262,BW264:BW278,"&lt;=4"))</f>
        <v>47</v>
      </c>
      <c r="BT279" s="217">
        <f>IF((OR(AA254="Forfeit",AA254="Win")),0,SUMIFS(BT248:BT262, BW264:BW278, "&lt;=4"))</f>
        <v>387</v>
      </c>
      <c r="BU279" s="217">
        <f>IF((OR(AA254="Forfeit",AA254="Win")),0,SUMIFS(BU248:BU262, BW264:BW278, "&lt;=4"))</f>
        <v>367</v>
      </c>
      <c r="BV279" s="217">
        <f>IF((OR(AA254="Forfeit",AA254="Win")),0,SUMIFS(BV248:BV262, BW264:BW278, "&lt;=4"))</f>
        <v>383</v>
      </c>
      <c r="BW279" s="218"/>
      <c r="BX279" s="217">
        <f>IF((OR(AA255="Forfeit",AA255="Win")),0,SUMIFS(BX248:BX262,CC264:CC278,"&lt;=4"))</f>
        <v>1126</v>
      </c>
      <c r="BY279" s="217">
        <f>IF((OR(AA255="Forfeit",AA255="Win")),0,SUMIFS(BY248:BY262,CC264:CC278,"&lt;=4"))</f>
        <v>47</v>
      </c>
      <c r="BZ279" s="217">
        <f>IF((OR(AA255="Forfeit",AA255="Win")),0,SUMIFS(BZ248:BZ262, CC264:CC278, "&lt;=4"))</f>
        <v>379</v>
      </c>
      <c r="CA279" s="217">
        <f>IF((OR(AA255="Forfeit",AA255="Win")),0,SUMIFS(CA248:CA262, CC264:CC278, "&lt;=4"))</f>
        <v>364</v>
      </c>
      <c r="CB279" s="217">
        <f>IF((OR(AA255="Forfeit",AA255="Win")),0,SUMIFS(CB248:CB262, CC264:CC278, "&lt;=4"))</f>
        <v>383</v>
      </c>
      <c r="CC279" s="218"/>
      <c r="CD279" s="217">
        <f>IF((OR(AA256="Forfeit",AA256="Win")),0,SUMIFS(CD248:CD262,CI264:CI278,"&lt;=4"))</f>
        <v>1117</v>
      </c>
      <c r="CE279" s="217">
        <f>IF((OR(AA256="Forfeit",AA256="Win")),0,SUMIFS(CE248:CE262,CI264:CI278,"&lt;=4"))</f>
        <v>40</v>
      </c>
      <c r="CF279" s="217">
        <f>IF((OR(AA256="Forfeit",AA256="Win")),0,SUMIFS(CF248:CF262, CI264:CI278, "&lt;=4"))</f>
        <v>385</v>
      </c>
      <c r="CG279" s="217">
        <f>IF((OR(AA256="Forfeit",AA256="Win")),0,SUMIFS(CG248:CG262, CI264:CI278, "&lt;=4"))</f>
        <v>361</v>
      </c>
      <c r="CH279" s="217">
        <f>IF((OR(AA256="Forfeit",AA256="Win")),0,SUMIFS(CH248:CH262, CI264:CI278, "&lt;=4"))</f>
        <v>371</v>
      </c>
      <c r="CI279" s="218"/>
      <c r="CJ279" s="217">
        <f>IF((OR(AA257="Forfeit",AA257="Win")),0,SUMIFS(CJ248:CJ262,CO264:CO278,"&lt;=4"))</f>
        <v>1112</v>
      </c>
      <c r="CK279" s="217">
        <f>IF((OR(AA257="Forfeit",AA257="Win")),0,SUMIFS(CK248:CK262,CO264:CO278,"&lt;=4"))</f>
        <v>42</v>
      </c>
      <c r="CL279" s="217">
        <f>IF((OR(AA257="Forfeit",AA257="Win")),0,SUMIFS(CL248:CL262, CO264:CO278, "&lt;=4"))</f>
        <v>382</v>
      </c>
      <c r="CM279" s="217">
        <f>IF((OR(AA257="Forfeit",AA257="Win")),0,SUMIFS(CM248:CM262, CO264:CO278, "&lt;=4"))</f>
        <v>357</v>
      </c>
      <c r="CN279" s="217">
        <f>IF((OR(AA257="Forfeit",AA257="Win")),0,SUMIFS(CN248:CN262, CO264:CO278, "&lt;=4"))</f>
        <v>373</v>
      </c>
      <c r="CO279" s="218"/>
      <c r="CP279" s="217">
        <f>IF((OR(AA258="Forfeit",AA258="Win")),0,SUMIFS(CP248:CP262,CU264:CU278,"&lt;=4"))</f>
        <v>1125</v>
      </c>
      <c r="CQ279" s="217">
        <f>IF((OR(AA258="Forfeit",AA258="Win")),0,SUMIFS(CQ248:CQ262,CU264:CU278,"&lt;=4"))</f>
        <v>46</v>
      </c>
      <c r="CR279" s="217">
        <f>IF((OR(AA258="Forfeit",AA258="Win")),0,SUMIFS(CR248:CR262, CU264:CU278, "&lt;=4"))</f>
        <v>393</v>
      </c>
      <c r="CS279" s="217">
        <f>IF((OR(AA258="Forfeit",AA258="Win")),0,SUMIFS(CS248:CS262, CU264:CU278, "&lt;=4"))</f>
        <v>359</v>
      </c>
      <c r="CT279" s="217">
        <f>IF((OR(AA258="Forfeit",AA258="Win")),0,SUMIFS(CT248:CT262, CU264:CU278, "&lt;=4"))</f>
        <v>373</v>
      </c>
      <c r="CU279" s="218"/>
      <c r="CV279" s="217">
        <f>IF((OR(AA259="Forfeit",AA259="Win")),0,SUMIFS(CV248:CV262,DA264:DA278,"&lt;=4"))</f>
        <v>0</v>
      </c>
      <c r="CW279" s="217">
        <f>IF((OR(AA259="Forfeit",AA259="Win")),0,SUMIFS(CW248:CW262,DA264:DA278,"&lt;=4"))</f>
        <v>0</v>
      </c>
      <c r="CX279" s="217">
        <f>IF((OR(AA259="Forfeit",AA259="Win")),0,SUMIFS(CX248:CX262, DA264:DA278, "&lt;=4"))</f>
        <v>0</v>
      </c>
      <c r="CY279" s="217">
        <f>IF((OR(AA259="Forfeit",AA259="Win")),0,SUMIFS(CY248:CY262, DA264:DA278, "&lt;=4"))</f>
        <v>0</v>
      </c>
      <c r="CZ279" s="217">
        <f>IF((OR(AA259="Forfeit",AA259="Win")),0,SUMIFS(CZ248:CZ262, DA264:DA278, "&lt;=4"))</f>
        <v>0</v>
      </c>
      <c r="DA279" s="218"/>
      <c r="DB279" s="217">
        <f>IF((OR(AA260="Forfeit",AA260="Win")),0,SUMIFS(DB248:DB262,DG264:DG278,"&lt;=4"))</f>
        <v>1098</v>
      </c>
      <c r="DC279" s="217">
        <f>IF((OR(AA260="Forfeit",AA260="Win")),0,SUMIFS(DC248:DC262,DG264:DG278,"&lt;=4"))</f>
        <v>36</v>
      </c>
      <c r="DD279" s="217">
        <f>IF((OR(AA260="Forfeit",AA260="Win")),0,SUMIFS(DD248:DD262, DG264:DG278, "&lt;=4"))</f>
        <v>384</v>
      </c>
      <c r="DE279" s="217">
        <f>IF((OR(AA260="Forfeit",AA260="Win")),0,SUMIFS(DE248:DE262, DG264:DG278, "&lt;=4"))</f>
        <v>346</v>
      </c>
      <c r="DF279" s="217">
        <f>IF((OR(AA260="Forfeit",AA260="Win")),0,SUMIFS(DF248:DF262, DG264:DG278, "&lt;=4"))</f>
        <v>368</v>
      </c>
      <c r="DG279" s="218"/>
      <c r="DH279" s="217">
        <f>IF((OR(AA261="Forfeit",AA261="Win")),0,SUMIFS(DH248:DH262,DM264:DM278,"&lt;=4"))</f>
        <v>0</v>
      </c>
      <c r="DI279" s="217">
        <f>IF((OR(AA261="Forfeit",AA261="Win")),0,SUMIFS(DI248:DI262,DM264:DM278,"&lt;=4"))</f>
        <v>0</v>
      </c>
      <c r="DJ279" s="217">
        <f>IF((OR(AA261="Forfeit",AA261="Win")),0,SUMIFS(DJ248:DJ262, DM264:DM278, "&lt;=4"))</f>
        <v>0</v>
      </c>
      <c r="DK279" s="217">
        <f>IF((OR(AA261="Forfeit",AA261="Win")),0,SUMIFS(DK248:DK262, DM264:DM278, "&lt;=4"))</f>
        <v>0</v>
      </c>
      <c r="DL279" s="217">
        <f>IF((OR(AA261="Forfeit",AA261="Win")),0,SUMIFS(DL248:DL262, DM264:DM278, "&lt;=4"))</f>
        <v>0</v>
      </c>
      <c r="DM279" s="218"/>
      <c r="DN279" s="217">
        <f>IF((OR(AA262="Forfeit",AA262="Win")),0,SUMIFS(DN248:DN262,DS264:DS278,"&lt;=4"))</f>
        <v>0</v>
      </c>
      <c r="DO279" s="217">
        <f>IF((OR(AA262="Forfeit",AA262="Win")),0,SUMIFS(DO248:DO262,DS264:DS278,"&lt;=4"))</f>
        <v>0</v>
      </c>
      <c r="DP279" s="217">
        <f>IF((OR(AA262="Forfeit",AA262="Win")),0,SUMIFS(DP248:DP262,DS264:DS278,"&lt;=4"))</f>
        <v>0</v>
      </c>
      <c r="DQ279" s="217">
        <f>IF((OR(AA262="Forfeit",AA262="Win")),0,SUMIFS(DQ248:DQ262,DS264:DS278,"&lt;=4"))</f>
        <v>0</v>
      </c>
      <c r="DR279" s="217">
        <f>IF((OR(AA262="Forfeit",AA262="Win")),0,SUMIFS(DR248:DR262,DS264:DS278,"&lt;=4"))</f>
        <v>0</v>
      </c>
      <c r="DS279" s="218"/>
      <c r="DT279" s="217">
        <f>IF((OR(AA263="Forfeit",AA263="Win")),0,SUMIFS(DT248:DT262,DY264:DY278,"&lt;=4"))</f>
        <v>1114</v>
      </c>
      <c r="DU279" s="217">
        <f>IF((OR(AA263="Forfeit",AA263="Win")),0,SUMIFS(DU248:DU262,DY264:DY278,"&lt;=4"))</f>
        <v>38</v>
      </c>
      <c r="DV279" s="217">
        <f>IF((OR(AA263="Forfeit",AA263="Win")),0,SUMIFS(DV248:DV262,DY264:DY278,"&lt;=4"))</f>
        <v>383</v>
      </c>
      <c r="DW279" s="217">
        <f>IF((OR(AA263="Forfeit",AA263="Win")),0,SUMIFS(DW248:DW262,DY264:DY278,"&lt;=4"))</f>
        <v>359</v>
      </c>
      <c r="DX279" s="217">
        <f>IF((OR(AA263="Forfeit",AA263="Win")),0,SUMIFS(DX248:DX262,DY264:DY278,"&lt;=4"))</f>
        <v>372</v>
      </c>
      <c r="DY279" s="218"/>
      <c r="DZ279" s="214"/>
    </row>
    <row r="280" spans="1:130">
      <c r="A280" s="18" t="s">
        <v>261</v>
      </c>
      <c r="B280" s="99">
        <v>89</v>
      </c>
      <c r="C280" s="100">
        <v>76</v>
      </c>
      <c r="D280" s="101">
        <v>89</v>
      </c>
      <c r="E280" s="149">
        <f t="shared" si="151"/>
        <v>254</v>
      </c>
      <c r="F280" s="193">
        <v>4</v>
      </c>
      <c r="G280" s="99"/>
      <c r="H280" s="100"/>
      <c r="I280" s="100"/>
      <c r="J280" s="149" t="str">
        <f t="shared" si="147"/>
        <v/>
      </c>
      <c r="K280" s="193"/>
      <c r="L280" s="99"/>
      <c r="M280" s="100"/>
      <c r="N280" s="100"/>
      <c r="O280" s="149" t="str">
        <f t="shared" si="148"/>
        <v/>
      </c>
      <c r="P280" s="193"/>
      <c r="Q280" s="99"/>
      <c r="R280" s="100"/>
      <c r="S280" s="100"/>
      <c r="T280" s="149" t="str">
        <f t="shared" si="149"/>
        <v/>
      </c>
      <c r="U280" s="193"/>
      <c r="V280" s="99"/>
      <c r="W280" s="100"/>
      <c r="X280" s="100"/>
      <c r="Y280" s="149" t="str">
        <f t="shared" si="150"/>
        <v/>
      </c>
      <c r="Z280" s="196"/>
      <c r="AA280" s="26"/>
      <c r="AB280" s="37"/>
      <c r="AG280" s="67"/>
    </row>
    <row r="281" spans="1:130">
      <c r="A281" s="18" t="s">
        <v>415</v>
      </c>
      <c r="B281" s="99"/>
      <c r="C281" s="100"/>
      <c r="D281" s="101"/>
      <c r="E281" s="149" t="str">
        <f t="shared" si="151"/>
        <v/>
      </c>
      <c r="F281" s="193"/>
      <c r="G281" s="99"/>
      <c r="H281" s="100"/>
      <c r="I281" s="100"/>
      <c r="J281" s="149" t="str">
        <f t="shared" si="147"/>
        <v/>
      </c>
      <c r="K281" s="193"/>
      <c r="L281" s="99"/>
      <c r="M281" s="100"/>
      <c r="N281" s="100"/>
      <c r="O281" s="149" t="str">
        <f t="shared" si="148"/>
        <v/>
      </c>
      <c r="P281" s="193"/>
      <c r="Q281" s="99"/>
      <c r="R281" s="100"/>
      <c r="S281" s="100"/>
      <c r="T281" s="149" t="str">
        <f t="shared" si="149"/>
        <v/>
      </c>
      <c r="U281" s="193"/>
      <c r="V281" s="99"/>
      <c r="W281" s="100"/>
      <c r="X281" s="100"/>
      <c r="Y281" s="149" t="str">
        <f t="shared" si="150"/>
        <v/>
      </c>
      <c r="Z281" s="196"/>
      <c r="AA281" s="26"/>
      <c r="AB281" s="37"/>
      <c r="AG281" s="67"/>
    </row>
    <row r="282" spans="1:130">
      <c r="A282" s="18" t="s">
        <v>366</v>
      </c>
      <c r="B282" s="99"/>
      <c r="C282" s="100"/>
      <c r="D282" s="101"/>
      <c r="E282" s="149" t="str">
        <f t="shared" si="151"/>
        <v/>
      </c>
      <c r="F282" s="193"/>
      <c r="G282" s="99"/>
      <c r="H282" s="100"/>
      <c r="I282" s="100"/>
      <c r="J282" s="149" t="str">
        <f t="shared" si="147"/>
        <v/>
      </c>
      <c r="K282" s="193"/>
      <c r="L282" s="99"/>
      <c r="M282" s="100"/>
      <c r="N282" s="100"/>
      <c r="O282" s="149" t="str">
        <f t="shared" si="148"/>
        <v/>
      </c>
      <c r="P282" s="193"/>
      <c r="Q282" s="99"/>
      <c r="R282" s="100"/>
      <c r="S282" s="100"/>
      <c r="T282" s="149" t="str">
        <f t="shared" si="149"/>
        <v/>
      </c>
      <c r="U282" s="193"/>
      <c r="V282" s="99"/>
      <c r="W282" s="100"/>
      <c r="X282" s="100"/>
      <c r="Y282" s="149" t="str">
        <f t="shared" si="150"/>
        <v/>
      </c>
      <c r="Z282" s="196"/>
      <c r="AA282" s="26"/>
      <c r="AB282" s="37"/>
      <c r="AG282" s="67"/>
    </row>
    <row r="283" spans="1:130">
      <c r="A283" s="18" t="s">
        <v>35</v>
      </c>
      <c r="B283" s="99">
        <v>90</v>
      </c>
      <c r="C283" s="100">
        <v>85</v>
      </c>
      <c r="D283" s="101">
        <v>92</v>
      </c>
      <c r="E283" s="149">
        <f t="shared" si="151"/>
        <v>267</v>
      </c>
      <c r="F283" s="193">
        <v>5</v>
      </c>
      <c r="G283" s="99"/>
      <c r="H283" s="100"/>
      <c r="I283" s="100"/>
      <c r="J283" s="149" t="str">
        <f t="shared" si="147"/>
        <v/>
      </c>
      <c r="K283" s="193"/>
      <c r="L283" s="99"/>
      <c r="M283" s="100"/>
      <c r="N283" s="100"/>
      <c r="O283" s="149" t="str">
        <f t="shared" si="148"/>
        <v/>
      </c>
      <c r="P283" s="193"/>
      <c r="Q283" s="99"/>
      <c r="R283" s="100"/>
      <c r="S283" s="100"/>
      <c r="T283" s="149" t="str">
        <f t="shared" si="149"/>
        <v/>
      </c>
      <c r="U283" s="193"/>
      <c r="V283" s="99"/>
      <c r="W283" s="100"/>
      <c r="X283" s="100"/>
      <c r="Y283" s="149" t="str">
        <f t="shared" si="150"/>
        <v/>
      </c>
      <c r="Z283" s="196"/>
      <c r="AA283" s="26"/>
      <c r="AB283" s="37"/>
      <c r="AG283" s="67"/>
    </row>
    <row r="284" spans="1:130" ht="15" thickBot="1">
      <c r="A284" s="91" t="s">
        <v>10</v>
      </c>
      <c r="B284" s="125">
        <f>IF(SUM(B268:B283)=0,0,AVERAGE(B268:B283))</f>
        <v>91.9</v>
      </c>
      <c r="C284" s="126">
        <f>IF(SUM(C268:C283)=0,0,AVERAGE(C268:C283))</f>
        <v>81.099999999999994</v>
      </c>
      <c r="D284" s="127">
        <f>IF(SUM(D268:D283)=0,0,AVERAGE(D268:D283))</f>
        <v>89.1</v>
      </c>
      <c r="E284" s="192">
        <f>IF(SUM(E268:E283)=0,0,AVERAGE(E268:E283))</f>
        <v>262.10000000000002</v>
      </c>
      <c r="F284" s="194"/>
      <c r="G284" s="125">
        <f>IF(SUM(G268:G283)=0,0,AVERAGE(G268:G283))</f>
        <v>84</v>
      </c>
      <c r="H284" s="126">
        <f>IF(SUM(H268:H283)=0,0,AVERAGE(H268:H283))</f>
        <v>72</v>
      </c>
      <c r="I284" s="127">
        <f>IF(SUM(I268:I283)=0,0,AVERAGE(I268:I283))</f>
        <v>81</v>
      </c>
      <c r="J284" s="192">
        <f>IF(SUM(J268:J283)=0,0,AVERAGE(J268:J283))</f>
        <v>237</v>
      </c>
      <c r="K284" s="194"/>
      <c r="L284" s="125">
        <f>IF(SUM(L268:L283)=0,0,AVERAGE(L268:L283))</f>
        <v>75</v>
      </c>
      <c r="M284" s="126">
        <f>IF(SUM(M268:M283)=0,0,AVERAGE(M268:M283))</f>
        <v>34</v>
      </c>
      <c r="N284" s="127">
        <f>IF(SUM(N268:N283)=0,0,AVERAGE(N268:N283))</f>
        <v>77</v>
      </c>
      <c r="O284" s="192">
        <f>IF(SUM(O268:O283)=0,0,AVERAGE(O268:O283))</f>
        <v>186</v>
      </c>
      <c r="P284" s="194"/>
      <c r="Q284" s="125">
        <f>IF(SUM(Q268:Q283)=0,0,AVERAGE(Q268:Q283))</f>
        <v>0</v>
      </c>
      <c r="R284" s="126">
        <f>IF(SUM(R268:R283)=0,0,AVERAGE(R268:R283))</f>
        <v>0</v>
      </c>
      <c r="S284" s="127">
        <f>IF(SUM(S268:S283)=0,0,AVERAGE(S268:S283))</f>
        <v>0</v>
      </c>
      <c r="T284" s="192">
        <f>IF(SUM(T268:T283)=0,0,AVERAGE(T268:T283))</f>
        <v>0</v>
      </c>
      <c r="U284" s="194"/>
      <c r="V284" s="125">
        <f>IF(SUM(V268:V283)=0,0,AVERAGE(V268:V283))</f>
        <v>0</v>
      </c>
      <c r="W284" s="126">
        <f>IF(SUM(W268:W283)=0,0,AVERAGE(W268:W283))</f>
        <v>0</v>
      </c>
      <c r="X284" s="127">
        <f>IF(SUM(X268:X283)=0,0,AVERAGE(X268:X283))</f>
        <v>0</v>
      </c>
      <c r="Y284" s="192">
        <f>IF(SUM(Y268:Y283)=0,0,AVERAGE(Y268:Y283))</f>
        <v>0</v>
      </c>
      <c r="Z284" s="194"/>
      <c r="AA284" s="33"/>
      <c r="AB284" s="39"/>
      <c r="AG284" s="67"/>
    </row>
    <row r="285" spans="1:130" ht="15" thickBot="1">
      <c r="A285" s="28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30"/>
      <c r="AB285" s="39"/>
      <c r="AC285" s="54" t="s">
        <v>267</v>
      </c>
      <c r="AD285" s="74"/>
      <c r="AE285" s="74"/>
      <c r="AF285" s="74"/>
      <c r="AG285" s="75"/>
    </row>
    <row r="286" spans="1:130">
      <c r="A286" s="10" t="s">
        <v>266</v>
      </c>
      <c r="B286" s="293" t="s">
        <v>268</v>
      </c>
      <c r="C286" s="294"/>
      <c r="D286" s="294"/>
      <c r="E286" s="294"/>
      <c r="F286" s="295"/>
      <c r="G286" s="293" t="s">
        <v>269</v>
      </c>
      <c r="H286" s="294"/>
      <c r="I286" s="294"/>
      <c r="J286" s="294"/>
      <c r="K286" s="295"/>
      <c r="L286" s="293" t="s">
        <v>270</v>
      </c>
      <c r="M286" s="294"/>
      <c r="N286" s="294"/>
      <c r="O286" s="294"/>
      <c r="P286" s="295"/>
      <c r="Q286" s="293" t="s">
        <v>271</v>
      </c>
      <c r="R286" s="294"/>
      <c r="S286" s="294"/>
      <c r="T286" s="294"/>
      <c r="U286" s="295"/>
      <c r="V286" s="293" t="s">
        <v>272</v>
      </c>
      <c r="W286" s="294"/>
      <c r="X286" s="294"/>
      <c r="Y286" s="294"/>
      <c r="Z286" s="295"/>
      <c r="AA286" s="31"/>
      <c r="AB286" s="37"/>
      <c r="AC286" s="9" t="str">
        <f>B286</f>
        <v>LF 11</v>
      </c>
      <c r="AD286" s="9" t="str">
        <f>G286</f>
        <v>LF 12</v>
      </c>
      <c r="AE286" s="9" t="str">
        <f>L286</f>
        <v>LF 13</v>
      </c>
      <c r="AF286" s="9" t="str">
        <f>Q286</f>
        <v>LF 14</v>
      </c>
      <c r="AG286" s="67" t="str">
        <f>V286</f>
        <v>LF 15</v>
      </c>
    </row>
    <row r="287" spans="1:130" ht="15" thickBot="1">
      <c r="A287" s="12" t="s">
        <v>4</v>
      </c>
      <c r="B287" s="13" t="s">
        <v>5</v>
      </c>
      <c r="C287" s="14" t="s">
        <v>6</v>
      </c>
      <c r="D287" s="14" t="s">
        <v>7</v>
      </c>
      <c r="E287" s="191" t="s">
        <v>8</v>
      </c>
      <c r="F287" s="16" t="s">
        <v>142</v>
      </c>
      <c r="G287" s="13" t="s">
        <v>5</v>
      </c>
      <c r="H287" s="14" t="s">
        <v>6</v>
      </c>
      <c r="I287" s="14" t="s">
        <v>7</v>
      </c>
      <c r="J287" s="191" t="s">
        <v>8</v>
      </c>
      <c r="K287" s="16" t="s">
        <v>142</v>
      </c>
      <c r="L287" s="13" t="s">
        <v>5</v>
      </c>
      <c r="M287" s="14" t="s">
        <v>6</v>
      </c>
      <c r="N287" s="14" t="s">
        <v>7</v>
      </c>
      <c r="O287" s="191" t="s">
        <v>8</v>
      </c>
      <c r="P287" s="16" t="s">
        <v>142</v>
      </c>
      <c r="Q287" s="13" t="s">
        <v>5</v>
      </c>
      <c r="R287" s="14" t="s">
        <v>6</v>
      </c>
      <c r="S287" s="14" t="s">
        <v>7</v>
      </c>
      <c r="T287" s="191" t="s">
        <v>8</v>
      </c>
      <c r="U287" s="16" t="s">
        <v>142</v>
      </c>
      <c r="V287" s="13" t="s">
        <v>5</v>
      </c>
      <c r="W287" s="14" t="s">
        <v>6</v>
      </c>
      <c r="X287" s="14" t="s">
        <v>7</v>
      </c>
      <c r="Y287" s="191" t="s">
        <v>8</v>
      </c>
      <c r="Z287" s="16" t="s">
        <v>142</v>
      </c>
      <c r="AA287" s="32"/>
      <c r="AB287" s="142"/>
      <c r="AC287" s="76">
        <f>IF(SUM(E288:E303)&gt;0,LARGE(E288:E303,1),0)</f>
        <v>0</v>
      </c>
      <c r="AD287" s="9">
        <f>IF(SUM(J288:J303)&gt;0,LARGE(J288:J303,1),0)</f>
        <v>0</v>
      </c>
      <c r="AE287" s="9">
        <f>IF(SUM(O288:O303)&gt;0,LARGE(O288:O303,1),0)</f>
        <v>0</v>
      </c>
      <c r="AF287" s="9">
        <f>IF(SUM(T288:T303)&gt;0,LARGE(T288:T303,1),0)</f>
        <v>0</v>
      </c>
      <c r="AG287" s="67">
        <f>IF(SUM(Y288:Y303)&gt;0,LARGE(Y288:Y303,1),0)</f>
        <v>0</v>
      </c>
    </row>
    <row r="288" spans="1:130" ht="15" thickTop="1">
      <c r="A288" s="17" t="s">
        <v>434</v>
      </c>
      <c r="B288" s="96"/>
      <c r="C288" s="97"/>
      <c r="D288" s="98"/>
      <c r="E288" s="149" t="str">
        <f t="shared" ref="E288:E303" si="152">IF(SUM(B288:D288)&gt;0,SUM(B288:D288),"")</f>
        <v/>
      </c>
      <c r="F288" s="193"/>
      <c r="G288" s="96"/>
      <c r="H288" s="97"/>
      <c r="I288" s="97"/>
      <c r="J288" s="149" t="str">
        <f t="shared" ref="J288:J303" si="153">IF(SUM(G288:I288)&gt;0,SUM(G288:I288),"")</f>
        <v/>
      </c>
      <c r="K288" s="193"/>
      <c r="L288" s="96"/>
      <c r="M288" s="97"/>
      <c r="N288" s="97"/>
      <c r="O288" s="149" t="str">
        <f t="shared" ref="O288:O303" si="154">IF(SUM(L288:N288)&gt;0,SUM(L288:N288),"")</f>
        <v/>
      </c>
      <c r="P288" s="193"/>
      <c r="Q288" s="96"/>
      <c r="R288" s="97"/>
      <c r="S288" s="97"/>
      <c r="T288" s="149" t="str">
        <f t="shared" ref="T288:T303" si="155">IF(SUM(Q288:S288)&gt;0,SUM(Q288:S288),"")</f>
        <v/>
      </c>
      <c r="U288" s="193"/>
      <c r="V288" s="96"/>
      <c r="W288" s="97"/>
      <c r="X288" s="97"/>
      <c r="Y288" s="149" t="str">
        <f t="shared" ref="Y288:Y303" si="156">IF(SUM(V288:X288)&gt;0,SUM(V288:X288),"")</f>
        <v/>
      </c>
      <c r="Z288" s="195"/>
      <c r="AA288" s="24"/>
      <c r="AB288" s="197"/>
      <c r="AG288" s="67"/>
    </row>
    <row r="289" spans="1:33">
      <c r="A289" s="18" t="s">
        <v>423</v>
      </c>
      <c r="B289" s="99"/>
      <c r="C289" s="100"/>
      <c r="D289" s="101"/>
      <c r="E289" s="149" t="str">
        <f t="shared" si="152"/>
        <v/>
      </c>
      <c r="F289" s="193"/>
      <c r="G289" s="99"/>
      <c r="H289" s="100"/>
      <c r="I289" s="100"/>
      <c r="J289" s="149" t="str">
        <f t="shared" si="153"/>
        <v/>
      </c>
      <c r="K289" s="193"/>
      <c r="L289" s="99"/>
      <c r="M289" s="100"/>
      <c r="N289" s="100"/>
      <c r="O289" s="149" t="str">
        <f t="shared" si="154"/>
        <v/>
      </c>
      <c r="P289" s="193"/>
      <c r="Q289" s="99"/>
      <c r="R289" s="100"/>
      <c r="S289" s="100"/>
      <c r="T289" s="149" t="str">
        <f t="shared" si="155"/>
        <v/>
      </c>
      <c r="U289" s="193"/>
      <c r="V289" s="99"/>
      <c r="W289" s="100"/>
      <c r="X289" s="100"/>
      <c r="Y289" s="149" t="str">
        <f t="shared" si="156"/>
        <v/>
      </c>
      <c r="Z289" s="196"/>
      <c r="AA289" s="25"/>
      <c r="AB289" s="197"/>
      <c r="AG289" s="67"/>
    </row>
    <row r="290" spans="1:33">
      <c r="A290" s="18" t="s">
        <v>273</v>
      </c>
      <c r="B290" s="99"/>
      <c r="C290" s="100"/>
      <c r="D290" s="101"/>
      <c r="E290" s="149" t="str">
        <f t="shared" si="152"/>
        <v/>
      </c>
      <c r="F290" s="193"/>
      <c r="G290" s="99"/>
      <c r="H290" s="100"/>
      <c r="I290" s="100"/>
      <c r="J290" s="149" t="str">
        <f t="shared" si="153"/>
        <v/>
      </c>
      <c r="K290" s="193"/>
      <c r="L290" s="99"/>
      <c r="M290" s="100"/>
      <c r="N290" s="102"/>
      <c r="O290" s="149" t="str">
        <f t="shared" si="154"/>
        <v/>
      </c>
      <c r="P290" s="193"/>
      <c r="Q290" s="99"/>
      <c r="R290" s="100"/>
      <c r="S290" s="102"/>
      <c r="T290" s="149" t="str">
        <f t="shared" si="155"/>
        <v/>
      </c>
      <c r="U290" s="193"/>
      <c r="V290" s="99"/>
      <c r="W290" s="100"/>
      <c r="X290" s="102"/>
      <c r="Y290" s="149" t="str">
        <f t="shared" si="156"/>
        <v/>
      </c>
      <c r="Z290" s="196"/>
      <c r="AA290" s="26" t="s">
        <v>11</v>
      </c>
      <c r="AB290" s="37"/>
      <c r="AG290" s="67"/>
    </row>
    <row r="291" spans="1:33">
      <c r="A291" s="164" t="s">
        <v>416</v>
      </c>
      <c r="B291" s="99"/>
      <c r="C291" s="100"/>
      <c r="D291" s="101"/>
      <c r="E291" s="149" t="str">
        <f t="shared" si="152"/>
        <v/>
      </c>
      <c r="F291" s="193"/>
      <c r="G291" s="99"/>
      <c r="H291" s="100"/>
      <c r="I291" s="100"/>
      <c r="J291" s="149" t="str">
        <f t="shared" si="153"/>
        <v/>
      </c>
      <c r="K291" s="193"/>
      <c r="L291" s="99"/>
      <c r="M291" s="100"/>
      <c r="N291" s="100"/>
      <c r="O291" s="149" t="str">
        <f t="shared" si="154"/>
        <v/>
      </c>
      <c r="P291" s="193"/>
      <c r="Q291" s="99"/>
      <c r="R291" s="100"/>
      <c r="S291" s="100"/>
      <c r="T291" s="149" t="str">
        <f t="shared" si="155"/>
        <v/>
      </c>
      <c r="U291" s="193"/>
      <c r="V291" s="99"/>
      <c r="W291" s="100"/>
      <c r="X291" s="100"/>
      <c r="Y291" s="149" t="str">
        <f t="shared" si="156"/>
        <v/>
      </c>
      <c r="Z291" s="196"/>
      <c r="AA291" s="26" t="s">
        <v>12</v>
      </c>
      <c r="AB291" s="37"/>
      <c r="AG291" s="67"/>
    </row>
    <row r="292" spans="1:33">
      <c r="A292" s="142" t="s">
        <v>437</v>
      </c>
      <c r="B292" s="99"/>
      <c r="C292" s="100"/>
      <c r="D292" s="102"/>
      <c r="E292" s="149" t="str">
        <f t="shared" si="152"/>
        <v/>
      </c>
      <c r="F292" s="193"/>
      <c r="G292" s="99"/>
      <c r="H292" s="100"/>
      <c r="I292" s="102"/>
      <c r="J292" s="149" t="str">
        <f t="shared" si="153"/>
        <v/>
      </c>
      <c r="K292" s="193"/>
      <c r="L292" s="99"/>
      <c r="M292" s="100"/>
      <c r="N292" s="102"/>
      <c r="O292" s="149" t="str">
        <f t="shared" si="154"/>
        <v/>
      </c>
      <c r="P292" s="193"/>
      <c r="Q292" s="99"/>
      <c r="R292" s="100"/>
      <c r="S292" s="100"/>
      <c r="T292" s="149" t="str">
        <f t="shared" si="155"/>
        <v/>
      </c>
      <c r="U292" s="193"/>
      <c r="V292" s="99"/>
      <c r="W292" s="100"/>
      <c r="X292" s="102"/>
      <c r="Y292" s="149" t="str">
        <f t="shared" si="156"/>
        <v/>
      </c>
      <c r="Z292" s="196"/>
      <c r="AA292" s="26" t="s">
        <v>12</v>
      </c>
      <c r="AB292" s="37"/>
      <c r="AG292" s="67"/>
    </row>
    <row r="293" spans="1:33">
      <c r="A293" s="18" t="s">
        <v>430</v>
      </c>
      <c r="B293" s="99"/>
      <c r="C293" s="100"/>
      <c r="D293" s="102"/>
      <c r="E293" s="149" t="str">
        <f t="shared" si="152"/>
        <v/>
      </c>
      <c r="F293" s="193"/>
      <c r="G293" s="99"/>
      <c r="H293" s="100"/>
      <c r="I293" s="102"/>
      <c r="J293" s="149" t="str">
        <f t="shared" si="153"/>
        <v/>
      </c>
      <c r="K293" s="193"/>
      <c r="L293" s="99"/>
      <c r="M293" s="100"/>
      <c r="N293" s="102"/>
      <c r="O293" s="149" t="str">
        <f t="shared" si="154"/>
        <v/>
      </c>
      <c r="P293" s="193"/>
      <c r="Q293" s="99"/>
      <c r="R293" s="100"/>
      <c r="S293" s="100"/>
      <c r="T293" s="149" t="str">
        <f t="shared" si="155"/>
        <v/>
      </c>
      <c r="U293" s="193"/>
      <c r="V293" s="99"/>
      <c r="W293" s="100"/>
      <c r="X293" s="102"/>
      <c r="Y293" s="149" t="str">
        <f t="shared" si="156"/>
        <v/>
      </c>
      <c r="Z293" s="196"/>
      <c r="AA293" s="26"/>
      <c r="AB293" s="37"/>
      <c r="AG293" s="67"/>
    </row>
    <row r="294" spans="1:33">
      <c r="A294" s="164" t="s">
        <v>419</v>
      </c>
      <c r="B294" s="99"/>
      <c r="C294" s="100"/>
      <c r="D294" s="101"/>
      <c r="E294" s="149" t="str">
        <f t="shared" si="152"/>
        <v/>
      </c>
      <c r="F294" s="193"/>
      <c r="G294" s="99"/>
      <c r="H294" s="100"/>
      <c r="I294" s="102"/>
      <c r="J294" s="149" t="str">
        <f t="shared" si="153"/>
        <v/>
      </c>
      <c r="K294" s="193"/>
      <c r="L294" s="99"/>
      <c r="M294" s="100"/>
      <c r="N294" s="102"/>
      <c r="O294" s="149" t="str">
        <f t="shared" si="154"/>
        <v/>
      </c>
      <c r="P294" s="193"/>
      <c r="Q294" s="99"/>
      <c r="R294" s="100"/>
      <c r="S294" s="100"/>
      <c r="T294" s="149" t="str">
        <f t="shared" si="155"/>
        <v/>
      </c>
      <c r="U294" s="193"/>
      <c r="V294" s="99"/>
      <c r="W294" s="100"/>
      <c r="X294" s="100"/>
      <c r="Y294" s="149" t="str">
        <f t="shared" si="156"/>
        <v/>
      </c>
      <c r="Z294" s="196"/>
      <c r="AA294" s="26" t="s">
        <v>13</v>
      </c>
      <c r="AB294" s="37"/>
      <c r="AG294" s="67"/>
    </row>
    <row r="295" spans="1:33">
      <c r="A295" s="18" t="s">
        <v>434</v>
      </c>
      <c r="B295" s="99"/>
      <c r="C295" s="100"/>
      <c r="D295" s="101"/>
      <c r="E295" s="149" t="str">
        <f t="shared" si="152"/>
        <v/>
      </c>
      <c r="F295" s="193"/>
      <c r="G295" s="99"/>
      <c r="H295" s="100"/>
      <c r="I295" s="102"/>
      <c r="J295" s="149" t="str">
        <f t="shared" si="153"/>
        <v/>
      </c>
      <c r="K295" s="193"/>
      <c r="L295" s="99"/>
      <c r="M295" s="100"/>
      <c r="N295" s="102"/>
      <c r="O295" s="149" t="str">
        <f t="shared" si="154"/>
        <v/>
      </c>
      <c r="P295" s="193"/>
      <c r="Q295" s="99"/>
      <c r="R295" s="100"/>
      <c r="S295" s="102"/>
      <c r="T295" s="149" t="str">
        <f t="shared" si="155"/>
        <v/>
      </c>
      <c r="U295" s="193"/>
      <c r="V295" s="99"/>
      <c r="W295" s="100"/>
      <c r="X295" s="102"/>
      <c r="Y295" s="149" t="str">
        <f t="shared" si="156"/>
        <v/>
      </c>
      <c r="Z295" s="196"/>
      <c r="AA295" s="26" t="s">
        <v>14</v>
      </c>
      <c r="AB295" s="37"/>
      <c r="AG295" s="67"/>
    </row>
    <row r="296" spans="1:33">
      <c r="A296" s="18" t="s">
        <v>423</v>
      </c>
      <c r="B296" s="99"/>
      <c r="C296" s="100"/>
      <c r="D296" s="101"/>
      <c r="E296" s="149" t="str">
        <f t="shared" si="152"/>
        <v/>
      </c>
      <c r="F296" s="193"/>
      <c r="G296" s="99"/>
      <c r="H296" s="100"/>
      <c r="I296" s="100"/>
      <c r="J296" s="149" t="str">
        <f t="shared" si="153"/>
        <v/>
      </c>
      <c r="K296" s="193"/>
      <c r="L296" s="99"/>
      <c r="M296" s="100"/>
      <c r="N296" s="100"/>
      <c r="O296" s="149" t="str">
        <f t="shared" si="154"/>
        <v/>
      </c>
      <c r="P296" s="193"/>
      <c r="Q296" s="99"/>
      <c r="R296" s="100"/>
      <c r="S296" s="100"/>
      <c r="T296" s="149" t="str">
        <f t="shared" si="155"/>
        <v/>
      </c>
      <c r="U296" s="193"/>
      <c r="V296" s="99"/>
      <c r="W296" s="100"/>
      <c r="X296" s="100"/>
      <c r="Y296" s="149" t="str">
        <f t="shared" si="156"/>
        <v/>
      </c>
      <c r="Z296" s="196"/>
      <c r="AA296" s="26" t="s">
        <v>15</v>
      </c>
      <c r="AB296" s="37"/>
      <c r="AG296" s="67"/>
    </row>
    <row r="297" spans="1:33">
      <c r="A297" s="164" t="s">
        <v>418</v>
      </c>
      <c r="B297" s="99"/>
      <c r="C297" s="100"/>
      <c r="D297" s="101"/>
      <c r="E297" s="149" t="str">
        <f t="shared" si="152"/>
        <v/>
      </c>
      <c r="F297" s="193"/>
      <c r="G297" s="99"/>
      <c r="H297" s="100"/>
      <c r="I297" s="102"/>
      <c r="J297" s="149" t="str">
        <f t="shared" si="153"/>
        <v/>
      </c>
      <c r="K297" s="193"/>
      <c r="L297" s="99"/>
      <c r="M297" s="100"/>
      <c r="N297" s="102"/>
      <c r="O297" s="149" t="str">
        <f t="shared" si="154"/>
        <v/>
      </c>
      <c r="P297" s="193"/>
      <c r="Q297" s="99"/>
      <c r="R297" s="100"/>
      <c r="S297" s="100"/>
      <c r="T297" s="149" t="str">
        <f t="shared" si="155"/>
        <v/>
      </c>
      <c r="U297" s="193"/>
      <c r="V297" s="99"/>
      <c r="W297" s="100"/>
      <c r="X297" s="100"/>
      <c r="Y297" s="149" t="str">
        <f t="shared" si="156"/>
        <v/>
      </c>
      <c r="Z297" s="196"/>
      <c r="AA297" s="26" t="s">
        <v>16</v>
      </c>
      <c r="AB297" s="37"/>
      <c r="AG297" s="67"/>
    </row>
    <row r="298" spans="1:33">
      <c r="A298" s="164" t="s">
        <v>435</v>
      </c>
      <c r="B298" s="99"/>
      <c r="C298" s="100"/>
      <c r="D298" s="101"/>
      <c r="E298" s="149" t="str">
        <f t="shared" si="152"/>
        <v/>
      </c>
      <c r="F298" s="193"/>
      <c r="G298" s="99"/>
      <c r="H298" s="100"/>
      <c r="I298" s="102"/>
      <c r="J298" s="149" t="str">
        <f t="shared" si="153"/>
        <v/>
      </c>
      <c r="K298" s="193"/>
      <c r="L298" s="99"/>
      <c r="M298" s="100"/>
      <c r="N298" s="102"/>
      <c r="O298" s="149" t="str">
        <f t="shared" si="154"/>
        <v/>
      </c>
      <c r="P298" s="193"/>
      <c r="Q298" s="99"/>
      <c r="R298" s="100"/>
      <c r="S298" s="102"/>
      <c r="T298" s="149" t="str">
        <f t="shared" si="155"/>
        <v/>
      </c>
      <c r="U298" s="193"/>
      <c r="V298" s="99"/>
      <c r="W298" s="100"/>
      <c r="X298" s="102"/>
      <c r="Y298" s="149" t="str">
        <f t="shared" si="156"/>
        <v/>
      </c>
      <c r="Z298" s="196"/>
      <c r="AA298" s="26" t="s">
        <v>12</v>
      </c>
      <c r="AB298" s="37"/>
      <c r="AG298" s="67"/>
    </row>
    <row r="299" spans="1:33">
      <c r="A299" s="18" t="s">
        <v>415</v>
      </c>
      <c r="B299" s="99"/>
      <c r="C299" s="100"/>
      <c r="D299" s="101"/>
      <c r="E299" s="149" t="str">
        <f t="shared" si="152"/>
        <v/>
      </c>
      <c r="F299" s="193"/>
      <c r="G299" s="99"/>
      <c r="H299" s="100"/>
      <c r="I299" s="102"/>
      <c r="J299" s="149" t="str">
        <f t="shared" si="153"/>
        <v/>
      </c>
      <c r="K299" s="193"/>
      <c r="L299" s="99"/>
      <c r="M299" s="100"/>
      <c r="N299" s="102"/>
      <c r="O299" s="149" t="str">
        <f t="shared" si="154"/>
        <v/>
      </c>
      <c r="P299" s="193"/>
      <c r="Q299" s="99"/>
      <c r="R299" s="100"/>
      <c r="S299" s="102"/>
      <c r="T299" s="149" t="str">
        <f t="shared" si="155"/>
        <v/>
      </c>
      <c r="U299" s="193"/>
      <c r="V299" s="99"/>
      <c r="W299" s="100"/>
      <c r="X299" s="102"/>
      <c r="Y299" s="149" t="str">
        <f t="shared" si="156"/>
        <v/>
      </c>
      <c r="Z299" s="196"/>
      <c r="AA299" s="26"/>
      <c r="AB299" s="37"/>
      <c r="AG299" s="67"/>
    </row>
    <row r="300" spans="1:33">
      <c r="A300" s="18" t="s">
        <v>261</v>
      </c>
      <c r="B300" s="99"/>
      <c r="C300" s="100"/>
      <c r="D300" s="101"/>
      <c r="E300" s="149" t="str">
        <f t="shared" si="152"/>
        <v/>
      </c>
      <c r="F300" s="193"/>
      <c r="G300" s="99"/>
      <c r="H300" s="100"/>
      <c r="I300" s="100"/>
      <c r="J300" s="149" t="str">
        <f t="shared" si="153"/>
        <v/>
      </c>
      <c r="K300" s="193"/>
      <c r="L300" s="99"/>
      <c r="M300" s="100"/>
      <c r="N300" s="100"/>
      <c r="O300" s="149" t="str">
        <f t="shared" si="154"/>
        <v/>
      </c>
      <c r="P300" s="193"/>
      <c r="Q300" s="99"/>
      <c r="R300" s="100"/>
      <c r="S300" s="100"/>
      <c r="T300" s="149" t="str">
        <f t="shared" si="155"/>
        <v/>
      </c>
      <c r="U300" s="193"/>
      <c r="V300" s="99"/>
      <c r="W300" s="100"/>
      <c r="X300" s="100"/>
      <c r="Y300" s="149" t="str">
        <f t="shared" si="156"/>
        <v/>
      </c>
      <c r="Z300" s="196"/>
      <c r="AA300" s="26"/>
      <c r="AB300" s="37"/>
      <c r="AG300" s="67"/>
    </row>
    <row r="301" spans="1:33">
      <c r="A301" s="18" t="s">
        <v>415</v>
      </c>
      <c r="B301" s="99"/>
      <c r="C301" s="100"/>
      <c r="D301" s="101"/>
      <c r="E301" s="149" t="str">
        <f t="shared" si="152"/>
        <v/>
      </c>
      <c r="F301" s="193"/>
      <c r="G301" s="99"/>
      <c r="H301" s="100"/>
      <c r="I301" s="100"/>
      <c r="J301" s="149" t="str">
        <f t="shared" si="153"/>
        <v/>
      </c>
      <c r="K301" s="193"/>
      <c r="L301" s="99"/>
      <c r="M301" s="100"/>
      <c r="N301" s="100"/>
      <c r="O301" s="149" t="str">
        <f t="shared" si="154"/>
        <v/>
      </c>
      <c r="P301" s="193"/>
      <c r="Q301" s="99"/>
      <c r="R301" s="100"/>
      <c r="S301" s="100"/>
      <c r="T301" s="149" t="str">
        <f t="shared" si="155"/>
        <v/>
      </c>
      <c r="U301" s="193"/>
      <c r="V301" s="99"/>
      <c r="W301" s="100"/>
      <c r="X301" s="100"/>
      <c r="Y301" s="149" t="str">
        <f t="shared" si="156"/>
        <v/>
      </c>
      <c r="Z301" s="196"/>
      <c r="AA301" s="26"/>
      <c r="AB301" s="37"/>
      <c r="AG301" s="67"/>
    </row>
    <row r="302" spans="1:33">
      <c r="A302" s="18" t="s">
        <v>366</v>
      </c>
      <c r="B302" s="99"/>
      <c r="C302" s="100"/>
      <c r="D302" s="101"/>
      <c r="E302" s="149" t="str">
        <f t="shared" si="152"/>
        <v/>
      </c>
      <c r="F302" s="193"/>
      <c r="G302" s="99"/>
      <c r="H302" s="100"/>
      <c r="I302" s="100"/>
      <c r="J302" s="149" t="str">
        <f t="shared" si="153"/>
        <v/>
      </c>
      <c r="K302" s="193"/>
      <c r="L302" s="99"/>
      <c r="M302" s="100"/>
      <c r="N302" s="100"/>
      <c r="O302" s="149" t="str">
        <f t="shared" si="154"/>
        <v/>
      </c>
      <c r="P302" s="193"/>
      <c r="Q302" s="99"/>
      <c r="R302" s="100"/>
      <c r="S302" s="100"/>
      <c r="T302" s="149" t="str">
        <f t="shared" si="155"/>
        <v/>
      </c>
      <c r="U302" s="193"/>
      <c r="V302" s="99"/>
      <c r="W302" s="100"/>
      <c r="X302" s="100"/>
      <c r="Y302" s="149" t="str">
        <f t="shared" si="156"/>
        <v/>
      </c>
      <c r="Z302" s="196"/>
      <c r="AA302" s="26"/>
      <c r="AB302" s="37"/>
      <c r="AG302" s="67"/>
    </row>
    <row r="303" spans="1:33">
      <c r="A303" s="18" t="s">
        <v>35</v>
      </c>
      <c r="B303" s="99"/>
      <c r="C303" s="100"/>
      <c r="D303" s="101"/>
      <c r="E303" s="149" t="str">
        <f t="shared" si="152"/>
        <v/>
      </c>
      <c r="F303" s="193"/>
      <c r="G303" s="99"/>
      <c r="H303" s="100"/>
      <c r="I303" s="100"/>
      <c r="J303" s="149" t="str">
        <f t="shared" si="153"/>
        <v/>
      </c>
      <c r="K303" s="193"/>
      <c r="L303" s="99"/>
      <c r="M303" s="100"/>
      <c r="N303" s="100"/>
      <c r="O303" s="149" t="str">
        <f t="shared" si="154"/>
        <v/>
      </c>
      <c r="P303" s="193"/>
      <c r="Q303" s="99"/>
      <c r="R303" s="100"/>
      <c r="S303" s="100"/>
      <c r="T303" s="149" t="str">
        <f t="shared" si="155"/>
        <v/>
      </c>
      <c r="U303" s="193"/>
      <c r="V303" s="99"/>
      <c r="W303" s="100"/>
      <c r="X303" s="100"/>
      <c r="Y303" s="149" t="str">
        <f t="shared" si="156"/>
        <v/>
      </c>
      <c r="Z303" s="196"/>
      <c r="AA303" s="26"/>
      <c r="AB303" s="37"/>
      <c r="AG303" s="67"/>
    </row>
    <row r="304" spans="1:33" ht="15" thickBot="1">
      <c r="A304" s="91" t="s">
        <v>10</v>
      </c>
      <c r="B304" s="125">
        <f>IF(SUM(B288:B303)=0,0,AVERAGE(B288:B303))</f>
        <v>0</v>
      </c>
      <c r="C304" s="126">
        <f>IF(SUM(C288:C303)=0,0,AVERAGE(C288:C303))</f>
        <v>0</v>
      </c>
      <c r="D304" s="127">
        <f>IF(SUM(D288:D303)=0,0,AVERAGE(D288:D303))</f>
        <v>0</v>
      </c>
      <c r="E304" s="192">
        <f>IF(SUM(E288:E303)=0,0,AVERAGE(E288:E303))</f>
        <v>0</v>
      </c>
      <c r="F304" s="194"/>
      <c r="G304" s="125">
        <f>IF(SUM(G288:G303)=0,0,AVERAGE(G288:G303))</f>
        <v>0</v>
      </c>
      <c r="H304" s="126">
        <f>IF(SUM(H288:H303)=0,0,AVERAGE(H288:H303))</f>
        <v>0</v>
      </c>
      <c r="I304" s="127">
        <f>IF(SUM(I288:I303)=0,0,AVERAGE(I288:I303))</f>
        <v>0</v>
      </c>
      <c r="J304" s="192">
        <f>IF(SUM(J288:J303)=0,0,AVERAGE(J288:J303))</f>
        <v>0</v>
      </c>
      <c r="K304" s="194"/>
      <c r="L304" s="125">
        <f>IF(SUM(L288:L303)=0,0,AVERAGE(L288:L303))</f>
        <v>0</v>
      </c>
      <c r="M304" s="126">
        <f>IF(SUM(M288:M303)=0,0,AVERAGE(M288:M303))</f>
        <v>0</v>
      </c>
      <c r="N304" s="127">
        <f>IF(SUM(N288:N303)=0,0,AVERAGE(N288:N303))</f>
        <v>0</v>
      </c>
      <c r="O304" s="192">
        <f>IF(SUM(O288:O303)=0,0,AVERAGE(O288:O303))</f>
        <v>0</v>
      </c>
      <c r="P304" s="194"/>
      <c r="Q304" s="125">
        <f>IF(SUM(Q288:Q303)=0,0,AVERAGE(Q288:Q303))</f>
        <v>0</v>
      </c>
      <c r="R304" s="126">
        <f>IF(SUM(R288:R303)=0,0,AVERAGE(R288:R303))</f>
        <v>0</v>
      </c>
      <c r="S304" s="127">
        <f>IF(SUM(S288:S303)=0,0,AVERAGE(S288:S303))</f>
        <v>0</v>
      </c>
      <c r="T304" s="192">
        <f>IF(SUM(T288:T303)=0,0,AVERAGE(T288:T303))</f>
        <v>0</v>
      </c>
      <c r="U304" s="194"/>
      <c r="V304" s="125">
        <f>IF(SUM(V288:V303)=0,0,AVERAGE(V288:V303))</f>
        <v>0</v>
      </c>
      <c r="W304" s="126">
        <f>IF(SUM(W288:W303)=0,0,AVERAGE(W288:W303))</f>
        <v>0</v>
      </c>
      <c r="X304" s="127">
        <f>IF(SUM(X288:X303)=0,0,AVERAGE(X288:X303))</f>
        <v>0</v>
      </c>
      <c r="Y304" s="192">
        <f>IF(SUM(Y288:Y303)=0,0,AVERAGE(Y288:Y303))</f>
        <v>0</v>
      </c>
      <c r="Z304" s="194"/>
      <c r="AA304" s="33"/>
      <c r="AB304" s="39"/>
      <c r="AG304" s="67"/>
    </row>
    <row r="305" spans="1:130">
      <c r="AG305" s="67"/>
    </row>
    <row r="306" spans="1:130" ht="15" thickBot="1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C306" s="54" t="s">
        <v>274</v>
      </c>
      <c r="AD306" s="74"/>
      <c r="AE306" s="74"/>
      <c r="AF306" s="74"/>
      <c r="AG306" s="75"/>
    </row>
    <row r="307" spans="1:130">
      <c r="A307" s="10" t="s">
        <v>273</v>
      </c>
      <c r="B307" s="293" t="s">
        <v>449</v>
      </c>
      <c r="C307" s="294"/>
      <c r="D307" s="294"/>
      <c r="E307" s="294"/>
      <c r="F307" s="295"/>
      <c r="G307" s="293" t="s">
        <v>450</v>
      </c>
      <c r="H307" s="294"/>
      <c r="I307" s="294"/>
      <c r="J307" s="294"/>
      <c r="K307" s="295"/>
      <c r="L307" s="293" t="s">
        <v>451</v>
      </c>
      <c r="M307" s="294"/>
      <c r="N307" s="294"/>
      <c r="O307" s="294"/>
      <c r="P307" s="295"/>
      <c r="Q307" s="293" t="s">
        <v>452</v>
      </c>
      <c r="R307" s="294"/>
      <c r="S307" s="294"/>
      <c r="T307" s="294"/>
      <c r="U307" s="295"/>
      <c r="V307" s="293" t="s">
        <v>453</v>
      </c>
      <c r="W307" s="294"/>
      <c r="X307" s="294"/>
      <c r="Y307" s="294"/>
      <c r="Z307" s="295"/>
      <c r="AA307" s="293" t="s">
        <v>3</v>
      </c>
      <c r="AB307" s="295"/>
      <c r="AC307" s="9" t="str">
        <f>B307</f>
        <v>Quarles, Alexis 12</v>
      </c>
      <c r="AD307" s="9" t="str">
        <f>G307</f>
        <v>Barrett, Daniel 11</v>
      </c>
      <c r="AE307" s="9" t="str">
        <f>L307</f>
        <v>Champion, Zori 11</v>
      </c>
      <c r="AF307" s="9" t="str">
        <f>Q307</f>
        <v>Veal, Dakota 10</v>
      </c>
      <c r="AG307" s="67" t="str">
        <f>V307</f>
        <v>Schwark, Elijah 11 ( R )</v>
      </c>
      <c r="AH307" s="296" t="s">
        <v>50</v>
      </c>
      <c r="AI307" s="297"/>
      <c r="AJ307" s="297"/>
      <c r="AK307" s="297"/>
      <c r="AL307" s="297"/>
      <c r="AM307" s="209" t="s">
        <v>140</v>
      </c>
      <c r="AN307" s="296" t="s">
        <v>51</v>
      </c>
      <c r="AO307" s="297"/>
      <c r="AP307" s="297"/>
      <c r="AQ307" s="297"/>
      <c r="AR307" s="297"/>
      <c r="AS307" s="209" t="s">
        <v>140</v>
      </c>
      <c r="AT307" s="296" t="s">
        <v>52</v>
      </c>
      <c r="AU307" s="297"/>
      <c r="AV307" s="297"/>
      <c r="AW307" s="297"/>
      <c r="AX307" s="297"/>
      <c r="AY307" s="209" t="s">
        <v>140</v>
      </c>
      <c r="AZ307" s="296" t="s">
        <v>53</v>
      </c>
      <c r="BA307" s="297"/>
      <c r="BB307" s="297"/>
      <c r="BC307" s="297"/>
      <c r="BD307" s="297"/>
      <c r="BE307" s="209" t="s">
        <v>140</v>
      </c>
      <c r="BF307" s="296" t="s">
        <v>54</v>
      </c>
      <c r="BG307" s="297"/>
      <c r="BH307" s="297"/>
      <c r="BI307" s="297"/>
      <c r="BJ307" s="297"/>
      <c r="BK307" s="209" t="s">
        <v>140</v>
      </c>
      <c r="BL307" s="296" t="s">
        <v>55</v>
      </c>
      <c r="BM307" s="297"/>
      <c r="BN307" s="297"/>
      <c r="BO307" s="297"/>
      <c r="BP307" s="297"/>
      <c r="BQ307" s="209" t="s">
        <v>140</v>
      </c>
      <c r="BR307" s="296" t="s">
        <v>56</v>
      </c>
      <c r="BS307" s="297"/>
      <c r="BT307" s="297"/>
      <c r="BU307" s="297"/>
      <c r="BV307" s="297"/>
      <c r="BW307" s="209" t="s">
        <v>140</v>
      </c>
      <c r="BX307" s="296" t="s">
        <v>57</v>
      </c>
      <c r="BY307" s="297"/>
      <c r="BZ307" s="297"/>
      <c r="CA307" s="297"/>
      <c r="CB307" s="297"/>
      <c r="CC307" s="209" t="s">
        <v>140</v>
      </c>
      <c r="CD307" s="296" t="s">
        <v>58</v>
      </c>
      <c r="CE307" s="297"/>
      <c r="CF307" s="297"/>
      <c r="CG307" s="297"/>
      <c r="CH307" s="297"/>
      <c r="CI307" s="209" t="s">
        <v>140</v>
      </c>
      <c r="CJ307" s="296" t="s">
        <v>59</v>
      </c>
      <c r="CK307" s="297"/>
      <c r="CL307" s="297"/>
      <c r="CM307" s="297"/>
      <c r="CN307" s="297"/>
      <c r="CO307" s="209" t="s">
        <v>140</v>
      </c>
      <c r="CP307" s="296" t="s">
        <v>60</v>
      </c>
      <c r="CQ307" s="297"/>
      <c r="CR307" s="297"/>
      <c r="CS307" s="297"/>
      <c r="CT307" s="297"/>
      <c r="CU307" s="209" t="s">
        <v>140</v>
      </c>
      <c r="CV307" s="296" t="s">
        <v>61</v>
      </c>
      <c r="CW307" s="297"/>
      <c r="CX307" s="297"/>
      <c r="CY307" s="297"/>
      <c r="CZ307" s="297"/>
      <c r="DA307" s="209" t="s">
        <v>140</v>
      </c>
      <c r="DB307" s="296" t="s">
        <v>352</v>
      </c>
      <c r="DC307" s="297"/>
      <c r="DD307" s="297"/>
      <c r="DE307" s="297"/>
      <c r="DF307" s="297"/>
      <c r="DG307" s="209" t="s">
        <v>140</v>
      </c>
      <c r="DH307" s="296" t="s">
        <v>353</v>
      </c>
      <c r="DI307" s="297"/>
      <c r="DJ307" s="297"/>
      <c r="DK307" s="297"/>
      <c r="DL307" s="297"/>
      <c r="DM307" s="210" t="s">
        <v>140</v>
      </c>
      <c r="DN307" s="296" t="s">
        <v>62</v>
      </c>
      <c r="DO307" s="297"/>
      <c r="DP307" s="297"/>
      <c r="DQ307" s="297"/>
      <c r="DR307" s="297"/>
      <c r="DS307" s="210" t="s">
        <v>140</v>
      </c>
      <c r="DT307" s="296" t="s">
        <v>35</v>
      </c>
      <c r="DU307" s="297"/>
      <c r="DV307" s="297"/>
      <c r="DW307" s="297"/>
      <c r="DX307" s="297"/>
      <c r="DY307" s="209" t="s">
        <v>140</v>
      </c>
      <c r="DZ307" s="211"/>
    </row>
    <row r="308" spans="1:130" ht="15" thickBot="1">
      <c r="A308" s="32" t="s">
        <v>4</v>
      </c>
      <c r="B308" s="13" t="s">
        <v>5</v>
      </c>
      <c r="C308" s="14" t="s">
        <v>6</v>
      </c>
      <c r="D308" s="15" t="s">
        <v>7</v>
      </c>
      <c r="E308" s="191" t="s">
        <v>8</v>
      </c>
      <c r="F308" s="16" t="s">
        <v>142</v>
      </c>
      <c r="G308" s="13" t="s">
        <v>5</v>
      </c>
      <c r="H308" s="14" t="s">
        <v>6</v>
      </c>
      <c r="I308" s="14" t="s">
        <v>7</v>
      </c>
      <c r="J308" s="191" t="s">
        <v>8</v>
      </c>
      <c r="K308" s="16" t="s">
        <v>142</v>
      </c>
      <c r="L308" s="13" t="s">
        <v>5</v>
      </c>
      <c r="M308" s="14" t="s">
        <v>6</v>
      </c>
      <c r="N308" s="14" t="s">
        <v>7</v>
      </c>
      <c r="O308" s="191" t="s">
        <v>8</v>
      </c>
      <c r="P308" s="16" t="s">
        <v>142</v>
      </c>
      <c r="Q308" s="13" t="s">
        <v>5</v>
      </c>
      <c r="R308" s="14" t="s">
        <v>6</v>
      </c>
      <c r="S308" s="14" t="s">
        <v>7</v>
      </c>
      <c r="T308" s="191" t="s">
        <v>8</v>
      </c>
      <c r="U308" s="16" t="s">
        <v>142</v>
      </c>
      <c r="V308" s="13" t="s">
        <v>5</v>
      </c>
      <c r="W308" s="14" t="s">
        <v>6</v>
      </c>
      <c r="X308" s="14" t="s">
        <v>7</v>
      </c>
      <c r="Y308" s="191" t="s">
        <v>8</v>
      </c>
      <c r="Z308" s="16" t="s">
        <v>142</v>
      </c>
      <c r="AA308" s="200" t="s">
        <v>9</v>
      </c>
      <c r="AB308" s="199" t="s">
        <v>142</v>
      </c>
      <c r="AC308" s="82">
        <f>IF(SUM(E309:E324)&gt;0,LARGE(E309:E324,1),0)</f>
        <v>284</v>
      </c>
      <c r="AD308" s="83">
        <f>IF(SUM(J309:J324)&gt;0,LARGE(J309:J324,1),0)</f>
        <v>286</v>
      </c>
      <c r="AE308" s="83">
        <f>IF(SUM(O309:O324)&gt;0,LARGE(O309:O324,1),0)</f>
        <v>279</v>
      </c>
      <c r="AF308" s="83">
        <f>IF(SUM(T309:T324)&gt;0,LARGE(T309:T324,1),0)</f>
        <v>252</v>
      </c>
      <c r="AG308" s="84">
        <f>IF(SUM(Y309:Y324)&gt;0,LARGE(Y309:Y324,1),0)</f>
        <v>256</v>
      </c>
      <c r="AH308" s="209" t="s">
        <v>8</v>
      </c>
      <c r="AI308" s="209" t="s">
        <v>142</v>
      </c>
      <c r="AJ308" s="209" t="s">
        <v>5</v>
      </c>
      <c r="AK308" s="209" t="s">
        <v>6</v>
      </c>
      <c r="AL308" s="209" t="s">
        <v>7</v>
      </c>
      <c r="AM308" s="209"/>
      <c r="AN308" s="209" t="s">
        <v>8</v>
      </c>
      <c r="AO308" s="209" t="s">
        <v>142</v>
      </c>
      <c r="AP308" s="209" t="s">
        <v>5</v>
      </c>
      <c r="AQ308" s="209" t="s">
        <v>6</v>
      </c>
      <c r="AR308" s="209" t="s">
        <v>7</v>
      </c>
      <c r="AS308" s="209"/>
      <c r="AT308" s="209" t="s">
        <v>8</v>
      </c>
      <c r="AU308" s="209" t="s">
        <v>142</v>
      </c>
      <c r="AV308" s="209" t="s">
        <v>5</v>
      </c>
      <c r="AW308" s="209" t="s">
        <v>6</v>
      </c>
      <c r="AX308" s="209" t="s">
        <v>7</v>
      </c>
      <c r="AY308" s="209"/>
      <c r="AZ308" s="209" t="s">
        <v>8</v>
      </c>
      <c r="BA308" s="209" t="s">
        <v>142</v>
      </c>
      <c r="BB308" s="209" t="s">
        <v>5</v>
      </c>
      <c r="BC308" s="209" t="s">
        <v>6</v>
      </c>
      <c r="BD308" s="209" t="s">
        <v>7</v>
      </c>
      <c r="BE308" s="209"/>
      <c r="BF308" s="209" t="s">
        <v>8</v>
      </c>
      <c r="BG308" s="209" t="s">
        <v>142</v>
      </c>
      <c r="BH308" s="209" t="s">
        <v>5</v>
      </c>
      <c r="BI308" s="209" t="s">
        <v>6</v>
      </c>
      <c r="BJ308" s="209" t="s">
        <v>7</v>
      </c>
      <c r="BK308" s="209"/>
      <c r="BL308" s="209" t="s">
        <v>8</v>
      </c>
      <c r="BM308" s="209" t="s">
        <v>142</v>
      </c>
      <c r="BN308" s="209" t="s">
        <v>5</v>
      </c>
      <c r="BO308" s="209" t="s">
        <v>6</v>
      </c>
      <c r="BP308" s="209" t="s">
        <v>7</v>
      </c>
      <c r="BQ308" s="209"/>
      <c r="BR308" s="209" t="s">
        <v>8</v>
      </c>
      <c r="BS308" s="209" t="s">
        <v>142</v>
      </c>
      <c r="BT308" s="209" t="s">
        <v>5</v>
      </c>
      <c r="BU308" s="209" t="s">
        <v>6</v>
      </c>
      <c r="BV308" s="209" t="s">
        <v>7</v>
      </c>
      <c r="BW308" s="209"/>
      <c r="BX308" s="209" t="s">
        <v>8</v>
      </c>
      <c r="BY308" s="209" t="s">
        <v>142</v>
      </c>
      <c r="BZ308" s="209" t="s">
        <v>5</v>
      </c>
      <c r="CA308" s="209" t="s">
        <v>6</v>
      </c>
      <c r="CB308" s="209" t="s">
        <v>7</v>
      </c>
      <c r="CC308" s="209"/>
      <c r="CD308" s="209" t="s">
        <v>8</v>
      </c>
      <c r="CE308" s="209" t="s">
        <v>142</v>
      </c>
      <c r="CF308" s="209" t="s">
        <v>5</v>
      </c>
      <c r="CG308" s="209" t="s">
        <v>6</v>
      </c>
      <c r="CH308" s="209" t="s">
        <v>7</v>
      </c>
      <c r="CI308" s="209"/>
      <c r="CJ308" s="209" t="s">
        <v>8</v>
      </c>
      <c r="CK308" s="209" t="s">
        <v>142</v>
      </c>
      <c r="CL308" s="209" t="s">
        <v>5</v>
      </c>
      <c r="CM308" s="209" t="s">
        <v>6</v>
      </c>
      <c r="CN308" s="209" t="s">
        <v>7</v>
      </c>
      <c r="CO308" s="209"/>
      <c r="CP308" s="209" t="s">
        <v>8</v>
      </c>
      <c r="CQ308" s="209" t="s">
        <v>142</v>
      </c>
      <c r="CR308" s="209" t="s">
        <v>5</v>
      </c>
      <c r="CS308" s="209" t="s">
        <v>6</v>
      </c>
      <c r="CT308" s="209" t="s">
        <v>7</v>
      </c>
      <c r="CU308" s="209"/>
      <c r="CV308" s="209" t="s">
        <v>8</v>
      </c>
      <c r="CW308" s="209" t="s">
        <v>142</v>
      </c>
      <c r="CX308" s="209" t="s">
        <v>5</v>
      </c>
      <c r="CY308" s="209" t="s">
        <v>6</v>
      </c>
      <c r="CZ308" s="209" t="s">
        <v>7</v>
      </c>
      <c r="DA308" s="209"/>
      <c r="DB308" s="209" t="s">
        <v>8</v>
      </c>
      <c r="DC308" s="209" t="s">
        <v>142</v>
      </c>
      <c r="DD308" s="209" t="s">
        <v>5</v>
      </c>
      <c r="DE308" s="209" t="s">
        <v>6</v>
      </c>
      <c r="DF308" s="209" t="s">
        <v>7</v>
      </c>
      <c r="DG308" s="209"/>
      <c r="DH308" s="209" t="s">
        <v>8</v>
      </c>
      <c r="DI308" s="209" t="s">
        <v>142</v>
      </c>
      <c r="DJ308" s="209" t="s">
        <v>5</v>
      </c>
      <c r="DK308" s="209" t="s">
        <v>6</v>
      </c>
      <c r="DL308" s="209" t="s">
        <v>7</v>
      </c>
      <c r="DM308" s="209"/>
      <c r="DN308" s="209" t="s">
        <v>8</v>
      </c>
      <c r="DO308" s="209" t="s">
        <v>142</v>
      </c>
      <c r="DP308" s="209" t="s">
        <v>5</v>
      </c>
      <c r="DQ308" s="209" t="s">
        <v>6</v>
      </c>
      <c r="DR308" s="209" t="s">
        <v>7</v>
      </c>
      <c r="DS308" s="209"/>
      <c r="DT308" s="209" t="s">
        <v>8</v>
      </c>
      <c r="DU308" s="209" t="s">
        <v>142</v>
      </c>
      <c r="DV308" s="209" t="s">
        <v>5</v>
      </c>
      <c r="DW308" s="209" t="s">
        <v>6</v>
      </c>
      <c r="DX308" s="209" t="s">
        <v>7</v>
      </c>
      <c r="DY308" s="209"/>
      <c r="DZ308" s="212"/>
    </row>
    <row r="309" spans="1:130" ht="15" thickTop="1">
      <c r="A309" s="17" t="s">
        <v>437</v>
      </c>
      <c r="B309" s="96">
        <v>92</v>
      </c>
      <c r="C309" s="97">
        <v>85</v>
      </c>
      <c r="D309" s="98">
        <v>91</v>
      </c>
      <c r="E309" s="149">
        <f t="shared" ref="E309:E324" si="157">IF(SUM(B309:D309)&gt;0,SUM(B309:D309),"")</f>
        <v>268</v>
      </c>
      <c r="F309" s="193">
        <v>6</v>
      </c>
      <c r="G309" s="96">
        <v>91</v>
      </c>
      <c r="H309" s="97">
        <v>81</v>
      </c>
      <c r="I309" s="97">
        <v>92</v>
      </c>
      <c r="J309" s="149">
        <f t="shared" ref="J309:J324" si="158">IF(SUM(G309:I309)&gt;0,SUM(G309:I309),"")</f>
        <v>264</v>
      </c>
      <c r="K309" s="193">
        <v>7</v>
      </c>
      <c r="L309" s="96">
        <v>94</v>
      </c>
      <c r="M309" s="97">
        <v>80</v>
      </c>
      <c r="N309" s="97">
        <v>89</v>
      </c>
      <c r="O309" s="149">
        <f t="shared" ref="O309:O324" si="159">IF(SUM(L309:N309)&gt;0,SUM(L309:N309),"")</f>
        <v>263</v>
      </c>
      <c r="P309" s="193">
        <v>11</v>
      </c>
      <c r="Q309" s="96">
        <v>88</v>
      </c>
      <c r="R309" s="97">
        <v>55</v>
      </c>
      <c r="S309" s="97">
        <v>85</v>
      </c>
      <c r="T309" s="149">
        <f t="shared" ref="T309:T324" si="160">IF(SUM(Q309:S309)&gt;0,SUM(Q309:S309),"")</f>
        <v>228</v>
      </c>
      <c r="U309" s="193">
        <v>3</v>
      </c>
      <c r="V309" s="96">
        <v>95</v>
      </c>
      <c r="W309" s="97">
        <v>71</v>
      </c>
      <c r="X309" s="97">
        <v>84</v>
      </c>
      <c r="Y309" s="149">
        <f t="shared" ref="Y309:Y324" si="161">IF(SUM(V309:X309)&gt;0,SUM(V309:X309),"")</f>
        <v>250</v>
      </c>
      <c r="Z309" s="193">
        <v>6</v>
      </c>
      <c r="AA309" s="201">
        <f>IF(SUM(E309,J309,O309,T309,Y309,Y329,T329,O329,J329,E329,E349,J349,O349,T349,Y349)&gt;0,(LARGE((E309,J309,O309,T309,Y309,Y329,T329,O329,J329,E329,E349,J349,O349,T349,Y349),1)+LARGE((E309,J309,O309,T309,Y309,Y329,T329,O329,J329,E329,E349,J349,O349,T349,Y349),2)+LARGE((E309,J309,O309,T309,Y309,Y329,T329,O329,J329,E329,E349,J349,O349,T349,Y349),3)+LARGE((E309,J309,O309,T309,Y309,Y329,T329,O329,J329,E329,E349,J349,O349,T349,Y349),4)),"")</f>
        <v>1045</v>
      </c>
      <c r="AB309" s="203">
        <f>IF(SUM(AI340)&gt;0,SUM(AI340),"")</f>
        <v>30</v>
      </c>
      <c r="AG309" s="67"/>
      <c r="AH309" s="213">
        <f>IF(SUM(B309:D309)&gt;0,SUM(B309:D309),0)</f>
        <v>268</v>
      </c>
      <c r="AI309" s="213">
        <f>IF(SUM(F309)&gt;0,SUM(F309),0)</f>
        <v>6</v>
      </c>
      <c r="AJ309" s="214">
        <f>B309</f>
        <v>92</v>
      </c>
      <c r="AK309" s="214">
        <f>C309</f>
        <v>85</v>
      </c>
      <c r="AL309" s="214">
        <f>D309</f>
        <v>91</v>
      </c>
      <c r="AM309" s="214"/>
      <c r="AN309" s="213">
        <f>IF(SUM(B310:D310)&gt;0,SUM(B310:D310),0)</f>
        <v>263</v>
      </c>
      <c r="AO309" s="213">
        <f>IF(SUM(F310)&gt;0,SUM(F310),0)</f>
        <v>4</v>
      </c>
      <c r="AP309" s="214">
        <f>B310</f>
        <v>93</v>
      </c>
      <c r="AQ309" s="214">
        <f>C310</f>
        <v>85</v>
      </c>
      <c r="AR309" s="214">
        <f>D310</f>
        <v>85</v>
      </c>
      <c r="AS309" s="214"/>
      <c r="AT309" s="213">
        <f>IF(SUM(B311:D311)&gt;0,SUM(B311:D311),0)</f>
        <v>251</v>
      </c>
      <c r="AU309" s="213">
        <f>IF(SUM(F311)&gt;0,SUM(F311),0)</f>
        <v>4</v>
      </c>
      <c r="AV309" s="214">
        <f>B311</f>
        <v>93</v>
      </c>
      <c r="AW309" s="214">
        <f>C311</f>
        <v>70</v>
      </c>
      <c r="AX309" s="214">
        <f>D311</f>
        <v>88</v>
      </c>
      <c r="AY309" s="214"/>
      <c r="AZ309" s="213">
        <f>IF(SUM(B312:D312)&gt;0,SUM(B312:D312),0)</f>
        <v>272</v>
      </c>
      <c r="BA309" s="213">
        <f>IF(SUM(F312)&gt;0,SUM(F312),0)</f>
        <v>0</v>
      </c>
      <c r="BB309" s="214">
        <f>B312</f>
        <v>91</v>
      </c>
      <c r="BC309" s="214">
        <f>C312</f>
        <v>89</v>
      </c>
      <c r="BD309" s="214">
        <f>D312</f>
        <v>92</v>
      </c>
      <c r="BE309" s="214"/>
      <c r="BF309" s="213">
        <f>IF(SUM(B313:D313)&gt;0,SUM(B313:D313),0)</f>
        <v>270</v>
      </c>
      <c r="BG309" s="213">
        <f>IF(SUM(F313)&gt;0,SUM(F313),0)</f>
        <v>7</v>
      </c>
      <c r="BH309" s="214">
        <f>B313</f>
        <v>94</v>
      </c>
      <c r="BI309" s="214">
        <f>C313</f>
        <v>81</v>
      </c>
      <c r="BJ309" s="214">
        <f>D313</f>
        <v>95</v>
      </c>
      <c r="BK309" s="214"/>
      <c r="BL309" s="213">
        <f>IF(SUM(B314:D314)&gt;0,SUM(B314:D314),0)</f>
        <v>0</v>
      </c>
      <c r="BM309" s="213">
        <f>IF(SUM(F314)&gt;0,SUM(F314),0)</f>
        <v>0</v>
      </c>
      <c r="BN309" s="214">
        <f>B314</f>
        <v>0</v>
      </c>
      <c r="BO309" s="214">
        <f>C314</f>
        <v>0</v>
      </c>
      <c r="BP309" s="214">
        <f>D314</f>
        <v>0</v>
      </c>
      <c r="BQ309" s="214"/>
      <c r="BR309" s="213">
        <f>IF(SUM(B315:D315)&gt;0,SUM(B315:D315),0)</f>
        <v>270</v>
      </c>
      <c r="BS309" s="213">
        <f>IF(SUM(F315)&gt;0,SUM(F315),0)</f>
        <v>5</v>
      </c>
      <c r="BT309" s="214">
        <f>B315</f>
        <v>94</v>
      </c>
      <c r="BU309" s="214">
        <f>C315</f>
        <v>91</v>
      </c>
      <c r="BV309" s="214">
        <f>D315</f>
        <v>85</v>
      </c>
      <c r="BW309" s="214"/>
      <c r="BX309" s="213">
        <f>IF(SUM(B316:D316)&gt;0,SUM(B316:D316),0)</f>
        <v>273</v>
      </c>
      <c r="BY309" s="213">
        <f>IF(SUM(F316)&gt;0,SUM(F316),0)</f>
        <v>10</v>
      </c>
      <c r="BZ309" s="214">
        <f>B316</f>
        <v>89</v>
      </c>
      <c r="CA309" s="214">
        <f>C316</f>
        <v>90</v>
      </c>
      <c r="CB309" s="214">
        <f>D316</f>
        <v>94</v>
      </c>
      <c r="CC309" s="214"/>
      <c r="CD309" s="213">
        <f>IF(SUM(B317:D317)&gt;0,SUM(B317:D317),0)</f>
        <v>281</v>
      </c>
      <c r="CE309" s="213">
        <f>IF(SUM(F317)&gt;0,SUM(F317),0)</f>
        <v>12</v>
      </c>
      <c r="CF309" s="214">
        <f>B317</f>
        <v>97</v>
      </c>
      <c r="CG309" s="214">
        <f>C317</f>
        <v>89</v>
      </c>
      <c r="CH309" s="214">
        <f>D317</f>
        <v>95</v>
      </c>
      <c r="CI309" s="214"/>
      <c r="CJ309" s="213">
        <f>IF(SUM(B318:D318)&gt;0,SUM(B318:D318),0)</f>
        <v>0</v>
      </c>
      <c r="CK309" s="213">
        <f>IF(SUM(F318)&gt;0,SUM(F318),0)</f>
        <v>0</v>
      </c>
      <c r="CL309" s="214">
        <f>B318</f>
        <v>0</v>
      </c>
      <c r="CM309" s="214">
        <f>C318</f>
        <v>0</v>
      </c>
      <c r="CN309" s="214">
        <f>D318</f>
        <v>0</v>
      </c>
      <c r="CO309" s="214"/>
      <c r="CP309" s="213">
        <f>IF(SUM(B319:D319)&gt;0,SUM(B319:D319),0)</f>
        <v>255</v>
      </c>
      <c r="CQ309" s="213">
        <f>IF(SUM(F319)&gt;0,SUM(F319),0)</f>
        <v>4</v>
      </c>
      <c r="CR309" s="214">
        <f>B319</f>
        <v>83</v>
      </c>
      <c r="CS309" s="214">
        <f>C319</f>
        <v>84</v>
      </c>
      <c r="CT309" s="214">
        <f>D319</f>
        <v>88</v>
      </c>
      <c r="CU309" s="214"/>
      <c r="CV309" s="213">
        <f>IF(SUM(B320:D320)&gt;0,SUM(B320:D320),0)</f>
        <v>284</v>
      </c>
      <c r="CW309" s="213">
        <f>IF(SUM(F320)&gt;0,SUM(F320),0)</f>
        <v>9</v>
      </c>
      <c r="CX309" s="214">
        <f>B320</f>
        <v>98</v>
      </c>
      <c r="CY309" s="214">
        <f>C320</f>
        <v>94</v>
      </c>
      <c r="CZ309" s="214">
        <f>D320</f>
        <v>92</v>
      </c>
      <c r="DA309" s="214"/>
      <c r="DB309" s="213">
        <f>IF(SUM(B321:D321)&gt;0,SUM(B321:D321),0)</f>
        <v>270</v>
      </c>
      <c r="DC309" s="213">
        <f>IF(SUM(F321)&gt;0,SUM(F321),0)</f>
        <v>0</v>
      </c>
      <c r="DD309" s="214">
        <f>B321</f>
        <v>93</v>
      </c>
      <c r="DE309" s="214">
        <f>C321</f>
        <v>82</v>
      </c>
      <c r="DF309" s="214">
        <f>D321</f>
        <v>95</v>
      </c>
      <c r="DG309" s="214"/>
      <c r="DH309" s="213">
        <f>IF(SUM(B322:D322)&gt;0,SUM(B322:D322),0)</f>
        <v>276</v>
      </c>
      <c r="DI309" s="213">
        <f>IF(SUM(F322)&gt;0,SUM(F322),0)</f>
        <v>10</v>
      </c>
      <c r="DJ309" s="214">
        <f>B322</f>
        <v>95</v>
      </c>
      <c r="DK309" s="214">
        <f>C322</f>
        <v>88</v>
      </c>
      <c r="DL309" s="214">
        <f>D322</f>
        <v>93</v>
      </c>
      <c r="DM309" s="214"/>
      <c r="DN309" s="213">
        <f>IF(SUM(B323:D323)&gt;0,SUM(B323:D323),0)</f>
        <v>0</v>
      </c>
      <c r="DO309" s="209">
        <f>IF(SUM(F323)&gt;0,SUM(F323),0)</f>
        <v>0</v>
      </c>
      <c r="DP309" s="214">
        <f>B323</f>
        <v>0</v>
      </c>
      <c r="DQ309" s="214">
        <f>C323</f>
        <v>0</v>
      </c>
      <c r="DR309" s="214">
        <f>D323</f>
        <v>0</v>
      </c>
      <c r="DS309" s="212"/>
      <c r="DT309" s="213">
        <f>IF(SUM(B324:D324)&gt;0,SUM(B324:D324),0)</f>
        <v>236</v>
      </c>
      <c r="DU309" s="209">
        <f>IF(SUM(F324)&gt;0,SUM(F324),0)</f>
        <v>3</v>
      </c>
      <c r="DV309" s="214">
        <f>B324</f>
        <v>92</v>
      </c>
      <c r="DW309" s="214">
        <f>C324</f>
        <v>69</v>
      </c>
      <c r="DX309" s="214">
        <f>D324</f>
        <v>75</v>
      </c>
      <c r="DY309" s="212"/>
      <c r="DZ309" s="212"/>
    </row>
    <row r="310" spans="1:130">
      <c r="A310" s="18" t="s">
        <v>438</v>
      </c>
      <c r="B310" s="99">
        <v>93</v>
      </c>
      <c r="C310" s="100">
        <v>85</v>
      </c>
      <c r="D310" s="101">
        <v>85</v>
      </c>
      <c r="E310" s="149">
        <f t="shared" si="157"/>
        <v>263</v>
      </c>
      <c r="F310" s="193">
        <v>4</v>
      </c>
      <c r="G310" s="99">
        <v>93</v>
      </c>
      <c r="H310" s="100">
        <v>89</v>
      </c>
      <c r="I310" s="100">
        <v>89</v>
      </c>
      <c r="J310" s="149">
        <f t="shared" si="158"/>
        <v>271</v>
      </c>
      <c r="K310" s="193">
        <v>7</v>
      </c>
      <c r="L310" s="99">
        <v>94</v>
      </c>
      <c r="M310" s="100">
        <v>82</v>
      </c>
      <c r="N310" s="100">
        <v>91</v>
      </c>
      <c r="O310" s="149">
        <f t="shared" si="159"/>
        <v>267</v>
      </c>
      <c r="P310" s="193">
        <v>9</v>
      </c>
      <c r="Q310" s="99">
        <v>91</v>
      </c>
      <c r="R310" s="100">
        <v>57</v>
      </c>
      <c r="S310" s="100">
        <v>87</v>
      </c>
      <c r="T310" s="149">
        <f t="shared" si="160"/>
        <v>235</v>
      </c>
      <c r="U310" s="193">
        <v>5</v>
      </c>
      <c r="V310" s="99">
        <v>95</v>
      </c>
      <c r="W310" s="100">
        <v>62</v>
      </c>
      <c r="X310" s="100">
        <v>84</v>
      </c>
      <c r="Y310" s="149">
        <f t="shared" si="161"/>
        <v>241</v>
      </c>
      <c r="Z310" s="193">
        <v>6</v>
      </c>
      <c r="AA310" s="201">
        <f>IF(SUM(E310,J310,O310,T310,Y310,Y330,T330,O330,J330,E330,E350,J350,O350,T350,Y350)&gt;0,(LARGE((E310,J310,O310,T310,Y310,Y330,T330,O330,J330,E330,E350,J350,O350,T350,Y350),1)+LARGE((E310,J310,O310,T310,Y310,Y330,T330,O330,J330,E330,E350,J350,O350,T350,Y350),2)+LARGE((E310,J310,O310,T310,Y310,Y330,T330,O330,J330,E330,E350,J350,O350,T350,Y350),3)+LARGE((E310,J310,O310,T310,Y310,Y330,T330,O330,J330,E330,E350,J350,O350,T350,Y350),4)),"")</f>
        <v>1053</v>
      </c>
      <c r="AB310" s="202">
        <f>IF(SUM(AO340)&gt;0,SUM(AO340),"")</f>
        <v>22</v>
      </c>
      <c r="AG310" s="67"/>
      <c r="AH310" s="213">
        <f>IF(SUM(G309:I309)&gt;0,SUM(G309:I309),0)</f>
        <v>264</v>
      </c>
      <c r="AI310" s="213">
        <f>IF(SUM(K309)&gt;0,SUM(K309),0)</f>
        <v>7</v>
      </c>
      <c r="AJ310" s="214">
        <f>G309</f>
        <v>91</v>
      </c>
      <c r="AK310" s="214">
        <f>H309</f>
        <v>81</v>
      </c>
      <c r="AL310" s="214">
        <f>I309</f>
        <v>92</v>
      </c>
      <c r="AM310" s="214"/>
      <c r="AN310" s="213">
        <f>IF(SUM(G310:I310)&gt;0,SUM(G310:I310),0)</f>
        <v>271</v>
      </c>
      <c r="AO310" s="213">
        <f>IF(SUM(K310)&gt;0,SUM(K310),0)</f>
        <v>7</v>
      </c>
      <c r="AP310" s="214">
        <f>G310</f>
        <v>93</v>
      </c>
      <c r="AQ310" s="214">
        <f>H310</f>
        <v>89</v>
      </c>
      <c r="AR310" s="214">
        <f>I310</f>
        <v>89</v>
      </c>
      <c r="AS310" s="214"/>
      <c r="AT310" s="213">
        <f>IF(SUM(G311:I311)&gt;0,SUM(G311:I311),0)</f>
        <v>265</v>
      </c>
      <c r="AU310" s="213">
        <f>IF(SUM(K311)&gt;0,SUM(K311),0)</f>
        <v>6</v>
      </c>
      <c r="AV310" s="214">
        <f>G311</f>
        <v>94</v>
      </c>
      <c r="AW310" s="214">
        <f>H311</f>
        <v>81</v>
      </c>
      <c r="AX310" s="214">
        <f>I311</f>
        <v>90</v>
      </c>
      <c r="AY310" s="214"/>
      <c r="AZ310" s="213">
        <f>IF(SUM(G312:I312)&gt;0,SUM(G312:I312),0)</f>
        <v>285</v>
      </c>
      <c r="BA310" s="213">
        <f>IF(SUM(K312)&gt;0,SUM(K312),0)</f>
        <v>0</v>
      </c>
      <c r="BB310" s="214">
        <f>G312</f>
        <v>98</v>
      </c>
      <c r="BC310" s="214">
        <f>H312</f>
        <v>91</v>
      </c>
      <c r="BD310" s="214">
        <f>I312</f>
        <v>96</v>
      </c>
      <c r="BE310" s="214"/>
      <c r="BF310" s="213">
        <f>IF(SUM(G313:I313)&gt;0,SUM(G313:I313),0)</f>
        <v>269</v>
      </c>
      <c r="BG310" s="213">
        <f>IF(SUM(K313)&gt;0,SUM(K313),0)</f>
        <v>6</v>
      </c>
      <c r="BH310" s="214">
        <f>G313</f>
        <v>95</v>
      </c>
      <c r="BI310" s="214">
        <f>H313</f>
        <v>83</v>
      </c>
      <c r="BJ310" s="214">
        <f>I313</f>
        <v>91</v>
      </c>
      <c r="BK310" s="214"/>
      <c r="BL310" s="213">
        <f>IF(SUM(G314:I314)&gt;0,SUM(G314:I314),0)</f>
        <v>0</v>
      </c>
      <c r="BM310" s="213">
        <f>IF(SUM(K314)&gt;0,SUM(K314),0)</f>
        <v>0</v>
      </c>
      <c r="BN310" s="214">
        <f>G314</f>
        <v>0</v>
      </c>
      <c r="BO310" s="214">
        <f>H314</f>
        <v>0</v>
      </c>
      <c r="BP310" s="214">
        <f>I314</f>
        <v>0</v>
      </c>
      <c r="BQ310" s="214"/>
      <c r="BR310" s="213">
        <f>IF(SUM(G315:I315)&gt;0,SUM(G315:I315),0)</f>
        <v>274</v>
      </c>
      <c r="BS310" s="213">
        <f>IF(SUM(K315)&gt;0,SUM(K315),0)</f>
        <v>9</v>
      </c>
      <c r="BT310" s="214">
        <f>G315</f>
        <v>96</v>
      </c>
      <c r="BU310" s="214">
        <f>H315</f>
        <v>88</v>
      </c>
      <c r="BV310" s="214">
        <f>I315</f>
        <v>90</v>
      </c>
      <c r="BW310" s="214"/>
      <c r="BX310" s="213">
        <f>IF(SUM(G316:I316)&gt;0,SUM(G316:I316),0)</f>
        <v>269</v>
      </c>
      <c r="BY310" s="213">
        <f>IF(SUM(K316)&gt;0,SUM(K316),0)</f>
        <v>6</v>
      </c>
      <c r="BZ310" s="214">
        <f>G316</f>
        <v>96</v>
      </c>
      <c r="CA310" s="214">
        <f>H316</f>
        <v>82</v>
      </c>
      <c r="CB310" s="214">
        <f>I316</f>
        <v>91</v>
      </c>
      <c r="CC310" s="214"/>
      <c r="CD310" s="213">
        <f>IF(SUM(G317:I317)&gt;0,SUM(G317:I317),0)</f>
        <v>269</v>
      </c>
      <c r="CE310" s="213">
        <f>IF(SUM(K317)&gt;0,SUM(K317),0)</f>
        <v>4</v>
      </c>
      <c r="CF310" s="214">
        <f>G317</f>
        <v>96</v>
      </c>
      <c r="CG310" s="214">
        <f>H317</f>
        <v>86</v>
      </c>
      <c r="CH310" s="214">
        <f>I317</f>
        <v>87</v>
      </c>
      <c r="CI310" s="214"/>
      <c r="CJ310" s="213">
        <f>IF(SUM(G318:I318)&gt;0,SUM(G318:I318),0)</f>
        <v>0</v>
      </c>
      <c r="CK310" s="213">
        <f>IF(SUM(K318)&gt;0,SUM(K318),0)</f>
        <v>0</v>
      </c>
      <c r="CL310" s="214">
        <f>G318</f>
        <v>0</v>
      </c>
      <c r="CM310" s="214">
        <f>H318</f>
        <v>0</v>
      </c>
      <c r="CN310" s="214">
        <f>I318</f>
        <v>0</v>
      </c>
      <c r="CO310" s="214"/>
      <c r="CP310" s="213">
        <f>IF(SUM(G319:I319)&gt;0,SUM(G319:I319),0)</f>
        <v>268</v>
      </c>
      <c r="CQ310" s="213">
        <f>IF(SUM(K319)&gt;0,SUM(K319),0)</f>
        <v>5</v>
      </c>
      <c r="CR310" s="214">
        <f>G319</f>
        <v>89</v>
      </c>
      <c r="CS310" s="214">
        <f>H319</f>
        <v>84</v>
      </c>
      <c r="CT310" s="214">
        <f>I319</f>
        <v>95</v>
      </c>
      <c r="CU310" s="214"/>
      <c r="CV310" s="213">
        <f>IF(SUM(G320:I320)&gt;0,SUM(G320:I320),0)</f>
        <v>278</v>
      </c>
      <c r="CW310" s="213">
        <f>IF(SUM(K320)&gt;0,SUM(K320),0)</f>
        <v>6</v>
      </c>
      <c r="CX310" s="214">
        <f>G320</f>
        <v>95</v>
      </c>
      <c r="CY310" s="214">
        <f>H320</f>
        <v>90</v>
      </c>
      <c r="CZ310" s="214">
        <f>I320</f>
        <v>93</v>
      </c>
      <c r="DA310" s="214"/>
      <c r="DB310" s="213">
        <f>IF(SUM(G321:I321)&gt;0,SUM(G321:I321),0)</f>
        <v>278</v>
      </c>
      <c r="DC310" s="213">
        <f>IF(SUM(K321)&gt;0,SUM(K321),0)</f>
        <v>0</v>
      </c>
      <c r="DD310" s="214">
        <f>G321</f>
        <v>95</v>
      </c>
      <c r="DE310" s="214">
        <f>H321</f>
        <v>92</v>
      </c>
      <c r="DF310" s="214">
        <f>I321</f>
        <v>91</v>
      </c>
      <c r="DG310" s="214"/>
      <c r="DH310" s="213">
        <f>IF(SUM(G322:I322)&gt;0,SUM(G322:I322),0)</f>
        <v>273</v>
      </c>
      <c r="DI310" s="213">
        <f>IF(SUM(K322)&gt;0,SUM(K322),0)</f>
        <v>7</v>
      </c>
      <c r="DJ310" s="214">
        <f>G322</f>
        <v>95</v>
      </c>
      <c r="DK310" s="214">
        <f>H322</f>
        <v>86</v>
      </c>
      <c r="DL310" s="214">
        <f>I322</f>
        <v>92</v>
      </c>
      <c r="DM310" s="214"/>
      <c r="DN310" s="213">
        <f>IF(SUM(G323:I323)&gt;0,SUM(G323:I323),0)</f>
        <v>0</v>
      </c>
      <c r="DO310" s="209">
        <f>IF(SUM(K323)&gt;0,SUM(K323),0)</f>
        <v>0</v>
      </c>
      <c r="DP310" s="214">
        <f>G323</f>
        <v>0</v>
      </c>
      <c r="DQ310" s="214">
        <f>H323</f>
        <v>0</v>
      </c>
      <c r="DR310" s="214">
        <f>I323</f>
        <v>0</v>
      </c>
      <c r="DS310" s="212"/>
      <c r="DT310" s="209">
        <f>IF(SUM(G324:I324)&gt;0,SUM(G324:I324),0)</f>
        <v>286</v>
      </c>
      <c r="DU310" s="209">
        <f>IF(SUM(K324)&gt;0,SUM(K324),0)</f>
        <v>17</v>
      </c>
      <c r="DV310" s="214">
        <f>G324</f>
        <v>100</v>
      </c>
      <c r="DW310" s="214">
        <f>H324</f>
        <v>91</v>
      </c>
      <c r="DX310" s="214">
        <f>I324</f>
        <v>95</v>
      </c>
      <c r="DY310" s="212"/>
      <c r="DZ310" s="212"/>
    </row>
    <row r="311" spans="1:130">
      <c r="A311" s="164" t="s">
        <v>436</v>
      </c>
      <c r="B311" s="99">
        <v>93</v>
      </c>
      <c r="C311" s="100">
        <v>70</v>
      </c>
      <c r="D311" s="101">
        <v>88</v>
      </c>
      <c r="E311" s="149">
        <f t="shared" si="157"/>
        <v>251</v>
      </c>
      <c r="F311" s="193">
        <v>4</v>
      </c>
      <c r="G311" s="99">
        <v>94</v>
      </c>
      <c r="H311" s="100">
        <v>81</v>
      </c>
      <c r="I311" s="100">
        <v>90</v>
      </c>
      <c r="J311" s="149">
        <f t="shared" si="158"/>
        <v>265</v>
      </c>
      <c r="K311" s="193">
        <v>6</v>
      </c>
      <c r="L311" s="99">
        <v>92</v>
      </c>
      <c r="M311" s="100">
        <v>88</v>
      </c>
      <c r="N311" s="102">
        <v>91</v>
      </c>
      <c r="O311" s="149">
        <f t="shared" si="159"/>
        <v>271</v>
      </c>
      <c r="P311" s="193">
        <v>9</v>
      </c>
      <c r="Q311" s="99">
        <v>93</v>
      </c>
      <c r="R311" s="100">
        <v>76</v>
      </c>
      <c r="S311" s="102">
        <v>80</v>
      </c>
      <c r="T311" s="149">
        <f t="shared" si="160"/>
        <v>249</v>
      </c>
      <c r="U311" s="193">
        <v>4</v>
      </c>
      <c r="V311" s="99">
        <v>98</v>
      </c>
      <c r="W311" s="100">
        <v>69</v>
      </c>
      <c r="X311" s="102">
        <v>77</v>
      </c>
      <c r="Y311" s="149">
        <f t="shared" si="161"/>
        <v>244</v>
      </c>
      <c r="Z311" s="193">
        <v>4</v>
      </c>
      <c r="AA311" s="201">
        <f>IF(SUM(E311,J311,O311,T311,Y311,Y331,T331,O331,J331,E331,E351,J351,O351,T351,Y351)&gt;0,(LARGE((E311,J311,O311,T311,Y311,Y331,T331,O331,J331,E331,E351,J351,O351,T351,Y351),1)+LARGE((E311,J311,O311,T311,Y311,Y331,T331,O331,J331,E331,E351,J351,O351,T351,Y351),2)+LARGE((E311,J311,O311,T311,Y311,Y331,T331,O331,J331,E331,E351,J351,O351,T351,Y351),3)+LARGE((E311,J311,O311,T311,Y311,Y331,T331,O331,J331,E331,E351,J351,O351,T351,Y351),4)),"")</f>
        <v>1045</v>
      </c>
      <c r="AB311" s="202">
        <f>IF(SUM(AU340)&gt;0, SUM(AU340),"")</f>
        <v>24</v>
      </c>
      <c r="AG311" s="67"/>
      <c r="AH311" s="213">
        <f>IF(SUM(L309:N309)&gt;0,SUM(L309:N309),0)</f>
        <v>263</v>
      </c>
      <c r="AI311" s="213">
        <f>IF(SUM(P309)&gt;0,SUM(P309),0)</f>
        <v>11</v>
      </c>
      <c r="AJ311" s="214">
        <f>L309</f>
        <v>94</v>
      </c>
      <c r="AK311" s="214">
        <f>M309</f>
        <v>80</v>
      </c>
      <c r="AL311" s="214">
        <f>N309</f>
        <v>89</v>
      </c>
      <c r="AM311" s="214"/>
      <c r="AN311" s="213">
        <f>IF(SUM(L310:N310)&gt;0,SUM(L310:N310),0)</f>
        <v>267</v>
      </c>
      <c r="AO311" s="213">
        <f>IF(SUM(P310)&gt;0,SUM(P310),0)</f>
        <v>9</v>
      </c>
      <c r="AP311" s="214">
        <f>L310</f>
        <v>94</v>
      </c>
      <c r="AQ311" s="214">
        <f>M310</f>
        <v>82</v>
      </c>
      <c r="AR311" s="214">
        <f>N310</f>
        <v>91</v>
      </c>
      <c r="AS311" s="214"/>
      <c r="AT311" s="213">
        <f>IF(SUM(L311:N311)&gt;0,SUM(L311:N311),0)</f>
        <v>271</v>
      </c>
      <c r="AU311" s="213">
        <f>IF(SUM(P311)&gt;0,SUM(P311),0)</f>
        <v>9</v>
      </c>
      <c r="AV311" s="214">
        <f>L311</f>
        <v>92</v>
      </c>
      <c r="AW311" s="214">
        <f>M311</f>
        <v>88</v>
      </c>
      <c r="AX311" s="214">
        <f>N311</f>
        <v>91</v>
      </c>
      <c r="AY311" s="214"/>
      <c r="AZ311" s="213">
        <f>IF(SUM(L312:N312)&gt;0,SUM(L312:N312),0)</f>
        <v>0</v>
      </c>
      <c r="BA311" s="213">
        <f>IF(SUM(P312)&gt;0,SUM(P312),0)</f>
        <v>0</v>
      </c>
      <c r="BB311" s="214">
        <f>L312</f>
        <v>0</v>
      </c>
      <c r="BC311" s="214">
        <f>M312</f>
        <v>0</v>
      </c>
      <c r="BD311" s="214">
        <f>N312</f>
        <v>0</v>
      </c>
      <c r="BE311" s="214"/>
      <c r="BF311" s="213">
        <f>IF(SUM(L313:N313)&gt;0,SUM(L313:N313),0)</f>
        <v>272</v>
      </c>
      <c r="BG311" s="213">
        <f>IF(SUM(P313)&gt;0,SUM(P313),0)</f>
        <v>4</v>
      </c>
      <c r="BH311" s="214">
        <f>L313</f>
        <v>92</v>
      </c>
      <c r="BI311" s="214">
        <f>M313</f>
        <v>87</v>
      </c>
      <c r="BJ311" s="214">
        <f>N313</f>
        <v>93</v>
      </c>
      <c r="BK311" s="214"/>
      <c r="BL311" s="213">
        <f>IF(SUM(L314:N314)&gt;0,SUM(L314:N314),0)</f>
        <v>0</v>
      </c>
      <c r="BM311" s="213">
        <f>IF(SUM(P314)&gt;0,SUM(P314),0)</f>
        <v>0</v>
      </c>
      <c r="BN311" s="214">
        <f>L314</f>
        <v>0</v>
      </c>
      <c r="BO311" s="214">
        <f>M314</f>
        <v>0</v>
      </c>
      <c r="BP311" s="214">
        <f>N314</f>
        <v>0</v>
      </c>
      <c r="BQ311" s="214"/>
      <c r="BR311" s="213">
        <f>IF(SUM(L315:N315)&gt;0,SUM(L315:N315),0)</f>
        <v>271</v>
      </c>
      <c r="BS311" s="213">
        <f>IF(SUM(P315)&gt;0,SUM(P315),0)</f>
        <v>6</v>
      </c>
      <c r="BT311" s="214">
        <f>L315</f>
        <v>93</v>
      </c>
      <c r="BU311" s="214">
        <f>M315</f>
        <v>89</v>
      </c>
      <c r="BV311" s="214">
        <f>N315</f>
        <v>89</v>
      </c>
      <c r="BW311" s="214"/>
      <c r="BX311" s="213">
        <f>IF(SUM(L316:N316)&gt;0,SUM(L316:N316),0)</f>
        <v>279</v>
      </c>
      <c r="BY311" s="213">
        <f>IF(SUM(P316)&gt;0,SUM(P316),0)</f>
        <v>11</v>
      </c>
      <c r="BZ311" s="214">
        <f>L316</f>
        <v>94</v>
      </c>
      <c r="CA311" s="214">
        <f>M316</f>
        <v>92</v>
      </c>
      <c r="CB311" s="214">
        <f>N316</f>
        <v>93</v>
      </c>
      <c r="CC311" s="214"/>
      <c r="CD311" s="213">
        <f>IF(SUM(L317:N317)&gt;0,SUM(L317:N317),0)</f>
        <v>276</v>
      </c>
      <c r="CE311" s="213">
        <f>IF(SUM(P317)&gt;0,SUM(P317),0)</f>
        <v>11</v>
      </c>
      <c r="CF311" s="214">
        <f>L317</f>
        <v>96</v>
      </c>
      <c r="CG311" s="214">
        <f>M317</f>
        <v>89</v>
      </c>
      <c r="CH311" s="214">
        <f>N317</f>
        <v>91</v>
      </c>
      <c r="CI311" s="214"/>
      <c r="CJ311" s="213">
        <f>IF(SUM(L318:N318)&gt;0,SUM(L318:N318),0)</f>
        <v>0</v>
      </c>
      <c r="CK311" s="213">
        <f>IF(SUM(P318)&gt;0,SUM(P318),0)</f>
        <v>0</v>
      </c>
      <c r="CL311" s="214">
        <f>L318</f>
        <v>0</v>
      </c>
      <c r="CM311" s="214">
        <f>M318</f>
        <v>0</v>
      </c>
      <c r="CN311" s="214">
        <f>N318</f>
        <v>0</v>
      </c>
      <c r="CO311" s="214"/>
      <c r="CP311" s="213">
        <f>IF(SUM(L319:N319)&gt;0,SUM(L319:N319),0)</f>
        <v>267</v>
      </c>
      <c r="CQ311" s="213">
        <f>IF(SUM(P319)&gt;0,SUM(P319),0)</f>
        <v>7</v>
      </c>
      <c r="CR311" s="214">
        <f>L319</f>
        <v>95</v>
      </c>
      <c r="CS311" s="214">
        <f>M319</f>
        <v>89</v>
      </c>
      <c r="CT311" s="214">
        <f>N319</f>
        <v>83</v>
      </c>
      <c r="CU311" s="214"/>
      <c r="CV311" s="213">
        <f>IF(SUM(L320:N320)&gt;0,SUM(L320:N320),0)</f>
        <v>261</v>
      </c>
      <c r="CW311" s="213">
        <f>IF(SUM(P320)&gt;0,SUM(P320),0)</f>
        <v>4</v>
      </c>
      <c r="CX311" s="214">
        <f>L320</f>
        <v>91</v>
      </c>
      <c r="CY311" s="214">
        <f>M320</f>
        <v>85</v>
      </c>
      <c r="CZ311" s="214">
        <f>N320</f>
        <v>85</v>
      </c>
      <c r="DA311" s="214"/>
      <c r="DB311" s="213">
        <f>IF(SUM(L321:N321)&gt;0,SUM(L321:N321),0)</f>
        <v>0</v>
      </c>
      <c r="DC311" s="213">
        <f>IF(SUM(P321)&gt;0,SUM(P321),0)</f>
        <v>0</v>
      </c>
      <c r="DD311" s="214">
        <f>L321</f>
        <v>0</v>
      </c>
      <c r="DE311" s="214">
        <f>M321</f>
        <v>0</v>
      </c>
      <c r="DF311" s="214">
        <f>N321</f>
        <v>0</v>
      </c>
      <c r="DG311" s="214"/>
      <c r="DH311" s="213">
        <f>IF(SUM(L322:N322)&gt;0,SUM(L322:N322),0)</f>
        <v>264</v>
      </c>
      <c r="DI311" s="213">
        <f>IF(SUM(P322)&gt;0,SUM(P322),0)</f>
        <v>6</v>
      </c>
      <c r="DJ311" s="214">
        <f>L322</f>
        <v>95</v>
      </c>
      <c r="DK311" s="214">
        <f>M322</f>
        <v>81</v>
      </c>
      <c r="DL311" s="214">
        <f>N322</f>
        <v>88</v>
      </c>
      <c r="DM311" s="214"/>
      <c r="DN311" s="209">
        <f>IF(SUM(L323:N323)&gt;0,SUM(L323:N323),0)</f>
        <v>0</v>
      </c>
      <c r="DO311" s="209">
        <f>IF(SUM(P323)&gt;0,SUM(P323),0)</f>
        <v>0</v>
      </c>
      <c r="DP311" s="214">
        <f>L323</f>
        <v>0</v>
      </c>
      <c r="DQ311" s="214">
        <f>M323</f>
        <v>0</v>
      </c>
      <c r="DR311" s="214">
        <f>N323</f>
        <v>0</v>
      </c>
      <c r="DS311" s="212"/>
      <c r="DT311" s="209">
        <f>IF(SUM(L324:N324)&gt;0,SUM(L324:N324),0)</f>
        <v>266</v>
      </c>
      <c r="DU311" s="209">
        <f>IF(SUM(P324)&gt;0,SUM(P324),0)</f>
        <v>7</v>
      </c>
      <c r="DV311" s="214">
        <f>L324</f>
        <v>94</v>
      </c>
      <c r="DW311" s="214">
        <f>M324</f>
        <v>86</v>
      </c>
      <c r="DX311" s="214">
        <f>N324</f>
        <v>86</v>
      </c>
      <c r="DY311" s="212"/>
      <c r="DZ311" s="212"/>
    </row>
    <row r="312" spans="1:130">
      <c r="A312" s="164" t="s">
        <v>417</v>
      </c>
      <c r="B312" s="99">
        <v>91</v>
      </c>
      <c r="C312" s="100">
        <v>89</v>
      </c>
      <c r="D312" s="101">
        <v>92</v>
      </c>
      <c r="E312" s="149">
        <f t="shared" si="157"/>
        <v>272</v>
      </c>
      <c r="F312" s="193"/>
      <c r="G312" s="99">
        <v>98</v>
      </c>
      <c r="H312" s="100">
        <v>91</v>
      </c>
      <c r="I312" s="100">
        <v>96</v>
      </c>
      <c r="J312" s="149">
        <f t="shared" si="158"/>
        <v>285</v>
      </c>
      <c r="K312" s="193"/>
      <c r="L312" s="99"/>
      <c r="M312" s="100"/>
      <c r="N312" s="100"/>
      <c r="O312" s="149" t="str">
        <f t="shared" si="159"/>
        <v/>
      </c>
      <c r="P312" s="193"/>
      <c r="Q312" s="99">
        <v>93</v>
      </c>
      <c r="R312" s="100">
        <v>77</v>
      </c>
      <c r="S312" s="100">
        <v>82</v>
      </c>
      <c r="T312" s="149">
        <f t="shared" si="160"/>
        <v>252</v>
      </c>
      <c r="U312" s="193"/>
      <c r="V312" s="99">
        <v>93</v>
      </c>
      <c r="W312" s="100">
        <v>77</v>
      </c>
      <c r="X312" s="100">
        <v>86</v>
      </c>
      <c r="Y312" s="149">
        <f t="shared" si="161"/>
        <v>256</v>
      </c>
      <c r="Z312" s="193"/>
      <c r="AA312" s="201">
        <f>IF(SUM(E312,J312,O312,T312,Y312,Y332,T332,O332,J332,E332,E352,J352,O352,T352,Y352)&gt;0,(LARGE((E312,J312,O312,T312,Y312,Y332,T332,O332,J332,E332,E352,J352,O352,T352,Y352),1)+LARGE((E312,J312,O312,T312,Y312,Y332,T332,O332,J332,E332,E352,J352,O352,T352,Y352),2)+LARGE((E312,J312,O312,T312,Y312,Y332,T332,O332,J332,E332,E352,J352,O352,T352,Y352),3)+LARGE((E312,J312,O312,T312,Y312,Y332,T332,O332,J332,E332,E352,J352,O352,T352,Y352),4)),"")</f>
        <v>1086</v>
      </c>
      <c r="AB312" s="202" t="str">
        <f>IF(SUM(BA340)&gt;0, SUM(BA340),"")</f>
        <v/>
      </c>
      <c r="AG312" s="67"/>
      <c r="AH312" s="213">
        <f>IF(SUM(Q309:S309)&gt;0,SUM(Q309:S309),0)</f>
        <v>228</v>
      </c>
      <c r="AI312" s="213">
        <f>IF(SUM(U309)&gt;0,SUM(U309),0)</f>
        <v>3</v>
      </c>
      <c r="AJ312" s="214">
        <f>Q309</f>
        <v>88</v>
      </c>
      <c r="AK312" s="214">
        <f>R309</f>
        <v>55</v>
      </c>
      <c r="AL312" s="214">
        <f>S309</f>
        <v>85</v>
      </c>
      <c r="AM312" s="214"/>
      <c r="AN312" s="213">
        <f>IF(SUM(Q310:S310)&gt;0,SUM(Q310:S310),0)</f>
        <v>235</v>
      </c>
      <c r="AO312" s="213">
        <f>IF(SUM(U310)&gt;0,SUM(U310),0)</f>
        <v>5</v>
      </c>
      <c r="AP312" s="214">
        <f>Q310</f>
        <v>91</v>
      </c>
      <c r="AQ312" s="214">
        <f>R310</f>
        <v>57</v>
      </c>
      <c r="AR312" s="214">
        <f>S310</f>
        <v>87</v>
      </c>
      <c r="AS312" s="214"/>
      <c r="AT312" s="213">
        <f>IF(SUM(Q311:S311)&gt;0,SUM(Q311:S311),0)</f>
        <v>249</v>
      </c>
      <c r="AU312" s="213">
        <f>IF(SUM(U311)&gt;0,SUM(U311),0)</f>
        <v>4</v>
      </c>
      <c r="AV312" s="214">
        <f>Q311</f>
        <v>93</v>
      </c>
      <c r="AW312" s="214">
        <f>R311</f>
        <v>76</v>
      </c>
      <c r="AX312" s="214">
        <f>S311</f>
        <v>80</v>
      </c>
      <c r="AY312" s="214"/>
      <c r="AZ312" s="213">
        <f>IF(SUM(Q312:S312)&gt;0,SUM(Q312:S312),0)</f>
        <v>252</v>
      </c>
      <c r="BA312" s="213">
        <f>IF(SUM(U312)&gt;0,SUM(U312),0)</f>
        <v>0</v>
      </c>
      <c r="BB312" s="214">
        <f>Q312</f>
        <v>93</v>
      </c>
      <c r="BC312" s="214">
        <f>R312</f>
        <v>77</v>
      </c>
      <c r="BD312" s="214">
        <f>S312</f>
        <v>82</v>
      </c>
      <c r="BE312" s="214"/>
      <c r="BF312" s="213">
        <f>IF(SUM(Q313:S313)&gt;0,SUM(Q313:S313),0)</f>
        <v>243</v>
      </c>
      <c r="BG312" s="213">
        <f>IF(SUM(U313)&gt;0,SUM(U313),0)</f>
        <v>2</v>
      </c>
      <c r="BH312" s="214">
        <f>Q313</f>
        <v>94</v>
      </c>
      <c r="BI312" s="214">
        <f>R313</f>
        <v>60</v>
      </c>
      <c r="BJ312" s="214">
        <f>S313</f>
        <v>89</v>
      </c>
      <c r="BK312" s="214"/>
      <c r="BL312" s="213">
        <f>IF(SUM(Q314:S314)&gt;0,SUM(Q314:S314),0)</f>
        <v>0</v>
      </c>
      <c r="BM312" s="213">
        <f>IF(SUM(U314)&gt;0,SUM(U314),0)</f>
        <v>0</v>
      </c>
      <c r="BN312" s="214">
        <f>Q314</f>
        <v>0</v>
      </c>
      <c r="BO312" s="214">
        <f>R314</f>
        <v>0</v>
      </c>
      <c r="BP312" s="214">
        <f>S314</f>
        <v>0</v>
      </c>
      <c r="BQ312" s="214"/>
      <c r="BR312" s="213">
        <f>IF(SUM(Q315:S315)&gt;0,SUM(Q315:S315),0)</f>
        <v>0</v>
      </c>
      <c r="BS312" s="213">
        <f>IF(SUM(U315)&gt;0,SUM(U315),0)</f>
        <v>0</v>
      </c>
      <c r="BT312" s="214">
        <f>Q315</f>
        <v>0</v>
      </c>
      <c r="BU312" s="214">
        <f>R315</f>
        <v>0</v>
      </c>
      <c r="BV312" s="214">
        <f>S315</f>
        <v>0</v>
      </c>
      <c r="BW312" s="214"/>
      <c r="BX312" s="213">
        <f>IF(SUM(Q316:S316)&gt;0,SUM(Q316:S316),0)</f>
        <v>0</v>
      </c>
      <c r="BY312" s="213">
        <f>IF(SUM(U316)&gt;0,SUM(U316),0)</f>
        <v>0</v>
      </c>
      <c r="BZ312" s="214">
        <f>Q316</f>
        <v>0</v>
      </c>
      <c r="CA312" s="214">
        <f>R316</f>
        <v>0</v>
      </c>
      <c r="CB312" s="214">
        <f>S316</f>
        <v>0</v>
      </c>
      <c r="CC312" s="214"/>
      <c r="CD312" s="213">
        <f>IF(SUM(Q317:S317)&gt;0,SUM(Q317:S317),0)</f>
        <v>0</v>
      </c>
      <c r="CE312" s="213">
        <f>IF(SUM(U317)&gt;0,SUM(U317),0)</f>
        <v>0</v>
      </c>
      <c r="CF312" s="214">
        <f>Q317</f>
        <v>0</v>
      </c>
      <c r="CG312" s="214">
        <f>R317</f>
        <v>0</v>
      </c>
      <c r="CH312" s="214">
        <f>S317</f>
        <v>0</v>
      </c>
      <c r="CI312" s="214"/>
      <c r="CJ312" s="213">
        <f>IF(SUM(Q318:S318)&gt;0,SUM(Q318:S318),0)</f>
        <v>0</v>
      </c>
      <c r="CK312" s="213">
        <f>IF(SUM(U318)&gt;0,SUM(U318),0)</f>
        <v>0</v>
      </c>
      <c r="CL312" s="214">
        <f>Q318</f>
        <v>0</v>
      </c>
      <c r="CM312" s="214">
        <f>R318</f>
        <v>0</v>
      </c>
      <c r="CN312" s="214">
        <f>S318</f>
        <v>0</v>
      </c>
      <c r="CO312" s="214"/>
      <c r="CP312" s="213">
        <f>IF(SUM(Q319:S319)&gt;0,SUM(Q319:S319),0)</f>
        <v>251</v>
      </c>
      <c r="CQ312" s="213">
        <f>IF(SUM(U319)&gt;0,SUM(U319),0)</f>
        <v>4</v>
      </c>
      <c r="CR312" s="214">
        <f>Q319</f>
        <v>92</v>
      </c>
      <c r="CS312" s="214">
        <f>R319</f>
        <v>73</v>
      </c>
      <c r="CT312" s="214">
        <f>S319</f>
        <v>86</v>
      </c>
      <c r="CU312" s="214"/>
      <c r="CV312" s="213">
        <f>IF(SUM(Q320:S320)&gt;0,SUM(Q320:S320),0)</f>
        <v>0</v>
      </c>
      <c r="CW312" s="213">
        <f>IF(SUM(U320)&gt;0,SUM(U320),0)</f>
        <v>0</v>
      </c>
      <c r="CX312" s="214">
        <f>Q320</f>
        <v>0</v>
      </c>
      <c r="CY312" s="214">
        <f>R320</f>
        <v>0</v>
      </c>
      <c r="CZ312" s="214">
        <f>S320</f>
        <v>0</v>
      </c>
      <c r="DA312" s="214"/>
      <c r="DB312" s="213">
        <f>IF(SUM(Q321:S321)&gt;0,SUM(Q321:S321),0)</f>
        <v>249</v>
      </c>
      <c r="DC312" s="213">
        <f>IF(SUM(U321)&gt;0,SUM(U321),0)</f>
        <v>0</v>
      </c>
      <c r="DD312" s="214">
        <f>Q321</f>
        <v>92</v>
      </c>
      <c r="DE312" s="214">
        <f>R321</f>
        <v>76</v>
      </c>
      <c r="DF312" s="214">
        <f>S321</f>
        <v>81</v>
      </c>
      <c r="DG312" s="214"/>
      <c r="DH312" s="213">
        <f>IF(SUM(Q322:S322)&gt;0,SUM(Q322:S322),0)</f>
        <v>0</v>
      </c>
      <c r="DI312" s="213">
        <f>IF(SUM(U322)&gt;0,SUM(U322),0)</f>
        <v>0</v>
      </c>
      <c r="DJ312" s="214">
        <f>Q322</f>
        <v>0</v>
      </c>
      <c r="DK312" s="214">
        <f>R322</f>
        <v>0</v>
      </c>
      <c r="DL312" s="214">
        <f>S322</f>
        <v>0</v>
      </c>
      <c r="DM312" s="214"/>
      <c r="DN312" s="209">
        <f>IF(SUM(Q323:S323)&gt;0,SUM(Q323:S323),0)</f>
        <v>0</v>
      </c>
      <c r="DO312" s="209">
        <f>IF(SUM(U323)&gt;0,SUM(U323),0)</f>
        <v>0</v>
      </c>
      <c r="DP312" s="214">
        <f>Q323</f>
        <v>0</v>
      </c>
      <c r="DQ312" s="214">
        <f>R323</f>
        <v>0</v>
      </c>
      <c r="DR312" s="214">
        <f>S323</f>
        <v>0</v>
      </c>
      <c r="DS312" s="212"/>
      <c r="DT312" s="209">
        <f>IF(SUM(Q324:S324)&gt;0,SUM(Q324:S324),0)</f>
        <v>0</v>
      </c>
      <c r="DU312" s="209">
        <f>IF(SUM(U324)&gt;0,SUM(U324),0)</f>
        <v>0</v>
      </c>
      <c r="DV312" s="214">
        <f>Q324</f>
        <v>0</v>
      </c>
      <c r="DW312" s="214">
        <f>R324</f>
        <v>0</v>
      </c>
      <c r="DX312" s="214">
        <f>S324</f>
        <v>0</v>
      </c>
      <c r="DY312" s="212"/>
      <c r="DZ312" s="212"/>
    </row>
    <row r="313" spans="1:130">
      <c r="A313" s="142" t="s">
        <v>439</v>
      </c>
      <c r="B313" s="99">
        <v>94</v>
      </c>
      <c r="C313" s="100">
        <v>81</v>
      </c>
      <c r="D313" s="102">
        <v>95</v>
      </c>
      <c r="E313" s="149">
        <f t="shared" si="157"/>
        <v>270</v>
      </c>
      <c r="F313" s="193">
        <v>7</v>
      </c>
      <c r="G313" s="99">
        <v>95</v>
      </c>
      <c r="H313" s="100">
        <v>83</v>
      </c>
      <c r="I313" s="102">
        <v>91</v>
      </c>
      <c r="J313" s="149">
        <f t="shared" si="158"/>
        <v>269</v>
      </c>
      <c r="K313" s="193">
        <v>6</v>
      </c>
      <c r="L313" s="99">
        <v>92</v>
      </c>
      <c r="M313" s="100">
        <v>87</v>
      </c>
      <c r="N313" s="102">
        <v>93</v>
      </c>
      <c r="O313" s="149">
        <f t="shared" si="159"/>
        <v>272</v>
      </c>
      <c r="P313" s="193">
        <v>4</v>
      </c>
      <c r="Q313" s="99">
        <v>94</v>
      </c>
      <c r="R313" s="100">
        <v>60</v>
      </c>
      <c r="S313" s="100">
        <v>89</v>
      </c>
      <c r="T313" s="149">
        <f t="shared" si="160"/>
        <v>243</v>
      </c>
      <c r="U313" s="193">
        <v>2</v>
      </c>
      <c r="V313" s="99">
        <v>92</v>
      </c>
      <c r="W313" s="100">
        <v>63</v>
      </c>
      <c r="X313" s="102">
        <v>90</v>
      </c>
      <c r="Y313" s="149">
        <f t="shared" si="161"/>
        <v>245</v>
      </c>
      <c r="Z313" s="193">
        <v>4</v>
      </c>
      <c r="AA313" s="201">
        <f>IF(SUM(E313,J313,O313,T313,Y313,Y333,T333,O333,J333,E333,E353,J353,O353,T353,Y353)&gt;0,(LARGE((E313,J313,O313,T313,Y313,Y333,T333,O333,J333,E333,E353,J353,O353,T353,Y353),1)+LARGE((E313,J313,O313,T313,Y313,Y333,T333,O333,J333,E333,E353,J353,O353,T353,Y353),2)+LARGE((E313,J313,O313,T313,Y313,Y333,T333,O333,J333,E333,E353,J353,O353,T353,Y353),3)+LARGE((E313,J313,O313,T313,Y313,Y333,T333,O333,J333,E333,E353,J353,O353,T353,Y353),4)),"")</f>
        <v>1079</v>
      </c>
      <c r="AB313" s="202">
        <f>IF(SUM(BG340)&gt;0,SUM(BG340),"")</f>
        <v>23</v>
      </c>
      <c r="AG313" s="67"/>
      <c r="AH313" s="213">
        <f>IF(SUM(V309:X309)&gt;0,SUM(V309:X309),0)</f>
        <v>250</v>
      </c>
      <c r="AI313" s="213">
        <f>IF(SUM(Z309)&gt;0,SUM(Z309),0)</f>
        <v>6</v>
      </c>
      <c r="AJ313" s="214">
        <f>V309</f>
        <v>95</v>
      </c>
      <c r="AK313" s="214">
        <f>W309</f>
        <v>71</v>
      </c>
      <c r="AL313" s="214">
        <f>X309</f>
        <v>84</v>
      </c>
      <c r="AM313" s="214"/>
      <c r="AN313" s="213">
        <f>IF(SUM(V310:X310)&gt;0,SUM(V310:X310),0)</f>
        <v>241</v>
      </c>
      <c r="AO313" s="213">
        <f>IF(SUM(Z310)&gt;0,SUM(Z310),0)</f>
        <v>6</v>
      </c>
      <c r="AP313" s="214">
        <f>V310</f>
        <v>95</v>
      </c>
      <c r="AQ313" s="214">
        <f>W310</f>
        <v>62</v>
      </c>
      <c r="AR313" s="214">
        <f>X310</f>
        <v>84</v>
      </c>
      <c r="AS313" s="214"/>
      <c r="AT313" s="213">
        <f>IF(SUM(V311:X311)&gt;0,SUM(V311:X311),0)</f>
        <v>244</v>
      </c>
      <c r="AU313" s="213">
        <f>IF(SUM(Z311)&gt;0,SUM(Z311),0)</f>
        <v>4</v>
      </c>
      <c r="AV313" s="214">
        <f>V311</f>
        <v>98</v>
      </c>
      <c r="AW313" s="214">
        <f>W311</f>
        <v>69</v>
      </c>
      <c r="AX313" s="214">
        <f>X311</f>
        <v>77</v>
      </c>
      <c r="AY313" s="214"/>
      <c r="AZ313" s="213">
        <f>IF(SUM(V312:X312)&gt;0,SUM(V312:X312),0)</f>
        <v>256</v>
      </c>
      <c r="BA313" s="213">
        <f>IF(SUM(Z312)&gt;0,SUM(Z312),0)</f>
        <v>0</v>
      </c>
      <c r="BB313" s="214">
        <f>V312</f>
        <v>93</v>
      </c>
      <c r="BC313" s="214">
        <f>W312</f>
        <v>77</v>
      </c>
      <c r="BD313" s="214">
        <f>X312</f>
        <v>86</v>
      </c>
      <c r="BE313" s="214"/>
      <c r="BF313" s="213">
        <f>IF(SUM(V313:X313)&gt;0,SUM(V313:X313),0)</f>
        <v>245</v>
      </c>
      <c r="BG313" s="213">
        <f>IF(SUM(Z313)&gt;0,SUM(Z313),0)</f>
        <v>4</v>
      </c>
      <c r="BH313" s="214">
        <f>V313</f>
        <v>92</v>
      </c>
      <c r="BI313" s="214">
        <f>W313</f>
        <v>63</v>
      </c>
      <c r="BJ313" s="214">
        <f>X313</f>
        <v>90</v>
      </c>
      <c r="BK313" s="214"/>
      <c r="BL313" s="213">
        <f>IF(SUM(V314:X314)&gt;0,SUM(V314:X314),0)</f>
        <v>0</v>
      </c>
      <c r="BM313" s="213">
        <f>IF(SUM(Z314)&gt;0,SUM(Z314),0)</f>
        <v>0</v>
      </c>
      <c r="BN313" s="214">
        <f>V314</f>
        <v>0</v>
      </c>
      <c r="BO313" s="214">
        <f>W314</f>
        <v>0</v>
      </c>
      <c r="BP313" s="214">
        <f>X314</f>
        <v>0</v>
      </c>
      <c r="BQ313" s="214"/>
      <c r="BR313" s="213">
        <f>IF(SUM(V315:X315)&gt;0,SUM(V315:X315),0)</f>
        <v>0</v>
      </c>
      <c r="BS313" s="213">
        <f>IF(SUM(Z315)&gt;0,SUM(Z315),0)</f>
        <v>0</v>
      </c>
      <c r="BT313" s="214">
        <f>V315</f>
        <v>0</v>
      </c>
      <c r="BU313" s="214">
        <f>W315</f>
        <v>0</v>
      </c>
      <c r="BV313" s="214">
        <f>X315</f>
        <v>0</v>
      </c>
      <c r="BW313" s="214"/>
      <c r="BX313" s="213">
        <f>IF(SUM(V316:X316)&gt;0,SUM(V316:X316),0)</f>
        <v>250</v>
      </c>
      <c r="BY313" s="213">
        <f>IF(SUM(Z316)&gt;0,SUM(Z316),0)</f>
        <v>6</v>
      </c>
      <c r="BZ313" s="214">
        <f>V316</f>
        <v>94</v>
      </c>
      <c r="CA313" s="214">
        <f>W316</f>
        <v>69</v>
      </c>
      <c r="CB313" s="214">
        <f>X316</f>
        <v>87</v>
      </c>
      <c r="CC313" s="214"/>
      <c r="CD313" s="213">
        <f>IF(SUM(V317:X317)&gt;0,SUM(V317:X317),0)</f>
        <v>239</v>
      </c>
      <c r="CE313" s="213">
        <f>IF(SUM(Z317)&gt;0,SUM(Z317),0)</f>
        <v>1</v>
      </c>
      <c r="CF313" s="214">
        <f>V317</f>
        <v>93</v>
      </c>
      <c r="CG313" s="214">
        <f>W317</f>
        <v>61</v>
      </c>
      <c r="CH313" s="214">
        <f>X317</f>
        <v>85</v>
      </c>
      <c r="CI313" s="214"/>
      <c r="CJ313" s="213">
        <f>IF(SUM(V318:X318)&gt;0,SUM(V318:X318),0)</f>
        <v>0</v>
      </c>
      <c r="CK313" s="213">
        <f>IF(SUM(Z318)&gt;0,SUM(Z318),0)</f>
        <v>0</v>
      </c>
      <c r="CL313" s="214">
        <f>V318</f>
        <v>0</v>
      </c>
      <c r="CM313" s="214">
        <f>W318</f>
        <v>0</v>
      </c>
      <c r="CN313" s="214">
        <f>X318</f>
        <v>0</v>
      </c>
      <c r="CO313" s="214"/>
      <c r="CP313" s="213">
        <f>IF(SUM(V319:X319)&gt;0,SUM(V319:X319),0)</f>
        <v>251</v>
      </c>
      <c r="CQ313" s="213">
        <f>IF(SUM(Z319)&gt;0,SUM(Z319),0)</f>
        <v>6</v>
      </c>
      <c r="CR313" s="214">
        <f>V319</f>
        <v>91</v>
      </c>
      <c r="CS313" s="214">
        <f>W319</f>
        <v>73</v>
      </c>
      <c r="CT313" s="214">
        <f>X319</f>
        <v>87</v>
      </c>
      <c r="CU313" s="214"/>
      <c r="CV313" s="213">
        <f>IF(SUM(V320:X320)&gt;0,SUM(V320:X320),0)</f>
        <v>0</v>
      </c>
      <c r="CW313" s="213">
        <f>IF(SUM(Z320)&gt;0,SUM(Z320),0)</f>
        <v>0</v>
      </c>
      <c r="CX313" s="214">
        <f>V320</f>
        <v>0</v>
      </c>
      <c r="CY313" s="214">
        <f>W320</f>
        <v>0</v>
      </c>
      <c r="CZ313" s="214">
        <f>X320</f>
        <v>0</v>
      </c>
      <c r="DA313" s="214"/>
      <c r="DB313" s="213">
        <f>IF(SUM(V321:X321)&gt;0,SUM(V321:X321),0)</f>
        <v>249</v>
      </c>
      <c r="DC313" s="213">
        <f>IF(SUM(Z321)&gt;0,SUM(Z321),0)</f>
        <v>0</v>
      </c>
      <c r="DD313" s="214">
        <f>V321</f>
        <v>91</v>
      </c>
      <c r="DE313" s="214">
        <f>W321</f>
        <v>76</v>
      </c>
      <c r="DF313" s="214">
        <f>X321</f>
        <v>82</v>
      </c>
      <c r="DG313" s="214"/>
      <c r="DH313" s="213">
        <f>IF(SUM(V322:X322)&gt;0,SUM(V322:X322),0)</f>
        <v>0</v>
      </c>
      <c r="DI313" s="213">
        <f>IF(SUM(Z322)&gt;0,SUM(Z322),0)</f>
        <v>0</v>
      </c>
      <c r="DJ313" s="214">
        <f>V322</f>
        <v>0</v>
      </c>
      <c r="DK313" s="214">
        <f>W322</f>
        <v>0</v>
      </c>
      <c r="DL313" s="214">
        <f>X322</f>
        <v>0</v>
      </c>
      <c r="DM313" s="214"/>
      <c r="DN313" s="209">
        <f>IF(SUM(V323:X323)&gt;0,SUM(V323:X323),0)</f>
        <v>0</v>
      </c>
      <c r="DO313" s="209">
        <f>IF(SUM(Z323)&gt;0,SUM(Z323),0)</f>
        <v>0</v>
      </c>
      <c r="DP313" s="214">
        <f>V323</f>
        <v>0</v>
      </c>
      <c r="DQ313" s="214">
        <f>W323</f>
        <v>0</v>
      </c>
      <c r="DR313" s="214">
        <f>X323</f>
        <v>0</v>
      </c>
      <c r="DS313" s="212"/>
      <c r="DT313" s="209">
        <f>IF(SUM(V324:X324)&gt;0,SUM(V324:X324),0)</f>
        <v>256</v>
      </c>
      <c r="DU313" s="209">
        <f>IF(SUM(Z324)&gt;0,SUM(Z324),0)</f>
        <v>4</v>
      </c>
      <c r="DV313" s="214">
        <f>V324</f>
        <v>96</v>
      </c>
      <c r="DW313" s="214">
        <f>W324</f>
        <v>79</v>
      </c>
      <c r="DX313" s="214">
        <f>X324</f>
        <v>81</v>
      </c>
      <c r="DY313" s="212"/>
      <c r="DZ313" s="212"/>
    </row>
    <row r="314" spans="1:130">
      <c r="A314" s="18" t="s">
        <v>433</v>
      </c>
      <c r="B314" s="99"/>
      <c r="C314" s="100"/>
      <c r="D314" s="102"/>
      <c r="E314" s="149" t="str">
        <f t="shared" si="157"/>
        <v/>
      </c>
      <c r="F314" s="193"/>
      <c r="G314" s="99"/>
      <c r="H314" s="100"/>
      <c r="I314" s="102"/>
      <c r="J314" s="149" t="str">
        <f t="shared" si="158"/>
        <v/>
      </c>
      <c r="K314" s="193"/>
      <c r="L314" s="99"/>
      <c r="M314" s="100"/>
      <c r="N314" s="102"/>
      <c r="O314" s="149" t="str">
        <f t="shared" si="159"/>
        <v/>
      </c>
      <c r="P314" s="193"/>
      <c r="Q314" s="99"/>
      <c r="R314" s="100"/>
      <c r="S314" s="100"/>
      <c r="T314" s="149" t="str">
        <f t="shared" si="160"/>
        <v/>
      </c>
      <c r="U314" s="193"/>
      <c r="V314" s="99"/>
      <c r="W314" s="100"/>
      <c r="X314" s="102"/>
      <c r="Y314" s="149" t="str">
        <f t="shared" si="161"/>
        <v/>
      </c>
      <c r="Z314" s="193"/>
      <c r="AA314" s="201" t="s">
        <v>415</v>
      </c>
      <c r="AB314" s="202" t="str">
        <f>IF(SUM(BM340)&gt;0,SUM(BM340),"")</f>
        <v/>
      </c>
      <c r="AG314" s="67"/>
      <c r="AH314" s="213">
        <f>IF(SUM(B329:D329)&gt;0,SUM(B329:D329),0)</f>
        <v>239</v>
      </c>
      <c r="AI314" s="213">
        <f>IF(SUM(F329)&gt;0,SUM(F329),0)</f>
        <v>5</v>
      </c>
      <c r="AJ314" s="214">
        <f>B329</f>
        <v>93</v>
      </c>
      <c r="AK314" s="214">
        <f>C329</f>
        <v>63</v>
      </c>
      <c r="AL314" s="214">
        <f>D329</f>
        <v>83</v>
      </c>
      <c r="AM314" s="214"/>
      <c r="AN314" s="213">
        <f>IF(SUM(B330:D330)&gt;0,SUM(B330:D330),0)</f>
        <v>252</v>
      </c>
      <c r="AO314" s="213">
        <f>IF(SUM(F330)&gt;0,SUM(F330),0)</f>
        <v>2</v>
      </c>
      <c r="AP314" s="214">
        <f>B330</f>
        <v>94</v>
      </c>
      <c r="AQ314" s="214">
        <f>C330</f>
        <v>73</v>
      </c>
      <c r="AR314" s="214">
        <f>D330</f>
        <v>85</v>
      </c>
      <c r="AS314" s="214"/>
      <c r="AT314" s="213">
        <f>IF(SUM(B331:D331)&gt;0,SUM(B331:D331),0)</f>
        <v>258</v>
      </c>
      <c r="AU314" s="213">
        <f>IF(SUM(F331)&gt;0,SUM(F331),0)</f>
        <v>5</v>
      </c>
      <c r="AV314" s="214">
        <f>B331</f>
        <v>93</v>
      </c>
      <c r="AW314" s="214">
        <f>C331</f>
        <v>80</v>
      </c>
      <c r="AX314" s="214">
        <f>D331</f>
        <v>85</v>
      </c>
      <c r="AY314" s="214"/>
      <c r="AZ314" s="213">
        <f>IF(SUM(B332:D332)&gt;0,SUM(B332:D332),0)</f>
        <v>273</v>
      </c>
      <c r="BA314" s="213">
        <f>IF(SUM(F332)&gt;0,SUM(F332),0)</f>
        <v>0</v>
      </c>
      <c r="BB314" s="214">
        <f>B332</f>
        <v>95</v>
      </c>
      <c r="BC314" s="214">
        <f>C332</f>
        <v>83</v>
      </c>
      <c r="BD314" s="214">
        <f>D332</f>
        <v>95</v>
      </c>
      <c r="BE314" s="214"/>
      <c r="BF314" s="213">
        <f>IF(SUM(B333:D333)&gt;0,SUM(B333:D333),0)</f>
        <v>268</v>
      </c>
      <c r="BG314" s="213">
        <f>IF(SUM(F333)&gt;0,SUM(F333),0)</f>
        <v>6</v>
      </c>
      <c r="BH314" s="214">
        <f>B333</f>
        <v>94</v>
      </c>
      <c r="BI314" s="214">
        <f>C333</f>
        <v>84</v>
      </c>
      <c r="BJ314" s="214">
        <f>D333</f>
        <v>90</v>
      </c>
      <c r="BK314" s="214"/>
      <c r="BL314" s="213">
        <f>IF(SUM(B334:D334)&gt;0,SUM(B334:D334),0)</f>
        <v>0</v>
      </c>
      <c r="BM314" s="213">
        <f>IF(SUM(F334)&gt;0,SUM(F334),0)</f>
        <v>0</v>
      </c>
      <c r="BN314" s="214">
        <f>B334</f>
        <v>0</v>
      </c>
      <c r="BO314" s="214">
        <f>C334</f>
        <v>0</v>
      </c>
      <c r="BP314" s="214">
        <f>D334</f>
        <v>0</v>
      </c>
      <c r="BQ314" s="214"/>
      <c r="BR314" s="213">
        <f>IF(SUM(B335:D335)&gt;0,SUM(B335:D335),0)</f>
        <v>257</v>
      </c>
      <c r="BS314" s="213">
        <f>IF(SUM(F335)&gt;0,SUM(F335),0)</f>
        <v>2</v>
      </c>
      <c r="BT314" s="214">
        <f>B335</f>
        <v>87</v>
      </c>
      <c r="BU314" s="214">
        <f>C335</f>
        <v>83</v>
      </c>
      <c r="BV314" s="214">
        <f>D335</f>
        <v>87</v>
      </c>
      <c r="BW314" s="214"/>
      <c r="BX314" s="213">
        <f>IF(SUM(B336:D336)&gt;0,SUM(B336:D336),0)</f>
        <v>262</v>
      </c>
      <c r="BY314" s="213">
        <f>IF(SUM(F336)&gt;0,SUM(F336),0)</f>
        <v>4</v>
      </c>
      <c r="BZ314" s="214">
        <f>B336</f>
        <v>93</v>
      </c>
      <c r="CA314" s="214">
        <f>C336</f>
        <v>75</v>
      </c>
      <c r="CB314" s="214">
        <f>D336</f>
        <v>94</v>
      </c>
      <c r="CC314" s="214"/>
      <c r="CD314" s="213">
        <f>IF(SUM(B337:D337)&gt;0,SUM(B337:D337),0)</f>
        <v>262</v>
      </c>
      <c r="CE314" s="213">
        <f>IF(SUM(F337)&gt;0,SUM(F337),0)</f>
        <v>5</v>
      </c>
      <c r="CF314" s="214">
        <f>B337</f>
        <v>95</v>
      </c>
      <c r="CG314" s="214">
        <f>C337</f>
        <v>82</v>
      </c>
      <c r="CH314" s="214">
        <f>D337</f>
        <v>85</v>
      </c>
      <c r="CI314" s="214"/>
      <c r="CJ314" s="213">
        <f>IF(SUM(B338:D338)&gt;0,SUM(B338:D338),0)</f>
        <v>0</v>
      </c>
      <c r="CK314" s="213">
        <f>IF(SUM(F338)&gt;0,SUM(F338),0)</f>
        <v>0</v>
      </c>
      <c r="CL314" s="214">
        <f>B338</f>
        <v>0</v>
      </c>
      <c r="CM314" s="214">
        <f>C338</f>
        <v>0</v>
      </c>
      <c r="CN314" s="214">
        <f>D338</f>
        <v>0</v>
      </c>
      <c r="CO314" s="214"/>
      <c r="CP314" s="213">
        <f>IF(SUM(B339:D339)&gt;0,SUM(B339:D339),0)</f>
        <v>259</v>
      </c>
      <c r="CQ314" s="213">
        <f>IF(SUM(F339)&gt;0,SUM(F339),0)</f>
        <v>6</v>
      </c>
      <c r="CR314" s="214">
        <f>B339</f>
        <v>93</v>
      </c>
      <c r="CS314" s="214">
        <f>C339</f>
        <v>74</v>
      </c>
      <c r="CT314" s="214">
        <f>D339</f>
        <v>92</v>
      </c>
      <c r="CU314" s="214"/>
      <c r="CV314" s="213">
        <f>IF(SUM(B340:D340)&gt;0,SUM(B340:D340),0)</f>
        <v>265</v>
      </c>
      <c r="CW314" s="213">
        <f>IF(SUM(F340)&gt;0,SUM(F340),0)</f>
        <v>9</v>
      </c>
      <c r="CX314" s="214">
        <f>B340</f>
        <v>98</v>
      </c>
      <c r="CY314" s="214">
        <f>C340</f>
        <v>72</v>
      </c>
      <c r="CZ314" s="214">
        <f>D340</f>
        <v>95</v>
      </c>
      <c r="DA314" s="214"/>
      <c r="DB314" s="213">
        <f>IF(SUM(B341:D341)&gt;0,SUM(B341:D341),0)</f>
        <v>258</v>
      </c>
      <c r="DC314" s="213">
        <f>IF(SUM(F341)&gt;0,SUM(F341),0)</f>
        <v>0</v>
      </c>
      <c r="DD314" s="214">
        <f>B341</f>
        <v>91</v>
      </c>
      <c r="DE314" s="214">
        <f>C341</f>
        <v>80</v>
      </c>
      <c r="DF314" s="214">
        <f>D341</f>
        <v>87</v>
      </c>
      <c r="DG314" s="214"/>
      <c r="DH314" s="213">
        <f>IF(SUM(B342:D342)&gt;0,SUM(B342:D342),0)</f>
        <v>275</v>
      </c>
      <c r="DI314" s="213">
        <f>IF(SUM(F342)&gt;0,SUM(F342),0)</f>
        <v>13</v>
      </c>
      <c r="DJ314" s="214">
        <f>B342</f>
        <v>96</v>
      </c>
      <c r="DK314" s="214">
        <f>C342</f>
        <v>84</v>
      </c>
      <c r="DL314" s="214">
        <f>D342</f>
        <v>95</v>
      </c>
      <c r="DM314" s="214"/>
      <c r="DN314" s="209">
        <f>IF(SUM(B343:D343)&gt;0,SUM(B343:D343),0)</f>
        <v>0</v>
      </c>
      <c r="DO314" s="209">
        <f>IF(SUM(F343)&gt;0,SUM(F342),0)</f>
        <v>0</v>
      </c>
      <c r="DP314" s="214">
        <f>B343</f>
        <v>0</v>
      </c>
      <c r="DQ314" s="214">
        <f>C343</f>
        <v>0</v>
      </c>
      <c r="DR314" s="214">
        <f>D343</f>
        <v>0</v>
      </c>
      <c r="DS314" s="212"/>
      <c r="DT314" s="209">
        <f>IF(SUM(B344:D344)&gt;0,SUM(B344:D344),0)</f>
        <v>268</v>
      </c>
      <c r="DU314" s="209">
        <f>IF(SUM(F344)&gt;0,SUM(F344),0)</f>
        <v>5</v>
      </c>
      <c r="DV314" s="214">
        <f>B344</f>
        <v>93</v>
      </c>
      <c r="DW314" s="214">
        <f>C344</f>
        <v>85</v>
      </c>
      <c r="DX314" s="214">
        <f>D344</f>
        <v>90</v>
      </c>
      <c r="DY314" s="212"/>
      <c r="DZ314" s="212"/>
    </row>
    <row r="315" spans="1:130">
      <c r="A315" s="164" t="s">
        <v>418</v>
      </c>
      <c r="B315" s="99">
        <v>94</v>
      </c>
      <c r="C315" s="100">
        <v>91</v>
      </c>
      <c r="D315" s="101">
        <v>85</v>
      </c>
      <c r="E315" s="149">
        <f t="shared" si="157"/>
        <v>270</v>
      </c>
      <c r="F315" s="193">
        <v>5</v>
      </c>
      <c r="G315" s="99">
        <v>96</v>
      </c>
      <c r="H315" s="100">
        <v>88</v>
      </c>
      <c r="I315" s="102">
        <v>90</v>
      </c>
      <c r="J315" s="149">
        <f t="shared" si="158"/>
        <v>274</v>
      </c>
      <c r="K315" s="193">
        <v>9</v>
      </c>
      <c r="L315" s="99">
        <v>93</v>
      </c>
      <c r="M315" s="100">
        <v>89</v>
      </c>
      <c r="N315" s="102">
        <v>89</v>
      </c>
      <c r="O315" s="149">
        <f t="shared" si="159"/>
        <v>271</v>
      </c>
      <c r="P315" s="193">
        <v>6</v>
      </c>
      <c r="Q315" s="99"/>
      <c r="R315" s="100"/>
      <c r="S315" s="100"/>
      <c r="T315" s="149" t="str">
        <f t="shared" si="160"/>
        <v/>
      </c>
      <c r="U315" s="193"/>
      <c r="V315" s="99"/>
      <c r="W315" s="100"/>
      <c r="X315" s="100"/>
      <c r="Y315" s="149" t="str">
        <f t="shared" si="161"/>
        <v/>
      </c>
      <c r="Z315" s="193"/>
      <c r="AA315" s="201">
        <f>IF(SUM(E315,J315,O315,T315,Y315,Y335,T335,O335,J335,E335,E355,J355,O355,T355,Y355)&gt;0,(LARGE((E315,J315,O315,T315,Y315,Y335,T335,O335,J335,E335,E355,J355,O355,T355,Y355),1)+LARGE((E315,J315,O315,T315,Y315,Y335,T335,O335,J335,E335,E355,J355,O355,T355,Y355),2)+LARGE((E315,J315,O315,T315,Y315,Y335,T335,O335,J335,E335,E355,J355,O355,T355,Y355),3)+LARGE((E315,J315,O315,T315,Y315,Y335,T335,O335,J335,E335,E355,J355,O355,T355,Y355),4)),"")</f>
        <v>1072</v>
      </c>
      <c r="AB315" s="202">
        <f>IF(SUM(BS340)&gt;0,SUM(BS340),"")</f>
        <v>22</v>
      </c>
      <c r="AG315" s="67"/>
      <c r="AH315" s="213">
        <f>IF(SUM(G329:I329)&gt;0,SUM(G329:I329),0)</f>
        <v>0</v>
      </c>
      <c r="AI315" s="213">
        <f>IF(SUM(K329)&gt;0,SUM(K329),0)</f>
        <v>0</v>
      </c>
      <c r="AJ315" s="214">
        <f>G329</f>
        <v>0</v>
      </c>
      <c r="AK315" s="214">
        <f>H329</f>
        <v>0</v>
      </c>
      <c r="AL315" s="214">
        <f>I329</f>
        <v>0</v>
      </c>
      <c r="AM315" s="214"/>
      <c r="AN315" s="213">
        <f>IF(SUM(G330:I330)&gt;0,SUM(G330:I330),0)</f>
        <v>0</v>
      </c>
      <c r="AO315" s="213">
        <f>IF(SUM(K330)&gt;0,SUM(K330),0)</f>
        <v>0</v>
      </c>
      <c r="AP315" s="214">
        <f>G330</f>
        <v>0</v>
      </c>
      <c r="AQ315" s="214">
        <f>H330</f>
        <v>0</v>
      </c>
      <c r="AR315" s="214">
        <f>I330</f>
        <v>0</v>
      </c>
      <c r="AS315" s="214"/>
      <c r="AT315" s="213">
        <f>IF(SUM(G331:I331)&gt;0,SUM(G331:I331),0)</f>
        <v>0</v>
      </c>
      <c r="AU315" s="213">
        <f>IF(SUM(K331)&gt;0,SUM(K331),0)</f>
        <v>0</v>
      </c>
      <c r="AV315" s="214">
        <f>G331</f>
        <v>0</v>
      </c>
      <c r="AW315" s="214">
        <f>H331</f>
        <v>0</v>
      </c>
      <c r="AX315" s="214">
        <f>I331</f>
        <v>0</v>
      </c>
      <c r="AY315" s="214"/>
      <c r="AZ315" s="213">
        <f>IF(SUM(G332:I332)&gt;0,SUM(G332:I332),0)</f>
        <v>0</v>
      </c>
      <c r="BA315" s="213">
        <f>IF(SUM(K332)&gt;0,SUM(K332),0)</f>
        <v>0</v>
      </c>
      <c r="BB315" s="214">
        <f>G332</f>
        <v>0</v>
      </c>
      <c r="BC315" s="214">
        <f>H332</f>
        <v>0</v>
      </c>
      <c r="BD315" s="214">
        <f>I332</f>
        <v>0</v>
      </c>
      <c r="BE315" s="214"/>
      <c r="BF315" s="213">
        <f>IF(SUM(G333:I333)&gt;0,SUM(G333:I333),0)</f>
        <v>0</v>
      </c>
      <c r="BG315" s="213">
        <f>IF(SUM(K333)&gt;0,SUM(K333),0)</f>
        <v>0</v>
      </c>
      <c r="BH315" s="214">
        <f>G333</f>
        <v>0</v>
      </c>
      <c r="BI315" s="214">
        <f>H333</f>
        <v>0</v>
      </c>
      <c r="BJ315" s="214">
        <f>I333</f>
        <v>0</v>
      </c>
      <c r="BK315" s="214"/>
      <c r="BL315" s="213">
        <f>IF(SUM(G334:I334)&gt;0,SUM(G334:I334),0)</f>
        <v>0</v>
      </c>
      <c r="BM315" s="213">
        <f>IF(SUM(K334)&gt;0,SUM(K334),0)</f>
        <v>0</v>
      </c>
      <c r="BN315" s="214">
        <f>G334</f>
        <v>0</v>
      </c>
      <c r="BO315" s="214">
        <f>H334</f>
        <v>0</v>
      </c>
      <c r="BP315" s="214">
        <f>I334</f>
        <v>0</v>
      </c>
      <c r="BQ315" s="214"/>
      <c r="BR315" s="213">
        <f>IF(SUM(G335:I335)&gt;0,SUM(G335:I335),0)</f>
        <v>0</v>
      </c>
      <c r="BS315" s="213">
        <f>IF(SUM(K335)&gt;0,SUM(K335),0)</f>
        <v>0</v>
      </c>
      <c r="BT315" s="214">
        <f>G335</f>
        <v>0</v>
      </c>
      <c r="BU315" s="214">
        <f>H335</f>
        <v>0</v>
      </c>
      <c r="BV315" s="214">
        <f>I335</f>
        <v>0</v>
      </c>
      <c r="BW315" s="214"/>
      <c r="BX315" s="213">
        <f>IF(SUM(G336:I336)&gt;0,SUM(G336:I336),0)</f>
        <v>0</v>
      </c>
      <c r="BY315" s="213">
        <f>IF(SUM(K336)&gt;0,SUM(K336),0)</f>
        <v>0</v>
      </c>
      <c r="BZ315" s="214">
        <f>G336</f>
        <v>0</v>
      </c>
      <c r="CA315" s="214">
        <f>H336</f>
        <v>0</v>
      </c>
      <c r="CB315" s="214">
        <f>I336</f>
        <v>0</v>
      </c>
      <c r="CC315" s="214"/>
      <c r="CD315" s="213">
        <f>IF(SUM(G337:I337)&gt;0,SUM(G337:I337),0)</f>
        <v>0</v>
      </c>
      <c r="CE315" s="213">
        <f>IF(SUM(K337)&gt;0,SUM(K337),0)</f>
        <v>0</v>
      </c>
      <c r="CF315" s="214">
        <f>G337</f>
        <v>0</v>
      </c>
      <c r="CG315" s="214">
        <f>H337</f>
        <v>0</v>
      </c>
      <c r="CH315" s="214">
        <f>I337</f>
        <v>0</v>
      </c>
      <c r="CI315" s="214"/>
      <c r="CJ315" s="213">
        <f>IF(SUM(G338:I338)&gt;0,SUM(G338:I338),0)</f>
        <v>0</v>
      </c>
      <c r="CK315" s="213">
        <f>IF(SUM(K338)&gt;0,SUM(K338),0)</f>
        <v>0</v>
      </c>
      <c r="CL315" s="214">
        <f>G338</f>
        <v>0</v>
      </c>
      <c r="CM315" s="214">
        <f>H338</f>
        <v>0</v>
      </c>
      <c r="CN315" s="214">
        <f>I338</f>
        <v>0</v>
      </c>
      <c r="CO315" s="214"/>
      <c r="CP315" s="213">
        <f>IF(SUM(G339:I339)&gt;0,SUM(G339:I339),0)</f>
        <v>0</v>
      </c>
      <c r="CQ315" s="213">
        <f>IF(SUM(K339)&gt;0,SUM(K339),0)</f>
        <v>0</v>
      </c>
      <c r="CR315" s="214">
        <f>G339</f>
        <v>0</v>
      </c>
      <c r="CS315" s="214">
        <f>H339</f>
        <v>0</v>
      </c>
      <c r="CT315" s="214">
        <f>I339</f>
        <v>0</v>
      </c>
      <c r="CU315" s="214"/>
      <c r="CV315" s="213">
        <f>IF(SUM(G340:I340)&gt;0,SUM(G340:I340),0)</f>
        <v>0</v>
      </c>
      <c r="CW315" s="213">
        <f>IF(SUM(K340)&gt;0,SUM(K340),0)</f>
        <v>0</v>
      </c>
      <c r="CX315" s="214">
        <f>G340</f>
        <v>0</v>
      </c>
      <c r="CY315" s="214">
        <f>H340</f>
        <v>0</v>
      </c>
      <c r="CZ315" s="214">
        <f>I340</f>
        <v>0</v>
      </c>
      <c r="DA315" s="214"/>
      <c r="DB315" s="213">
        <f>IF(SUM(G341:I341)&gt;0,SUM(G341:I341),0)</f>
        <v>0</v>
      </c>
      <c r="DC315" s="213">
        <f>IF(SUM(K341)&gt;0,SUM(K341),0)</f>
        <v>0</v>
      </c>
      <c r="DD315" s="214">
        <f>G341</f>
        <v>0</v>
      </c>
      <c r="DE315" s="214">
        <f>H341</f>
        <v>0</v>
      </c>
      <c r="DF315" s="214">
        <f>I341</f>
        <v>0</v>
      </c>
      <c r="DG315" s="214"/>
      <c r="DH315" s="213">
        <f>IF(SUM(G342:I342)&gt;0,SUM(G342:I342),0)</f>
        <v>0</v>
      </c>
      <c r="DI315" s="213">
        <f>IF(SUM(K342)&gt;0,SUM(K342),0)</f>
        <v>0</v>
      </c>
      <c r="DJ315" s="214">
        <f>G342</f>
        <v>0</v>
      </c>
      <c r="DK315" s="214">
        <f>H342</f>
        <v>0</v>
      </c>
      <c r="DL315" s="214">
        <f>I342</f>
        <v>0</v>
      </c>
      <c r="DM315" s="214"/>
      <c r="DN315" s="209">
        <f>IF(SUM(G343:I343)&gt;0,SUM(G343:I343),0)</f>
        <v>0</v>
      </c>
      <c r="DO315" s="209">
        <f>IF(SUM(K343)&gt;0,SUM(K342),0)</f>
        <v>0</v>
      </c>
      <c r="DP315" s="214">
        <f>G343</f>
        <v>0</v>
      </c>
      <c r="DQ315" s="214">
        <f>H343</f>
        <v>0</v>
      </c>
      <c r="DR315" s="214">
        <f>I343</f>
        <v>0</v>
      </c>
      <c r="DS315" s="212"/>
      <c r="DT315" s="209">
        <f>IF(SUM(G344:I344)&gt;0,SUM(G344:I344),0)</f>
        <v>0</v>
      </c>
      <c r="DU315" s="209">
        <f>IF(SUM(K344)&gt;0,SUM(K344),0)</f>
        <v>0</v>
      </c>
      <c r="DV315" s="214">
        <f>G344</f>
        <v>0</v>
      </c>
      <c r="DW315" s="214">
        <f>H344</f>
        <v>0</v>
      </c>
      <c r="DX315" s="214">
        <f>I344</f>
        <v>0</v>
      </c>
      <c r="DY315" s="212"/>
      <c r="DZ315" s="212"/>
    </row>
    <row r="316" spans="1:130">
      <c r="A316" s="18" t="s">
        <v>437</v>
      </c>
      <c r="B316" s="99">
        <v>89</v>
      </c>
      <c r="C316" s="100">
        <v>90</v>
      </c>
      <c r="D316" s="101">
        <v>94</v>
      </c>
      <c r="E316" s="149">
        <f t="shared" si="157"/>
        <v>273</v>
      </c>
      <c r="F316" s="193">
        <v>10</v>
      </c>
      <c r="G316" s="99">
        <v>96</v>
      </c>
      <c r="H316" s="100">
        <v>82</v>
      </c>
      <c r="I316" s="102">
        <v>91</v>
      </c>
      <c r="J316" s="149">
        <f t="shared" si="158"/>
        <v>269</v>
      </c>
      <c r="K316" s="193">
        <v>6</v>
      </c>
      <c r="L316" s="99">
        <v>94</v>
      </c>
      <c r="M316" s="100">
        <v>92</v>
      </c>
      <c r="N316" s="102">
        <v>93</v>
      </c>
      <c r="O316" s="149">
        <f t="shared" si="159"/>
        <v>279</v>
      </c>
      <c r="P316" s="193">
        <v>11</v>
      </c>
      <c r="Q316" s="99"/>
      <c r="R316" s="100"/>
      <c r="S316" s="102"/>
      <c r="T316" s="149" t="str">
        <f t="shared" si="160"/>
        <v/>
      </c>
      <c r="U316" s="193"/>
      <c r="V316" s="99">
        <v>94</v>
      </c>
      <c r="W316" s="100">
        <v>69</v>
      </c>
      <c r="X316" s="102">
        <v>87</v>
      </c>
      <c r="Y316" s="149">
        <f t="shared" si="161"/>
        <v>250</v>
      </c>
      <c r="Z316" s="193">
        <v>6</v>
      </c>
      <c r="AA316" s="201">
        <f>IF(SUM(E316,J316,O316,T316,Y316,Y336,T336,O336,J336,E336,E356,J356,O356,T356,Y356)&gt;0,(LARGE((E316,J316,O316,T316,Y316,Y336,T336,O336,J336,E336,E356,J356,O356,T356,Y356),1)+LARGE((E316,J316,O316,T316,Y316,Y336,T336,O336,J336,E336,E356,J356,O356,T356,Y356),2)+LARGE((E316,J316,O316,T316,Y316,Y336,T336,O336,J336,E336,E356,J356,O356,T356,Y356),3)+LARGE((E316,J316,O316,T316,Y316,Y336,T336,O336,J336,E336,E356,J356,O356,T356,Y356),4)),"")</f>
        <v>1083</v>
      </c>
      <c r="AB316" s="202">
        <f>IF(SUM(BY340)&gt;0,SUM(BY340),"")</f>
        <v>31</v>
      </c>
      <c r="AG316" s="67"/>
      <c r="AH316" s="213">
        <f>IF(SUM(L329:N329)&gt;0,SUM(L329:N329),0)</f>
        <v>0</v>
      </c>
      <c r="AI316" s="213">
        <f>IF(SUM(P329)&gt;0,SUM(P329),0)</f>
        <v>0</v>
      </c>
      <c r="AJ316" s="214">
        <f>L329</f>
        <v>0</v>
      </c>
      <c r="AK316" s="214">
        <f>M329</f>
        <v>0</v>
      </c>
      <c r="AL316" s="214">
        <f>N329</f>
        <v>0</v>
      </c>
      <c r="AM316" s="214"/>
      <c r="AN316" s="213">
        <f>IF(SUM(L330:N330)&gt;0,SUM(L330:N330),0)</f>
        <v>0</v>
      </c>
      <c r="AO316" s="213">
        <f>IF(SUM(P330)&gt;0,SUM(P330),0)</f>
        <v>0</v>
      </c>
      <c r="AP316" s="214">
        <f>L330</f>
        <v>0</v>
      </c>
      <c r="AQ316" s="214">
        <f>M330</f>
        <v>0</v>
      </c>
      <c r="AR316" s="214">
        <f>N330</f>
        <v>0</v>
      </c>
      <c r="AS316" s="214"/>
      <c r="AT316" s="213">
        <f>IF(SUM(L331:N331)&gt;0,SUM(L331:N331),0)</f>
        <v>0</v>
      </c>
      <c r="AU316" s="213">
        <f>IF(SUM(P331)&gt;0,SUM(P331),0)</f>
        <v>0</v>
      </c>
      <c r="AV316" s="214">
        <f>L331</f>
        <v>0</v>
      </c>
      <c r="AW316" s="214">
        <f>M331</f>
        <v>0</v>
      </c>
      <c r="AX316" s="214">
        <f>N331</f>
        <v>0</v>
      </c>
      <c r="AY316" s="214"/>
      <c r="AZ316" s="213">
        <f>IF(SUM(L332:N332)&gt;0,SUM(L332:N332),0)</f>
        <v>0</v>
      </c>
      <c r="BA316" s="213">
        <f>IF(SUM(P332)&gt;0,SUM(P332),0)</f>
        <v>0</v>
      </c>
      <c r="BB316" s="214">
        <f>L332</f>
        <v>0</v>
      </c>
      <c r="BC316" s="214">
        <f>M332</f>
        <v>0</v>
      </c>
      <c r="BD316" s="214">
        <f>N332</f>
        <v>0</v>
      </c>
      <c r="BE316" s="214"/>
      <c r="BF316" s="213">
        <f>IF(SUM(L333:N333)&gt;0,SUM(L333:N333),0)</f>
        <v>0</v>
      </c>
      <c r="BG316" s="213">
        <f>IF(SUM(P333)&gt;0,SUM(P333),0)</f>
        <v>0</v>
      </c>
      <c r="BH316" s="214">
        <f>L333</f>
        <v>0</v>
      </c>
      <c r="BI316" s="214">
        <f>M333</f>
        <v>0</v>
      </c>
      <c r="BJ316" s="214">
        <f>N333</f>
        <v>0</v>
      </c>
      <c r="BK316" s="214"/>
      <c r="BL316" s="213">
        <f>IF(SUM(L334:N334)&gt;0,SUM(L334:N334),0)</f>
        <v>0</v>
      </c>
      <c r="BM316" s="213">
        <f>IF(SUM(P334)&gt;0,SUM(P334),0)</f>
        <v>0</v>
      </c>
      <c r="BN316" s="214">
        <f>L334</f>
        <v>0</v>
      </c>
      <c r="BO316" s="214">
        <f>M334</f>
        <v>0</v>
      </c>
      <c r="BP316" s="214">
        <f>N334</f>
        <v>0</v>
      </c>
      <c r="BQ316" s="214"/>
      <c r="BR316" s="213">
        <f>IF(SUM(L335:N335)&gt;0,SUM(L335:N335),0)</f>
        <v>0</v>
      </c>
      <c r="BS316" s="213">
        <f>IF(SUM(P335)&gt;0,SUM(P335),0)</f>
        <v>0</v>
      </c>
      <c r="BT316" s="214">
        <f>L335</f>
        <v>0</v>
      </c>
      <c r="BU316" s="214">
        <f>M335</f>
        <v>0</v>
      </c>
      <c r="BV316" s="214">
        <f>N335</f>
        <v>0</v>
      </c>
      <c r="BW316" s="214"/>
      <c r="BX316" s="213">
        <f>IF(SUM(L336:N336)&gt;0,SUM(L336:N336),0)</f>
        <v>0</v>
      </c>
      <c r="BY316" s="213">
        <f>IF(SUM(P336)&gt;0,SUM(P336),0)</f>
        <v>0</v>
      </c>
      <c r="BZ316" s="214">
        <f>L336</f>
        <v>0</v>
      </c>
      <c r="CA316" s="214">
        <f>M336</f>
        <v>0</v>
      </c>
      <c r="CB316" s="214">
        <f>N336</f>
        <v>0</v>
      </c>
      <c r="CC316" s="214"/>
      <c r="CD316" s="213">
        <f>IF(SUM(L337:N337)&gt;0,SUM(L337:N337),0)</f>
        <v>0</v>
      </c>
      <c r="CE316" s="213">
        <f>IF(SUM(P337)&gt;0,SUM(P337),0)</f>
        <v>0</v>
      </c>
      <c r="CF316" s="214">
        <f>L337</f>
        <v>0</v>
      </c>
      <c r="CG316" s="214">
        <f>M337</f>
        <v>0</v>
      </c>
      <c r="CH316" s="214">
        <f>N337</f>
        <v>0</v>
      </c>
      <c r="CI316" s="214"/>
      <c r="CJ316" s="213">
        <f>IF(SUM(L338:N338)&gt;0,SUM(L338:N338),0)</f>
        <v>0</v>
      </c>
      <c r="CK316" s="213">
        <f>IF(SUM(P338)&gt;0,SUM(P338),0)</f>
        <v>0</v>
      </c>
      <c r="CL316" s="214">
        <f>L338</f>
        <v>0</v>
      </c>
      <c r="CM316" s="214">
        <f>M338</f>
        <v>0</v>
      </c>
      <c r="CN316" s="214">
        <f>N338</f>
        <v>0</v>
      </c>
      <c r="CO316" s="214"/>
      <c r="CP316" s="213">
        <f>IF(SUM(L339:N339)&gt;0,SUM(L339:N339),0)</f>
        <v>0</v>
      </c>
      <c r="CQ316" s="213">
        <f>IF(SUM(P339)&gt;0,SUM(P339),0)</f>
        <v>0</v>
      </c>
      <c r="CR316" s="214">
        <f>L339</f>
        <v>0</v>
      </c>
      <c r="CS316" s="214">
        <f>M339</f>
        <v>0</v>
      </c>
      <c r="CT316" s="214">
        <f>N339</f>
        <v>0</v>
      </c>
      <c r="CU316" s="214"/>
      <c r="CV316" s="213">
        <f>IF(SUM(L340:N340)&gt;0,SUM(L340:N340),0)</f>
        <v>0</v>
      </c>
      <c r="CW316" s="213">
        <f>IF(SUM(P340)&gt;0,SUM(P340),0)</f>
        <v>0</v>
      </c>
      <c r="CX316" s="214">
        <f>L340</f>
        <v>0</v>
      </c>
      <c r="CY316" s="214">
        <f>M340</f>
        <v>0</v>
      </c>
      <c r="CZ316" s="214">
        <f>N340</f>
        <v>0</v>
      </c>
      <c r="DA316" s="214"/>
      <c r="DB316" s="213">
        <f>IF(SUM(L341:N341)&gt;0,SUM(L341:N341),0)</f>
        <v>0</v>
      </c>
      <c r="DC316" s="213">
        <f>IF(SUM(P341)&gt;0,SUM(P341),0)</f>
        <v>0</v>
      </c>
      <c r="DD316" s="214">
        <f>L341</f>
        <v>0</v>
      </c>
      <c r="DE316" s="214">
        <f>M341</f>
        <v>0</v>
      </c>
      <c r="DF316" s="214">
        <f>N341</f>
        <v>0</v>
      </c>
      <c r="DG316" s="214"/>
      <c r="DH316" s="213">
        <f>IF(SUM(L342:N342)&gt;0,SUM(L342:N342),0)</f>
        <v>0</v>
      </c>
      <c r="DI316" s="213">
        <f>IF(SUM(P342)&gt;0,SUM(P342),0)</f>
        <v>0</v>
      </c>
      <c r="DJ316" s="214">
        <f>L342</f>
        <v>0</v>
      </c>
      <c r="DK316" s="214">
        <f>M342</f>
        <v>0</v>
      </c>
      <c r="DL316" s="214">
        <f>N342</f>
        <v>0</v>
      </c>
      <c r="DM316" s="214"/>
      <c r="DN316" s="209">
        <f>IF(SUM(L343:N343)&gt;0,SUM(L343:N343),0)</f>
        <v>0</v>
      </c>
      <c r="DO316" s="209">
        <f>IF(SUM(P343)&gt;0,SUM(P342),0)</f>
        <v>0</v>
      </c>
      <c r="DP316" s="214">
        <f>L343</f>
        <v>0</v>
      </c>
      <c r="DQ316" s="214">
        <f>M343</f>
        <v>0</v>
      </c>
      <c r="DR316" s="214">
        <f>N343</f>
        <v>0</v>
      </c>
      <c r="DS316" s="212"/>
      <c r="DT316" s="209">
        <f>IF(SUM(L344:N344)&gt;0,SUM(L344:N344),0)</f>
        <v>0</v>
      </c>
      <c r="DU316" s="209">
        <f>IF(SUM(P344)&gt;0,SUM(P344),0)</f>
        <v>0</v>
      </c>
      <c r="DV316" s="214">
        <f>L344</f>
        <v>0</v>
      </c>
      <c r="DW316" s="214">
        <f>M344</f>
        <v>0</v>
      </c>
      <c r="DX316" s="214">
        <f>N344</f>
        <v>0</v>
      </c>
      <c r="DY316" s="212"/>
      <c r="DZ316" s="212"/>
    </row>
    <row r="317" spans="1:130">
      <c r="A317" s="18" t="s">
        <v>438</v>
      </c>
      <c r="B317" s="99">
        <v>97</v>
      </c>
      <c r="C317" s="100">
        <v>89</v>
      </c>
      <c r="D317" s="101">
        <v>95</v>
      </c>
      <c r="E317" s="149">
        <f t="shared" si="157"/>
        <v>281</v>
      </c>
      <c r="F317" s="193">
        <v>12</v>
      </c>
      <c r="G317" s="99">
        <v>96</v>
      </c>
      <c r="H317" s="100">
        <v>86</v>
      </c>
      <c r="I317" s="100">
        <v>87</v>
      </c>
      <c r="J317" s="149">
        <f t="shared" si="158"/>
        <v>269</v>
      </c>
      <c r="K317" s="193">
        <v>4</v>
      </c>
      <c r="L317" s="99">
        <v>96</v>
      </c>
      <c r="M317" s="100">
        <v>89</v>
      </c>
      <c r="N317" s="100">
        <v>91</v>
      </c>
      <c r="O317" s="149">
        <f t="shared" si="159"/>
        <v>276</v>
      </c>
      <c r="P317" s="193">
        <v>11</v>
      </c>
      <c r="Q317" s="99"/>
      <c r="R317" s="100"/>
      <c r="S317" s="100"/>
      <c r="T317" s="149" t="str">
        <f t="shared" si="160"/>
        <v/>
      </c>
      <c r="U317" s="193"/>
      <c r="V317" s="99">
        <v>93</v>
      </c>
      <c r="W317" s="100">
        <v>61</v>
      </c>
      <c r="X317" s="100">
        <v>85</v>
      </c>
      <c r="Y317" s="149">
        <f t="shared" si="161"/>
        <v>239</v>
      </c>
      <c r="Z317" s="193">
        <v>1</v>
      </c>
      <c r="AA317" s="201">
        <f>IF(SUM(E317,J317,O317,T317,Y317,Y337,T337,O337,J337,E337,E357,J357,O357,T357,Y357)&gt;0,(LARGE((E317,J317,O317,T317,Y317,Y337,T337,O337,J337,E337,E357,J357,O357,T357,Y357),1)+LARGE((E317,J317,O317,T317,Y317,Y337,T337,O337,J337,E337,E357,J357,O357,T357,Y357),2)+LARGE((E317,J317,O317,T317,Y317,Y337,T337,O337,J337,E337,E357,J357,O357,T357,Y357),3)+LARGE((E317,J317,O317,T317,Y317,Y337,T337,O337,J337,E337,E357,J357,O357,T357,Y357),4)),"")</f>
        <v>1088</v>
      </c>
      <c r="AB317" s="202">
        <f>IF(SUM(CE340)&gt;0,SUM(CE340),"")</f>
        <v>32</v>
      </c>
      <c r="AG317" s="67"/>
      <c r="AH317" s="213">
        <f>IF(SUM(Q329:S329)&gt;0,SUM(Q329:S329),0)</f>
        <v>0</v>
      </c>
      <c r="AI317" s="213">
        <f>IF(SUM(U329)&gt;0,SUM(U329),0)</f>
        <v>0</v>
      </c>
      <c r="AJ317" s="214">
        <f>Q329</f>
        <v>0</v>
      </c>
      <c r="AK317" s="214">
        <f>R329</f>
        <v>0</v>
      </c>
      <c r="AL317" s="214">
        <f>S329</f>
        <v>0</v>
      </c>
      <c r="AM317" s="214"/>
      <c r="AN317" s="213">
        <f>IF(SUM(Q330:S330)&gt;0,SUM(Q330:S330),0)</f>
        <v>0</v>
      </c>
      <c r="AO317" s="213">
        <f>IF(SUM(U330)&gt;0,SUM(U330),0)</f>
        <v>0</v>
      </c>
      <c r="AP317" s="214">
        <f>Q330</f>
        <v>0</v>
      </c>
      <c r="AQ317" s="214">
        <f>R330</f>
        <v>0</v>
      </c>
      <c r="AR317" s="214">
        <f>S330</f>
        <v>0</v>
      </c>
      <c r="AS317" s="214"/>
      <c r="AT317" s="213">
        <f>IF(SUM(Q331:S331)&gt;0,SUM(Q331:S331),0)</f>
        <v>0</v>
      </c>
      <c r="AU317" s="213">
        <f>IF(SUM(U331)&gt;0,SUM(U331),0)</f>
        <v>0</v>
      </c>
      <c r="AV317" s="214">
        <f>Q331</f>
        <v>0</v>
      </c>
      <c r="AW317" s="214">
        <f>R331</f>
        <v>0</v>
      </c>
      <c r="AX317" s="214">
        <f>S331</f>
        <v>0</v>
      </c>
      <c r="AY317" s="214"/>
      <c r="AZ317" s="213">
        <f>IF(SUM(Q332:S332)&gt;0,SUM(Q332:S332),0)</f>
        <v>0</v>
      </c>
      <c r="BA317" s="213">
        <f>IF(SUM(U332)&gt;0,SUM(U332),0)</f>
        <v>0</v>
      </c>
      <c r="BB317" s="214">
        <f>Q332</f>
        <v>0</v>
      </c>
      <c r="BC317" s="214">
        <f>R332</f>
        <v>0</v>
      </c>
      <c r="BD317" s="214">
        <f>S332</f>
        <v>0</v>
      </c>
      <c r="BE317" s="214"/>
      <c r="BF317" s="213">
        <f>IF(SUM(Q333:S333)&gt;0,SUM(Q333:S333),0)</f>
        <v>0</v>
      </c>
      <c r="BG317" s="213">
        <f>IF(SUM(U333)&gt;0,SUM(U333),0)</f>
        <v>0</v>
      </c>
      <c r="BH317" s="214">
        <f>Q333</f>
        <v>0</v>
      </c>
      <c r="BI317" s="214">
        <f>R333</f>
        <v>0</v>
      </c>
      <c r="BJ317" s="214">
        <f>S333</f>
        <v>0</v>
      </c>
      <c r="BK317" s="214"/>
      <c r="BL317" s="213">
        <f>IF(SUM(Q334:S334)&gt;0,SUM(Q334:S334),0)</f>
        <v>0</v>
      </c>
      <c r="BM317" s="213">
        <f>IF(SUM(U334)&gt;0,SUM(U334),0)</f>
        <v>0</v>
      </c>
      <c r="BN317" s="214">
        <f>Q334</f>
        <v>0</v>
      </c>
      <c r="BO317" s="214">
        <f>R334</f>
        <v>0</v>
      </c>
      <c r="BP317" s="214">
        <f>S334</f>
        <v>0</v>
      </c>
      <c r="BQ317" s="214"/>
      <c r="BR317" s="213">
        <f>IF(SUM(Q335:S335)&gt;0,SUM(Q335:S335),0)</f>
        <v>0</v>
      </c>
      <c r="BS317" s="213">
        <f>IF(SUM(U335)&gt;0,SUM(U335),0)</f>
        <v>0</v>
      </c>
      <c r="BT317" s="214">
        <f>Q335</f>
        <v>0</v>
      </c>
      <c r="BU317" s="214">
        <f>R335</f>
        <v>0</v>
      </c>
      <c r="BV317" s="214">
        <f>S335</f>
        <v>0</v>
      </c>
      <c r="BW317" s="214"/>
      <c r="BX317" s="213">
        <f>IF(SUM(Q336:S336)&gt;0,SUM(Q336:S336),0)</f>
        <v>0</v>
      </c>
      <c r="BY317" s="213">
        <f>IF(SUM(U336)&gt;0,SUM(U336),0)</f>
        <v>0</v>
      </c>
      <c r="BZ317" s="214">
        <f>Q336</f>
        <v>0</v>
      </c>
      <c r="CA317" s="214">
        <f>R336</f>
        <v>0</v>
      </c>
      <c r="CB317" s="214">
        <f>S336</f>
        <v>0</v>
      </c>
      <c r="CC317" s="214"/>
      <c r="CD317" s="213">
        <f>IF(SUM(Q337:S337)&gt;0,SUM(Q337:S337),0)</f>
        <v>0</v>
      </c>
      <c r="CE317" s="213">
        <f>IF(SUM(U337)&gt;0,SUM(U337),0)</f>
        <v>0</v>
      </c>
      <c r="CF317" s="214">
        <f>Q337</f>
        <v>0</v>
      </c>
      <c r="CG317" s="214">
        <f>R337</f>
        <v>0</v>
      </c>
      <c r="CH317" s="214">
        <f>S337</f>
        <v>0</v>
      </c>
      <c r="CI317" s="214"/>
      <c r="CJ317" s="213">
        <f>IF(SUM(Q338:S338)&gt;0,SUM(Q338:S338),0)</f>
        <v>0</v>
      </c>
      <c r="CK317" s="213">
        <f>IF(SUM(U338)&gt;0,SUM(U338),0)</f>
        <v>0</v>
      </c>
      <c r="CL317" s="214">
        <f>Q338</f>
        <v>0</v>
      </c>
      <c r="CM317" s="214">
        <f>R338</f>
        <v>0</v>
      </c>
      <c r="CN317" s="214">
        <f>S338</f>
        <v>0</v>
      </c>
      <c r="CO317" s="214"/>
      <c r="CP317" s="213">
        <f>IF(SUM(Q339:S339)&gt;0,SUM(Q339:S339),0)</f>
        <v>0</v>
      </c>
      <c r="CQ317" s="213">
        <f>IF(SUM(U339)&gt;0,SUM(U339),0)</f>
        <v>0</v>
      </c>
      <c r="CR317" s="214">
        <f>Q339</f>
        <v>0</v>
      </c>
      <c r="CS317" s="214">
        <f>R339</f>
        <v>0</v>
      </c>
      <c r="CT317" s="214">
        <f>S339</f>
        <v>0</v>
      </c>
      <c r="CU317" s="214"/>
      <c r="CV317" s="213">
        <f>IF(SUM(Q340:S340)&gt;0,SUM(Q340:S340),0)</f>
        <v>0</v>
      </c>
      <c r="CW317" s="213">
        <f>IF(SUM(U340)&gt;0,SUM(U340),0)</f>
        <v>0</v>
      </c>
      <c r="CX317" s="214">
        <f>Q340</f>
        <v>0</v>
      </c>
      <c r="CY317" s="214">
        <f>R340</f>
        <v>0</v>
      </c>
      <c r="CZ317" s="214">
        <f>S340</f>
        <v>0</v>
      </c>
      <c r="DA317" s="214"/>
      <c r="DB317" s="213">
        <f>IF(SUM(Q341:S341)&gt;0,SUM(Q341:S341),0)</f>
        <v>0</v>
      </c>
      <c r="DC317" s="213">
        <f>IF(SUM(U341)&gt;0,SUM(U341),0)</f>
        <v>0</v>
      </c>
      <c r="DD317" s="214">
        <f>Q341</f>
        <v>0</v>
      </c>
      <c r="DE317" s="214">
        <f>R341</f>
        <v>0</v>
      </c>
      <c r="DF317" s="214">
        <f>S341</f>
        <v>0</v>
      </c>
      <c r="DG317" s="214"/>
      <c r="DH317" s="213">
        <f>IF(SUM(Q342:S342)&gt;0,SUM(Q342:S342),0)</f>
        <v>0</v>
      </c>
      <c r="DI317" s="213">
        <f>IF(SUM(U342)&gt;0,SUM(U342),0)</f>
        <v>0</v>
      </c>
      <c r="DJ317" s="214">
        <f>Q342</f>
        <v>0</v>
      </c>
      <c r="DK317" s="214">
        <f>R342</f>
        <v>0</v>
      </c>
      <c r="DL317" s="214">
        <f>S342</f>
        <v>0</v>
      </c>
      <c r="DM317" s="214"/>
      <c r="DN317" s="209">
        <f>IF(SUM(Q343:S343)&gt;0,SUM(Q343:S343),0)</f>
        <v>0</v>
      </c>
      <c r="DO317" s="209">
        <f>IF(SUM(U343)&gt;0,SUM(U342),0)</f>
        <v>0</v>
      </c>
      <c r="DP317" s="214">
        <f>Q343</f>
        <v>0</v>
      </c>
      <c r="DQ317" s="214">
        <f>R343</f>
        <v>0</v>
      </c>
      <c r="DR317" s="214">
        <f>S343</f>
        <v>0</v>
      </c>
      <c r="DS317" s="212"/>
      <c r="DT317" s="209">
        <f>IF(SUM(Q344:S344)&gt;0,SUM(Q344:S344),0)</f>
        <v>0</v>
      </c>
      <c r="DU317" s="209">
        <f>IF(SUM(U344)&gt;0,SUM(U344),0)</f>
        <v>0</v>
      </c>
      <c r="DV317" s="214">
        <f>Q344</f>
        <v>0</v>
      </c>
      <c r="DW317" s="214">
        <f>R344</f>
        <v>0</v>
      </c>
      <c r="DX317" s="214">
        <f>S344</f>
        <v>0</v>
      </c>
      <c r="DY317" s="212"/>
      <c r="DZ317" s="212"/>
    </row>
    <row r="318" spans="1:130">
      <c r="A318" s="18" t="s">
        <v>415</v>
      </c>
      <c r="B318" s="99"/>
      <c r="C318" s="100"/>
      <c r="D318" s="101"/>
      <c r="E318" s="149" t="str">
        <f t="shared" si="157"/>
        <v/>
      </c>
      <c r="F318" s="193"/>
      <c r="G318" s="99"/>
      <c r="H318" s="100"/>
      <c r="I318" s="102"/>
      <c r="J318" s="149" t="str">
        <f t="shared" si="158"/>
        <v/>
      </c>
      <c r="K318" s="193"/>
      <c r="L318" s="99"/>
      <c r="M318" s="100"/>
      <c r="N318" s="102"/>
      <c r="O318" s="149" t="str">
        <f t="shared" si="159"/>
        <v/>
      </c>
      <c r="P318" s="193"/>
      <c r="Q318" s="99"/>
      <c r="R318" s="100"/>
      <c r="S318" s="100"/>
      <c r="T318" s="149" t="str">
        <f t="shared" si="160"/>
        <v/>
      </c>
      <c r="U318" s="193"/>
      <c r="V318" s="99"/>
      <c r="W318" s="100"/>
      <c r="X318" s="100"/>
      <c r="Y318" s="149" t="str">
        <f t="shared" si="161"/>
        <v/>
      </c>
      <c r="Z318" s="193"/>
      <c r="AA318" s="201" t="s">
        <v>415</v>
      </c>
      <c r="AB318" s="202" t="str">
        <f>IF(SUM(CK340)&gt;0,SUM(CK340),"")</f>
        <v/>
      </c>
      <c r="AG318" s="67"/>
      <c r="AH318" s="213">
        <f>IF(SUM(V329:X329)&gt;0,SUM(V329:X329),0)</f>
        <v>0</v>
      </c>
      <c r="AI318" s="213">
        <f>IF(SUM(Z329)&gt;0,SUM(Z329),0)</f>
        <v>0</v>
      </c>
      <c r="AJ318" s="214">
        <f>V329</f>
        <v>0</v>
      </c>
      <c r="AK318" s="214">
        <f>W329</f>
        <v>0</v>
      </c>
      <c r="AL318" s="214">
        <f>X329</f>
        <v>0</v>
      </c>
      <c r="AM318" s="214"/>
      <c r="AN318" s="213">
        <f>IF(SUM(V330:X330)&gt;0,SUM(V330:X330),0)</f>
        <v>0</v>
      </c>
      <c r="AO318" s="213">
        <f>IF(SUM(Z330)&gt;0,SUM(Z330),0)</f>
        <v>0</v>
      </c>
      <c r="AP318" s="214">
        <f>V330</f>
        <v>0</v>
      </c>
      <c r="AQ318" s="214">
        <f>W330</f>
        <v>0</v>
      </c>
      <c r="AR318" s="214">
        <f>X330</f>
        <v>0</v>
      </c>
      <c r="AS318" s="214"/>
      <c r="AT318" s="213">
        <f>IF(SUM(V331:X331)&gt;0,SUM(V331:X331),0)</f>
        <v>0</v>
      </c>
      <c r="AU318" s="213">
        <f>IF(SUM(Z331)&gt;0,SUM(Z331),0)</f>
        <v>0</v>
      </c>
      <c r="AV318" s="214">
        <f>V331</f>
        <v>0</v>
      </c>
      <c r="AW318" s="214">
        <f>W331</f>
        <v>0</v>
      </c>
      <c r="AX318" s="214">
        <f>X331</f>
        <v>0</v>
      </c>
      <c r="AY318" s="214"/>
      <c r="AZ318" s="213">
        <f>IF(SUM(V332:X332)&gt;0,SUM(V332:X332),0)</f>
        <v>0</v>
      </c>
      <c r="BA318" s="213">
        <f>IF(SUM(Z332)&gt;0,SUM(Z332),0)</f>
        <v>0</v>
      </c>
      <c r="BB318" s="214">
        <f>V332</f>
        <v>0</v>
      </c>
      <c r="BC318" s="214">
        <f>W332</f>
        <v>0</v>
      </c>
      <c r="BD318" s="214">
        <f>X332</f>
        <v>0</v>
      </c>
      <c r="BE318" s="214"/>
      <c r="BF318" s="213">
        <f>IF(SUM(V333:X333)&gt;0,SUM(V333:X333),0)</f>
        <v>0</v>
      </c>
      <c r="BG318" s="213">
        <f>IF(SUM(Z333)&gt;0,SUM(Z333),0)</f>
        <v>0</v>
      </c>
      <c r="BH318" s="214">
        <f>V333</f>
        <v>0</v>
      </c>
      <c r="BI318" s="214">
        <f>W333</f>
        <v>0</v>
      </c>
      <c r="BJ318" s="214">
        <f>X333</f>
        <v>0</v>
      </c>
      <c r="BK318" s="214"/>
      <c r="BL318" s="213">
        <f>IF(SUM(V334:X334)&gt;0,SUM(V334:X334),0)</f>
        <v>0</v>
      </c>
      <c r="BM318" s="213">
        <f>IF(SUM(Z334)&gt;0,SUM(Z334),0)</f>
        <v>0</v>
      </c>
      <c r="BN318" s="214">
        <f>V334</f>
        <v>0</v>
      </c>
      <c r="BO318" s="214">
        <f>W334</f>
        <v>0</v>
      </c>
      <c r="BP318" s="214">
        <f>X334</f>
        <v>0</v>
      </c>
      <c r="BQ318" s="214"/>
      <c r="BR318" s="213">
        <f>IF(SUM(V335:X335)&gt;0,SUM(V335:X335),0)</f>
        <v>0</v>
      </c>
      <c r="BS318" s="213">
        <f>IF(SUM(Z335)&gt;0,SUM(Z335),0)</f>
        <v>0</v>
      </c>
      <c r="BT318" s="214">
        <f>V335</f>
        <v>0</v>
      </c>
      <c r="BU318" s="214">
        <f>W335</f>
        <v>0</v>
      </c>
      <c r="BV318" s="214">
        <f>X335</f>
        <v>0</v>
      </c>
      <c r="BW318" s="214"/>
      <c r="BX318" s="213">
        <f>IF(SUM(V336:X336)&gt;0,SUM(V336:X336),0)</f>
        <v>0</v>
      </c>
      <c r="BY318" s="213">
        <f>IF(SUM(Z336)&gt;0,SUM(Z336),0)</f>
        <v>0</v>
      </c>
      <c r="BZ318" s="214">
        <f>V336</f>
        <v>0</v>
      </c>
      <c r="CA318" s="214">
        <f>W336</f>
        <v>0</v>
      </c>
      <c r="CB318" s="214">
        <f>X336</f>
        <v>0</v>
      </c>
      <c r="CC318" s="214"/>
      <c r="CD318" s="213">
        <f>IF(SUM(V337:X337)&gt;0,SUM(V337:X337),0)</f>
        <v>0</v>
      </c>
      <c r="CE318" s="213">
        <f>IF(SUM(Z337)&gt;0,SUM(Z337),0)</f>
        <v>0</v>
      </c>
      <c r="CF318" s="214">
        <f>V337</f>
        <v>0</v>
      </c>
      <c r="CG318" s="214">
        <f>W337</f>
        <v>0</v>
      </c>
      <c r="CH318" s="214">
        <f>X337</f>
        <v>0</v>
      </c>
      <c r="CI318" s="214"/>
      <c r="CJ318" s="213">
        <f>IF(SUM(V338:X338)&gt;0,SUM(V338:X338),0)</f>
        <v>0</v>
      </c>
      <c r="CK318" s="213">
        <f>IF(SUM(Z338)&gt;0,SUM(Z338),0)</f>
        <v>0</v>
      </c>
      <c r="CL318" s="214">
        <f>V338</f>
        <v>0</v>
      </c>
      <c r="CM318" s="214">
        <f>W338</f>
        <v>0</v>
      </c>
      <c r="CN318" s="214">
        <f>X338</f>
        <v>0</v>
      </c>
      <c r="CO318" s="214"/>
      <c r="CP318" s="213">
        <f>IF(SUM(V339:X339)&gt;0,SUM(V339:X339),0)</f>
        <v>0</v>
      </c>
      <c r="CQ318" s="213">
        <f>IF(SUM(Z339)&gt;0,SUM(Z339),0)</f>
        <v>0</v>
      </c>
      <c r="CR318" s="214">
        <f>V339</f>
        <v>0</v>
      </c>
      <c r="CS318" s="214">
        <f>W339</f>
        <v>0</v>
      </c>
      <c r="CT318" s="214">
        <f>X339</f>
        <v>0</v>
      </c>
      <c r="CU318" s="214"/>
      <c r="CV318" s="213">
        <f>IF(SUM(V340:X340)&gt;0,SUM(V340:X340),0)</f>
        <v>0</v>
      </c>
      <c r="CW318" s="213">
        <f>IF(SUM(Z340)&gt;0,SUM(Z340),0)</f>
        <v>0</v>
      </c>
      <c r="CX318" s="214">
        <f>V340</f>
        <v>0</v>
      </c>
      <c r="CY318" s="214">
        <f>W340</f>
        <v>0</v>
      </c>
      <c r="CZ318" s="214">
        <f>X340</f>
        <v>0</v>
      </c>
      <c r="DA318" s="214"/>
      <c r="DB318" s="213">
        <f>IF(SUM(V340:X341)&gt;0,SUM(V341:X341),0)</f>
        <v>0</v>
      </c>
      <c r="DC318" s="213">
        <f>IF(SUM(Z341)&gt;0,SUM(Z341),0)</f>
        <v>0</v>
      </c>
      <c r="DD318" s="214">
        <f>V341</f>
        <v>0</v>
      </c>
      <c r="DE318" s="214">
        <f>W341</f>
        <v>0</v>
      </c>
      <c r="DF318" s="214">
        <f>X341</f>
        <v>0</v>
      </c>
      <c r="DG318" s="214"/>
      <c r="DH318" s="213">
        <f>IF(SUM(V342:X342)&gt;0,SUM(V342:X342),0)</f>
        <v>0</v>
      </c>
      <c r="DI318" s="213">
        <f>IF(SUM(Z342)&gt;0,SUM(Z342),0)</f>
        <v>0</v>
      </c>
      <c r="DJ318" s="214">
        <f>V342</f>
        <v>0</v>
      </c>
      <c r="DK318" s="214">
        <f>W342</f>
        <v>0</v>
      </c>
      <c r="DL318" s="214">
        <f>X342</f>
        <v>0</v>
      </c>
      <c r="DM318" s="214"/>
      <c r="DN318" s="209">
        <f>IF(SUM(V343:X343)&gt;0,SUM(V343:X343),0)</f>
        <v>0</v>
      </c>
      <c r="DO318" s="209">
        <f>IF(SUM(Z343)&gt;0,SUM(Z342),0)</f>
        <v>0</v>
      </c>
      <c r="DP318" s="214">
        <f>V343</f>
        <v>0</v>
      </c>
      <c r="DQ318" s="214">
        <f>W343</f>
        <v>0</v>
      </c>
      <c r="DR318" s="214">
        <f>X343</f>
        <v>0</v>
      </c>
      <c r="DS318" s="212"/>
      <c r="DT318" s="209">
        <f>IF(SUM(V344:X344)&gt;0,SUM(V344:X344),0)</f>
        <v>0</v>
      </c>
      <c r="DU318" s="209">
        <f>IF(SUM(Z344)&gt;0,SUM(Z344),0)</f>
        <v>0</v>
      </c>
      <c r="DV318" s="214">
        <f>V344</f>
        <v>0</v>
      </c>
      <c r="DW318" s="214">
        <f>W344</f>
        <v>0</v>
      </c>
      <c r="DX318" s="214">
        <f>X344</f>
        <v>0</v>
      </c>
      <c r="DY318" s="212"/>
      <c r="DZ318" s="212"/>
    </row>
    <row r="319" spans="1:130">
      <c r="A319" s="18" t="s">
        <v>266</v>
      </c>
      <c r="B319" s="99">
        <v>83</v>
      </c>
      <c r="C319" s="100">
        <v>84</v>
      </c>
      <c r="D319" s="101">
        <v>88</v>
      </c>
      <c r="E319" s="149">
        <f>IF(SUM(B319:D319)&gt;0,SUM(B319:D319),"")</f>
        <v>255</v>
      </c>
      <c r="F319" s="193">
        <v>4</v>
      </c>
      <c r="G319" s="99">
        <v>89</v>
      </c>
      <c r="H319" s="100">
        <v>84</v>
      </c>
      <c r="I319" s="102">
        <v>95</v>
      </c>
      <c r="J319" s="149">
        <f t="shared" si="158"/>
        <v>268</v>
      </c>
      <c r="K319" s="193">
        <v>5</v>
      </c>
      <c r="L319" s="99">
        <v>95</v>
      </c>
      <c r="M319" s="100">
        <v>89</v>
      </c>
      <c r="N319" s="102">
        <v>83</v>
      </c>
      <c r="O319" s="149">
        <f t="shared" si="159"/>
        <v>267</v>
      </c>
      <c r="P319" s="193">
        <v>7</v>
      </c>
      <c r="Q319" s="99">
        <v>92</v>
      </c>
      <c r="R319" s="100">
        <v>73</v>
      </c>
      <c r="S319" s="102">
        <v>86</v>
      </c>
      <c r="T319" s="149">
        <f t="shared" si="160"/>
        <v>251</v>
      </c>
      <c r="U319" s="193">
        <v>4</v>
      </c>
      <c r="V319" s="99">
        <v>91</v>
      </c>
      <c r="W319" s="100">
        <v>73</v>
      </c>
      <c r="X319" s="102">
        <v>87</v>
      </c>
      <c r="Y319" s="149">
        <f t="shared" si="161"/>
        <v>251</v>
      </c>
      <c r="Z319" s="193">
        <v>6</v>
      </c>
      <c r="AA319" s="201">
        <f>IF(SUM(E319,J319,O319,T319,Y319,Y339,T339,O339,J339,E339,E359,J359,O359,T359,Y359)&gt;0,(LARGE((E319,J319,O319,T319,Y319,Y339,T339,O339,J339,E339,E359,J359,O359,T359,Y359),1)+LARGE((E319,J319,O319,T319,Y319,Y339,T339,O339,J339,E339,E359,J359,O359,T359,Y359),2)+LARGE((E319,J319,O319,T319,Y319,Y339,T339,O339,J339,E339,E359,J359,O359,T359,Y359),3)+LARGE((E319,J319,O319,T319,Y319,Y339,T339,O339,J339,E339,E359,J359,O359,T359,Y359),4)),"")</f>
        <v>1049</v>
      </c>
      <c r="AB319" s="202">
        <f>IF(SUM(CQ340)&gt;0,SUM(CQ340),"")</f>
        <v>22</v>
      </c>
      <c r="AG319" s="67"/>
      <c r="AH319" s="213">
        <f>IF(SUM(B349:D349)&gt;0,SUM(B349:D349),0)</f>
        <v>0</v>
      </c>
      <c r="AI319" s="213">
        <f>IF(SUM(F349)&gt;0,SUM(F349),0)</f>
        <v>0</v>
      </c>
      <c r="AJ319" s="214">
        <f>B349</f>
        <v>0</v>
      </c>
      <c r="AK319" s="214">
        <f>C349</f>
        <v>0</v>
      </c>
      <c r="AL319" s="214">
        <f>D349</f>
        <v>0</v>
      </c>
      <c r="AM319" s="214"/>
      <c r="AN319" s="213">
        <f>IF(SUM(B350:D350)&gt;0,SUM(B350:D350),0)</f>
        <v>0</v>
      </c>
      <c r="AO319" s="213">
        <f>IF(SUM(F350)&gt;0,SUM(F350),0)</f>
        <v>0</v>
      </c>
      <c r="AP319" s="214">
        <f>B350</f>
        <v>0</v>
      </c>
      <c r="AQ319" s="214">
        <f>C350</f>
        <v>0</v>
      </c>
      <c r="AR319" s="214">
        <f>D350</f>
        <v>0</v>
      </c>
      <c r="AS319" s="214"/>
      <c r="AT319" s="213">
        <f>IF(SUM(B351:D351)&gt;0,SUM(B351:D351),0)</f>
        <v>0</v>
      </c>
      <c r="AU319" s="213">
        <f>IF(SUM(F351)&gt;0,SUM(F351),0)</f>
        <v>0</v>
      </c>
      <c r="AV319" s="214">
        <f>B351</f>
        <v>0</v>
      </c>
      <c r="AW319" s="214">
        <f>C351</f>
        <v>0</v>
      </c>
      <c r="AX319" s="214">
        <f>D351</f>
        <v>0</v>
      </c>
      <c r="AY319" s="214"/>
      <c r="AZ319" s="213">
        <f>IF(SUM(B352:D352)&gt;0,SUM(B352:D352),0)</f>
        <v>0</v>
      </c>
      <c r="BA319" s="213">
        <f>IF(SUM(F352)&gt;0,SUM(F352),0)</f>
        <v>0</v>
      </c>
      <c r="BB319" s="214">
        <f>B352</f>
        <v>0</v>
      </c>
      <c r="BC319" s="214">
        <f>C352</f>
        <v>0</v>
      </c>
      <c r="BD319" s="214">
        <f>D352</f>
        <v>0</v>
      </c>
      <c r="BE319" s="214"/>
      <c r="BF319" s="213">
        <f>IF(SUM(B353:D353)&gt;0,SUM(B353:D353),0)</f>
        <v>0</v>
      </c>
      <c r="BG319" s="213">
        <f>IF(SUM(F353)&gt;0,SUM(F353),0)</f>
        <v>0</v>
      </c>
      <c r="BH319" s="214">
        <f>B353</f>
        <v>0</v>
      </c>
      <c r="BI319" s="214">
        <f>C353</f>
        <v>0</v>
      </c>
      <c r="BJ319" s="214">
        <f>D353</f>
        <v>0</v>
      </c>
      <c r="BK319" s="214"/>
      <c r="BL319" s="213">
        <f>IF(SUM(B354:D354)&gt;0,SUM(B354:D354),0)</f>
        <v>0</v>
      </c>
      <c r="BM319" s="213">
        <f>IF(SUM(F354)&gt;0,SUM(F354),0)</f>
        <v>0</v>
      </c>
      <c r="BN319" s="214">
        <f>B354</f>
        <v>0</v>
      </c>
      <c r="BO319" s="214">
        <f>C354</f>
        <v>0</v>
      </c>
      <c r="BP319" s="214">
        <f>D354</f>
        <v>0</v>
      </c>
      <c r="BQ319" s="214"/>
      <c r="BR319" s="213">
        <f>IF(SUM(B355:D355)&gt;0,SUM(B355:D355),0)</f>
        <v>0</v>
      </c>
      <c r="BS319" s="213">
        <f>IF(SUM(F355)&gt;0,SUM(F355),0)</f>
        <v>0</v>
      </c>
      <c r="BT319" s="214">
        <f>B355</f>
        <v>0</v>
      </c>
      <c r="BU319" s="214">
        <f>C355</f>
        <v>0</v>
      </c>
      <c r="BV319" s="214">
        <f>D355</f>
        <v>0</v>
      </c>
      <c r="BW319" s="214"/>
      <c r="BX319" s="213">
        <f>IF(SUM(B356:D356)&gt;0,SUM(B356:D356),0)</f>
        <v>0</v>
      </c>
      <c r="BY319" s="213">
        <f>IF(SUM(F356)&gt;0,SUM(F356),0)</f>
        <v>0</v>
      </c>
      <c r="BZ319" s="214">
        <f>B356</f>
        <v>0</v>
      </c>
      <c r="CA319" s="214">
        <f>C356</f>
        <v>0</v>
      </c>
      <c r="CB319" s="214">
        <f>D356</f>
        <v>0</v>
      </c>
      <c r="CC319" s="214"/>
      <c r="CD319" s="213">
        <f>IF(SUM(B357:D357)&gt;0,SUM(B357:D357),0)</f>
        <v>0</v>
      </c>
      <c r="CE319" s="213">
        <f>IF(SUM(F357)&gt;0,SUM(F357),0)</f>
        <v>0</v>
      </c>
      <c r="CF319" s="214">
        <f>B357</f>
        <v>0</v>
      </c>
      <c r="CG319" s="214">
        <f>C357</f>
        <v>0</v>
      </c>
      <c r="CH319" s="214">
        <f>D357</f>
        <v>0</v>
      </c>
      <c r="CI319" s="214"/>
      <c r="CJ319" s="213">
        <f>IF(SUM(B358:D358)&gt;0,SUM(B358:D358),0)</f>
        <v>0</v>
      </c>
      <c r="CK319" s="213">
        <f>IF(SUM(F358)&gt;0,SUM(F358),0)</f>
        <v>0</v>
      </c>
      <c r="CL319" s="214">
        <f>B358</f>
        <v>0</v>
      </c>
      <c r="CM319" s="214">
        <f>C358</f>
        <v>0</v>
      </c>
      <c r="CN319" s="214">
        <f>D358</f>
        <v>0</v>
      </c>
      <c r="CO319" s="214"/>
      <c r="CP319" s="213">
        <f>IF(SUM(B359:D359)&gt;0,SUM(B359:D359),0)</f>
        <v>0</v>
      </c>
      <c r="CQ319" s="213">
        <f>IF(SUM(F359)&gt;0,SUM(F359),0)</f>
        <v>0</v>
      </c>
      <c r="CR319" s="214">
        <f>B359</f>
        <v>0</v>
      </c>
      <c r="CS319" s="214">
        <f>C359</f>
        <v>0</v>
      </c>
      <c r="CT319" s="214">
        <f>D359</f>
        <v>0</v>
      </c>
      <c r="CU319" s="214"/>
      <c r="CV319" s="213">
        <f>IF(SUM(B360:D360)&gt;0,SUM(B360:D360),0)</f>
        <v>0</v>
      </c>
      <c r="CW319" s="213">
        <f>IF(SUM(F360)&gt;0,SUM(F360),0)</f>
        <v>0</v>
      </c>
      <c r="CX319" s="214">
        <f>B360</f>
        <v>0</v>
      </c>
      <c r="CY319" s="214">
        <f>C360</f>
        <v>0</v>
      </c>
      <c r="CZ319" s="214">
        <f>D360</f>
        <v>0</v>
      </c>
      <c r="DA319" s="214"/>
      <c r="DB319" s="213">
        <f>IF(SUM(B361:D361)&gt;0,SUM(B361:D361),0)</f>
        <v>0</v>
      </c>
      <c r="DC319" s="213">
        <f>IF(SUM(F361)&gt;0,SUM(F361),0)</f>
        <v>0</v>
      </c>
      <c r="DD319" s="214">
        <f>B361</f>
        <v>0</v>
      </c>
      <c r="DE319" s="214">
        <f>C361</f>
        <v>0</v>
      </c>
      <c r="DF319" s="214">
        <f>D361</f>
        <v>0</v>
      </c>
      <c r="DG319" s="214"/>
      <c r="DH319" s="213">
        <f>IF(SUM(B362:D362)&gt;0,SUM(B362:D362),0)</f>
        <v>0</v>
      </c>
      <c r="DI319" s="213">
        <f>IF(SUM(F362)&gt;0,SUM(F362),0)</f>
        <v>0</v>
      </c>
      <c r="DJ319" s="214">
        <f>B362</f>
        <v>0</v>
      </c>
      <c r="DK319" s="214">
        <f>C362</f>
        <v>0</v>
      </c>
      <c r="DL319" s="214">
        <f>D362</f>
        <v>0</v>
      </c>
      <c r="DM319" s="214"/>
      <c r="DN319" s="209">
        <f>IF(SUM(B363:D363)&gt;0,SUM(B363:D363),0)</f>
        <v>0</v>
      </c>
      <c r="DO319" s="209">
        <f>IF(SUM(F363)&gt;0,SUM(F363),0)</f>
        <v>0</v>
      </c>
      <c r="DP319" s="214">
        <f>B363</f>
        <v>0</v>
      </c>
      <c r="DQ319" s="214">
        <f>C363</f>
        <v>0</v>
      </c>
      <c r="DR319" s="214">
        <f>D363</f>
        <v>0</v>
      </c>
      <c r="DS319" s="212"/>
      <c r="DT319" s="209">
        <f>IF(SUM(B364:D364)&gt;0,SUM(B364:D364),0)</f>
        <v>0</v>
      </c>
      <c r="DU319" s="209">
        <f>IF(SUM(F364)&gt;0,SUM(F364),0)</f>
        <v>0</v>
      </c>
      <c r="DV319" s="214">
        <f>B364</f>
        <v>0</v>
      </c>
      <c r="DW319" s="214">
        <f>C364</f>
        <v>0</v>
      </c>
      <c r="DX319" s="214">
        <f>D364</f>
        <v>0</v>
      </c>
      <c r="DY319" s="212"/>
      <c r="DZ319" s="212"/>
    </row>
    <row r="320" spans="1:130">
      <c r="A320" s="18" t="s">
        <v>261</v>
      </c>
      <c r="B320" s="99">
        <v>98</v>
      </c>
      <c r="C320" s="100">
        <v>94</v>
      </c>
      <c r="D320" s="101">
        <v>92</v>
      </c>
      <c r="E320" s="149">
        <f t="shared" si="157"/>
        <v>284</v>
      </c>
      <c r="F320" s="193">
        <v>9</v>
      </c>
      <c r="G320" s="99">
        <v>95</v>
      </c>
      <c r="H320" s="100">
        <v>90</v>
      </c>
      <c r="I320" s="102">
        <v>93</v>
      </c>
      <c r="J320" s="149">
        <f t="shared" si="158"/>
        <v>278</v>
      </c>
      <c r="K320" s="193">
        <v>6</v>
      </c>
      <c r="L320" s="99">
        <v>91</v>
      </c>
      <c r="M320" s="100">
        <v>85</v>
      </c>
      <c r="N320" s="102">
        <v>85</v>
      </c>
      <c r="O320" s="149">
        <f t="shared" si="159"/>
        <v>261</v>
      </c>
      <c r="P320" s="193">
        <v>4</v>
      </c>
      <c r="Q320" s="99"/>
      <c r="R320" s="100"/>
      <c r="S320" s="102"/>
      <c r="T320" s="149" t="str">
        <f t="shared" si="160"/>
        <v/>
      </c>
      <c r="U320" s="193"/>
      <c r="V320" s="99"/>
      <c r="W320" s="100"/>
      <c r="X320" s="102"/>
      <c r="Y320" s="149" t="str">
        <f t="shared" si="161"/>
        <v/>
      </c>
      <c r="Z320" s="193"/>
      <c r="AA320" s="201">
        <f>IF(SUM(E320,J320,O320,T320,Y320,Y340,T340,O340,J340,E340,E360,J360,O360,T360,Y360)&gt;0,(LARGE((E320,J320,O320,T320,Y320,Y340,T340,O340,J340,E340,E360,J360,O360,T360,Y360),1)+LARGE((E320,J320,O320,T320,Y320,Y340,T340,O340,J340,E340,E360,J360,O360,T360,Y360),2)+LARGE((E320,J320,O320,T320,Y320,Y340,T340,O340,J340,E340,E360,J360,O360,T360,Y360),3)+LARGE((E320,J320,O320,T320,Y320,Y340,T340,O340,J340,E340,E360,J360,O360,T360,Y360),4)),"")</f>
        <v>1088</v>
      </c>
      <c r="AB320" s="202">
        <f>IF(SUM(CW340)&gt;0,SUM(CW340),"")</f>
        <v>28</v>
      </c>
      <c r="AG320" s="67"/>
      <c r="AH320" s="213">
        <f>IF(SUM(G349:I349)&gt;0,SUM(G349:I349),0)</f>
        <v>0</v>
      </c>
      <c r="AI320" s="213">
        <f>IF(SUM(K349)&gt;0,SUM(K349),0)</f>
        <v>0</v>
      </c>
      <c r="AJ320" s="214">
        <f>G349</f>
        <v>0</v>
      </c>
      <c r="AK320" s="214">
        <f>H349</f>
        <v>0</v>
      </c>
      <c r="AL320" s="214">
        <f>I349</f>
        <v>0</v>
      </c>
      <c r="AM320" s="214"/>
      <c r="AN320" s="213">
        <f>IF(SUM(G350:I350)&gt;0,SUM(G350:I350),0)</f>
        <v>0</v>
      </c>
      <c r="AO320" s="213">
        <f>IF(SUM(K350)&gt;0,SUM(K350),0)</f>
        <v>0</v>
      </c>
      <c r="AP320" s="214">
        <f>G350</f>
        <v>0</v>
      </c>
      <c r="AQ320" s="214">
        <f>H350</f>
        <v>0</v>
      </c>
      <c r="AR320" s="214">
        <f>I350</f>
        <v>0</v>
      </c>
      <c r="AS320" s="214"/>
      <c r="AT320" s="213">
        <f>IF(SUM(G351:I351)&gt;0,SUM(G351:I351),0)</f>
        <v>0</v>
      </c>
      <c r="AU320" s="213">
        <f>IF(SUM(K351)&gt;0,SUM(K351),0)</f>
        <v>0</v>
      </c>
      <c r="AV320" s="214">
        <f>G351</f>
        <v>0</v>
      </c>
      <c r="AW320" s="214">
        <f>H351</f>
        <v>0</v>
      </c>
      <c r="AX320" s="214">
        <f>I351</f>
        <v>0</v>
      </c>
      <c r="AY320" s="214"/>
      <c r="AZ320" s="213">
        <f>IF(SUM(G352:I352)&gt;0,SUM(G352:I352),0)</f>
        <v>0</v>
      </c>
      <c r="BA320" s="213">
        <f>IF(SUM(K352)&gt;0,SUM(K352),0)</f>
        <v>0</v>
      </c>
      <c r="BB320" s="214">
        <f>G352</f>
        <v>0</v>
      </c>
      <c r="BC320" s="214">
        <f>H352</f>
        <v>0</v>
      </c>
      <c r="BD320" s="214">
        <f>I352</f>
        <v>0</v>
      </c>
      <c r="BE320" s="214"/>
      <c r="BF320" s="213">
        <f>IF(SUM(G353:I353)&gt;0,SUM(G353:I353),0)</f>
        <v>0</v>
      </c>
      <c r="BG320" s="213">
        <f>IF(SUM(K353)&gt;0,SUM(K353),0)</f>
        <v>0</v>
      </c>
      <c r="BH320" s="214">
        <f>G353</f>
        <v>0</v>
      </c>
      <c r="BI320" s="214">
        <f>H353</f>
        <v>0</v>
      </c>
      <c r="BJ320" s="214">
        <f>I353</f>
        <v>0</v>
      </c>
      <c r="BK320" s="214"/>
      <c r="BL320" s="213">
        <f>IF(SUM(G354:I354)&gt;0,SUM(G354:I354),0)</f>
        <v>0</v>
      </c>
      <c r="BM320" s="213">
        <f>IF(SUM(K354)&gt;0,SUM(K354),0)</f>
        <v>0</v>
      </c>
      <c r="BN320" s="214">
        <f>G354</f>
        <v>0</v>
      </c>
      <c r="BO320" s="214">
        <f>H354</f>
        <v>0</v>
      </c>
      <c r="BP320" s="214">
        <f>I354</f>
        <v>0</v>
      </c>
      <c r="BQ320" s="214"/>
      <c r="BR320" s="213">
        <f>IF(SUM(G355:I355)&gt;0,SUM(G355:I355),0)</f>
        <v>0</v>
      </c>
      <c r="BS320" s="213">
        <f>IF(SUM(K355)&gt;0,SUM(K355),0)</f>
        <v>0</v>
      </c>
      <c r="BT320" s="214">
        <f>G355</f>
        <v>0</v>
      </c>
      <c r="BU320" s="214">
        <f>H355</f>
        <v>0</v>
      </c>
      <c r="BV320" s="214">
        <f>I355</f>
        <v>0</v>
      </c>
      <c r="BW320" s="214"/>
      <c r="BX320" s="213">
        <f>IF(SUM(G356:I356)&gt;0,SUM(G356:I356),0)</f>
        <v>0</v>
      </c>
      <c r="BY320" s="213">
        <f>IF(SUM(K356)&gt;0,SUM(K356),0)</f>
        <v>0</v>
      </c>
      <c r="BZ320" s="214">
        <f>G356</f>
        <v>0</v>
      </c>
      <c r="CA320" s="214">
        <f>H356</f>
        <v>0</v>
      </c>
      <c r="CB320" s="214">
        <f>I356</f>
        <v>0</v>
      </c>
      <c r="CC320" s="214"/>
      <c r="CD320" s="213">
        <f>IF(SUM(G357:I357)&gt;0,SUM(G357:I357),0)</f>
        <v>0</v>
      </c>
      <c r="CE320" s="213">
        <f>IF(SUM(K357)&gt;0,SUM(K357),0)</f>
        <v>0</v>
      </c>
      <c r="CF320" s="214">
        <f>G357</f>
        <v>0</v>
      </c>
      <c r="CG320" s="214">
        <f>H357</f>
        <v>0</v>
      </c>
      <c r="CH320" s="214">
        <f>I357</f>
        <v>0</v>
      </c>
      <c r="CI320" s="214"/>
      <c r="CJ320" s="213">
        <f>IF(SUM(G358:I358)&gt;0,SUM(G358:I358),0)</f>
        <v>0</v>
      </c>
      <c r="CK320" s="213">
        <f>IF(SUM(K358)&gt;0,SUM(K358),0)</f>
        <v>0</v>
      </c>
      <c r="CL320" s="214">
        <f>G358</f>
        <v>0</v>
      </c>
      <c r="CM320" s="214">
        <f>H358</f>
        <v>0</v>
      </c>
      <c r="CN320" s="214">
        <f>I358</f>
        <v>0</v>
      </c>
      <c r="CO320" s="214"/>
      <c r="CP320" s="213">
        <f>IF(SUM(G359:I359)&gt;0,SUM(G359:I359),0)</f>
        <v>0</v>
      </c>
      <c r="CQ320" s="213">
        <f>IF(SUM(K359)&gt;0,SUM(K359),0)</f>
        <v>0</v>
      </c>
      <c r="CR320" s="214">
        <f>G359</f>
        <v>0</v>
      </c>
      <c r="CS320" s="214">
        <f>H359</f>
        <v>0</v>
      </c>
      <c r="CT320" s="214">
        <f>I359</f>
        <v>0</v>
      </c>
      <c r="CU320" s="214"/>
      <c r="CV320" s="213">
        <f>IF(SUM(G360:I360)&gt;0,SUM(G360:I360),0)</f>
        <v>0</v>
      </c>
      <c r="CW320" s="213">
        <f>IF(SUM(K360)&gt;0,SUM(K360),0)</f>
        <v>0</v>
      </c>
      <c r="CX320" s="214">
        <f>G360</f>
        <v>0</v>
      </c>
      <c r="CY320" s="214">
        <f>H360</f>
        <v>0</v>
      </c>
      <c r="CZ320" s="214">
        <f>I360</f>
        <v>0</v>
      </c>
      <c r="DA320" s="214"/>
      <c r="DB320" s="213">
        <f>IF(SUM(G361:I361)&gt;0,SUM(G361:I361),0)</f>
        <v>0</v>
      </c>
      <c r="DC320" s="213">
        <f>IF(SUM(K361)&gt;0,SUM(K361),0)</f>
        <v>0</v>
      </c>
      <c r="DD320" s="214">
        <f>G361</f>
        <v>0</v>
      </c>
      <c r="DE320" s="214">
        <f>H361</f>
        <v>0</v>
      </c>
      <c r="DF320" s="214">
        <f>I361</f>
        <v>0</v>
      </c>
      <c r="DG320" s="214"/>
      <c r="DH320" s="213">
        <f>IF(SUM(G362:I362)&gt;0,SUM(G362:I362),0)</f>
        <v>0</v>
      </c>
      <c r="DI320" s="213">
        <f>IF(SUM(K362)&gt;0,SUM(K362),0)</f>
        <v>0</v>
      </c>
      <c r="DJ320" s="214">
        <f>G362</f>
        <v>0</v>
      </c>
      <c r="DK320" s="214">
        <f>H362</f>
        <v>0</v>
      </c>
      <c r="DL320" s="214">
        <f>I362</f>
        <v>0</v>
      </c>
      <c r="DM320" s="214"/>
      <c r="DN320" s="209">
        <f>IF(SUM(G363:I363)&gt;0,SUM(G363:I363),0)</f>
        <v>0</v>
      </c>
      <c r="DO320" s="209">
        <f>IF(SUM(K363)&gt;0,SUM(K363),0)</f>
        <v>0</v>
      </c>
      <c r="DP320" s="214">
        <f>G363</f>
        <v>0</v>
      </c>
      <c r="DQ320" s="214">
        <f>H363</f>
        <v>0</v>
      </c>
      <c r="DR320" s="214">
        <f>I363</f>
        <v>0</v>
      </c>
      <c r="DS320" s="212"/>
      <c r="DT320" s="209">
        <f>IF(SUM(G364:I364)&gt;0,SUM(G364:I364),0)</f>
        <v>0</v>
      </c>
      <c r="DU320" s="209">
        <f>IF(SUM(K364)&gt;0,SUM(K364),0)</f>
        <v>0</v>
      </c>
      <c r="DV320" s="214">
        <f>G364</f>
        <v>0</v>
      </c>
      <c r="DW320" s="214">
        <f>H364</f>
        <v>0</v>
      </c>
      <c r="DX320" s="214">
        <f>I364</f>
        <v>0</v>
      </c>
      <c r="DY320" s="212"/>
      <c r="DZ320" s="212"/>
    </row>
    <row r="321" spans="1:130">
      <c r="A321" s="164" t="s">
        <v>417</v>
      </c>
      <c r="B321" s="99">
        <v>93</v>
      </c>
      <c r="C321" s="100">
        <v>82</v>
      </c>
      <c r="D321" s="101">
        <v>95</v>
      </c>
      <c r="E321" s="149">
        <f t="shared" si="157"/>
        <v>270</v>
      </c>
      <c r="F321" s="193"/>
      <c r="G321" s="99">
        <v>95</v>
      </c>
      <c r="H321" s="100">
        <v>92</v>
      </c>
      <c r="I321" s="100">
        <v>91</v>
      </c>
      <c r="J321" s="149">
        <f t="shared" si="158"/>
        <v>278</v>
      </c>
      <c r="K321" s="193"/>
      <c r="L321" s="99"/>
      <c r="M321" s="100"/>
      <c r="N321" s="100"/>
      <c r="O321" s="149" t="str">
        <f t="shared" si="159"/>
        <v/>
      </c>
      <c r="P321" s="193"/>
      <c r="Q321" s="99">
        <v>92</v>
      </c>
      <c r="R321" s="100">
        <v>76</v>
      </c>
      <c r="S321" s="100">
        <v>81</v>
      </c>
      <c r="T321" s="149">
        <f t="shared" si="160"/>
        <v>249</v>
      </c>
      <c r="U321" s="193"/>
      <c r="V321" s="99">
        <v>91</v>
      </c>
      <c r="W321" s="100">
        <v>76</v>
      </c>
      <c r="X321" s="100">
        <v>82</v>
      </c>
      <c r="Y321" s="149">
        <f t="shared" si="161"/>
        <v>249</v>
      </c>
      <c r="Z321" s="193"/>
      <c r="AA321" s="201">
        <f>IF(SUM(E321,J321,O321,T321,Y321,Y341,T341,O341,J341,E341,E361,J361,O361,T361,Y361)&gt;0,(LARGE((E321,J321,O321,T321,Y321,Y341,T341,O341,J341,E341,E361,J361,O361,T361,Y361),1)+LARGE((E321,J321,O321,T321,Y321,Y341,T341,O341,J341,E341,E361,J361,O361,T361,Y361),2)+LARGE((E321,J321,O321,T321,Y321,Y341,T341,O341,J341,E341,E361,J361,O361,T361,Y361),3)+LARGE((E321,J321,O321,T321,Y321,Y341,T341,O341,J341,E341,E361,J361,O361,T361,Y361),4)),"")</f>
        <v>1055</v>
      </c>
      <c r="AB321" s="202" t="str">
        <f>IF(SUM(DC340)&gt;0,SUM(DC340),"")</f>
        <v/>
      </c>
      <c r="AG321" s="67"/>
      <c r="AH321" s="213">
        <f>IF(SUM(L349:N349)&gt;0,SUM(L349:N349),0)</f>
        <v>0</v>
      </c>
      <c r="AI321" s="213">
        <f>IF(SUM(P349)&gt;0,SUM(P349),0)</f>
        <v>0</v>
      </c>
      <c r="AJ321" s="214">
        <f>L349</f>
        <v>0</v>
      </c>
      <c r="AK321" s="214">
        <f>M349</f>
        <v>0</v>
      </c>
      <c r="AL321" s="214">
        <f>N349</f>
        <v>0</v>
      </c>
      <c r="AM321" s="214"/>
      <c r="AN321" s="213">
        <f>IF(SUM(L350:N350)&gt;0,SUM(L350:N350),0)</f>
        <v>0</v>
      </c>
      <c r="AO321" s="213">
        <f>IF(SUM(P350)&gt;0,SUM(P350),0)</f>
        <v>0</v>
      </c>
      <c r="AP321" s="214">
        <f>L350</f>
        <v>0</v>
      </c>
      <c r="AQ321" s="214">
        <f>M350</f>
        <v>0</v>
      </c>
      <c r="AR321" s="214">
        <f>N350</f>
        <v>0</v>
      </c>
      <c r="AS321" s="214"/>
      <c r="AT321" s="213">
        <f>IF(SUM(L351:N351)&gt;0,SUM(L351:N351),0)</f>
        <v>0</v>
      </c>
      <c r="AU321" s="213">
        <f>IF(SUM(P351)&gt;0,SUM(P351),0)</f>
        <v>0</v>
      </c>
      <c r="AV321" s="214">
        <f>L351</f>
        <v>0</v>
      </c>
      <c r="AW321" s="214">
        <f>M351</f>
        <v>0</v>
      </c>
      <c r="AX321" s="214">
        <f>N351</f>
        <v>0</v>
      </c>
      <c r="AY321" s="214"/>
      <c r="AZ321" s="213">
        <f>IF(SUM(L352:N352)&gt;0,SUM(L352:N352),0)</f>
        <v>0</v>
      </c>
      <c r="BA321" s="213">
        <f>IF(SUM(P352)&gt;0,SUM(P352),0)</f>
        <v>0</v>
      </c>
      <c r="BB321" s="214">
        <f>L352</f>
        <v>0</v>
      </c>
      <c r="BC321" s="214">
        <f>M352</f>
        <v>0</v>
      </c>
      <c r="BD321" s="214">
        <f>N352</f>
        <v>0</v>
      </c>
      <c r="BE321" s="214"/>
      <c r="BF321" s="213">
        <f>IF(SUM(L353:N353)&gt;0,SUM(L353:N353),0)</f>
        <v>0</v>
      </c>
      <c r="BG321" s="213">
        <f>IF(SUM(P353)&gt;0,SUM(P353),0)</f>
        <v>0</v>
      </c>
      <c r="BH321" s="214">
        <f>L353</f>
        <v>0</v>
      </c>
      <c r="BI321" s="214">
        <f>M353</f>
        <v>0</v>
      </c>
      <c r="BJ321" s="214">
        <f>N353</f>
        <v>0</v>
      </c>
      <c r="BK321" s="214"/>
      <c r="BL321" s="213">
        <f>IF(SUM(L354:N354)&gt;0,SUM(L354:N354),0)</f>
        <v>0</v>
      </c>
      <c r="BM321" s="213">
        <f>IF(SUM(P354)&gt;0,SUM(P354),0)</f>
        <v>0</v>
      </c>
      <c r="BN321" s="214">
        <f>L354</f>
        <v>0</v>
      </c>
      <c r="BO321" s="214">
        <f>M354</f>
        <v>0</v>
      </c>
      <c r="BP321" s="214">
        <f>N354</f>
        <v>0</v>
      </c>
      <c r="BQ321" s="214"/>
      <c r="BR321" s="213">
        <f>IF(SUM(L355:N355)&gt;0,SUM(L355:N355),0)</f>
        <v>0</v>
      </c>
      <c r="BS321" s="213">
        <f>IF(SUM(P355)&gt;0,SUM(P355),0)</f>
        <v>0</v>
      </c>
      <c r="BT321" s="214">
        <f>L355</f>
        <v>0</v>
      </c>
      <c r="BU321" s="214">
        <f>M355</f>
        <v>0</v>
      </c>
      <c r="BV321" s="214">
        <f>N355</f>
        <v>0</v>
      </c>
      <c r="BW321" s="214"/>
      <c r="BX321" s="213">
        <f>IF(SUM(L356:N356)&gt;0,SUM(L356:N356),0)</f>
        <v>0</v>
      </c>
      <c r="BY321" s="213">
        <f>IF(SUM(P356)&gt;0,SUM(P356),0)</f>
        <v>0</v>
      </c>
      <c r="BZ321" s="214">
        <f>L356</f>
        <v>0</v>
      </c>
      <c r="CA321" s="214">
        <f>M356</f>
        <v>0</v>
      </c>
      <c r="CB321" s="214">
        <f>N356</f>
        <v>0</v>
      </c>
      <c r="CC321" s="214"/>
      <c r="CD321" s="213">
        <f>IF(SUM(L357:N357)&gt;0,SUM(L357:N357),0)</f>
        <v>0</v>
      </c>
      <c r="CE321" s="213">
        <f>IF(SUM(P357)&gt;0,SUM(P357),0)</f>
        <v>0</v>
      </c>
      <c r="CF321" s="214">
        <f>L357</f>
        <v>0</v>
      </c>
      <c r="CG321" s="214">
        <f>M357</f>
        <v>0</v>
      </c>
      <c r="CH321" s="214">
        <f>N357</f>
        <v>0</v>
      </c>
      <c r="CI321" s="214"/>
      <c r="CJ321" s="213">
        <f>IF(SUM(L358:N358)&gt;0,SUM(L358:N358),0)</f>
        <v>0</v>
      </c>
      <c r="CK321" s="213">
        <f>IF(SUM(P358)&gt;0,SUM(P358),0)</f>
        <v>0</v>
      </c>
      <c r="CL321" s="214">
        <f>L358</f>
        <v>0</v>
      </c>
      <c r="CM321" s="214">
        <f>M358</f>
        <v>0</v>
      </c>
      <c r="CN321" s="214">
        <f>N358</f>
        <v>0</v>
      </c>
      <c r="CO321" s="214"/>
      <c r="CP321" s="213">
        <f>IF(SUM(L359:N359)&gt;0,SUM(L359:N359),0)</f>
        <v>0</v>
      </c>
      <c r="CQ321" s="213">
        <f>IF(SUM(P359)&gt;0,SUM(P359),0)</f>
        <v>0</v>
      </c>
      <c r="CR321" s="214">
        <f>L359</f>
        <v>0</v>
      </c>
      <c r="CS321" s="214">
        <f>M359</f>
        <v>0</v>
      </c>
      <c r="CT321" s="214">
        <f>N359</f>
        <v>0</v>
      </c>
      <c r="CU321" s="214"/>
      <c r="CV321" s="213">
        <f>IF(SUM(L360:N360)&gt;0,SUM(L360:N360),0)</f>
        <v>0</v>
      </c>
      <c r="CW321" s="213">
        <f>IF(SUM(P360)&gt;0,SUM(P360),0)</f>
        <v>0</v>
      </c>
      <c r="CX321" s="214">
        <f>L360</f>
        <v>0</v>
      </c>
      <c r="CY321" s="214">
        <f>M360</f>
        <v>0</v>
      </c>
      <c r="CZ321" s="214">
        <f>N360</f>
        <v>0</v>
      </c>
      <c r="DA321" s="214"/>
      <c r="DB321" s="213">
        <f>IF(SUM(L361:N361)&gt;0,SUM(L361:N361),0)</f>
        <v>0</v>
      </c>
      <c r="DC321" s="213">
        <f>IF(SUM(P361)&gt;0,SUM(P361),0)</f>
        <v>0</v>
      </c>
      <c r="DD321" s="214">
        <f>L361</f>
        <v>0</v>
      </c>
      <c r="DE321" s="214">
        <f>M361</f>
        <v>0</v>
      </c>
      <c r="DF321" s="214">
        <f>N361</f>
        <v>0</v>
      </c>
      <c r="DG321" s="214"/>
      <c r="DH321" s="213">
        <f>IF(SUM(L362:N362)&gt;0,SUM(L362:N362),0)</f>
        <v>0</v>
      </c>
      <c r="DI321" s="213">
        <f>IF(SUM(P362)&gt;0,SUM(P362),0)</f>
        <v>0</v>
      </c>
      <c r="DJ321" s="214">
        <f>L362</f>
        <v>0</v>
      </c>
      <c r="DK321" s="214">
        <f>M362</f>
        <v>0</v>
      </c>
      <c r="DL321" s="214">
        <f>N362</f>
        <v>0</v>
      </c>
      <c r="DM321" s="214"/>
      <c r="DN321" s="209">
        <f>IF(SUM(L363:N363)&gt;0,SUM(L363:N363),0)</f>
        <v>0</v>
      </c>
      <c r="DO321" s="209">
        <f>IF(SUM(P363)&gt;0,SUM(P363),0)</f>
        <v>0</v>
      </c>
      <c r="DP321" s="214">
        <f>L363</f>
        <v>0</v>
      </c>
      <c r="DQ321" s="214">
        <f>M363</f>
        <v>0</v>
      </c>
      <c r="DR321" s="214">
        <f>N363</f>
        <v>0</v>
      </c>
      <c r="DS321" s="212"/>
      <c r="DT321" s="209">
        <f>IF(SUM(L364:N364)&gt;0,SUM(L364:N364),0)</f>
        <v>0</v>
      </c>
      <c r="DU321" s="209">
        <f>IF(SUM(P364)&gt;0,SUM(P364),0)</f>
        <v>0</v>
      </c>
      <c r="DV321" s="214">
        <f>L364</f>
        <v>0</v>
      </c>
      <c r="DW321" s="214">
        <f>M364</f>
        <v>0</v>
      </c>
      <c r="DX321" s="214">
        <f>N364</f>
        <v>0</v>
      </c>
      <c r="DY321" s="212"/>
      <c r="DZ321" s="212"/>
    </row>
    <row r="322" spans="1:130">
      <c r="A322" s="18" t="s">
        <v>261</v>
      </c>
      <c r="B322" s="99">
        <v>95</v>
      </c>
      <c r="C322" s="100">
        <v>88</v>
      </c>
      <c r="D322" s="101">
        <v>93</v>
      </c>
      <c r="E322" s="149">
        <f t="shared" si="157"/>
        <v>276</v>
      </c>
      <c r="F322" s="193">
        <v>10</v>
      </c>
      <c r="G322" s="99">
        <v>95</v>
      </c>
      <c r="H322" s="100">
        <v>86</v>
      </c>
      <c r="I322" s="100">
        <v>92</v>
      </c>
      <c r="J322" s="149">
        <f t="shared" si="158"/>
        <v>273</v>
      </c>
      <c r="K322" s="193">
        <v>7</v>
      </c>
      <c r="L322" s="99">
        <v>95</v>
      </c>
      <c r="M322" s="100">
        <v>81</v>
      </c>
      <c r="N322" s="100">
        <v>88</v>
      </c>
      <c r="O322" s="149">
        <f t="shared" si="159"/>
        <v>264</v>
      </c>
      <c r="P322" s="193">
        <v>6</v>
      </c>
      <c r="Q322" s="99"/>
      <c r="R322" s="100"/>
      <c r="S322" s="100"/>
      <c r="T322" s="149" t="str">
        <f t="shared" si="160"/>
        <v/>
      </c>
      <c r="U322" s="193"/>
      <c r="V322" s="99"/>
      <c r="W322" s="100"/>
      <c r="X322" s="100"/>
      <c r="Y322" s="149" t="str">
        <f t="shared" si="161"/>
        <v/>
      </c>
      <c r="Z322" s="193"/>
      <c r="AA322" s="201">
        <f>IF(SUM(E322,J322,O322,T322,Y322,Y342,T342,O342,J342,E342,E362,J362,O362,T362,Y362)&gt;0,(LARGE((E322,J322,O322,T322,Y322,Y342,T342,O342,J342,E342,E362,J362,O362,T362,Y362),1)+LARGE((E322,J322,O322,T322,Y322,Y342,T342,O342,J342,E342,E362,J362,O362,T362,Y362),2)+LARGE((E322,J322,O322,T322,Y322,Y342,T342,O342,J342,E342,E362,J362,O362,T362,Y362),3)+LARGE((E322,J322,O322,T322,Y322,Y342,T342,O342,J342,E342,E362,J362,O362,T362,Y362),4)),"")</f>
        <v>1088</v>
      </c>
      <c r="AB322" s="202">
        <f>IF(SUM(DI340)&gt;0,SUM(DI340),"")</f>
        <v>36</v>
      </c>
      <c r="AG322" s="67"/>
      <c r="AH322" s="213">
        <f>IF(SUM(Q349:S349)&gt;0,SUM(Q349:S349),0)</f>
        <v>0</v>
      </c>
      <c r="AI322" s="213">
        <f>IF(SUM(U349)&gt;0,SUM(U349),0)</f>
        <v>0</v>
      </c>
      <c r="AJ322" s="214">
        <f>Q349</f>
        <v>0</v>
      </c>
      <c r="AK322" s="214">
        <f>R349</f>
        <v>0</v>
      </c>
      <c r="AL322" s="214">
        <f>S349</f>
        <v>0</v>
      </c>
      <c r="AM322" s="214"/>
      <c r="AN322" s="213">
        <f>IF(SUM(Q350:S350)&gt;0,SUM(Q350:S350),0)</f>
        <v>0</v>
      </c>
      <c r="AO322" s="213">
        <f>IF(SUM(U350)&gt;0,SUM(U350),0)</f>
        <v>0</v>
      </c>
      <c r="AP322" s="214">
        <f>Q350</f>
        <v>0</v>
      </c>
      <c r="AQ322" s="214">
        <f>R350</f>
        <v>0</v>
      </c>
      <c r="AR322" s="214">
        <f>S350</f>
        <v>0</v>
      </c>
      <c r="AS322" s="214"/>
      <c r="AT322" s="213">
        <f>IF(SUM(Q351:S351)&gt;0,SUM(Q351:S351),0)</f>
        <v>0</v>
      </c>
      <c r="AU322" s="213">
        <f>IF(SUM(U351)&gt;0,SUM(U351),0)</f>
        <v>0</v>
      </c>
      <c r="AV322" s="214">
        <f>Q351</f>
        <v>0</v>
      </c>
      <c r="AW322" s="214">
        <f>R351</f>
        <v>0</v>
      </c>
      <c r="AX322" s="214">
        <f>S351</f>
        <v>0</v>
      </c>
      <c r="AY322" s="214"/>
      <c r="AZ322" s="213">
        <f>IF(SUM(Q352:S352)&gt;0,SUM(Q352:S352),0)</f>
        <v>0</v>
      </c>
      <c r="BA322" s="213">
        <f>IF(SUM(U352)&gt;0,SUM(U352),0)</f>
        <v>0</v>
      </c>
      <c r="BB322" s="214">
        <f>Q352</f>
        <v>0</v>
      </c>
      <c r="BC322" s="214">
        <f>R352</f>
        <v>0</v>
      </c>
      <c r="BD322" s="214">
        <f>S352</f>
        <v>0</v>
      </c>
      <c r="BE322" s="214"/>
      <c r="BF322" s="213">
        <f>IF(SUM(Q353:S353)&gt;0,SUM(Q353:S353),0)</f>
        <v>0</v>
      </c>
      <c r="BG322" s="213">
        <f>IF(SUM(U353)&gt;0,SUM(U353),0)</f>
        <v>0</v>
      </c>
      <c r="BH322" s="214">
        <f>Q353</f>
        <v>0</v>
      </c>
      <c r="BI322" s="214">
        <f>R353</f>
        <v>0</v>
      </c>
      <c r="BJ322" s="214">
        <f>S353</f>
        <v>0</v>
      </c>
      <c r="BK322" s="214"/>
      <c r="BL322" s="213">
        <f>IF(SUM(Q354:S354)&gt;0,SUM(Q354:S354),0)</f>
        <v>0</v>
      </c>
      <c r="BM322" s="213">
        <f>IF(SUM(U354)&gt;0,SUM(U354),0)</f>
        <v>0</v>
      </c>
      <c r="BN322" s="214">
        <f>Q354</f>
        <v>0</v>
      </c>
      <c r="BO322" s="214">
        <f>R354</f>
        <v>0</v>
      </c>
      <c r="BP322" s="214">
        <f>S354</f>
        <v>0</v>
      </c>
      <c r="BQ322" s="214"/>
      <c r="BR322" s="213">
        <f>IF(SUM(Q355:S355)&gt;0,SUM(Q355:S355),0)</f>
        <v>0</v>
      </c>
      <c r="BS322" s="213">
        <f>IF(SUM(U355)&gt;0,SUM(U355),0)</f>
        <v>0</v>
      </c>
      <c r="BT322" s="214">
        <f>Q355</f>
        <v>0</v>
      </c>
      <c r="BU322" s="214">
        <f>R355</f>
        <v>0</v>
      </c>
      <c r="BV322" s="214">
        <f>S355</f>
        <v>0</v>
      </c>
      <c r="BW322" s="214"/>
      <c r="BX322" s="213">
        <f>IF(SUM(Q356:S356)&gt;0,SUM(Q356:S356),0)</f>
        <v>0</v>
      </c>
      <c r="BY322" s="213">
        <f>IF(SUM(U356)&gt;0,SUM(U356),0)</f>
        <v>0</v>
      </c>
      <c r="BZ322" s="214">
        <f>Q356</f>
        <v>0</v>
      </c>
      <c r="CA322" s="214">
        <f>R356</f>
        <v>0</v>
      </c>
      <c r="CB322" s="214">
        <f>S356</f>
        <v>0</v>
      </c>
      <c r="CC322" s="214"/>
      <c r="CD322" s="213">
        <f>IF(SUM(Q357:S357)&gt;0,SUM(Q357:S357),0)</f>
        <v>0</v>
      </c>
      <c r="CE322" s="213">
        <f>IF(SUM(U357)&gt;0,SUM(U357),0)</f>
        <v>0</v>
      </c>
      <c r="CF322" s="214">
        <f>Q357</f>
        <v>0</v>
      </c>
      <c r="CG322" s="214">
        <f>R357</f>
        <v>0</v>
      </c>
      <c r="CH322" s="214">
        <f>S357</f>
        <v>0</v>
      </c>
      <c r="CI322" s="214"/>
      <c r="CJ322" s="213">
        <f>IF(SUM(Q358:S358)&gt;0,SUM(Q358:S358),0)</f>
        <v>0</v>
      </c>
      <c r="CK322" s="213">
        <f>IF(SUM(U358)&gt;0,SUM(U358),0)</f>
        <v>0</v>
      </c>
      <c r="CL322" s="214">
        <f>Q358</f>
        <v>0</v>
      </c>
      <c r="CM322" s="214">
        <f>R358</f>
        <v>0</v>
      </c>
      <c r="CN322" s="214">
        <f>S358</f>
        <v>0</v>
      </c>
      <c r="CO322" s="214"/>
      <c r="CP322" s="213">
        <f>IF(SUM(Q359:S359)&gt;0,SUM(Q359:S359),0)</f>
        <v>0</v>
      </c>
      <c r="CQ322" s="213">
        <f>IF(SUM(U359)&gt;0,SUM(U359),0)</f>
        <v>0</v>
      </c>
      <c r="CR322" s="214">
        <f>Q359</f>
        <v>0</v>
      </c>
      <c r="CS322" s="214">
        <f>R359</f>
        <v>0</v>
      </c>
      <c r="CT322" s="214">
        <f>S359</f>
        <v>0</v>
      </c>
      <c r="CU322" s="214"/>
      <c r="CV322" s="213">
        <f>IF(SUM(Q359:S360)&gt;0,SUM(Q360:S360),0)</f>
        <v>0</v>
      </c>
      <c r="CW322" s="213">
        <f>IF(SUM(U360)&gt;0,SUM(U360),0)</f>
        <v>0</v>
      </c>
      <c r="CX322" s="214">
        <f>Q360</f>
        <v>0</v>
      </c>
      <c r="CY322" s="214">
        <f>R360</f>
        <v>0</v>
      </c>
      <c r="CZ322" s="214">
        <f>S360</f>
        <v>0</v>
      </c>
      <c r="DA322" s="214"/>
      <c r="DB322" s="213">
        <f>IF(SUM(Q361:S361)&gt;0,SUM(Q361:S361),0)</f>
        <v>0</v>
      </c>
      <c r="DC322" s="213">
        <f>IF(SUM(U361)&gt;0,SUM(U361),0)</f>
        <v>0</v>
      </c>
      <c r="DD322" s="214">
        <f>Q361</f>
        <v>0</v>
      </c>
      <c r="DE322" s="214">
        <f>R361</f>
        <v>0</v>
      </c>
      <c r="DF322" s="214">
        <f>S361</f>
        <v>0</v>
      </c>
      <c r="DG322" s="214"/>
      <c r="DH322" s="213">
        <f>IF(SUM(Q362:S362)&gt;0,SUM(Q362:S362),0)</f>
        <v>0</v>
      </c>
      <c r="DI322" s="213">
        <f>IF(SUM(U362)&gt;0,SUM(U362),0)</f>
        <v>0</v>
      </c>
      <c r="DJ322" s="214">
        <f>Q362</f>
        <v>0</v>
      </c>
      <c r="DK322" s="214">
        <f>R362</f>
        <v>0</v>
      </c>
      <c r="DL322" s="214">
        <f>S362</f>
        <v>0</v>
      </c>
      <c r="DM322" s="214"/>
      <c r="DN322" s="209">
        <f>IF(SUM(Q363:S363)&gt;0,SUM(Q363:S363),0)</f>
        <v>0</v>
      </c>
      <c r="DO322" s="209">
        <f>IF(SUM(U363)&gt;0,SUM(U363),0)</f>
        <v>0</v>
      </c>
      <c r="DP322" s="214">
        <f>Q363</f>
        <v>0</v>
      </c>
      <c r="DQ322" s="214">
        <f>R363</f>
        <v>0</v>
      </c>
      <c r="DR322" s="214">
        <f>S363</f>
        <v>0</v>
      </c>
      <c r="DS322" s="212"/>
      <c r="DT322" s="209">
        <f>IF(SUM(Q364:S364)&gt;0,SUM(Q364:S364),0)</f>
        <v>0</v>
      </c>
      <c r="DU322" s="209">
        <f>IF(SUM(U364)&gt;0,SUM(U364),0)</f>
        <v>0</v>
      </c>
      <c r="DV322" s="214">
        <f>Q364</f>
        <v>0</v>
      </c>
      <c r="DW322" s="214">
        <f>R364</f>
        <v>0</v>
      </c>
      <c r="DX322" s="214">
        <f>S364</f>
        <v>0</v>
      </c>
      <c r="DY322" s="212"/>
      <c r="DZ322" s="212"/>
    </row>
    <row r="323" spans="1:130">
      <c r="A323" s="18" t="s">
        <v>366</v>
      </c>
      <c r="B323" s="99"/>
      <c r="C323" s="100"/>
      <c r="D323" s="101"/>
      <c r="E323" s="149" t="str">
        <f t="shared" si="157"/>
        <v/>
      </c>
      <c r="F323" s="193"/>
      <c r="G323" s="99"/>
      <c r="H323" s="100"/>
      <c r="I323" s="100"/>
      <c r="J323" s="149" t="str">
        <f t="shared" si="158"/>
        <v/>
      </c>
      <c r="K323" s="193"/>
      <c r="L323" s="99"/>
      <c r="M323" s="100"/>
      <c r="N323" s="100"/>
      <c r="O323" s="149" t="str">
        <f t="shared" si="159"/>
        <v/>
      </c>
      <c r="P323" s="193"/>
      <c r="Q323" s="99"/>
      <c r="R323" s="100"/>
      <c r="S323" s="100"/>
      <c r="T323" s="149" t="str">
        <f t="shared" si="160"/>
        <v/>
      </c>
      <c r="U323" s="193"/>
      <c r="V323" s="99"/>
      <c r="W323" s="100"/>
      <c r="X323" s="100"/>
      <c r="Y323" s="149" t="str">
        <f t="shared" si="161"/>
        <v/>
      </c>
      <c r="Z323" s="193"/>
      <c r="AA323" s="201" t="str">
        <f>IF(SUM(E323,J323,O323,T323,Y323,Y343,T343,O343,J343,E343,E363,J363,O363,T363,Y363)&gt;0,(LARGE((E323,J323,O323,T323,Y323,Y343,T343,O343,J343,E343,E363,J363,O363,T363,Y363),1)+LARGE((E323,J323,O323,T323,Y323,Y343,T343,O343,J343,E343,E363,J363,O363,T363,Y363),2)+LARGE((E323,J323,O323,T323,Y323,Y343,T343,O343,J343,E343,E363,J363,O363,T363,Y363),3)+LARGE((E323,J323,O323,T323,Y323,Y343,T343,O343,J343,E343,E363,J363,O363,T363,Y363),4)),"")</f>
        <v/>
      </c>
      <c r="AB323" s="202" t="str">
        <f>IF(SUM(DO340)&gt;0,SUM(DO340),"")</f>
        <v/>
      </c>
      <c r="AG323" s="67"/>
      <c r="AH323" s="213">
        <f>IF(SUM(V349:X349)&gt;0,SUM(V349:X349),0)</f>
        <v>0</v>
      </c>
      <c r="AI323" s="213">
        <f>IF(SUM(Z349)&gt;0,SUM(Z349),0)</f>
        <v>0</v>
      </c>
      <c r="AJ323" s="214">
        <f>V349</f>
        <v>0</v>
      </c>
      <c r="AK323" s="214">
        <f>W349</f>
        <v>0</v>
      </c>
      <c r="AL323" s="214">
        <f>X349</f>
        <v>0</v>
      </c>
      <c r="AM323" s="214"/>
      <c r="AN323" s="213">
        <f>IF(SUM(V350:X350)&gt;0,SUM(V350:X350),0)</f>
        <v>0</v>
      </c>
      <c r="AO323" s="213">
        <f>IF(SUM(Z350)&gt;0,SUM(Z350),0)</f>
        <v>0</v>
      </c>
      <c r="AP323" s="214">
        <f>V350</f>
        <v>0</v>
      </c>
      <c r="AQ323" s="214">
        <f>W350</f>
        <v>0</v>
      </c>
      <c r="AR323" s="214">
        <f>X350</f>
        <v>0</v>
      </c>
      <c r="AS323" s="214"/>
      <c r="AT323" s="213">
        <f>IF(SUM(V351:X351)&gt;0,SUM(V351:X351),0)</f>
        <v>0</v>
      </c>
      <c r="AU323" s="213">
        <f>IF(SUM(Z351)&gt;0,SUM(Z351),0)</f>
        <v>0</v>
      </c>
      <c r="AV323" s="214">
        <f>V351</f>
        <v>0</v>
      </c>
      <c r="AW323" s="214">
        <f>W351</f>
        <v>0</v>
      </c>
      <c r="AX323" s="214">
        <f>X351</f>
        <v>0</v>
      </c>
      <c r="AY323" s="214"/>
      <c r="AZ323" s="213">
        <f>IF(SUM(V352:X352)&gt;0,SUM(V352:X352),0)</f>
        <v>0</v>
      </c>
      <c r="BA323" s="213">
        <f>IF(SUM(Z352)&gt;0,SUM(Z352),0)</f>
        <v>0</v>
      </c>
      <c r="BB323" s="214">
        <f>V352</f>
        <v>0</v>
      </c>
      <c r="BC323" s="214">
        <f>W352</f>
        <v>0</v>
      </c>
      <c r="BD323" s="214">
        <f>X352</f>
        <v>0</v>
      </c>
      <c r="BE323" s="214"/>
      <c r="BF323" s="213">
        <f>IF(SUM(V353:X353)&gt;0,SUM(V353:X353),0)</f>
        <v>0</v>
      </c>
      <c r="BG323" s="213">
        <f>IF(SUM(Z353)&gt;0,SUM(Z353),0)</f>
        <v>0</v>
      </c>
      <c r="BH323" s="214">
        <f>V353</f>
        <v>0</v>
      </c>
      <c r="BI323" s="214">
        <f>W353</f>
        <v>0</v>
      </c>
      <c r="BJ323" s="214">
        <f>X353</f>
        <v>0</v>
      </c>
      <c r="BK323" s="214"/>
      <c r="BL323" s="213">
        <f>IF(SUM(V354:X354)&gt;0,SUM(V354:X354),0)</f>
        <v>0</v>
      </c>
      <c r="BM323" s="213">
        <f>IF(SUM(Z354)&gt;0,SUM(Z354),0)</f>
        <v>0</v>
      </c>
      <c r="BN323" s="214">
        <f>V354</f>
        <v>0</v>
      </c>
      <c r="BO323" s="214">
        <f>W354</f>
        <v>0</v>
      </c>
      <c r="BP323" s="214">
        <f>X354</f>
        <v>0</v>
      </c>
      <c r="BQ323" s="214"/>
      <c r="BR323" s="213">
        <f>IF(SUM(V355:X355)&gt;0,SUM(V355:X355),0)</f>
        <v>0</v>
      </c>
      <c r="BS323" s="213">
        <f>IF(SUM(Z355)&gt;0,SUM(Z355),0)</f>
        <v>0</v>
      </c>
      <c r="BT323" s="214">
        <f>V355</f>
        <v>0</v>
      </c>
      <c r="BU323" s="214">
        <f>W355</f>
        <v>0</v>
      </c>
      <c r="BV323" s="214">
        <f>X355</f>
        <v>0</v>
      </c>
      <c r="BW323" s="214"/>
      <c r="BX323" s="213">
        <f>IF(SUM(V356:X356)&gt;0,SUM(V356:X356),0)</f>
        <v>0</v>
      </c>
      <c r="BY323" s="213">
        <f>IF(SUM(Z356)&gt;0,SUM(Z356),0)</f>
        <v>0</v>
      </c>
      <c r="BZ323" s="214">
        <f>V356</f>
        <v>0</v>
      </c>
      <c r="CA323" s="214">
        <f>W356</f>
        <v>0</v>
      </c>
      <c r="CB323" s="214">
        <f>X356</f>
        <v>0</v>
      </c>
      <c r="CC323" s="214"/>
      <c r="CD323" s="213">
        <f>IF(SUM(V357:X357)&gt;0,SUM(V357:X357),0)</f>
        <v>0</v>
      </c>
      <c r="CE323" s="213">
        <f>IF(SUM(Z357)&gt;0,SUM(Z357),0)</f>
        <v>0</v>
      </c>
      <c r="CF323" s="214">
        <f>V357</f>
        <v>0</v>
      </c>
      <c r="CG323" s="214">
        <f>W357</f>
        <v>0</v>
      </c>
      <c r="CH323" s="214">
        <f>X357</f>
        <v>0</v>
      </c>
      <c r="CI323" s="214"/>
      <c r="CJ323" s="213">
        <f>IF(SUM(V358:X358)&gt;0,SUM(V358:X358),0)</f>
        <v>0</v>
      </c>
      <c r="CK323" s="213">
        <f>IF(SUM(Z358)&gt;0,SUM(Z358),0)</f>
        <v>0</v>
      </c>
      <c r="CL323" s="214">
        <f>V358</f>
        <v>0</v>
      </c>
      <c r="CM323" s="214">
        <f>W358</f>
        <v>0</v>
      </c>
      <c r="CN323" s="214">
        <f>X358</f>
        <v>0</v>
      </c>
      <c r="CO323" s="214"/>
      <c r="CP323" s="213">
        <f>IF(SUM(V359:X359)&gt;0,SUM(V359:X359),0)</f>
        <v>0</v>
      </c>
      <c r="CQ323" s="213">
        <f>IF(SUM(Z359)&gt;0,SUM(Z359),0)</f>
        <v>0</v>
      </c>
      <c r="CR323" s="214">
        <f>V359</f>
        <v>0</v>
      </c>
      <c r="CS323" s="214">
        <f>W359</f>
        <v>0</v>
      </c>
      <c r="CT323" s="214">
        <f>X359</f>
        <v>0</v>
      </c>
      <c r="CU323" s="214"/>
      <c r="CV323" s="213">
        <f>IF(SUM(V360:X360)&gt;0,SUM(V360:X360),0)</f>
        <v>0</v>
      </c>
      <c r="CW323" s="213">
        <f>IF(SUM(Z360)&gt;0,SUM(Z360),0)</f>
        <v>0</v>
      </c>
      <c r="CX323" s="214">
        <f>V360</f>
        <v>0</v>
      </c>
      <c r="CY323" s="214">
        <f>W360</f>
        <v>0</v>
      </c>
      <c r="CZ323" s="214">
        <f>X360</f>
        <v>0</v>
      </c>
      <c r="DA323" s="214"/>
      <c r="DB323" s="213">
        <f>IF(SUM(V361:X361)&gt;0,SUM(V361:X361),0)</f>
        <v>0</v>
      </c>
      <c r="DC323" s="213">
        <f>IF(SUM(Z361)&gt;0,SUM(Z361),0)</f>
        <v>0</v>
      </c>
      <c r="DD323" s="214">
        <f>V361</f>
        <v>0</v>
      </c>
      <c r="DE323" s="214">
        <f>W361</f>
        <v>0</v>
      </c>
      <c r="DF323" s="214">
        <f>X361</f>
        <v>0</v>
      </c>
      <c r="DG323" s="214"/>
      <c r="DH323" s="213">
        <f>IF(SUM(V362:X362)&gt;0,SUM(V362:X362),0)</f>
        <v>0</v>
      </c>
      <c r="DI323" s="213">
        <f>IF(SUM(Z362)&gt;0,SUM(Z362),0)</f>
        <v>0</v>
      </c>
      <c r="DJ323" s="214">
        <f>V362</f>
        <v>0</v>
      </c>
      <c r="DK323" s="214">
        <f>W362</f>
        <v>0</v>
      </c>
      <c r="DL323" s="214">
        <f>X362</f>
        <v>0</v>
      </c>
      <c r="DM323" s="214"/>
      <c r="DN323" s="209">
        <f>IF(SUM(V363:X363)&gt;0,SUM(V363:X363),0)</f>
        <v>0</v>
      </c>
      <c r="DO323" s="209">
        <f>IF(SUM(Z363)&gt;0,SUM(Z363),0)</f>
        <v>0</v>
      </c>
      <c r="DP323" s="214">
        <f>V363</f>
        <v>0</v>
      </c>
      <c r="DQ323" s="214">
        <f>W363</f>
        <v>0</v>
      </c>
      <c r="DR323" s="214">
        <f>X363</f>
        <v>0</v>
      </c>
      <c r="DS323" s="212"/>
      <c r="DT323" s="209">
        <f>IF(SUM(V364:X364)&gt;0,SUM(V364:X364),0)</f>
        <v>0</v>
      </c>
      <c r="DU323" s="209">
        <f>IF(SUM(Z364)&gt;0,SUM(Z364),0)</f>
        <v>0</v>
      </c>
      <c r="DV323" s="214">
        <f>V364</f>
        <v>0</v>
      </c>
      <c r="DW323" s="214">
        <f>W364</f>
        <v>0</v>
      </c>
      <c r="DX323" s="214">
        <f>X364</f>
        <v>0</v>
      </c>
      <c r="DY323" s="212"/>
      <c r="DZ323" s="212"/>
    </row>
    <row r="324" spans="1:130">
      <c r="A324" s="18" t="s">
        <v>35</v>
      </c>
      <c r="B324" s="99">
        <v>92</v>
      </c>
      <c r="C324" s="100">
        <v>69</v>
      </c>
      <c r="D324" s="101">
        <v>75</v>
      </c>
      <c r="E324" s="149">
        <f t="shared" si="157"/>
        <v>236</v>
      </c>
      <c r="F324" s="193">
        <v>3</v>
      </c>
      <c r="G324" s="99">
        <v>100</v>
      </c>
      <c r="H324" s="100">
        <v>91</v>
      </c>
      <c r="I324" s="100">
        <v>95</v>
      </c>
      <c r="J324" s="149">
        <f t="shared" si="158"/>
        <v>286</v>
      </c>
      <c r="K324" s="193">
        <v>17</v>
      </c>
      <c r="L324" s="99">
        <v>94</v>
      </c>
      <c r="M324" s="100">
        <v>86</v>
      </c>
      <c r="N324" s="100">
        <v>86</v>
      </c>
      <c r="O324" s="149">
        <f t="shared" si="159"/>
        <v>266</v>
      </c>
      <c r="P324" s="193">
        <v>7</v>
      </c>
      <c r="Q324" s="99"/>
      <c r="R324" s="100"/>
      <c r="S324" s="100"/>
      <c r="T324" s="149" t="str">
        <f t="shared" si="160"/>
        <v/>
      </c>
      <c r="U324" s="193"/>
      <c r="V324" s="99">
        <v>96</v>
      </c>
      <c r="W324" s="100">
        <v>79</v>
      </c>
      <c r="X324" s="100">
        <v>81</v>
      </c>
      <c r="Y324" s="149">
        <f t="shared" si="161"/>
        <v>256</v>
      </c>
      <c r="Z324" s="193">
        <v>4</v>
      </c>
      <c r="AA324" s="201">
        <f>IF(SUM(E324,J324,O324,T324,Y324,Y344,T344,O344,J344,E344,E364,J364,O364,T364,Y364)&gt;0,(LARGE((E324,J324,O324,T324,Y324,Y344,T344,O344,J344,E344,E364,J364,O364,T364,Y364),1)+LARGE((E324,J324,O324,T324,Y324,Y344,T344,O344,J344,E344,E364,J364,O364,T364,Y364),2)+LARGE((E324,J324,O324,T324,Y324,Y344,T344,O344,J344,E344,E364,J364,O364,T364,Y364),3)+LARGE((E324,J324,O324,T324,Y324,Y344,T344,O344,J344,E344,E364,J364,O364,T364,Y364),4)),"")</f>
        <v>1076</v>
      </c>
      <c r="AB324" s="202">
        <f>IF(SUM(DU340)&gt;0,SUM(DU340),"")</f>
        <v>33</v>
      </c>
      <c r="AG324" s="67"/>
      <c r="AH324" s="213">
        <f>SUM(AH309:AH323)</f>
        <v>1512</v>
      </c>
      <c r="AI324" s="213">
        <f>SUM(AI309:AI323)</f>
        <v>38</v>
      </c>
      <c r="AJ324" s="214">
        <f>SUM(AJ309:AJ323)</f>
        <v>553</v>
      </c>
      <c r="AK324" s="214">
        <f>SUM(AK309:AK323)</f>
        <v>435</v>
      </c>
      <c r="AL324" s="214">
        <f>SUM(AL309:AL323)</f>
        <v>524</v>
      </c>
      <c r="AM324" s="214"/>
      <c r="AN324" s="213">
        <f>SUM(AN309:AN323)</f>
        <v>1529</v>
      </c>
      <c r="AO324" s="213">
        <f>SUM(AO309:AO323)</f>
        <v>33</v>
      </c>
      <c r="AP324" s="214">
        <f>SUM(AP309:AP323)</f>
        <v>560</v>
      </c>
      <c r="AQ324" s="214">
        <f>SUM(AQ309:AQ323)</f>
        <v>448</v>
      </c>
      <c r="AR324" s="214">
        <f>SUM(AR309:AR323)</f>
        <v>521</v>
      </c>
      <c r="AS324" s="214"/>
      <c r="AT324" s="213">
        <f>SUM(AT309:AT323)</f>
        <v>1538</v>
      </c>
      <c r="AU324" s="213">
        <f>SUM(AU309:AU323)</f>
        <v>32</v>
      </c>
      <c r="AV324" s="214">
        <f>SUM(AV309:AV323)</f>
        <v>563</v>
      </c>
      <c r="AW324" s="214">
        <f>SUM(AW309:AW323)</f>
        <v>464</v>
      </c>
      <c r="AX324" s="214">
        <f>SUM(AX309:AX323)</f>
        <v>511</v>
      </c>
      <c r="AY324" s="214"/>
      <c r="AZ324" s="213">
        <f>SUM(AZ309:AZ323)</f>
        <v>1338</v>
      </c>
      <c r="BA324" s="213">
        <f>SUM(BA309:BA323)</f>
        <v>0</v>
      </c>
      <c r="BB324" s="214">
        <f>SUM(BB309:BB323)</f>
        <v>470</v>
      </c>
      <c r="BC324" s="214">
        <f>SUM(BC309:BC323)</f>
        <v>417</v>
      </c>
      <c r="BD324" s="214">
        <f>SUM(BD309:BD323)</f>
        <v>451</v>
      </c>
      <c r="BE324" s="214"/>
      <c r="BF324" s="213">
        <f>SUM(BF309:BF323)</f>
        <v>1567</v>
      </c>
      <c r="BG324" s="213">
        <f>SUM(BG309:BG323)</f>
        <v>29</v>
      </c>
      <c r="BH324" s="214">
        <f>SUM(BH309:BH323)</f>
        <v>561</v>
      </c>
      <c r="BI324" s="214">
        <f>SUM(BI309:BI323)</f>
        <v>458</v>
      </c>
      <c r="BJ324" s="214">
        <f>SUM(BJ309:BJ323)</f>
        <v>548</v>
      </c>
      <c r="BK324" s="214"/>
      <c r="BL324" s="213">
        <f>SUM(BL309:BL323)</f>
        <v>0</v>
      </c>
      <c r="BM324" s="213">
        <f>SUM(BM309:BM323)</f>
        <v>0</v>
      </c>
      <c r="BN324" s="214">
        <f>SUM(BN309:BN323)</f>
        <v>0</v>
      </c>
      <c r="BO324" s="214">
        <f>SUM(BO309:BO323)</f>
        <v>0</v>
      </c>
      <c r="BP324" s="214">
        <f>SUM(BP309:BP323)</f>
        <v>0</v>
      </c>
      <c r="BQ324" s="214"/>
      <c r="BR324" s="213">
        <f>SUM(BR309:BR323)</f>
        <v>1072</v>
      </c>
      <c r="BS324" s="213">
        <f>SUM(BS309:BS323)</f>
        <v>22</v>
      </c>
      <c r="BT324" s="214">
        <f>SUM(BT309:BT323)</f>
        <v>370</v>
      </c>
      <c r="BU324" s="214">
        <f>SUM(BU309:BU323)</f>
        <v>351</v>
      </c>
      <c r="BV324" s="214">
        <f>SUM(BV309:BV323)</f>
        <v>351</v>
      </c>
      <c r="BW324" s="214"/>
      <c r="BX324" s="213">
        <f>SUM(BX309:BX323)</f>
        <v>1333</v>
      </c>
      <c r="BY324" s="213">
        <f>SUM(BY309:BY323)</f>
        <v>37</v>
      </c>
      <c r="BZ324" s="214">
        <f>SUM(BZ309:BZ323)</f>
        <v>466</v>
      </c>
      <c r="CA324" s="214">
        <f>SUM(CA309:CA323)</f>
        <v>408</v>
      </c>
      <c r="CB324" s="214">
        <f>SUM(CB309:CB323)</f>
        <v>459</v>
      </c>
      <c r="CC324" s="214"/>
      <c r="CD324" s="213">
        <f>SUM(CD309:CD323)</f>
        <v>1327</v>
      </c>
      <c r="CE324" s="213">
        <f>SUM(CE309:CE323)</f>
        <v>33</v>
      </c>
      <c r="CF324" s="214">
        <f>SUM(CF309:CF323)</f>
        <v>477</v>
      </c>
      <c r="CG324" s="214">
        <f>SUM(CG309:CG323)</f>
        <v>407</v>
      </c>
      <c r="CH324" s="214">
        <f>SUM(CH309:CH323)</f>
        <v>443</v>
      </c>
      <c r="CI324" s="214"/>
      <c r="CJ324" s="213">
        <f>SUM(CJ309:CJ323)</f>
        <v>0</v>
      </c>
      <c r="CK324" s="213">
        <f>SUM(CK309:CK323)</f>
        <v>0</v>
      </c>
      <c r="CL324" s="214">
        <f>SUM(CL309:CL323)</f>
        <v>0</v>
      </c>
      <c r="CM324" s="214">
        <f>SUM(CM309:CM323)</f>
        <v>0</v>
      </c>
      <c r="CN324" s="214">
        <f>SUM(CN309:CN323)</f>
        <v>0</v>
      </c>
      <c r="CO324" s="214"/>
      <c r="CP324" s="213">
        <f>SUM(CP309:CP323)</f>
        <v>1551</v>
      </c>
      <c r="CQ324" s="213">
        <f>SUM(CQ309:CQ323)</f>
        <v>32</v>
      </c>
      <c r="CR324" s="214">
        <f>SUM(CR309:CR323)</f>
        <v>543</v>
      </c>
      <c r="CS324" s="214">
        <f>SUM(CS309:CS323)</f>
        <v>477</v>
      </c>
      <c r="CT324" s="214">
        <f>SUM(CT309:CT323)</f>
        <v>531</v>
      </c>
      <c r="CU324" s="214"/>
      <c r="CV324" s="213">
        <f>SUM(CV309:CV323)</f>
        <v>1088</v>
      </c>
      <c r="CW324" s="213">
        <f>SUM(CW309:CW323)</f>
        <v>28</v>
      </c>
      <c r="CX324" s="214">
        <f>SUM(CX309:CX323)</f>
        <v>382</v>
      </c>
      <c r="CY324" s="214">
        <f>SUM(CY309:CY323)</f>
        <v>341</v>
      </c>
      <c r="CZ324" s="214">
        <f>SUM(CZ309:CZ323)</f>
        <v>365</v>
      </c>
      <c r="DA324" s="214"/>
      <c r="DB324" s="213">
        <f>SUM(DB309:DB323)</f>
        <v>1304</v>
      </c>
      <c r="DC324" s="213">
        <f>SUM(DC309:DC323)</f>
        <v>0</v>
      </c>
      <c r="DD324" s="214">
        <f>SUM(DD309:DD323)</f>
        <v>462</v>
      </c>
      <c r="DE324" s="214">
        <f>SUM(DE309:DE323)</f>
        <v>406</v>
      </c>
      <c r="DF324" s="214">
        <f>SUM(DF309:DF323)</f>
        <v>436</v>
      </c>
      <c r="DG324" s="214"/>
      <c r="DH324" s="213">
        <f>SUM(DH309:DH323)</f>
        <v>1088</v>
      </c>
      <c r="DI324" s="213">
        <f>SUM(DI309:DI323)</f>
        <v>36</v>
      </c>
      <c r="DJ324" s="214">
        <f>SUM(DJ309:DJ323)</f>
        <v>381</v>
      </c>
      <c r="DK324" s="214">
        <f>SUM(DK309:DK323)</f>
        <v>339</v>
      </c>
      <c r="DL324" s="214">
        <f>SUM(DL309:DL323)</f>
        <v>368</v>
      </c>
      <c r="DM324" s="214"/>
      <c r="DN324" s="213">
        <f>SUM(DN309:DN323)</f>
        <v>0</v>
      </c>
      <c r="DO324" s="213">
        <f>SUM(DO309:DO323)</f>
        <v>0</v>
      </c>
      <c r="DP324" s="214">
        <f>SUM(DP309:DP323)</f>
        <v>0</v>
      </c>
      <c r="DQ324" s="214">
        <f>SUM(DQ309:DQ323)</f>
        <v>0</v>
      </c>
      <c r="DR324" s="214">
        <f>SUM(DR309:DR323)</f>
        <v>0</v>
      </c>
      <c r="DS324" s="212"/>
      <c r="DT324" s="213">
        <f>SUM(DT309:DT323)</f>
        <v>1312</v>
      </c>
      <c r="DU324" s="213">
        <f>SUM(DU309:DU323)</f>
        <v>36</v>
      </c>
      <c r="DV324" s="214">
        <f>SUM(DV309:DV323)</f>
        <v>475</v>
      </c>
      <c r="DW324" s="214">
        <f>SUM(DW309:DW323)</f>
        <v>410</v>
      </c>
      <c r="DX324" s="214">
        <f>SUM(DX309:DX323)</f>
        <v>427</v>
      </c>
      <c r="DY324" s="212"/>
      <c r="DZ324" s="212"/>
    </row>
    <row r="325" spans="1:130" ht="15" thickBot="1">
      <c r="A325" s="91" t="s">
        <v>10</v>
      </c>
      <c r="B325" s="125">
        <f>IF(SUM(B309:B324)=0,0,AVERAGE(B309:B324))</f>
        <v>92.615384615384613</v>
      </c>
      <c r="C325" s="126">
        <f>IF(SUM(C309:C324)=0,0,AVERAGE(C309:C324))</f>
        <v>84.384615384615387</v>
      </c>
      <c r="D325" s="127">
        <f>IF(SUM(D309:D324)=0,0,AVERAGE(D309:D324))</f>
        <v>89.84615384615384</v>
      </c>
      <c r="E325" s="192">
        <f>IF(SUM(E309:E324)=0,0,AVERAGE(E309:E324))</f>
        <v>266.84615384615387</v>
      </c>
      <c r="F325" s="194"/>
      <c r="G325" s="125">
        <f>IF(SUM(G309:G324)=0,0,AVERAGE(G309:G324))</f>
        <v>94.84615384615384</v>
      </c>
      <c r="H325" s="126">
        <f>IF(SUM(H309:H324)=0,0,AVERAGE(H309:H324))</f>
        <v>86.461538461538467</v>
      </c>
      <c r="I325" s="127">
        <f>IF(SUM(I309:I324)=0,0,AVERAGE(I309:I324))</f>
        <v>91.692307692307693</v>
      </c>
      <c r="J325" s="192">
        <f>IF(SUM(J309:J324)=0,0,AVERAGE(J309:J324))</f>
        <v>273</v>
      </c>
      <c r="K325" s="194"/>
      <c r="L325" s="125">
        <f>IF(SUM(L309:L324)=0,0,AVERAGE(L309:L324))</f>
        <v>93.63636363636364</v>
      </c>
      <c r="M325" s="126">
        <f>IF(SUM(M309:M324)=0,0,AVERAGE(M309:M324))</f>
        <v>86.181818181818187</v>
      </c>
      <c r="N325" s="127">
        <f>IF(SUM(N309:N324)=0,0,AVERAGE(N309:N324))</f>
        <v>89</v>
      </c>
      <c r="O325" s="192">
        <f>IF(SUM(O309:O324)=0,0,AVERAGE(O309:O324))</f>
        <v>268.81818181818181</v>
      </c>
      <c r="P325" s="194"/>
      <c r="Q325" s="125">
        <f>IF(SUM(Q309:Q324)=0,0,AVERAGE(Q309:Q324))</f>
        <v>91.857142857142861</v>
      </c>
      <c r="R325" s="126">
        <f>IF(SUM(R309:R324)=0,0,AVERAGE(R309:R324))</f>
        <v>67.714285714285708</v>
      </c>
      <c r="S325" s="127">
        <f>IF(SUM(S309:S324)=0,0,AVERAGE(S309:S324))</f>
        <v>84.285714285714292</v>
      </c>
      <c r="T325" s="192">
        <f>IF(SUM(T309:T324)=0,0,AVERAGE(T309:T324))</f>
        <v>243.85714285714286</v>
      </c>
      <c r="U325" s="194"/>
      <c r="V325" s="125">
        <f>IF(SUM(V309:V324)=0,0,AVERAGE(V309:V324))</f>
        <v>93.8</v>
      </c>
      <c r="W325" s="126">
        <f>IF(SUM(W309:W324)=0,0,AVERAGE(W309:W324))</f>
        <v>70</v>
      </c>
      <c r="X325" s="127">
        <f>IF(SUM(X309:X324)=0,0,AVERAGE(X309:X324))</f>
        <v>84.3</v>
      </c>
      <c r="Y325" s="192">
        <f>IF(SUM(Y309:Y324)=0,0,AVERAGE(Y309:Y324))</f>
        <v>248.1</v>
      </c>
      <c r="Z325" s="194"/>
      <c r="AA325" s="206">
        <f>IF(SUM(AA309:AA324)=0,0,AVERAGE(AA309:AA324))</f>
        <v>1069.7692307692307</v>
      </c>
      <c r="AB325" s="208">
        <f>IF(SUM(AB309:AB324)=0,0,AVERAGE(AB309:AB324))</f>
        <v>27.545454545454547</v>
      </c>
      <c r="AC325" s="82"/>
      <c r="AD325" s="83"/>
      <c r="AE325" s="83"/>
      <c r="AF325" s="83"/>
      <c r="AG325" s="84"/>
      <c r="AH325" s="212"/>
      <c r="AI325" s="212"/>
      <c r="AJ325" s="214"/>
      <c r="AK325" s="215" t="str">
        <f>TEXT(AH309, "000")&amp;TEXT(AI309, "-00") &amp; TEXT(AL309, "-000") &amp; TEXT(AK309, "-000") &amp; TEXT(AJ309, "-000")</f>
        <v>268-06-091-085-092</v>
      </c>
      <c r="AL325" s="214">
        <f>COUNTIF(AK325:AK339, "&gt;=" &amp; AK325)</f>
        <v>1</v>
      </c>
      <c r="AM325" s="213">
        <f>RANK(AL325,AL325:AL339,1)+COUNTIF(AK325:AK325,AK325)-1</f>
        <v>1</v>
      </c>
      <c r="AN325" s="213"/>
      <c r="AO325" s="212"/>
      <c r="AP325" s="214"/>
      <c r="AQ325" s="215" t="str">
        <f>TEXT(AN309, "000") &amp; TEXT(AO309, "-00") &amp; TEXT(AR309, "-000") &amp; TEXT(AQ309, "-000") &amp; TEXT(AP309, "-000")</f>
        <v>263-04-085-085-093</v>
      </c>
      <c r="AR325" s="214">
        <f>COUNTIF(AQ325:AQ339, "&gt;=" &amp; AQ325)</f>
        <v>3</v>
      </c>
      <c r="AS325" s="213">
        <f>RANK(AR325,AR325:AR339,1)+COUNTIF(AQ325:AR325,AR325)-1</f>
        <v>3</v>
      </c>
      <c r="AT325" s="213"/>
      <c r="AU325" s="212"/>
      <c r="AV325" s="214"/>
      <c r="AW325" s="215" t="str">
        <f>TEXT(AT309, "000") &amp; TEXT(AU309, "-00") &amp; TEXT(AX309, "-000") &amp; TEXT(AW309, "-000") &amp; TEXT(AV309, "-000")</f>
        <v>251-04-088-070-093</v>
      </c>
      <c r="AX325" s="214">
        <f>COUNTIF(AW325:AW339, "&gt;=" &amp; AW325)</f>
        <v>4</v>
      </c>
      <c r="AY325" s="213">
        <f>RANK(AX325,AX325:AX339,1)+COUNTIF(AW325:AX325,AX325)-1</f>
        <v>4</v>
      </c>
      <c r="AZ325" s="213"/>
      <c r="BA325" s="212"/>
      <c r="BB325" s="214"/>
      <c r="BC325" s="215" t="str">
        <f>TEXT(AZ309, "000") &amp; TEXT(BA309, "-00") &amp; TEXT(BD309, "-000") &amp; TEXT(BC309, "-000") &amp; TEXT(BB309, "-000")</f>
        <v>272-00-092-089-091</v>
      </c>
      <c r="BD325" s="214">
        <f>COUNTIF(BC325:BC339, "&gt;=" &amp; BC325)</f>
        <v>3</v>
      </c>
      <c r="BE325" s="213">
        <f>RANK(BD325,BD325:BD339,1)+COUNTIF(BC325:BC325,BC325)-1</f>
        <v>3</v>
      </c>
      <c r="BF325" s="213"/>
      <c r="BG325" s="212"/>
      <c r="BH325" s="214"/>
      <c r="BI325" s="215" t="str">
        <f>TEXT(BF309, "000") &amp; TEXT(BG309, "-00") &amp; TEXT(BJ309, "-000") &amp; TEXT(BI309, "-000") &amp; TEXT(BH309, "-000")</f>
        <v>270-07-095-081-094</v>
      </c>
      <c r="BJ325" s="214">
        <f>COUNTIF(BI325:BI339, "&gt;=" &amp; BI325)</f>
        <v>2</v>
      </c>
      <c r="BK325" s="213">
        <f>RANK(BJ325,BJ325:BJ339,1)+COUNTIF(BI325:BI325,BI325)-1</f>
        <v>2</v>
      </c>
      <c r="BL325" s="213"/>
      <c r="BM325" s="212"/>
      <c r="BN325" s="214"/>
      <c r="BO325" s="215" t="str">
        <f>TEXT(BL309, "000") &amp; TEXT(BM309, "-00") &amp; TEXT(BP309, "-000") &amp; TEXT(BO309, "-000") &amp; TEXT(BN309, "-000")</f>
        <v>000-00-000-000-000</v>
      </c>
      <c r="BP325" s="214">
        <f>COUNTIF(BO325:BO339, "&gt;=" &amp; BO325)</f>
        <v>15</v>
      </c>
      <c r="BQ325" s="213">
        <f>RANK(BP325,BP325:BP339,1)+COUNTIF(BO325:BO325,BO325)-1</f>
        <v>1</v>
      </c>
      <c r="BR325" s="213"/>
      <c r="BS325" s="212"/>
      <c r="BT325" s="214"/>
      <c r="BU325" s="215" t="str">
        <f>TEXT(BR309, "000") &amp; TEXT(BS309, "-00") &amp; TEXT(BV309, "-000") &amp; TEXT(BU309, "-000") &amp; TEXT(BT309, "-000")</f>
        <v>270-05-085-091-094</v>
      </c>
      <c r="BV325" s="214">
        <f>COUNTIF(BU325:BU339, "&gt;=" &amp; BU325)</f>
        <v>3</v>
      </c>
      <c r="BW325" s="213">
        <f>RANK(BV325,BV325:BV339,1)+COUNTIF(BU325:BU325,BU325)-1</f>
        <v>3</v>
      </c>
      <c r="BX325" s="213"/>
      <c r="BY325" s="209"/>
      <c r="BZ325" s="214"/>
      <c r="CA325" s="215" t="str">
        <f>TEXT(BX309, "000") &amp; TEXT(BY309, "-00") &amp; TEXT(CB309, "-000") &amp; TEXT(CA309, "-000") &amp; TEXT(BZ309, "-000")</f>
        <v>273-10-094-090-089</v>
      </c>
      <c r="CB325" s="215">
        <f>COUNTIF(CA325:CA339, "&gt;=" &amp; CA325)</f>
        <v>2</v>
      </c>
      <c r="CC325" s="213">
        <f>RANK(CB325,CB325:CB339,1)+COUNTIF(CA325:CA325,CA325)-1</f>
        <v>2</v>
      </c>
      <c r="CD325" s="213"/>
      <c r="CE325" s="209"/>
      <c r="CF325" s="214"/>
      <c r="CG325" s="215" t="str">
        <f>TEXT(CD309, "000") &amp; TEXT(CE309, "-00") &amp; TEXT(CH309, "-000") &amp; TEXT(CG309, "-000") &amp; TEXT(CF309, "-000")</f>
        <v>281-12-095-089-097</v>
      </c>
      <c r="CH325" s="215">
        <f>COUNTIF(CG325:CG339, "&gt;=" &amp; CG325)</f>
        <v>1</v>
      </c>
      <c r="CI325" s="213">
        <f>RANK(CH325,CH325:CH339,1)+COUNTIF(CG325:CG325,CG325)-1</f>
        <v>1</v>
      </c>
      <c r="CJ325" s="213"/>
      <c r="CK325" s="209"/>
      <c r="CL325" s="214"/>
      <c r="CM325" s="215" t="str">
        <f>TEXT(CJ309, "000") &amp; TEXT(CK309, "-00") &amp; TEXT(CN309, "-000") &amp; TEXT(CM309, "-000") &amp; TEXT(CL309, "-000")</f>
        <v>000-00-000-000-000</v>
      </c>
      <c r="CN325" s="214">
        <f>COUNTIF(CM325:CM339, "&gt;=" &amp; CM325)</f>
        <v>15</v>
      </c>
      <c r="CO325" s="213">
        <f>RANK(CN325,CN325:CN339,1)+COUNTIF(CM325:CM325,CM325)-1</f>
        <v>1</v>
      </c>
      <c r="CP325" s="213"/>
      <c r="CQ325" s="209"/>
      <c r="CR325" s="214"/>
      <c r="CS325" s="215" t="str">
        <f>TEXT(CP309, "000") &amp; TEXT(CQ309, "-00") &amp; TEXT(CT309, "-000") &amp; TEXT(CS309, "-000") &amp; TEXT(CR309, "-000")</f>
        <v>255-04-088-084-083</v>
      </c>
      <c r="CT325" s="214">
        <f>COUNTIF(CS325:CS339, "&gt;=" &amp; CS325)</f>
        <v>4</v>
      </c>
      <c r="CU325" s="213">
        <f>RANK(CT325,CT325:CT339,1)+COUNTIF(CS325:CS325,CS325)-1</f>
        <v>4</v>
      </c>
      <c r="CV325" s="213"/>
      <c r="CW325" s="209"/>
      <c r="CX325" s="214"/>
      <c r="CY325" s="215" t="str">
        <f>TEXT(CV309, "000") &amp; TEXT(CW309, "-00") &amp; TEXT(CZ309, "-000") &amp; TEXT(CY309, "-000") &amp; TEXT(CX309, "-000")</f>
        <v>284-09-092-094-098</v>
      </c>
      <c r="CZ325" s="214">
        <f>COUNTIF(CY325:CY339, "&gt;=" &amp; CY325)</f>
        <v>1</v>
      </c>
      <c r="DA325" s="213">
        <f>RANK(CZ325,CZ325:CZ339,1)+COUNTIF(CY325:CY325,CY325)-1</f>
        <v>1</v>
      </c>
      <c r="DB325" s="213"/>
      <c r="DC325" s="209"/>
      <c r="DD325" s="214"/>
      <c r="DE325" s="215" t="str">
        <f>TEXT(DB309, "000") &amp; TEXT(DC309, "-00") &amp; TEXT(DF309, "-000") &amp; TEXT(DE309, "-000") &amp; TEXT(DD309, "-000")</f>
        <v>270-00-095-082-093</v>
      </c>
      <c r="DF325" s="214">
        <f>COUNTIF(DE325:DE339, "&gt;=" &amp; DE325)</f>
        <v>2</v>
      </c>
      <c r="DG325" s="213">
        <f>RANK(DF325,DF325:DF339,1)+COUNTIF(DE325:DE325,DE325)-1</f>
        <v>2</v>
      </c>
      <c r="DH325" s="213"/>
      <c r="DI325" s="209"/>
      <c r="DJ325" s="214"/>
      <c r="DK325" s="215" t="str">
        <f>TEXT(DH309, "000") &amp; TEXT(DI309, "-00") &amp; TEXT(DL309, "-000") &amp; TEXT(DK309, "-000") &amp; TEXT(DJ309, "-000")</f>
        <v>276-10-093-088-095</v>
      </c>
      <c r="DL325" s="214">
        <f>COUNTIF(DK325:DK339, "&gt;=" &amp; DK325)</f>
        <v>1</v>
      </c>
      <c r="DM325" s="213">
        <f>RANK(DL325,DL325:DL339,1)+COUNTIF(DK325:DK325,DK325)-1</f>
        <v>1</v>
      </c>
      <c r="DN325" s="213"/>
      <c r="DO325" s="212"/>
      <c r="DP325" s="212"/>
      <c r="DQ325" s="216" t="str">
        <f>TEXT(DN309, "000") &amp; TEXT(DO309, "-00") &amp; TEXT(DR309, "-000") &amp; TEXT(DQ309, "-000") &amp; TEXT(DP309, "-000")</f>
        <v>000-00-000-000-000</v>
      </c>
      <c r="DR325" s="212">
        <f>COUNTIF(DQ325:DQ339, "&gt;=" &amp; DQ325)</f>
        <v>15</v>
      </c>
      <c r="DS325" s="213">
        <f>RANK(DR325,DR325:DR339,1)+COUNTIF(DQ325:DQ325,DQ325)-1</f>
        <v>1</v>
      </c>
      <c r="DT325" s="213"/>
      <c r="DU325" s="212"/>
      <c r="DV325" s="212"/>
      <c r="DW325" s="216" t="str">
        <f>TEXT(DT309, "000") &amp; TEXT(DU309, "-00") &amp; TEXT(DX309, "-000") &amp; TEXT(DW309, "-000") &amp; TEXT(DV309, "-000")</f>
        <v>236-03-075-069-092</v>
      </c>
      <c r="DX325" s="212">
        <f>COUNTIF(DW325:DW339, "&gt;=" &amp; DW325)</f>
        <v>5</v>
      </c>
      <c r="DY325" s="213">
        <f>RANK(DX325,DX325:DX339,1)+COUNTIF(DW325:DW325,DW325)-1</f>
        <v>5</v>
      </c>
      <c r="DZ325" s="213"/>
    </row>
    <row r="326" spans="1:130" ht="15" thickBot="1">
      <c r="A326" s="20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21"/>
      <c r="Z326" s="21"/>
      <c r="AA326" s="20"/>
      <c r="AB326" s="197"/>
      <c r="AC326" s="54" t="s">
        <v>274</v>
      </c>
      <c r="AD326" s="74"/>
      <c r="AE326" s="74"/>
      <c r="AF326" s="74"/>
      <c r="AG326" s="75"/>
      <c r="AH326" s="213"/>
      <c r="AI326" s="213"/>
      <c r="AJ326" s="212"/>
      <c r="AK326" s="215" t="str">
        <f t="shared" ref="AK326:AK339" si="162">TEXT(AH310, "000")&amp;TEXT(AI310, "-00") &amp; TEXT(AL310, "-000") &amp; TEXT(AK310, "-000") &amp; TEXT(AJ310, "-000")</f>
        <v>264-07-092-081-091</v>
      </c>
      <c r="AL326" s="214">
        <f>COUNTIF(AK325:AK339, "&gt;=" &amp; AK326)</f>
        <v>2</v>
      </c>
      <c r="AM326" s="213">
        <f>RANK(AL326,AL325:AL339,1)+COUNTIF(AK325:AK326,AK326)-1</f>
        <v>2</v>
      </c>
      <c r="AN326" s="213"/>
      <c r="AO326" s="213"/>
      <c r="AP326" s="212"/>
      <c r="AQ326" s="215" t="str">
        <f t="shared" ref="AQ326:AQ339" si="163">TEXT(AN310, "000") &amp; TEXT(AO310, "-00") &amp; TEXT(AR310, "-000") &amp; TEXT(AQ310, "-000") &amp; TEXT(AP310, "-000")</f>
        <v>271-07-089-089-093</v>
      </c>
      <c r="AR326" s="214">
        <f>COUNTIF(AQ325:AQ339, "&gt;=" &amp; AQ326)</f>
        <v>1</v>
      </c>
      <c r="AS326" s="213">
        <f>RANK(AR326,AR325:AR339,1)+COUNTIF(AQ325:AR326,AR326)-1</f>
        <v>1</v>
      </c>
      <c r="AT326" s="213"/>
      <c r="AU326" s="213"/>
      <c r="AV326" s="212"/>
      <c r="AW326" s="215" t="str">
        <f t="shared" ref="AW326:AW339" si="164">TEXT(AT310, "000") &amp; TEXT(AU310, "-00") &amp; TEXT(AX310, "-000") &amp; TEXT(AW310, "-000") &amp; TEXT(AV310, "-000")</f>
        <v>265-06-090-081-094</v>
      </c>
      <c r="AX326" s="214">
        <f>COUNTIF(AW325:AW339, "&gt;=" &amp; AW326)</f>
        <v>2</v>
      </c>
      <c r="AY326" s="213">
        <f>RANK(AX326,AX325:AX339,1)+COUNTIF(AW325:AX326,AX326)-1</f>
        <v>2</v>
      </c>
      <c r="AZ326" s="213"/>
      <c r="BA326" s="213"/>
      <c r="BB326" s="212"/>
      <c r="BC326" s="215" t="str">
        <f t="shared" ref="BC326:BC339" si="165">TEXT(AZ310, "000") &amp; TEXT(BA310, "-00") &amp; TEXT(BD310, "-000") &amp; TEXT(BC310, "-000") &amp; TEXT(BB310, "-000")</f>
        <v>285-00-096-091-098</v>
      </c>
      <c r="BD326" s="214">
        <f>COUNTIF(BC325:BC339, "&gt;=" &amp; BC326)</f>
        <v>1</v>
      </c>
      <c r="BE326" s="213">
        <f>RANK(BD326,BD325:BD339,1)+COUNTIF(BC325:BC326,BC326)-1</f>
        <v>1</v>
      </c>
      <c r="BF326" s="213"/>
      <c r="BG326" s="213"/>
      <c r="BH326" s="212"/>
      <c r="BI326" s="215" t="str">
        <f t="shared" ref="BI326:BI339" si="166">TEXT(BF310, "000") &amp; TEXT(BG310, "-00") &amp; TEXT(BJ310, "-000") &amp; TEXT(BI310, "-000") &amp; TEXT(BH310, "-000")</f>
        <v>269-06-091-083-095</v>
      </c>
      <c r="BJ326" s="214">
        <f>COUNTIF(BI325:BI339, "&gt;=" &amp; BI326)</f>
        <v>3</v>
      </c>
      <c r="BK326" s="213">
        <f>RANK(BJ326,BJ325:BJ339,1)+COUNTIF(BI325:BI326,BI326)-1</f>
        <v>3</v>
      </c>
      <c r="BL326" s="213"/>
      <c r="BM326" s="213"/>
      <c r="BN326" s="212"/>
      <c r="BO326" s="215" t="str">
        <f t="shared" ref="BO326:BO339" si="167">TEXT(BL310, "000") &amp; TEXT(BM310, "-00") &amp; TEXT(BP310, "-000") &amp; TEXT(BO310, "-000") &amp; TEXT(BN310, "-000")</f>
        <v>000-00-000-000-000</v>
      </c>
      <c r="BP326" s="214">
        <f>COUNTIF(BO325:BO339, "&gt;=" &amp; BO326)</f>
        <v>15</v>
      </c>
      <c r="BQ326" s="213">
        <f>RANK(BP326,BP325:BP339,1)+COUNTIF(BO325:BO326,BO326)-1</f>
        <v>2</v>
      </c>
      <c r="BR326" s="213"/>
      <c r="BS326" s="212"/>
      <c r="BT326" s="214"/>
      <c r="BU326" s="215" t="str">
        <f t="shared" ref="BU326:BU339" si="168">TEXT(BR310, "000") &amp; TEXT(BS310, "-00") &amp; TEXT(BV310, "-000") &amp; TEXT(BU310, "-000") &amp; TEXT(BT310, "-000")</f>
        <v>274-09-090-088-096</v>
      </c>
      <c r="BV326" s="214">
        <f>COUNTIF(BU325:BU339, "&gt;=" &amp; BU326)</f>
        <v>1</v>
      </c>
      <c r="BW326" s="213">
        <f>RANK(BV326,BV325:BV339,1)+COUNTIF(BU325:BU326,BU326)-1</f>
        <v>1</v>
      </c>
      <c r="BX326" s="213"/>
      <c r="BY326" s="213"/>
      <c r="BZ326" s="214"/>
      <c r="CA326" s="215" t="str">
        <f t="shared" ref="CA326:CA339" si="169">TEXT(BX310, "000") &amp; TEXT(BY310, "-00") &amp; TEXT(CB310, "-000") &amp; TEXT(CA310, "-000") &amp; TEXT(BZ310, "-000")</f>
        <v>269-06-091-082-096</v>
      </c>
      <c r="CB326" s="215">
        <f>COUNTIF(CA325:CA339, "&gt;=" &amp; CA326)</f>
        <v>3</v>
      </c>
      <c r="CC326" s="213">
        <f>RANK(CB326,CB325:CB339,1)+COUNTIF(CA325:CA326,CA326)-1</f>
        <v>3</v>
      </c>
      <c r="CD326" s="213"/>
      <c r="CE326" s="213"/>
      <c r="CF326" s="214"/>
      <c r="CG326" s="215" t="str">
        <f t="shared" ref="CG326:CG339" si="170">TEXT(CD310, "000") &amp; TEXT(CE310, "-00") &amp; TEXT(CH310, "-000") &amp; TEXT(CG310, "-000") &amp; TEXT(CF310, "-000")</f>
        <v>269-04-087-086-096</v>
      </c>
      <c r="CH326" s="215">
        <f>COUNTIF(CG325:CG339, "&gt;=" &amp; CG326)</f>
        <v>3</v>
      </c>
      <c r="CI326" s="213">
        <f>RANK(CH326,CH325:CH339,1)+COUNTIF(CG325:CG326,CG326)-1</f>
        <v>3</v>
      </c>
      <c r="CJ326" s="213"/>
      <c r="CK326" s="213"/>
      <c r="CL326" s="214"/>
      <c r="CM326" s="215" t="str">
        <f t="shared" ref="CM326:CM339" si="171">TEXT(CJ310, "000") &amp; TEXT(CK310, "-00") &amp; TEXT(CN310, "-000") &amp; TEXT(CM310, "-000") &amp; TEXT(CL310, "-000")</f>
        <v>000-00-000-000-000</v>
      </c>
      <c r="CN326" s="214">
        <f>COUNTIF(CM325:CM339, "&gt;=" &amp; CM326)</f>
        <v>15</v>
      </c>
      <c r="CO326" s="213">
        <f>RANK(CN326,CN325:CN339,1)+COUNTIF(CM325:CM326,CM326)-1</f>
        <v>2</v>
      </c>
      <c r="CP326" s="213"/>
      <c r="CQ326" s="213"/>
      <c r="CR326" s="214"/>
      <c r="CS326" s="215" t="str">
        <f t="shared" ref="CS326:CS339" si="172">TEXT(CP310, "000") &amp; TEXT(CQ310, "-00") &amp; TEXT(CT310, "-000") &amp; TEXT(CS310, "-000") &amp; TEXT(CR310, "-000")</f>
        <v>268-05-095-084-089</v>
      </c>
      <c r="CT326" s="214">
        <f>COUNTIF(CS325:CS339, "&gt;=" &amp; CS326)</f>
        <v>1</v>
      </c>
      <c r="CU326" s="213">
        <f>RANK(CT326,CT325:CT339,1)+COUNTIF(CS325:CS326,CS326)-1</f>
        <v>1</v>
      </c>
      <c r="CV326" s="213"/>
      <c r="CW326" s="213"/>
      <c r="CX326" s="214"/>
      <c r="CY326" s="215" t="str">
        <f t="shared" ref="CY326:CY339" si="173">TEXT(CV310, "000") &amp; TEXT(CW310, "-00") &amp; TEXT(CZ310, "-000") &amp; TEXT(CY310, "-000") &amp; TEXT(CX310, "-000")</f>
        <v>278-06-093-090-095</v>
      </c>
      <c r="CZ326" s="214">
        <f>COUNTIF(CY325:CY339, "&gt;=" &amp; CY326)</f>
        <v>2</v>
      </c>
      <c r="DA326" s="213">
        <f>RANK(CZ326,CZ325:CZ339,1)+COUNTIF(CY325:CY326,CY326)-1</f>
        <v>2</v>
      </c>
      <c r="DB326" s="213"/>
      <c r="DC326" s="213"/>
      <c r="DD326" s="214"/>
      <c r="DE326" s="215" t="str">
        <f t="shared" ref="DE326:DE339" si="174">TEXT(DB310, "000") &amp; TEXT(DC310, "-00") &amp; TEXT(DF310, "-000") &amp; TEXT(DE310, "-000") &amp; TEXT(DD310, "-000")</f>
        <v>278-00-091-092-095</v>
      </c>
      <c r="DF326" s="214">
        <f>COUNTIF(DE325:DE339, "&gt;=" &amp; DE326)</f>
        <v>1</v>
      </c>
      <c r="DG326" s="213">
        <f>RANK(DF326,DF325:DF339,1)+COUNTIF(DE325:DE326,DE326)-1</f>
        <v>1</v>
      </c>
      <c r="DH326" s="213"/>
      <c r="DI326" s="213"/>
      <c r="DJ326" s="214"/>
      <c r="DK326" s="215" t="str">
        <f t="shared" ref="DK326:DK339" si="175">TEXT(DH310, "000") &amp; TEXT(DI310, "-00") &amp; TEXT(DL310, "-000") &amp; TEXT(DK310, "-000") &amp; TEXT(DJ310, "-000")</f>
        <v>273-07-092-086-095</v>
      </c>
      <c r="DL326" s="214">
        <f>COUNTIF(DK325:DK339, "&gt;=" &amp; DK326)</f>
        <v>3</v>
      </c>
      <c r="DM326" s="213">
        <f>RANK(DL326,DL325:DL339,1)+COUNTIF(DK325:DK326,DK326)-1</f>
        <v>3</v>
      </c>
      <c r="DN326" s="213"/>
      <c r="DO326" s="212"/>
      <c r="DP326" s="212"/>
      <c r="DQ326" s="216" t="str">
        <f t="shared" ref="DQ326:DQ339" si="176">TEXT(DN310, "000") &amp; TEXT(DO310, "-00") &amp; TEXT(DR310, "-000") &amp; TEXT(DQ310, "-000") &amp; TEXT(DP310, "-000")</f>
        <v>000-00-000-000-000</v>
      </c>
      <c r="DR326" s="212">
        <f>COUNTIF(DQ325:DQ339, "&gt;=" &amp; DQ326)</f>
        <v>15</v>
      </c>
      <c r="DS326" s="213">
        <f>RANK(DR326,DR325:DR339,1)+COUNTIF(DQ325:DQ326,DQ326)-1</f>
        <v>2</v>
      </c>
      <c r="DT326" s="213"/>
      <c r="DU326" s="212"/>
      <c r="DV326" s="212"/>
      <c r="DW326" s="216" t="str">
        <f t="shared" ref="DW326:DW339" si="177">TEXT(DT310, "000") &amp; TEXT(DU310, "-00") &amp; TEXT(DX310, "-000") &amp; TEXT(DW310, "-000") &amp; TEXT(DV310, "-000")</f>
        <v>286-17-095-091-100</v>
      </c>
      <c r="DX326" s="212">
        <f>COUNTIF(DW325:DW339, "&gt;=" &amp; DW326)</f>
        <v>1</v>
      </c>
      <c r="DY326" s="213">
        <f>RANK(DX326,DX325:DX339,1)+COUNTIF(DW325:DW326,DW326)-1</f>
        <v>1</v>
      </c>
      <c r="DZ326" s="213"/>
    </row>
    <row r="327" spans="1:130">
      <c r="A327" s="10" t="s">
        <v>273</v>
      </c>
      <c r="B327" s="293" t="s">
        <v>454</v>
      </c>
      <c r="C327" s="294"/>
      <c r="D327" s="294"/>
      <c r="E327" s="294"/>
      <c r="F327" s="295"/>
      <c r="G327" s="293" t="s">
        <v>356</v>
      </c>
      <c r="H327" s="294"/>
      <c r="I327" s="294"/>
      <c r="J327" s="294"/>
      <c r="K327" s="295"/>
      <c r="L327" s="293" t="s">
        <v>357</v>
      </c>
      <c r="M327" s="294"/>
      <c r="N327" s="294"/>
      <c r="O327" s="294"/>
      <c r="P327" s="295"/>
      <c r="Q327" s="293" t="s">
        <v>358</v>
      </c>
      <c r="R327" s="294"/>
      <c r="S327" s="294"/>
      <c r="T327" s="294"/>
      <c r="U327" s="295"/>
      <c r="V327" s="293" t="s">
        <v>275</v>
      </c>
      <c r="W327" s="294"/>
      <c r="X327" s="294"/>
      <c r="Y327" s="294"/>
      <c r="Z327" s="295"/>
      <c r="AA327" s="23"/>
      <c r="AB327" s="37"/>
      <c r="AC327" s="9" t="str">
        <f>B327</f>
        <v>Dunn, Gage 11 ( R )</v>
      </c>
      <c r="AD327" s="9" t="str">
        <f>G327</f>
        <v>RL 7</v>
      </c>
      <c r="AE327" s="9" t="str">
        <f>L327</f>
        <v>RL 8</v>
      </c>
      <c r="AF327" s="9" t="str">
        <f>Q327</f>
        <v>RL 9</v>
      </c>
      <c r="AG327" s="67" t="str">
        <f>V327</f>
        <v>RL 10</v>
      </c>
      <c r="AH327" s="213"/>
      <c r="AI327" s="213"/>
      <c r="AJ327" s="212"/>
      <c r="AK327" s="215" t="str">
        <f t="shared" si="162"/>
        <v>263-11-089-080-094</v>
      </c>
      <c r="AL327" s="214">
        <f>COUNTIF(AK325:AK339, "&gt;=" &amp; AK327)</f>
        <v>3</v>
      </c>
      <c r="AM327" s="213">
        <f>RANK(AL327,AL325:AL339,1)+COUNTIF(AK325:AK327,AK327)-1</f>
        <v>3</v>
      </c>
      <c r="AN327" s="213"/>
      <c r="AO327" s="212"/>
      <c r="AP327" s="212"/>
      <c r="AQ327" s="215" t="str">
        <f t="shared" si="163"/>
        <v>267-09-091-082-094</v>
      </c>
      <c r="AR327" s="214">
        <f>COUNTIF(AQ325:AQ339, "&gt;=" &amp; AQ327)</f>
        <v>2</v>
      </c>
      <c r="AS327" s="213">
        <f>RANK(AR327,AR325:AR339,1)+COUNTIF(AQ325:AR327,AR327)-1</f>
        <v>2</v>
      </c>
      <c r="AT327" s="213"/>
      <c r="AU327" s="212"/>
      <c r="AV327" s="212"/>
      <c r="AW327" s="215" t="str">
        <f t="shared" si="164"/>
        <v>271-09-091-088-092</v>
      </c>
      <c r="AX327" s="214">
        <f>COUNTIF(AW325:AW339, "&gt;=" &amp; AW327)</f>
        <v>1</v>
      </c>
      <c r="AY327" s="213">
        <f>RANK(AX327,AX325:AX339,1)+COUNTIF(AW325:AX327,AX327)-1</f>
        <v>1</v>
      </c>
      <c r="AZ327" s="213"/>
      <c r="BA327" s="212"/>
      <c r="BB327" s="212"/>
      <c r="BC327" s="215" t="str">
        <f t="shared" si="165"/>
        <v>000-00-000-000-000</v>
      </c>
      <c r="BD327" s="214">
        <f>COUNTIF(BC325:BC339, "&gt;=" &amp; BC327)</f>
        <v>15</v>
      </c>
      <c r="BE327" s="213">
        <f>RANK(BD327,BD325:BD339,1)+COUNTIF(BC325:BC327,BC327)-1</f>
        <v>6</v>
      </c>
      <c r="BF327" s="213"/>
      <c r="BG327" s="212"/>
      <c r="BH327" s="212"/>
      <c r="BI327" s="215" t="str">
        <f t="shared" si="166"/>
        <v>272-04-093-087-092</v>
      </c>
      <c r="BJ327" s="214">
        <f>COUNTIF(BI325:BI339, "&gt;=" &amp; BI327)</f>
        <v>1</v>
      </c>
      <c r="BK327" s="213">
        <f>RANK(BJ327,BJ325:BJ339,1)+COUNTIF(BI325:BI327,BI327)-1</f>
        <v>1</v>
      </c>
      <c r="BL327" s="213"/>
      <c r="BM327" s="212"/>
      <c r="BN327" s="212"/>
      <c r="BO327" s="215" t="str">
        <f t="shared" si="167"/>
        <v>000-00-000-000-000</v>
      </c>
      <c r="BP327" s="214">
        <f>COUNTIF(BO325:BO339, "&gt;=" &amp; BO327)</f>
        <v>15</v>
      </c>
      <c r="BQ327" s="213">
        <f>RANK(BP327,BP325:BP339,1)+COUNTIF(BO325:BO327,BO327)-1</f>
        <v>3</v>
      </c>
      <c r="BR327" s="213"/>
      <c r="BS327" s="212"/>
      <c r="BT327" s="212"/>
      <c r="BU327" s="215" t="str">
        <f t="shared" si="168"/>
        <v>271-06-089-089-093</v>
      </c>
      <c r="BV327" s="214">
        <f>COUNTIF(BU325:BU339, "&gt;=" &amp; BU327)</f>
        <v>2</v>
      </c>
      <c r="BW327" s="213">
        <f>RANK(BV327,BV325:BV339,1)+COUNTIF(BU325:BU327,BU327)-1</f>
        <v>2</v>
      </c>
      <c r="BX327" s="213"/>
      <c r="BY327" s="209"/>
      <c r="BZ327" s="212"/>
      <c r="CA327" s="215" t="str">
        <f t="shared" si="169"/>
        <v>279-11-093-092-094</v>
      </c>
      <c r="CB327" s="215">
        <f>COUNTIF(CA325:CA339, "&gt;=" &amp; CA327)</f>
        <v>1</v>
      </c>
      <c r="CC327" s="213">
        <f>RANK(CB327,CB325:CB339,1)+COUNTIF(CA325:CA327,CA327)-1</f>
        <v>1</v>
      </c>
      <c r="CD327" s="213"/>
      <c r="CE327" s="209"/>
      <c r="CF327" s="212"/>
      <c r="CG327" s="215" t="str">
        <f t="shared" si="170"/>
        <v>276-11-091-089-096</v>
      </c>
      <c r="CH327" s="215">
        <f>COUNTIF(CG325:CG339, "&gt;=" &amp; CG327)</f>
        <v>2</v>
      </c>
      <c r="CI327" s="213">
        <f>RANK(CH327,CH325:CH339,1)+COUNTIF(CG325:CG327,CG327)-1</f>
        <v>2</v>
      </c>
      <c r="CJ327" s="213"/>
      <c r="CK327" s="209"/>
      <c r="CL327" s="212"/>
      <c r="CM327" s="215" t="str">
        <f t="shared" si="171"/>
        <v>000-00-000-000-000</v>
      </c>
      <c r="CN327" s="214">
        <f>COUNTIF(CM325:CM339, "&gt;=" &amp; CM327)</f>
        <v>15</v>
      </c>
      <c r="CO327" s="213">
        <f>RANK(CN327,CN325:CN339,1)+COUNTIF(CM325:CM327,CM327)-1</f>
        <v>3</v>
      </c>
      <c r="CP327" s="213"/>
      <c r="CQ327" s="209"/>
      <c r="CR327" s="212"/>
      <c r="CS327" s="215" t="str">
        <f t="shared" si="172"/>
        <v>267-07-083-089-095</v>
      </c>
      <c r="CT327" s="214">
        <f>COUNTIF(CS325:CS339, "&gt;=" &amp; CS327)</f>
        <v>2</v>
      </c>
      <c r="CU327" s="213">
        <f>RANK(CT327,CT325:CT339,1)+COUNTIF(CS325:CS327,CS327)-1</f>
        <v>2</v>
      </c>
      <c r="CV327" s="213"/>
      <c r="CW327" s="209"/>
      <c r="CX327" s="212"/>
      <c r="CY327" s="215" t="str">
        <f t="shared" si="173"/>
        <v>261-04-085-085-091</v>
      </c>
      <c r="CZ327" s="214">
        <f>COUNTIF(CY325:CY339, "&gt;=" &amp; CY327)</f>
        <v>4</v>
      </c>
      <c r="DA327" s="213">
        <f>RANK(CZ327,CZ325:CZ339,1)+COUNTIF(CY325:CY327,CY327)-1</f>
        <v>4</v>
      </c>
      <c r="DB327" s="213"/>
      <c r="DC327" s="209"/>
      <c r="DD327" s="212"/>
      <c r="DE327" s="215" t="str">
        <f t="shared" si="174"/>
        <v>000-00-000-000-000</v>
      </c>
      <c r="DF327" s="214">
        <f>COUNTIF(DE325:DE339, "&gt;=" &amp; DE327)</f>
        <v>15</v>
      </c>
      <c r="DG327" s="213">
        <f>RANK(DF327,DF325:DF339,1)+COUNTIF(DE325:DE327,DE327)-1</f>
        <v>6</v>
      </c>
      <c r="DH327" s="213"/>
      <c r="DI327" s="209"/>
      <c r="DJ327" s="212"/>
      <c r="DK327" s="215" t="str">
        <f t="shared" si="175"/>
        <v>264-06-088-081-095</v>
      </c>
      <c r="DL327" s="214">
        <f>COUNTIF(DK325:DK339, "&gt;=" &amp; DK327)</f>
        <v>4</v>
      </c>
      <c r="DM327" s="213">
        <f>RANK(DL327,DL325:DL339,1)+COUNTIF(DK325:DK327,DK327)-1</f>
        <v>4</v>
      </c>
      <c r="DN327" s="213"/>
      <c r="DO327" s="212"/>
      <c r="DP327" s="212"/>
      <c r="DQ327" s="216" t="str">
        <f t="shared" si="176"/>
        <v>000-00-000-000-000</v>
      </c>
      <c r="DR327" s="212">
        <f>COUNTIF(DQ325:DQ339, "&gt;=" &amp; DQ327)</f>
        <v>15</v>
      </c>
      <c r="DS327" s="213">
        <f>RANK(DR327,DR325:DR339,1)+COUNTIF(DQ325:DQ327,DQ327)-1</f>
        <v>3</v>
      </c>
      <c r="DT327" s="213"/>
      <c r="DU327" s="212"/>
      <c r="DV327" s="212"/>
      <c r="DW327" s="216" t="str">
        <f t="shared" si="177"/>
        <v>266-07-086-086-094</v>
      </c>
      <c r="DX327" s="212">
        <f>COUNTIF(DW325:DW339, "&gt;=" &amp; DW327)</f>
        <v>3</v>
      </c>
      <c r="DY327" s="213">
        <f>RANK(DX327,DX325:DX339,1)+COUNTIF(DW325:DW327,DW327)-1</f>
        <v>3</v>
      </c>
      <c r="DZ327" s="213"/>
    </row>
    <row r="328" spans="1:130" ht="15" thickBot="1">
      <c r="A328" s="32" t="s">
        <v>4</v>
      </c>
      <c r="B328" s="13" t="s">
        <v>5</v>
      </c>
      <c r="C328" s="14" t="s">
        <v>6</v>
      </c>
      <c r="D328" s="14" t="s">
        <v>7</v>
      </c>
      <c r="E328" s="191" t="s">
        <v>8</v>
      </c>
      <c r="F328" s="16" t="s">
        <v>142</v>
      </c>
      <c r="G328" s="13" t="s">
        <v>5</v>
      </c>
      <c r="H328" s="14" t="s">
        <v>6</v>
      </c>
      <c r="I328" s="14" t="s">
        <v>7</v>
      </c>
      <c r="J328" s="191" t="s">
        <v>8</v>
      </c>
      <c r="K328" s="16" t="s">
        <v>142</v>
      </c>
      <c r="L328" s="13" t="s">
        <v>5</v>
      </c>
      <c r="M328" s="14" t="s">
        <v>6</v>
      </c>
      <c r="N328" s="14" t="s">
        <v>7</v>
      </c>
      <c r="O328" s="191" t="s">
        <v>8</v>
      </c>
      <c r="P328" s="16" t="s">
        <v>142</v>
      </c>
      <c r="Q328" s="13" t="s">
        <v>5</v>
      </c>
      <c r="R328" s="14" t="s">
        <v>6</v>
      </c>
      <c r="S328" s="14" t="s">
        <v>7</v>
      </c>
      <c r="T328" s="191" t="s">
        <v>8</v>
      </c>
      <c r="U328" s="16" t="s">
        <v>142</v>
      </c>
      <c r="V328" s="13" t="s">
        <v>5</v>
      </c>
      <c r="W328" s="14" t="s">
        <v>6</v>
      </c>
      <c r="X328" s="14" t="s">
        <v>7</v>
      </c>
      <c r="Y328" s="191" t="s">
        <v>8</v>
      </c>
      <c r="Z328" s="16" t="s">
        <v>142</v>
      </c>
      <c r="AA328" s="16"/>
      <c r="AB328" s="37"/>
      <c r="AC328" s="76">
        <f>IF(SUM(E329:E344)&gt;0,LARGE(E329:E344,1),0)</f>
        <v>275</v>
      </c>
      <c r="AD328" s="9">
        <f>IF(SUM(J329:J344)&gt;0,LARGE(J329:J344,1),0)</f>
        <v>0</v>
      </c>
      <c r="AE328" s="9">
        <f>IF(SUM(O329:O344)&gt;0,LARGE(O329:O344,1),0)</f>
        <v>0</v>
      </c>
      <c r="AF328" s="9">
        <f>IF(SUM(T329:T344)&gt;0,LARGE(T329:T344,1),0)</f>
        <v>0</v>
      </c>
      <c r="AG328" s="67">
        <f>IF(SUM(Y329:Y344)&gt;0,LARGE(Y329:Y344,1),0)</f>
        <v>0</v>
      </c>
      <c r="AH328" s="209"/>
      <c r="AI328" s="209"/>
      <c r="AJ328" s="212"/>
      <c r="AK328" s="215" t="str">
        <f t="shared" si="162"/>
        <v>228-03-085-055-088</v>
      </c>
      <c r="AL328" s="214">
        <f>COUNTIF(AK325:AK339, "&gt;=" &amp; AK328)</f>
        <v>6</v>
      </c>
      <c r="AM328" s="213">
        <f>RANK(AL328,AL325:AL339,1)+COUNTIF(AK325:AK328,AK328)-1</f>
        <v>6</v>
      </c>
      <c r="AN328" s="213"/>
      <c r="AO328" s="212"/>
      <c r="AP328" s="212"/>
      <c r="AQ328" s="215" t="str">
        <f t="shared" si="163"/>
        <v>235-05-087-057-091</v>
      </c>
      <c r="AR328" s="214">
        <f>COUNTIF(AQ325:AQ339, "&gt;=" &amp; AQ328)</f>
        <v>6</v>
      </c>
      <c r="AS328" s="213">
        <f>RANK(AR328,AR325:AR339,1)+COUNTIF(AQ325:AR328,AR328)-1</f>
        <v>6</v>
      </c>
      <c r="AT328" s="213"/>
      <c r="AU328" s="212"/>
      <c r="AV328" s="212"/>
      <c r="AW328" s="215" t="str">
        <f t="shared" si="164"/>
        <v>249-04-080-076-093</v>
      </c>
      <c r="AX328" s="214">
        <f>COUNTIF(AW325:AW339, "&gt;=" &amp; AW328)</f>
        <v>5</v>
      </c>
      <c r="AY328" s="213">
        <f>RANK(AX328,AX325:AX339,1)+COUNTIF(AW325:AX328,AX328)-1</f>
        <v>5</v>
      </c>
      <c r="AZ328" s="213"/>
      <c r="BA328" s="212"/>
      <c r="BB328" s="212"/>
      <c r="BC328" s="215" t="str">
        <f t="shared" si="165"/>
        <v>252-00-082-077-093</v>
      </c>
      <c r="BD328" s="214">
        <f>COUNTIF(BC325:BC339, "&gt;=" &amp; BC328)</f>
        <v>5</v>
      </c>
      <c r="BE328" s="213">
        <f>RANK(BD328,BD325:BD339,1)+COUNTIF(BC325:BC328,BC328)-1</f>
        <v>5</v>
      </c>
      <c r="BF328" s="213"/>
      <c r="BG328" s="212"/>
      <c r="BH328" s="212"/>
      <c r="BI328" s="215" t="str">
        <f t="shared" si="166"/>
        <v>243-02-089-060-094</v>
      </c>
      <c r="BJ328" s="214">
        <f>COUNTIF(BI325:BI339, "&gt;=" &amp; BI328)</f>
        <v>6</v>
      </c>
      <c r="BK328" s="213">
        <f>RANK(BJ328,BJ325:BJ339,1)+COUNTIF(BI325:BI328,BI328)-1</f>
        <v>6</v>
      </c>
      <c r="BL328" s="213"/>
      <c r="BM328" s="212"/>
      <c r="BN328" s="212"/>
      <c r="BO328" s="215" t="str">
        <f t="shared" si="167"/>
        <v>000-00-000-000-000</v>
      </c>
      <c r="BP328" s="214">
        <f>COUNTIF(BO325:BO339, "&gt;=" &amp; BO328)</f>
        <v>15</v>
      </c>
      <c r="BQ328" s="213">
        <f>RANK(BP328,BP325:BP339,1)+COUNTIF(BO325:BO328,BO328)-1</f>
        <v>4</v>
      </c>
      <c r="BR328" s="213"/>
      <c r="BS328" s="212"/>
      <c r="BT328" s="212"/>
      <c r="BU328" s="215" t="str">
        <f t="shared" si="168"/>
        <v>000-00-000-000-000</v>
      </c>
      <c r="BV328" s="214">
        <f>COUNTIF(BU325:BU339, "&gt;=" &amp; BU328)</f>
        <v>15</v>
      </c>
      <c r="BW328" s="213">
        <f>RANK(BV328,BV325:BV339,1)+COUNTIF(BU325:BU328,BU328)-1</f>
        <v>5</v>
      </c>
      <c r="BX328" s="213"/>
      <c r="BY328" s="209"/>
      <c r="BZ328" s="212"/>
      <c r="CA328" s="215" t="str">
        <f t="shared" si="169"/>
        <v>000-00-000-000-000</v>
      </c>
      <c r="CB328" s="215">
        <f>COUNTIF(CA325:CA339, "&gt;=" &amp; CA328)</f>
        <v>15</v>
      </c>
      <c r="CC328" s="213">
        <f>RANK(CB328,CB325:CB339,1)+COUNTIF(CA325:CA328,CA328)-1</f>
        <v>6</v>
      </c>
      <c r="CD328" s="213"/>
      <c r="CE328" s="209"/>
      <c r="CF328" s="212"/>
      <c r="CG328" s="215" t="str">
        <f t="shared" si="170"/>
        <v>000-00-000-000-000</v>
      </c>
      <c r="CH328" s="215">
        <f>COUNTIF(CG325:CG339, "&gt;=" &amp; CG328)</f>
        <v>15</v>
      </c>
      <c r="CI328" s="213">
        <f>RANK(CH328,CH325:CH339,1)+COUNTIF(CG325:CG328,CG328)-1</f>
        <v>6</v>
      </c>
      <c r="CJ328" s="213"/>
      <c r="CK328" s="209"/>
      <c r="CL328" s="212"/>
      <c r="CM328" s="215" t="str">
        <f t="shared" si="171"/>
        <v>000-00-000-000-000</v>
      </c>
      <c r="CN328" s="214">
        <f>COUNTIF(CM325:CM339, "&gt;=" &amp; CM328)</f>
        <v>15</v>
      </c>
      <c r="CO328" s="213">
        <f>RANK(CN328,CN325:CN339,1)+COUNTIF(CM325:CM328,CM328)-1</f>
        <v>4</v>
      </c>
      <c r="CP328" s="213"/>
      <c r="CQ328" s="209"/>
      <c r="CR328" s="212"/>
      <c r="CS328" s="215" t="str">
        <f t="shared" si="172"/>
        <v>251-04-086-073-092</v>
      </c>
      <c r="CT328" s="214">
        <f>COUNTIF(CS325:CS339, "&gt;=" &amp; CS328)</f>
        <v>6</v>
      </c>
      <c r="CU328" s="213">
        <f>RANK(CT328,CT325:CT339,1)+COUNTIF(CS325:CS328,CS328)-1</f>
        <v>6</v>
      </c>
      <c r="CV328" s="213"/>
      <c r="CW328" s="209"/>
      <c r="CX328" s="212"/>
      <c r="CY328" s="215" t="str">
        <f t="shared" si="173"/>
        <v>000-00-000-000-000</v>
      </c>
      <c r="CZ328" s="214">
        <f>COUNTIF(CY325:CY339, "&gt;=" &amp; CY328)</f>
        <v>15</v>
      </c>
      <c r="DA328" s="213">
        <f>RANK(CZ328,CZ325:CZ339,1)+COUNTIF(CY325:CY328,CY328)-1</f>
        <v>5</v>
      </c>
      <c r="DB328" s="213"/>
      <c r="DC328" s="209"/>
      <c r="DD328" s="212"/>
      <c r="DE328" s="215" t="str">
        <f t="shared" si="174"/>
        <v>249-00-081-076-092</v>
      </c>
      <c r="DF328" s="214">
        <f>COUNTIF(DE325:DE339, "&gt;=" &amp; DE328)</f>
        <v>5</v>
      </c>
      <c r="DG328" s="213">
        <f>RANK(DF328,DF325:DF339,1)+COUNTIF(DE325:DE328,DE328)-1</f>
        <v>5</v>
      </c>
      <c r="DH328" s="213"/>
      <c r="DI328" s="209"/>
      <c r="DJ328" s="212"/>
      <c r="DK328" s="215" t="str">
        <f t="shared" si="175"/>
        <v>000-00-000-000-000</v>
      </c>
      <c r="DL328" s="214">
        <f>COUNTIF(DK325:DK339, "&gt;=" &amp; DK328)</f>
        <v>15</v>
      </c>
      <c r="DM328" s="213">
        <f>RANK(DL328,DL325:DL339,1)+COUNTIF(DK325:DK328,DK328)-1</f>
        <v>5</v>
      </c>
      <c r="DN328" s="213"/>
      <c r="DO328" s="212"/>
      <c r="DP328" s="212"/>
      <c r="DQ328" s="216" t="str">
        <f t="shared" si="176"/>
        <v>000-00-000-000-000</v>
      </c>
      <c r="DR328" s="212">
        <f>COUNTIF(DQ325:DQ339, "&gt;=" &amp; DQ328)</f>
        <v>15</v>
      </c>
      <c r="DS328" s="213">
        <f>RANK(DR328,DR325:DR339,1)+COUNTIF(DQ325:DQ328,DQ328)-1</f>
        <v>4</v>
      </c>
      <c r="DT328" s="213"/>
      <c r="DU328" s="212"/>
      <c r="DV328" s="212"/>
      <c r="DW328" s="216" t="str">
        <f t="shared" si="177"/>
        <v>000-00-000-000-000</v>
      </c>
      <c r="DX328" s="212">
        <f>COUNTIF(DW325:DW339, "&gt;=" &amp; DW328)</f>
        <v>15</v>
      </c>
      <c r="DY328" s="213">
        <f>RANK(DX328,DX325:DX339,1)+COUNTIF(DW325:DW328,DW328)-1</f>
        <v>6</v>
      </c>
      <c r="DZ328" s="213"/>
    </row>
    <row r="329" spans="1:130" ht="15" thickTop="1">
      <c r="A329" s="17" t="s">
        <v>437</v>
      </c>
      <c r="B329" s="96">
        <v>93</v>
      </c>
      <c r="C329" s="97">
        <v>63</v>
      </c>
      <c r="D329" s="98">
        <v>83</v>
      </c>
      <c r="E329" s="149">
        <f t="shared" ref="E329:E344" si="178">IF(SUM(B329:D329)&gt;0,SUM(B329:D329),"")</f>
        <v>239</v>
      </c>
      <c r="F329" s="193">
        <v>5</v>
      </c>
      <c r="G329" s="96"/>
      <c r="H329" s="97"/>
      <c r="I329" s="97"/>
      <c r="J329" s="149" t="str">
        <f t="shared" ref="J329:J344" si="179">IF(SUM(G329:I329)&gt;0,SUM(G329:I329),"")</f>
        <v/>
      </c>
      <c r="K329" s="193"/>
      <c r="L329" s="96"/>
      <c r="M329" s="97"/>
      <c r="N329" s="97"/>
      <c r="O329" s="149" t="str">
        <f t="shared" ref="O329:O344" si="180">IF(SUM(L329:N329)&gt;0,SUM(L329:N329),"")</f>
        <v/>
      </c>
      <c r="P329" s="193"/>
      <c r="Q329" s="96"/>
      <c r="R329" s="97"/>
      <c r="S329" s="97"/>
      <c r="T329" s="149" t="str">
        <f t="shared" ref="T329:T344" si="181">IF(SUM(Q329:S329)&gt;0,SUM(Q329:S329),"")</f>
        <v/>
      </c>
      <c r="U329" s="193"/>
      <c r="V329" s="96"/>
      <c r="W329" s="97"/>
      <c r="X329" s="97"/>
      <c r="Y329" s="149" t="str">
        <f t="shared" ref="Y329:Y344" si="182">IF(SUM(V329:X329)&gt;0,SUM(V329:X329),"")</f>
        <v/>
      </c>
      <c r="Z329" s="195"/>
      <c r="AA329" s="24"/>
      <c r="AB329" s="197"/>
      <c r="AG329" s="67"/>
      <c r="AH329" s="209"/>
      <c r="AI329" s="209"/>
      <c r="AJ329" s="214"/>
      <c r="AK329" s="215" t="str">
        <f t="shared" si="162"/>
        <v>250-06-084-071-095</v>
      </c>
      <c r="AL329" s="214">
        <f>COUNTIF(AK325:AK339, "&gt;=" &amp; AK329)</f>
        <v>4</v>
      </c>
      <c r="AM329" s="213">
        <f>RANK(AL329,AL325:AL339,1)+COUNTIF(AK325:AK329,AK329)-1</f>
        <v>4</v>
      </c>
      <c r="AN329" s="213"/>
      <c r="AO329" s="212"/>
      <c r="AP329" s="212"/>
      <c r="AQ329" s="215" t="str">
        <f t="shared" si="163"/>
        <v>241-06-084-062-095</v>
      </c>
      <c r="AR329" s="214">
        <f>COUNTIF(AQ325:AQ339, "&gt;=" &amp; AQ329)</f>
        <v>5</v>
      </c>
      <c r="AS329" s="213">
        <f>RANK(AR329,AR325:AR339,1)+COUNTIF(AQ325:AR329,AR329)-1</f>
        <v>5</v>
      </c>
      <c r="AT329" s="213"/>
      <c r="AU329" s="212"/>
      <c r="AV329" s="212"/>
      <c r="AW329" s="215" t="str">
        <f t="shared" si="164"/>
        <v>244-04-077-069-098</v>
      </c>
      <c r="AX329" s="214">
        <f>COUNTIF(AW325:AW339, "&gt;=" &amp; AW329)</f>
        <v>6</v>
      </c>
      <c r="AY329" s="213">
        <f>RANK(AX329,AX325:AX339,1)+COUNTIF(AW325:AX329,AX329)-1</f>
        <v>6</v>
      </c>
      <c r="AZ329" s="213"/>
      <c r="BA329" s="212"/>
      <c r="BB329" s="212"/>
      <c r="BC329" s="215" t="str">
        <f t="shared" si="165"/>
        <v>256-00-086-077-093</v>
      </c>
      <c r="BD329" s="214">
        <f>COUNTIF(BC325:BC339, "&gt;=" &amp; BC329)</f>
        <v>4</v>
      </c>
      <c r="BE329" s="213">
        <f>RANK(BD329,BD325:BD339,1)+COUNTIF(BC325:BC329,BC329)-1</f>
        <v>4</v>
      </c>
      <c r="BF329" s="213"/>
      <c r="BG329" s="212"/>
      <c r="BH329" s="212"/>
      <c r="BI329" s="215" t="str">
        <f t="shared" si="166"/>
        <v>245-04-090-063-092</v>
      </c>
      <c r="BJ329" s="214">
        <f>COUNTIF(BI325:BI339, "&gt;=" &amp; BI329)</f>
        <v>5</v>
      </c>
      <c r="BK329" s="213">
        <f>RANK(BJ329,BJ325:BJ339,1)+COUNTIF(BI325:BI329,BI329)-1</f>
        <v>5</v>
      </c>
      <c r="BL329" s="213"/>
      <c r="BM329" s="212"/>
      <c r="BN329" s="212"/>
      <c r="BO329" s="215" t="str">
        <f t="shared" si="167"/>
        <v>000-00-000-000-000</v>
      </c>
      <c r="BP329" s="214">
        <f>COUNTIF(BO325:BO339, "&gt;=" &amp; BO329)</f>
        <v>15</v>
      </c>
      <c r="BQ329" s="213">
        <f>RANK(BP329,BP325:BP339,1)+COUNTIF(BO325:BO329,BO329)-1</f>
        <v>5</v>
      </c>
      <c r="BR329" s="213"/>
      <c r="BS329" s="212"/>
      <c r="BT329" s="212"/>
      <c r="BU329" s="215" t="str">
        <f t="shared" si="168"/>
        <v>000-00-000-000-000</v>
      </c>
      <c r="BV329" s="214">
        <f>COUNTIF(BU325:BU339, "&gt;=" &amp; BU329)</f>
        <v>15</v>
      </c>
      <c r="BW329" s="213">
        <f>RANK(BV329,BV325:BV339,1)+COUNTIF(BU325:BU329,BU329)-1</f>
        <v>6</v>
      </c>
      <c r="BX329" s="213"/>
      <c r="BY329" s="209"/>
      <c r="BZ329" s="212"/>
      <c r="CA329" s="215" t="str">
        <f t="shared" si="169"/>
        <v>250-06-087-069-094</v>
      </c>
      <c r="CB329" s="215">
        <f>COUNTIF(CA325:CA339, "&gt;=" &amp; CA329)</f>
        <v>5</v>
      </c>
      <c r="CC329" s="213">
        <f>RANK(CB329,CB325:CB339,1)+COUNTIF(CA325:CA329,CA329)-1</f>
        <v>5</v>
      </c>
      <c r="CD329" s="213"/>
      <c r="CE329" s="209"/>
      <c r="CF329" s="212"/>
      <c r="CG329" s="215" t="str">
        <f t="shared" si="170"/>
        <v>239-01-085-061-093</v>
      </c>
      <c r="CH329" s="215">
        <f>COUNTIF(CG325:CG339, "&gt;=" &amp; CG329)</f>
        <v>5</v>
      </c>
      <c r="CI329" s="213">
        <f>RANK(CH329,CH325:CH339,1)+COUNTIF(CG325:CG329,CG329)-1</f>
        <v>5</v>
      </c>
      <c r="CJ329" s="213"/>
      <c r="CK329" s="209"/>
      <c r="CL329" s="212"/>
      <c r="CM329" s="215" t="str">
        <f t="shared" si="171"/>
        <v>000-00-000-000-000</v>
      </c>
      <c r="CN329" s="214">
        <f>COUNTIF(CM325:CM339, "&gt;=" &amp; CM329)</f>
        <v>15</v>
      </c>
      <c r="CO329" s="213">
        <f>RANK(CN329,CN325:CN339,1)+COUNTIF(CM325:CM329,CM329)-1</f>
        <v>5</v>
      </c>
      <c r="CP329" s="213"/>
      <c r="CQ329" s="209"/>
      <c r="CR329" s="212"/>
      <c r="CS329" s="215" t="str">
        <f t="shared" si="172"/>
        <v>251-06-087-073-091</v>
      </c>
      <c r="CT329" s="214">
        <f>COUNTIF(CS325:CS339, "&gt;=" &amp; CS329)</f>
        <v>5</v>
      </c>
      <c r="CU329" s="213">
        <f>RANK(CT329,CT325:CT339,1)+COUNTIF(CS325:CS329,CS329)-1</f>
        <v>5</v>
      </c>
      <c r="CV329" s="213"/>
      <c r="CW329" s="209"/>
      <c r="CX329" s="212"/>
      <c r="CY329" s="215" t="str">
        <f t="shared" si="173"/>
        <v>000-00-000-000-000</v>
      </c>
      <c r="CZ329" s="214">
        <f>COUNTIF(CY325:CY339, "&gt;=" &amp; CY329)</f>
        <v>15</v>
      </c>
      <c r="DA329" s="213">
        <f>RANK(CZ329,CZ325:CZ339,1)+COUNTIF(CY325:CY329,CY329)-1</f>
        <v>6</v>
      </c>
      <c r="DB329" s="213"/>
      <c r="DC329" s="209"/>
      <c r="DD329" s="212"/>
      <c r="DE329" s="215" t="str">
        <f t="shared" si="174"/>
        <v>249-00-082-076-091</v>
      </c>
      <c r="DF329" s="214">
        <f>COUNTIF(DE325:DE339, "&gt;=" &amp; DE329)</f>
        <v>4</v>
      </c>
      <c r="DG329" s="213">
        <f>RANK(DF329,DF325:DF339,1)+COUNTIF(DE325:DE329,DE329)-1</f>
        <v>4</v>
      </c>
      <c r="DH329" s="213"/>
      <c r="DI329" s="209"/>
      <c r="DJ329" s="212"/>
      <c r="DK329" s="215" t="str">
        <f t="shared" si="175"/>
        <v>000-00-000-000-000</v>
      </c>
      <c r="DL329" s="214">
        <f>COUNTIF(DK325:DK339, "&gt;=" &amp; DK329)</f>
        <v>15</v>
      </c>
      <c r="DM329" s="213">
        <f>RANK(DL329,DL325:DL339,1)+COUNTIF(DK325:DK329,DK329)-1</f>
        <v>6</v>
      </c>
      <c r="DN329" s="213"/>
      <c r="DO329" s="212"/>
      <c r="DP329" s="212"/>
      <c r="DQ329" s="216" t="str">
        <f t="shared" si="176"/>
        <v>000-00-000-000-000</v>
      </c>
      <c r="DR329" s="212">
        <f>COUNTIF(DQ325:DQ339, "&gt;=" &amp; DQ329)</f>
        <v>15</v>
      </c>
      <c r="DS329" s="213">
        <f>RANK(DR329,DR325:DR339,1)+COUNTIF(DQ325:DQ329,DQ329)-1</f>
        <v>5</v>
      </c>
      <c r="DT329" s="213"/>
      <c r="DU329" s="212"/>
      <c r="DV329" s="212"/>
      <c r="DW329" s="216" t="str">
        <f t="shared" si="177"/>
        <v>256-04-081-079-096</v>
      </c>
      <c r="DX329" s="212">
        <f>COUNTIF(DW325:DW339, "&gt;=" &amp; DW329)</f>
        <v>4</v>
      </c>
      <c r="DY329" s="213">
        <f>RANK(DX329,DX325:DX339,1)+COUNTIF(DW325:DW329,DW329)-1</f>
        <v>4</v>
      </c>
      <c r="DZ329" s="213"/>
    </row>
    <row r="330" spans="1:130">
      <c r="A330" s="18" t="s">
        <v>438</v>
      </c>
      <c r="B330" s="99">
        <v>94</v>
      </c>
      <c r="C330" s="100">
        <v>73</v>
      </c>
      <c r="D330" s="101">
        <v>85</v>
      </c>
      <c r="E330" s="149">
        <f t="shared" si="178"/>
        <v>252</v>
      </c>
      <c r="F330" s="193">
        <v>2</v>
      </c>
      <c r="G330" s="99"/>
      <c r="H330" s="100"/>
      <c r="I330" s="100"/>
      <c r="J330" s="149" t="str">
        <f t="shared" si="179"/>
        <v/>
      </c>
      <c r="K330" s="193"/>
      <c r="L330" s="99"/>
      <c r="M330" s="100"/>
      <c r="N330" s="100"/>
      <c r="O330" s="149" t="str">
        <f t="shared" si="180"/>
        <v/>
      </c>
      <c r="P330" s="193"/>
      <c r="Q330" s="99"/>
      <c r="R330" s="100"/>
      <c r="S330" s="100"/>
      <c r="T330" s="149" t="str">
        <f t="shared" si="181"/>
        <v/>
      </c>
      <c r="U330" s="193"/>
      <c r="V330" s="99"/>
      <c r="W330" s="100"/>
      <c r="X330" s="100"/>
      <c r="Y330" s="149" t="str">
        <f t="shared" si="182"/>
        <v/>
      </c>
      <c r="Z330" s="196"/>
      <c r="AA330" s="25"/>
      <c r="AB330" s="197"/>
      <c r="AG330" s="67"/>
      <c r="AH330" s="209"/>
      <c r="AI330" s="209"/>
      <c r="AJ330" s="214"/>
      <c r="AK330" s="215" t="str">
        <f t="shared" si="162"/>
        <v>239-05-083-063-093</v>
      </c>
      <c r="AL330" s="214">
        <f>COUNTIF(AK325:AK339, "&gt;=" &amp; AK330)</f>
        <v>5</v>
      </c>
      <c r="AM330" s="213">
        <f>RANK(AL330,AL325:AL339,1)+COUNTIF(AK325:AK330,AK330)-1</f>
        <v>5</v>
      </c>
      <c r="AN330" s="213"/>
      <c r="AO330" s="212"/>
      <c r="AP330" s="212"/>
      <c r="AQ330" s="215" t="str">
        <f t="shared" si="163"/>
        <v>252-02-085-073-094</v>
      </c>
      <c r="AR330" s="214">
        <f>COUNTIF(AQ325:AQ339, "&gt;=" &amp; AQ330)</f>
        <v>4</v>
      </c>
      <c r="AS330" s="213">
        <f>RANK(AR330,AR325:AR339,1)+COUNTIF(AQ325:AR330,AR330)-1</f>
        <v>4</v>
      </c>
      <c r="AT330" s="213"/>
      <c r="AU330" s="212"/>
      <c r="AV330" s="212"/>
      <c r="AW330" s="215" t="str">
        <f t="shared" si="164"/>
        <v>258-05-085-080-093</v>
      </c>
      <c r="AX330" s="214">
        <f>COUNTIF(AW325:AW339, "&gt;=" &amp; AW330)</f>
        <v>3</v>
      </c>
      <c r="AY330" s="213">
        <f>RANK(AX330,AX325:AX339,1)+COUNTIF(AW325:AX330,AX330)-1</f>
        <v>3</v>
      </c>
      <c r="AZ330" s="213"/>
      <c r="BA330" s="212"/>
      <c r="BB330" s="212"/>
      <c r="BC330" s="215" t="str">
        <f t="shared" si="165"/>
        <v>273-00-095-083-095</v>
      </c>
      <c r="BD330" s="214">
        <f>COUNTIF(BC325:BC339, "&gt;=" &amp; BC330)</f>
        <v>2</v>
      </c>
      <c r="BE330" s="213">
        <f>RANK(BD330,BD325:BD339,1)+COUNTIF(BC325:BC330,BC330)-1</f>
        <v>2</v>
      </c>
      <c r="BF330" s="213"/>
      <c r="BG330" s="212"/>
      <c r="BH330" s="212"/>
      <c r="BI330" s="215" t="str">
        <f t="shared" si="166"/>
        <v>268-06-090-084-094</v>
      </c>
      <c r="BJ330" s="214">
        <f>COUNTIF(BI325:BI339, "&gt;=" &amp; BI330)</f>
        <v>4</v>
      </c>
      <c r="BK330" s="213">
        <f>RANK(BJ330,BJ325:BJ339,1)+COUNTIF(BI325:BI330,BI330)-1</f>
        <v>4</v>
      </c>
      <c r="BL330" s="213"/>
      <c r="BM330" s="212"/>
      <c r="BN330" s="212"/>
      <c r="BO330" s="215" t="str">
        <f t="shared" si="167"/>
        <v>000-00-000-000-000</v>
      </c>
      <c r="BP330" s="214">
        <f>COUNTIF(BO325:BO339, "&gt;=" &amp; BO330)</f>
        <v>15</v>
      </c>
      <c r="BQ330" s="213">
        <f>RANK(BP330,BP325:BP339,1)+COUNTIF(BO325:BO330,BO330)-1</f>
        <v>6</v>
      </c>
      <c r="BR330" s="213"/>
      <c r="BS330" s="212"/>
      <c r="BT330" s="212"/>
      <c r="BU330" s="215" t="str">
        <f t="shared" si="168"/>
        <v>257-02-087-083-087</v>
      </c>
      <c r="BV330" s="214">
        <f>COUNTIF(BU325:BU339, "&gt;=" &amp; BU330)</f>
        <v>4</v>
      </c>
      <c r="BW330" s="213">
        <f>RANK(BV330,BV325:BV339,1)+COUNTIF(BU325:BU330,BU330)-1</f>
        <v>4</v>
      </c>
      <c r="BX330" s="213"/>
      <c r="BY330" s="209"/>
      <c r="BZ330" s="212"/>
      <c r="CA330" s="215" t="str">
        <f t="shared" si="169"/>
        <v>262-04-094-075-093</v>
      </c>
      <c r="CB330" s="215">
        <f>COUNTIF(CA325:CA339, "&gt;=" &amp; CA330)</f>
        <v>4</v>
      </c>
      <c r="CC330" s="213">
        <f>RANK(CB330,CB325:CB339,1)+COUNTIF(CA325:CA330,CA330)-1</f>
        <v>4</v>
      </c>
      <c r="CD330" s="213"/>
      <c r="CE330" s="209"/>
      <c r="CF330" s="212"/>
      <c r="CG330" s="215" t="str">
        <f t="shared" si="170"/>
        <v>262-05-085-082-095</v>
      </c>
      <c r="CH330" s="215">
        <f>COUNTIF(CG325:CG339, "&gt;=" &amp; CG330)</f>
        <v>4</v>
      </c>
      <c r="CI330" s="213">
        <f>RANK(CH330,CH325:CH339,1)+COUNTIF(CG325:CG330,CG330)-1</f>
        <v>4</v>
      </c>
      <c r="CJ330" s="213"/>
      <c r="CK330" s="209"/>
      <c r="CL330" s="212"/>
      <c r="CM330" s="215" t="str">
        <f t="shared" si="171"/>
        <v>000-00-000-000-000</v>
      </c>
      <c r="CN330" s="214">
        <f>COUNTIF(CM325:CM339, "&gt;=" &amp; CM330)</f>
        <v>15</v>
      </c>
      <c r="CO330" s="213">
        <f>RANK(CN330,CN325:CN339,1)+COUNTIF(CM325:CM330,CM330)-1</f>
        <v>6</v>
      </c>
      <c r="CP330" s="213"/>
      <c r="CQ330" s="209"/>
      <c r="CR330" s="212"/>
      <c r="CS330" s="215" t="str">
        <f t="shared" si="172"/>
        <v>259-06-092-074-093</v>
      </c>
      <c r="CT330" s="214">
        <f>COUNTIF(CS325:CS339, "&gt;=" &amp; CS330)</f>
        <v>3</v>
      </c>
      <c r="CU330" s="213">
        <f>RANK(CT330,CT325:CT339,1)+COUNTIF(CS325:CS330,CS330)-1</f>
        <v>3</v>
      </c>
      <c r="CV330" s="213"/>
      <c r="CW330" s="209"/>
      <c r="CX330" s="212"/>
      <c r="CY330" s="215" t="str">
        <f t="shared" si="173"/>
        <v>265-09-095-072-098</v>
      </c>
      <c r="CZ330" s="214">
        <f>COUNTIF(CY325:CY339, "&gt;=" &amp; CY330)</f>
        <v>3</v>
      </c>
      <c r="DA330" s="213">
        <f>RANK(CZ330,CZ325:CZ339,1)+COUNTIF(CY325:CY330,CY330)-1</f>
        <v>3</v>
      </c>
      <c r="DB330" s="213"/>
      <c r="DC330" s="209"/>
      <c r="DD330" s="212"/>
      <c r="DE330" s="215" t="str">
        <f t="shared" si="174"/>
        <v>258-00-087-080-091</v>
      </c>
      <c r="DF330" s="214">
        <f>COUNTIF(DE325:DE339, "&gt;=" &amp; DE330)</f>
        <v>3</v>
      </c>
      <c r="DG330" s="213">
        <f>RANK(DF330,DF325:DF339,1)+COUNTIF(DE325:DE330,DE330)-1</f>
        <v>3</v>
      </c>
      <c r="DH330" s="213"/>
      <c r="DI330" s="209"/>
      <c r="DJ330" s="212"/>
      <c r="DK330" s="215" t="str">
        <f t="shared" si="175"/>
        <v>275-13-095-084-096</v>
      </c>
      <c r="DL330" s="214">
        <f>COUNTIF(DK325:DK339, "&gt;=" &amp; DK330)</f>
        <v>2</v>
      </c>
      <c r="DM330" s="213">
        <f>RANK(DL330,DL325:DL339,1)+COUNTIF(DK325:DK330,DK330)-1</f>
        <v>2</v>
      </c>
      <c r="DN330" s="213"/>
      <c r="DO330" s="212"/>
      <c r="DP330" s="212"/>
      <c r="DQ330" s="216" t="str">
        <f t="shared" si="176"/>
        <v>000-00-000-000-000</v>
      </c>
      <c r="DR330" s="212">
        <f>COUNTIF(DQ325:DQ339, "&gt;=" &amp; DQ330)</f>
        <v>15</v>
      </c>
      <c r="DS330" s="213">
        <f>RANK(DR330,DR325:DR339,1)+COUNTIF(DQ325:DQ330,DQ330)-1</f>
        <v>6</v>
      </c>
      <c r="DT330" s="213"/>
      <c r="DU330" s="212"/>
      <c r="DV330" s="212"/>
      <c r="DW330" s="216" t="str">
        <f t="shared" si="177"/>
        <v>268-05-090-085-093</v>
      </c>
      <c r="DX330" s="212">
        <f>COUNTIF(DW325:DW339, "&gt;=" &amp; DW330)</f>
        <v>2</v>
      </c>
      <c r="DY330" s="213">
        <f>RANK(DX330,DX325:DX339,1)+COUNTIF(DW325:DW330,DW330)-1</f>
        <v>2</v>
      </c>
      <c r="DZ330" s="213"/>
    </row>
    <row r="331" spans="1:130">
      <c r="A331" s="164" t="s">
        <v>436</v>
      </c>
      <c r="B331" s="99">
        <v>93</v>
      </c>
      <c r="C331" s="100">
        <v>80</v>
      </c>
      <c r="D331" s="101">
        <v>85</v>
      </c>
      <c r="E331" s="149">
        <f t="shared" si="178"/>
        <v>258</v>
      </c>
      <c r="F331" s="193">
        <v>5</v>
      </c>
      <c r="G331" s="99"/>
      <c r="H331" s="100"/>
      <c r="I331" s="100"/>
      <c r="J331" s="149" t="str">
        <f t="shared" si="179"/>
        <v/>
      </c>
      <c r="K331" s="193"/>
      <c r="L331" s="99"/>
      <c r="M331" s="100"/>
      <c r="N331" s="102"/>
      <c r="O331" s="149" t="str">
        <f t="shared" si="180"/>
        <v/>
      </c>
      <c r="P331" s="193"/>
      <c r="Q331" s="99"/>
      <c r="R331" s="100"/>
      <c r="S331" s="102"/>
      <c r="T331" s="149" t="str">
        <f t="shared" si="181"/>
        <v/>
      </c>
      <c r="U331" s="193"/>
      <c r="V331" s="99"/>
      <c r="W331" s="100"/>
      <c r="X331" s="102"/>
      <c r="Y331" s="149" t="str">
        <f t="shared" si="182"/>
        <v/>
      </c>
      <c r="Z331" s="196"/>
      <c r="AA331" s="26" t="s">
        <v>11</v>
      </c>
      <c r="AB331" s="37"/>
      <c r="AG331" s="67"/>
      <c r="AH331" s="209"/>
      <c r="AI331" s="209"/>
      <c r="AJ331" s="214"/>
      <c r="AK331" s="215" t="str">
        <f t="shared" si="162"/>
        <v>000-00-000-000-000</v>
      </c>
      <c r="AL331" s="214">
        <f>COUNTIF(AK325:AK339, "&gt;=" &amp; AK331)</f>
        <v>15</v>
      </c>
      <c r="AM331" s="213">
        <f>RANK(AL331,AL325:AL339,1)+COUNTIF(AK325:AK331,AK331)-1</f>
        <v>7</v>
      </c>
      <c r="AN331" s="213"/>
      <c r="AO331" s="212"/>
      <c r="AP331" s="212"/>
      <c r="AQ331" s="215" t="str">
        <f t="shared" si="163"/>
        <v>000-00-000-000-000</v>
      </c>
      <c r="AR331" s="214">
        <f>COUNTIF(AQ325:AQ339, "&gt;=" &amp; AQ331)</f>
        <v>15</v>
      </c>
      <c r="AS331" s="213">
        <f>RANK(AR331,AR325:AR339,1)+COUNTIF(AQ325:AR331,AR331)-1</f>
        <v>7</v>
      </c>
      <c r="AT331" s="213"/>
      <c r="AU331" s="212"/>
      <c r="AV331" s="212"/>
      <c r="AW331" s="215" t="str">
        <f t="shared" si="164"/>
        <v>000-00-000-000-000</v>
      </c>
      <c r="AX331" s="214">
        <f>COUNTIF(AW325:AW339, "&gt;=" &amp; AW331)</f>
        <v>15</v>
      </c>
      <c r="AY331" s="213">
        <f>RANK(AX331,AX325:AX339,1)+COUNTIF(AW325:AX331,AX331)-1</f>
        <v>7</v>
      </c>
      <c r="AZ331" s="213"/>
      <c r="BA331" s="212"/>
      <c r="BB331" s="212"/>
      <c r="BC331" s="215" t="str">
        <f t="shared" si="165"/>
        <v>000-00-000-000-000</v>
      </c>
      <c r="BD331" s="214">
        <f>COUNTIF(BC325:BC339, "&gt;=" &amp; BC331)</f>
        <v>15</v>
      </c>
      <c r="BE331" s="213">
        <f>RANK(BD331,BD325:BD339,1)+COUNTIF(BC325:BC331,BC331)-1</f>
        <v>7</v>
      </c>
      <c r="BF331" s="213"/>
      <c r="BG331" s="212"/>
      <c r="BH331" s="212"/>
      <c r="BI331" s="215" t="str">
        <f t="shared" si="166"/>
        <v>000-00-000-000-000</v>
      </c>
      <c r="BJ331" s="214">
        <f>COUNTIF(BI325:BI339, "&gt;=" &amp; BI331)</f>
        <v>15</v>
      </c>
      <c r="BK331" s="213">
        <f>RANK(BJ331,BJ325:BJ339,1)+COUNTIF(BI325:BI331,BI331)-1</f>
        <v>7</v>
      </c>
      <c r="BL331" s="213"/>
      <c r="BM331" s="212"/>
      <c r="BN331" s="212"/>
      <c r="BO331" s="215" t="str">
        <f t="shared" si="167"/>
        <v>000-00-000-000-000</v>
      </c>
      <c r="BP331" s="214">
        <f>COUNTIF(BO325:BO339, "&gt;=" &amp; BO331)</f>
        <v>15</v>
      </c>
      <c r="BQ331" s="213">
        <f>RANK(BP331,BP325:BP339,1)+COUNTIF(BO325:BO331,BO331)-1</f>
        <v>7</v>
      </c>
      <c r="BR331" s="213"/>
      <c r="BS331" s="212"/>
      <c r="BT331" s="212"/>
      <c r="BU331" s="215" t="str">
        <f t="shared" si="168"/>
        <v>000-00-000-000-000</v>
      </c>
      <c r="BV331" s="214">
        <f>COUNTIF(BU325:BU339, "&gt;=" &amp; BU331)</f>
        <v>15</v>
      </c>
      <c r="BW331" s="213">
        <f>RANK(BV331,BV325:BV339,1)+COUNTIF(BU325:BU331,BU331)-1</f>
        <v>7</v>
      </c>
      <c r="BX331" s="213"/>
      <c r="BY331" s="209"/>
      <c r="BZ331" s="212"/>
      <c r="CA331" s="215" t="str">
        <f t="shared" si="169"/>
        <v>000-00-000-000-000</v>
      </c>
      <c r="CB331" s="215">
        <f>COUNTIF(CA325:CA339, "&gt;=" &amp; CA331)</f>
        <v>15</v>
      </c>
      <c r="CC331" s="213">
        <f>RANK(CB331,CB325:CB339,1)+COUNTIF(CA325:CA331,CA331)-1</f>
        <v>7</v>
      </c>
      <c r="CD331" s="213"/>
      <c r="CE331" s="209"/>
      <c r="CF331" s="212"/>
      <c r="CG331" s="215" t="str">
        <f t="shared" si="170"/>
        <v>000-00-000-000-000</v>
      </c>
      <c r="CH331" s="215">
        <f>COUNTIF(CG325:CG339, "&gt;=" &amp; CG331)</f>
        <v>15</v>
      </c>
      <c r="CI331" s="213">
        <f>RANK(CH331,CH325:CH339,1)+COUNTIF(CG325:CG331,CG331)-1</f>
        <v>7</v>
      </c>
      <c r="CJ331" s="213"/>
      <c r="CK331" s="209"/>
      <c r="CL331" s="212"/>
      <c r="CM331" s="215" t="str">
        <f t="shared" si="171"/>
        <v>000-00-000-000-000</v>
      </c>
      <c r="CN331" s="214">
        <f>COUNTIF(CM325:CM339, "&gt;=" &amp; CM331)</f>
        <v>15</v>
      </c>
      <c r="CO331" s="213">
        <f>RANK(CN331,CN325:CN339,1)+COUNTIF(CM325:CM331,CM331)-1</f>
        <v>7</v>
      </c>
      <c r="CP331" s="213"/>
      <c r="CQ331" s="209"/>
      <c r="CR331" s="212"/>
      <c r="CS331" s="215" t="str">
        <f t="shared" si="172"/>
        <v>000-00-000-000-000</v>
      </c>
      <c r="CT331" s="214">
        <f>COUNTIF(CS325:CS339, "&gt;=" &amp; CS331)</f>
        <v>15</v>
      </c>
      <c r="CU331" s="213">
        <f>RANK(CT331,CT325:CT339,1)+COUNTIF(CS325:CS331,CS331)-1</f>
        <v>7</v>
      </c>
      <c r="CV331" s="213"/>
      <c r="CW331" s="209"/>
      <c r="CX331" s="212"/>
      <c r="CY331" s="215" t="str">
        <f t="shared" si="173"/>
        <v>000-00-000-000-000</v>
      </c>
      <c r="CZ331" s="214">
        <f>COUNTIF(CY325:CY339, "&gt;=" &amp; CY331)</f>
        <v>15</v>
      </c>
      <c r="DA331" s="213">
        <f>RANK(CZ331,CZ325:CZ339,1)+COUNTIF(CY325:CY331,CY331)-1</f>
        <v>7</v>
      </c>
      <c r="DB331" s="213"/>
      <c r="DC331" s="209"/>
      <c r="DD331" s="212"/>
      <c r="DE331" s="215" t="str">
        <f t="shared" si="174"/>
        <v>000-00-000-000-000</v>
      </c>
      <c r="DF331" s="214">
        <f>COUNTIF(DE325:DE339, "&gt;=" &amp; DE331)</f>
        <v>15</v>
      </c>
      <c r="DG331" s="213">
        <f>RANK(DF331,DF325:DF339,1)+COUNTIF(DE325:DE331,DE331)-1</f>
        <v>7</v>
      </c>
      <c r="DH331" s="213"/>
      <c r="DI331" s="209"/>
      <c r="DJ331" s="212"/>
      <c r="DK331" s="215" t="str">
        <f t="shared" si="175"/>
        <v>000-00-000-000-000</v>
      </c>
      <c r="DL331" s="214">
        <f>COUNTIF(DK325:DK339, "&gt;=" &amp; DK331)</f>
        <v>15</v>
      </c>
      <c r="DM331" s="213">
        <f>RANK(DL331,DL325:DL339,1)+COUNTIF(DK325:DK331,DK331)-1</f>
        <v>7</v>
      </c>
      <c r="DN331" s="213"/>
      <c r="DO331" s="212"/>
      <c r="DP331" s="212"/>
      <c r="DQ331" s="216" t="str">
        <f t="shared" si="176"/>
        <v>000-00-000-000-000</v>
      </c>
      <c r="DR331" s="212">
        <f>COUNTIF(DQ325:DQ339, "&gt;=" &amp; DQ331)</f>
        <v>15</v>
      </c>
      <c r="DS331" s="213">
        <f>RANK(DR331,DR325:DR339,1)+COUNTIF(DQ325:DQ331,DQ331)-1</f>
        <v>7</v>
      </c>
      <c r="DT331" s="213"/>
      <c r="DU331" s="212"/>
      <c r="DV331" s="212"/>
      <c r="DW331" s="216" t="str">
        <f t="shared" si="177"/>
        <v>000-00-000-000-000</v>
      </c>
      <c r="DX331" s="212">
        <f>COUNTIF(DW325:DW339, "&gt;=" &amp; DW331)</f>
        <v>15</v>
      </c>
      <c r="DY331" s="213">
        <f>RANK(DX331,DX325:DX339,1)+COUNTIF(DW325:DW331,DW331)-1</f>
        <v>7</v>
      </c>
      <c r="DZ331" s="213"/>
    </row>
    <row r="332" spans="1:130">
      <c r="A332" s="164" t="s">
        <v>417</v>
      </c>
      <c r="B332" s="99">
        <v>95</v>
      </c>
      <c r="C332" s="100">
        <v>83</v>
      </c>
      <c r="D332" s="101">
        <v>95</v>
      </c>
      <c r="E332" s="149">
        <f t="shared" si="178"/>
        <v>273</v>
      </c>
      <c r="F332" s="193"/>
      <c r="G332" s="99"/>
      <c r="H332" s="100"/>
      <c r="I332" s="100"/>
      <c r="J332" s="149" t="str">
        <f t="shared" si="179"/>
        <v/>
      </c>
      <c r="K332" s="193"/>
      <c r="L332" s="99"/>
      <c r="M332" s="100"/>
      <c r="N332" s="100"/>
      <c r="O332" s="149" t="str">
        <f t="shared" si="180"/>
        <v/>
      </c>
      <c r="P332" s="193"/>
      <c r="Q332" s="99"/>
      <c r="R332" s="100"/>
      <c r="S332" s="100"/>
      <c r="T332" s="149" t="str">
        <f t="shared" si="181"/>
        <v/>
      </c>
      <c r="U332" s="193"/>
      <c r="V332" s="99"/>
      <c r="W332" s="100"/>
      <c r="X332" s="100"/>
      <c r="Y332" s="149" t="str">
        <f t="shared" si="182"/>
        <v/>
      </c>
      <c r="Z332" s="196"/>
      <c r="AA332" s="26" t="s">
        <v>12</v>
      </c>
      <c r="AB332" s="37"/>
      <c r="AG332" s="67"/>
      <c r="AH332" s="209"/>
      <c r="AI332" s="209"/>
      <c r="AJ332" s="214"/>
      <c r="AK332" s="215" t="str">
        <f t="shared" si="162"/>
        <v>000-00-000-000-000</v>
      </c>
      <c r="AL332" s="214">
        <f>COUNTIF(AK325:AK339, "&gt;=" &amp; AK332)</f>
        <v>15</v>
      </c>
      <c r="AM332" s="213">
        <f>RANK(AL332,AL325:AL339,1)+COUNTIF(AK325:AK332,AK332)-1</f>
        <v>8</v>
      </c>
      <c r="AN332" s="213"/>
      <c r="AO332" s="212"/>
      <c r="AP332" s="212"/>
      <c r="AQ332" s="215" t="str">
        <f t="shared" si="163"/>
        <v>000-00-000-000-000</v>
      </c>
      <c r="AR332" s="214">
        <f>COUNTIF(AQ325:AQ339, "&gt;=" &amp; AQ332)</f>
        <v>15</v>
      </c>
      <c r="AS332" s="213">
        <f>RANK(AR332,AR325:AR339,1)+COUNTIF(AQ325:AR332,AR332)-1</f>
        <v>8</v>
      </c>
      <c r="AT332" s="213"/>
      <c r="AU332" s="212"/>
      <c r="AV332" s="212"/>
      <c r="AW332" s="215" t="str">
        <f t="shared" si="164"/>
        <v>000-00-000-000-000</v>
      </c>
      <c r="AX332" s="214">
        <f>COUNTIF(AW325:AW339, "&gt;=" &amp; AW332)</f>
        <v>15</v>
      </c>
      <c r="AY332" s="213">
        <f>RANK(AX332,AX325:AX339,1)+COUNTIF(AW325:AX332,AX332)-1</f>
        <v>8</v>
      </c>
      <c r="AZ332" s="213"/>
      <c r="BA332" s="212"/>
      <c r="BB332" s="212"/>
      <c r="BC332" s="215" t="str">
        <f t="shared" si="165"/>
        <v>000-00-000-000-000</v>
      </c>
      <c r="BD332" s="214">
        <f>COUNTIF(BC325:BC339, "&gt;=" &amp; BC332)</f>
        <v>15</v>
      </c>
      <c r="BE332" s="213">
        <f>RANK(BD332,BD325:BD339,1)+COUNTIF(BC325:BC332,BC332)-1</f>
        <v>8</v>
      </c>
      <c r="BF332" s="213"/>
      <c r="BG332" s="212"/>
      <c r="BH332" s="212"/>
      <c r="BI332" s="215" t="str">
        <f t="shared" si="166"/>
        <v>000-00-000-000-000</v>
      </c>
      <c r="BJ332" s="214">
        <f>COUNTIF(BI325:BI339, "&gt;=" &amp; BI332)</f>
        <v>15</v>
      </c>
      <c r="BK332" s="213">
        <f>RANK(BJ332,BJ325:BJ339,1)+COUNTIF(BI325:BI332,BI332)-1</f>
        <v>8</v>
      </c>
      <c r="BL332" s="213"/>
      <c r="BM332" s="212"/>
      <c r="BN332" s="212"/>
      <c r="BO332" s="215" t="str">
        <f t="shared" si="167"/>
        <v>000-00-000-000-000</v>
      </c>
      <c r="BP332" s="214">
        <f>COUNTIF(BO325:BO339, "&gt;=" &amp; BO332)</f>
        <v>15</v>
      </c>
      <c r="BQ332" s="213">
        <f>RANK(BP332,BP325:BP339,1)+COUNTIF(BO325:BO332,BO332)-1</f>
        <v>8</v>
      </c>
      <c r="BR332" s="213"/>
      <c r="BS332" s="212"/>
      <c r="BT332" s="212"/>
      <c r="BU332" s="215" t="str">
        <f t="shared" si="168"/>
        <v>000-00-000-000-000</v>
      </c>
      <c r="BV332" s="214">
        <f>COUNTIF(BU325:BU339, "&gt;=" &amp; BU332)</f>
        <v>15</v>
      </c>
      <c r="BW332" s="213">
        <f>RANK(BV332,BV325:BV339,1)+COUNTIF(BU325:BU332,BU332)-1</f>
        <v>8</v>
      </c>
      <c r="BX332" s="213"/>
      <c r="BY332" s="209"/>
      <c r="BZ332" s="212"/>
      <c r="CA332" s="215" t="str">
        <f t="shared" si="169"/>
        <v>000-00-000-000-000</v>
      </c>
      <c r="CB332" s="215">
        <f>COUNTIF(CA325:CA339, "&gt;=" &amp; CA332)</f>
        <v>15</v>
      </c>
      <c r="CC332" s="213">
        <f>RANK(CB332,CB325:CB339,1)+COUNTIF(CA325:CA332,CA332)-1</f>
        <v>8</v>
      </c>
      <c r="CD332" s="213"/>
      <c r="CE332" s="209"/>
      <c r="CF332" s="212"/>
      <c r="CG332" s="215" t="str">
        <f t="shared" si="170"/>
        <v>000-00-000-000-000</v>
      </c>
      <c r="CH332" s="215">
        <f>COUNTIF(CG325:CG339, "&gt;=" &amp; CG332)</f>
        <v>15</v>
      </c>
      <c r="CI332" s="213">
        <f>RANK(CH332,CH325:CH339,1)+COUNTIF(CG325:CG332,CG332)-1</f>
        <v>8</v>
      </c>
      <c r="CJ332" s="213"/>
      <c r="CK332" s="209"/>
      <c r="CL332" s="212"/>
      <c r="CM332" s="215" t="str">
        <f t="shared" si="171"/>
        <v>000-00-000-000-000</v>
      </c>
      <c r="CN332" s="214">
        <f>COUNTIF(CM325:CM339, "&gt;=" &amp; CM332)</f>
        <v>15</v>
      </c>
      <c r="CO332" s="213">
        <f>RANK(CN332,CN325:CN339,1)+COUNTIF(CM325:CM332,CM332)-1</f>
        <v>8</v>
      </c>
      <c r="CP332" s="213"/>
      <c r="CQ332" s="209"/>
      <c r="CR332" s="212"/>
      <c r="CS332" s="215" t="str">
        <f t="shared" si="172"/>
        <v>000-00-000-000-000</v>
      </c>
      <c r="CT332" s="214">
        <f>COUNTIF(CS325:CS339, "&gt;=" &amp; CS332)</f>
        <v>15</v>
      </c>
      <c r="CU332" s="213">
        <f>RANK(CT332,CT325:CT339,1)+COUNTIF(CS325:CS332,CS332)-1</f>
        <v>8</v>
      </c>
      <c r="CV332" s="213"/>
      <c r="CW332" s="209"/>
      <c r="CX332" s="212"/>
      <c r="CY332" s="215" t="str">
        <f t="shared" si="173"/>
        <v>000-00-000-000-000</v>
      </c>
      <c r="CZ332" s="214">
        <f>COUNTIF(CY325:CY339, "&gt;=" &amp; CY332)</f>
        <v>15</v>
      </c>
      <c r="DA332" s="213">
        <f>RANK(CZ332,CZ325:CZ339,1)+COUNTIF(CY325:CY332,CY332)-1</f>
        <v>8</v>
      </c>
      <c r="DB332" s="213"/>
      <c r="DC332" s="209"/>
      <c r="DD332" s="212"/>
      <c r="DE332" s="215" t="str">
        <f t="shared" si="174"/>
        <v>000-00-000-000-000</v>
      </c>
      <c r="DF332" s="214">
        <f>COUNTIF(DE325:DE339, "&gt;=" &amp; DE332)</f>
        <v>15</v>
      </c>
      <c r="DG332" s="213">
        <f>RANK(DF332,DF325:DF339,1)+COUNTIF(DE325:DE332,DE332)-1</f>
        <v>8</v>
      </c>
      <c r="DH332" s="213"/>
      <c r="DI332" s="209"/>
      <c r="DJ332" s="212"/>
      <c r="DK332" s="215" t="str">
        <f t="shared" si="175"/>
        <v>000-00-000-000-000</v>
      </c>
      <c r="DL332" s="214">
        <f>COUNTIF(DK325:DK339, "&gt;=" &amp; DK332)</f>
        <v>15</v>
      </c>
      <c r="DM332" s="213">
        <f>RANK(DL332,DL325:DL339,1)+COUNTIF(DK325:DK332,DK332)-1</f>
        <v>8</v>
      </c>
      <c r="DN332" s="213"/>
      <c r="DO332" s="212"/>
      <c r="DP332" s="212"/>
      <c r="DQ332" s="216" t="str">
        <f t="shared" si="176"/>
        <v>000-00-000-000-000</v>
      </c>
      <c r="DR332" s="212">
        <f>COUNTIF(DQ325:DQ339, "&gt;=" &amp; DQ332)</f>
        <v>15</v>
      </c>
      <c r="DS332" s="213">
        <f>RANK(DR332,DR325:DR339,1)+COUNTIF(DQ325:DQ332,DQ332)-1</f>
        <v>8</v>
      </c>
      <c r="DT332" s="213"/>
      <c r="DU332" s="212"/>
      <c r="DV332" s="212"/>
      <c r="DW332" s="216" t="str">
        <f t="shared" si="177"/>
        <v>000-00-000-000-000</v>
      </c>
      <c r="DX332" s="212">
        <f>COUNTIF(DW325:DW339, "&gt;=" &amp; DW332)</f>
        <v>15</v>
      </c>
      <c r="DY332" s="213">
        <f>RANK(DX332,DX325:DX339,1)+COUNTIF(DW325:DW332,DW332)-1</f>
        <v>8</v>
      </c>
      <c r="DZ332" s="213"/>
    </row>
    <row r="333" spans="1:130">
      <c r="A333" s="142" t="s">
        <v>439</v>
      </c>
      <c r="B333" s="99">
        <v>94</v>
      </c>
      <c r="C333" s="100">
        <v>84</v>
      </c>
      <c r="D333" s="102">
        <v>90</v>
      </c>
      <c r="E333" s="149">
        <f t="shared" si="178"/>
        <v>268</v>
      </c>
      <c r="F333" s="193">
        <v>6</v>
      </c>
      <c r="G333" s="99"/>
      <c r="H333" s="100"/>
      <c r="I333" s="102"/>
      <c r="J333" s="149" t="str">
        <f t="shared" si="179"/>
        <v/>
      </c>
      <c r="K333" s="193"/>
      <c r="L333" s="99"/>
      <c r="M333" s="100"/>
      <c r="N333" s="102"/>
      <c r="O333" s="149" t="str">
        <f t="shared" si="180"/>
        <v/>
      </c>
      <c r="P333" s="193"/>
      <c r="Q333" s="99"/>
      <c r="R333" s="100"/>
      <c r="S333" s="100"/>
      <c r="T333" s="149" t="str">
        <f t="shared" si="181"/>
        <v/>
      </c>
      <c r="U333" s="193"/>
      <c r="V333" s="99"/>
      <c r="W333" s="100"/>
      <c r="X333" s="102"/>
      <c r="Y333" s="149" t="str">
        <f t="shared" si="182"/>
        <v/>
      </c>
      <c r="Z333" s="196"/>
      <c r="AA333" s="26" t="s">
        <v>12</v>
      </c>
      <c r="AB333" s="37"/>
      <c r="AG333" s="67"/>
      <c r="AH333" s="209"/>
      <c r="AI333" s="209"/>
      <c r="AJ333" s="214"/>
      <c r="AK333" s="215" t="str">
        <f t="shared" si="162"/>
        <v>000-00-000-000-000</v>
      </c>
      <c r="AL333" s="214">
        <f>COUNTIF(AK325:AK339, "&gt;=" &amp; AK333)</f>
        <v>15</v>
      </c>
      <c r="AM333" s="213">
        <f>RANK(AL333,AL325:AL339,1)+COUNTIF(AK325:AK333,AK333)-1</f>
        <v>9</v>
      </c>
      <c r="AN333" s="213"/>
      <c r="AO333" s="212"/>
      <c r="AP333" s="212"/>
      <c r="AQ333" s="215" t="str">
        <f t="shared" si="163"/>
        <v>000-00-000-000-000</v>
      </c>
      <c r="AR333" s="214">
        <f>COUNTIF(AQ325:AQ339, "&gt;=" &amp; AQ333)</f>
        <v>15</v>
      </c>
      <c r="AS333" s="213">
        <f>RANK(AR333,AR325:AR339,1)+COUNTIF(AQ325:AR333,AR333)-1</f>
        <v>9</v>
      </c>
      <c r="AT333" s="213"/>
      <c r="AU333" s="212"/>
      <c r="AV333" s="212"/>
      <c r="AW333" s="215" t="str">
        <f t="shared" si="164"/>
        <v>000-00-000-000-000</v>
      </c>
      <c r="AX333" s="214">
        <f>COUNTIF(AW325:AW339, "&gt;=" &amp; AW333)</f>
        <v>15</v>
      </c>
      <c r="AY333" s="213">
        <f>RANK(AX333,AX325:AX339,1)+COUNTIF(AW325:AX333,AX333)-1</f>
        <v>9</v>
      </c>
      <c r="AZ333" s="213"/>
      <c r="BA333" s="212"/>
      <c r="BB333" s="212"/>
      <c r="BC333" s="215" t="str">
        <f t="shared" si="165"/>
        <v>000-00-000-000-000</v>
      </c>
      <c r="BD333" s="214">
        <f>COUNTIF(BC325:BC339, "&gt;=" &amp; BC333)</f>
        <v>15</v>
      </c>
      <c r="BE333" s="213">
        <f>RANK(BD333,BD325:BD339,1)+COUNTIF(BC325:BC333,BC333)-1</f>
        <v>9</v>
      </c>
      <c r="BF333" s="213"/>
      <c r="BG333" s="212"/>
      <c r="BH333" s="212"/>
      <c r="BI333" s="215" t="str">
        <f t="shared" si="166"/>
        <v>000-00-000-000-000</v>
      </c>
      <c r="BJ333" s="214">
        <f>COUNTIF(BI325:BI339, "&gt;=" &amp; BI333)</f>
        <v>15</v>
      </c>
      <c r="BK333" s="213">
        <f>RANK(BJ333,BJ325:BJ339,1)+COUNTIF(BI325:BI333,BI333)-1</f>
        <v>9</v>
      </c>
      <c r="BL333" s="213"/>
      <c r="BM333" s="212"/>
      <c r="BN333" s="212"/>
      <c r="BO333" s="215" t="str">
        <f t="shared" si="167"/>
        <v>000-00-000-000-000</v>
      </c>
      <c r="BP333" s="214">
        <f>COUNTIF(BO325:BO339, "&gt;=" &amp; BO333)</f>
        <v>15</v>
      </c>
      <c r="BQ333" s="213">
        <f>RANK(BP333,BP325:BP339,1)+COUNTIF(BO325:BO333,BO333)-1</f>
        <v>9</v>
      </c>
      <c r="BR333" s="213"/>
      <c r="BS333" s="212"/>
      <c r="BT333" s="212"/>
      <c r="BU333" s="215" t="str">
        <f t="shared" si="168"/>
        <v>000-00-000-000-000</v>
      </c>
      <c r="BV333" s="214">
        <f>COUNTIF(BU325:BU339, "&gt;=" &amp; BU333)</f>
        <v>15</v>
      </c>
      <c r="BW333" s="213">
        <f>RANK(BV333,BV325:BV339,1)+COUNTIF(BU325:BU333,BU333)-1</f>
        <v>9</v>
      </c>
      <c r="BX333" s="213"/>
      <c r="BY333" s="209"/>
      <c r="BZ333" s="212"/>
      <c r="CA333" s="215" t="str">
        <f t="shared" si="169"/>
        <v>000-00-000-000-000</v>
      </c>
      <c r="CB333" s="215">
        <f>COUNTIF(CA325:CA339, "&gt;=" &amp; CA333)</f>
        <v>15</v>
      </c>
      <c r="CC333" s="213">
        <f>RANK(CB333,CB325:CB339,1)+COUNTIF(CA325:CA333,CA333)-1</f>
        <v>9</v>
      </c>
      <c r="CD333" s="213"/>
      <c r="CE333" s="209"/>
      <c r="CF333" s="212"/>
      <c r="CG333" s="215" t="str">
        <f t="shared" si="170"/>
        <v>000-00-000-000-000</v>
      </c>
      <c r="CH333" s="215">
        <f>COUNTIF(CG325:CG339, "&gt;=" &amp; CG333)</f>
        <v>15</v>
      </c>
      <c r="CI333" s="213">
        <f>RANK(CH333,CH325:CH339,1)+COUNTIF(CG325:CG333,CG333)-1</f>
        <v>9</v>
      </c>
      <c r="CJ333" s="213"/>
      <c r="CK333" s="209"/>
      <c r="CL333" s="212"/>
      <c r="CM333" s="215" t="str">
        <f t="shared" si="171"/>
        <v>000-00-000-000-000</v>
      </c>
      <c r="CN333" s="214">
        <f>COUNTIF(CM325:CM339, "&gt;=" &amp; CM333)</f>
        <v>15</v>
      </c>
      <c r="CO333" s="213">
        <f>RANK(CN333,CN325:CN339,1)+COUNTIF(CM325:CM333,CM333)-1</f>
        <v>9</v>
      </c>
      <c r="CP333" s="213"/>
      <c r="CQ333" s="209"/>
      <c r="CR333" s="212"/>
      <c r="CS333" s="215" t="str">
        <f t="shared" si="172"/>
        <v>000-00-000-000-000</v>
      </c>
      <c r="CT333" s="214">
        <f>COUNTIF(CS325:CS339, "&gt;=" &amp; CS333)</f>
        <v>15</v>
      </c>
      <c r="CU333" s="213">
        <f>RANK(CT333,CT325:CT339,1)+COUNTIF(CS325:CS333,CS333)-1</f>
        <v>9</v>
      </c>
      <c r="CV333" s="213"/>
      <c r="CW333" s="209"/>
      <c r="CX333" s="212"/>
      <c r="CY333" s="215" t="str">
        <f t="shared" si="173"/>
        <v>000-00-000-000-000</v>
      </c>
      <c r="CZ333" s="214">
        <f>COUNTIF(CY325:CY339, "&gt;=" &amp; CY333)</f>
        <v>15</v>
      </c>
      <c r="DA333" s="213">
        <f>RANK(CZ333,CZ325:CZ339,1)+COUNTIF(CY325:CY333,CY333)-1</f>
        <v>9</v>
      </c>
      <c r="DB333" s="213"/>
      <c r="DC333" s="209"/>
      <c r="DD333" s="212"/>
      <c r="DE333" s="215" t="str">
        <f t="shared" si="174"/>
        <v>000-00-000-000-000</v>
      </c>
      <c r="DF333" s="214">
        <f>COUNTIF(DE325:DE339, "&gt;=" &amp; DE333)</f>
        <v>15</v>
      </c>
      <c r="DG333" s="213">
        <f>RANK(DF333,DF325:DF339,1)+COUNTIF(DE325:DE333,DE333)-1</f>
        <v>9</v>
      </c>
      <c r="DH333" s="213"/>
      <c r="DI333" s="209"/>
      <c r="DJ333" s="212"/>
      <c r="DK333" s="215" t="str">
        <f t="shared" si="175"/>
        <v>000-00-000-000-000</v>
      </c>
      <c r="DL333" s="214">
        <f>COUNTIF(DK325:DK339, "&gt;=" &amp; DK333)</f>
        <v>15</v>
      </c>
      <c r="DM333" s="213">
        <f>RANK(DL333,DL325:DL339,1)+COUNTIF(DK325:DK333,DK333)-1</f>
        <v>9</v>
      </c>
      <c r="DN333" s="213"/>
      <c r="DO333" s="212"/>
      <c r="DP333" s="212"/>
      <c r="DQ333" s="216" t="str">
        <f t="shared" si="176"/>
        <v>000-00-000-000-000</v>
      </c>
      <c r="DR333" s="212">
        <f>COUNTIF(DQ325:DQ339, "&gt;=" &amp; DQ333)</f>
        <v>15</v>
      </c>
      <c r="DS333" s="213">
        <f>RANK(DR333,DR325:DR339,1)+COUNTIF(DQ325:DQ333,DQ333)-1</f>
        <v>9</v>
      </c>
      <c r="DT333" s="213"/>
      <c r="DU333" s="212"/>
      <c r="DV333" s="212"/>
      <c r="DW333" s="216" t="str">
        <f t="shared" si="177"/>
        <v>000-00-000-000-000</v>
      </c>
      <c r="DX333" s="212">
        <f>COUNTIF(DW325:DW339, "&gt;=" &amp; DW333)</f>
        <v>15</v>
      </c>
      <c r="DY333" s="213">
        <f>RANK(DX333,DX325:DX339,1)+COUNTIF(DW325:DW333,DW333)-1</f>
        <v>9</v>
      </c>
      <c r="DZ333" s="213"/>
    </row>
    <row r="334" spans="1:130">
      <c r="A334" s="18" t="s">
        <v>433</v>
      </c>
      <c r="B334" s="99"/>
      <c r="C334" s="100"/>
      <c r="D334" s="102"/>
      <c r="E334" s="149" t="str">
        <f t="shared" si="178"/>
        <v/>
      </c>
      <c r="F334" s="193"/>
      <c r="G334" s="99"/>
      <c r="H334" s="100"/>
      <c r="I334" s="102"/>
      <c r="J334" s="149" t="str">
        <f t="shared" si="179"/>
        <v/>
      </c>
      <c r="K334" s="193"/>
      <c r="L334" s="99"/>
      <c r="M334" s="100"/>
      <c r="N334" s="102"/>
      <c r="O334" s="149" t="str">
        <f t="shared" si="180"/>
        <v/>
      </c>
      <c r="P334" s="193"/>
      <c r="Q334" s="99"/>
      <c r="R334" s="100"/>
      <c r="S334" s="100"/>
      <c r="T334" s="149" t="str">
        <f t="shared" si="181"/>
        <v/>
      </c>
      <c r="U334" s="193"/>
      <c r="V334" s="99"/>
      <c r="W334" s="100"/>
      <c r="X334" s="102"/>
      <c r="Y334" s="149" t="str">
        <f t="shared" si="182"/>
        <v/>
      </c>
      <c r="Z334" s="196"/>
      <c r="AA334" s="26"/>
      <c r="AB334" s="37"/>
      <c r="AG334" s="67"/>
      <c r="AH334" s="209"/>
      <c r="AI334" s="209"/>
      <c r="AJ334" s="214"/>
      <c r="AK334" s="215" t="str">
        <f t="shared" si="162"/>
        <v>000-00-000-000-000</v>
      </c>
      <c r="AL334" s="214">
        <f>COUNTIF(AK325:AK339, "&gt;=" &amp; AK334)</f>
        <v>15</v>
      </c>
      <c r="AM334" s="213">
        <f>RANK(AL334,AL325:AL339,1)+COUNTIF(AK325:AK334,AK334)-1</f>
        <v>10</v>
      </c>
      <c r="AN334" s="213"/>
      <c r="AO334" s="212"/>
      <c r="AP334" s="212"/>
      <c r="AQ334" s="215" t="str">
        <f t="shared" si="163"/>
        <v>000-00-000-000-000</v>
      </c>
      <c r="AR334" s="214">
        <f>COUNTIF(AQ325:AQ339, "&gt;=" &amp; AQ334)</f>
        <v>15</v>
      </c>
      <c r="AS334" s="213">
        <f>RANK(AR334,AR325:AR339,1)+COUNTIF(AQ325:AR334,AR334)-1</f>
        <v>10</v>
      </c>
      <c r="AT334" s="213"/>
      <c r="AU334" s="212"/>
      <c r="AV334" s="212"/>
      <c r="AW334" s="215" t="str">
        <f t="shared" si="164"/>
        <v>000-00-000-000-000</v>
      </c>
      <c r="AX334" s="214">
        <f>COUNTIF(AW325:AW339, "&gt;=" &amp; AW334)</f>
        <v>15</v>
      </c>
      <c r="AY334" s="213">
        <f>RANK(AX334,AX325:AX339,1)+COUNTIF(AW325:AX334,AX334)-1</f>
        <v>10</v>
      </c>
      <c r="AZ334" s="213"/>
      <c r="BA334" s="212"/>
      <c r="BB334" s="212"/>
      <c r="BC334" s="215" t="str">
        <f t="shared" si="165"/>
        <v>000-00-000-000-000</v>
      </c>
      <c r="BD334" s="214">
        <f>COUNTIF(BC325:BC339, "&gt;=" &amp; BC334)</f>
        <v>15</v>
      </c>
      <c r="BE334" s="213">
        <f>RANK(BD334,BD325:BD339,1)+COUNTIF(BC325:BC334,BC334)-1</f>
        <v>10</v>
      </c>
      <c r="BF334" s="213"/>
      <c r="BG334" s="212"/>
      <c r="BH334" s="212"/>
      <c r="BI334" s="215" t="str">
        <f t="shared" si="166"/>
        <v>000-00-000-000-000</v>
      </c>
      <c r="BJ334" s="214">
        <f>COUNTIF(BI325:BI339, "&gt;=" &amp; BI334)</f>
        <v>15</v>
      </c>
      <c r="BK334" s="213">
        <f>RANK(BJ334,BJ325:BJ339,1)+COUNTIF(BI325:BI334,BI334)-1</f>
        <v>10</v>
      </c>
      <c r="BL334" s="213"/>
      <c r="BM334" s="212"/>
      <c r="BN334" s="212"/>
      <c r="BO334" s="215" t="str">
        <f t="shared" si="167"/>
        <v>000-00-000-000-000</v>
      </c>
      <c r="BP334" s="214">
        <f>COUNTIF(BO325:BO339, "&gt;=" &amp; BO334)</f>
        <v>15</v>
      </c>
      <c r="BQ334" s="213">
        <f>RANK(BP334,BP325:BP339,1)+COUNTIF(BO325:BO334,BO334)-1</f>
        <v>10</v>
      </c>
      <c r="BR334" s="213"/>
      <c r="BS334" s="212"/>
      <c r="BT334" s="212"/>
      <c r="BU334" s="215" t="str">
        <f t="shared" si="168"/>
        <v>000-00-000-000-000</v>
      </c>
      <c r="BV334" s="214">
        <f>COUNTIF(BU325:BU339, "&gt;=" &amp; BU334)</f>
        <v>15</v>
      </c>
      <c r="BW334" s="213">
        <f>RANK(BV334,BV325:BV339,1)+COUNTIF(BU325:BU334,BU334)-1</f>
        <v>10</v>
      </c>
      <c r="BX334" s="213"/>
      <c r="BY334" s="209"/>
      <c r="BZ334" s="212"/>
      <c r="CA334" s="215" t="str">
        <f t="shared" si="169"/>
        <v>000-00-000-000-000</v>
      </c>
      <c r="CB334" s="215">
        <f>COUNTIF(CA325:CA339, "&gt;=" &amp; CA334)</f>
        <v>15</v>
      </c>
      <c r="CC334" s="213">
        <f>RANK(CB334,CB325:CB339,1)+COUNTIF(CA325:CA334,CA334)-1</f>
        <v>10</v>
      </c>
      <c r="CD334" s="213"/>
      <c r="CE334" s="209"/>
      <c r="CF334" s="212"/>
      <c r="CG334" s="215" t="str">
        <f t="shared" si="170"/>
        <v>000-00-000-000-000</v>
      </c>
      <c r="CH334" s="215">
        <f>COUNTIF(CG325:CG339, "&gt;=" &amp; CG334)</f>
        <v>15</v>
      </c>
      <c r="CI334" s="213">
        <f>RANK(CH334,CH325:CH339,1)+COUNTIF(CG325:CG334,CG334)-1</f>
        <v>10</v>
      </c>
      <c r="CJ334" s="213"/>
      <c r="CK334" s="209"/>
      <c r="CL334" s="212"/>
      <c r="CM334" s="215" t="str">
        <f t="shared" si="171"/>
        <v>000-00-000-000-000</v>
      </c>
      <c r="CN334" s="214">
        <f>COUNTIF(CM325:CM339, "&gt;=" &amp; CM334)</f>
        <v>15</v>
      </c>
      <c r="CO334" s="213">
        <f>RANK(CN334,CN325:CN339,1)+COUNTIF(CM325:CM334,CM334)-1</f>
        <v>10</v>
      </c>
      <c r="CP334" s="213"/>
      <c r="CQ334" s="209"/>
      <c r="CR334" s="212"/>
      <c r="CS334" s="215" t="str">
        <f t="shared" si="172"/>
        <v>000-00-000-000-000</v>
      </c>
      <c r="CT334" s="214">
        <f>COUNTIF(CS325:CS339, "&gt;=" &amp; CS334)</f>
        <v>15</v>
      </c>
      <c r="CU334" s="213">
        <f>RANK(CT334,CT325:CT339,1)+COUNTIF(CS325:CS334,CS334)-1</f>
        <v>10</v>
      </c>
      <c r="CV334" s="213"/>
      <c r="CW334" s="209"/>
      <c r="CX334" s="212"/>
      <c r="CY334" s="215" t="str">
        <f t="shared" si="173"/>
        <v>000-00-000-000-000</v>
      </c>
      <c r="CZ334" s="214">
        <f>COUNTIF(CY325:CY339, "&gt;=" &amp; CY334)</f>
        <v>15</v>
      </c>
      <c r="DA334" s="213">
        <f>RANK(CZ334,CZ325:CZ339,1)+COUNTIF(CY325:CY334,CY334)-1</f>
        <v>10</v>
      </c>
      <c r="DB334" s="213"/>
      <c r="DC334" s="209"/>
      <c r="DD334" s="212"/>
      <c r="DE334" s="215" t="str">
        <f t="shared" si="174"/>
        <v>000-00-000-000-000</v>
      </c>
      <c r="DF334" s="214">
        <f>COUNTIF(DE325:DE339, "&gt;=" &amp; DE334)</f>
        <v>15</v>
      </c>
      <c r="DG334" s="213">
        <f>RANK(DF334,DF325:DF339,1)+COUNTIF(DE325:DE334,DE334)-1</f>
        <v>10</v>
      </c>
      <c r="DH334" s="213"/>
      <c r="DI334" s="209"/>
      <c r="DJ334" s="212"/>
      <c r="DK334" s="215" t="str">
        <f t="shared" si="175"/>
        <v>000-00-000-000-000</v>
      </c>
      <c r="DL334" s="214">
        <f>COUNTIF(DK325:DK339, "&gt;=" &amp; DK334)</f>
        <v>15</v>
      </c>
      <c r="DM334" s="213">
        <f>RANK(DL334,DL325:DL339,1)+COUNTIF(DK325:DK334,DK334)-1</f>
        <v>10</v>
      </c>
      <c r="DN334" s="213"/>
      <c r="DO334" s="212"/>
      <c r="DP334" s="212"/>
      <c r="DQ334" s="216" t="str">
        <f t="shared" si="176"/>
        <v>000-00-000-000-000</v>
      </c>
      <c r="DR334" s="212">
        <f>COUNTIF(DQ325:DQ339, "&gt;=" &amp; DQ334)</f>
        <v>15</v>
      </c>
      <c r="DS334" s="213">
        <f>RANK(DR334,DR325:DR339,1)+COUNTIF(DQ325:DQ334,DQ334)-1</f>
        <v>10</v>
      </c>
      <c r="DT334" s="213"/>
      <c r="DU334" s="212"/>
      <c r="DV334" s="212"/>
      <c r="DW334" s="216" t="str">
        <f t="shared" si="177"/>
        <v>000-00-000-000-000</v>
      </c>
      <c r="DX334" s="212">
        <f>COUNTIF(DW325:DW339, "&gt;=" &amp; DW334)</f>
        <v>15</v>
      </c>
      <c r="DY334" s="213">
        <f>RANK(DX334,DX325:DX339,1)+COUNTIF(DW325:DW334,DW334)-1</f>
        <v>10</v>
      </c>
      <c r="DZ334" s="213"/>
    </row>
    <row r="335" spans="1:130">
      <c r="A335" s="164" t="s">
        <v>418</v>
      </c>
      <c r="B335" s="99">
        <v>87</v>
      </c>
      <c r="C335" s="100">
        <v>83</v>
      </c>
      <c r="D335" s="101">
        <v>87</v>
      </c>
      <c r="E335" s="149">
        <f t="shared" si="178"/>
        <v>257</v>
      </c>
      <c r="F335" s="193">
        <v>2</v>
      </c>
      <c r="G335" s="99"/>
      <c r="H335" s="100"/>
      <c r="I335" s="102"/>
      <c r="J335" s="149" t="str">
        <f t="shared" si="179"/>
        <v/>
      </c>
      <c r="K335" s="193"/>
      <c r="L335" s="99"/>
      <c r="M335" s="100"/>
      <c r="N335" s="102"/>
      <c r="O335" s="149" t="str">
        <f t="shared" si="180"/>
        <v/>
      </c>
      <c r="P335" s="193"/>
      <c r="Q335" s="99"/>
      <c r="R335" s="100"/>
      <c r="S335" s="100"/>
      <c r="T335" s="149" t="str">
        <f t="shared" si="181"/>
        <v/>
      </c>
      <c r="U335" s="193"/>
      <c r="V335" s="99"/>
      <c r="W335" s="100"/>
      <c r="X335" s="100"/>
      <c r="Y335" s="149" t="str">
        <f t="shared" si="182"/>
        <v/>
      </c>
      <c r="Z335" s="196"/>
      <c r="AA335" s="26" t="s">
        <v>13</v>
      </c>
      <c r="AB335" s="37"/>
      <c r="AG335" s="67"/>
      <c r="AH335" s="209"/>
      <c r="AI335" s="209"/>
      <c r="AJ335" s="214"/>
      <c r="AK335" s="215" t="str">
        <f t="shared" si="162"/>
        <v>000-00-000-000-000</v>
      </c>
      <c r="AL335" s="214">
        <f>COUNTIF(AK325:AK339, "&gt;=" &amp; AK335)</f>
        <v>15</v>
      </c>
      <c r="AM335" s="213">
        <f>RANK(AL335,AL325:AL339,1)+COUNTIF(AK325:AK335,AK335)-1</f>
        <v>11</v>
      </c>
      <c r="AN335" s="213"/>
      <c r="AO335" s="212"/>
      <c r="AP335" s="212"/>
      <c r="AQ335" s="215" t="str">
        <f t="shared" si="163"/>
        <v>000-00-000-000-000</v>
      </c>
      <c r="AR335" s="214">
        <f>COUNTIF(AQ325:AQ339, "&gt;=" &amp; AQ335)</f>
        <v>15</v>
      </c>
      <c r="AS335" s="213">
        <f>RANK(AR335,AR325:AR339,1)+COUNTIF(AQ325:AR335,AR335)-1</f>
        <v>11</v>
      </c>
      <c r="AT335" s="213"/>
      <c r="AU335" s="212"/>
      <c r="AV335" s="212"/>
      <c r="AW335" s="215" t="str">
        <f t="shared" si="164"/>
        <v>000-00-000-000-000</v>
      </c>
      <c r="AX335" s="214">
        <f>COUNTIF(AW325:AW339, "&gt;=" &amp; AW335)</f>
        <v>15</v>
      </c>
      <c r="AY335" s="213">
        <f>RANK(AX335,AX325:AX339,1)+COUNTIF(AW325:AX335,AX335)-1</f>
        <v>11</v>
      </c>
      <c r="AZ335" s="213"/>
      <c r="BA335" s="212"/>
      <c r="BB335" s="212"/>
      <c r="BC335" s="215" t="str">
        <f t="shared" si="165"/>
        <v>000-00-000-000-000</v>
      </c>
      <c r="BD335" s="214">
        <f>COUNTIF(BC325:BC339, "&gt;=" &amp; BC335)</f>
        <v>15</v>
      </c>
      <c r="BE335" s="213">
        <f>RANK(BD335,BD325:BD339,1)+COUNTIF(BC325:BC335,BC335)-1</f>
        <v>11</v>
      </c>
      <c r="BF335" s="213"/>
      <c r="BG335" s="212"/>
      <c r="BH335" s="212"/>
      <c r="BI335" s="215" t="str">
        <f t="shared" si="166"/>
        <v>000-00-000-000-000</v>
      </c>
      <c r="BJ335" s="214">
        <f>COUNTIF(BI325:BI339, "&gt;=" &amp; BI335)</f>
        <v>15</v>
      </c>
      <c r="BK335" s="213">
        <f>RANK(BJ335,BJ325:BJ339,1)+COUNTIF(BI325:BI335,BI335)-1</f>
        <v>11</v>
      </c>
      <c r="BL335" s="213"/>
      <c r="BM335" s="212"/>
      <c r="BN335" s="212"/>
      <c r="BO335" s="215" t="str">
        <f t="shared" si="167"/>
        <v>000-00-000-000-000</v>
      </c>
      <c r="BP335" s="214">
        <f>COUNTIF(BO325:BO339, "&gt;=" &amp; BO335)</f>
        <v>15</v>
      </c>
      <c r="BQ335" s="213">
        <f>RANK(BP335,BP325:BP339,1)+COUNTIF(BO325:BO335,BO335)-1</f>
        <v>11</v>
      </c>
      <c r="BR335" s="213"/>
      <c r="BS335" s="212"/>
      <c r="BT335" s="212"/>
      <c r="BU335" s="215" t="str">
        <f t="shared" si="168"/>
        <v>000-00-000-000-000</v>
      </c>
      <c r="BV335" s="214">
        <f>COUNTIF(BU325:BU339, "&gt;=" &amp; BU335)</f>
        <v>15</v>
      </c>
      <c r="BW335" s="213">
        <f>RANK(BV335,BV325:BV339,1)+COUNTIF(BU325:BU335,BU335)-1</f>
        <v>11</v>
      </c>
      <c r="BX335" s="213"/>
      <c r="BY335" s="209"/>
      <c r="BZ335" s="212"/>
      <c r="CA335" s="215" t="str">
        <f t="shared" si="169"/>
        <v>000-00-000-000-000</v>
      </c>
      <c r="CB335" s="215">
        <f>COUNTIF(CA325:CA339, "&gt;=" &amp; CA335)</f>
        <v>15</v>
      </c>
      <c r="CC335" s="213">
        <f>RANK(CB335,CB325:CB339,1)+COUNTIF(CA325:CA335,CA335)-1</f>
        <v>11</v>
      </c>
      <c r="CD335" s="213"/>
      <c r="CE335" s="209"/>
      <c r="CF335" s="212"/>
      <c r="CG335" s="215" t="str">
        <f t="shared" si="170"/>
        <v>000-00-000-000-000</v>
      </c>
      <c r="CH335" s="215">
        <f>COUNTIF(CG325:CG339, "&gt;=" &amp; CG335)</f>
        <v>15</v>
      </c>
      <c r="CI335" s="213">
        <f>RANK(CH335,CH325:CH339,1)+COUNTIF(CG325:CG335,CG335)-1</f>
        <v>11</v>
      </c>
      <c r="CJ335" s="213"/>
      <c r="CK335" s="209"/>
      <c r="CL335" s="212"/>
      <c r="CM335" s="215" t="str">
        <f t="shared" si="171"/>
        <v>000-00-000-000-000</v>
      </c>
      <c r="CN335" s="214">
        <f>COUNTIF(CM325:CM339, "&gt;=" &amp; CM335)</f>
        <v>15</v>
      </c>
      <c r="CO335" s="213">
        <f>RANK(CN335,CN325:CN339,1)+COUNTIF(CM325:CM335,CM335)-1</f>
        <v>11</v>
      </c>
      <c r="CP335" s="213"/>
      <c r="CQ335" s="209"/>
      <c r="CR335" s="212"/>
      <c r="CS335" s="215" t="str">
        <f t="shared" si="172"/>
        <v>000-00-000-000-000</v>
      </c>
      <c r="CT335" s="214">
        <f>COUNTIF(CS325:CS339, "&gt;=" &amp; CS335)</f>
        <v>15</v>
      </c>
      <c r="CU335" s="213">
        <f>RANK(CT335,CT325:CT339,1)+COUNTIF(CS325:CS335,CS335)-1</f>
        <v>11</v>
      </c>
      <c r="CV335" s="213"/>
      <c r="CW335" s="209"/>
      <c r="CX335" s="212"/>
      <c r="CY335" s="215" t="str">
        <f t="shared" si="173"/>
        <v>000-00-000-000-000</v>
      </c>
      <c r="CZ335" s="214">
        <f>COUNTIF(CY325:CY339, "&gt;=" &amp; CY335)</f>
        <v>15</v>
      </c>
      <c r="DA335" s="213">
        <f>RANK(CZ335,CZ325:CZ339,1)+COUNTIF(CY325:CY335,CY335)-1</f>
        <v>11</v>
      </c>
      <c r="DB335" s="213"/>
      <c r="DC335" s="209"/>
      <c r="DD335" s="212"/>
      <c r="DE335" s="215" t="str">
        <f t="shared" si="174"/>
        <v>000-00-000-000-000</v>
      </c>
      <c r="DF335" s="214">
        <f>COUNTIF(DE325:DE339, "&gt;=" &amp; DE335)</f>
        <v>15</v>
      </c>
      <c r="DG335" s="213">
        <f>RANK(DF335,DF325:DF339,1)+COUNTIF(DE325:DE335,DE335)-1</f>
        <v>11</v>
      </c>
      <c r="DH335" s="213"/>
      <c r="DI335" s="209"/>
      <c r="DJ335" s="212"/>
      <c r="DK335" s="215" t="str">
        <f t="shared" si="175"/>
        <v>000-00-000-000-000</v>
      </c>
      <c r="DL335" s="214">
        <f>COUNTIF(DK325:DK339, "&gt;=" &amp; DK335)</f>
        <v>15</v>
      </c>
      <c r="DM335" s="213">
        <f>RANK(DL335,DL325:DL339,1)+COUNTIF(DK325:DK335,DK335)-1</f>
        <v>11</v>
      </c>
      <c r="DN335" s="213"/>
      <c r="DO335" s="212"/>
      <c r="DP335" s="212"/>
      <c r="DQ335" s="216" t="str">
        <f t="shared" si="176"/>
        <v>000-00-000-000-000</v>
      </c>
      <c r="DR335" s="212">
        <f>COUNTIF(DQ325:DQ339, "&gt;=" &amp; DQ335)</f>
        <v>15</v>
      </c>
      <c r="DS335" s="213">
        <f>RANK(DR335,DR325:DR339,1)+COUNTIF(DQ325:DQ335,DQ335)-1</f>
        <v>11</v>
      </c>
      <c r="DT335" s="213"/>
      <c r="DU335" s="212"/>
      <c r="DV335" s="212"/>
      <c r="DW335" s="216" t="str">
        <f t="shared" si="177"/>
        <v>000-00-000-000-000</v>
      </c>
      <c r="DX335" s="212">
        <f>COUNTIF(DW325:DW339, "&gt;=" &amp; DW335)</f>
        <v>15</v>
      </c>
      <c r="DY335" s="213">
        <f>RANK(DX335,DX325:DX339,1)+COUNTIF(DW325:DW335,DW335)-1</f>
        <v>11</v>
      </c>
      <c r="DZ335" s="213"/>
    </row>
    <row r="336" spans="1:130">
      <c r="A336" s="18" t="s">
        <v>437</v>
      </c>
      <c r="B336" s="99">
        <v>93</v>
      </c>
      <c r="C336" s="100">
        <v>75</v>
      </c>
      <c r="D336" s="101">
        <v>94</v>
      </c>
      <c r="E336" s="149">
        <f t="shared" si="178"/>
        <v>262</v>
      </c>
      <c r="F336" s="193">
        <v>4</v>
      </c>
      <c r="G336" s="99"/>
      <c r="H336" s="100"/>
      <c r="I336" s="102"/>
      <c r="J336" s="149" t="str">
        <f t="shared" si="179"/>
        <v/>
      </c>
      <c r="K336" s="193"/>
      <c r="L336" s="99"/>
      <c r="M336" s="100"/>
      <c r="N336" s="102"/>
      <c r="O336" s="149" t="str">
        <f t="shared" si="180"/>
        <v/>
      </c>
      <c r="P336" s="193"/>
      <c r="Q336" s="99"/>
      <c r="R336" s="100"/>
      <c r="S336" s="102"/>
      <c r="T336" s="149" t="str">
        <f t="shared" si="181"/>
        <v/>
      </c>
      <c r="U336" s="193"/>
      <c r="V336" s="99"/>
      <c r="W336" s="100"/>
      <c r="X336" s="102"/>
      <c r="Y336" s="149" t="str">
        <f t="shared" si="182"/>
        <v/>
      </c>
      <c r="Z336" s="196"/>
      <c r="AA336" s="26" t="s">
        <v>14</v>
      </c>
      <c r="AB336" s="37"/>
      <c r="AG336" s="67"/>
      <c r="AH336" s="209"/>
      <c r="AI336" s="209"/>
      <c r="AJ336" s="214"/>
      <c r="AK336" s="215" t="str">
        <f t="shared" si="162"/>
        <v>000-00-000-000-000</v>
      </c>
      <c r="AL336" s="214">
        <f>COUNTIF(AK325:AK339, "&gt;=" &amp; AK336)</f>
        <v>15</v>
      </c>
      <c r="AM336" s="213">
        <f>RANK(AL336,AL325:AL339,1)+COUNTIF(AK325:AK336,AK336)-1</f>
        <v>12</v>
      </c>
      <c r="AN336" s="213"/>
      <c r="AO336" s="212"/>
      <c r="AP336" s="212"/>
      <c r="AQ336" s="215" t="str">
        <f t="shared" si="163"/>
        <v>000-00-000-000-000</v>
      </c>
      <c r="AR336" s="214">
        <f>COUNTIF(AQ325:AQ339, "&gt;=" &amp; AQ336)</f>
        <v>15</v>
      </c>
      <c r="AS336" s="213">
        <f>RANK(AR336,AR325:AR339,1)+COUNTIF(AQ325:AR336,AR336)-1</f>
        <v>12</v>
      </c>
      <c r="AT336" s="213"/>
      <c r="AU336" s="212"/>
      <c r="AV336" s="212"/>
      <c r="AW336" s="215" t="str">
        <f t="shared" si="164"/>
        <v>000-00-000-000-000</v>
      </c>
      <c r="AX336" s="214">
        <f>COUNTIF(AW325:AW339, "&gt;=" &amp; AW336)</f>
        <v>15</v>
      </c>
      <c r="AY336" s="213">
        <f>RANK(AX336,AX325:AX339,1)+COUNTIF(AW325:AX336,AX336)-1</f>
        <v>12</v>
      </c>
      <c r="AZ336" s="213"/>
      <c r="BA336" s="212"/>
      <c r="BB336" s="212"/>
      <c r="BC336" s="215" t="str">
        <f t="shared" si="165"/>
        <v>000-00-000-000-000</v>
      </c>
      <c r="BD336" s="214">
        <f>COUNTIF(BC325:BC339, "&gt;=" &amp; BC336)</f>
        <v>15</v>
      </c>
      <c r="BE336" s="213">
        <f>RANK(BD336,BD325:BD339,1)+COUNTIF(BC325:BC336,BC336)-1</f>
        <v>12</v>
      </c>
      <c r="BF336" s="213"/>
      <c r="BG336" s="212"/>
      <c r="BH336" s="212"/>
      <c r="BI336" s="215" t="str">
        <f t="shared" si="166"/>
        <v>000-00-000-000-000</v>
      </c>
      <c r="BJ336" s="214">
        <f>COUNTIF(BI325:BI339, "&gt;=" &amp; BI336)</f>
        <v>15</v>
      </c>
      <c r="BK336" s="213">
        <f>RANK(BJ336,BJ325:BJ339,1)+COUNTIF(BI325:BI336,BI336)-1</f>
        <v>12</v>
      </c>
      <c r="BL336" s="213"/>
      <c r="BM336" s="212"/>
      <c r="BN336" s="212"/>
      <c r="BO336" s="215" t="str">
        <f t="shared" si="167"/>
        <v>000-00-000-000-000</v>
      </c>
      <c r="BP336" s="214">
        <f>COUNTIF(BO325:BO339, "&gt;=" &amp; BO336)</f>
        <v>15</v>
      </c>
      <c r="BQ336" s="213">
        <f>RANK(BP336,BP325:BP339,1)+COUNTIF(BO325:BO336,BO336)-1</f>
        <v>12</v>
      </c>
      <c r="BR336" s="213"/>
      <c r="BS336" s="212"/>
      <c r="BT336" s="212"/>
      <c r="BU336" s="215" t="str">
        <f t="shared" si="168"/>
        <v>000-00-000-000-000</v>
      </c>
      <c r="BV336" s="214">
        <f>COUNTIF(BU325:BU339, "&gt;=" &amp; BU336)</f>
        <v>15</v>
      </c>
      <c r="BW336" s="213">
        <f>RANK(BV336,BV325:BV339,1)+COUNTIF(BU325:BU336,BU336)-1</f>
        <v>12</v>
      </c>
      <c r="BX336" s="213"/>
      <c r="BY336" s="209"/>
      <c r="BZ336" s="212"/>
      <c r="CA336" s="215" t="str">
        <f t="shared" si="169"/>
        <v>000-00-000-000-000</v>
      </c>
      <c r="CB336" s="215">
        <f>COUNTIF(CA325:CA339, "&gt;=" &amp; CA336)</f>
        <v>15</v>
      </c>
      <c r="CC336" s="213">
        <f>RANK(CB336,CB325:CB339,1)+COUNTIF(CA325:CA336,CA336)-1</f>
        <v>12</v>
      </c>
      <c r="CD336" s="213"/>
      <c r="CE336" s="209"/>
      <c r="CF336" s="212"/>
      <c r="CG336" s="215" t="str">
        <f t="shared" si="170"/>
        <v>000-00-000-000-000</v>
      </c>
      <c r="CH336" s="215">
        <f>COUNTIF(CG325:CG339, "&gt;=" &amp; CG336)</f>
        <v>15</v>
      </c>
      <c r="CI336" s="213">
        <f>RANK(CH336,CH325:CH339,1)+COUNTIF(CG325:CG336,CG336)-1</f>
        <v>12</v>
      </c>
      <c r="CJ336" s="213"/>
      <c r="CK336" s="209"/>
      <c r="CL336" s="212"/>
      <c r="CM336" s="215" t="str">
        <f t="shared" si="171"/>
        <v>000-00-000-000-000</v>
      </c>
      <c r="CN336" s="214">
        <f>COUNTIF(CM325:CM339, "&gt;=" &amp; CM336)</f>
        <v>15</v>
      </c>
      <c r="CO336" s="213">
        <f>RANK(CN336,CN325:CN339,1)+COUNTIF(CM325:CM336,CM336)-1</f>
        <v>12</v>
      </c>
      <c r="CP336" s="213"/>
      <c r="CQ336" s="209"/>
      <c r="CR336" s="212"/>
      <c r="CS336" s="215" t="str">
        <f t="shared" si="172"/>
        <v>000-00-000-000-000</v>
      </c>
      <c r="CT336" s="214">
        <f>COUNTIF(CS325:CS339, "&gt;=" &amp; CS336)</f>
        <v>15</v>
      </c>
      <c r="CU336" s="213">
        <f>RANK(CT336,CT325:CT339,1)+COUNTIF(CS325:CS336,CS336)-1</f>
        <v>12</v>
      </c>
      <c r="CV336" s="213"/>
      <c r="CW336" s="209"/>
      <c r="CX336" s="212"/>
      <c r="CY336" s="215" t="str">
        <f t="shared" si="173"/>
        <v>000-00-000-000-000</v>
      </c>
      <c r="CZ336" s="214">
        <f>COUNTIF(CY325:CY339, "&gt;=" &amp; CY336)</f>
        <v>15</v>
      </c>
      <c r="DA336" s="213">
        <f>RANK(CZ336,CZ325:CZ339,1)+COUNTIF(CY325:CY336,CY336)-1</f>
        <v>12</v>
      </c>
      <c r="DB336" s="213"/>
      <c r="DC336" s="209"/>
      <c r="DD336" s="212"/>
      <c r="DE336" s="215" t="str">
        <f t="shared" si="174"/>
        <v>000-00-000-000-000</v>
      </c>
      <c r="DF336" s="214">
        <f>COUNTIF(DE325:DE339, "&gt;=" &amp; DE336)</f>
        <v>15</v>
      </c>
      <c r="DG336" s="213">
        <f>RANK(DF336,DF325:DF339,1)+COUNTIF(DE325:DE336,DE336)-1</f>
        <v>12</v>
      </c>
      <c r="DH336" s="213"/>
      <c r="DI336" s="209"/>
      <c r="DJ336" s="212"/>
      <c r="DK336" s="215" t="str">
        <f t="shared" si="175"/>
        <v>000-00-000-000-000</v>
      </c>
      <c r="DL336" s="214">
        <f>COUNTIF(DK325:DK339, "&gt;=" &amp; DK336)</f>
        <v>15</v>
      </c>
      <c r="DM336" s="213">
        <f>RANK(DL336,DL325:DL339,1)+COUNTIF(DK325:DK336,DK336)-1</f>
        <v>12</v>
      </c>
      <c r="DN336" s="213"/>
      <c r="DO336" s="212"/>
      <c r="DP336" s="212"/>
      <c r="DQ336" s="216" t="str">
        <f t="shared" si="176"/>
        <v>000-00-000-000-000</v>
      </c>
      <c r="DR336" s="212">
        <f>COUNTIF(DQ325:DQ339, "&gt;=" &amp; DQ336)</f>
        <v>15</v>
      </c>
      <c r="DS336" s="213">
        <f>RANK(DR336,DR325:DR339,1)+COUNTIF(DQ325:DQ336,DQ336)-1</f>
        <v>12</v>
      </c>
      <c r="DT336" s="213"/>
      <c r="DU336" s="212"/>
      <c r="DV336" s="212"/>
      <c r="DW336" s="216" t="str">
        <f t="shared" si="177"/>
        <v>000-00-000-000-000</v>
      </c>
      <c r="DX336" s="212">
        <f>COUNTIF(DW325:DW339, "&gt;=" &amp; DW336)</f>
        <v>15</v>
      </c>
      <c r="DY336" s="213">
        <f>RANK(DX336,DX325:DX339,1)+COUNTIF(DW325:DW336,DW336)-1</f>
        <v>12</v>
      </c>
      <c r="DZ336" s="213"/>
    </row>
    <row r="337" spans="1:130">
      <c r="A337" s="18" t="s">
        <v>438</v>
      </c>
      <c r="B337" s="99">
        <v>95</v>
      </c>
      <c r="C337" s="100">
        <v>82</v>
      </c>
      <c r="D337" s="101">
        <v>85</v>
      </c>
      <c r="E337" s="149">
        <f t="shared" si="178"/>
        <v>262</v>
      </c>
      <c r="F337" s="193">
        <v>5</v>
      </c>
      <c r="G337" s="99"/>
      <c r="H337" s="100"/>
      <c r="I337" s="100"/>
      <c r="J337" s="149" t="str">
        <f t="shared" si="179"/>
        <v/>
      </c>
      <c r="K337" s="193"/>
      <c r="L337" s="99"/>
      <c r="M337" s="100"/>
      <c r="N337" s="100"/>
      <c r="O337" s="149" t="str">
        <f t="shared" si="180"/>
        <v/>
      </c>
      <c r="P337" s="193"/>
      <c r="Q337" s="99"/>
      <c r="R337" s="100"/>
      <c r="S337" s="100"/>
      <c r="T337" s="149" t="str">
        <f t="shared" si="181"/>
        <v/>
      </c>
      <c r="U337" s="193"/>
      <c r="V337" s="99"/>
      <c r="W337" s="100"/>
      <c r="X337" s="100"/>
      <c r="Y337" s="149" t="str">
        <f t="shared" si="182"/>
        <v/>
      </c>
      <c r="Z337" s="196"/>
      <c r="AA337" s="26" t="s">
        <v>15</v>
      </c>
      <c r="AB337" s="37"/>
      <c r="AG337" s="67"/>
      <c r="AH337" s="209"/>
      <c r="AI337" s="209"/>
      <c r="AJ337" s="214"/>
      <c r="AK337" s="215" t="str">
        <f t="shared" si="162"/>
        <v>000-00-000-000-000</v>
      </c>
      <c r="AL337" s="214">
        <f>COUNTIF(AK325:AK339, "&gt;=" &amp; AK337)</f>
        <v>15</v>
      </c>
      <c r="AM337" s="213">
        <f>RANK(AL337,AL325:AL339,1)+COUNTIF(AK325:AK337,AK337)-1</f>
        <v>13</v>
      </c>
      <c r="AN337" s="213"/>
      <c r="AO337" s="212"/>
      <c r="AP337" s="212"/>
      <c r="AQ337" s="215" t="str">
        <f t="shared" si="163"/>
        <v>000-00-000-000-000</v>
      </c>
      <c r="AR337" s="214">
        <f>COUNTIF(AQ325:AQ339, "&gt;=" &amp; AQ337)</f>
        <v>15</v>
      </c>
      <c r="AS337" s="213">
        <f>RANK(AR337,AR325:AR339,1)+COUNTIF(AQ325:AR337,AR337)-1</f>
        <v>13</v>
      </c>
      <c r="AT337" s="213"/>
      <c r="AU337" s="212"/>
      <c r="AV337" s="212"/>
      <c r="AW337" s="215" t="str">
        <f t="shared" si="164"/>
        <v>000-00-000-000-000</v>
      </c>
      <c r="AX337" s="214">
        <f>COUNTIF(AW325:AW339, "&gt;=" &amp; AW337)</f>
        <v>15</v>
      </c>
      <c r="AY337" s="213">
        <f>RANK(AX337,AX325:AX339,1)+COUNTIF(AW325:AX337,AX337)-1</f>
        <v>13</v>
      </c>
      <c r="AZ337" s="213"/>
      <c r="BA337" s="212"/>
      <c r="BB337" s="212"/>
      <c r="BC337" s="215" t="str">
        <f t="shared" si="165"/>
        <v>000-00-000-000-000</v>
      </c>
      <c r="BD337" s="214">
        <f>COUNTIF(BC325:BC339, "&gt;=" &amp; BC337)</f>
        <v>15</v>
      </c>
      <c r="BE337" s="213">
        <f>RANK(BD337,BD325:BD339,1)+COUNTIF(BC325:BC337,BC337)-1</f>
        <v>13</v>
      </c>
      <c r="BF337" s="213"/>
      <c r="BG337" s="212"/>
      <c r="BH337" s="212"/>
      <c r="BI337" s="215" t="str">
        <f t="shared" si="166"/>
        <v>000-00-000-000-000</v>
      </c>
      <c r="BJ337" s="214">
        <f>COUNTIF(BI325:BI339, "&gt;=" &amp; BI337)</f>
        <v>15</v>
      </c>
      <c r="BK337" s="213">
        <f>RANK(BJ337,BJ325:BJ339,1)+COUNTIF(BI325:BI337,BI337)-1</f>
        <v>13</v>
      </c>
      <c r="BL337" s="213"/>
      <c r="BM337" s="212"/>
      <c r="BN337" s="212"/>
      <c r="BO337" s="215" t="str">
        <f t="shared" si="167"/>
        <v>000-00-000-000-000</v>
      </c>
      <c r="BP337" s="214">
        <f>COUNTIF(BO325:BO339, "&gt;=" &amp; BO337)</f>
        <v>15</v>
      </c>
      <c r="BQ337" s="213">
        <f>RANK(BP337,BP325:BP339,1)+COUNTIF(BO325:BO337,BO337)-1</f>
        <v>13</v>
      </c>
      <c r="BR337" s="213"/>
      <c r="BS337" s="212"/>
      <c r="BT337" s="212"/>
      <c r="BU337" s="215" t="str">
        <f t="shared" si="168"/>
        <v>000-00-000-000-000</v>
      </c>
      <c r="BV337" s="214">
        <f>COUNTIF(BU325:BU339, "&gt;=" &amp; BU337)</f>
        <v>15</v>
      </c>
      <c r="BW337" s="213">
        <f>RANK(BV337,BV325:BV339,1)+COUNTIF(BU325:BU337,BU337)-1</f>
        <v>13</v>
      </c>
      <c r="BX337" s="213"/>
      <c r="BY337" s="209"/>
      <c r="BZ337" s="212"/>
      <c r="CA337" s="215" t="str">
        <f t="shared" si="169"/>
        <v>000-00-000-000-000</v>
      </c>
      <c r="CB337" s="215">
        <f>COUNTIF(CA325:CA339, "&gt;=" &amp; CA337)</f>
        <v>15</v>
      </c>
      <c r="CC337" s="213">
        <f>RANK(CB337,CB325:CB339,1)+COUNTIF(CA325:CA337,CA337)-1</f>
        <v>13</v>
      </c>
      <c r="CD337" s="213"/>
      <c r="CE337" s="209"/>
      <c r="CF337" s="212"/>
      <c r="CG337" s="215" t="str">
        <f t="shared" si="170"/>
        <v>000-00-000-000-000</v>
      </c>
      <c r="CH337" s="215">
        <f>COUNTIF(CG325:CG339, "&gt;=" &amp; CG337)</f>
        <v>15</v>
      </c>
      <c r="CI337" s="213">
        <f>RANK(CH337,CH325:CH339,1)+COUNTIF(CG325:CG337,CG337)-1</f>
        <v>13</v>
      </c>
      <c r="CJ337" s="213"/>
      <c r="CK337" s="209"/>
      <c r="CL337" s="212"/>
      <c r="CM337" s="215" t="str">
        <f t="shared" si="171"/>
        <v>000-00-000-000-000</v>
      </c>
      <c r="CN337" s="214">
        <f>COUNTIF(CM325:CM339, "&gt;=" &amp; CM337)</f>
        <v>15</v>
      </c>
      <c r="CO337" s="213">
        <f>RANK(CN337,CN325:CN339,1)+COUNTIF(CM325:CM337,CM337)-1</f>
        <v>13</v>
      </c>
      <c r="CP337" s="213"/>
      <c r="CQ337" s="209"/>
      <c r="CR337" s="212"/>
      <c r="CS337" s="215" t="str">
        <f t="shared" si="172"/>
        <v>000-00-000-000-000</v>
      </c>
      <c r="CT337" s="214">
        <f>COUNTIF(CS325:CS339, "&gt;=" &amp; CS337)</f>
        <v>15</v>
      </c>
      <c r="CU337" s="213">
        <f>RANK(CT337,CT325:CT339,1)+COUNTIF(CS325:CS337,CS337)-1</f>
        <v>13</v>
      </c>
      <c r="CV337" s="213"/>
      <c r="CW337" s="209"/>
      <c r="CX337" s="212"/>
      <c r="CY337" s="215" t="str">
        <f t="shared" si="173"/>
        <v>000-00-000-000-000</v>
      </c>
      <c r="CZ337" s="214">
        <f>COUNTIF(CY325:CY339, "&gt;=" &amp; CY337)</f>
        <v>15</v>
      </c>
      <c r="DA337" s="213">
        <f>RANK(CZ337,CZ325:CZ339,1)+COUNTIF(CY325:CY337,CY337)-1</f>
        <v>13</v>
      </c>
      <c r="DB337" s="213"/>
      <c r="DC337" s="209"/>
      <c r="DD337" s="212"/>
      <c r="DE337" s="215" t="str">
        <f t="shared" si="174"/>
        <v>000-00-000-000-000</v>
      </c>
      <c r="DF337" s="214">
        <f>COUNTIF(DE325:DE339, "&gt;=" &amp; DE337)</f>
        <v>15</v>
      </c>
      <c r="DG337" s="213">
        <f>RANK(DF337,DF325:DF339,1)+COUNTIF(DE325:DE337,DE337)-1</f>
        <v>13</v>
      </c>
      <c r="DH337" s="213"/>
      <c r="DI337" s="209"/>
      <c r="DJ337" s="212"/>
      <c r="DK337" s="215" t="str">
        <f t="shared" si="175"/>
        <v>000-00-000-000-000</v>
      </c>
      <c r="DL337" s="214">
        <f>COUNTIF(DK325:DK339, "&gt;=" &amp; DK337)</f>
        <v>15</v>
      </c>
      <c r="DM337" s="213">
        <f>RANK(DL337,DL325:DL339,1)+COUNTIF(DK325:DK337,DK337)-1</f>
        <v>13</v>
      </c>
      <c r="DN337" s="213"/>
      <c r="DO337" s="212"/>
      <c r="DP337" s="212"/>
      <c r="DQ337" s="216" t="str">
        <f t="shared" si="176"/>
        <v>000-00-000-000-000</v>
      </c>
      <c r="DR337" s="212">
        <f>COUNTIF(DQ325:DQ339, "&gt;=" &amp; DQ337)</f>
        <v>15</v>
      </c>
      <c r="DS337" s="213">
        <f>RANK(DR337,DR325:DR339,1)+COUNTIF(DQ325:DQ337,DQ337)-1</f>
        <v>13</v>
      </c>
      <c r="DT337" s="213"/>
      <c r="DU337" s="212"/>
      <c r="DV337" s="212"/>
      <c r="DW337" s="216" t="str">
        <f t="shared" si="177"/>
        <v>000-00-000-000-000</v>
      </c>
      <c r="DX337" s="212">
        <f>COUNTIF(DW325:DW339, "&gt;=" &amp; DW337)</f>
        <v>15</v>
      </c>
      <c r="DY337" s="213">
        <f>RANK(DX337,DX325:DX339,1)+COUNTIF(DW325:DW337,DW337)-1</f>
        <v>13</v>
      </c>
      <c r="DZ337" s="213"/>
    </row>
    <row r="338" spans="1:130">
      <c r="A338" s="18" t="s">
        <v>415</v>
      </c>
      <c r="B338" s="99"/>
      <c r="C338" s="100"/>
      <c r="D338" s="101"/>
      <c r="E338" s="149" t="str">
        <f t="shared" si="178"/>
        <v/>
      </c>
      <c r="F338" s="193"/>
      <c r="G338" s="99"/>
      <c r="H338" s="100"/>
      <c r="I338" s="102"/>
      <c r="J338" s="149" t="str">
        <f t="shared" si="179"/>
        <v/>
      </c>
      <c r="K338" s="193"/>
      <c r="L338" s="99"/>
      <c r="M338" s="100"/>
      <c r="N338" s="102"/>
      <c r="O338" s="149" t="str">
        <f t="shared" si="180"/>
        <v/>
      </c>
      <c r="P338" s="193"/>
      <c r="Q338" s="99"/>
      <c r="R338" s="100"/>
      <c r="S338" s="100"/>
      <c r="T338" s="149" t="str">
        <f t="shared" si="181"/>
        <v/>
      </c>
      <c r="U338" s="193"/>
      <c r="V338" s="99"/>
      <c r="W338" s="100"/>
      <c r="X338" s="100"/>
      <c r="Y338" s="149" t="str">
        <f t="shared" si="182"/>
        <v/>
      </c>
      <c r="Z338" s="196"/>
      <c r="AA338" s="26" t="s">
        <v>16</v>
      </c>
      <c r="AB338" s="37"/>
      <c r="AG338" s="67"/>
      <c r="AH338" s="209"/>
      <c r="AI338" s="209"/>
      <c r="AJ338" s="212"/>
      <c r="AK338" s="215" t="str">
        <f t="shared" si="162"/>
        <v>000-00-000-000-000</v>
      </c>
      <c r="AL338" s="214">
        <f>COUNTIF(AK325:AK339, "&gt;=" &amp; AK338)</f>
        <v>15</v>
      </c>
      <c r="AM338" s="213">
        <f>RANK(AL338,AL325:AL339,1)+COUNTIF(AK325:AK338,AK338)-1</f>
        <v>14</v>
      </c>
      <c r="AN338" s="213"/>
      <c r="AO338" s="212"/>
      <c r="AP338" s="212"/>
      <c r="AQ338" s="215" t="str">
        <f t="shared" si="163"/>
        <v>000-00-000-000-000</v>
      </c>
      <c r="AR338" s="214">
        <f>COUNTIF(AQ325:AQ339, "&gt;=" &amp; AQ338)</f>
        <v>15</v>
      </c>
      <c r="AS338" s="213">
        <f>RANK(AR338,AR325:AR339,1)+COUNTIF(AQ325:AR338,AR338)-1</f>
        <v>14</v>
      </c>
      <c r="AT338" s="213"/>
      <c r="AU338" s="212"/>
      <c r="AV338" s="212"/>
      <c r="AW338" s="215" t="str">
        <f t="shared" si="164"/>
        <v>000-00-000-000-000</v>
      </c>
      <c r="AX338" s="214">
        <f>COUNTIF(AW325:AW339, "&gt;=" &amp; AW338)</f>
        <v>15</v>
      </c>
      <c r="AY338" s="213">
        <f>RANK(AX338,AX325:AX339,1)+COUNTIF(AW325:AX338,AX338)-1</f>
        <v>14</v>
      </c>
      <c r="AZ338" s="213"/>
      <c r="BA338" s="212"/>
      <c r="BB338" s="212"/>
      <c r="BC338" s="215" t="str">
        <f t="shared" si="165"/>
        <v>000-00-000-000-000</v>
      </c>
      <c r="BD338" s="214">
        <f>COUNTIF(BC325:BC339, "&gt;=" &amp; BC338)</f>
        <v>15</v>
      </c>
      <c r="BE338" s="213">
        <f>RANK(BD338,BD325:BD339,1)+COUNTIF(BC325:BC338,BC338)-1</f>
        <v>14</v>
      </c>
      <c r="BF338" s="213"/>
      <c r="BG338" s="212"/>
      <c r="BH338" s="212"/>
      <c r="BI338" s="215" t="str">
        <f t="shared" si="166"/>
        <v>000-00-000-000-000</v>
      </c>
      <c r="BJ338" s="214">
        <f>COUNTIF(BI325:BI339, "&gt;=" &amp; BI338)</f>
        <v>15</v>
      </c>
      <c r="BK338" s="213">
        <f>RANK(BJ338,BJ325:BJ339,1)+COUNTIF(BI325:BI338,BI338)-1</f>
        <v>14</v>
      </c>
      <c r="BL338" s="213"/>
      <c r="BM338" s="212"/>
      <c r="BN338" s="212"/>
      <c r="BO338" s="215" t="str">
        <f t="shared" si="167"/>
        <v>000-00-000-000-000</v>
      </c>
      <c r="BP338" s="214">
        <f>COUNTIF(BO325:BO339, "&gt;=" &amp; BO338)</f>
        <v>15</v>
      </c>
      <c r="BQ338" s="213">
        <f>RANK(BP338,BP325:BP339,1)+COUNTIF(BO325:BO338,BO338)-1</f>
        <v>14</v>
      </c>
      <c r="BR338" s="213"/>
      <c r="BS338" s="212"/>
      <c r="BT338" s="212"/>
      <c r="BU338" s="215" t="str">
        <f t="shared" si="168"/>
        <v>000-00-000-000-000</v>
      </c>
      <c r="BV338" s="214">
        <f>COUNTIF(BU325:BU339, "&gt;=" &amp; BU338)</f>
        <v>15</v>
      </c>
      <c r="BW338" s="213">
        <f>RANK(BV338,BV325:BV339,1)+COUNTIF(BU325:BU338,BU338)-1</f>
        <v>14</v>
      </c>
      <c r="BX338" s="213"/>
      <c r="BY338" s="209"/>
      <c r="BZ338" s="212"/>
      <c r="CA338" s="215" t="str">
        <f t="shared" si="169"/>
        <v>000-00-000-000-000</v>
      </c>
      <c r="CB338" s="215">
        <f>COUNTIF(CA325:CA339, "&gt;=" &amp; CA338)</f>
        <v>15</v>
      </c>
      <c r="CC338" s="213">
        <f>RANK(CB338,CB325:CB339,1)+COUNTIF(CA325:CA338,CA338)-1</f>
        <v>14</v>
      </c>
      <c r="CD338" s="213"/>
      <c r="CE338" s="209"/>
      <c r="CF338" s="212"/>
      <c r="CG338" s="215" t="str">
        <f t="shared" si="170"/>
        <v>000-00-000-000-000</v>
      </c>
      <c r="CH338" s="215">
        <f>COUNTIF(CG325:CG339, "&gt;=" &amp; CG338)</f>
        <v>15</v>
      </c>
      <c r="CI338" s="213">
        <f>RANK(CH338,CH325:CH339,1)+COUNTIF(CG325:CG338,CG338)-1</f>
        <v>14</v>
      </c>
      <c r="CJ338" s="213"/>
      <c r="CK338" s="209"/>
      <c r="CL338" s="212"/>
      <c r="CM338" s="215" t="str">
        <f t="shared" si="171"/>
        <v>000-00-000-000-000</v>
      </c>
      <c r="CN338" s="214">
        <f>COUNTIF(CM325:CM339, "&gt;=" &amp; CM338)</f>
        <v>15</v>
      </c>
      <c r="CO338" s="213">
        <f>RANK(CN338,CN325:CN339,1)+COUNTIF(CM325:CM338,CM338)-1</f>
        <v>14</v>
      </c>
      <c r="CP338" s="213"/>
      <c r="CQ338" s="209"/>
      <c r="CR338" s="212"/>
      <c r="CS338" s="215" t="str">
        <f t="shared" si="172"/>
        <v>000-00-000-000-000</v>
      </c>
      <c r="CT338" s="214">
        <f>COUNTIF(CS325:CS339, "&gt;=" &amp; CS338)</f>
        <v>15</v>
      </c>
      <c r="CU338" s="213">
        <f>RANK(CT338,CT325:CT339,1)+COUNTIF(CS325:CS338,CS338)-1</f>
        <v>14</v>
      </c>
      <c r="CV338" s="213"/>
      <c r="CW338" s="209"/>
      <c r="CX338" s="212"/>
      <c r="CY338" s="215" t="str">
        <f t="shared" si="173"/>
        <v>000-00-000-000-000</v>
      </c>
      <c r="CZ338" s="214">
        <f>COUNTIF(CY325:CY339, "&gt;=" &amp; CY338)</f>
        <v>15</v>
      </c>
      <c r="DA338" s="213">
        <f>RANK(CZ338,CZ325:CZ339,1)+COUNTIF(CY325:CY338,CY338)-1</f>
        <v>14</v>
      </c>
      <c r="DB338" s="213"/>
      <c r="DC338" s="209"/>
      <c r="DD338" s="212"/>
      <c r="DE338" s="215" t="str">
        <f t="shared" si="174"/>
        <v>000-00-000-000-000</v>
      </c>
      <c r="DF338" s="214">
        <f>COUNTIF(DE325:DE339, "&gt;=" &amp; DE338)</f>
        <v>15</v>
      </c>
      <c r="DG338" s="213">
        <f>RANK(DF338,DF325:DF339,1)+COUNTIF(DE325:DE338,DE338)-1</f>
        <v>14</v>
      </c>
      <c r="DH338" s="213"/>
      <c r="DI338" s="209"/>
      <c r="DJ338" s="212"/>
      <c r="DK338" s="215" t="str">
        <f t="shared" si="175"/>
        <v>000-00-000-000-000</v>
      </c>
      <c r="DL338" s="214">
        <f>COUNTIF(DK325:DK339, "&gt;=" &amp; DK338)</f>
        <v>15</v>
      </c>
      <c r="DM338" s="213">
        <f>RANK(DL338,DL325:DL339,1)+COUNTIF(DK325:DK338,DK338)-1</f>
        <v>14</v>
      </c>
      <c r="DN338" s="213"/>
      <c r="DO338" s="212"/>
      <c r="DP338" s="212"/>
      <c r="DQ338" s="216" t="str">
        <f t="shared" si="176"/>
        <v>000-00-000-000-000</v>
      </c>
      <c r="DR338" s="212">
        <f>COUNTIF(DQ325:DQ339, "&gt;=" &amp; DQ338)</f>
        <v>15</v>
      </c>
      <c r="DS338" s="213">
        <f>RANK(DR338,DR325:DR339,1)+COUNTIF(DQ325:DQ338,DQ338)-1</f>
        <v>14</v>
      </c>
      <c r="DT338" s="213"/>
      <c r="DU338" s="212"/>
      <c r="DV338" s="212"/>
      <c r="DW338" s="216" t="str">
        <f t="shared" si="177"/>
        <v>000-00-000-000-000</v>
      </c>
      <c r="DX338" s="212">
        <f>COUNTIF(DW325:DW339, "&gt;=" &amp; DW338)</f>
        <v>15</v>
      </c>
      <c r="DY338" s="213">
        <f>RANK(DX338,DX325:DX339,1)+COUNTIF(DW325:DW338,DW338)-1</f>
        <v>14</v>
      </c>
      <c r="DZ338" s="213"/>
    </row>
    <row r="339" spans="1:130">
      <c r="A339" s="18" t="s">
        <v>266</v>
      </c>
      <c r="B339" s="99">
        <v>93</v>
      </c>
      <c r="C339" s="100">
        <v>74</v>
      </c>
      <c r="D339" s="101">
        <v>92</v>
      </c>
      <c r="E339" s="149">
        <f t="shared" si="178"/>
        <v>259</v>
      </c>
      <c r="F339" s="193">
        <v>6</v>
      </c>
      <c r="G339" s="99"/>
      <c r="H339" s="100"/>
      <c r="I339" s="102"/>
      <c r="J339" s="149" t="str">
        <f t="shared" si="179"/>
        <v/>
      </c>
      <c r="K339" s="193"/>
      <c r="L339" s="99"/>
      <c r="M339" s="100"/>
      <c r="N339" s="102"/>
      <c r="O339" s="149" t="str">
        <f t="shared" si="180"/>
        <v/>
      </c>
      <c r="P339" s="193"/>
      <c r="Q339" s="99"/>
      <c r="R339" s="100"/>
      <c r="S339" s="102"/>
      <c r="T339" s="149" t="str">
        <f t="shared" si="181"/>
        <v/>
      </c>
      <c r="U339" s="193"/>
      <c r="V339" s="99"/>
      <c r="W339" s="100"/>
      <c r="X339" s="102"/>
      <c r="Y339" s="149" t="str">
        <f t="shared" si="182"/>
        <v/>
      </c>
      <c r="Z339" s="196"/>
      <c r="AA339" s="26" t="s">
        <v>12</v>
      </c>
      <c r="AB339" s="37"/>
      <c r="AG339" s="67"/>
      <c r="AH339" s="209"/>
      <c r="AI339" s="209"/>
      <c r="AJ339" s="212"/>
      <c r="AK339" s="215" t="str">
        <f t="shared" si="162"/>
        <v>000-00-000-000-000</v>
      </c>
      <c r="AL339" s="214">
        <f>COUNTIF(AK325:AK339, "&gt;=" &amp; AK339)</f>
        <v>15</v>
      </c>
      <c r="AM339" s="213">
        <f>RANK(AL339,AL325:AL339,1)+COUNTIF(AK325:AK339,AK339)-1</f>
        <v>15</v>
      </c>
      <c r="AN339" s="213"/>
      <c r="AO339" s="212"/>
      <c r="AP339" s="212"/>
      <c r="AQ339" s="215" t="str">
        <f t="shared" si="163"/>
        <v>000-00-000-000-000</v>
      </c>
      <c r="AR339" s="214">
        <f>COUNTIF(AQ325:AQ339, "&gt;=" &amp; AQ339)</f>
        <v>15</v>
      </c>
      <c r="AS339" s="213">
        <f>RANK(AR339,AR325:AR339,1)+COUNTIF(AQ325:AR339,AR339)-1</f>
        <v>15</v>
      </c>
      <c r="AT339" s="213"/>
      <c r="AU339" s="212"/>
      <c r="AV339" s="212"/>
      <c r="AW339" s="215" t="str">
        <f t="shared" si="164"/>
        <v>000-00-000-000-000</v>
      </c>
      <c r="AX339" s="214">
        <f>COUNTIF(AW325:AW339, "&gt;=" &amp; AW339)</f>
        <v>15</v>
      </c>
      <c r="AY339" s="213">
        <f>RANK(AX339,AX325:AX339,1)+COUNTIF(AW325:AX339,AX339)-1</f>
        <v>15</v>
      </c>
      <c r="AZ339" s="213"/>
      <c r="BA339" s="212"/>
      <c r="BB339" s="212"/>
      <c r="BC339" s="215" t="str">
        <f t="shared" si="165"/>
        <v>000-00-000-000-000</v>
      </c>
      <c r="BD339" s="214">
        <f>COUNTIF(BC325:BC339, "&gt;=" &amp; BC339)</f>
        <v>15</v>
      </c>
      <c r="BE339" s="213">
        <f>RANK(BD339,BD325:BD339,1)+COUNTIF(BC325:BC339,BC339)-1</f>
        <v>15</v>
      </c>
      <c r="BF339" s="213"/>
      <c r="BG339" s="212"/>
      <c r="BH339" s="212"/>
      <c r="BI339" s="215" t="str">
        <f t="shared" si="166"/>
        <v>000-00-000-000-000</v>
      </c>
      <c r="BJ339" s="214">
        <f>COUNTIF(BI325:BI339, "&gt;=" &amp; BI339)</f>
        <v>15</v>
      </c>
      <c r="BK339" s="213">
        <f>RANK(BJ339,BJ325:BJ339,1)+COUNTIF(BI325:BI339,BI339)-1</f>
        <v>15</v>
      </c>
      <c r="BL339" s="213"/>
      <c r="BM339" s="212"/>
      <c r="BN339" s="212"/>
      <c r="BO339" s="215" t="str">
        <f t="shared" si="167"/>
        <v>000-00-000-000-000</v>
      </c>
      <c r="BP339" s="214">
        <f>COUNTIF(BO325:BO339, "&gt;=" &amp; BO339)</f>
        <v>15</v>
      </c>
      <c r="BQ339" s="213">
        <f>RANK(BP339,BP325:BP339,1)+COUNTIF(BO325:BO339,BO339)-1</f>
        <v>15</v>
      </c>
      <c r="BR339" s="213"/>
      <c r="BS339" s="212"/>
      <c r="BT339" s="212"/>
      <c r="BU339" s="215" t="str">
        <f t="shared" si="168"/>
        <v>000-00-000-000-000</v>
      </c>
      <c r="BV339" s="214">
        <f>COUNTIF(BU325:BU339, "&gt;=" &amp; BU339)</f>
        <v>15</v>
      </c>
      <c r="BW339" s="213">
        <f>RANK(BV339,BV325:BV339,1)+COUNTIF(BU325:BU339,BU339)-1</f>
        <v>15</v>
      </c>
      <c r="BX339" s="213"/>
      <c r="BY339" s="209"/>
      <c r="BZ339" s="212"/>
      <c r="CA339" s="215" t="str">
        <f t="shared" si="169"/>
        <v>000-00-000-000-000</v>
      </c>
      <c r="CB339" s="215">
        <f>COUNTIF(CA325:CA339, "&gt;=" &amp; CA339)</f>
        <v>15</v>
      </c>
      <c r="CC339" s="213">
        <f>RANK(CB339,CB325:CB339,1)+COUNTIF(CA325:CA339,CA339)-1</f>
        <v>15</v>
      </c>
      <c r="CD339" s="213"/>
      <c r="CE339" s="209"/>
      <c r="CF339" s="212"/>
      <c r="CG339" s="215" t="str">
        <f t="shared" si="170"/>
        <v>000-00-000-000-000</v>
      </c>
      <c r="CH339" s="215">
        <f>COUNTIF(CG325:CG339, "&gt;=" &amp; CG339)</f>
        <v>15</v>
      </c>
      <c r="CI339" s="213">
        <f>RANK(CH339,CH325:CH339,1)+COUNTIF(CG325:CG339,CG339)-1</f>
        <v>15</v>
      </c>
      <c r="CJ339" s="213"/>
      <c r="CK339" s="209"/>
      <c r="CL339" s="212"/>
      <c r="CM339" s="215" t="str">
        <f t="shared" si="171"/>
        <v>000-00-000-000-000</v>
      </c>
      <c r="CN339" s="214">
        <f>COUNTIF(CM325:CM339, "&gt;=" &amp; CM339)</f>
        <v>15</v>
      </c>
      <c r="CO339" s="213">
        <f>RANK(CN339,CN325:CN339,1)+COUNTIF(CM325:CM339,CM339)-1</f>
        <v>15</v>
      </c>
      <c r="CP339" s="213"/>
      <c r="CQ339" s="209"/>
      <c r="CR339" s="212"/>
      <c r="CS339" s="215" t="str">
        <f t="shared" si="172"/>
        <v>000-00-000-000-000</v>
      </c>
      <c r="CT339" s="214">
        <f>COUNTIF(CS325:CS339, "&gt;=" &amp; CS339)</f>
        <v>15</v>
      </c>
      <c r="CU339" s="213">
        <f>RANK(CT339,CT325:CT339,1)+COUNTIF(CS325:CS339,CS339)-1</f>
        <v>15</v>
      </c>
      <c r="CV339" s="213"/>
      <c r="CW339" s="209"/>
      <c r="CX339" s="212"/>
      <c r="CY339" s="215" t="str">
        <f t="shared" si="173"/>
        <v>000-00-000-000-000</v>
      </c>
      <c r="CZ339" s="214">
        <f>COUNTIF(CY325:CY339, "&gt;=" &amp; CY339)</f>
        <v>15</v>
      </c>
      <c r="DA339" s="213">
        <f>RANK(CZ339,CZ325:CZ339,1)+COUNTIF(CY325:CY339,CY339)-1</f>
        <v>15</v>
      </c>
      <c r="DB339" s="213"/>
      <c r="DC339" s="209"/>
      <c r="DD339" s="212"/>
      <c r="DE339" s="215" t="str">
        <f t="shared" si="174"/>
        <v>000-00-000-000-000</v>
      </c>
      <c r="DF339" s="214">
        <f>COUNTIF(DE325:DE339, "&gt;=" &amp; DE339)</f>
        <v>15</v>
      </c>
      <c r="DG339" s="213">
        <f>RANK(DF339,DF325:DF339,1)+COUNTIF(DE325:DE339,DE339)-1</f>
        <v>15</v>
      </c>
      <c r="DH339" s="213"/>
      <c r="DI339" s="209"/>
      <c r="DJ339" s="212"/>
      <c r="DK339" s="215" t="str">
        <f t="shared" si="175"/>
        <v>000-00-000-000-000</v>
      </c>
      <c r="DL339" s="214">
        <f>COUNTIF(DK325:DK339, "&gt;=" &amp; DK339)</f>
        <v>15</v>
      </c>
      <c r="DM339" s="213">
        <f>RANK(DL339,DL325:DL339,1)+COUNTIF(DK325:DK339,DK339)-1</f>
        <v>15</v>
      </c>
      <c r="DN339" s="213"/>
      <c r="DO339" s="212"/>
      <c r="DP339" s="212"/>
      <c r="DQ339" s="216" t="str">
        <f t="shared" si="176"/>
        <v>000-00-000-000-000</v>
      </c>
      <c r="DR339" s="212">
        <f>COUNTIF(DQ325:DQ339, "&gt;=" &amp; DQ339)</f>
        <v>15</v>
      </c>
      <c r="DS339" s="213">
        <f>RANK(DR339,DR325:DR339,1)+COUNTIF(DQ325:DQ339,DQ339)-1</f>
        <v>15</v>
      </c>
      <c r="DT339" s="213"/>
      <c r="DU339" s="212"/>
      <c r="DV339" s="212"/>
      <c r="DW339" s="216" t="str">
        <f t="shared" si="177"/>
        <v>000-00-000-000-000</v>
      </c>
      <c r="DX339" s="212">
        <f>COUNTIF(DW325:DW339, "&gt;=" &amp; DW339)</f>
        <v>15</v>
      </c>
      <c r="DY339" s="213">
        <f>RANK(DX339,DX325:DX339,1)+COUNTIF(DW325:DW339,DW339)-1</f>
        <v>15</v>
      </c>
      <c r="DZ339" s="213"/>
    </row>
    <row r="340" spans="1:130">
      <c r="A340" s="18" t="s">
        <v>261</v>
      </c>
      <c r="B340" s="99">
        <v>98</v>
      </c>
      <c r="C340" s="100">
        <v>72</v>
      </c>
      <c r="D340" s="101">
        <v>95</v>
      </c>
      <c r="E340" s="149">
        <f t="shared" si="178"/>
        <v>265</v>
      </c>
      <c r="F340" s="193">
        <v>9</v>
      </c>
      <c r="G340" s="99"/>
      <c r="H340" s="100"/>
      <c r="I340" s="102"/>
      <c r="J340" s="149" t="str">
        <f t="shared" si="179"/>
        <v/>
      </c>
      <c r="K340" s="193"/>
      <c r="L340" s="99"/>
      <c r="M340" s="100"/>
      <c r="N340" s="102"/>
      <c r="O340" s="149" t="str">
        <f t="shared" si="180"/>
        <v/>
      </c>
      <c r="P340" s="193"/>
      <c r="Q340" s="99"/>
      <c r="R340" s="100"/>
      <c r="S340" s="102"/>
      <c r="T340" s="149" t="str">
        <f t="shared" si="181"/>
        <v/>
      </c>
      <c r="U340" s="193"/>
      <c r="V340" s="99"/>
      <c r="W340" s="100"/>
      <c r="X340" s="102"/>
      <c r="Y340" s="149" t="str">
        <f t="shared" si="182"/>
        <v/>
      </c>
      <c r="Z340" s="196"/>
      <c r="AA340" s="26"/>
      <c r="AB340" s="37"/>
      <c r="AG340" s="67"/>
      <c r="AH340" s="217">
        <f>IF((OR(AA309="Forfeit",AA309="Win")),0,SUMIFS(AH309:AH323,AM325:AM339,"&lt;=4"))</f>
        <v>1045</v>
      </c>
      <c r="AI340" s="217">
        <f>IF((OR(AA309="Forfeit",AA309="Win")),0,SUMIFS(AI309:AI323,AM325:AM339,"&lt;=4"))</f>
        <v>30</v>
      </c>
      <c r="AJ340" s="217">
        <f>IF((OR(AA309="Forfeit",AA309="Win")),0,SUMIFS(AJ309:AJ323, AM325:AM339, "&lt;=4"))</f>
        <v>372</v>
      </c>
      <c r="AK340" s="217">
        <f>IF((OR(AA309="Forfeit",AA309="Win")),0,SUMIFS(AK309:AK323, AM325:AM339, "&lt;=4"))</f>
        <v>317</v>
      </c>
      <c r="AL340" s="217">
        <f>IF((OR(AA309="Forfeit",AA309="Win")),0,SUMIFS(AL309:AL323, AM325:AM339, "&lt;=4"))</f>
        <v>356</v>
      </c>
      <c r="AM340" s="218"/>
      <c r="AN340" s="217">
        <f>IF((OR(AA310="Forfeit",AA310="Win")),0,SUMIFS(AN309:AN323,AS325:AS339,"&lt;=4"))</f>
        <v>1053</v>
      </c>
      <c r="AO340" s="217">
        <f>IF((OR(AA310="Forfeit",AA310="Win")),0,SUMIFS(AO309:AO323,AS325:AS339,"&lt;=4"))</f>
        <v>22</v>
      </c>
      <c r="AP340" s="217">
        <f>IF((OR(AA310="Forfeit",AA310="Win")),0,SUMIFS(AP309:AP323, AS325:AS339, "&lt;=4"))</f>
        <v>374</v>
      </c>
      <c r="AQ340" s="217">
        <f>IF((OR(AA310="Forfeit",AA310="Win")),0,SUMIFS(AQ309:AQ323, AS325:AS339, "&lt;=4"))</f>
        <v>329</v>
      </c>
      <c r="AR340" s="217">
        <f>IF((OR(AA310="Forfeit",AA310="Win")),0,SUMIFS(AR309:AR323, AS325:AS339, "&lt;=4"))</f>
        <v>350</v>
      </c>
      <c r="AS340" s="218"/>
      <c r="AT340" s="217">
        <f>IF((OR(AA311="Forfeit",AA311="Win")),0,SUMIFS(AT309:AT323,AY325:AY339,"&lt;=4"))</f>
        <v>1045</v>
      </c>
      <c r="AU340" s="217">
        <f>IF((OR(AA311="Forfeit",AA311="Win")),0,SUMIFS(AU309:AU323,AY325:AY339,"&lt;=4"))</f>
        <v>24</v>
      </c>
      <c r="AV340" s="217">
        <f>IF((OR(AA311="Forfeit",AA311="Win")),0,SUMIFS(AV309:AV323, AY325:AY339, "&lt;=4"))</f>
        <v>372</v>
      </c>
      <c r="AW340" s="217">
        <f>IF((OR(AA311="Forfeit",AA311="Win")),0,SUMIFS(AW309:AW323, AY325:AY339, "&lt;=4"))</f>
        <v>319</v>
      </c>
      <c r="AX340" s="217">
        <f>IF((OR(AA311="Forfeit",AA311="Win")),0,SUMIFS(AX309:AX323, AY325:AY339, "&lt;=4"))</f>
        <v>354</v>
      </c>
      <c r="AY340" s="218"/>
      <c r="AZ340" s="217">
        <f>IF((OR(AA312="Forfeit",AA312="Win")),0,SUMIFS(AZ309:AZ323,BE325:BE339,"&lt;=4"))</f>
        <v>1086</v>
      </c>
      <c r="BA340" s="217">
        <f>IF((OR(AA312="Forfeit",AA312="Win")),0,SUMIFS(BA309:BA323,BE325:BE339,"&lt;=4"))</f>
        <v>0</v>
      </c>
      <c r="BB340" s="217">
        <f>IF((OR(AA312="Forfeit",AA312="Win")),0,SUMIFS(BB309:BB323, BE325:BE339, "&lt;=4"))</f>
        <v>377</v>
      </c>
      <c r="BC340" s="217">
        <f>IF((OR(AA312="Forfeit",AA312="Win")),0,SUMIFS(BC309:BC323, BE325:BE339, "&lt;=4"))</f>
        <v>340</v>
      </c>
      <c r="BD340" s="217">
        <f>IF((OR(AA312="Forfeit",AA312="Win")),0,SUMIFS(BD309:BD323, BE325:BE339, "&lt;=4"))</f>
        <v>369</v>
      </c>
      <c r="BE340" s="218"/>
      <c r="BF340" s="217">
        <f>IF((OR(AA313="Forfeit",AA313="Win")),0,SUMIFS(BF309:BF323,BK325:BK339,"&lt;=4"))</f>
        <v>1079</v>
      </c>
      <c r="BG340" s="217">
        <f>IF((OR(AA313="Forfeit",AA313="Win")),0,SUMIFS(BG309:BG323,BK325:BK339,"&lt;=4"))</f>
        <v>23</v>
      </c>
      <c r="BH340" s="217">
        <f>IF((OR(AA313="Forfeit",AA313="Win")),0,SUMIFS(BH309:BH323, BK325:BK339, "&lt;=4"))</f>
        <v>375</v>
      </c>
      <c r="BI340" s="217">
        <f>IF((OR(AA313="Forfeit",AA313="Win")),0,SUMIFS(BI309:BI323, BK325:BK339, "&lt;=4"))</f>
        <v>335</v>
      </c>
      <c r="BJ340" s="217">
        <f>IF((OR(AA313="Forfeit",AA313="Win")),0,SUMIFS(BJ309:BJ323, BK325:BK339, "&lt;=4"))</f>
        <v>369</v>
      </c>
      <c r="BK340" s="218"/>
      <c r="BL340" s="217">
        <f>IF((OR(AA314="Forfeit",AA314="Win")),0,SUMIFS(BL309:BL323,BQ325:BQ339,"&lt;=4"))</f>
        <v>0</v>
      </c>
      <c r="BM340" s="217">
        <f>IF((OR(AA314="Forfeit",AA314="Win")),0,SUMIFS(BM309:BM323,BQ325:BQ339,"&lt;=4"))</f>
        <v>0</v>
      </c>
      <c r="BN340" s="217">
        <f>IF((OR(AA314="Forfeit",AA314="Win")),0,SUMIFS(BN309:BN323, BQ325:BQ339, "&lt;=4"))</f>
        <v>0</v>
      </c>
      <c r="BO340" s="217">
        <f>IF((OR(AA314="Forfeit",AA314="Win")),0,SUMIFS(BO309:BO323, BQ325:BQ339, "&lt;=4"))</f>
        <v>0</v>
      </c>
      <c r="BP340" s="217">
        <f>IF((OR(AA314="Forfeit",AA314="Win")),0,SUMIFS(BP309:BP323, BQ325:BQ339, "&lt;=4"))</f>
        <v>0</v>
      </c>
      <c r="BQ340" s="218"/>
      <c r="BR340" s="217">
        <f>IF((OR(AA315="Forfeit",AA315="Win")),0,SUMIFS(BR309:BR323,BW325:BW339,"&lt;=4"))</f>
        <v>1072</v>
      </c>
      <c r="BS340" s="217">
        <f>IF((OR(AA315="Forfeit",AA315="Win")),0,SUMIFS(BS309:BS323,BW325:BW339,"&lt;=4"))</f>
        <v>22</v>
      </c>
      <c r="BT340" s="217">
        <f>IF((OR(AA315="Forfeit",AA315="Win")),0,SUMIFS(BT309:BT323, BW325:BW339, "&lt;=4"))</f>
        <v>370</v>
      </c>
      <c r="BU340" s="217">
        <f>IF((OR(AA315="Forfeit",AA315="Win")),0,SUMIFS(BU309:BU323, BW325:BW339, "&lt;=4"))</f>
        <v>351</v>
      </c>
      <c r="BV340" s="217">
        <f>IF((OR(AA315="Forfeit",AA315="Win")),0,SUMIFS(BV309:BV323, BW325:BW339, "&lt;=4"))</f>
        <v>351</v>
      </c>
      <c r="BW340" s="218"/>
      <c r="BX340" s="217">
        <f>IF((OR(AA316="Forfeit",AA316="Win")),0,SUMIFS(BX309:BX323,CC325:CC339,"&lt;=4"))</f>
        <v>1083</v>
      </c>
      <c r="BY340" s="217">
        <f>IF((OR(AA316="Forfeit",AA316="Win")),0,SUMIFS(BY309:BY323,CC325:CC339,"&lt;=4"))</f>
        <v>31</v>
      </c>
      <c r="BZ340" s="217">
        <f>IF((OR(AA316="Forfeit",AA316="Win")),0,SUMIFS(BZ309:BZ323, CC325:CC339, "&lt;=4"))</f>
        <v>372</v>
      </c>
      <c r="CA340" s="217">
        <f>IF((OR(AA316="Forfeit",AA316="Win")),0,SUMIFS(CA309:CA323, CC325:CC339, "&lt;=4"))</f>
        <v>339</v>
      </c>
      <c r="CB340" s="217">
        <f>IF((OR(AA316="Forfeit",AA316="Win")),0,SUMIFS(CB309:CB323, CC325:CC339, "&lt;=4"))</f>
        <v>372</v>
      </c>
      <c r="CC340" s="218"/>
      <c r="CD340" s="217">
        <f>IF((OR(AA317="Forfeit",AA317="Win")),0,SUMIFS(CD309:CD323,CI325:CI339,"&lt;=4"))</f>
        <v>1088</v>
      </c>
      <c r="CE340" s="217">
        <f>IF((OR(AA317="Forfeit",AA317="Win")),0,SUMIFS(CE309:CE323,CI325:CI339,"&lt;=4"))</f>
        <v>32</v>
      </c>
      <c r="CF340" s="217">
        <f>IF((OR(AA317="Forfeit",AA317="Win")),0,SUMIFS(CF309:CF323, CI325:CI339, "&lt;=4"))</f>
        <v>384</v>
      </c>
      <c r="CG340" s="217">
        <f>IF((OR(AA317="Forfeit",AA317="Win")),0,SUMIFS(CG309:CG323, CI325:CI339, "&lt;=4"))</f>
        <v>346</v>
      </c>
      <c r="CH340" s="217">
        <f>IF((OR(AA317="Forfeit",AA317="Win")),0,SUMIFS(CH309:CH323, CI325:CI339, "&lt;=4"))</f>
        <v>358</v>
      </c>
      <c r="CI340" s="218"/>
      <c r="CJ340" s="217">
        <f>IF((OR(AA318="Forfeit",AA318="Win")),0,SUMIFS(CJ309:CJ323,CO325:CO339,"&lt;=4"))</f>
        <v>0</v>
      </c>
      <c r="CK340" s="217">
        <f>IF((OR(AA318="Forfeit",AA318="Win")),0,SUMIFS(CK309:CK323,CO325:CO339,"&lt;=4"))</f>
        <v>0</v>
      </c>
      <c r="CL340" s="217">
        <f>IF((OR(AA318="Forfeit",AA318="Win")),0,SUMIFS(CL309:CL323, CO325:CO339, "&lt;=4"))</f>
        <v>0</v>
      </c>
      <c r="CM340" s="217">
        <f>IF((OR(AA318="Forfeit",AA318="Win")),0,SUMIFS(CM309:CM323, CO325:CO339, "&lt;=4"))</f>
        <v>0</v>
      </c>
      <c r="CN340" s="217">
        <f>IF((OR(AA318="Forfeit",AA318="Win")),0,SUMIFS(CN309:CN323, CO325:CO339, "&lt;=4"))</f>
        <v>0</v>
      </c>
      <c r="CO340" s="218"/>
      <c r="CP340" s="217">
        <f>IF((OR(AA319="Forfeit",AA319="Win")),0,SUMIFS(CP309:CP323,CU325:CU339,"&lt;=4"))</f>
        <v>1049</v>
      </c>
      <c r="CQ340" s="217">
        <f>IF((OR(AA319="Forfeit",AA319="Win")),0,SUMIFS(CQ309:CQ323,CU325:CU339,"&lt;=4"))</f>
        <v>22</v>
      </c>
      <c r="CR340" s="217">
        <f>IF((OR(AA319="Forfeit",AA319="Win")),0,SUMIFS(CR309:CR323, CU325:CU339, "&lt;=4"))</f>
        <v>360</v>
      </c>
      <c r="CS340" s="217">
        <f>IF((OR(AA319="Forfeit",AA319="Win")),0,SUMIFS(CS309:CS323, CU325:CU339, "&lt;=4"))</f>
        <v>331</v>
      </c>
      <c r="CT340" s="217">
        <f>IF((OR(AA319="Forfeit",AA319="Win")),0,SUMIFS(CT309:CT323, CU325:CU339, "&lt;=4"))</f>
        <v>358</v>
      </c>
      <c r="CU340" s="218"/>
      <c r="CV340" s="217">
        <f>IF((OR(AA320="Forfeit",AA320="Win")),0,SUMIFS(CV309:CV323,DA325:DA339,"&lt;=4"))</f>
        <v>1088</v>
      </c>
      <c r="CW340" s="217">
        <f>IF((OR(AA320="Forfeit",AA320="Win")),0,SUMIFS(CW309:CW323,DA325:DA339,"&lt;=4"))</f>
        <v>28</v>
      </c>
      <c r="CX340" s="217">
        <f>IF((OR(AA320="Forfeit",AA320="Win")),0,SUMIFS(CX309:CX323, DA325:DA339, "&lt;=4"))</f>
        <v>382</v>
      </c>
      <c r="CY340" s="217">
        <f>IF((OR(AA320="Forfeit",AA320="Win")),0,SUMIFS(CY309:CY323, DA325:DA339, "&lt;=4"))</f>
        <v>341</v>
      </c>
      <c r="CZ340" s="217">
        <f>IF((OR(AA320="Forfeit",AA320="Win")),0,SUMIFS(CZ309:CZ323, DA325:DA339, "&lt;=4"))</f>
        <v>365</v>
      </c>
      <c r="DA340" s="218"/>
      <c r="DB340" s="217">
        <f>IF((OR(AA321="Forfeit",AA321="Win")),0,SUMIFS(DB309:DB323,DG325:DG339,"&lt;=4"))</f>
        <v>1055</v>
      </c>
      <c r="DC340" s="217">
        <f>IF((OR(AA321="Forfeit",AA321="Win")),0,SUMIFS(DC309:DC323,DG325:DG339,"&lt;=4"))</f>
        <v>0</v>
      </c>
      <c r="DD340" s="217">
        <f>IF((OR(AA321="Forfeit",AA321="Win")),0,SUMIFS(DD309:DD323, DG325:DG339, "&lt;=4"))</f>
        <v>370</v>
      </c>
      <c r="DE340" s="217">
        <f>IF((OR(AA321="Forfeit",AA321="Win")),0,SUMIFS(DE309:DE323, DG325:DG339, "&lt;=4"))</f>
        <v>330</v>
      </c>
      <c r="DF340" s="217">
        <f>IF((OR(AA321="Forfeit",AA321="Win")),0,SUMIFS(DF309:DF323, DG325:DG339, "&lt;=4"))</f>
        <v>355</v>
      </c>
      <c r="DG340" s="218"/>
      <c r="DH340" s="217">
        <f>IF((OR(AA322="Forfeit",AA322="Win")),0,SUMIFS(DH309:DH323,DM325:DM339,"&lt;=4"))</f>
        <v>1088</v>
      </c>
      <c r="DI340" s="217">
        <f>IF((OR(AA322="Forfeit",AA322="Win")),0,SUMIFS(DI309:DI323,DM325:DM339,"&lt;=4"))</f>
        <v>36</v>
      </c>
      <c r="DJ340" s="217">
        <f>IF((OR(AA322="Forfeit",AA322="Win")),0,SUMIFS(DJ309:DJ323, DM325:DM339, "&lt;=4"))</f>
        <v>381</v>
      </c>
      <c r="DK340" s="217">
        <f>IF((OR(AA322="Forfeit",AA322="Win")),0,SUMIFS(DK309:DK323, DM325:DM339, "&lt;=4"))</f>
        <v>339</v>
      </c>
      <c r="DL340" s="217">
        <f>IF((OR(AA322="Forfeit",AA322="Win")),0,SUMIFS(DL309:DL323, DM325:DM339, "&lt;=4"))</f>
        <v>368</v>
      </c>
      <c r="DM340" s="218"/>
      <c r="DN340" s="217">
        <f>IF((OR(AA323="Forfeit",AA323="Win")),0,SUMIFS(DN309:DN323,DS325:DS339,"&lt;=4"))</f>
        <v>0</v>
      </c>
      <c r="DO340" s="217">
        <f>IF((OR(AA323="Forfeit",AA323="Win")),0,SUMIFS(DO309:DO323,DS325:DS339,"&lt;=4"))</f>
        <v>0</v>
      </c>
      <c r="DP340" s="217">
        <f>IF((OR(AA323="Forfeit",AA323="Win")),0,SUMIFS(DP309:DP323,DS325:DS339,"&lt;=4"))</f>
        <v>0</v>
      </c>
      <c r="DQ340" s="217">
        <f>IF((OR(AA323="Forfeit",AA323="Win")),0,SUMIFS(DQ309:DQ323,DS325:DS339,"&lt;=4"))</f>
        <v>0</v>
      </c>
      <c r="DR340" s="217">
        <f>IF((OR(AA323="Forfeit",AA323="Win")),0,SUMIFS(DR309:DR323,DS325:DS339,"&lt;=4"))</f>
        <v>0</v>
      </c>
      <c r="DS340" s="218"/>
      <c r="DT340" s="217">
        <f>IF((OR(AA324="Forfeit",AA324="Win")),0,SUMIFS(DT309:DT323,DY325:DY339,"&lt;=4"))</f>
        <v>1076</v>
      </c>
      <c r="DU340" s="217">
        <f>IF((OR(AA324="Forfeit",AA324="Win")),0,SUMIFS(DU309:DU323,DY325:DY339,"&lt;=4"))</f>
        <v>33</v>
      </c>
      <c r="DV340" s="217">
        <f>IF((OR(AA324="Forfeit",AA324="Win")),0,SUMIFS(DV309:DV323,DY325:DY339,"&lt;=4"))</f>
        <v>383</v>
      </c>
      <c r="DW340" s="217">
        <f>IF((OR(AA324="Forfeit",AA324="Win")),0,SUMIFS(DW309:DW323,DY325:DY339,"&lt;=4"))</f>
        <v>341</v>
      </c>
      <c r="DX340" s="217">
        <f>IF((OR(AA324="Forfeit",AA324="Win")),0,SUMIFS(DX309:DX323,DY325:DY339,"&lt;=4"))</f>
        <v>352</v>
      </c>
      <c r="DY340" s="218"/>
      <c r="DZ340" s="214"/>
    </row>
    <row r="341" spans="1:130">
      <c r="A341" s="164" t="s">
        <v>417</v>
      </c>
      <c r="B341" s="99">
        <v>91</v>
      </c>
      <c r="C341" s="100">
        <v>80</v>
      </c>
      <c r="D341" s="101">
        <v>87</v>
      </c>
      <c r="E341" s="149">
        <f t="shared" si="178"/>
        <v>258</v>
      </c>
      <c r="F341" s="193"/>
      <c r="G341" s="99"/>
      <c r="H341" s="100"/>
      <c r="I341" s="100"/>
      <c r="J341" s="149" t="str">
        <f t="shared" si="179"/>
        <v/>
      </c>
      <c r="K341" s="193"/>
      <c r="L341" s="99"/>
      <c r="M341" s="100"/>
      <c r="N341" s="100"/>
      <c r="O341" s="149" t="str">
        <f t="shared" si="180"/>
        <v/>
      </c>
      <c r="P341" s="193"/>
      <c r="Q341" s="99"/>
      <c r="R341" s="100"/>
      <c r="S341" s="100"/>
      <c r="T341" s="149" t="str">
        <f t="shared" si="181"/>
        <v/>
      </c>
      <c r="U341" s="193"/>
      <c r="V341" s="99"/>
      <c r="W341" s="100"/>
      <c r="X341" s="100"/>
      <c r="Y341" s="149" t="str">
        <f t="shared" si="182"/>
        <v/>
      </c>
      <c r="Z341" s="196"/>
      <c r="AA341" s="26"/>
      <c r="AB341" s="37"/>
      <c r="AG341" s="67"/>
    </row>
    <row r="342" spans="1:130">
      <c r="A342" s="18" t="s">
        <v>261</v>
      </c>
      <c r="B342" s="99">
        <v>96</v>
      </c>
      <c r="C342" s="100">
        <v>84</v>
      </c>
      <c r="D342" s="101">
        <v>95</v>
      </c>
      <c r="E342" s="149">
        <f t="shared" si="178"/>
        <v>275</v>
      </c>
      <c r="F342" s="193">
        <v>13</v>
      </c>
      <c r="G342" s="99"/>
      <c r="H342" s="100"/>
      <c r="I342" s="100"/>
      <c r="J342" s="149" t="str">
        <f t="shared" si="179"/>
        <v/>
      </c>
      <c r="K342" s="193"/>
      <c r="L342" s="99"/>
      <c r="M342" s="100"/>
      <c r="N342" s="100"/>
      <c r="O342" s="149" t="str">
        <f t="shared" si="180"/>
        <v/>
      </c>
      <c r="P342" s="193"/>
      <c r="Q342" s="99"/>
      <c r="R342" s="100"/>
      <c r="S342" s="100"/>
      <c r="T342" s="149" t="str">
        <f t="shared" si="181"/>
        <v/>
      </c>
      <c r="U342" s="193"/>
      <c r="V342" s="99"/>
      <c r="W342" s="100"/>
      <c r="X342" s="100"/>
      <c r="Y342" s="149" t="str">
        <f t="shared" si="182"/>
        <v/>
      </c>
      <c r="Z342" s="196"/>
      <c r="AA342" s="25"/>
      <c r="AB342" s="197"/>
      <c r="AG342" s="67"/>
    </row>
    <row r="343" spans="1:130">
      <c r="A343" s="18" t="s">
        <v>366</v>
      </c>
      <c r="B343" s="99"/>
      <c r="C343" s="100"/>
      <c r="D343" s="101"/>
      <c r="E343" s="149" t="str">
        <f t="shared" si="178"/>
        <v/>
      </c>
      <c r="F343" s="193"/>
      <c r="G343" s="99"/>
      <c r="H343" s="100"/>
      <c r="I343" s="100"/>
      <c r="J343" s="149" t="str">
        <f t="shared" si="179"/>
        <v/>
      </c>
      <c r="K343" s="193"/>
      <c r="L343" s="99"/>
      <c r="M343" s="100"/>
      <c r="N343" s="100"/>
      <c r="O343" s="149" t="str">
        <f t="shared" si="180"/>
        <v/>
      </c>
      <c r="P343" s="193"/>
      <c r="Q343" s="99"/>
      <c r="R343" s="100"/>
      <c r="S343" s="100"/>
      <c r="T343" s="149" t="str">
        <f t="shared" si="181"/>
        <v/>
      </c>
      <c r="U343" s="193"/>
      <c r="V343" s="99"/>
      <c r="W343" s="100"/>
      <c r="X343" s="100"/>
      <c r="Y343" s="149" t="str">
        <f t="shared" si="182"/>
        <v/>
      </c>
      <c r="Z343" s="196"/>
      <c r="AA343" s="25"/>
      <c r="AB343" s="197"/>
      <c r="AG343" s="67"/>
    </row>
    <row r="344" spans="1:130">
      <c r="A344" s="18" t="s">
        <v>35</v>
      </c>
      <c r="B344" s="99">
        <v>93</v>
      </c>
      <c r="C344" s="100">
        <v>85</v>
      </c>
      <c r="D344" s="101">
        <v>90</v>
      </c>
      <c r="E344" s="149">
        <f t="shared" si="178"/>
        <v>268</v>
      </c>
      <c r="F344" s="193">
        <v>5</v>
      </c>
      <c r="G344" s="99"/>
      <c r="H344" s="100"/>
      <c r="I344" s="100"/>
      <c r="J344" s="149" t="str">
        <f t="shared" si="179"/>
        <v/>
      </c>
      <c r="K344" s="193"/>
      <c r="L344" s="99"/>
      <c r="M344" s="100"/>
      <c r="N344" s="100"/>
      <c r="O344" s="149" t="str">
        <f t="shared" si="180"/>
        <v/>
      </c>
      <c r="P344" s="193"/>
      <c r="Q344" s="99"/>
      <c r="R344" s="100"/>
      <c r="S344" s="100"/>
      <c r="T344" s="149" t="str">
        <f t="shared" si="181"/>
        <v/>
      </c>
      <c r="U344" s="193"/>
      <c r="V344" s="99"/>
      <c r="W344" s="100"/>
      <c r="X344" s="100"/>
      <c r="Y344" s="149" t="str">
        <f t="shared" si="182"/>
        <v/>
      </c>
      <c r="Z344" s="196"/>
      <c r="AA344" s="25"/>
      <c r="AB344" s="197"/>
      <c r="AG344" s="67"/>
    </row>
    <row r="345" spans="1:130" ht="15" thickBot="1">
      <c r="A345" s="91" t="s">
        <v>10</v>
      </c>
      <c r="B345" s="125">
        <f>IF(SUM(B329:B344)=0,0,AVERAGE(B329:B344))</f>
        <v>93.461538461538467</v>
      </c>
      <c r="C345" s="126">
        <f>IF(SUM(C329:C344)=0,0,AVERAGE(C329:C344))</f>
        <v>78.307692307692307</v>
      </c>
      <c r="D345" s="127">
        <f>IF(SUM(D329:D344)=0,0,AVERAGE(D329:D344))</f>
        <v>89.461538461538467</v>
      </c>
      <c r="E345" s="192">
        <f>IF(SUM(E329:E344)=0,0,AVERAGE(E329:E344))</f>
        <v>261.23076923076923</v>
      </c>
      <c r="F345" s="194"/>
      <c r="G345" s="125">
        <f>IF(SUM(G329:G344)=0,0,AVERAGE(G329:G344))</f>
        <v>0</v>
      </c>
      <c r="H345" s="126">
        <f>IF(SUM(H329:H344)=0,0,AVERAGE(H329:H344))</f>
        <v>0</v>
      </c>
      <c r="I345" s="127">
        <f>IF(SUM(I329:I344)=0,0,AVERAGE(I329:I344))</f>
        <v>0</v>
      </c>
      <c r="J345" s="192">
        <f>IF(SUM(J329:J344)=0,0,AVERAGE(J329:J344))</f>
        <v>0</v>
      </c>
      <c r="K345" s="194"/>
      <c r="L345" s="125">
        <f>IF(SUM(L329:L344)=0,0,AVERAGE(L329:L344))</f>
        <v>0</v>
      </c>
      <c r="M345" s="126">
        <f>IF(SUM(M329:M344)=0,0,AVERAGE(M329:M344))</f>
        <v>0</v>
      </c>
      <c r="N345" s="127">
        <f>IF(SUM(N329:N344)=0,0,AVERAGE(N329:N344))</f>
        <v>0</v>
      </c>
      <c r="O345" s="192">
        <f>IF(SUM(O329:O344)=0,0,AVERAGE(O329:O344))</f>
        <v>0</v>
      </c>
      <c r="P345" s="194"/>
      <c r="Q345" s="125">
        <f>IF(SUM(Q329:Q344)=0,0,AVERAGE(Q329:Q344))</f>
        <v>0</v>
      </c>
      <c r="R345" s="126">
        <f>IF(SUM(R329:R344)=0,0,AVERAGE(R329:R344))</f>
        <v>0</v>
      </c>
      <c r="S345" s="127">
        <f>IF(SUM(S329:S344)=0,0,AVERAGE(S329:S344))</f>
        <v>0</v>
      </c>
      <c r="T345" s="192">
        <f>IF(SUM(T329:T344)=0,0,AVERAGE(T329:T344))</f>
        <v>0</v>
      </c>
      <c r="U345" s="194"/>
      <c r="V345" s="125">
        <f>IF(SUM(V329:V344)=0,0,AVERAGE(V329:V344))</f>
        <v>0</v>
      </c>
      <c r="W345" s="126">
        <f>IF(SUM(W329:W344)=0,0,AVERAGE(W329:W344))</f>
        <v>0</v>
      </c>
      <c r="X345" s="127">
        <f>IF(SUM(X329:X344)=0,0,AVERAGE(X329:X344))</f>
        <v>0</v>
      </c>
      <c r="Y345" s="192">
        <f>IF(SUM(Y329:Y344)=0,0,AVERAGE(Y329:Y344))</f>
        <v>0</v>
      </c>
      <c r="Z345" s="194"/>
      <c r="AA345" s="33"/>
      <c r="AB345" s="39"/>
      <c r="AG345" s="67"/>
    </row>
    <row r="346" spans="1:130" ht="15" thickBot="1">
      <c r="A346" s="20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21"/>
      <c r="Z346" s="21"/>
      <c r="AA346" s="20"/>
      <c r="AB346" s="197"/>
      <c r="AC346" s="54" t="s">
        <v>274</v>
      </c>
      <c r="AD346" s="74"/>
      <c r="AE346" s="74"/>
      <c r="AF346" s="74"/>
      <c r="AG346" s="75"/>
    </row>
    <row r="347" spans="1:130">
      <c r="A347" s="10" t="s">
        <v>273</v>
      </c>
      <c r="B347" s="293" t="s">
        <v>276</v>
      </c>
      <c r="C347" s="294"/>
      <c r="D347" s="294"/>
      <c r="E347" s="294"/>
      <c r="F347" s="295"/>
      <c r="G347" s="293" t="s">
        <v>277</v>
      </c>
      <c r="H347" s="294"/>
      <c r="I347" s="294"/>
      <c r="J347" s="294"/>
      <c r="K347" s="295"/>
      <c r="L347" s="293" t="s">
        <v>278</v>
      </c>
      <c r="M347" s="294"/>
      <c r="N347" s="294"/>
      <c r="O347" s="294"/>
      <c r="P347" s="295"/>
      <c r="Q347" s="293" t="s">
        <v>279</v>
      </c>
      <c r="R347" s="294"/>
      <c r="S347" s="294"/>
      <c r="T347" s="294"/>
      <c r="U347" s="295"/>
      <c r="V347" s="293" t="s">
        <v>280</v>
      </c>
      <c r="W347" s="294"/>
      <c r="X347" s="294"/>
      <c r="Y347" s="294"/>
      <c r="Z347" s="295"/>
      <c r="AA347" s="23"/>
      <c r="AB347" s="37"/>
      <c r="AC347" s="9" t="str">
        <f>B347</f>
        <v>RL 11</v>
      </c>
      <c r="AD347" s="9" t="str">
        <f>G347</f>
        <v>RL 12</v>
      </c>
      <c r="AE347" s="9" t="str">
        <f>L347</f>
        <v>RL 13</v>
      </c>
      <c r="AF347" s="9" t="str">
        <f>Q347</f>
        <v>RL 14</v>
      </c>
      <c r="AG347" s="67" t="str">
        <f>V347</f>
        <v>RL 15</v>
      </c>
    </row>
    <row r="348" spans="1:130" ht="15" thickBot="1">
      <c r="A348" s="32" t="s">
        <v>4</v>
      </c>
      <c r="B348" s="13" t="s">
        <v>5</v>
      </c>
      <c r="C348" s="14" t="s">
        <v>6</v>
      </c>
      <c r="D348" s="14" t="s">
        <v>7</v>
      </c>
      <c r="E348" s="191" t="s">
        <v>8</v>
      </c>
      <c r="F348" s="16" t="s">
        <v>142</v>
      </c>
      <c r="G348" s="13" t="s">
        <v>5</v>
      </c>
      <c r="H348" s="14" t="s">
        <v>6</v>
      </c>
      <c r="I348" s="14" t="s">
        <v>7</v>
      </c>
      <c r="J348" s="191" t="s">
        <v>8</v>
      </c>
      <c r="K348" s="16" t="s">
        <v>142</v>
      </c>
      <c r="L348" s="13" t="s">
        <v>5</v>
      </c>
      <c r="M348" s="14" t="s">
        <v>6</v>
      </c>
      <c r="N348" s="14" t="s">
        <v>7</v>
      </c>
      <c r="O348" s="191" t="s">
        <v>8</v>
      </c>
      <c r="P348" s="16" t="s">
        <v>142</v>
      </c>
      <c r="Q348" s="13" t="s">
        <v>5</v>
      </c>
      <c r="R348" s="14" t="s">
        <v>6</v>
      </c>
      <c r="S348" s="14" t="s">
        <v>7</v>
      </c>
      <c r="T348" s="191" t="s">
        <v>8</v>
      </c>
      <c r="U348" s="16" t="s">
        <v>142</v>
      </c>
      <c r="V348" s="13" t="s">
        <v>5</v>
      </c>
      <c r="W348" s="14" t="s">
        <v>6</v>
      </c>
      <c r="X348" s="14" t="s">
        <v>7</v>
      </c>
      <c r="Y348" s="191" t="s">
        <v>8</v>
      </c>
      <c r="Z348" s="16" t="s">
        <v>142</v>
      </c>
      <c r="AA348" s="16"/>
      <c r="AB348" s="37"/>
      <c r="AC348" s="76">
        <f>IF(SUM(E349:E364)&gt;0,LARGE(E349:E364,1),0)</f>
        <v>0</v>
      </c>
      <c r="AD348" s="9">
        <f>IF(SUM(J349:J364)&gt;0,LARGE(J349:J364,1),0)</f>
        <v>0</v>
      </c>
      <c r="AE348" s="9">
        <f>IF(SUM(O349:O364)&gt;0,LARGE(O349:O364,1),0)</f>
        <v>0</v>
      </c>
      <c r="AF348" s="9">
        <f>IF(SUM(T349:T364)&gt;0,LARGE(T349:T364,1),0)</f>
        <v>0</v>
      </c>
      <c r="AG348" s="67">
        <f>IF(SUM(Y349:Y364)&gt;0,LARGE(Y349:Y364,1),0)</f>
        <v>0</v>
      </c>
    </row>
    <row r="349" spans="1:130" ht="15" thickTop="1">
      <c r="A349" s="17" t="s">
        <v>437</v>
      </c>
      <c r="B349" s="96"/>
      <c r="C349" s="97"/>
      <c r="D349" s="98"/>
      <c r="E349" s="149" t="str">
        <f t="shared" ref="E349:E364" si="183">IF(SUM(B349:D349)&gt;0,SUM(B349:D349),"")</f>
        <v/>
      </c>
      <c r="F349" s="193"/>
      <c r="G349" s="96"/>
      <c r="H349" s="97"/>
      <c r="I349" s="97"/>
      <c r="J349" s="149" t="str">
        <f t="shared" ref="J349:J364" si="184">IF(SUM(G349:I349)&gt;0,SUM(G349:I349),"")</f>
        <v/>
      </c>
      <c r="K349" s="193"/>
      <c r="L349" s="96"/>
      <c r="M349" s="97"/>
      <c r="N349" s="97"/>
      <c r="O349" s="149" t="str">
        <f t="shared" ref="O349:O364" si="185">IF(SUM(L349:N349)&gt;0,SUM(L349:N349),"")</f>
        <v/>
      </c>
      <c r="P349" s="193"/>
      <c r="Q349" s="96"/>
      <c r="R349" s="97"/>
      <c r="S349" s="97"/>
      <c r="T349" s="149" t="str">
        <f t="shared" ref="T349:T364" si="186">IF(SUM(Q349:S349)&gt;0,SUM(Q349:S349),"")</f>
        <v/>
      </c>
      <c r="U349" s="193"/>
      <c r="V349" s="96"/>
      <c r="W349" s="97"/>
      <c r="X349" s="97"/>
      <c r="Y349" s="149" t="str">
        <f t="shared" ref="Y349:Y364" si="187">IF(SUM(V349:X349)&gt;0,SUM(V349:X349),"")</f>
        <v/>
      </c>
      <c r="Z349" s="195"/>
      <c r="AA349" s="24"/>
      <c r="AB349" s="197"/>
      <c r="AG349" s="67"/>
    </row>
    <row r="350" spans="1:130">
      <c r="A350" s="18" t="s">
        <v>438</v>
      </c>
      <c r="B350" s="99"/>
      <c r="C350" s="100"/>
      <c r="D350" s="101"/>
      <c r="E350" s="149" t="str">
        <f t="shared" si="183"/>
        <v/>
      </c>
      <c r="F350" s="193"/>
      <c r="G350" s="99"/>
      <c r="H350" s="100"/>
      <c r="I350" s="100"/>
      <c r="J350" s="149" t="str">
        <f t="shared" si="184"/>
        <v/>
      </c>
      <c r="K350" s="193"/>
      <c r="L350" s="99"/>
      <c r="M350" s="100"/>
      <c r="N350" s="100"/>
      <c r="O350" s="149" t="str">
        <f t="shared" si="185"/>
        <v/>
      </c>
      <c r="P350" s="193"/>
      <c r="Q350" s="99"/>
      <c r="R350" s="100"/>
      <c r="S350" s="100"/>
      <c r="T350" s="149" t="str">
        <f t="shared" si="186"/>
        <v/>
      </c>
      <c r="U350" s="193"/>
      <c r="V350" s="99"/>
      <c r="W350" s="100"/>
      <c r="X350" s="100"/>
      <c r="Y350" s="149" t="str">
        <f t="shared" si="187"/>
        <v/>
      </c>
      <c r="Z350" s="196"/>
      <c r="AA350" s="25"/>
      <c r="AB350" s="197"/>
      <c r="AG350" s="67"/>
    </row>
    <row r="351" spans="1:130">
      <c r="A351" s="164" t="s">
        <v>436</v>
      </c>
      <c r="B351" s="99"/>
      <c r="C351" s="100"/>
      <c r="D351" s="101"/>
      <c r="E351" s="149" t="str">
        <f t="shared" si="183"/>
        <v/>
      </c>
      <c r="F351" s="193"/>
      <c r="G351" s="99"/>
      <c r="H351" s="100"/>
      <c r="I351" s="100"/>
      <c r="J351" s="149" t="str">
        <f t="shared" si="184"/>
        <v/>
      </c>
      <c r="K351" s="193"/>
      <c r="L351" s="99"/>
      <c r="M351" s="100"/>
      <c r="N351" s="102"/>
      <c r="O351" s="149" t="str">
        <f t="shared" si="185"/>
        <v/>
      </c>
      <c r="P351" s="193"/>
      <c r="Q351" s="99"/>
      <c r="R351" s="100"/>
      <c r="S351" s="102"/>
      <c r="T351" s="149" t="str">
        <f t="shared" si="186"/>
        <v/>
      </c>
      <c r="U351" s="193"/>
      <c r="V351" s="99"/>
      <c r="W351" s="100"/>
      <c r="X351" s="102"/>
      <c r="Y351" s="149" t="str">
        <f t="shared" si="187"/>
        <v/>
      </c>
      <c r="Z351" s="196"/>
      <c r="AA351" s="26" t="s">
        <v>11</v>
      </c>
      <c r="AB351" s="37"/>
      <c r="AG351" s="67"/>
    </row>
    <row r="352" spans="1:130">
      <c r="A352" s="164" t="s">
        <v>417</v>
      </c>
      <c r="B352" s="99"/>
      <c r="C352" s="100"/>
      <c r="D352" s="101"/>
      <c r="E352" s="149" t="str">
        <f t="shared" si="183"/>
        <v/>
      </c>
      <c r="F352" s="193"/>
      <c r="G352" s="99"/>
      <c r="H352" s="100"/>
      <c r="I352" s="100"/>
      <c r="J352" s="149" t="str">
        <f t="shared" si="184"/>
        <v/>
      </c>
      <c r="K352" s="193"/>
      <c r="L352" s="99"/>
      <c r="M352" s="100"/>
      <c r="N352" s="100"/>
      <c r="O352" s="149" t="str">
        <f t="shared" si="185"/>
        <v/>
      </c>
      <c r="P352" s="193"/>
      <c r="Q352" s="99"/>
      <c r="R352" s="100"/>
      <c r="S352" s="100"/>
      <c r="T352" s="149" t="str">
        <f t="shared" si="186"/>
        <v/>
      </c>
      <c r="U352" s="193"/>
      <c r="V352" s="99"/>
      <c r="W352" s="100"/>
      <c r="X352" s="100"/>
      <c r="Y352" s="149" t="str">
        <f t="shared" si="187"/>
        <v/>
      </c>
      <c r="Z352" s="196"/>
      <c r="AA352" s="26" t="s">
        <v>12</v>
      </c>
      <c r="AB352" s="37"/>
      <c r="AG352" s="67"/>
    </row>
    <row r="353" spans="1:130">
      <c r="A353" s="142" t="s">
        <v>439</v>
      </c>
      <c r="B353" s="99"/>
      <c r="C353" s="100"/>
      <c r="D353" s="102"/>
      <c r="E353" s="149" t="str">
        <f t="shared" si="183"/>
        <v/>
      </c>
      <c r="F353" s="193"/>
      <c r="G353" s="99"/>
      <c r="H353" s="100"/>
      <c r="I353" s="102"/>
      <c r="J353" s="149" t="str">
        <f t="shared" si="184"/>
        <v/>
      </c>
      <c r="K353" s="193"/>
      <c r="L353" s="99"/>
      <c r="M353" s="100"/>
      <c r="N353" s="102"/>
      <c r="O353" s="149" t="str">
        <f t="shared" si="185"/>
        <v/>
      </c>
      <c r="P353" s="193"/>
      <c r="Q353" s="99"/>
      <c r="R353" s="100"/>
      <c r="S353" s="100"/>
      <c r="T353" s="149" t="str">
        <f t="shared" si="186"/>
        <v/>
      </c>
      <c r="U353" s="193"/>
      <c r="V353" s="99"/>
      <c r="W353" s="100"/>
      <c r="X353" s="102"/>
      <c r="Y353" s="149" t="str">
        <f t="shared" si="187"/>
        <v/>
      </c>
      <c r="Z353" s="196"/>
      <c r="AA353" s="26" t="s">
        <v>12</v>
      </c>
      <c r="AB353" s="37"/>
      <c r="AG353" s="67"/>
    </row>
    <row r="354" spans="1:130">
      <c r="A354" s="18" t="s">
        <v>433</v>
      </c>
      <c r="B354" s="99"/>
      <c r="C354" s="100"/>
      <c r="D354" s="102"/>
      <c r="E354" s="149" t="str">
        <f t="shared" si="183"/>
        <v/>
      </c>
      <c r="F354" s="193"/>
      <c r="G354" s="99"/>
      <c r="H354" s="100"/>
      <c r="I354" s="102"/>
      <c r="J354" s="149" t="str">
        <f t="shared" si="184"/>
        <v/>
      </c>
      <c r="K354" s="193"/>
      <c r="L354" s="99"/>
      <c r="M354" s="100"/>
      <c r="N354" s="102"/>
      <c r="O354" s="149" t="str">
        <f t="shared" si="185"/>
        <v/>
      </c>
      <c r="P354" s="193"/>
      <c r="Q354" s="99"/>
      <c r="R354" s="100"/>
      <c r="S354" s="100"/>
      <c r="T354" s="149" t="str">
        <f t="shared" si="186"/>
        <v/>
      </c>
      <c r="U354" s="193"/>
      <c r="V354" s="99"/>
      <c r="W354" s="100"/>
      <c r="X354" s="102"/>
      <c r="Y354" s="149" t="str">
        <f t="shared" si="187"/>
        <v/>
      </c>
      <c r="Z354" s="196"/>
      <c r="AA354" s="26"/>
      <c r="AB354" s="37"/>
      <c r="AG354" s="67"/>
    </row>
    <row r="355" spans="1:130">
      <c r="A355" s="164" t="s">
        <v>418</v>
      </c>
      <c r="B355" s="99"/>
      <c r="C355" s="100"/>
      <c r="D355" s="101"/>
      <c r="E355" s="149" t="str">
        <f t="shared" si="183"/>
        <v/>
      </c>
      <c r="F355" s="193"/>
      <c r="G355" s="99"/>
      <c r="H355" s="100"/>
      <c r="I355" s="102"/>
      <c r="J355" s="149" t="str">
        <f t="shared" si="184"/>
        <v/>
      </c>
      <c r="K355" s="193"/>
      <c r="L355" s="99"/>
      <c r="M355" s="100"/>
      <c r="N355" s="102"/>
      <c r="O355" s="149" t="str">
        <f t="shared" si="185"/>
        <v/>
      </c>
      <c r="P355" s="193"/>
      <c r="Q355" s="99"/>
      <c r="R355" s="100"/>
      <c r="S355" s="100"/>
      <c r="T355" s="149" t="str">
        <f t="shared" si="186"/>
        <v/>
      </c>
      <c r="U355" s="193"/>
      <c r="V355" s="99"/>
      <c r="W355" s="100"/>
      <c r="X355" s="100"/>
      <c r="Y355" s="149" t="str">
        <f t="shared" si="187"/>
        <v/>
      </c>
      <c r="Z355" s="196"/>
      <c r="AA355" s="26" t="s">
        <v>13</v>
      </c>
      <c r="AB355" s="37"/>
      <c r="AG355" s="67"/>
    </row>
    <row r="356" spans="1:130">
      <c r="A356" s="18" t="s">
        <v>437</v>
      </c>
      <c r="B356" s="99"/>
      <c r="C356" s="100"/>
      <c r="D356" s="101"/>
      <c r="E356" s="149" t="str">
        <f t="shared" si="183"/>
        <v/>
      </c>
      <c r="F356" s="193"/>
      <c r="G356" s="99"/>
      <c r="H356" s="100"/>
      <c r="I356" s="102"/>
      <c r="J356" s="149" t="str">
        <f t="shared" si="184"/>
        <v/>
      </c>
      <c r="K356" s="193"/>
      <c r="L356" s="99"/>
      <c r="M356" s="100"/>
      <c r="N356" s="102"/>
      <c r="O356" s="149" t="str">
        <f t="shared" si="185"/>
        <v/>
      </c>
      <c r="P356" s="193"/>
      <c r="Q356" s="99"/>
      <c r="R356" s="100"/>
      <c r="S356" s="102"/>
      <c r="T356" s="149" t="str">
        <f t="shared" si="186"/>
        <v/>
      </c>
      <c r="U356" s="193"/>
      <c r="V356" s="99"/>
      <c r="W356" s="100"/>
      <c r="X356" s="102"/>
      <c r="Y356" s="149" t="str">
        <f t="shared" si="187"/>
        <v/>
      </c>
      <c r="Z356" s="196"/>
      <c r="AA356" s="26" t="s">
        <v>14</v>
      </c>
      <c r="AB356" s="37"/>
      <c r="AG356" s="67"/>
    </row>
    <row r="357" spans="1:130">
      <c r="A357" s="18" t="s">
        <v>438</v>
      </c>
      <c r="B357" s="99"/>
      <c r="C357" s="100"/>
      <c r="D357" s="101"/>
      <c r="E357" s="149" t="str">
        <f t="shared" si="183"/>
        <v/>
      </c>
      <c r="F357" s="193"/>
      <c r="G357" s="99"/>
      <c r="H357" s="100"/>
      <c r="I357" s="100"/>
      <c r="J357" s="149" t="str">
        <f t="shared" si="184"/>
        <v/>
      </c>
      <c r="K357" s="193"/>
      <c r="L357" s="99"/>
      <c r="M357" s="100"/>
      <c r="N357" s="100"/>
      <c r="O357" s="149" t="str">
        <f t="shared" si="185"/>
        <v/>
      </c>
      <c r="P357" s="193"/>
      <c r="Q357" s="99"/>
      <c r="R357" s="100"/>
      <c r="S357" s="100"/>
      <c r="T357" s="149" t="str">
        <f t="shared" si="186"/>
        <v/>
      </c>
      <c r="U357" s="193"/>
      <c r="V357" s="99"/>
      <c r="W357" s="100"/>
      <c r="X357" s="100"/>
      <c r="Y357" s="149" t="str">
        <f t="shared" si="187"/>
        <v/>
      </c>
      <c r="Z357" s="196"/>
      <c r="AA357" s="26" t="s">
        <v>15</v>
      </c>
      <c r="AB357" s="37"/>
      <c r="AG357" s="67"/>
    </row>
    <row r="358" spans="1:130">
      <c r="A358" s="18" t="s">
        <v>415</v>
      </c>
      <c r="B358" s="99"/>
      <c r="C358" s="100"/>
      <c r="D358" s="101"/>
      <c r="E358" s="149" t="str">
        <f t="shared" si="183"/>
        <v/>
      </c>
      <c r="F358" s="193"/>
      <c r="G358" s="99"/>
      <c r="H358" s="100"/>
      <c r="I358" s="102"/>
      <c r="J358" s="149" t="str">
        <f t="shared" si="184"/>
        <v/>
      </c>
      <c r="K358" s="193"/>
      <c r="L358" s="99"/>
      <c r="M358" s="100"/>
      <c r="N358" s="102"/>
      <c r="O358" s="149" t="str">
        <f t="shared" si="185"/>
        <v/>
      </c>
      <c r="P358" s="193"/>
      <c r="Q358" s="99"/>
      <c r="R358" s="100"/>
      <c r="S358" s="100"/>
      <c r="T358" s="149" t="str">
        <f t="shared" si="186"/>
        <v/>
      </c>
      <c r="U358" s="193"/>
      <c r="V358" s="99"/>
      <c r="W358" s="100"/>
      <c r="X358" s="100"/>
      <c r="Y358" s="149" t="str">
        <f t="shared" si="187"/>
        <v/>
      </c>
      <c r="Z358" s="196"/>
      <c r="AA358" s="26" t="s">
        <v>16</v>
      </c>
      <c r="AB358" s="37"/>
      <c r="AG358" s="67"/>
    </row>
    <row r="359" spans="1:130">
      <c r="A359" s="18" t="s">
        <v>266</v>
      </c>
      <c r="B359" s="99"/>
      <c r="C359" s="100"/>
      <c r="D359" s="101"/>
      <c r="E359" s="149" t="str">
        <f t="shared" si="183"/>
        <v/>
      </c>
      <c r="F359" s="193"/>
      <c r="G359" s="99"/>
      <c r="H359" s="100"/>
      <c r="I359" s="102"/>
      <c r="J359" s="149" t="str">
        <f t="shared" si="184"/>
        <v/>
      </c>
      <c r="K359" s="193"/>
      <c r="L359" s="99"/>
      <c r="M359" s="100"/>
      <c r="N359" s="102"/>
      <c r="O359" s="149" t="str">
        <f t="shared" si="185"/>
        <v/>
      </c>
      <c r="P359" s="193"/>
      <c r="Q359" s="99"/>
      <c r="R359" s="100"/>
      <c r="S359" s="102"/>
      <c r="T359" s="149" t="str">
        <f t="shared" si="186"/>
        <v/>
      </c>
      <c r="U359" s="193"/>
      <c r="V359" s="99"/>
      <c r="W359" s="100"/>
      <c r="X359" s="102"/>
      <c r="Y359" s="149" t="str">
        <f t="shared" si="187"/>
        <v/>
      </c>
      <c r="Z359" s="196"/>
      <c r="AA359" s="26" t="s">
        <v>12</v>
      </c>
      <c r="AB359" s="37"/>
      <c r="AG359" s="67"/>
    </row>
    <row r="360" spans="1:130">
      <c r="A360" s="18" t="s">
        <v>261</v>
      </c>
      <c r="B360" s="99"/>
      <c r="C360" s="100"/>
      <c r="D360" s="101"/>
      <c r="E360" s="149" t="str">
        <f t="shared" si="183"/>
        <v/>
      </c>
      <c r="F360" s="193"/>
      <c r="G360" s="99"/>
      <c r="H360" s="100"/>
      <c r="I360" s="102"/>
      <c r="J360" s="149" t="str">
        <f t="shared" si="184"/>
        <v/>
      </c>
      <c r="K360" s="193"/>
      <c r="L360" s="99"/>
      <c r="M360" s="100"/>
      <c r="N360" s="102"/>
      <c r="O360" s="149" t="str">
        <f t="shared" si="185"/>
        <v/>
      </c>
      <c r="P360" s="193"/>
      <c r="Q360" s="99"/>
      <c r="R360" s="100"/>
      <c r="S360" s="102"/>
      <c r="T360" s="149" t="str">
        <f t="shared" si="186"/>
        <v/>
      </c>
      <c r="U360" s="193"/>
      <c r="V360" s="99"/>
      <c r="W360" s="100"/>
      <c r="X360" s="102"/>
      <c r="Y360" s="149" t="str">
        <f t="shared" si="187"/>
        <v/>
      </c>
      <c r="Z360" s="196"/>
      <c r="AA360" s="26"/>
      <c r="AB360" s="37"/>
      <c r="AG360" s="67"/>
    </row>
    <row r="361" spans="1:130">
      <c r="A361" s="164" t="s">
        <v>417</v>
      </c>
      <c r="B361" s="99"/>
      <c r="C361" s="100"/>
      <c r="D361" s="101"/>
      <c r="E361" s="149" t="str">
        <f t="shared" si="183"/>
        <v/>
      </c>
      <c r="F361" s="193"/>
      <c r="G361" s="99"/>
      <c r="H361" s="100"/>
      <c r="I361" s="100"/>
      <c r="J361" s="149" t="str">
        <f t="shared" si="184"/>
        <v/>
      </c>
      <c r="K361" s="193"/>
      <c r="L361" s="99"/>
      <c r="M361" s="100"/>
      <c r="N361" s="100"/>
      <c r="O361" s="149" t="str">
        <f t="shared" si="185"/>
        <v/>
      </c>
      <c r="P361" s="193"/>
      <c r="Q361" s="99"/>
      <c r="R361" s="100"/>
      <c r="S361" s="100"/>
      <c r="T361" s="149" t="str">
        <f t="shared" si="186"/>
        <v/>
      </c>
      <c r="U361" s="193"/>
      <c r="V361" s="99"/>
      <c r="W361" s="100"/>
      <c r="X361" s="100"/>
      <c r="Y361" s="149" t="str">
        <f t="shared" si="187"/>
        <v/>
      </c>
      <c r="Z361" s="196"/>
      <c r="AA361" s="26"/>
      <c r="AB361" s="37"/>
      <c r="AG361" s="67"/>
    </row>
    <row r="362" spans="1:130">
      <c r="A362" s="18" t="s">
        <v>261</v>
      </c>
      <c r="B362" s="99"/>
      <c r="C362" s="100"/>
      <c r="D362" s="101"/>
      <c r="E362" s="149" t="str">
        <f t="shared" si="183"/>
        <v/>
      </c>
      <c r="F362" s="193"/>
      <c r="G362" s="99"/>
      <c r="H362" s="100"/>
      <c r="I362" s="100"/>
      <c r="J362" s="149" t="str">
        <f t="shared" si="184"/>
        <v/>
      </c>
      <c r="K362" s="193"/>
      <c r="L362" s="99"/>
      <c r="M362" s="100"/>
      <c r="N362" s="100"/>
      <c r="O362" s="149" t="str">
        <f t="shared" si="185"/>
        <v/>
      </c>
      <c r="P362" s="193"/>
      <c r="Q362" s="99"/>
      <c r="R362" s="100"/>
      <c r="S362" s="100"/>
      <c r="T362" s="149" t="str">
        <f t="shared" si="186"/>
        <v/>
      </c>
      <c r="U362" s="193"/>
      <c r="V362" s="99"/>
      <c r="W362" s="100"/>
      <c r="X362" s="100"/>
      <c r="Y362" s="149" t="str">
        <f t="shared" si="187"/>
        <v/>
      </c>
      <c r="Z362" s="196"/>
      <c r="AA362" s="25"/>
      <c r="AB362" s="197"/>
      <c r="AG362" s="67"/>
    </row>
    <row r="363" spans="1:130">
      <c r="A363" s="18" t="s">
        <v>366</v>
      </c>
      <c r="B363" s="99"/>
      <c r="C363" s="100"/>
      <c r="D363" s="101"/>
      <c r="E363" s="149" t="str">
        <f t="shared" si="183"/>
        <v/>
      </c>
      <c r="F363" s="193"/>
      <c r="G363" s="99"/>
      <c r="H363" s="100"/>
      <c r="I363" s="100"/>
      <c r="J363" s="149" t="str">
        <f t="shared" si="184"/>
        <v/>
      </c>
      <c r="K363" s="193"/>
      <c r="L363" s="99"/>
      <c r="M363" s="100"/>
      <c r="N363" s="100"/>
      <c r="O363" s="149" t="str">
        <f t="shared" si="185"/>
        <v/>
      </c>
      <c r="P363" s="193"/>
      <c r="Q363" s="99"/>
      <c r="R363" s="100"/>
      <c r="S363" s="100"/>
      <c r="T363" s="149" t="str">
        <f t="shared" si="186"/>
        <v/>
      </c>
      <c r="U363" s="193"/>
      <c r="V363" s="99"/>
      <c r="W363" s="100"/>
      <c r="X363" s="100"/>
      <c r="Y363" s="149" t="str">
        <f t="shared" si="187"/>
        <v/>
      </c>
      <c r="Z363" s="196"/>
      <c r="AA363" s="25"/>
      <c r="AB363" s="197"/>
      <c r="AG363" s="67"/>
    </row>
    <row r="364" spans="1:130">
      <c r="A364" s="18" t="s">
        <v>35</v>
      </c>
      <c r="B364" s="99"/>
      <c r="C364" s="100"/>
      <c r="D364" s="101"/>
      <c r="E364" s="149" t="str">
        <f t="shared" si="183"/>
        <v/>
      </c>
      <c r="F364" s="193"/>
      <c r="G364" s="99"/>
      <c r="H364" s="100"/>
      <c r="I364" s="100"/>
      <c r="J364" s="149" t="str">
        <f t="shared" si="184"/>
        <v/>
      </c>
      <c r="K364" s="193"/>
      <c r="L364" s="99"/>
      <c r="M364" s="100"/>
      <c r="N364" s="100"/>
      <c r="O364" s="149" t="str">
        <f t="shared" si="185"/>
        <v/>
      </c>
      <c r="P364" s="193"/>
      <c r="Q364" s="99"/>
      <c r="R364" s="100"/>
      <c r="S364" s="100"/>
      <c r="T364" s="149" t="str">
        <f t="shared" si="186"/>
        <v/>
      </c>
      <c r="U364" s="193"/>
      <c r="V364" s="99"/>
      <c r="W364" s="100"/>
      <c r="X364" s="100"/>
      <c r="Y364" s="149" t="str">
        <f t="shared" si="187"/>
        <v/>
      </c>
      <c r="Z364" s="196"/>
      <c r="AA364" s="25"/>
      <c r="AB364" s="197"/>
      <c r="AG364" s="67"/>
    </row>
    <row r="365" spans="1:130" ht="15" thickBot="1">
      <c r="A365" s="91" t="s">
        <v>10</v>
      </c>
      <c r="B365" s="125">
        <f>IF(SUM(B349:B364)=0,0,AVERAGE(B349:B364))</f>
        <v>0</v>
      </c>
      <c r="C365" s="126">
        <f>IF(SUM(C349:C364)=0,0,AVERAGE(C349:C364))</f>
        <v>0</v>
      </c>
      <c r="D365" s="127">
        <f>IF(SUM(D349:D364)=0,0,AVERAGE(D349:D364))</f>
        <v>0</v>
      </c>
      <c r="E365" s="192">
        <f>IF(SUM(E349:E364)=0,0,AVERAGE(E349:E364))</f>
        <v>0</v>
      </c>
      <c r="F365" s="194"/>
      <c r="G365" s="125">
        <f>IF(SUM(G349:G364)=0,0,AVERAGE(G349:G364))</f>
        <v>0</v>
      </c>
      <c r="H365" s="126">
        <f>IF(SUM(H349:H364)=0,0,AVERAGE(H349:H364))</f>
        <v>0</v>
      </c>
      <c r="I365" s="127">
        <f>IF(SUM(I349:I364)=0,0,AVERAGE(I349:I364))</f>
        <v>0</v>
      </c>
      <c r="J365" s="192">
        <f>IF(SUM(J349:J364)=0,0,AVERAGE(J349:J364))</f>
        <v>0</v>
      </c>
      <c r="K365" s="194"/>
      <c r="L365" s="125">
        <f>IF(SUM(L349:L364)=0,0,AVERAGE(L349:L364))</f>
        <v>0</v>
      </c>
      <c r="M365" s="126">
        <f>IF(SUM(M349:M364)=0,0,AVERAGE(M349:M364))</f>
        <v>0</v>
      </c>
      <c r="N365" s="127">
        <f>IF(SUM(N349:N364)=0,0,AVERAGE(N349:N364))</f>
        <v>0</v>
      </c>
      <c r="O365" s="192">
        <f>IF(SUM(O349:O364)=0,0,AVERAGE(O349:O364))</f>
        <v>0</v>
      </c>
      <c r="P365" s="194"/>
      <c r="Q365" s="125">
        <f>IF(SUM(Q349:Q364)=0,0,AVERAGE(Q349:Q364))</f>
        <v>0</v>
      </c>
      <c r="R365" s="126">
        <f>IF(SUM(R349:R364)=0,0,AVERAGE(R349:R364))</f>
        <v>0</v>
      </c>
      <c r="S365" s="127">
        <f>IF(SUM(S349:S364)=0,0,AVERAGE(S349:S364))</f>
        <v>0</v>
      </c>
      <c r="T365" s="192">
        <f>IF(SUM(T349:T364)=0,0,AVERAGE(T349:T364))</f>
        <v>0</v>
      </c>
      <c r="U365" s="194"/>
      <c r="V365" s="125">
        <f>IF(SUM(V349:V364)=0,0,AVERAGE(V349:V364))</f>
        <v>0</v>
      </c>
      <c r="W365" s="126">
        <f>IF(SUM(W349:W364)=0,0,AVERAGE(W349:W364))</f>
        <v>0</v>
      </c>
      <c r="X365" s="127">
        <f>IF(SUM(X349:X364)=0,0,AVERAGE(X349:X364))</f>
        <v>0</v>
      </c>
      <c r="Y365" s="192">
        <f>IF(SUM(Y349:Y364)=0,0,AVERAGE(Y349:Y364))</f>
        <v>0</v>
      </c>
      <c r="Z365" s="194"/>
      <c r="AA365" s="33"/>
      <c r="AB365" s="39"/>
      <c r="AG365" s="67"/>
    </row>
    <row r="366" spans="1:130">
      <c r="AG366" s="67"/>
    </row>
    <row r="367" spans="1:130" ht="15" thickBot="1">
      <c r="AC367" s="54" t="s">
        <v>301</v>
      </c>
      <c r="AG367" s="67"/>
    </row>
    <row r="368" spans="1:130">
      <c r="A368" s="90" t="s">
        <v>281</v>
      </c>
      <c r="B368" s="293" t="s">
        <v>445</v>
      </c>
      <c r="C368" s="294"/>
      <c r="D368" s="294"/>
      <c r="E368" s="294"/>
      <c r="F368" s="295"/>
      <c r="G368" s="293" t="s">
        <v>446</v>
      </c>
      <c r="H368" s="294"/>
      <c r="I368" s="294"/>
      <c r="J368" s="294"/>
      <c r="K368" s="295"/>
      <c r="L368" s="293" t="s">
        <v>447</v>
      </c>
      <c r="M368" s="294"/>
      <c r="N368" s="294"/>
      <c r="O368" s="294"/>
      <c r="P368" s="295"/>
      <c r="Q368" s="293" t="s">
        <v>448</v>
      </c>
      <c r="R368" s="294"/>
      <c r="S368" s="294"/>
      <c r="T368" s="294"/>
      <c r="U368" s="295"/>
      <c r="V368" s="293" t="s">
        <v>462</v>
      </c>
      <c r="W368" s="294"/>
      <c r="X368" s="294"/>
      <c r="Y368" s="294"/>
      <c r="Z368" s="295"/>
      <c r="AA368" s="293" t="s">
        <v>3</v>
      </c>
      <c r="AB368" s="295"/>
      <c r="AC368" s="9" t="str">
        <f>B368</f>
        <v>Kafle,  Mamata</v>
      </c>
      <c r="AD368" s="9" t="str">
        <f>G368</f>
        <v>Gross, Isaac</v>
      </c>
      <c r="AE368" s="9" t="str">
        <f>L368</f>
        <v>Seritt, Tab</v>
      </c>
      <c r="AF368" s="9" t="str">
        <f>Q368</f>
        <v>Moore, Matthew</v>
      </c>
      <c r="AG368" s="67" t="str">
        <f>V368</f>
        <v>Jaramillo, Alejandra</v>
      </c>
      <c r="AH368" s="296" t="s">
        <v>50</v>
      </c>
      <c r="AI368" s="297"/>
      <c r="AJ368" s="297"/>
      <c r="AK368" s="297"/>
      <c r="AL368" s="297"/>
      <c r="AM368" s="209" t="s">
        <v>140</v>
      </c>
      <c r="AN368" s="296" t="s">
        <v>51</v>
      </c>
      <c r="AO368" s="297"/>
      <c r="AP368" s="297"/>
      <c r="AQ368" s="297"/>
      <c r="AR368" s="297"/>
      <c r="AS368" s="209" t="s">
        <v>140</v>
      </c>
      <c r="AT368" s="296" t="s">
        <v>52</v>
      </c>
      <c r="AU368" s="297"/>
      <c r="AV368" s="297"/>
      <c r="AW368" s="297"/>
      <c r="AX368" s="297"/>
      <c r="AY368" s="209" t="s">
        <v>140</v>
      </c>
      <c r="AZ368" s="296" t="s">
        <v>53</v>
      </c>
      <c r="BA368" s="297"/>
      <c r="BB368" s="297"/>
      <c r="BC368" s="297"/>
      <c r="BD368" s="297"/>
      <c r="BE368" s="209" t="s">
        <v>140</v>
      </c>
      <c r="BF368" s="296" t="s">
        <v>54</v>
      </c>
      <c r="BG368" s="297"/>
      <c r="BH368" s="297"/>
      <c r="BI368" s="297"/>
      <c r="BJ368" s="297"/>
      <c r="BK368" s="209" t="s">
        <v>140</v>
      </c>
      <c r="BL368" s="296" t="s">
        <v>55</v>
      </c>
      <c r="BM368" s="297"/>
      <c r="BN368" s="297"/>
      <c r="BO368" s="297"/>
      <c r="BP368" s="297"/>
      <c r="BQ368" s="209" t="s">
        <v>140</v>
      </c>
      <c r="BR368" s="296" t="s">
        <v>56</v>
      </c>
      <c r="BS368" s="297"/>
      <c r="BT368" s="297"/>
      <c r="BU368" s="297"/>
      <c r="BV368" s="297"/>
      <c r="BW368" s="209" t="s">
        <v>140</v>
      </c>
      <c r="BX368" s="296" t="s">
        <v>57</v>
      </c>
      <c r="BY368" s="297"/>
      <c r="BZ368" s="297"/>
      <c r="CA368" s="297"/>
      <c r="CB368" s="297"/>
      <c r="CC368" s="209" t="s">
        <v>140</v>
      </c>
      <c r="CD368" s="296" t="s">
        <v>58</v>
      </c>
      <c r="CE368" s="297"/>
      <c r="CF368" s="297"/>
      <c r="CG368" s="297"/>
      <c r="CH368" s="297"/>
      <c r="CI368" s="209" t="s">
        <v>140</v>
      </c>
      <c r="CJ368" s="296" t="s">
        <v>59</v>
      </c>
      <c r="CK368" s="297"/>
      <c r="CL368" s="297"/>
      <c r="CM368" s="297"/>
      <c r="CN368" s="297"/>
      <c r="CO368" s="209" t="s">
        <v>140</v>
      </c>
      <c r="CP368" s="296" t="s">
        <v>60</v>
      </c>
      <c r="CQ368" s="297"/>
      <c r="CR368" s="297"/>
      <c r="CS368" s="297"/>
      <c r="CT368" s="297"/>
      <c r="CU368" s="209" t="s">
        <v>140</v>
      </c>
      <c r="CV368" s="296" t="s">
        <v>61</v>
      </c>
      <c r="CW368" s="297"/>
      <c r="CX368" s="297"/>
      <c r="CY368" s="297"/>
      <c r="CZ368" s="297"/>
      <c r="DA368" s="209" t="s">
        <v>140</v>
      </c>
      <c r="DB368" s="296" t="s">
        <v>352</v>
      </c>
      <c r="DC368" s="297"/>
      <c r="DD368" s="297"/>
      <c r="DE368" s="297"/>
      <c r="DF368" s="297"/>
      <c r="DG368" s="209" t="s">
        <v>140</v>
      </c>
      <c r="DH368" s="296" t="s">
        <v>353</v>
      </c>
      <c r="DI368" s="297"/>
      <c r="DJ368" s="297"/>
      <c r="DK368" s="297"/>
      <c r="DL368" s="297"/>
      <c r="DM368" s="210" t="s">
        <v>140</v>
      </c>
      <c r="DN368" s="296" t="s">
        <v>62</v>
      </c>
      <c r="DO368" s="297"/>
      <c r="DP368" s="297"/>
      <c r="DQ368" s="297"/>
      <c r="DR368" s="297"/>
      <c r="DS368" s="210" t="s">
        <v>140</v>
      </c>
      <c r="DT368" s="296" t="s">
        <v>35</v>
      </c>
      <c r="DU368" s="297"/>
      <c r="DV368" s="297"/>
      <c r="DW368" s="297"/>
      <c r="DX368" s="297"/>
      <c r="DY368" s="209" t="s">
        <v>140</v>
      </c>
      <c r="DZ368" s="211"/>
    </row>
    <row r="369" spans="1:130" ht="15" thickBot="1">
      <c r="A369" s="32" t="s">
        <v>4</v>
      </c>
      <c r="B369" s="13" t="s">
        <v>5</v>
      </c>
      <c r="C369" s="14" t="s">
        <v>6</v>
      </c>
      <c r="D369" s="15" t="s">
        <v>7</v>
      </c>
      <c r="E369" s="191" t="s">
        <v>8</v>
      </c>
      <c r="F369" s="16" t="s">
        <v>142</v>
      </c>
      <c r="G369" s="13" t="s">
        <v>5</v>
      </c>
      <c r="H369" s="14" t="s">
        <v>6</v>
      </c>
      <c r="I369" s="14" t="s">
        <v>7</v>
      </c>
      <c r="J369" s="191" t="s">
        <v>8</v>
      </c>
      <c r="K369" s="16" t="s">
        <v>142</v>
      </c>
      <c r="L369" s="13" t="s">
        <v>5</v>
      </c>
      <c r="M369" s="14" t="s">
        <v>6</v>
      </c>
      <c r="N369" s="14" t="s">
        <v>7</v>
      </c>
      <c r="O369" s="191" t="s">
        <v>8</v>
      </c>
      <c r="P369" s="16" t="s">
        <v>142</v>
      </c>
      <c r="Q369" s="13" t="s">
        <v>5</v>
      </c>
      <c r="R369" s="14" t="s">
        <v>6</v>
      </c>
      <c r="S369" s="14" t="s">
        <v>7</v>
      </c>
      <c r="T369" s="191" t="s">
        <v>8</v>
      </c>
      <c r="U369" s="16" t="s">
        <v>142</v>
      </c>
      <c r="V369" s="13" t="s">
        <v>5</v>
      </c>
      <c r="W369" s="14" t="s">
        <v>6</v>
      </c>
      <c r="X369" s="14" t="s">
        <v>7</v>
      </c>
      <c r="Y369" s="191" t="s">
        <v>8</v>
      </c>
      <c r="Z369" s="16" t="s">
        <v>142</v>
      </c>
      <c r="AA369" s="200" t="s">
        <v>9</v>
      </c>
      <c r="AB369" s="199" t="s">
        <v>142</v>
      </c>
      <c r="AC369" s="82">
        <f>IF(SUM(E370:E385)&gt;0,LARGE(E370:E385,1),0)</f>
        <v>268</v>
      </c>
      <c r="AD369" s="83">
        <f>IF(SUM(J370:J385)&gt;0,LARGE(J370:J385,1),0)</f>
        <v>248</v>
      </c>
      <c r="AE369" s="83">
        <f>IF(SUM(O370:O385)&gt;0,LARGE(O370:O385,1),0)</f>
        <v>253</v>
      </c>
      <c r="AF369" s="83">
        <f>IF(SUM(T370:T385)&gt;0,LARGE(T370:T385,1),0)</f>
        <v>245</v>
      </c>
      <c r="AG369" s="84">
        <f>IF(SUM(Y370:Y385)&gt;0,LARGE(Y370:Y385,1),0)</f>
        <v>218</v>
      </c>
      <c r="AH369" s="209" t="s">
        <v>8</v>
      </c>
      <c r="AI369" s="209" t="s">
        <v>142</v>
      </c>
      <c r="AJ369" s="209" t="s">
        <v>5</v>
      </c>
      <c r="AK369" s="209" t="s">
        <v>6</v>
      </c>
      <c r="AL369" s="209" t="s">
        <v>7</v>
      </c>
      <c r="AM369" s="209"/>
      <c r="AN369" s="209" t="s">
        <v>8</v>
      </c>
      <c r="AO369" s="209" t="s">
        <v>142</v>
      </c>
      <c r="AP369" s="209" t="s">
        <v>5</v>
      </c>
      <c r="AQ369" s="209" t="s">
        <v>6</v>
      </c>
      <c r="AR369" s="209" t="s">
        <v>7</v>
      </c>
      <c r="AS369" s="209"/>
      <c r="AT369" s="209" t="s">
        <v>8</v>
      </c>
      <c r="AU369" s="209" t="s">
        <v>142</v>
      </c>
      <c r="AV369" s="209" t="s">
        <v>5</v>
      </c>
      <c r="AW369" s="209" t="s">
        <v>6</v>
      </c>
      <c r="AX369" s="209" t="s">
        <v>7</v>
      </c>
      <c r="AY369" s="209"/>
      <c r="AZ369" s="209" t="s">
        <v>8</v>
      </c>
      <c r="BA369" s="209" t="s">
        <v>142</v>
      </c>
      <c r="BB369" s="209" t="s">
        <v>5</v>
      </c>
      <c r="BC369" s="209" t="s">
        <v>6</v>
      </c>
      <c r="BD369" s="209" t="s">
        <v>7</v>
      </c>
      <c r="BE369" s="209"/>
      <c r="BF369" s="209" t="s">
        <v>8</v>
      </c>
      <c r="BG369" s="209" t="s">
        <v>142</v>
      </c>
      <c r="BH369" s="209" t="s">
        <v>5</v>
      </c>
      <c r="BI369" s="209" t="s">
        <v>6</v>
      </c>
      <c r="BJ369" s="209" t="s">
        <v>7</v>
      </c>
      <c r="BK369" s="209"/>
      <c r="BL369" s="209" t="s">
        <v>8</v>
      </c>
      <c r="BM369" s="209" t="s">
        <v>142</v>
      </c>
      <c r="BN369" s="209" t="s">
        <v>5</v>
      </c>
      <c r="BO369" s="209" t="s">
        <v>6</v>
      </c>
      <c r="BP369" s="209" t="s">
        <v>7</v>
      </c>
      <c r="BQ369" s="209"/>
      <c r="BR369" s="209" t="s">
        <v>8</v>
      </c>
      <c r="BS369" s="209" t="s">
        <v>142</v>
      </c>
      <c r="BT369" s="209" t="s">
        <v>5</v>
      </c>
      <c r="BU369" s="209" t="s">
        <v>6</v>
      </c>
      <c r="BV369" s="209" t="s">
        <v>7</v>
      </c>
      <c r="BW369" s="209"/>
      <c r="BX369" s="209" t="s">
        <v>8</v>
      </c>
      <c r="BY369" s="209" t="s">
        <v>142</v>
      </c>
      <c r="BZ369" s="209" t="s">
        <v>5</v>
      </c>
      <c r="CA369" s="209" t="s">
        <v>6</v>
      </c>
      <c r="CB369" s="209" t="s">
        <v>7</v>
      </c>
      <c r="CC369" s="209"/>
      <c r="CD369" s="209" t="s">
        <v>8</v>
      </c>
      <c r="CE369" s="209" t="s">
        <v>142</v>
      </c>
      <c r="CF369" s="209" t="s">
        <v>5</v>
      </c>
      <c r="CG369" s="209" t="s">
        <v>6</v>
      </c>
      <c r="CH369" s="209" t="s">
        <v>7</v>
      </c>
      <c r="CI369" s="209"/>
      <c r="CJ369" s="209" t="s">
        <v>8</v>
      </c>
      <c r="CK369" s="209" t="s">
        <v>142</v>
      </c>
      <c r="CL369" s="209" t="s">
        <v>5</v>
      </c>
      <c r="CM369" s="209" t="s">
        <v>6</v>
      </c>
      <c r="CN369" s="209" t="s">
        <v>7</v>
      </c>
      <c r="CO369" s="209"/>
      <c r="CP369" s="209" t="s">
        <v>8</v>
      </c>
      <c r="CQ369" s="209" t="s">
        <v>142</v>
      </c>
      <c r="CR369" s="209" t="s">
        <v>5</v>
      </c>
      <c r="CS369" s="209" t="s">
        <v>6</v>
      </c>
      <c r="CT369" s="209" t="s">
        <v>7</v>
      </c>
      <c r="CU369" s="209"/>
      <c r="CV369" s="209" t="s">
        <v>8</v>
      </c>
      <c r="CW369" s="209" t="s">
        <v>142</v>
      </c>
      <c r="CX369" s="209" t="s">
        <v>5</v>
      </c>
      <c r="CY369" s="209" t="s">
        <v>6</v>
      </c>
      <c r="CZ369" s="209" t="s">
        <v>7</v>
      </c>
      <c r="DA369" s="209"/>
      <c r="DB369" s="209" t="s">
        <v>8</v>
      </c>
      <c r="DC369" s="209" t="s">
        <v>142</v>
      </c>
      <c r="DD369" s="209" t="s">
        <v>5</v>
      </c>
      <c r="DE369" s="209" t="s">
        <v>6</v>
      </c>
      <c r="DF369" s="209" t="s">
        <v>7</v>
      </c>
      <c r="DG369" s="209"/>
      <c r="DH369" s="209" t="s">
        <v>8</v>
      </c>
      <c r="DI369" s="209" t="s">
        <v>142</v>
      </c>
      <c r="DJ369" s="209" t="s">
        <v>5</v>
      </c>
      <c r="DK369" s="209" t="s">
        <v>6</v>
      </c>
      <c r="DL369" s="209" t="s">
        <v>7</v>
      </c>
      <c r="DM369" s="209"/>
      <c r="DN369" s="209" t="s">
        <v>8</v>
      </c>
      <c r="DO369" s="209" t="s">
        <v>142</v>
      </c>
      <c r="DP369" s="209" t="s">
        <v>5</v>
      </c>
      <c r="DQ369" s="209" t="s">
        <v>6</v>
      </c>
      <c r="DR369" s="209" t="s">
        <v>7</v>
      </c>
      <c r="DS369" s="209"/>
      <c r="DT369" s="209" t="s">
        <v>8</v>
      </c>
      <c r="DU369" s="209" t="s">
        <v>142</v>
      </c>
      <c r="DV369" s="209" t="s">
        <v>5</v>
      </c>
      <c r="DW369" s="209" t="s">
        <v>6</v>
      </c>
      <c r="DX369" s="209" t="s">
        <v>7</v>
      </c>
      <c r="DY369" s="209"/>
      <c r="DZ369" s="212"/>
    </row>
    <row r="370" spans="1:130" ht="15" thickTop="1">
      <c r="A370" s="17" t="s">
        <v>422</v>
      </c>
      <c r="B370" s="96">
        <v>93</v>
      </c>
      <c r="C370" s="97">
        <v>66</v>
      </c>
      <c r="D370" s="98">
        <v>90</v>
      </c>
      <c r="E370" s="149">
        <f t="shared" ref="E370:E385" si="188">IF(SUM(B370:D370)&gt;0,SUM(B370:D370),"")</f>
        <v>249</v>
      </c>
      <c r="F370" s="193"/>
      <c r="G370" s="96">
        <v>79</v>
      </c>
      <c r="H370" s="97">
        <v>82</v>
      </c>
      <c r="I370" s="97">
        <v>41</v>
      </c>
      <c r="J370" s="149">
        <f t="shared" ref="J370:J385" si="189">IF(SUM(G370:I370)&gt;0,SUM(G370:I370),"")</f>
        <v>202</v>
      </c>
      <c r="K370" s="193"/>
      <c r="L370" s="96">
        <v>78</v>
      </c>
      <c r="M370" s="97">
        <v>72</v>
      </c>
      <c r="N370" s="97">
        <v>86</v>
      </c>
      <c r="O370" s="149">
        <f t="shared" ref="O370:O385" si="190">IF(SUM(L370:N370)&gt;0,SUM(L370:N370),"")</f>
        <v>236</v>
      </c>
      <c r="P370" s="193"/>
      <c r="Q370" s="96">
        <v>82</v>
      </c>
      <c r="R370" s="97">
        <v>59</v>
      </c>
      <c r="S370" s="97">
        <v>68</v>
      </c>
      <c r="T370" s="149">
        <f t="shared" ref="T370:T385" si="191">IF(SUM(Q370:S370)&gt;0,SUM(Q370:S370),"")</f>
        <v>209</v>
      </c>
      <c r="U370" s="193"/>
      <c r="V370" s="96">
        <v>81</v>
      </c>
      <c r="W370" s="97">
        <v>59</v>
      </c>
      <c r="X370" s="97">
        <v>78</v>
      </c>
      <c r="Y370" s="149">
        <f t="shared" ref="Y370:Y385" si="192">IF(SUM(V370:X370)&gt;0,SUM(V370:X370),"")</f>
        <v>218</v>
      </c>
      <c r="Z370" s="193"/>
      <c r="AA370" s="201">
        <f>IF(SUM(E370,J370,O370,T370,Y370,Y390,T390,O390,J390,E390,E410,J410,O410,T410,Y410)&gt;0,(LARGE((E370,J370,O370,T370,Y370,Y390,T390,O390,J390,E390,E410,J410,O410,T410,Y410),1)+LARGE((E370,J370,O370,T370,Y370,Y390,T390,O390,J390,E390,E410,J410,O410,T410,Y410),2)+LARGE((E370,J370,O370,T370,Y370,Y390,T390,O390,J390,E390,E410,J410,O410,T410,Y410),3)+LARGE((E370,J370,O370,T370,Y370,Y390,T390,O390,J390,E390,E410,J410,O410,T410,Y410),4)),"")</f>
        <v>912</v>
      </c>
      <c r="AB370" s="203" t="str">
        <f>IF(SUM(AI401)&gt;0,SUM(AI401),"")</f>
        <v/>
      </c>
      <c r="AG370" s="67"/>
      <c r="AH370" s="213">
        <f>IF(SUM(B370:D370)&gt;0,SUM(B370:D370),0)</f>
        <v>249</v>
      </c>
      <c r="AI370" s="213">
        <f>IF(SUM(F370)&gt;0,SUM(F370),0)</f>
        <v>0</v>
      </c>
      <c r="AJ370" s="214">
        <f>B370</f>
        <v>93</v>
      </c>
      <c r="AK370" s="214">
        <f>C370</f>
        <v>66</v>
      </c>
      <c r="AL370" s="214">
        <f>D370</f>
        <v>90</v>
      </c>
      <c r="AM370" s="214"/>
      <c r="AN370" s="213">
        <f>IF(SUM(B371:D371)&gt;0,SUM(B371:D371),0)</f>
        <v>247</v>
      </c>
      <c r="AO370" s="213">
        <f>IF(SUM(F371)&gt;0,SUM(F371),0)</f>
        <v>3</v>
      </c>
      <c r="AP370" s="214">
        <f>B371</f>
        <v>78</v>
      </c>
      <c r="AQ370" s="214">
        <f>C371</f>
        <v>83</v>
      </c>
      <c r="AR370" s="214">
        <f>D371</f>
        <v>86</v>
      </c>
      <c r="AS370" s="214"/>
      <c r="AT370" s="213">
        <f>IF(SUM(B372:D372)&gt;0,SUM(B372:D372),0)</f>
        <v>257</v>
      </c>
      <c r="AU370" s="213">
        <f>IF(SUM(F372)&gt;0,SUM(F372),0)</f>
        <v>0</v>
      </c>
      <c r="AV370" s="214">
        <f>B372</f>
        <v>90</v>
      </c>
      <c r="AW370" s="214">
        <f>C372</f>
        <v>75</v>
      </c>
      <c r="AX370" s="214">
        <f>D372</f>
        <v>92</v>
      </c>
      <c r="AY370" s="214"/>
      <c r="AZ370" s="213">
        <f>IF(SUM(B373:D373)&gt;0,SUM(B373:D373),0)</f>
        <v>0</v>
      </c>
      <c r="BA370" s="213">
        <f>IF(SUM(F373)&gt;0,SUM(F373),0)</f>
        <v>0</v>
      </c>
      <c r="BB370" s="214">
        <f>B373</f>
        <v>0</v>
      </c>
      <c r="BC370" s="214">
        <f>C373</f>
        <v>0</v>
      </c>
      <c r="BD370" s="214">
        <f>D373</f>
        <v>0</v>
      </c>
      <c r="BE370" s="214"/>
      <c r="BF370" s="213">
        <f>IF(SUM(B374:D374)&gt;0,SUM(B374:D374),0)</f>
        <v>0</v>
      </c>
      <c r="BG370" s="213">
        <f>IF(SUM(F374)&gt;0,SUM(F374),0)</f>
        <v>0</v>
      </c>
      <c r="BH370" s="214">
        <f>B374</f>
        <v>0</v>
      </c>
      <c r="BI370" s="214">
        <f>C374</f>
        <v>0</v>
      </c>
      <c r="BJ370" s="214">
        <f>D374</f>
        <v>0</v>
      </c>
      <c r="BK370" s="214"/>
      <c r="BL370" s="213">
        <f>IF(SUM(B375:D375)&gt;0,SUM(B375:D375),0)</f>
        <v>253</v>
      </c>
      <c r="BM370" s="213">
        <f>IF(SUM(F375)&gt;0,SUM(F375),0)</f>
        <v>6</v>
      </c>
      <c r="BN370" s="214">
        <f>B375</f>
        <v>93</v>
      </c>
      <c r="BO370" s="214">
        <f>C375</f>
        <v>76</v>
      </c>
      <c r="BP370" s="214">
        <f>D375</f>
        <v>84</v>
      </c>
      <c r="BQ370" s="214"/>
      <c r="BR370" s="213">
        <f>IF(SUM(B376:D376)&gt;0,SUM(B376:D376),0)</f>
        <v>0</v>
      </c>
      <c r="BS370" s="213">
        <f>IF(SUM(F376)&gt;0,SUM(F376),0)</f>
        <v>0</v>
      </c>
      <c r="BT370" s="214">
        <f>B376</f>
        <v>0</v>
      </c>
      <c r="BU370" s="214">
        <f>C376</f>
        <v>0</v>
      </c>
      <c r="BV370" s="214">
        <f>D376</f>
        <v>0</v>
      </c>
      <c r="BW370" s="214"/>
      <c r="BX370" s="213">
        <f>IF(SUM(B377:D377)&gt;0,SUM(B377:D377),0)</f>
        <v>256</v>
      </c>
      <c r="BY370" s="213">
        <f>IF(SUM(F377)&gt;0,SUM(F377),0)</f>
        <v>0</v>
      </c>
      <c r="BZ370" s="214">
        <f>B377</f>
        <v>94</v>
      </c>
      <c r="CA370" s="214">
        <f>C377</f>
        <v>75</v>
      </c>
      <c r="CB370" s="214">
        <f>D377</f>
        <v>87</v>
      </c>
      <c r="CC370" s="214"/>
      <c r="CD370" s="213">
        <f>IF(SUM(B378:D378)&gt;0,SUM(B378:D378),0)</f>
        <v>253</v>
      </c>
      <c r="CE370" s="213">
        <f>IF(SUM(F378)&gt;0,SUM(F378),0)</f>
        <v>6</v>
      </c>
      <c r="CF370" s="214">
        <f>B378</f>
        <v>93</v>
      </c>
      <c r="CG370" s="214">
        <f>C378</f>
        <v>74</v>
      </c>
      <c r="CH370" s="214">
        <f>D378</f>
        <v>86</v>
      </c>
      <c r="CI370" s="214"/>
      <c r="CJ370" s="213">
        <f>IF(SUM(B379:D379)&gt;0,SUM(B379:D379),0)</f>
        <v>248</v>
      </c>
      <c r="CK370" s="213">
        <f>IF(SUM(F379)&gt;0,SUM(F379),0)</f>
        <v>5</v>
      </c>
      <c r="CL370" s="214">
        <f>B379</f>
        <v>89</v>
      </c>
      <c r="CM370" s="214">
        <f>C379</f>
        <v>71</v>
      </c>
      <c r="CN370" s="214">
        <f>D379</f>
        <v>88</v>
      </c>
      <c r="CO370" s="214"/>
      <c r="CP370" s="213">
        <f>IF(SUM(B380:D380)&gt;0,SUM(B380:D380),0)</f>
        <v>0</v>
      </c>
      <c r="CQ370" s="213">
        <f>IF(SUM(F380)&gt;0,SUM(F380),0)</f>
        <v>0</v>
      </c>
      <c r="CR370" s="214">
        <f>B380</f>
        <v>0</v>
      </c>
      <c r="CS370" s="214">
        <f>C380</f>
        <v>0</v>
      </c>
      <c r="CT370" s="214">
        <f>D380</f>
        <v>0</v>
      </c>
      <c r="CU370" s="214"/>
      <c r="CV370" s="213">
        <f>IF(SUM(B381:D381)&gt;0,SUM(B381:D381),0)</f>
        <v>257</v>
      </c>
      <c r="CW370" s="213">
        <f>IF(SUM(F381)&gt;0,SUM(F381),0)</f>
        <v>3</v>
      </c>
      <c r="CX370" s="214">
        <f>B381</f>
        <v>84</v>
      </c>
      <c r="CY370" s="214">
        <f>C381</f>
        <v>84</v>
      </c>
      <c r="CZ370" s="214">
        <f>D381</f>
        <v>89</v>
      </c>
      <c r="DA370" s="214"/>
      <c r="DB370" s="213">
        <f>IF(SUM(B382:D382)&gt;0,SUM(B382:D382),0)</f>
        <v>0</v>
      </c>
      <c r="DC370" s="213">
        <f>IF(SUM(F382)&gt;0,SUM(F382),0)</f>
        <v>0</v>
      </c>
      <c r="DD370" s="214">
        <f>B382</f>
        <v>0</v>
      </c>
      <c r="DE370" s="214">
        <f>C382</f>
        <v>0</v>
      </c>
      <c r="DF370" s="214">
        <f>D382</f>
        <v>0</v>
      </c>
      <c r="DG370" s="214"/>
      <c r="DH370" s="213">
        <f>IF(SUM(B383:D383)&gt;0,SUM(B383:D383),0)</f>
        <v>249</v>
      </c>
      <c r="DI370" s="213">
        <f>IF(SUM(F383)&gt;0,SUM(F383),0)</f>
        <v>5</v>
      </c>
      <c r="DJ370" s="214">
        <f>B383</f>
        <v>93</v>
      </c>
      <c r="DK370" s="214">
        <f>C383</f>
        <v>70</v>
      </c>
      <c r="DL370" s="214">
        <f>D383</f>
        <v>86</v>
      </c>
      <c r="DM370" s="214"/>
      <c r="DN370" s="213">
        <f>IF(SUM(B384:D384)&gt;0,SUM(B384:D384),0)</f>
        <v>0</v>
      </c>
      <c r="DO370" s="209">
        <f>IF(SUM(F384)&gt;0,SUM(F384),0)</f>
        <v>0</v>
      </c>
      <c r="DP370" s="214">
        <f>B384</f>
        <v>0</v>
      </c>
      <c r="DQ370" s="214">
        <f>C384</f>
        <v>0</v>
      </c>
      <c r="DR370" s="214">
        <f>D384</f>
        <v>0</v>
      </c>
      <c r="DS370" s="212"/>
      <c r="DT370" s="213">
        <f>IF(SUM(B385:D385)&gt;0,SUM(B385:D385),0)</f>
        <v>268</v>
      </c>
      <c r="DU370" s="209">
        <f>IF(SUM(F385)&gt;0,SUM(F385),0)</f>
        <v>6</v>
      </c>
      <c r="DV370" s="214">
        <f>B385</f>
        <v>92</v>
      </c>
      <c r="DW370" s="214">
        <f>C385</f>
        <v>86</v>
      </c>
      <c r="DX370" s="214">
        <f>D385</f>
        <v>90</v>
      </c>
      <c r="DY370" s="212"/>
      <c r="DZ370" s="212"/>
    </row>
    <row r="371" spans="1:130">
      <c r="A371" s="18" t="s">
        <v>429</v>
      </c>
      <c r="B371" s="99">
        <v>78</v>
      </c>
      <c r="C371" s="100">
        <v>83</v>
      </c>
      <c r="D371" s="101">
        <v>86</v>
      </c>
      <c r="E371" s="149">
        <f t="shared" si="188"/>
        <v>247</v>
      </c>
      <c r="F371" s="193">
        <v>3</v>
      </c>
      <c r="G371" s="99">
        <v>88</v>
      </c>
      <c r="H371" s="100">
        <v>78</v>
      </c>
      <c r="I371" s="100">
        <v>57</v>
      </c>
      <c r="J371" s="149">
        <f t="shared" si="189"/>
        <v>223</v>
      </c>
      <c r="K371" s="193">
        <v>1</v>
      </c>
      <c r="L371" s="99">
        <v>83</v>
      </c>
      <c r="M371" s="100">
        <v>56</v>
      </c>
      <c r="N371" s="100">
        <v>72</v>
      </c>
      <c r="O371" s="149">
        <f t="shared" si="190"/>
        <v>211</v>
      </c>
      <c r="P371" s="193">
        <v>1</v>
      </c>
      <c r="Q371" s="99">
        <v>89</v>
      </c>
      <c r="R371" s="100">
        <v>47</v>
      </c>
      <c r="S371" s="100">
        <v>74</v>
      </c>
      <c r="T371" s="149">
        <f t="shared" si="191"/>
        <v>210</v>
      </c>
      <c r="U371" s="193">
        <v>3</v>
      </c>
      <c r="V371" s="99"/>
      <c r="W371" s="100"/>
      <c r="X371" s="100"/>
      <c r="Y371" s="149" t="str">
        <f t="shared" si="192"/>
        <v/>
      </c>
      <c r="Z371" s="193"/>
      <c r="AA371" s="201">
        <f>IF(SUM(E371,J371,O371,T371,Y371,Y391,T391,O391,J391,E391,E411,J411,O411,T411,Y411)&gt;0,(LARGE((E371,J371,O371,T371,Y371,Y391,T391,O391,J391,E391,E411,J411,O411,T411,Y411),1)+LARGE((E371,J371,O371,T371,Y371,Y391,T391,O391,J391,E391,E411,J411,O411,T411,Y411),2)+LARGE((E371,J371,O371,T371,Y371,Y391,T391,O391,J391,E391,E411,J411,O411,T411,Y411),3)+LARGE((E371,J371,O371,T371,Y371,Y391,T391,O391,J391,E391,E411,J411,O411,T411,Y411),4)),"")</f>
        <v>891</v>
      </c>
      <c r="AB371" s="202">
        <f>IF(SUM(AO401)&gt;0,SUM(AO401),"")</f>
        <v>8</v>
      </c>
      <c r="AG371" s="67"/>
      <c r="AH371" s="213">
        <f>IF(SUM(G370:I370)&gt;0,SUM(G370:I370),0)</f>
        <v>202</v>
      </c>
      <c r="AI371" s="213">
        <f>IF(SUM(K370)&gt;0,SUM(K370),0)</f>
        <v>0</v>
      </c>
      <c r="AJ371" s="214">
        <f>G370</f>
        <v>79</v>
      </c>
      <c r="AK371" s="214">
        <f>H370</f>
        <v>82</v>
      </c>
      <c r="AL371" s="214">
        <f>I370</f>
        <v>41</v>
      </c>
      <c r="AM371" s="214"/>
      <c r="AN371" s="213">
        <f>IF(SUM(G371:I371)&gt;0,SUM(G371:I371),0)</f>
        <v>223</v>
      </c>
      <c r="AO371" s="213">
        <f>IF(SUM(K371)&gt;0,SUM(K371),0)</f>
        <v>1</v>
      </c>
      <c r="AP371" s="214">
        <f>G371</f>
        <v>88</v>
      </c>
      <c r="AQ371" s="214">
        <f>H371</f>
        <v>78</v>
      </c>
      <c r="AR371" s="214">
        <f>I371</f>
        <v>57</v>
      </c>
      <c r="AS371" s="214"/>
      <c r="AT371" s="213">
        <f>IF(SUM(G372:I372)&gt;0,SUM(G372:I372),0)</f>
        <v>195</v>
      </c>
      <c r="AU371" s="213">
        <f>IF(SUM(K372)&gt;0,SUM(K372),0)</f>
        <v>0</v>
      </c>
      <c r="AV371" s="214">
        <f>G372</f>
        <v>81</v>
      </c>
      <c r="AW371" s="214">
        <f>H372</f>
        <v>61</v>
      </c>
      <c r="AX371" s="214">
        <f>I372</f>
        <v>53</v>
      </c>
      <c r="AY371" s="214"/>
      <c r="AZ371" s="213">
        <f>IF(SUM(G373:I373)&gt;0,SUM(G373:I373),0)</f>
        <v>231</v>
      </c>
      <c r="BA371" s="213">
        <f>IF(SUM(K373)&gt;0,SUM(K373),0)</f>
        <v>0</v>
      </c>
      <c r="BB371" s="214">
        <f>G373</f>
        <v>84</v>
      </c>
      <c r="BC371" s="214">
        <f>H373</f>
        <v>81</v>
      </c>
      <c r="BD371" s="214">
        <f>I373</f>
        <v>66</v>
      </c>
      <c r="BE371" s="214"/>
      <c r="BF371" s="213">
        <f>IF(SUM(G374:I374)&gt;0,SUM(G374:I374),0)</f>
        <v>0</v>
      </c>
      <c r="BG371" s="213">
        <f>IF(SUM(K374)&gt;0,SUM(K374),0)</f>
        <v>0</v>
      </c>
      <c r="BH371" s="214">
        <f>G374</f>
        <v>0</v>
      </c>
      <c r="BI371" s="214">
        <f>H374</f>
        <v>0</v>
      </c>
      <c r="BJ371" s="214">
        <f>I374</f>
        <v>0</v>
      </c>
      <c r="BK371" s="214"/>
      <c r="BL371" s="213">
        <f>IF(SUM(G375:I375)&gt;0,SUM(G375:I375),0)</f>
        <v>233</v>
      </c>
      <c r="BM371" s="213">
        <f>IF(SUM(K375)&gt;0,SUM(K375),0)</f>
        <v>1</v>
      </c>
      <c r="BN371" s="214">
        <f>G375</f>
        <v>89</v>
      </c>
      <c r="BO371" s="214">
        <f>H375</f>
        <v>79</v>
      </c>
      <c r="BP371" s="214">
        <f>I375</f>
        <v>65</v>
      </c>
      <c r="BQ371" s="214"/>
      <c r="BR371" s="213">
        <f>IF(SUM(G376:I376)&gt;0,SUM(G376:I376),0)</f>
        <v>0</v>
      </c>
      <c r="BS371" s="213">
        <f>IF(SUM(K376)&gt;0,SUM(K376),0)</f>
        <v>0</v>
      </c>
      <c r="BT371" s="214">
        <f>G376</f>
        <v>0</v>
      </c>
      <c r="BU371" s="214">
        <f>H376</f>
        <v>0</v>
      </c>
      <c r="BV371" s="214">
        <f>I376</f>
        <v>0</v>
      </c>
      <c r="BW371" s="214"/>
      <c r="BX371" s="213">
        <f>IF(SUM(G377:I377)&gt;0,SUM(G377:I377),0)</f>
        <v>225</v>
      </c>
      <c r="BY371" s="213">
        <f>IF(SUM(K377)&gt;0,SUM(K377),0)</f>
        <v>0</v>
      </c>
      <c r="BZ371" s="214">
        <f>G377</f>
        <v>87</v>
      </c>
      <c r="CA371" s="214">
        <f>H377</f>
        <v>75</v>
      </c>
      <c r="CB371" s="214">
        <f>I377</f>
        <v>63</v>
      </c>
      <c r="CC371" s="214"/>
      <c r="CD371" s="213">
        <f>IF(SUM(G378:I378)&gt;0,SUM(G378:I378),0)</f>
        <v>0</v>
      </c>
      <c r="CE371" s="213">
        <f>IF(SUM(K378)&gt;0,SUM(K378),0)</f>
        <v>0</v>
      </c>
      <c r="CF371" s="214">
        <f>G378</f>
        <v>0</v>
      </c>
      <c r="CG371" s="214">
        <f>H378</f>
        <v>0</v>
      </c>
      <c r="CH371" s="214">
        <f>I378</f>
        <v>0</v>
      </c>
      <c r="CI371" s="214"/>
      <c r="CJ371" s="213">
        <f>IF(SUM(G379:I379)&gt;0,SUM(G379:I379),0)</f>
        <v>246</v>
      </c>
      <c r="CK371" s="213">
        <f>IF(SUM(K379)&gt;0,SUM(K379),0)</f>
        <v>5</v>
      </c>
      <c r="CL371" s="214">
        <f>G379</f>
        <v>88</v>
      </c>
      <c r="CM371" s="214">
        <f>H379</f>
        <v>79</v>
      </c>
      <c r="CN371" s="214">
        <f>I379</f>
        <v>79</v>
      </c>
      <c r="CO371" s="214"/>
      <c r="CP371" s="213">
        <f>IF(SUM(G380:I380)&gt;0,SUM(G380:I380),0)</f>
        <v>235</v>
      </c>
      <c r="CQ371" s="213">
        <f>IF(SUM(K380)&gt;0,SUM(K380),0)</f>
        <v>4</v>
      </c>
      <c r="CR371" s="214">
        <f>G380</f>
        <v>85</v>
      </c>
      <c r="CS371" s="214">
        <f>H380</f>
        <v>82</v>
      </c>
      <c r="CT371" s="214">
        <f>I380</f>
        <v>68</v>
      </c>
      <c r="CU371" s="214"/>
      <c r="CV371" s="213">
        <f>IF(SUM(G381:I381)&gt;0,SUM(G381:I381),0)</f>
        <v>235</v>
      </c>
      <c r="CW371" s="213">
        <f>IF(SUM(K381)&gt;0,SUM(K381),0)</f>
        <v>0</v>
      </c>
      <c r="CX371" s="214">
        <f>G381</f>
        <v>86</v>
      </c>
      <c r="CY371" s="214">
        <f>H381</f>
        <v>80</v>
      </c>
      <c r="CZ371" s="214">
        <f>I381</f>
        <v>69</v>
      </c>
      <c r="DA371" s="214"/>
      <c r="DB371" s="213">
        <f>IF(SUM(G382:I382)&gt;0,SUM(G382:I382),0)</f>
        <v>248</v>
      </c>
      <c r="DC371" s="213">
        <f>IF(SUM(K382)&gt;0,SUM(K382),0)</f>
        <v>0</v>
      </c>
      <c r="DD371" s="214">
        <f>G382</f>
        <v>89</v>
      </c>
      <c r="DE371" s="214">
        <f>H382</f>
        <v>78</v>
      </c>
      <c r="DF371" s="214">
        <f>I382</f>
        <v>81</v>
      </c>
      <c r="DG371" s="214"/>
      <c r="DH371" s="213">
        <f>IF(SUM(G383:I383)&gt;0,SUM(G383:I383),0)</f>
        <v>0</v>
      </c>
      <c r="DI371" s="213">
        <f>IF(SUM(K383)&gt;0,SUM(K383),0)</f>
        <v>0</v>
      </c>
      <c r="DJ371" s="214">
        <f>G383</f>
        <v>0</v>
      </c>
      <c r="DK371" s="214">
        <f>H383</f>
        <v>0</v>
      </c>
      <c r="DL371" s="214">
        <f>I383</f>
        <v>0</v>
      </c>
      <c r="DM371" s="214"/>
      <c r="DN371" s="213">
        <f>IF(SUM(G384:I384)&gt;0,SUM(G384:I384),0)</f>
        <v>0</v>
      </c>
      <c r="DO371" s="209">
        <f>IF(SUM(K384)&gt;0,SUM(K384),0)</f>
        <v>0</v>
      </c>
      <c r="DP371" s="214">
        <f>G384</f>
        <v>0</v>
      </c>
      <c r="DQ371" s="214">
        <f>H384</f>
        <v>0</v>
      </c>
      <c r="DR371" s="214">
        <f>I384</f>
        <v>0</v>
      </c>
      <c r="DS371" s="212"/>
      <c r="DT371" s="209">
        <f>IF(SUM(G385:I385)&gt;0,SUM(G385:I385),0)</f>
        <v>239</v>
      </c>
      <c r="DU371" s="209">
        <f>IF(SUM(K385)&gt;0,SUM(K385),0)</f>
        <v>3</v>
      </c>
      <c r="DV371" s="214">
        <f>G385</f>
        <v>91</v>
      </c>
      <c r="DW371" s="214">
        <f>H385</f>
        <v>72</v>
      </c>
      <c r="DX371" s="214">
        <f>I385</f>
        <v>76</v>
      </c>
      <c r="DY371" s="212"/>
      <c r="DZ371" s="212"/>
    </row>
    <row r="372" spans="1:130">
      <c r="A372" s="37" t="s">
        <v>254</v>
      </c>
      <c r="B372" s="99">
        <v>90</v>
      </c>
      <c r="C372" s="100">
        <v>75</v>
      </c>
      <c r="D372" s="101">
        <v>92</v>
      </c>
      <c r="E372" s="149">
        <f t="shared" si="188"/>
        <v>257</v>
      </c>
      <c r="F372" s="193"/>
      <c r="G372" s="99">
        <v>81</v>
      </c>
      <c r="H372" s="100">
        <v>61</v>
      </c>
      <c r="I372" s="100">
        <v>53</v>
      </c>
      <c r="J372" s="149">
        <f t="shared" si="189"/>
        <v>195</v>
      </c>
      <c r="K372" s="193"/>
      <c r="L372" s="99">
        <v>88</v>
      </c>
      <c r="M372" s="100">
        <v>76</v>
      </c>
      <c r="N372" s="102">
        <v>75</v>
      </c>
      <c r="O372" s="149">
        <f t="shared" si="190"/>
        <v>239</v>
      </c>
      <c r="P372" s="193"/>
      <c r="Q372" s="99"/>
      <c r="R372" s="100"/>
      <c r="S372" s="102"/>
      <c r="T372" s="149" t="str">
        <f t="shared" si="191"/>
        <v/>
      </c>
      <c r="U372" s="193"/>
      <c r="V372" s="99"/>
      <c r="W372" s="100"/>
      <c r="X372" s="102"/>
      <c r="Y372" s="149" t="str">
        <f t="shared" si="192"/>
        <v/>
      </c>
      <c r="Z372" s="193"/>
      <c r="AA372" s="201">
        <f>IF(SUM(E372,J372,O372,T372,Y372,Y392,T392,O392,J392,E392,E412,J412,O412,T412,Y412)&gt;0,(LARGE((E372,J372,O372,T372,Y372,Y392,T392,O392,J392,E392,E412,J412,O412,T412,Y412),1)+LARGE((E372,J372,O372,T372,Y372,Y392,T392,O392,J392,E392,E412,J412,O412,T412,Y412),2)+LARGE((E372,J372,O372,T372,Y372,Y392,T392,O392,J392,E392,E412,J412,O412,T412,Y412),3)+LARGE((E372,J372,O372,T372,Y372,Y392,T392,O392,J392,E392,E412,J412,O412,T412,Y412),4)),"")</f>
        <v>927</v>
      </c>
      <c r="AB372" s="202" t="str">
        <f>IF(SUM(AU401)&gt;0, SUM(AU401),"")</f>
        <v/>
      </c>
      <c r="AG372" s="67"/>
      <c r="AH372" s="213">
        <f>IF(SUM(L370:N370)&gt;0,SUM(L370:N370),0)</f>
        <v>236</v>
      </c>
      <c r="AI372" s="213">
        <f>IF(SUM(P370)&gt;0,SUM(P370),0)</f>
        <v>0</v>
      </c>
      <c r="AJ372" s="214">
        <f>L370</f>
        <v>78</v>
      </c>
      <c r="AK372" s="214">
        <f>M370</f>
        <v>72</v>
      </c>
      <c r="AL372" s="214">
        <f>N370</f>
        <v>86</v>
      </c>
      <c r="AM372" s="214"/>
      <c r="AN372" s="213">
        <f>IF(SUM(L371:N371)&gt;0,SUM(L371:N371),0)</f>
        <v>211</v>
      </c>
      <c r="AO372" s="213">
        <f>IF(SUM(P371)&gt;0,SUM(P371),0)</f>
        <v>1</v>
      </c>
      <c r="AP372" s="214">
        <f>L371</f>
        <v>83</v>
      </c>
      <c r="AQ372" s="214">
        <f>M371</f>
        <v>56</v>
      </c>
      <c r="AR372" s="214">
        <f>N371</f>
        <v>72</v>
      </c>
      <c r="AS372" s="214"/>
      <c r="AT372" s="213">
        <f>IF(SUM(L372:N372)&gt;0,SUM(L372:N372),0)</f>
        <v>239</v>
      </c>
      <c r="AU372" s="213">
        <f>IF(SUM(P372)&gt;0,SUM(P372),0)</f>
        <v>0</v>
      </c>
      <c r="AV372" s="214">
        <f>L372</f>
        <v>88</v>
      </c>
      <c r="AW372" s="214">
        <f>M372</f>
        <v>76</v>
      </c>
      <c r="AX372" s="214">
        <f>N372</f>
        <v>75</v>
      </c>
      <c r="AY372" s="214"/>
      <c r="AZ372" s="213">
        <f>IF(SUM(L373:N373)&gt;0,SUM(L373:N373),0)</f>
        <v>239</v>
      </c>
      <c r="BA372" s="213">
        <f>IF(SUM(P373)&gt;0,SUM(P373),0)</f>
        <v>0</v>
      </c>
      <c r="BB372" s="214">
        <f>L373</f>
        <v>85</v>
      </c>
      <c r="BC372" s="214">
        <f>M373</f>
        <v>66</v>
      </c>
      <c r="BD372" s="214">
        <f>N373</f>
        <v>88</v>
      </c>
      <c r="BE372" s="214"/>
      <c r="BF372" s="213">
        <f>IF(SUM(L374:N374)&gt;0,SUM(L374:N374),0)</f>
        <v>0</v>
      </c>
      <c r="BG372" s="213">
        <f>IF(SUM(P374)&gt;0,SUM(P374),0)</f>
        <v>0</v>
      </c>
      <c r="BH372" s="214">
        <f>L374</f>
        <v>0</v>
      </c>
      <c r="BI372" s="214">
        <f>M374</f>
        <v>0</v>
      </c>
      <c r="BJ372" s="214">
        <f>N374</f>
        <v>0</v>
      </c>
      <c r="BK372" s="214"/>
      <c r="BL372" s="213">
        <f>IF(SUM(L375:N375)&gt;0,SUM(L375:N375),0)</f>
        <v>233</v>
      </c>
      <c r="BM372" s="213">
        <f>IF(SUM(P375)&gt;0,SUM(P375),0)</f>
        <v>1</v>
      </c>
      <c r="BN372" s="214">
        <f>L375</f>
        <v>85</v>
      </c>
      <c r="BO372" s="214">
        <f>M375</f>
        <v>74</v>
      </c>
      <c r="BP372" s="214">
        <f>N375</f>
        <v>74</v>
      </c>
      <c r="BQ372" s="214"/>
      <c r="BR372" s="213">
        <f>IF(SUM(L376:N376)&gt;0,SUM(L376:N376),0)</f>
        <v>0</v>
      </c>
      <c r="BS372" s="213">
        <f>IF(SUM(P376)&gt;0,SUM(P376),0)</f>
        <v>0</v>
      </c>
      <c r="BT372" s="214">
        <f>L376</f>
        <v>0</v>
      </c>
      <c r="BU372" s="214">
        <f>M376</f>
        <v>0</v>
      </c>
      <c r="BV372" s="214">
        <f>N376</f>
        <v>0</v>
      </c>
      <c r="BW372" s="214"/>
      <c r="BX372" s="213">
        <f>IF(SUM(L377:N377)&gt;0,SUM(L377:N377),0)</f>
        <v>217</v>
      </c>
      <c r="BY372" s="213">
        <f>IF(SUM(P377)&gt;0,SUM(P377),0)</f>
        <v>0</v>
      </c>
      <c r="BZ372" s="214">
        <f>L377</f>
        <v>83</v>
      </c>
      <c r="CA372" s="214">
        <f>M377</f>
        <v>70</v>
      </c>
      <c r="CB372" s="214">
        <f>N377</f>
        <v>64</v>
      </c>
      <c r="CC372" s="214"/>
      <c r="CD372" s="213">
        <f>IF(SUM(L378:N378)&gt;0,SUM(L378:N378),0)</f>
        <v>246</v>
      </c>
      <c r="CE372" s="213">
        <f>IF(SUM(P378)&gt;0,SUM(P378),0)</f>
        <v>3</v>
      </c>
      <c r="CF372" s="214">
        <f>L378</f>
        <v>88</v>
      </c>
      <c r="CG372" s="214">
        <f>M378</f>
        <v>75</v>
      </c>
      <c r="CH372" s="214">
        <f>N378</f>
        <v>83</v>
      </c>
      <c r="CI372" s="214"/>
      <c r="CJ372" s="213">
        <f>IF(SUM(L379:N379)&gt;0,SUM(L379:N379),0)</f>
        <v>237</v>
      </c>
      <c r="CK372" s="213">
        <f>IF(SUM(P379)&gt;0,SUM(P379),0)</f>
        <v>5</v>
      </c>
      <c r="CL372" s="214">
        <f>L379</f>
        <v>86</v>
      </c>
      <c r="CM372" s="214">
        <f>M379</f>
        <v>71</v>
      </c>
      <c r="CN372" s="214">
        <f>N379</f>
        <v>80</v>
      </c>
      <c r="CO372" s="214"/>
      <c r="CP372" s="213">
        <f>IF(SUM(L380:N380)&gt;0,SUM(L380:N380),0)</f>
        <v>249</v>
      </c>
      <c r="CQ372" s="213">
        <f>IF(SUM(P380)&gt;0,SUM(P380),0)</f>
        <v>4</v>
      </c>
      <c r="CR372" s="214">
        <f>L380</f>
        <v>91</v>
      </c>
      <c r="CS372" s="214">
        <f>M380</f>
        <v>79</v>
      </c>
      <c r="CT372" s="214">
        <f>N380</f>
        <v>79</v>
      </c>
      <c r="CU372" s="214"/>
      <c r="CV372" s="213">
        <f>IF(SUM(L381:N381)&gt;0,SUM(L381:N381),0)</f>
        <v>241</v>
      </c>
      <c r="CW372" s="213">
        <f>IF(SUM(P381)&gt;0,SUM(P381),0)</f>
        <v>2</v>
      </c>
      <c r="CX372" s="214">
        <f>L381</f>
        <v>84</v>
      </c>
      <c r="CY372" s="214">
        <f>M381</f>
        <v>75</v>
      </c>
      <c r="CZ372" s="214">
        <f>N381</f>
        <v>82</v>
      </c>
      <c r="DA372" s="214"/>
      <c r="DB372" s="213">
        <f>IF(SUM(L382:N382)&gt;0,SUM(L382:N382),0)</f>
        <v>194</v>
      </c>
      <c r="DC372" s="213">
        <f>IF(SUM(P382)&gt;0,SUM(P382),0)</f>
        <v>0</v>
      </c>
      <c r="DD372" s="214">
        <f>L382</f>
        <v>88</v>
      </c>
      <c r="DE372" s="214">
        <f>M382</f>
        <v>49</v>
      </c>
      <c r="DF372" s="214">
        <f>N382</f>
        <v>57</v>
      </c>
      <c r="DG372" s="214"/>
      <c r="DH372" s="213">
        <f>IF(SUM(L383:N383)&gt;0,SUM(L383:N383),0)</f>
        <v>253</v>
      </c>
      <c r="DI372" s="213">
        <f>IF(SUM(P383)&gt;0,SUM(P383),0)</f>
        <v>4</v>
      </c>
      <c r="DJ372" s="214">
        <f>L383</f>
        <v>92</v>
      </c>
      <c r="DK372" s="214">
        <f>M383</f>
        <v>85</v>
      </c>
      <c r="DL372" s="214">
        <f>N383</f>
        <v>76</v>
      </c>
      <c r="DM372" s="214"/>
      <c r="DN372" s="209">
        <f>IF(SUM(L384:N384)&gt;0,SUM(L384:N384),0)</f>
        <v>0</v>
      </c>
      <c r="DO372" s="209">
        <f>IF(SUM(P384)&gt;0,SUM(P384),0)</f>
        <v>0</v>
      </c>
      <c r="DP372" s="214">
        <f>L384</f>
        <v>0</v>
      </c>
      <c r="DQ372" s="214">
        <f>M384</f>
        <v>0</v>
      </c>
      <c r="DR372" s="214">
        <f>N384</f>
        <v>0</v>
      </c>
      <c r="DS372" s="212"/>
      <c r="DT372" s="209">
        <f>IF(SUM(L385:N385)&gt;0,SUM(L385:N385),0)</f>
        <v>240</v>
      </c>
      <c r="DU372" s="209">
        <f>IF(SUM(P385)&gt;0,SUM(P385),0)</f>
        <v>2</v>
      </c>
      <c r="DV372" s="214">
        <f>L385</f>
        <v>92</v>
      </c>
      <c r="DW372" s="214">
        <f>M385</f>
        <v>71</v>
      </c>
      <c r="DX372" s="214">
        <f>N385</f>
        <v>77</v>
      </c>
      <c r="DY372" s="212"/>
      <c r="DZ372" s="212"/>
    </row>
    <row r="373" spans="1:130">
      <c r="A373" s="18" t="s">
        <v>273</v>
      </c>
      <c r="B373" s="99"/>
      <c r="C373" s="100"/>
      <c r="D373" s="101"/>
      <c r="E373" s="149" t="str">
        <f t="shared" si="188"/>
        <v/>
      </c>
      <c r="F373" s="193"/>
      <c r="G373" s="99">
        <v>84</v>
      </c>
      <c r="H373" s="100">
        <v>81</v>
      </c>
      <c r="I373" s="100">
        <v>66</v>
      </c>
      <c r="J373" s="149">
        <f t="shared" si="189"/>
        <v>231</v>
      </c>
      <c r="K373" s="193"/>
      <c r="L373" s="99">
        <v>85</v>
      </c>
      <c r="M373" s="100">
        <v>66</v>
      </c>
      <c r="N373" s="100">
        <v>88</v>
      </c>
      <c r="O373" s="149">
        <f t="shared" si="190"/>
        <v>239</v>
      </c>
      <c r="P373" s="193"/>
      <c r="Q373" s="99">
        <v>88</v>
      </c>
      <c r="R373" s="100">
        <v>69</v>
      </c>
      <c r="S373" s="100">
        <v>82</v>
      </c>
      <c r="T373" s="149">
        <f t="shared" si="191"/>
        <v>239</v>
      </c>
      <c r="U373" s="193"/>
      <c r="V373" s="99"/>
      <c r="W373" s="100"/>
      <c r="X373" s="100"/>
      <c r="Y373" s="149" t="str">
        <f t="shared" si="192"/>
        <v/>
      </c>
      <c r="Z373" s="193"/>
      <c r="AA373" s="201">
        <f>IF(SUM(E373,J373,O373,T373,Y373,Y393,T393,O393,J393,E393,E413,J413,O413,T413,Y413)&gt;0,(LARGE((E373,J373,O373,T373,Y373,Y393,T393,O393,J393,E393,E413,J413,O413,T413,Y413),1)+LARGE((E373,J373,O373,T373,Y373,Y393,T393,O393,J393,E393,E413,J413,O413,T413,Y413),2)+LARGE((E373,J373,O373,T373,Y373,Y393,T393,O393,J393,E393,E413,J413,O413,T413,Y413),3)+LARGE((E373,J373,O373,T373,Y373,Y393,T393,O393,J393,E393,E413,J413,O413,T413,Y413),4)),"")</f>
        <v>933</v>
      </c>
      <c r="AB373" s="202" t="str">
        <f>IF(SUM(BA401)&gt;0, SUM(BA401),"")</f>
        <v/>
      </c>
      <c r="AG373" s="67"/>
      <c r="AH373" s="213">
        <f>IF(SUM(Q370:S370)&gt;0,SUM(Q370:S370),0)</f>
        <v>209</v>
      </c>
      <c r="AI373" s="213">
        <f>IF(SUM(U370)&gt;0,SUM(U370),0)</f>
        <v>0</v>
      </c>
      <c r="AJ373" s="214">
        <f>Q370</f>
        <v>82</v>
      </c>
      <c r="AK373" s="214">
        <f>R370</f>
        <v>59</v>
      </c>
      <c r="AL373" s="214">
        <f>S370</f>
        <v>68</v>
      </c>
      <c r="AM373" s="214"/>
      <c r="AN373" s="213">
        <f>IF(SUM(Q371:S371)&gt;0,SUM(Q371:S371),0)</f>
        <v>210</v>
      </c>
      <c r="AO373" s="213">
        <f>IF(SUM(U371)&gt;0,SUM(U371),0)</f>
        <v>3</v>
      </c>
      <c r="AP373" s="214">
        <f>Q371</f>
        <v>89</v>
      </c>
      <c r="AQ373" s="214">
        <f>R371</f>
        <v>47</v>
      </c>
      <c r="AR373" s="214">
        <f>S371</f>
        <v>74</v>
      </c>
      <c r="AS373" s="214"/>
      <c r="AT373" s="213">
        <f>IF(SUM(Q372:S372)&gt;0,SUM(Q372:S372),0)</f>
        <v>0</v>
      </c>
      <c r="AU373" s="213">
        <f>IF(SUM(U372)&gt;0,SUM(U372),0)</f>
        <v>0</v>
      </c>
      <c r="AV373" s="214">
        <f>Q372</f>
        <v>0</v>
      </c>
      <c r="AW373" s="214">
        <f>R372</f>
        <v>0</v>
      </c>
      <c r="AX373" s="214">
        <f>S372</f>
        <v>0</v>
      </c>
      <c r="AY373" s="214"/>
      <c r="AZ373" s="213">
        <f>IF(SUM(Q373:S373)&gt;0,SUM(Q373:S373),0)</f>
        <v>239</v>
      </c>
      <c r="BA373" s="213">
        <f>IF(SUM(U373)&gt;0,SUM(U373),0)</f>
        <v>0</v>
      </c>
      <c r="BB373" s="214">
        <f>Q373</f>
        <v>88</v>
      </c>
      <c r="BC373" s="214">
        <f>R373</f>
        <v>69</v>
      </c>
      <c r="BD373" s="214">
        <f>S373</f>
        <v>82</v>
      </c>
      <c r="BE373" s="214"/>
      <c r="BF373" s="213">
        <f>IF(SUM(Q374:S374)&gt;0,SUM(Q374:S374),0)</f>
        <v>0</v>
      </c>
      <c r="BG373" s="213">
        <f>IF(SUM(U374)&gt;0,SUM(U374),0)</f>
        <v>0</v>
      </c>
      <c r="BH373" s="214">
        <f>Q374</f>
        <v>0</v>
      </c>
      <c r="BI373" s="214">
        <f>R374</f>
        <v>0</v>
      </c>
      <c r="BJ373" s="214">
        <f>S374</f>
        <v>0</v>
      </c>
      <c r="BK373" s="214"/>
      <c r="BL373" s="213">
        <f>IF(SUM(Q375:S375)&gt;0,SUM(Q375:S375),0)</f>
        <v>245</v>
      </c>
      <c r="BM373" s="213">
        <f>IF(SUM(U375)&gt;0,SUM(U375),0)</f>
        <v>3</v>
      </c>
      <c r="BN373" s="214">
        <f>Q375</f>
        <v>90</v>
      </c>
      <c r="BO373" s="214">
        <f>R375</f>
        <v>70</v>
      </c>
      <c r="BP373" s="214">
        <f>S375</f>
        <v>85</v>
      </c>
      <c r="BQ373" s="214"/>
      <c r="BR373" s="213">
        <f>IF(SUM(Q376:S376)&gt;0,SUM(Q376:S376),0)</f>
        <v>0</v>
      </c>
      <c r="BS373" s="213">
        <f>IF(SUM(U376)&gt;0,SUM(U376),0)</f>
        <v>0</v>
      </c>
      <c r="BT373" s="214">
        <f>Q376</f>
        <v>0</v>
      </c>
      <c r="BU373" s="214">
        <f>R376</f>
        <v>0</v>
      </c>
      <c r="BV373" s="214">
        <f>S376</f>
        <v>0</v>
      </c>
      <c r="BW373" s="214"/>
      <c r="BX373" s="213">
        <f>IF(SUM(Q377:S377)&gt;0,SUM(Q377:S377),0)</f>
        <v>214</v>
      </c>
      <c r="BY373" s="213">
        <f>IF(SUM(U377)&gt;0,SUM(U377),0)</f>
        <v>0</v>
      </c>
      <c r="BZ373" s="214">
        <f>Q377</f>
        <v>86</v>
      </c>
      <c r="CA373" s="214">
        <f>R377</f>
        <v>49</v>
      </c>
      <c r="CB373" s="214">
        <f>S377</f>
        <v>79</v>
      </c>
      <c r="CC373" s="214"/>
      <c r="CD373" s="213">
        <f>IF(SUM(Q378:S378)&gt;0,SUM(Q378:S378),0)</f>
        <v>240</v>
      </c>
      <c r="CE373" s="213">
        <f>IF(SUM(U378)&gt;0,SUM(U378),0)</f>
        <v>4</v>
      </c>
      <c r="CF373" s="214">
        <f>Q378</f>
        <v>92</v>
      </c>
      <c r="CG373" s="214">
        <f>R378</f>
        <v>72</v>
      </c>
      <c r="CH373" s="214">
        <f>S378</f>
        <v>76</v>
      </c>
      <c r="CI373" s="214"/>
      <c r="CJ373" s="213">
        <f>IF(SUM(Q379:S379)&gt;0,SUM(Q379:S379),0)</f>
        <v>230</v>
      </c>
      <c r="CK373" s="213">
        <f>IF(SUM(U379)&gt;0,SUM(U379),0)</f>
        <v>2</v>
      </c>
      <c r="CL373" s="214">
        <f>Q379</f>
        <v>94</v>
      </c>
      <c r="CM373" s="214">
        <f>R379</f>
        <v>54</v>
      </c>
      <c r="CN373" s="214">
        <f>S379</f>
        <v>82</v>
      </c>
      <c r="CO373" s="214"/>
      <c r="CP373" s="213">
        <f>IF(SUM(Q380:S380)&gt;0,SUM(Q380:S380),0)</f>
        <v>238</v>
      </c>
      <c r="CQ373" s="213">
        <f>IF(SUM(U380)&gt;0,SUM(U380),0)</f>
        <v>2</v>
      </c>
      <c r="CR373" s="214">
        <f>Q380</f>
        <v>94</v>
      </c>
      <c r="CS373" s="214">
        <f>R380</f>
        <v>58</v>
      </c>
      <c r="CT373" s="214">
        <f>S380</f>
        <v>86</v>
      </c>
      <c r="CU373" s="214"/>
      <c r="CV373" s="213">
        <f>IF(SUM(Q381:S381)&gt;0,SUM(Q381:S381),0)</f>
        <v>243</v>
      </c>
      <c r="CW373" s="213">
        <f>IF(SUM(U381)&gt;0,SUM(U381),0)</f>
        <v>6</v>
      </c>
      <c r="CX373" s="214">
        <f>Q381</f>
        <v>95</v>
      </c>
      <c r="CY373" s="214">
        <f>R381</f>
        <v>62</v>
      </c>
      <c r="CZ373" s="214">
        <f>S381</f>
        <v>86</v>
      </c>
      <c r="DA373" s="214"/>
      <c r="DB373" s="213">
        <f>IF(SUM(Q382:S382)&gt;0,SUM(Q382:S382),0)</f>
        <v>207</v>
      </c>
      <c r="DC373" s="213">
        <f>IF(SUM(U382)&gt;0,SUM(U382),0)</f>
        <v>0</v>
      </c>
      <c r="DD373" s="214">
        <f>Q382</f>
        <v>89</v>
      </c>
      <c r="DE373" s="214">
        <f>R382</f>
        <v>48</v>
      </c>
      <c r="DF373" s="214">
        <f>S382</f>
        <v>70</v>
      </c>
      <c r="DG373" s="214"/>
      <c r="DH373" s="213">
        <f>IF(SUM(Q383:S383)&gt;0,SUM(Q383:S383),0)</f>
        <v>209</v>
      </c>
      <c r="DI373" s="213">
        <f>IF(SUM(U383)&gt;0,SUM(U383),0)</f>
        <v>2</v>
      </c>
      <c r="DJ373" s="214">
        <f>Q383</f>
        <v>88</v>
      </c>
      <c r="DK373" s="214">
        <f>R383</f>
        <v>40</v>
      </c>
      <c r="DL373" s="214">
        <f>S383</f>
        <v>81</v>
      </c>
      <c r="DM373" s="214"/>
      <c r="DN373" s="209">
        <f>IF(SUM(Q384:S384)&gt;0,SUM(Q384:S384),0)</f>
        <v>0</v>
      </c>
      <c r="DO373" s="209">
        <f>IF(SUM(U384)&gt;0,SUM(U384),0)</f>
        <v>0</v>
      </c>
      <c r="DP373" s="214">
        <f>Q384</f>
        <v>0</v>
      </c>
      <c r="DQ373" s="214">
        <f>R384</f>
        <v>0</v>
      </c>
      <c r="DR373" s="214">
        <f>S384</f>
        <v>0</v>
      </c>
      <c r="DS373" s="212"/>
      <c r="DT373" s="209">
        <f>IF(SUM(Q385:S385)&gt;0,SUM(Q385:S385),0)</f>
        <v>225</v>
      </c>
      <c r="DU373" s="209">
        <f>IF(SUM(U385)&gt;0,SUM(U385),0)</f>
        <v>1</v>
      </c>
      <c r="DV373" s="214">
        <f>Q385</f>
        <v>87</v>
      </c>
      <c r="DW373" s="214">
        <f>R385</f>
        <v>71</v>
      </c>
      <c r="DX373" s="214">
        <f>S385</f>
        <v>67</v>
      </c>
      <c r="DY373" s="212"/>
      <c r="DZ373" s="212"/>
    </row>
    <row r="374" spans="1:130">
      <c r="A374" s="18" t="s">
        <v>426</v>
      </c>
      <c r="B374" s="99"/>
      <c r="C374" s="100"/>
      <c r="D374" s="102"/>
      <c r="E374" s="149" t="str">
        <f t="shared" si="188"/>
        <v/>
      </c>
      <c r="F374" s="193"/>
      <c r="G374" s="99"/>
      <c r="H374" s="100"/>
      <c r="I374" s="102"/>
      <c r="J374" s="149" t="str">
        <f t="shared" si="189"/>
        <v/>
      </c>
      <c r="K374" s="193"/>
      <c r="L374" s="99"/>
      <c r="M374" s="100"/>
      <c r="N374" s="102"/>
      <c r="O374" s="149" t="str">
        <f t="shared" si="190"/>
        <v/>
      </c>
      <c r="P374" s="193"/>
      <c r="Q374" s="99"/>
      <c r="R374" s="100"/>
      <c r="S374" s="100"/>
      <c r="T374" s="149" t="str">
        <f t="shared" si="191"/>
        <v/>
      </c>
      <c r="U374" s="193"/>
      <c r="V374" s="99"/>
      <c r="W374" s="100"/>
      <c r="X374" s="102"/>
      <c r="Y374" s="149" t="str">
        <f t="shared" si="192"/>
        <v/>
      </c>
      <c r="Z374" s="193"/>
      <c r="AA374" s="201" t="s">
        <v>415</v>
      </c>
      <c r="AB374" s="202" t="str">
        <f>IF(SUM(BG401)&gt;0,SUM(BG401),"")</f>
        <v/>
      </c>
      <c r="AG374" s="67"/>
      <c r="AH374" s="213">
        <f>IF(SUM(V370:X370)&gt;0,SUM(V370:X370),0)</f>
        <v>218</v>
      </c>
      <c r="AI374" s="213">
        <f>IF(SUM(Z370)&gt;0,SUM(Z370),0)</f>
        <v>0</v>
      </c>
      <c r="AJ374" s="214">
        <f>V370</f>
        <v>81</v>
      </c>
      <c r="AK374" s="214">
        <f>W370</f>
        <v>59</v>
      </c>
      <c r="AL374" s="214">
        <f>X370</f>
        <v>78</v>
      </c>
      <c r="AM374" s="214"/>
      <c r="AN374" s="213">
        <f>IF(SUM(V371:X371)&gt;0,SUM(V371:X371),0)</f>
        <v>0</v>
      </c>
      <c r="AO374" s="213">
        <f>IF(SUM(Z371)&gt;0,SUM(Z371),0)</f>
        <v>0</v>
      </c>
      <c r="AP374" s="214">
        <f>V371</f>
        <v>0</v>
      </c>
      <c r="AQ374" s="214">
        <f>W371</f>
        <v>0</v>
      </c>
      <c r="AR374" s="214">
        <f>X371</f>
        <v>0</v>
      </c>
      <c r="AS374" s="214"/>
      <c r="AT374" s="213">
        <f>IF(SUM(V372:X372)&gt;0,SUM(V372:X372),0)</f>
        <v>0</v>
      </c>
      <c r="AU374" s="213">
        <f>IF(SUM(Z372)&gt;0,SUM(Z372),0)</f>
        <v>0</v>
      </c>
      <c r="AV374" s="214">
        <f>V372</f>
        <v>0</v>
      </c>
      <c r="AW374" s="214">
        <f>W372</f>
        <v>0</v>
      </c>
      <c r="AX374" s="214">
        <f>X372</f>
        <v>0</v>
      </c>
      <c r="AY374" s="214"/>
      <c r="AZ374" s="213">
        <f>IF(SUM(V373:X373)&gt;0,SUM(V373:X373),0)</f>
        <v>0</v>
      </c>
      <c r="BA374" s="213">
        <f>IF(SUM(Z373)&gt;0,SUM(Z373),0)</f>
        <v>0</v>
      </c>
      <c r="BB374" s="214">
        <f>V373</f>
        <v>0</v>
      </c>
      <c r="BC374" s="214">
        <f>W373</f>
        <v>0</v>
      </c>
      <c r="BD374" s="214">
        <f>X373</f>
        <v>0</v>
      </c>
      <c r="BE374" s="214"/>
      <c r="BF374" s="213">
        <f>IF(SUM(V374:X374)&gt;0,SUM(V374:X374),0)</f>
        <v>0</v>
      </c>
      <c r="BG374" s="213">
        <f>IF(SUM(Z374)&gt;0,SUM(Z374),0)</f>
        <v>0</v>
      </c>
      <c r="BH374" s="214">
        <f>V374</f>
        <v>0</v>
      </c>
      <c r="BI374" s="214">
        <f>W374</f>
        <v>0</v>
      </c>
      <c r="BJ374" s="214">
        <f>X374</f>
        <v>0</v>
      </c>
      <c r="BK374" s="214"/>
      <c r="BL374" s="213">
        <f>IF(SUM(V375:X375)&gt;0,SUM(V375:X375),0)</f>
        <v>0</v>
      </c>
      <c r="BM374" s="213">
        <f>IF(SUM(Z375)&gt;0,SUM(Z375),0)</f>
        <v>0</v>
      </c>
      <c r="BN374" s="214">
        <f>V375</f>
        <v>0</v>
      </c>
      <c r="BO374" s="214">
        <f>W375</f>
        <v>0</v>
      </c>
      <c r="BP374" s="214">
        <f>X375</f>
        <v>0</v>
      </c>
      <c r="BQ374" s="214"/>
      <c r="BR374" s="213">
        <f>IF(SUM(V376:X376)&gt;0,SUM(V376:X376),0)</f>
        <v>0</v>
      </c>
      <c r="BS374" s="213">
        <f>IF(SUM(Z376)&gt;0,SUM(Z376),0)</f>
        <v>0</v>
      </c>
      <c r="BT374" s="214">
        <f>V376</f>
        <v>0</v>
      </c>
      <c r="BU374" s="214">
        <f>W376</f>
        <v>0</v>
      </c>
      <c r="BV374" s="214">
        <f>X376</f>
        <v>0</v>
      </c>
      <c r="BW374" s="214"/>
      <c r="BX374" s="213">
        <f>IF(SUM(V377:X377)&gt;0,SUM(V377:X377),0)</f>
        <v>182</v>
      </c>
      <c r="BY374" s="213">
        <f>IF(SUM(Z377)&gt;0,SUM(Z377),0)</f>
        <v>0</v>
      </c>
      <c r="BZ374" s="214">
        <f>V377</f>
        <v>80</v>
      </c>
      <c r="CA374" s="214">
        <f>W377</f>
        <v>39</v>
      </c>
      <c r="CB374" s="214">
        <f>X377</f>
        <v>63</v>
      </c>
      <c r="CC374" s="214"/>
      <c r="CD374" s="213">
        <f>IF(SUM(V378:X378)&gt;0,SUM(V378:X378),0)</f>
        <v>0</v>
      </c>
      <c r="CE374" s="213">
        <f>IF(SUM(Z378)&gt;0,SUM(Z378),0)</f>
        <v>0</v>
      </c>
      <c r="CF374" s="214">
        <f>V378</f>
        <v>0</v>
      </c>
      <c r="CG374" s="214">
        <f>W378</f>
        <v>0</v>
      </c>
      <c r="CH374" s="214">
        <f>X378</f>
        <v>0</v>
      </c>
      <c r="CI374" s="214"/>
      <c r="CJ374" s="213">
        <f>IF(SUM(V379:X379)&gt;0,SUM(V379:X379),0)</f>
        <v>0</v>
      </c>
      <c r="CK374" s="213">
        <f>IF(SUM(Z379)&gt;0,SUM(Z379),0)</f>
        <v>0</v>
      </c>
      <c r="CL374" s="214">
        <f>V379</f>
        <v>0</v>
      </c>
      <c r="CM374" s="214">
        <f>W379</f>
        <v>0</v>
      </c>
      <c r="CN374" s="214">
        <f>X379</f>
        <v>0</v>
      </c>
      <c r="CO374" s="214"/>
      <c r="CP374" s="213">
        <f>IF(SUM(V380:X380)&gt;0,SUM(V380:X380),0)</f>
        <v>0</v>
      </c>
      <c r="CQ374" s="213">
        <f>IF(SUM(Z380)&gt;0,SUM(Z380),0)</f>
        <v>0</v>
      </c>
      <c r="CR374" s="214">
        <f>V380</f>
        <v>0</v>
      </c>
      <c r="CS374" s="214">
        <f>W380</f>
        <v>0</v>
      </c>
      <c r="CT374" s="214">
        <f>X380</f>
        <v>0</v>
      </c>
      <c r="CU374" s="214"/>
      <c r="CV374" s="213">
        <f>IF(SUM(V381:X381)&gt;0,SUM(V381:X381),0)</f>
        <v>0</v>
      </c>
      <c r="CW374" s="213">
        <f>IF(SUM(Z381)&gt;0,SUM(Z381),0)</f>
        <v>0</v>
      </c>
      <c r="CX374" s="214">
        <f>V381</f>
        <v>0</v>
      </c>
      <c r="CY374" s="214">
        <f>W381</f>
        <v>0</v>
      </c>
      <c r="CZ374" s="214">
        <f>X381</f>
        <v>0</v>
      </c>
      <c r="DA374" s="214"/>
      <c r="DB374" s="213">
        <f>IF(SUM(V382:X382)&gt;0,SUM(V382:X382),0)</f>
        <v>0</v>
      </c>
      <c r="DC374" s="213">
        <f>IF(SUM(Z382)&gt;0,SUM(Z382),0)</f>
        <v>0</v>
      </c>
      <c r="DD374" s="214">
        <f>V382</f>
        <v>0</v>
      </c>
      <c r="DE374" s="214">
        <f>W382</f>
        <v>0</v>
      </c>
      <c r="DF374" s="214">
        <f>X382</f>
        <v>0</v>
      </c>
      <c r="DG374" s="214"/>
      <c r="DH374" s="213">
        <f>IF(SUM(V383:X383)&gt;0,SUM(V383:X383),0)</f>
        <v>0</v>
      </c>
      <c r="DI374" s="213">
        <f>IF(SUM(Z383)&gt;0,SUM(Z383),0)</f>
        <v>0</v>
      </c>
      <c r="DJ374" s="214">
        <f>V383</f>
        <v>0</v>
      </c>
      <c r="DK374" s="214">
        <f>W383</f>
        <v>0</v>
      </c>
      <c r="DL374" s="214">
        <f>X383</f>
        <v>0</v>
      </c>
      <c r="DM374" s="214"/>
      <c r="DN374" s="209">
        <f>IF(SUM(V384:X384)&gt;0,SUM(V384:X384),0)</f>
        <v>0</v>
      </c>
      <c r="DO374" s="209">
        <f>IF(SUM(Z384)&gt;0,SUM(Z384),0)</f>
        <v>0</v>
      </c>
      <c r="DP374" s="214">
        <f>V384</f>
        <v>0</v>
      </c>
      <c r="DQ374" s="214">
        <f>W384</f>
        <v>0</v>
      </c>
      <c r="DR374" s="214">
        <f>X384</f>
        <v>0</v>
      </c>
      <c r="DS374" s="212"/>
      <c r="DT374" s="209">
        <f>IF(SUM(V385:X385)&gt;0,SUM(V385:X385),0)</f>
        <v>0</v>
      </c>
      <c r="DU374" s="209">
        <f>IF(SUM(Z385)&gt;0,SUM(Z385),0)</f>
        <v>0</v>
      </c>
      <c r="DV374" s="214">
        <f>V385</f>
        <v>0</v>
      </c>
      <c r="DW374" s="214">
        <f>W385</f>
        <v>0</v>
      </c>
      <c r="DX374" s="214">
        <f>X385</f>
        <v>0</v>
      </c>
      <c r="DY374" s="212"/>
      <c r="DZ374" s="212"/>
    </row>
    <row r="375" spans="1:130">
      <c r="A375" s="18" t="s">
        <v>438</v>
      </c>
      <c r="B375" s="99">
        <v>93</v>
      </c>
      <c r="C375" s="100">
        <v>76</v>
      </c>
      <c r="D375" s="102">
        <v>84</v>
      </c>
      <c r="E375" s="149">
        <f t="shared" si="188"/>
        <v>253</v>
      </c>
      <c r="F375" s="193">
        <v>6</v>
      </c>
      <c r="G375" s="99">
        <v>89</v>
      </c>
      <c r="H375" s="100">
        <v>79</v>
      </c>
      <c r="I375" s="102">
        <v>65</v>
      </c>
      <c r="J375" s="149">
        <f t="shared" si="189"/>
        <v>233</v>
      </c>
      <c r="K375" s="193">
        <v>1</v>
      </c>
      <c r="L375" s="99">
        <v>85</v>
      </c>
      <c r="M375" s="100">
        <v>74</v>
      </c>
      <c r="N375" s="102">
        <v>74</v>
      </c>
      <c r="O375" s="149">
        <f t="shared" si="190"/>
        <v>233</v>
      </c>
      <c r="P375" s="193">
        <v>1</v>
      </c>
      <c r="Q375" s="99">
        <v>90</v>
      </c>
      <c r="R375" s="100">
        <v>70</v>
      </c>
      <c r="S375" s="100">
        <v>85</v>
      </c>
      <c r="T375" s="149">
        <f t="shared" si="191"/>
        <v>245</v>
      </c>
      <c r="U375" s="193">
        <v>3</v>
      </c>
      <c r="V375" s="99"/>
      <c r="W375" s="100"/>
      <c r="X375" s="102"/>
      <c r="Y375" s="149" t="str">
        <f t="shared" si="192"/>
        <v/>
      </c>
      <c r="Z375" s="193"/>
      <c r="AA375" s="201">
        <f>IF(SUM(E375,J375,O375,T375,Y375,Y395,T395,O395,J395,E395,E415,J415,O415,T415,Y415)&gt;0,(LARGE((E375,J375,O375,T375,Y375,Y395,T395,O395,J395,E395,E415,J415,O415,T415,Y415),1)+LARGE((E375,J375,O375,T375,Y375,Y395,T395,O395,J395,E395,E415,J415,O415,T415,Y415),2)+LARGE((E375,J375,O375,T375,Y375,Y395,T395,O395,J395,E395,E415,J415,O415,T415,Y415),3)+LARGE((E375,J375,O375,T375,Y375,Y395,T395,O395,J395,E395,E415,J415,O415,T415,Y415),4)),"")</f>
        <v>964</v>
      </c>
      <c r="AB375" s="202">
        <f>IF(SUM(BM401)&gt;0,SUM(BM401),"")</f>
        <v>11</v>
      </c>
      <c r="AG375" s="67"/>
      <c r="AH375" s="213">
        <f>IF(SUM(B390:D390)&gt;0,SUM(B390:D390),0)</f>
        <v>0</v>
      </c>
      <c r="AI375" s="213">
        <f>IF(SUM(F390)&gt;0,SUM(F390),0)</f>
        <v>0</v>
      </c>
      <c r="AJ375" s="214">
        <f>B390</f>
        <v>0</v>
      </c>
      <c r="AK375" s="214">
        <f>C390</f>
        <v>0</v>
      </c>
      <c r="AL375" s="214">
        <f>D390</f>
        <v>0</v>
      </c>
      <c r="AM375" s="214"/>
      <c r="AN375" s="213">
        <f>IF(SUM(B391:D391)&gt;0,SUM(B391:D391),0)</f>
        <v>0</v>
      </c>
      <c r="AO375" s="213">
        <f>IF(SUM(F391)&gt;0,SUM(F391),0)</f>
        <v>0</v>
      </c>
      <c r="AP375" s="214">
        <f>B391</f>
        <v>0</v>
      </c>
      <c r="AQ375" s="214">
        <f>C391</f>
        <v>0</v>
      </c>
      <c r="AR375" s="214">
        <f>D391</f>
        <v>0</v>
      </c>
      <c r="AS375" s="214"/>
      <c r="AT375" s="213">
        <f>IF(SUM(B392:D392)&gt;0,SUM(B392:D392),0)</f>
        <v>0</v>
      </c>
      <c r="AU375" s="213">
        <f>IF(SUM(F392)&gt;0,SUM(F392),0)</f>
        <v>0</v>
      </c>
      <c r="AV375" s="214">
        <f>B392</f>
        <v>0</v>
      </c>
      <c r="AW375" s="214">
        <f>C392</f>
        <v>0</v>
      </c>
      <c r="AX375" s="214">
        <f>D392</f>
        <v>0</v>
      </c>
      <c r="AY375" s="214"/>
      <c r="AZ375" s="213">
        <f>IF(SUM(B393:D393)&gt;0,SUM(B393:D393),0)</f>
        <v>0</v>
      </c>
      <c r="BA375" s="213">
        <f>IF(SUM(F393)&gt;0,SUM(F393),0)</f>
        <v>0</v>
      </c>
      <c r="BB375" s="214">
        <f>B393</f>
        <v>0</v>
      </c>
      <c r="BC375" s="214">
        <f>C393</f>
        <v>0</v>
      </c>
      <c r="BD375" s="214">
        <f>D393</f>
        <v>0</v>
      </c>
      <c r="BE375" s="214"/>
      <c r="BF375" s="213">
        <f>IF(SUM(B394:D394)&gt;0,SUM(B394:D394),0)</f>
        <v>0</v>
      </c>
      <c r="BG375" s="213">
        <f>IF(SUM(F394)&gt;0,SUM(F394),0)</f>
        <v>0</v>
      </c>
      <c r="BH375" s="214">
        <f>B394</f>
        <v>0</v>
      </c>
      <c r="BI375" s="214">
        <f>C394</f>
        <v>0</v>
      </c>
      <c r="BJ375" s="214">
        <f>D394</f>
        <v>0</v>
      </c>
      <c r="BK375" s="214"/>
      <c r="BL375" s="213">
        <f>IF(SUM(B395:D395)&gt;0,SUM(B395:D395),0)</f>
        <v>0</v>
      </c>
      <c r="BM375" s="213">
        <f>IF(SUM(F395)&gt;0,SUM(F395),0)</f>
        <v>0</v>
      </c>
      <c r="BN375" s="214">
        <f>B395</f>
        <v>0</v>
      </c>
      <c r="BO375" s="214">
        <f>C395</f>
        <v>0</v>
      </c>
      <c r="BP375" s="214">
        <f>D395</f>
        <v>0</v>
      </c>
      <c r="BQ375" s="214"/>
      <c r="BR375" s="213">
        <f>IF(SUM(B396:D396)&gt;0,SUM(B396:D396),0)</f>
        <v>0</v>
      </c>
      <c r="BS375" s="213">
        <f>IF(SUM(F396)&gt;0,SUM(F396),0)</f>
        <v>0</v>
      </c>
      <c r="BT375" s="214">
        <f>B396</f>
        <v>0</v>
      </c>
      <c r="BU375" s="214">
        <f>C396</f>
        <v>0</v>
      </c>
      <c r="BV375" s="214">
        <f>D396</f>
        <v>0</v>
      </c>
      <c r="BW375" s="214"/>
      <c r="BX375" s="213">
        <f>IF(SUM(B397:D397)&gt;0,SUM(B397:D397),0)</f>
        <v>110</v>
      </c>
      <c r="BY375" s="213">
        <f>IF(SUM(F397)&gt;0,SUM(F397),0)</f>
        <v>0</v>
      </c>
      <c r="BZ375" s="214">
        <f>B397</f>
        <v>44</v>
      </c>
      <c r="CA375" s="214">
        <f>C397</f>
        <v>18</v>
      </c>
      <c r="CB375" s="214">
        <f>D397</f>
        <v>48</v>
      </c>
      <c r="CC375" s="214"/>
      <c r="CD375" s="213">
        <f>IF(SUM(B398:D398)&gt;0,SUM(B398:D398),0)</f>
        <v>0</v>
      </c>
      <c r="CE375" s="213">
        <f>IF(SUM(F398)&gt;0,SUM(F398),0)</f>
        <v>0</v>
      </c>
      <c r="CF375" s="214">
        <f>B398</f>
        <v>0</v>
      </c>
      <c r="CG375" s="214">
        <f>C398</f>
        <v>0</v>
      </c>
      <c r="CH375" s="214">
        <f>D398</f>
        <v>0</v>
      </c>
      <c r="CI375" s="214"/>
      <c r="CJ375" s="213">
        <f>IF(SUM(B399:D399)&gt;0,SUM(B399:D399),0)</f>
        <v>229</v>
      </c>
      <c r="CK375" s="213">
        <f>IF(SUM(F399)&gt;0,SUM(F399),0)</f>
        <v>2</v>
      </c>
      <c r="CL375" s="214">
        <f>B399</f>
        <v>87</v>
      </c>
      <c r="CM375" s="214">
        <f>C399</f>
        <v>63</v>
      </c>
      <c r="CN375" s="214">
        <f>D399</f>
        <v>79</v>
      </c>
      <c r="CO375" s="214"/>
      <c r="CP375" s="213">
        <f>IF(SUM(B400:D400)&gt;0,SUM(B400:D400),0)</f>
        <v>183</v>
      </c>
      <c r="CQ375" s="213">
        <f>IF(SUM(F400)&gt;0,SUM(F400),0)</f>
        <v>0</v>
      </c>
      <c r="CR375" s="214">
        <f>B400</f>
        <v>78</v>
      </c>
      <c r="CS375" s="214">
        <f>C400</f>
        <v>50</v>
      </c>
      <c r="CT375" s="214">
        <f>D400</f>
        <v>55</v>
      </c>
      <c r="CU375" s="214"/>
      <c r="CV375" s="213">
        <f>IF(SUM(B401:D401)&gt;0,SUM(B401:D401),0)</f>
        <v>0</v>
      </c>
      <c r="CW375" s="213">
        <f>IF(SUM(F401)&gt;0,SUM(F401),0)</f>
        <v>0</v>
      </c>
      <c r="CX375" s="214">
        <f>B401</f>
        <v>0</v>
      </c>
      <c r="CY375" s="214">
        <f>C401</f>
        <v>0</v>
      </c>
      <c r="CZ375" s="214">
        <f>D401</f>
        <v>0</v>
      </c>
      <c r="DA375" s="214"/>
      <c r="DB375" s="213">
        <f>IF(SUM(B402:D402)&gt;0,SUM(B402:D402),0)</f>
        <v>0</v>
      </c>
      <c r="DC375" s="213">
        <f>IF(SUM(F402)&gt;0,SUM(F402),0)</f>
        <v>0</v>
      </c>
      <c r="DD375" s="214">
        <f>B402</f>
        <v>0</v>
      </c>
      <c r="DE375" s="214">
        <f>C402</f>
        <v>0</v>
      </c>
      <c r="DF375" s="214">
        <f>D402</f>
        <v>0</v>
      </c>
      <c r="DG375" s="214"/>
      <c r="DH375" s="213">
        <f>IF(SUM(B403:D403)&gt;0,SUM(B403:D403),0)</f>
        <v>0</v>
      </c>
      <c r="DI375" s="213">
        <f>IF(SUM(F403)&gt;0,SUM(F403),0)</f>
        <v>0</v>
      </c>
      <c r="DJ375" s="214">
        <f>B403</f>
        <v>0</v>
      </c>
      <c r="DK375" s="214">
        <f>C403</f>
        <v>0</v>
      </c>
      <c r="DL375" s="214">
        <f>D403</f>
        <v>0</v>
      </c>
      <c r="DM375" s="214"/>
      <c r="DN375" s="209">
        <f>IF(SUM(B404:D404)&gt;0,SUM(B404:D404),0)</f>
        <v>0</v>
      </c>
      <c r="DO375" s="209">
        <f>IF(SUM(F404)&gt;0,SUM(F403),0)</f>
        <v>0</v>
      </c>
      <c r="DP375" s="214">
        <f>B404</f>
        <v>0</v>
      </c>
      <c r="DQ375" s="214">
        <f>C404</f>
        <v>0</v>
      </c>
      <c r="DR375" s="214">
        <f>D404</f>
        <v>0</v>
      </c>
      <c r="DS375" s="212"/>
      <c r="DT375" s="209">
        <f>IF(SUM(B405:D405)&gt;0,SUM(B405:D405),0)</f>
        <v>0</v>
      </c>
      <c r="DU375" s="209">
        <f>IF(SUM(F405)&gt;0,SUM(F405),0)</f>
        <v>0</v>
      </c>
      <c r="DV375" s="214">
        <f>B405</f>
        <v>0</v>
      </c>
      <c r="DW375" s="214">
        <f>C405</f>
        <v>0</v>
      </c>
      <c r="DX375" s="214">
        <f>D405</f>
        <v>0</v>
      </c>
      <c r="DY375" s="212"/>
      <c r="DZ375" s="212"/>
    </row>
    <row r="376" spans="1:130">
      <c r="A376" s="18" t="s">
        <v>415</v>
      </c>
      <c r="B376" s="99"/>
      <c r="C376" s="100"/>
      <c r="D376" s="101"/>
      <c r="E376" s="149" t="str">
        <f t="shared" si="188"/>
        <v/>
      </c>
      <c r="F376" s="193"/>
      <c r="G376" s="99"/>
      <c r="H376" s="100"/>
      <c r="I376" s="102"/>
      <c r="J376" s="149" t="str">
        <f t="shared" si="189"/>
        <v/>
      </c>
      <c r="K376" s="193"/>
      <c r="L376" s="99"/>
      <c r="M376" s="100"/>
      <c r="N376" s="102"/>
      <c r="O376" s="149" t="str">
        <f t="shared" si="190"/>
        <v/>
      </c>
      <c r="P376" s="193"/>
      <c r="Q376" s="99"/>
      <c r="R376" s="100"/>
      <c r="S376" s="100"/>
      <c r="T376" s="149" t="str">
        <f t="shared" si="191"/>
        <v/>
      </c>
      <c r="U376" s="193"/>
      <c r="V376" s="99"/>
      <c r="W376" s="100"/>
      <c r="X376" s="100"/>
      <c r="Y376" s="149" t="str">
        <f t="shared" si="192"/>
        <v/>
      </c>
      <c r="Z376" s="193"/>
      <c r="AA376" s="201" t="s">
        <v>415</v>
      </c>
      <c r="AB376" s="202" t="str">
        <f>IF(SUM(BS401)&gt;0,SUM(BS401),"")</f>
        <v/>
      </c>
      <c r="AG376" s="67"/>
      <c r="AH376" s="213">
        <f>IF(SUM(G390:I390)&gt;0,SUM(G390:I390),0)</f>
        <v>209</v>
      </c>
      <c r="AI376" s="213">
        <f>IF(SUM(K390)&gt;0,SUM(K390),0)</f>
        <v>0</v>
      </c>
      <c r="AJ376" s="214">
        <f>G390</f>
        <v>86</v>
      </c>
      <c r="AK376" s="214">
        <f>H390</f>
        <v>45</v>
      </c>
      <c r="AL376" s="214">
        <f>I390</f>
        <v>78</v>
      </c>
      <c r="AM376" s="214"/>
      <c r="AN376" s="213">
        <f>IF(SUM(G391:I391)&gt;0,SUM(G391:I391),0)</f>
        <v>0</v>
      </c>
      <c r="AO376" s="213">
        <f>IF(SUM(K391)&gt;0,SUM(K391),0)</f>
        <v>0</v>
      </c>
      <c r="AP376" s="214">
        <f>G391</f>
        <v>0</v>
      </c>
      <c r="AQ376" s="214">
        <f>H391</f>
        <v>0</v>
      </c>
      <c r="AR376" s="214">
        <f>I391</f>
        <v>0</v>
      </c>
      <c r="AS376" s="214"/>
      <c r="AT376" s="213">
        <f>IF(SUM(G392:I392)&gt;0,SUM(G392:I392),0)</f>
        <v>229</v>
      </c>
      <c r="AU376" s="213">
        <f>IF(SUM(K392)&gt;0,SUM(K392),0)</f>
        <v>0</v>
      </c>
      <c r="AV376" s="214">
        <f>G392</f>
        <v>93</v>
      </c>
      <c r="AW376" s="214">
        <f>H392</f>
        <v>63</v>
      </c>
      <c r="AX376" s="214">
        <f>I392</f>
        <v>73</v>
      </c>
      <c r="AY376" s="214"/>
      <c r="AZ376" s="213">
        <f>IF(SUM(G393:I393)&gt;0,SUM(G393:I393),0)</f>
        <v>208</v>
      </c>
      <c r="BA376" s="213">
        <f>IF(SUM(K393)&gt;0,SUM(K393),0)</f>
        <v>0</v>
      </c>
      <c r="BB376" s="214">
        <f>G393</f>
        <v>84</v>
      </c>
      <c r="BC376" s="214">
        <f>H393</f>
        <v>53</v>
      </c>
      <c r="BD376" s="214">
        <f>I393</f>
        <v>71</v>
      </c>
      <c r="BE376" s="214"/>
      <c r="BF376" s="213">
        <f>IF(SUM(G394:I394)&gt;0,SUM(G394:I394),0)</f>
        <v>0</v>
      </c>
      <c r="BG376" s="213">
        <f>IF(SUM(K394)&gt;0,SUM(K394),0)</f>
        <v>0</v>
      </c>
      <c r="BH376" s="214">
        <f>G394</f>
        <v>0</v>
      </c>
      <c r="BI376" s="214">
        <f>H394</f>
        <v>0</v>
      </c>
      <c r="BJ376" s="214">
        <f>I394</f>
        <v>0</v>
      </c>
      <c r="BK376" s="214"/>
      <c r="BL376" s="213">
        <f>IF(SUM(G395:I395)&gt;0,SUM(G395:I395),0)</f>
        <v>0</v>
      </c>
      <c r="BM376" s="213">
        <f>IF(SUM(K395)&gt;0,SUM(K395),0)</f>
        <v>0</v>
      </c>
      <c r="BN376" s="214">
        <f>G395</f>
        <v>0</v>
      </c>
      <c r="BO376" s="214">
        <f>H395</f>
        <v>0</v>
      </c>
      <c r="BP376" s="214">
        <f>I395</f>
        <v>0</v>
      </c>
      <c r="BQ376" s="214"/>
      <c r="BR376" s="213">
        <f>IF(SUM(G396:I396)&gt;0,SUM(G396:I396),0)</f>
        <v>0</v>
      </c>
      <c r="BS376" s="213">
        <f>IF(SUM(K396)&gt;0,SUM(K396),0)</f>
        <v>0</v>
      </c>
      <c r="BT376" s="214">
        <f>G396</f>
        <v>0</v>
      </c>
      <c r="BU376" s="214">
        <f>H396</f>
        <v>0</v>
      </c>
      <c r="BV376" s="214">
        <f>I396</f>
        <v>0</v>
      </c>
      <c r="BW376" s="214"/>
      <c r="BX376" s="213">
        <f>IF(SUM(G397:I397)&gt;0,SUM(G397:I397),0)</f>
        <v>0</v>
      </c>
      <c r="BY376" s="213">
        <f>IF(SUM(K397)&gt;0,SUM(K397),0)</f>
        <v>0</v>
      </c>
      <c r="BZ376" s="214">
        <f>G397</f>
        <v>0</v>
      </c>
      <c r="CA376" s="214">
        <f>H397</f>
        <v>0</v>
      </c>
      <c r="CB376" s="214">
        <f>I397</f>
        <v>0</v>
      </c>
      <c r="CC376" s="214"/>
      <c r="CD376" s="213">
        <f>IF(SUM(G398:I398)&gt;0,SUM(G398:I398),0)</f>
        <v>199</v>
      </c>
      <c r="CE376" s="213">
        <f>IF(SUM(K398)&gt;0,SUM(K398),0)</f>
        <v>2</v>
      </c>
      <c r="CF376" s="214">
        <f>G398</f>
        <v>79</v>
      </c>
      <c r="CG376" s="214">
        <f>H398</f>
        <v>51</v>
      </c>
      <c r="CH376" s="214">
        <f>I398</f>
        <v>69</v>
      </c>
      <c r="CI376" s="214"/>
      <c r="CJ376" s="213">
        <f>IF(SUM(G399:I399)&gt;0,SUM(G399:I399),0)</f>
        <v>0</v>
      </c>
      <c r="CK376" s="213">
        <f>IF(SUM(K399)&gt;0,SUM(K399),0)</f>
        <v>0</v>
      </c>
      <c r="CL376" s="214">
        <f>G399</f>
        <v>0</v>
      </c>
      <c r="CM376" s="214">
        <f>H399</f>
        <v>0</v>
      </c>
      <c r="CN376" s="214">
        <f>I399</f>
        <v>0</v>
      </c>
      <c r="CO376" s="214"/>
      <c r="CP376" s="213">
        <f>IF(SUM(G400:I400)&gt;0,SUM(G400:I400),0)</f>
        <v>0</v>
      </c>
      <c r="CQ376" s="213">
        <f>IF(SUM(K400)&gt;0,SUM(K400),0)</f>
        <v>0</v>
      </c>
      <c r="CR376" s="214">
        <f>G400</f>
        <v>0</v>
      </c>
      <c r="CS376" s="214">
        <f>H400</f>
        <v>0</v>
      </c>
      <c r="CT376" s="214">
        <f>I400</f>
        <v>0</v>
      </c>
      <c r="CU376" s="214"/>
      <c r="CV376" s="213">
        <f>IF(SUM(G401:I401)&gt;0,SUM(G401:I401),0)</f>
        <v>0</v>
      </c>
      <c r="CW376" s="213">
        <f>IF(SUM(K401)&gt;0,SUM(K401),0)</f>
        <v>0</v>
      </c>
      <c r="CX376" s="214">
        <f>G401</f>
        <v>0</v>
      </c>
      <c r="CY376" s="214">
        <f>H401</f>
        <v>0</v>
      </c>
      <c r="CZ376" s="214">
        <f>I401</f>
        <v>0</v>
      </c>
      <c r="DA376" s="214"/>
      <c r="DB376" s="213">
        <f>IF(SUM(G402:I402)&gt;0,SUM(G402:I402),0)</f>
        <v>0</v>
      </c>
      <c r="DC376" s="213">
        <f>IF(SUM(K402)&gt;0,SUM(K402),0)</f>
        <v>0</v>
      </c>
      <c r="DD376" s="214">
        <f>G402</f>
        <v>0</v>
      </c>
      <c r="DE376" s="214">
        <f>H402</f>
        <v>0</v>
      </c>
      <c r="DF376" s="214">
        <f>I402</f>
        <v>0</v>
      </c>
      <c r="DG376" s="214"/>
      <c r="DH376" s="213">
        <f>IF(SUM(G403:I403)&gt;0,SUM(G403:I403),0)</f>
        <v>205</v>
      </c>
      <c r="DI376" s="213">
        <f>IF(SUM(K403)&gt;0,SUM(K403),0)</f>
        <v>2</v>
      </c>
      <c r="DJ376" s="214">
        <f>G403</f>
        <v>78</v>
      </c>
      <c r="DK376" s="214">
        <f>H403</f>
        <v>64</v>
      </c>
      <c r="DL376" s="214">
        <f>I403</f>
        <v>63</v>
      </c>
      <c r="DM376" s="214"/>
      <c r="DN376" s="209">
        <f>IF(SUM(G404:I404)&gt;0,SUM(G404:I404),0)</f>
        <v>0</v>
      </c>
      <c r="DO376" s="209">
        <f>IF(SUM(K404)&gt;0,SUM(K403),0)</f>
        <v>0</v>
      </c>
      <c r="DP376" s="214">
        <f>G404</f>
        <v>0</v>
      </c>
      <c r="DQ376" s="214">
        <f>H404</f>
        <v>0</v>
      </c>
      <c r="DR376" s="214">
        <f>I404</f>
        <v>0</v>
      </c>
      <c r="DS376" s="212"/>
      <c r="DT376" s="209">
        <f>IF(SUM(G405:I405)&gt;0,SUM(G405:I405),0)</f>
        <v>0</v>
      </c>
      <c r="DU376" s="209">
        <f>IF(SUM(K405)&gt;0,SUM(K405),0)</f>
        <v>0</v>
      </c>
      <c r="DV376" s="214">
        <f>G405</f>
        <v>0</v>
      </c>
      <c r="DW376" s="214">
        <f>H405</f>
        <v>0</v>
      </c>
      <c r="DX376" s="214">
        <f>I405</f>
        <v>0</v>
      </c>
      <c r="DY376" s="212"/>
      <c r="DZ376" s="212"/>
    </row>
    <row r="377" spans="1:130">
      <c r="A377" s="18" t="s">
        <v>422</v>
      </c>
      <c r="B377" s="99">
        <v>94</v>
      </c>
      <c r="C377" s="100">
        <v>75</v>
      </c>
      <c r="D377" s="101">
        <v>87</v>
      </c>
      <c r="E377" s="149">
        <f t="shared" si="188"/>
        <v>256</v>
      </c>
      <c r="F377" s="193"/>
      <c r="G377" s="99">
        <v>87</v>
      </c>
      <c r="H377" s="100">
        <v>75</v>
      </c>
      <c r="I377" s="102">
        <v>63</v>
      </c>
      <c r="J377" s="149">
        <f t="shared" si="189"/>
        <v>225</v>
      </c>
      <c r="K377" s="193"/>
      <c r="L377" s="99">
        <v>83</v>
      </c>
      <c r="M377" s="100">
        <v>70</v>
      </c>
      <c r="N377" s="102">
        <v>64</v>
      </c>
      <c r="O377" s="149">
        <f t="shared" si="190"/>
        <v>217</v>
      </c>
      <c r="P377" s="193"/>
      <c r="Q377" s="99">
        <v>86</v>
      </c>
      <c r="R377" s="100">
        <v>49</v>
      </c>
      <c r="S377" s="102">
        <v>79</v>
      </c>
      <c r="T377" s="149">
        <f t="shared" si="191"/>
        <v>214</v>
      </c>
      <c r="U377" s="193"/>
      <c r="V377" s="99">
        <v>80</v>
      </c>
      <c r="W377" s="100">
        <v>39</v>
      </c>
      <c r="X377" s="102">
        <v>63</v>
      </c>
      <c r="Y377" s="149">
        <f t="shared" si="192"/>
        <v>182</v>
      </c>
      <c r="Z377" s="193"/>
      <c r="AA377" s="201">
        <f>IF(SUM(E377,J377,O377,T377,Y377,Y397,T397,O397,J397,E397,E417,J417,O417,T417,Y417)&gt;0,(LARGE((E377,J377,O377,T377,Y377,Y397,T397,O397,J397,E397,E417,J417,O417,T417,Y417),1)+LARGE((E377,J377,O377,T377,Y377,Y397,T397,O397,J397,E397,E417,J417,O417,T417,Y417),2)+LARGE((E377,J377,O377,T377,Y377,Y397,T397,O397,J397,E397,E417,J417,O417,T417,Y417),3)+LARGE((E377,J377,O377,T377,Y377,Y397,T397,O397,J397,E397,E417,J417,O417,T417,Y417),4)),"")</f>
        <v>912</v>
      </c>
      <c r="AB377" s="202" t="str">
        <f>IF(SUM(BY401)&gt;0,SUM(BY401),"")</f>
        <v/>
      </c>
      <c r="AG377" s="67"/>
      <c r="AH377" s="213">
        <f>IF(SUM(L390:N390)&gt;0,SUM(L390:N390),0)</f>
        <v>0</v>
      </c>
      <c r="AI377" s="213">
        <f>IF(SUM(P390)&gt;0,SUM(P390),0)</f>
        <v>0</v>
      </c>
      <c r="AJ377" s="214">
        <f>L390</f>
        <v>0</v>
      </c>
      <c r="AK377" s="214">
        <f>M390</f>
        <v>0</v>
      </c>
      <c r="AL377" s="214">
        <f>N390</f>
        <v>0</v>
      </c>
      <c r="AM377" s="214"/>
      <c r="AN377" s="213">
        <f>IF(SUM(L391:N391)&gt;0,SUM(L391:N391),0)</f>
        <v>0</v>
      </c>
      <c r="AO377" s="213">
        <f>IF(SUM(P391)&gt;0,SUM(P391),0)</f>
        <v>0</v>
      </c>
      <c r="AP377" s="214">
        <f>L391</f>
        <v>0</v>
      </c>
      <c r="AQ377" s="214">
        <f>M391</f>
        <v>0</v>
      </c>
      <c r="AR377" s="214">
        <f>N391</f>
        <v>0</v>
      </c>
      <c r="AS377" s="214"/>
      <c r="AT377" s="213">
        <f>IF(SUM(L392:N392)&gt;0,SUM(L392:N392),0)</f>
        <v>179</v>
      </c>
      <c r="AU377" s="213">
        <f>IF(SUM(P392)&gt;0,SUM(P392),0)</f>
        <v>0</v>
      </c>
      <c r="AV377" s="214">
        <f>L392</f>
        <v>80</v>
      </c>
      <c r="AW377" s="214">
        <f>M392</f>
        <v>52</v>
      </c>
      <c r="AX377" s="214">
        <f>N392</f>
        <v>47</v>
      </c>
      <c r="AY377" s="214"/>
      <c r="AZ377" s="213">
        <f>IF(SUM(L393:N393)&gt;0,SUM(L393:N393),0)</f>
        <v>0</v>
      </c>
      <c r="BA377" s="213">
        <f>IF(SUM(P393)&gt;0,SUM(P393),0)</f>
        <v>0</v>
      </c>
      <c r="BB377" s="214">
        <f>L393</f>
        <v>0</v>
      </c>
      <c r="BC377" s="214">
        <f>M393</f>
        <v>0</v>
      </c>
      <c r="BD377" s="214">
        <f>N393</f>
        <v>0</v>
      </c>
      <c r="BE377" s="214"/>
      <c r="BF377" s="213">
        <f>IF(SUM(L394:N394)&gt;0,SUM(L394:N394),0)</f>
        <v>0</v>
      </c>
      <c r="BG377" s="213">
        <f>IF(SUM(P394)&gt;0,SUM(P394),0)</f>
        <v>0</v>
      </c>
      <c r="BH377" s="214">
        <f>L394</f>
        <v>0</v>
      </c>
      <c r="BI377" s="214">
        <f>M394</f>
        <v>0</v>
      </c>
      <c r="BJ377" s="214">
        <f>N394</f>
        <v>0</v>
      </c>
      <c r="BK377" s="214"/>
      <c r="BL377" s="213">
        <f>IF(SUM(L395:N395)&gt;0,SUM(L395:N395),0)</f>
        <v>0</v>
      </c>
      <c r="BM377" s="213">
        <f>IF(SUM(P395)&gt;0,SUM(P395),0)</f>
        <v>0</v>
      </c>
      <c r="BN377" s="214">
        <f>L395</f>
        <v>0</v>
      </c>
      <c r="BO377" s="214">
        <f>M395</f>
        <v>0</v>
      </c>
      <c r="BP377" s="214">
        <f>N395</f>
        <v>0</v>
      </c>
      <c r="BQ377" s="214"/>
      <c r="BR377" s="213">
        <f>IF(SUM(L396:N396)&gt;0,SUM(L396:N396),0)</f>
        <v>0</v>
      </c>
      <c r="BS377" s="213">
        <f>IF(SUM(P396)&gt;0,SUM(P396),0)</f>
        <v>0</v>
      </c>
      <c r="BT377" s="214">
        <f>L396</f>
        <v>0</v>
      </c>
      <c r="BU377" s="214">
        <f>M396</f>
        <v>0</v>
      </c>
      <c r="BV377" s="214">
        <f>N396</f>
        <v>0</v>
      </c>
      <c r="BW377" s="214"/>
      <c r="BX377" s="213">
        <f>IF(SUM(L397:N397)&gt;0,SUM(L397:N397),0)</f>
        <v>0</v>
      </c>
      <c r="BY377" s="213">
        <f>IF(SUM(P397)&gt;0,SUM(P397),0)</f>
        <v>0</v>
      </c>
      <c r="BZ377" s="214">
        <f>L397</f>
        <v>0</v>
      </c>
      <c r="CA377" s="214">
        <f>M397</f>
        <v>0</v>
      </c>
      <c r="CB377" s="214">
        <f>N397</f>
        <v>0</v>
      </c>
      <c r="CC377" s="214"/>
      <c r="CD377" s="213">
        <f>IF(SUM(L398:N398)&gt;0,SUM(L398:N398),0)</f>
        <v>0</v>
      </c>
      <c r="CE377" s="213">
        <f>IF(SUM(P398)&gt;0,SUM(P398),0)</f>
        <v>0</v>
      </c>
      <c r="CF377" s="214">
        <f>L398</f>
        <v>0</v>
      </c>
      <c r="CG377" s="214">
        <f>M398</f>
        <v>0</v>
      </c>
      <c r="CH377" s="214">
        <f>N398</f>
        <v>0</v>
      </c>
      <c r="CI377" s="214"/>
      <c r="CJ377" s="213">
        <f>IF(SUM(L399:N399)&gt;0,SUM(L399:N399),0)</f>
        <v>0</v>
      </c>
      <c r="CK377" s="213">
        <f>IF(SUM(P399)&gt;0,SUM(P399),0)</f>
        <v>0</v>
      </c>
      <c r="CL377" s="214">
        <f>L399</f>
        <v>0</v>
      </c>
      <c r="CM377" s="214">
        <f>M399</f>
        <v>0</v>
      </c>
      <c r="CN377" s="214">
        <f>N399</f>
        <v>0</v>
      </c>
      <c r="CO377" s="214"/>
      <c r="CP377" s="213">
        <f>IF(SUM(L400:N400)&gt;0,SUM(L400:N400),0)</f>
        <v>0</v>
      </c>
      <c r="CQ377" s="213">
        <f>IF(SUM(P400)&gt;0,SUM(P400),0)</f>
        <v>0</v>
      </c>
      <c r="CR377" s="214">
        <f>L400</f>
        <v>0</v>
      </c>
      <c r="CS377" s="214">
        <f>M400</f>
        <v>0</v>
      </c>
      <c r="CT377" s="214">
        <f>N400</f>
        <v>0</v>
      </c>
      <c r="CU377" s="214"/>
      <c r="CV377" s="213">
        <f>IF(SUM(L401:N401)&gt;0,SUM(L401:N401),0)</f>
        <v>0</v>
      </c>
      <c r="CW377" s="213">
        <f>IF(SUM(P401)&gt;0,SUM(P401),0)</f>
        <v>0</v>
      </c>
      <c r="CX377" s="214">
        <f>L401</f>
        <v>0</v>
      </c>
      <c r="CY377" s="214">
        <f>M401</f>
        <v>0</v>
      </c>
      <c r="CZ377" s="214">
        <f>N401</f>
        <v>0</v>
      </c>
      <c r="DA377" s="214"/>
      <c r="DB377" s="213">
        <f>IF(SUM(L402:N402)&gt;0,SUM(L402:N402),0)</f>
        <v>0</v>
      </c>
      <c r="DC377" s="213">
        <f>IF(SUM(P402)&gt;0,SUM(P402),0)</f>
        <v>0</v>
      </c>
      <c r="DD377" s="214">
        <f>L402</f>
        <v>0</v>
      </c>
      <c r="DE377" s="214">
        <f>M402</f>
        <v>0</v>
      </c>
      <c r="DF377" s="214">
        <f>N402</f>
        <v>0</v>
      </c>
      <c r="DG377" s="214"/>
      <c r="DH377" s="213">
        <f>IF(SUM(L403:N403)&gt;0,SUM(L403:N403),0)</f>
        <v>0</v>
      </c>
      <c r="DI377" s="213">
        <f>IF(SUM(P403)&gt;0,SUM(P403),0)</f>
        <v>0</v>
      </c>
      <c r="DJ377" s="214">
        <f>L403</f>
        <v>0</v>
      </c>
      <c r="DK377" s="214">
        <f>M403</f>
        <v>0</v>
      </c>
      <c r="DL377" s="214">
        <f>N403</f>
        <v>0</v>
      </c>
      <c r="DM377" s="214"/>
      <c r="DN377" s="209">
        <f>IF(SUM(L404:N404)&gt;0,SUM(L404:N404),0)</f>
        <v>0</v>
      </c>
      <c r="DO377" s="209">
        <f>IF(SUM(P404)&gt;0,SUM(P403),0)</f>
        <v>0</v>
      </c>
      <c r="DP377" s="214">
        <f>L404</f>
        <v>0</v>
      </c>
      <c r="DQ377" s="214">
        <f>M404</f>
        <v>0</v>
      </c>
      <c r="DR377" s="214">
        <f>N404</f>
        <v>0</v>
      </c>
      <c r="DS377" s="212"/>
      <c r="DT377" s="209">
        <f>IF(SUM(L405:N405)&gt;0,SUM(L405:N405),0)</f>
        <v>0</v>
      </c>
      <c r="DU377" s="209">
        <f>IF(SUM(P405)&gt;0,SUM(P405),0)</f>
        <v>0</v>
      </c>
      <c r="DV377" s="214">
        <f>L405</f>
        <v>0</v>
      </c>
      <c r="DW377" s="214">
        <f>M405</f>
        <v>0</v>
      </c>
      <c r="DX377" s="214">
        <f>N405</f>
        <v>0</v>
      </c>
      <c r="DY377" s="212"/>
      <c r="DZ377" s="212"/>
    </row>
    <row r="378" spans="1:130">
      <c r="A378" s="18" t="s">
        <v>429</v>
      </c>
      <c r="B378" s="99">
        <v>93</v>
      </c>
      <c r="C378" s="100">
        <v>74</v>
      </c>
      <c r="D378" s="101">
        <v>86</v>
      </c>
      <c r="E378" s="149">
        <f t="shared" si="188"/>
        <v>253</v>
      </c>
      <c r="F378" s="193">
        <v>6</v>
      </c>
      <c r="G378" s="99"/>
      <c r="H378" s="100"/>
      <c r="I378" s="100"/>
      <c r="J378" s="149" t="str">
        <f t="shared" si="189"/>
        <v/>
      </c>
      <c r="K378" s="193"/>
      <c r="L378" s="99">
        <v>88</v>
      </c>
      <c r="M378" s="100">
        <v>75</v>
      </c>
      <c r="N378" s="100">
        <v>83</v>
      </c>
      <c r="O378" s="149">
        <f t="shared" si="190"/>
        <v>246</v>
      </c>
      <c r="P378" s="193">
        <v>3</v>
      </c>
      <c r="Q378" s="99">
        <v>92</v>
      </c>
      <c r="R378" s="100">
        <v>72</v>
      </c>
      <c r="S378" s="100">
        <v>76</v>
      </c>
      <c r="T378" s="149">
        <f t="shared" si="191"/>
        <v>240</v>
      </c>
      <c r="U378" s="193">
        <v>4</v>
      </c>
      <c r="V378" s="99"/>
      <c r="W378" s="100"/>
      <c r="X378" s="100"/>
      <c r="Y378" s="149" t="str">
        <f t="shared" si="192"/>
        <v/>
      </c>
      <c r="Z378" s="193"/>
      <c r="AA378" s="201">
        <f>IF(SUM(E378,J378,O378,T378,Y378,Y398,T398,O398,J398,E398,E418,J418,O418,T418,Y418)&gt;0,(LARGE((E378,J378,O378,T378,Y378,Y398,T398,O398,J398,E398,E418,J418,O418,T418,Y418),1)+LARGE((E378,J378,O378,T378,Y378,Y398,T398,O398,J398,E398,E418,J418,O418,T418,Y418),2)+LARGE((E378,J378,O378,T378,Y378,Y398,T398,O398,J398,E398,E418,J418,O418,T418,Y418),3)+LARGE((E378,J378,O378,T378,Y378,Y398,T398,O398,J398,E398,E418,J418,O418,T418,Y418),4)),"")</f>
        <v>957</v>
      </c>
      <c r="AB378" s="202">
        <f>IF(SUM(CE401)&gt;0,SUM(CE401),"")</f>
        <v>13</v>
      </c>
      <c r="AG378" s="67"/>
      <c r="AH378" s="213">
        <f>IF(SUM(Q390:S390)&gt;0,SUM(Q390:S390),0)</f>
        <v>0</v>
      </c>
      <c r="AI378" s="213">
        <f>IF(SUM(U390)&gt;0,SUM(U390),0)</f>
        <v>0</v>
      </c>
      <c r="AJ378" s="214">
        <f>Q390</f>
        <v>0</v>
      </c>
      <c r="AK378" s="214">
        <f>R390</f>
        <v>0</v>
      </c>
      <c r="AL378" s="214">
        <f>S390</f>
        <v>0</v>
      </c>
      <c r="AM378" s="214"/>
      <c r="AN378" s="213">
        <f>IF(SUM(Q391:S391)&gt;0,SUM(Q391:S391),0)</f>
        <v>0</v>
      </c>
      <c r="AO378" s="213">
        <f>IF(SUM(U391)&gt;0,SUM(U391),0)</f>
        <v>0</v>
      </c>
      <c r="AP378" s="214">
        <f>Q391</f>
        <v>0</v>
      </c>
      <c r="AQ378" s="214">
        <f>R391</f>
        <v>0</v>
      </c>
      <c r="AR378" s="214">
        <f>S391</f>
        <v>0</v>
      </c>
      <c r="AS378" s="214"/>
      <c r="AT378" s="213">
        <f>IF(SUM(Q392:S392)&gt;0,SUM(Q392:S392),0)</f>
        <v>202</v>
      </c>
      <c r="AU378" s="213">
        <f>IF(SUM(U392)&gt;0,SUM(U392),0)</f>
        <v>0</v>
      </c>
      <c r="AV378" s="214">
        <f>Q392</f>
        <v>75</v>
      </c>
      <c r="AW378" s="214">
        <f>R392</f>
        <v>67</v>
      </c>
      <c r="AX378" s="214">
        <f>S392</f>
        <v>60</v>
      </c>
      <c r="AY378" s="214"/>
      <c r="AZ378" s="213">
        <f>IF(SUM(Q393:S393)&gt;0,SUM(Q393:S393),0)</f>
        <v>224</v>
      </c>
      <c r="BA378" s="213">
        <f>IF(SUM(U393)&gt;0,SUM(U393),0)</f>
        <v>0</v>
      </c>
      <c r="BB378" s="214">
        <f>Q393</f>
        <v>81</v>
      </c>
      <c r="BC378" s="214">
        <f>R393</f>
        <v>61</v>
      </c>
      <c r="BD378" s="214">
        <f>S393</f>
        <v>82</v>
      </c>
      <c r="BE378" s="214"/>
      <c r="BF378" s="213">
        <f>IF(SUM(Q394:S394)&gt;0,SUM(Q394:S394),0)</f>
        <v>0</v>
      </c>
      <c r="BG378" s="213">
        <f>IF(SUM(U394)&gt;0,SUM(U394),0)</f>
        <v>0</v>
      </c>
      <c r="BH378" s="214">
        <f>Q394</f>
        <v>0</v>
      </c>
      <c r="BI378" s="214">
        <f>R394</f>
        <v>0</v>
      </c>
      <c r="BJ378" s="214">
        <f>S394</f>
        <v>0</v>
      </c>
      <c r="BK378" s="214"/>
      <c r="BL378" s="213">
        <f>IF(SUM(Q395:S395)&gt;0,SUM(Q395:S395),0)</f>
        <v>220</v>
      </c>
      <c r="BM378" s="213">
        <f>IF(SUM(U395)&gt;0,SUM(U395),0)</f>
        <v>4</v>
      </c>
      <c r="BN378" s="214">
        <f>Q395</f>
        <v>82</v>
      </c>
      <c r="BO378" s="214">
        <f>R395</f>
        <v>62</v>
      </c>
      <c r="BP378" s="214">
        <f>S395</f>
        <v>76</v>
      </c>
      <c r="BQ378" s="214"/>
      <c r="BR378" s="213">
        <f>IF(SUM(Q396:S396)&gt;0,SUM(Q396:S396),0)</f>
        <v>0</v>
      </c>
      <c r="BS378" s="213">
        <f>IF(SUM(U396)&gt;0,SUM(U396),0)</f>
        <v>0</v>
      </c>
      <c r="BT378" s="214">
        <f>Q396</f>
        <v>0</v>
      </c>
      <c r="BU378" s="214">
        <f>R396</f>
        <v>0</v>
      </c>
      <c r="BV378" s="214">
        <f>S396</f>
        <v>0</v>
      </c>
      <c r="BW378" s="214"/>
      <c r="BX378" s="213">
        <f>IF(SUM(Q397:S397)&gt;0,SUM(Q397:S397),0)</f>
        <v>0</v>
      </c>
      <c r="BY378" s="213">
        <f>IF(SUM(U397)&gt;0,SUM(U397),0)</f>
        <v>0</v>
      </c>
      <c r="BZ378" s="214">
        <f>Q397</f>
        <v>0</v>
      </c>
      <c r="CA378" s="214">
        <f>R397</f>
        <v>0</v>
      </c>
      <c r="CB378" s="214">
        <f>S397</f>
        <v>0</v>
      </c>
      <c r="CC378" s="214"/>
      <c r="CD378" s="213">
        <f>IF(SUM(Q398:S398)&gt;0,SUM(Q398:S398),0)</f>
        <v>218</v>
      </c>
      <c r="CE378" s="213">
        <f>IF(SUM(U398)&gt;0,SUM(U398),0)</f>
        <v>0</v>
      </c>
      <c r="CF378" s="214">
        <f>Q398</f>
        <v>71</v>
      </c>
      <c r="CG378" s="214">
        <f>R398</f>
        <v>71</v>
      </c>
      <c r="CH378" s="214">
        <f>S398</f>
        <v>76</v>
      </c>
      <c r="CI378" s="214"/>
      <c r="CJ378" s="213">
        <f>IF(SUM(Q399:S399)&gt;0,SUM(Q399:S399),0)</f>
        <v>225</v>
      </c>
      <c r="CK378" s="213">
        <f>IF(SUM(U399)&gt;0,SUM(U399),0)</f>
        <v>3</v>
      </c>
      <c r="CL378" s="214">
        <f>Q399</f>
        <v>86</v>
      </c>
      <c r="CM378" s="214">
        <f>R399</f>
        <v>59</v>
      </c>
      <c r="CN378" s="214">
        <f>S399</f>
        <v>80</v>
      </c>
      <c r="CO378" s="214"/>
      <c r="CP378" s="213">
        <f>IF(SUM(Q400:S400)&gt;0,SUM(Q400:S400),0)</f>
        <v>216</v>
      </c>
      <c r="CQ378" s="213">
        <f>IF(SUM(U400)&gt;0,SUM(U400),0)</f>
        <v>3</v>
      </c>
      <c r="CR378" s="214">
        <f>Q400</f>
        <v>78</v>
      </c>
      <c r="CS378" s="214">
        <f>R400</f>
        <v>67</v>
      </c>
      <c r="CT378" s="214">
        <f>S400</f>
        <v>71</v>
      </c>
      <c r="CU378" s="214"/>
      <c r="CV378" s="213">
        <f>IF(SUM(Q401:S401)&gt;0,SUM(Q401:S401),0)</f>
        <v>232</v>
      </c>
      <c r="CW378" s="213">
        <f>IF(SUM(U401)&gt;0,SUM(U401),0)</f>
        <v>1</v>
      </c>
      <c r="CX378" s="214">
        <f>Q401</f>
        <v>86</v>
      </c>
      <c r="CY378" s="214">
        <f>R401</f>
        <v>68</v>
      </c>
      <c r="CZ378" s="214">
        <f>S401</f>
        <v>78</v>
      </c>
      <c r="DA378" s="214"/>
      <c r="DB378" s="213">
        <f>IF(SUM(Q402:S402)&gt;0,SUM(Q402:S402),0)</f>
        <v>214</v>
      </c>
      <c r="DC378" s="213">
        <f>IF(SUM(U402)&gt;0,SUM(U402),0)</f>
        <v>0</v>
      </c>
      <c r="DD378" s="214">
        <f>Q402</f>
        <v>79</v>
      </c>
      <c r="DE378" s="214">
        <f>R402</f>
        <v>57</v>
      </c>
      <c r="DF378" s="214">
        <f>S402</f>
        <v>78</v>
      </c>
      <c r="DG378" s="214"/>
      <c r="DH378" s="213">
        <f>IF(SUM(Q403:S403)&gt;0,SUM(Q403:S403),0)</f>
        <v>215</v>
      </c>
      <c r="DI378" s="213">
        <f>IF(SUM(U403)&gt;0,SUM(U403),0)</f>
        <v>5</v>
      </c>
      <c r="DJ378" s="214">
        <f>Q403</f>
        <v>86</v>
      </c>
      <c r="DK378" s="214">
        <f>R403</f>
        <v>63</v>
      </c>
      <c r="DL378" s="214">
        <f>S403</f>
        <v>66</v>
      </c>
      <c r="DM378" s="214"/>
      <c r="DN378" s="209">
        <f>IF(SUM(Q404:S404)&gt;0,SUM(Q404:S404),0)</f>
        <v>0</v>
      </c>
      <c r="DO378" s="209">
        <f>IF(SUM(U404)&gt;0,SUM(U403),0)</f>
        <v>0</v>
      </c>
      <c r="DP378" s="214">
        <f>Q404</f>
        <v>0</v>
      </c>
      <c r="DQ378" s="214">
        <f>R404</f>
        <v>0</v>
      </c>
      <c r="DR378" s="214">
        <f>S404</f>
        <v>0</v>
      </c>
      <c r="DS378" s="212"/>
      <c r="DT378" s="209">
        <f>IF(SUM(Q405:S405)&gt;0,SUM(Q405:S405),0)</f>
        <v>231</v>
      </c>
      <c r="DU378" s="209">
        <f>IF(SUM(U405)&gt;0,SUM(U405),0)</f>
        <v>1</v>
      </c>
      <c r="DV378" s="214">
        <f>Q405</f>
        <v>80</v>
      </c>
      <c r="DW378" s="214">
        <f>R405</f>
        <v>75</v>
      </c>
      <c r="DX378" s="214">
        <f>S405</f>
        <v>76</v>
      </c>
      <c r="DY378" s="212"/>
      <c r="DZ378" s="212"/>
    </row>
    <row r="379" spans="1:130">
      <c r="A379" s="18" t="s">
        <v>252</v>
      </c>
      <c r="B379" s="99">
        <v>89</v>
      </c>
      <c r="C379" s="100">
        <v>71</v>
      </c>
      <c r="D379" s="101">
        <v>88</v>
      </c>
      <c r="E379" s="149">
        <f t="shared" si="188"/>
        <v>248</v>
      </c>
      <c r="F379" s="193">
        <v>5</v>
      </c>
      <c r="G379" s="99">
        <v>88</v>
      </c>
      <c r="H379" s="100">
        <v>79</v>
      </c>
      <c r="I379" s="102">
        <v>79</v>
      </c>
      <c r="J379" s="149">
        <f t="shared" si="189"/>
        <v>246</v>
      </c>
      <c r="K379" s="193">
        <v>5</v>
      </c>
      <c r="L379" s="99">
        <v>86</v>
      </c>
      <c r="M379" s="100">
        <v>71</v>
      </c>
      <c r="N379" s="102">
        <v>80</v>
      </c>
      <c r="O379" s="149">
        <f t="shared" si="190"/>
        <v>237</v>
      </c>
      <c r="P379" s="193">
        <v>5</v>
      </c>
      <c r="Q379" s="99">
        <v>94</v>
      </c>
      <c r="R379" s="100">
        <v>54</v>
      </c>
      <c r="S379" s="100">
        <v>82</v>
      </c>
      <c r="T379" s="149">
        <f t="shared" si="191"/>
        <v>230</v>
      </c>
      <c r="U379" s="193">
        <v>2</v>
      </c>
      <c r="V379" s="99"/>
      <c r="W379" s="100"/>
      <c r="X379" s="100"/>
      <c r="Y379" s="149" t="str">
        <f t="shared" si="192"/>
        <v/>
      </c>
      <c r="Z379" s="193"/>
      <c r="AA379" s="201">
        <f>IF(SUM(E379,J379,O379,T379,Y379,Y399,T399,O399,J399,E399,E419,J419,O419,T419,Y419)&gt;0,(LARGE((E379,J379,O379,T379,Y379,Y399,T399,O399,J399,E399,E419,J419,O419,T419,Y419),1)+LARGE((E379,J379,O379,T379,Y379,Y399,T399,O399,J399,E399,E419,J419,O419,T419,Y419),2)+LARGE((E379,J379,O379,T379,Y379,Y399,T399,O399,J399,E399,E419,J419,O419,T419,Y419),3)+LARGE((E379,J379,O379,T379,Y379,Y399,T399,O399,J399,E399,E419,J419,O419,T419,Y419),4)),"")</f>
        <v>961</v>
      </c>
      <c r="AB379" s="202">
        <f>IF(SUM(CK401)&gt;0,SUM(CK401),"")</f>
        <v>17</v>
      </c>
      <c r="AG379" s="67"/>
      <c r="AH379" s="213">
        <f>IF(SUM(V390:X390)&gt;0,SUM(V390:X390),0)</f>
        <v>0</v>
      </c>
      <c r="AI379" s="213">
        <f>IF(SUM(Z390)&gt;0,SUM(Z390),0)</f>
        <v>0</v>
      </c>
      <c r="AJ379" s="214">
        <f>V390</f>
        <v>0</v>
      </c>
      <c r="AK379" s="214">
        <f>W390</f>
        <v>0</v>
      </c>
      <c r="AL379" s="214">
        <f>X390</f>
        <v>0</v>
      </c>
      <c r="AM379" s="214"/>
      <c r="AN379" s="213">
        <f>IF(SUM(V391:X391)&gt;0,SUM(V391:X391),0)</f>
        <v>0</v>
      </c>
      <c r="AO379" s="213">
        <f>IF(SUM(Z391)&gt;0,SUM(Z391),0)</f>
        <v>0</v>
      </c>
      <c r="AP379" s="214">
        <f>V391</f>
        <v>0</v>
      </c>
      <c r="AQ379" s="214">
        <f>W391</f>
        <v>0</v>
      </c>
      <c r="AR379" s="214">
        <f>X391</f>
        <v>0</v>
      </c>
      <c r="AS379" s="214"/>
      <c r="AT379" s="213">
        <f>IF(SUM(V392:X392)&gt;0,SUM(V392:X392),0)</f>
        <v>0</v>
      </c>
      <c r="AU379" s="213">
        <f>IF(SUM(Z392)&gt;0,SUM(Z392),0)</f>
        <v>0</v>
      </c>
      <c r="AV379" s="214">
        <f>V392</f>
        <v>0</v>
      </c>
      <c r="AW379" s="214">
        <f>W392</f>
        <v>0</v>
      </c>
      <c r="AX379" s="214">
        <f>X392</f>
        <v>0</v>
      </c>
      <c r="AY379" s="214"/>
      <c r="AZ379" s="213">
        <f>IF(SUM(V393:X393)&gt;0,SUM(V393:X393),0)</f>
        <v>0</v>
      </c>
      <c r="BA379" s="213">
        <f>IF(SUM(Z393)&gt;0,SUM(Z393),0)</f>
        <v>0</v>
      </c>
      <c r="BB379" s="214">
        <f>V393</f>
        <v>0</v>
      </c>
      <c r="BC379" s="214">
        <f>W393</f>
        <v>0</v>
      </c>
      <c r="BD379" s="214">
        <f>X393</f>
        <v>0</v>
      </c>
      <c r="BE379" s="214"/>
      <c r="BF379" s="213">
        <f>IF(SUM(V394:X394)&gt;0,SUM(V394:X394),0)</f>
        <v>0</v>
      </c>
      <c r="BG379" s="213">
        <f>IF(SUM(Z394)&gt;0,SUM(Z394),0)</f>
        <v>0</v>
      </c>
      <c r="BH379" s="214">
        <f>V394</f>
        <v>0</v>
      </c>
      <c r="BI379" s="214">
        <f>W394</f>
        <v>0</v>
      </c>
      <c r="BJ379" s="214">
        <f>X394</f>
        <v>0</v>
      </c>
      <c r="BK379" s="214"/>
      <c r="BL379" s="213">
        <f>IF(SUM(V395:X395)&gt;0,SUM(V395:X395),0)</f>
        <v>0</v>
      </c>
      <c r="BM379" s="213">
        <f>IF(SUM(Z395)&gt;0,SUM(Z395),0)</f>
        <v>0</v>
      </c>
      <c r="BN379" s="214">
        <f>V395</f>
        <v>0</v>
      </c>
      <c r="BO379" s="214">
        <f>W395</f>
        <v>0</v>
      </c>
      <c r="BP379" s="214">
        <f>X395</f>
        <v>0</v>
      </c>
      <c r="BQ379" s="214"/>
      <c r="BR379" s="213">
        <f>IF(SUM(V396:X396)&gt;0,SUM(V396:X396),0)</f>
        <v>0</v>
      </c>
      <c r="BS379" s="213">
        <f>IF(SUM(Z396)&gt;0,SUM(Z396),0)</f>
        <v>0</v>
      </c>
      <c r="BT379" s="214">
        <f>V396</f>
        <v>0</v>
      </c>
      <c r="BU379" s="214">
        <f>W396</f>
        <v>0</v>
      </c>
      <c r="BV379" s="214">
        <f>X396</f>
        <v>0</v>
      </c>
      <c r="BW379" s="214"/>
      <c r="BX379" s="213">
        <f>IF(SUM(V397:X397)&gt;0,SUM(V397:X397),0)</f>
        <v>0</v>
      </c>
      <c r="BY379" s="213">
        <f>IF(SUM(Z397)&gt;0,SUM(Z397),0)</f>
        <v>0</v>
      </c>
      <c r="BZ379" s="214">
        <f>V397</f>
        <v>0</v>
      </c>
      <c r="CA379" s="214">
        <f>W397</f>
        <v>0</v>
      </c>
      <c r="CB379" s="214">
        <f>X397</f>
        <v>0</v>
      </c>
      <c r="CC379" s="214"/>
      <c r="CD379" s="213">
        <f>IF(SUM(V398:X398)&gt;0,SUM(V398:X398),0)</f>
        <v>0</v>
      </c>
      <c r="CE379" s="213">
        <f>IF(SUM(Z398)&gt;0,SUM(Z398),0)</f>
        <v>0</v>
      </c>
      <c r="CF379" s="214">
        <f>V398</f>
        <v>0</v>
      </c>
      <c r="CG379" s="214">
        <f>W398</f>
        <v>0</v>
      </c>
      <c r="CH379" s="214">
        <f>X398</f>
        <v>0</v>
      </c>
      <c r="CI379" s="214"/>
      <c r="CJ379" s="213">
        <f>IF(SUM(V399:X399)&gt;0,SUM(V399:X399),0)</f>
        <v>0</v>
      </c>
      <c r="CK379" s="213">
        <f>IF(SUM(Z399)&gt;0,SUM(Z399),0)</f>
        <v>0</v>
      </c>
      <c r="CL379" s="214">
        <f>V399</f>
        <v>0</v>
      </c>
      <c r="CM379" s="214">
        <f>W399</f>
        <v>0</v>
      </c>
      <c r="CN379" s="214">
        <f>X399</f>
        <v>0</v>
      </c>
      <c r="CO379" s="214"/>
      <c r="CP379" s="213">
        <f>IF(SUM(V400:X400)&gt;0,SUM(V400:X400),0)</f>
        <v>147</v>
      </c>
      <c r="CQ379" s="213">
        <f>IF(SUM(Z400)&gt;0,SUM(Z400),0)</f>
        <v>0</v>
      </c>
      <c r="CR379" s="214">
        <f>V400</f>
        <v>71</v>
      </c>
      <c r="CS379" s="214">
        <f>W400</f>
        <v>34</v>
      </c>
      <c r="CT379" s="214">
        <f>X400</f>
        <v>42</v>
      </c>
      <c r="CU379" s="214"/>
      <c r="CV379" s="213">
        <f>IF(SUM(V401:X401)&gt;0,SUM(V401:X401),0)</f>
        <v>0</v>
      </c>
      <c r="CW379" s="213">
        <f>IF(SUM(Z401)&gt;0,SUM(Z401),0)</f>
        <v>0</v>
      </c>
      <c r="CX379" s="214">
        <f>V401</f>
        <v>0</v>
      </c>
      <c r="CY379" s="214">
        <f>W401</f>
        <v>0</v>
      </c>
      <c r="CZ379" s="214">
        <f>X401</f>
        <v>0</v>
      </c>
      <c r="DA379" s="214"/>
      <c r="DB379" s="213">
        <f>IF(SUM(V401:X402)&gt;0,SUM(V402:X402),0)</f>
        <v>0</v>
      </c>
      <c r="DC379" s="213">
        <f>IF(SUM(Z402)&gt;0,SUM(Z402),0)</f>
        <v>0</v>
      </c>
      <c r="DD379" s="214">
        <f>V402</f>
        <v>0</v>
      </c>
      <c r="DE379" s="214">
        <f>W402</f>
        <v>0</v>
      </c>
      <c r="DF379" s="214">
        <f>X402</f>
        <v>0</v>
      </c>
      <c r="DG379" s="214"/>
      <c r="DH379" s="213">
        <f>IF(SUM(V403:X403)&gt;0,SUM(V403:X403),0)</f>
        <v>0</v>
      </c>
      <c r="DI379" s="213">
        <f>IF(SUM(Z403)&gt;0,SUM(Z403),0)</f>
        <v>0</v>
      </c>
      <c r="DJ379" s="214">
        <f>V403</f>
        <v>0</v>
      </c>
      <c r="DK379" s="214">
        <f>W403</f>
        <v>0</v>
      </c>
      <c r="DL379" s="214">
        <f>X403</f>
        <v>0</v>
      </c>
      <c r="DM379" s="214"/>
      <c r="DN379" s="209">
        <f>IF(SUM(V404:X404)&gt;0,SUM(V404:X404),0)</f>
        <v>0</v>
      </c>
      <c r="DO379" s="209">
        <f>IF(SUM(Z404)&gt;0,SUM(Z403),0)</f>
        <v>0</v>
      </c>
      <c r="DP379" s="214">
        <f>V404</f>
        <v>0</v>
      </c>
      <c r="DQ379" s="214">
        <f>W404</f>
        <v>0</v>
      </c>
      <c r="DR379" s="214">
        <f>X404</f>
        <v>0</v>
      </c>
      <c r="DS379" s="212"/>
      <c r="DT379" s="209">
        <f>IF(SUM(V405:X405)&gt;0,SUM(V405:X405),0)</f>
        <v>0</v>
      </c>
      <c r="DU379" s="209">
        <f>IF(SUM(Z405)&gt;0,SUM(Z405),0)</f>
        <v>0</v>
      </c>
      <c r="DV379" s="214">
        <f>V405</f>
        <v>0</v>
      </c>
      <c r="DW379" s="214">
        <f>W405</f>
        <v>0</v>
      </c>
      <c r="DX379" s="214">
        <f>X405</f>
        <v>0</v>
      </c>
      <c r="DY379" s="212"/>
      <c r="DZ379" s="212"/>
    </row>
    <row r="380" spans="1:130">
      <c r="A380" s="164" t="s">
        <v>419</v>
      </c>
      <c r="B380" s="99"/>
      <c r="C380" s="100"/>
      <c r="D380" s="101"/>
      <c r="E380" s="149" t="str">
        <f t="shared" si="188"/>
        <v/>
      </c>
      <c r="F380" s="193"/>
      <c r="G380" s="99">
        <v>85</v>
      </c>
      <c r="H380" s="100">
        <v>82</v>
      </c>
      <c r="I380" s="102">
        <v>68</v>
      </c>
      <c r="J380" s="149">
        <f t="shared" si="189"/>
        <v>235</v>
      </c>
      <c r="K380" s="193">
        <v>4</v>
      </c>
      <c r="L380" s="99">
        <v>91</v>
      </c>
      <c r="M380" s="100">
        <v>79</v>
      </c>
      <c r="N380" s="102">
        <v>79</v>
      </c>
      <c r="O380" s="149">
        <f t="shared" si="190"/>
        <v>249</v>
      </c>
      <c r="P380" s="193">
        <v>4</v>
      </c>
      <c r="Q380" s="99">
        <v>94</v>
      </c>
      <c r="R380" s="100">
        <v>58</v>
      </c>
      <c r="S380" s="102">
        <v>86</v>
      </c>
      <c r="T380" s="149">
        <f t="shared" si="191"/>
        <v>238</v>
      </c>
      <c r="U380" s="193">
        <v>2</v>
      </c>
      <c r="V380" s="99"/>
      <c r="W380" s="100"/>
      <c r="X380" s="102"/>
      <c r="Y380" s="149" t="str">
        <f t="shared" si="192"/>
        <v/>
      </c>
      <c r="Z380" s="193"/>
      <c r="AA380" s="201">
        <f>IF(SUM(E380,J380,O380,T380,Y380,Y400,T400,O400,J400,E400,E420,J420,O420,T420,Y420)&gt;0,(LARGE((E380,J380,O380,T380,Y380,Y400,T400,O400,J400,E400,E420,J420,O420,T420,Y420),1)+LARGE((E380,J380,O380,T380,Y380,Y400,T400,O400,J400,E400,E420,J420,O420,T420,Y420),2)+LARGE((E380,J380,O380,T380,Y380,Y400,T400,O400,J400,E400,E420,J420,O420,T420,Y420),3)+LARGE((E380,J380,O380,T380,Y380,Y400,T400,O400,J400,E400,E420,J420,O420,T420,Y420),4)),"")</f>
        <v>938</v>
      </c>
      <c r="AB380" s="202">
        <f>IF(SUM(CQ401)&gt;0,SUM(CQ401),"")</f>
        <v>13</v>
      </c>
      <c r="AG380" s="67"/>
      <c r="AH380" s="213">
        <f>IF(SUM(B410:D410)&gt;0,SUM(B410:D410),0)</f>
        <v>0</v>
      </c>
      <c r="AI380" s="213">
        <f>IF(SUM(F410)&gt;0,SUM(F410),0)</f>
        <v>0</v>
      </c>
      <c r="AJ380" s="214">
        <f>B410</f>
        <v>0</v>
      </c>
      <c r="AK380" s="214">
        <f>C410</f>
        <v>0</v>
      </c>
      <c r="AL380" s="214">
        <f>D410</f>
        <v>0</v>
      </c>
      <c r="AM380" s="214"/>
      <c r="AN380" s="213">
        <f>IF(SUM(B411:D411)&gt;0,SUM(B411:D411),0)</f>
        <v>0</v>
      </c>
      <c r="AO380" s="213">
        <f>IF(SUM(F411)&gt;0,SUM(F411),0)</f>
        <v>0</v>
      </c>
      <c r="AP380" s="214">
        <f>B411</f>
        <v>0</v>
      </c>
      <c r="AQ380" s="214">
        <f>C411</f>
        <v>0</v>
      </c>
      <c r="AR380" s="214">
        <f>D411</f>
        <v>0</v>
      </c>
      <c r="AS380" s="214"/>
      <c r="AT380" s="213">
        <f>IF(SUM(B412:D412)&gt;0,SUM(B412:D412),0)</f>
        <v>0</v>
      </c>
      <c r="AU380" s="213">
        <f>IF(SUM(F412)&gt;0,SUM(F412),0)</f>
        <v>0</v>
      </c>
      <c r="AV380" s="214">
        <f>B412</f>
        <v>0</v>
      </c>
      <c r="AW380" s="214">
        <f>C412</f>
        <v>0</v>
      </c>
      <c r="AX380" s="214">
        <f>D412</f>
        <v>0</v>
      </c>
      <c r="AY380" s="214"/>
      <c r="AZ380" s="213">
        <f>IF(SUM(B413:D413)&gt;0,SUM(B413:D413),0)</f>
        <v>0</v>
      </c>
      <c r="BA380" s="213">
        <f>IF(SUM(F413)&gt;0,SUM(F413),0)</f>
        <v>0</v>
      </c>
      <c r="BB380" s="214">
        <f>B413</f>
        <v>0</v>
      </c>
      <c r="BC380" s="214">
        <f>C413</f>
        <v>0</v>
      </c>
      <c r="BD380" s="214">
        <f>D413</f>
        <v>0</v>
      </c>
      <c r="BE380" s="214"/>
      <c r="BF380" s="213">
        <f>IF(SUM(B414:D414)&gt;0,SUM(B414:D414),0)</f>
        <v>0</v>
      </c>
      <c r="BG380" s="213">
        <f>IF(SUM(F414)&gt;0,SUM(F414),0)</f>
        <v>0</v>
      </c>
      <c r="BH380" s="214">
        <f>B414</f>
        <v>0</v>
      </c>
      <c r="BI380" s="214">
        <f>C414</f>
        <v>0</v>
      </c>
      <c r="BJ380" s="214">
        <f>D414</f>
        <v>0</v>
      </c>
      <c r="BK380" s="214"/>
      <c r="BL380" s="213">
        <f>IF(SUM(B415:D415)&gt;0,SUM(B415:D415),0)</f>
        <v>0</v>
      </c>
      <c r="BM380" s="213">
        <f>IF(SUM(F415)&gt;0,SUM(F415),0)</f>
        <v>0</v>
      </c>
      <c r="BN380" s="214">
        <f>B415</f>
        <v>0</v>
      </c>
      <c r="BO380" s="214">
        <f>C415</f>
        <v>0</v>
      </c>
      <c r="BP380" s="214">
        <f>D415</f>
        <v>0</v>
      </c>
      <c r="BQ380" s="214"/>
      <c r="BR380" s="213">
        <f>IF(SUM(B416:D416)&gt;0,SUM(B416:D416),0)</f>
        <v>0</v>
      </c>
      <c r="BS380" s="213">
        <f>IF(SUM(F416)&gt;0,SUM(F416),0)</f>
        <v>0</v>
      </c>
      <c r="BT380" s="214">
        <f>B416</f>
        <v>0</v>
      </c>
      <c r="BU380" s="214">
        <f>C416</f>
        <v>0</v>
      </c>
      <c r="BV380" s="214">
        <f>D416</f>
        <v>0</v>
      </c>
      <c r="BW380" s="214"/>
      <c r="BX380" s="213">
        <f>IF(SUM(B417:D417)&gt;0,SUM(B417:D417),0)</f>
        <v>0</v>
      </c>
      <c r="BY380" s="213">
        <f>IF(SUM(F417)&gt;0,SUM(F417),0)</f>
        <v>0</v>
      </c>
      <c r="BZ380" s="214">
        <f>B417</f>
        <v>0</v>
      </c>
      <c r="CA380" s="214">
        <f>C417</f>
        <v>0</v>
      </c>
      <c r="CB380" s="214">
        <f>D417</f>
        <v>0</v>
      </c>
      <c r="CC380" s="214"/>
      <c r="CD380" s="213">
        <f>IF(SUM(B418:D418)&gt;0,SUM(B418:D418),0)</f>
        <v>0</v>
      </c>
      <c r="CE380" s="213">
        <f>IF(SUM(F418)&gt;0,SUM(F418),0)</f>
        <v>0</v>
      </c>
      <c r="CF380" s="214">
        <f>B418</f>
        <v>0</v>
      </c>
      <c r="CG380" s="214">
        <f>C418</f>
        <v>0</v>
      </c>
      <c r="CH380" s="214">
        <f>D418</f>
        <v>0</v>
      </c>
      <c r="CI380" s="214"/>
      <c r="CJ380" s="213">
        <f>IF(SUM(B419:D419)&gt;0,SUM(B419:D419),0)</f>
        <v>0</v>
      </c>
      <c r="CK380" s="213">
        <f>IF(SUM(F419)&gt;0,SUM(F419),0)</f>
        <v>0</v>
      </c>
      <c r="CL380" s="214">
        <f>B419</f>
        <v>0</v>
      </c>
      <c r="CM380" s="214">
        <f>C419</f>
        <v>0</v>
      </c>
      <c r="CN380" s="214">
        <f>D419</f>
        <v>0</v>
      </c>
      <c r="CO380" s="214"/>
      <c r="CP380" s="213">
        <f>IF(SUM(B420:D420)&gt;0,SUM(B420:D420),0)</f>
        <v>0</v>
      </c>
      <c r="CQ380" s="213">
        <f>IF(SUM(F420)&gt;0,SUM(F420),0)</f>
        <v>0</v>
      </c>
      <c r="CR380" s="214">
        <f>B420</f>
        <v>0</v>
      </c>
      <c r="CS380" s="214">
        <f>C420</f>
        <v>0</v>
      </c>
      <c r="CT380" s="214">
        <f>D420</f>
        <v>0</v>
      </c>
      <c r="CU380" s="214"/>
      <c r="CV380" s="213">
        <f>IF(SUM(B421:D421)&gt;0,SUM(B421:D421),0)</f>
        <v>0</v>
      </c>
      <c r="CW380" s="213">
        <f>IF(SUM(F421)&gt;0,SUM(F421),0)</f>
        <v>0</v>
      </c>
      <c r="CX380" s="214">
        <f>B421</f>
        <v>0</v>
      </c>
      <c r="CY380" s="214">
        <f>C421</f>
        <v>0</v>
      </c>
      <c r="CZ380" s="214">
        <f>D421</f>
        <v>0</v>
      </c>
      <c r="DA380" s="214"/>
      <c r="DB380" s="213">
        <f>IF(SUM(B422:D422)&gt;0,SUM(B422:D422),0)</f>
        <v>0</v>
      </c>
      <c r="DC380" s="213">
        <f>IF(SUM(F422)&gt;0,SUM(F422),0)</f>
        <v>0</v>
      </c>
      <c r="DD380" s="214">
        <f>B422</f>
        <v>0</v>
      </c>
      <c r="DE380" s="214">
        <f>C422</f>
        <v>0</v>
      </c>
      <c r="DF380" s="214">
        <f>D422</f>
        <v>0</v>
      </c>
      <c r="DG380" s="214"/>
      <c r="DH380" s="213">
        <f>IF(SUM(B423:D423)&gt;0,SUM(B423:D423),0)</f>
        <v>0</v>
      </c>
      <c r="DI380" s="213">
        <f>IF(SUM(F423)&gt;0,SUM(F423),0)</f>
        <v>0</v>
      </c>
      <c r="DJ380" s="214">
        <f>B423</f>
        <v>0</v>
      </c>
      <c r="DK380" s="214">
        <f>C423</f>
        <v>0</v>
      </c>
      <c r="DL380" s="214">
        <f>D423</f>
        <v>0</v>
      </c>
      <c r="DM380" s="214"/>
      <c r="DN380" s="209">
        <f>IF(SUM(B424:D424)&gt;0,SUM(B424:D424),0)</f>
        <v>0</v>
      </c>
      <c r="DO380" s="209">
        <f>IF(SUM(F424)&gt;0,SUM(F424),0)</f>
        <v>0</v>
      </c>
      <c r="DP380" s="214">
        <f>B424</f>
        <v>0</v>
      </c>
      <c r="DQ380" s="214">
        <f>C424</f>
        <v>0</v>
      </c>
      <c r="DR380" s="214">
        <f>D424</f>
        <v>0</v>
      </c>
      <c r="DS380" s="212"/>
      <c r="DT380" s="209">
        <f>IF(SUM(B425:D425)&gt;0,SUM(B425:D425),0)</f>
        <v>0</v>
      </c>
      <c r="DU380" s="209">
        <f>IF(SUM(F425)&gt;0,SUM(F425),0)</f>
        <v>0</v>
      </c>
      <c r="DV380" s="214">
        <f>B425</f>
        <v>0</v>
      </c>
      <c r="DW380" s="214">
        <f>C425</f>
        <v>0</v>
      </c>
      <c r="DX380" s="214">
        <f>D425</f>
        <v>0</v>
      </c>
      <c r="DY380" s="212"/>
      <c r="DZ380" s="212"/>
    </row>
    <row r="381" spans="1:130">
      <c r="A381" s="18" t="s">
        <v>253</v>
      </c>
      <c r="B381" s="99">
        <v>84</v>
      </c>
      <c r="C381" s="100">
        <v>84</v>
      </c>
      <c r="D381" s="101">
        <v>89</v>
      </c>
      <c r="E381" s="149">
        <f t="shared" si="188"/>
        <v>257</v>
      </c>
      <c r="F381" s="193">
        <v>3</v>
      </c>
      <c r="G381" s="99">
        <v>86</v>
      </c>
      <c r="H381" s="100">
        <v>80</v>
      </c>
      <c r="I381" s="102">
        <v>69</v>
      </c>
      <c r="J381" s="149">
        <f t="shared" si="189"/>
        <v>235</v>
      </c>
      <c r="K381" s="193">
        <v>0</v>
      </c>
      <c r="L381" s="99">
        <v>84</v>
      </c>
      <c r="M381" s="100">
        <v>75</v>
      </c>
      <c r="N381" s="102">
        <v>82</v>
      </c>
      <c r="O381" s="149">
        <f t="shared" si="190"/>
        <v>241</v>
      </c>
      <c r="P381" s="193">
        <v>2</v>
      </c>
      <c r="Q381" s="99">
        <v>95</v>
      </c>
      <c r="R381" s="100">
        <v>62</v>
      </c>
      <c r="S381" s="102">
        <v>86</v>
      </c>
      <c r="T381" s="149">
        <f t="shared" si="191"/>
        <v>243</v>
      </c>
      <c r="U381" s="193">
        <v>6</v>
      </c>
      <c r="V381" s="99"/>
      <c r="W381" s="100"/>
      <c r="X381" s="102"/>
      <c r="Y381" s="149" t="str">
        <f t="shared" si="192"/>
        <v/>
      </c>
      <c r="Z381" s="193"/>
      <c r="AA381" s="201">
        <f>IF(SUM(E381,J381,O381,T381,Y381,Y401,T401,O401,J401,E401,E421,J421,O421,T421,Y421)&gt;0,(LARGE((E381,J381,O381,T381,Y381,Y401,T401,O401,J401,E401,E421,J421,O421,T421,Y421),1)+LARGE((E381,J381,O381,T381,Y381,Y401,T401,O401,J401,E401,E421,J421,O421,T421,Y421),2)+LARGE((E381,J381,O381,T381,Y381,Y401,T401,O401,J401,E401,E421,J421,O421,T421,Y421),3)+LARGE((E381,J381,O381,T381,Y381,Y401,T401,O401,J401,E401,E421,J421,O421,T421,Y421),4)),"")</f>
        <v>976</v>
      </c>
      <c r="AB381" s="202">
        <f>IF(SUM(CW401)&gt;0,SUM(CW401),"")</f>
        <v>11</v>
      </c>
      <c r="AG381" s="67"/>
      <c r="AH381" s="213">
        <f>IF(SUM(G410:I410)&gt;0,SUM(G410:I410),0)</f>
        <v>0</v>
      </c>
      <c r="AI381" s="213">
        <f>IF(SUM(K410)&gt;0,SUM(K410),0)</f>
        <v>0</v>
      </c>
      <c r="AJ381" s="214">
        <f>G410</f>
        <v>0</v>
      </c>
      <c r="AK381" s="214">
        <f>H410</f>
        <v>0</v>
      </c>
      <c r="AL381" s="214">
        <f>I410</f>
        <v>0</v>
      </c>
      <c r="AM381" s="214"/>
      <c r="AN381" s="213">
        <f>IF(SUM(G411:I411)&gt;0,SUM(G411:I411),0)</f>
        <v>0</v>
      </c>
      <c r="AO381" s="213">
        <f>IF(SUM(K411)&gt;0,SUM(K411),0)</f>
        <v>0</v>
      </c>
      <c r="AP381" s="214">
        <f>G411</f>
        <v>0</v>
      </c>
      <c r="AQ381" s="214">
        <f>H411</f>
        <v>0</v>
      </c>
      <c r="AR381" s="214">
        <f>I411</f>
        <v>0</v>
      </c>
      <c r="AS381" s="214"/>
      <c r="AT381" s="213">
        <f>IF(SUM(G412:I412)&gt;0,SUM(G412:I412),0)</f>
        <v>0</v>
      </c>
      <c r="AU381" s="213">
        <f>IF(SUM(K412)&gt;0,SUM(K412),0)</f>
        <v>0</v>
      </c>
      <c r="AV381" s="214">
        <f>G412</f>
        <v>0</v>
      </c>
      <c r="AW381" s="214">
        <f>H412</f>
        <v>0</v>
      </c>
      <c r="AX381" s="214">
        <f>I412</f>
        <v>0</v>
      </c>
      <c r="AY381" s="214"/>
      <c r="AZ381" s="213">
        <f>IF(SUM(G413:I413)&gt;0,SUM(G413:I413),0)</f>
        <v>0</v>
      </c>
      <c r="BA381" s="213">
        <f>IF(SUM(K413)&gt;0,SUM(K413),0)</f>
        <v>0</v>
      </c>
      <c r="BB381" s="214">
        <f>G413</f>
        <v>0</v>
      </c>
      <c r="BC381" s="214">
        <f>H413</f>
        <v>0</v>
      </c>
      <c r="BD381" s="214">
        <f>I413</f>
        <v>0</v>
      </c>
      <c r="BE381" s="214"/>
      <c r="BF381" s="213">
        <f>IF(SUM(G414:I414)&gt;0,SUM(G414:I414),0)</f>
        <v>0</v>
      </c>
      <c r="BG381" s="213">
        <f>IF(SUM(K414)&gt;0,SUM(K414),0)</f>
        <v>0</v>
      </c>
      <c r="BH381" s="214">
        <f>G414</f>
        <v>0</v>
      </c>
      <c r="BI381" s="214">
        <f>H414</f>
        <v>0</v>
      </c>
      <c r="BJ381" s="214">
        <f>I414</f>
        <v>0</v>
      </c>
      <c r="BK381" s="214"/>
      <c r="BL381" s="213">
        <f>IF(SUM(G415:I415)&gt;0,SUM(G415:I415),0)</f>
        <v>0</v>
      </c>
      <c r="BM381" s="213">
        <f>IF(SUM(K415)&gt;0,SUM(K415),0)</f>
        <v>0</v>
      </c>
      <c r="BN381" s="214">
        <f>G415</f>
        <v>0</v>
      </c>
      <c r="BO381" s="214">
        <f>H415</f>
        <v>0</v>
      </c>
      <c r="BP381" s="214">
        <f>I415</f>
        <v>0</v>
      </c>
      <c r="BQ381" s="214"/>
      <c r="BR381" s="213">
        <f>IF(SUM(G416:I416)&gt;0,SUM(G416:I416),0)</f>
        <v>0</v>
      </c>
      <c r="BS381" s="213">
        <f>IF(SUM(K416)&gt;0,SUM(K416),0)</f>
        <v>0</v>
      </c>
      <c r="BT381" s="214">
        <f>G416</f>
        <v>0</v>
      </c>
      <c r="BU381" s="214">
        <f>H416</f>
        <v>0</v>
      </c>
      <c r="BV381" s="214">
        <f>I416</f>
        <v>0</v>
      </c>
      <c r="BW381" s="214"/>
      <c r="BX381" s="213">
        <f>IF(SUM(G417:I417)&gt;0,SUM(G417:I417),0)</f>
        <v>0</v>
      </c>
      <c r="BY381" s="213">
        <f>IF(SUM(K417)&gt;0,SUM(K417),0)</f>
        <v>0</v>
      </c>
      <c r="BZ381" s="214">
        <f>G417</f>
        <v>0</v>
      </c>
      <c r="CA381" s="214">
        <f>H417</f>
        <v>0</v>
      </c>
      <c r="CB381" s="214">
        <f>I417</f>
        <v>0</v>
      </c>
      <c r="CC381" s="214"/>
      <c r="CD381" s="213">
        <f>IF(SUM(G418:I418)&gt;0,SUM(G418:I418),0)</f>
        <v>0</v>
      </c>
      <c r="CE381" s="213">
        <f>IF(SUM(K418)&gt;0,SUM(K418),0)</f>
        <v>0</v>
      </c>
      <c r="CF381" s="214">
        <f>G418</f>
        <v>0</v>
      </c>
      <c r="CG381" s="214">
        <f>H418</f>
        <v>0</v>
      </c>
      <c r="CH381" s="214">
        <f>I418</f>
        <v>0</v>
      </c>
      <c r="CI381" s="214"/>
      <c r="CJ381" s="213">
        <f>IF(SUM(G419:I419)&gt;0,SUM(G419:I419),0)</f>
        <v>0</v>
      </c>
      <c r="CK381" s="213">
        <f>IF(SUM(K419)&gt;0,SUM(K419),0)</f>
        <v>0</v>
      </c>
      <c r="CL381" s="214">
        <f>G419</f>
        <v>0</v>
      </c>
      <c r="CM381" s="214">
        <f>H419</f>
        <v>0</v>
      </c>
      <c r="CN381" s="214">
        <f>I419</f>
        <v>0</v>
      </c>
      <c r="CO381" s="214"/>
      <c r="CP381" s="213">
        <f>IF(SUM(G420:I420)&gt;0,SUM(G420:I420),0)</f>
        <v>0</v>
      </c>
      <c r="CQ381" s="213">
        <f>IF(SUM(K420)&gt;0,SUM(K420),0)</f>
        <v>0</v>
      </c>
      <c r="CR381" s="214">
        <f>G420</f>
        <v>0</v>
      </c>
      <c r="CS381" s="214">
        <f>H420</f>
        <v>0</v>
      </c>
      <c r="CT381" s="214">
        <f>I420</f>
        <v>0</v>
      </c>
      <c r="CU381" s="214"/>
      <c r="CV381" s="213">
        <f>IF(SUM(G421:I421)&gt;0,SUM(G421:I421),0)</f>
        <v>0</v>
      </c>
      <c r="CW381" s="213">
        <f>IF(SUM(K421)&gt;0,SUM(K421),0)</f>
        <v>0</v>
      </c>
      <c r="CX381" s="214">
        <f>G421</f>
        <v>0</v>
      </c>
      <c r="CY381" s="214">
        <f>H421</f>
        <v>0</v>
      </c>
      <c r="CZ381" s="214">
        <f>I421</f>
        <v>0</v>
      </c>
      <c r="DA381" s="214"/>
      <c r="DB381" s="213">
        <f>IF(SUM(G422:I422)&gt;0,SUM(G422:I422),0)</f>
        <v>0</v>
      </c>
      <c r="DC381" s="213">
        <f>IF(SUM(K422)&gt;0,SUM(K422),0)</f>
        <v>0</v>
      </c>
      <c r="DD381" s="214">
        <f>G422</f>
        <v>0</v>
      </c>
      <c r="DE381" s="214">
        <f>H422</f>
        <v>0</v>
      </c>
      <c r="DF381" s="214">
        <f>I422</f>
        <v>0</v>
      </c>
      <c r="DG381" s="214"/>
      <c r="DH381" s="213">
        <f>IF(SUM(G423:I423)&gt;0,SUM(G423:I423),0)</f>
        <v>0</v>
      </c>
      <c r="DI381" s="213">
        <f>IF(SUM(K423)&gt;0,SUM(K423),0)</f>
        <v>0</v>
      </c>
      <c r="DJ381" s="214">
        <f>G423</f>
        <v>0</v>
      </c>
      <c r="DK381" s="214">
        <f>H423</f>
        <v>0</v>
      </c>
      <c r="DL381" s="214">
        <f>I423</f>
        <v>0</v>
      </c>
      <c r="DM381" s="214"/>
      <c r="DN381" s="209">
        <f>IF(SUM(G424:I424)&gt;0,SUM(G424:I424),0)</f>
        <v>0</v>
      </c>
      <c r="DO381" s="209">
        <f>IF(SUM(K424)&gt;0,SUM(K424),0)</f>
        <v>0</v>
      </c>
      <c r="DP381" s="214">
        <f>G424</f>
        <v>0</v>
      </c>
      <c r="DQ381" s="214">
        <f>H424</f>
        <v>0</v>
      </c>
      <c r="DR381" s="214">
        <f>I424</f>
        <v>0</v>
      </c>
      <c r="DS381" s="212"/>
      <c r="DT381" s="209">
        <f>IF(SUM(G425:I425)&gt;0,SUM(G425:I425),0)</f>
        <v>0</v>
      </c>
      <c r="DU381" s="209">
        <f>IF(SUM(K425)&gt;0,SUM(K425),0)</f>
        <v>0</v>
      </c>
      <c r="DV381" s="214">
        <f>G425</f>
        <v>0</v>
      </c>
      <c r="DW381" s="214">
        <f>H425</f>
        <v>0</v>
      </c>
      <c r="DX381" s="214">
        <f>I425</f>
        <v>0</v>
      </c>
      <c r="DY381" s="212"/>
      <c r="DZ381" s="212"/>
    </row>
    <row r="382" spans="1:130">
      <c r="A382" s="18" t="s">
        <v>273</v>
      </c>
      <c r="B382" s="99"/>
      <c r="C382" s="100"/>
      <c r="D382" s="101"/>
      <c r="E382" s="149" t="str">
        <f t="shared" si="188"/>
        <v/>
      </c>
      <c r="F382" s="193"/>
      <c r="G382" s="99">
        <v>89</v>
      </c>
      <c r="H382" s="100">
        <v>78</v>
      </c>
      <c r="I382" s="100">
        <v>81</v>
      </c>
      <c r="J382" s="149">
        <f t="shared" si="189"/>
        <v>248</v>
      </c>
      <c r="K382" s="193"/>
      <c r="L382" s="99">
        <v>88</v>
      </c>
      <c r="M382" s="100">
        <v>49</v>
      </c>
      <c r="N382" s="100">
        <v>57</v>
      </c>
      <c r="O382" s="149">
        <f t="shared" si="190"/>
        <v>194</v>
      </c>
      <c r="P382" s="193"/>
      <c r="Q382" s="99">
        <v>89</v>
      </c>
      <c r="R382" s="100">
        <v>48</v>
      </c>
      <c r="S382" s="100">
        <v>70</v>
      </c>
      <c r="T382" s="149">
        <f t="shared" si="191"/>
        <v>207</v>
      </c>
      <c r="U382" s="193"/>
      <c r="V382" s="99"/>
      <c r="W382" s="100"/>
      <c r="X382" s="100"/>
      <c r="Y382" s="149" t="str">
        <f t="shared" si="192"/>
        <v/>
      </c>
      <c r="Z382" s="193"/>
      <c r="AA382" s="201">
        <f>IF(SUM(E382,J382,O382,T382,Y382,Y402,T402,O402,J402,E402,E422,J422,O422,T422,Y422)&gt;0,(LARGE((E382,J382,O382,T382,Y382,Y402,T402,O402,J402,E402,E422,J422,O422,T422,Y422),1)+LARGE((E382,J382,O382,T382,Y382,Y402,T402,O402,J402,E402,E422,J422,O422,T422,Y422),2)+LARGE((E382,J382,O382,T382,Y382,Y402,T402,O402,J402,E402,E422,J422,O422,T422,Y422),3)+LARGE((E382,J382,O382,T382,Y382,Y402,T402,O402,J402,E402,E422,J422,O422,T422,Y422),4)),"")</f>
        <v>863</v>
      </c>
      <c r="AB382" s="202" t="str">
        <f>IF(SUM(DC401)&gt;0,SUM(DC401),"")</f>
        <v/>
      </c>
      <c r="AG382" s="67"/>
      <c r="AH382" s="213">
        <f>IF(SUM(L410:N410)&gt;0,SUM(L410:N410),0)</f>
        <v>0</v>
      </c>
      <c r="AI382" s="213">
        <f>IF(SUM(P410)&gt;0,SUM(P410),0)</f>
        <v>0</v>
      </c>
      <c r="AJ382" s="214">
        <f>L410</f>
        <v>0</v>
      </c>
      <c r="AK382" s="214">
        <f>M410</f>
        <v>0</v>
      </c>
      <c r="AL382" s="214">
        <f>N410</f>
        <v>0</v>
      </c>
      <c r="AM382" s="214"/>
      <c r="AN382" s="213">
        <f>IF(SUM(L411:N411)&gt;0,SUM(L411:N411),0)</f>
        <v>0</v>
      </c>
      <c r="AO382" s="213">
        <f>IF(SUM(P411)&gt;0,SUM(P411),0)</f>
        <v>0</v>
      </c>
      <c r="AP382" s="214">
        <f>L411</f>
        <v>0</v>
      </c>
      <c r="AQ382" s="214">
        <f>M411</f>
        <v>0</v>
      </c>
      <c r="AR382" s="214">
        <f>N411</f>
        <v>0</v>
      </c>
      <c r="AS382" s="214"/>
      <c r="AT382" s="213">
        <f>IF(SUM(L412:N412)&gt;0,SUM(L412:N412),0)</f>
        <v>0</v>
      </c>
      <c r="AU382" s="213">
        <f>IF(SUM(P412)&gt;0,SUM(P412),0)</f>
        <v>0</v>
      </c>
      <c r="AV382" s="214">
        <f>L412</f>
        <v>0</v>
      </c>
      <c r="AW382" s="214">
        <f>M412</f>
        <v>0</v>
      </c>
      <c r="AX382" s="214">
        <f>N412</f>
        <v>0</v>
      </c>
      <c r="AY382" s="214"/>
      <c r="AZ382" s="213">
        <f>IF(SUM(L413:N413)&gt;0,SUM(L413:N413),0)</f>
        <v>0</v>
      </c>
      <c r="BA382" s="213">
        <f>IF(SUM(P413)&gt;0,SUM(P413),0)</f>
        <v>0</v>
      </c>
      <c r="BB382" s="214">
        <f>L413</f>
        <v>0</v>
      </c>
      <c r="BC382" s="214">
        <f>M413</f>
        <v>0</v>
      </c>
      <c r="BD382" s="214">
        <f>N413</f>
        <v>0</v>
      </c>
      <c r="BE382" s="214"/>
      <c r="BF382" s="213">
        <f>IF(SUM(L414:N414)&gt;0,SUM(L414:N414),0)</f>
        <v>0</v>
      </c>
      <c r="BG382" s="213">
        <f>IF(SUM(P414)&gt;0,SUM(P414),0)</f>
        <v>0</v>
      </c>
      <c r="BH382" s="214">
        <f>L414</f>
        <v>0</v>
      </c>
      <c r="BI382" s="214">
        <f>M414</f>
        <v>0</v>
      </c>
      <c r="BJ382" s="214">
        <f>N414</f>
        <v>0</v>
      </c>
      <c r="BK382" s="214"/>
      <c r="BL382" s="213">
        <f>IF(SUM(L415:N415)&gt;0,SUM(L415:N415),0)</f>
        <v>0</v>
      </c>
      <c r="BM382" s="213">
        <f>IF(SUM(P415)&gt;0,SUM(P415),0)</f>
        <v>0</v>
      </c>
      <c r="BN382" s="214">
        <f>L415</f>
        <v>0</v>
      </c>
      <c r="BO382" s="214">
        <f>M415</f>
        <v>0</v>
      </c>
      <c r="BP382" s="214">
        <f>N415</f>
        <v>0</v>
      </c>
      <c r="BQ382" s="214"/>
      <c r="BR382" s="213">
        <f>IF(SUM(L416:N416)&gt;0,SUM(L416:N416),0)</f>
        <v>0</v>
      </c>
      <c r="BS382" s="213">
        <f>IF(SUM(P416)&gt;0,SUM(P416),0)</f>
        <v>0</v>
      </c>
      <c r="BT382" s="214">
        <f>L416</f>
        <v>0</v>
      </c>
      <c r="BU382" s="214">
        <f>M416</f>
        <v>0</v>
      </c>
      <c r="BV382" s="214">
        <f>N416</f>
        <v>0</v>
      </c>
      <c r="BW382" s="214"/>
      <c r="BX382" s="213">
        <f>IF(SUM(L417:N417)&gt;0,SUM(L417:N417),0)</f>
        <v>0</v>
      </c>
      <c r="BY382" s="213">
        <f>IF(SUM(P417)&gt;0,SUM(P417),0)</f>
        <v>0</v>
      </c>
      <c r="BZ382" s="214">
        <f>L417</f>
        <v>0</v>
      </c>
      <c r="CA382" s="214">
        <f>M417</f>
        <v>0</v>
      </c>
      <c r="CB382" s="214">
        <f>N417</f>
        <v>0</v>
      </c>
      <c r="CC382" s="214"/>
      <c r="CD382" s="213">
        <f>IF(SUM(L418:N418)&gt;0,SUM(L418:N418),0)</f>
        <v>0</v>
      </c>
      <c r="CE382" s="213">
        <f>IF(SUM(P418)&gt;0,SUM(P418),0)</f>
        <v>0</v>
      </c>
      <c r="CF382" s="214">
        <f>L418</f>
        <v>0</v>
      </c>
      <c r="CG382" s="214">
        <f>M418</f>
        <v>0</v>
      </c>
      <c r="CH382" s="214">
        <f>N418</f>
        <v>0</v>
      </c>
      <c r="CI382" s="214"/>
      <c r="CJ382" s="213">
        <f>IF(SUM(L419:N419)&gt;0,SUM(L419:N419),0)</f>
        <v>0</v>
      </c>
      <c r="CK382" s="213">
        <f>IF(SUM(P419)&gt;0,SUM(P419),0)</f>
        <v>0</v>
      </c>
      <c r="CL382" s="214">
        <f>L419</f>
        <v>0</v>
      </c>
      <c r="CM382" s="214">
        <f>M419</f>
        <v>0</v>
      </c>
      <c r="CN382" s="214">
        <f>N419</f>
        <v>0</v>
      </c>
      <c r="CO382" s="214"/>
      <c r="CP382" s="213">
        <f>IF(SUM(L420:N420)&gt;0,SUM(L420:N420),0)</f>
        <v>0</v>
      </c>
      <c r="CQ382" s="213">
        <f>IF(SUM(P420)&gt;0,SUM(P420),0)</f>
        <v>0</v>
      </c>
      <c r="CR382" s="214">
        <f>L420</f>
        <v>0</v>
      </c>
      <c r="CS382" s="214">
        <f>M420</f>
        <v>0</v>
      </c>
      <c r="CT382" s="214">
        <f>N420</f>
        <v>0</v>
      </c>
      <c r="CU382" s="214"/>
      <c r="CV382" s="213">
        <f>IF(SUM(L421:N421)&gt;0,SUM(L421:N421),0)</f>
        <v>0</v>
      </c>
      <c r="CW382" s="213">
        <f>IF(SUM(P421)&gt;0,SUM(P421),0)</f>
        <v>0</v>
      </c>
      <c r="CX382" s="214">
        <f>L421</f>
        <v>0</v>
      </c>
      <c r="CY382" s="214">
        <f>M421</f>
        <v>0</v>
      </c>
      <c r="CZ382" s="214">
        <f>N421</f>
        <v>0</v>
      </c>
      <c r="DA382" s="214"/>
      <c r="DB382" s="213">
        <f>IF(SUM(L422:N422)&gt;0,SUM(L422:N422),0)</f>
        <v>0</v>
      </c>
      <c r="DC382" s="213">
        <f>IF(SUM(P422)&gt;0,SUM(P422),0)</f>
        <v>0</v>
      </c>
      <c r="DD382" s="214">
        <f>L422</f>
        <v>0</v>
      </c>
      <c r="DE382" s="214">
        <f>M422</f>
        <v>0</v>
      </c>
      <c r="DF382" s="214">
        <f>N422</f>
        <v>0</v>
      </c>
      <c r="DG382" s="214"/>
      <c r="DH382" s="213">
        <f>IF(SUM(L423:N423)&gt;0,SUM(L423:N423),0)</f>
        <v>0</v>
      </c>
      <c r="DI382" s="213">
        <f>IF(SUM(P423)&gt;0,SUM(P423),0)</f>
        <v>0</v>
      </c>
      <c r="DJ382" s="214">
        <f>L423</f>
        <v>0</v>
      </c>
      <c r="DK382" s="214">
        <f>M423</f>
        <v>0</v>
      </c>
      <c r="DL382" s="214">
        <f>N423</f>
        <v>0</v>
      </c>
      <c r="DM382" s="214"/>
      <c r="DN382" s="209">
        <f>IF(SUM(L424:N424)&gt;0,SUM(L424:N424),0)</f>
        <v>0</v>
      </c>
      <c r="DO382" s="209">
        <f>IF(SUM(P424)&gt;0,SUM(P424),0)</f>
        <v>0</v>
      </c>
      <c r="DP382" s="214">
        <f>L424</f>
        <v>0</v>
      </c>
      <c r="DQ382" s="214">
        <f>M424</f>
        <v>0</v>
      </c>
      <c r="DR382" s="214">
        <f>N424</f>
        <v>0</v>
      </c>
      <c r="DS382" s="212"/>
      <c r="DT382" s="209">
        <f>IF(SUM(L425:N425)&gt;0,SUM(L425:N425),0)</f>
        <v>0</v>
      </c>
      <c r="DU382" s="209">
        <f>IF(SUM(P425)&gt;0,SUM(P425),0)</f>
        <v>0</v>
      </c>
      <c r="DV382" s="214">
        <f>L425</f>
        <v>0</v>
      </c>
      <c r="DW382" s="214">
        <f>M425</f>
        <v>0</v>
      </c>
      <c r="DX382" s="214">
        <f>N425</f>
        <v>0</v>
      </c>
      <c r="DY382" s="212"/>
      <c r="DZ382" s="212"/>
    </row>
    <row r="383" spans="1:130">
      <c r="A383" s="164" t="s">
        <v>418</v>
      </c>
      <c r="B383" s="99">
        <v>93</v>
      </c>
      <c r="C383" s="100">
        <v>70</v>
      </c>
      <c r="D383" s="101">
        <v>86</v>
      </c>
      <c r="E383" s="149">
        <f t="shared" si="188"/>
        <v>249</v>
      </c>
      <c r="F383" s="193">
        <v>5</v>
      </c>
      <c r="G383" s="99"/>
      <c r="H383" s="100"/>
      <c r="I383" s="100"/>
      <c r="J383" s="149" t="str">
        <f t="shared" si="189"/>
        <v/>
      </c>
      <c r="K383" s="193"/>
      <c r="L383" s="99">
        <v>92</v>
      </c>
      <c r="M383" s="100">
        <v>85</v>
      </c>
      <c r="N383" s="100">
        <v>76</v>
      </c>
      <c r="O383" s="149">
        <f t="shared" si="190"/>
        <v>253</v>
      </c>
      <c r="P383" s="193">
        <v>4</v>
      </c>
      <c r="Q383" s="99">
        <v>88</v>
      </c>
      <c r="R383" s="100">
        <v>40</v>
      </c>
      <c r="S383" s="100">
        <v>81</v>
      </c>
      <c r="T383" s="149">
        <f t="shared" si="191"/>
        <v>209</v>
      </c>
      <c r="U383" s="193">
        <v>2</v>
      </c>
      <c r="V383" s="99"/>
      <c r="W383" s="100"/>
      <c r="X383" s="100"/>
      <c r="Y383" s="149" t="str">
        <f t="shared" si="192"/>
        <v/>
      </c>
      <c r="Z383" s="193"/>
      <c r="AA383" s="201">
        <f>IF(SUM(E383,J383,O383,T383,Y383,Y403,T403,O403,J403,E403,E423,J423,O423,T423,Y423)&gt;0,(LARGE((E383,J383,O383,T383,Y383,Y403,T403,O403,J403,E403,E423,J423,O423,T423,Y423),1)+LARGE((E383,J383,O383,T383,Y383,Y403,T403,O403,J403,E403,E423,J423,O423,T423,Y423),2)+LARGE((E383,J383,O383,T383,Y383,Y403,T403,O403,J403,E403,E423,J423,O423,T423,Y423),3)+LARGE((E383,J383,O383,T383,Y383,Y403,T403,O403,J403,E403,E423,J423,O423,T423,Y423),4)),"")</f>
        <v>926</v>
      </c>
      <c r="AB383" s="202">
        <f>IF(SUM(DI401)&gt;0,SUM(DI401),"")</f>
        <v>16</v>
      </c>
      <c r="AG383" s="67"/>
      <c r="AH383" s="213">
        <f>IF(SUM(Q410:S410)&gt;0,SUM(Q410:S410),0)</f>
        <v>0</v>
      </c>
      <c r="AI383" s="213">
        <f>IF(SUM(U410)&gt;0,SUM(U410),0)</f>
        <v>0</v>
      </c>
      <c r="AJ383" s="214">
        <f>Q410</f>
        <v>0</v>
      </c>
      <c r="AK383" s="214">
        <f>R410</f>
        <v>0</v>
      </c>
      <c r="AL383" s="214">
        <f>S410</f>
        <v>0</v>
      </c>
      <c r="AM383" s="214"/>
      <c r="AN383" s="213">
        <f>IF(SUM(Q411:S411)&gt;0,SUM(Q411:S411),0)</f>
        <v>0</v>
      </c>
      <c r="AO383" s="213">
        <f>IF(SUM(U411)&gt;0,SUM(U411),0)</f>
        <v>0</v>
      </c>
      <c r="AP383" s="214">
        <f>Q411</f>
        <v>0</v>
      </c>
      <c r="AQ383" s="214">
        <f>R411</f>
        <v>0</v>
      </c>
      <c r="AR383" s="214">
        <f>S411</f>
        <v>0</v>
      </c>
      <c r="AS383" s="214"/>
      <c r="AT383" s="213">
        <f>IF(SUM(Q412:S412)&gt;0,SUM(Q412:S412),0)</f>
        <v>0</v>
      </c>
      <c r="AU383" s="213">
        <f>IF(SUM(U412)&gt;0,SUM(U412),0)</f>
        <v>0</v>
      </c>
      <c r="AV383" s="214">
        <f>Q412</f>
        <v>0</v>
      </c>
      <c r="AW383" s="214">
        <f>R412</f>
        <v>0</v>
      </c>
      <c r="AX383" s="214">
        <f>S412</f>
        <v>0</v>
      </c>
      <c r="AY383" s="214"/>
      <c r="AZ383" s="213">
        <f>IF(SUM(Q413:S413)&gt;0,SUM(Q413:S413),0)</f>
        <v>0</v>
      </c>
      <c r="BA383" s="213">
        <f>IF(SUM(U413)&gt;0,SUM(U413),0)</f>
        <v>0</v>
      </c>
      <c r="BB383" s="214">
        <f>Q413</f>
        <v>0</v>
      </c>
      <c r="BC383" s="214">
        <f>R413</f>
        <v>0</v>
      </c>
      <c r="BD383" s="214">
        <f>S413</f>
        <v>0</v>
      </c>
      <c r="BE383" s="214"/>
      <c r="BF383" s="213">
        <f>IF(SUM(Q414:S414)&gt;0,SUM(Q414:S414),0)</f>
        <v>0</v>
      </c>
      <c r="BG383" s="213">
        <f>IF(SUM(U414)&gt;0,SUM(U414),0)</f>
        <v>0</v>
      </c>
      <c r="BH383" s="214">
        <f>Q414</f>
        <v>0</v>
      </c>
      <c r="BI383" s="214">
        <f>R414</f>
        <v>0</v>
      </c>
      <c r="BJ383" s="214">
        <f>S414</f>
        <v>0</v>
      </c>
      <c r="BK383" s="214"/>
      <c r="BL383" s="213">
        <f>IF(SUM(Q415:S415)&gt;0,SUM(Q415:S415),0)</f>
        <v>0</v>
      </c>
      <c r="BM383" s="213">
        <f>IF(SUM(U415)&gt;0,SUM(U415),0)</f>
        <v>0</v>
      </c>
      <c r="BN383" s="214">
        <f>Q415</f>
        <v>0</v>
      </c>
      <c r="BO383" s="214">
        <f>R415</f>
        <v>0</v>
      </c>
      <c r="BP383" s="214">
        <f>S415</f>
        <v>0</v>
      </c>
      <c r="BQ383" s="214"/>
      <c r="BR383" s="213">
        <f>IF(SUM(Q416:S416)&gt;0,SUM(Q416:S416),0)</f>
        <v>0</v>
      </c>
      <c r="BS383" s="213">
        <f>IF(SUM(U416)&gt;0,SUM(U416),0)</f>
        <v>0</v>
      </c>
      <c r="BT383" s="214">
        <f>Q416</f>
        <v>0</v>
      </c>
      <c r="BU383" s="214">
        <f>R416</f>
        <v>0</v>
      </c>
      <c r="BV383" s="214">
        <f>S416</f>
        <v>0</v>
      </c>
      <c r="BW383" s="214"/>
      <c r="BX383" s="213">
        <f>IF(SUM(Q417:S417)&gt;0,SUM(Q417:S417),0)</f>
        <v>0</v>
      </c>
      <c r="BY383" s="213">
        <f>IF(SUM(U417)&gt;0,SUM(U417),0)</f>
        <v>0</v>
      </c>
      <c r="BZ383" s="214">
        <f>Q417</f>
        <v>0</v>
      </c>
      <c r="CA383" s="214">
        <f>R417</f>
        <v>0</v>
      </c>
      <c r="CB383" s="214">
        <f>S417</f>
        <v>0</v>
      </c>
      <c r="CC383" s="214"/>
      <c r="CD383" s="213">
        <f>IF(SUM(Q418:S418)&gt;0,SUM(Q418:S418),0)</f>
        <v>0</v>
      </c>
      <c r="CE383" s="213">
        <f>IF(SUM(U418)&gt;0,SUM(U418),0)</f>
        <v>0</v>
      </c>
      <c r="CF383" s="214">
        <f>Q418</f>
        <v>0</v>
      </c>
      <c r="CG383" s="214">
        <f>R418</f>
        <v>0</v>
      </c>
      <c r="CH383" s="214">
        <f>S418</f>
        <v>0</v>
      </c>
      <c r="CI383" s="214"/>
      <c r="CJ383" s="213">
        <f>IF(SUM(Q419:S419)&gt;0,SUM(Q419:S419),0)</f>
        <v>0</v>
      </c>
      <c r="CK383" s="213">
        <f>IF(SUM(U419)&gt;0,SUM(U419),0)</f>
        <v>0</v>
      </c>
      <c r="CL383" s="214">
        <f>Q419</f>
        <v>0</v>
      </c>
      <c r="CM383" s="214">
        <f>R419</f>
        <v>0</v>
      </c>
      <c r="CN383" s="214">
        <f>S419</f>
        <v>0</v>
      </c>
      <c r="CO383" s="214"/>
      <c r="CP383" s="213">
        <f>IF(SUM(Q420:S420)&gt;0,SUM(Q420:S420),0)</f>
        <v>0</v>
      </c>
      <c r="CQ383" s="213">
        <f>IF(SUM(U420)&gt;0,SUM(U420),0)</f>
        <v>0</v>
      </c>
      <c r="CR383" s="214">
        <f>Q420</f>
        <v>0</v>
      </c>
      <c r="CS383" s="214">
        <f>R420</f>
        <v>0</v>
      </c>
      <c r="CT383" s="214">
        <f>S420</f>
        <v>0</v>
      </c>
      <c r="CU383" s="214"/>
      <c r="CV383" s="213">
        <f>IF(SUM(Q420:S421)&gt;0,SUM(Q421:S421),0)</f>
        <v>0</v>
      </c>
      <c r="CW383" s="213">
        <f>IF(SUM(U421)&gt;0,SUM(U421),0)</f>
        <v>0</v>
      </c>
      <c r="CX383" s="214">
        <f>Q421</f>
        <v>0</v>
      </c>
      <c r="CY383" s="214">
        <f>R421</f>
        <v>0</v>
      </c>
      <c r="CZ383" s="214">
        <f>S421</f>
        <v>0</v>
      </c>
      <c r="DA383" s="214"/>
      <c r="DB383" s="213">
        <f>IF(SUM(Q422:S422)&gt;0,SUM(Q422:S422),0)</f>
        <v>0</v>
      </c>
      <c r="DC383" s="213">
        <f>IF(SUM(U422)&gt;0,SUM(U422),0)</f>
        <v>0</v>
      </c>
      <c r="DD383" s="214">
        <f>Q422</f>
        <v>0</v>
      </c>
      <c r="DE383" s="214">
        <f>R422</f>
        <v>0</v>
      </c>
      <c r="DF383" s="214">
        <f>S422</f>
        <v>0</v>
      </c>
      <c r="DG383" s="214"/>
      <c r="DH383" s="213">
        <f>IF(SUM(Q423:S423)&gt;0,SUM(Q423:S423),0)</f>
        <v>0</v>
      </c>
      <c r="DI383" s="213">
        <f>IF(SUM(U423)&gt;0,SUM(U423),0)</f>
        <v>0</v>
      </c>
      <c r="DJ383" s="214">
        <f>Q423</f>
        <v>0</v>
      </c>
      <c r="DK383" s="214">
        <f>R423</f>
        <v>0</v>
      </c>
      <c r="DL383" s="214">
        <f>S423</f>
        <v>0</v>
      </c>
      <c r="DM383" s="214"/>
      <c r="DN383" s="209">
        <f>IF(SUM(Q424:S424)&gt;0,SUM(Q424:S424),0)</f>
        <v>0</v>
      </c>
      <c r="DO383" s="209">
        <f>IF(SUM(U424)&gt;0,SUM(U424),0)</f>
        <v>0</v>
      </c>
      <c r="DP383" s="214">
        <f>Q424</f>
        <v>0</v>
      </c>
      <c r="DQ383" s="214">
        <f>R424</f>
        <v>0</v>
      </c>
      <c r="DR383" s="214">
        <f>S424</f>
        <v>0</v>
      </c>
      <c r="DS383" s="212"/>
      <c r="DT383" s="209">
        <f>IF(SUM(Q425:S425)&gt;0,SUM(Q425:S425),0)</f>
        <v>0</v>
      </c>
      <c r="DU383" s="209">
        <f>IF(SUM(U425)&gt;0,SUM(U425),0)</f>
        <v>0</v>
      </c>
      <c r="DV383" s="214">
        <f>Q425</f>
        <v>0</v>
      </c>
      <c r="DW383" s="214">
        <f>R425</f>
        <v>0</v>
      </c>
      <c r="DX383" s="214">
        <f>S425</f>
        <v>0</v>
      </c>
      <c r="DY383" s="212"/>
      <c r="DZ383" s="212"/>
    </row>
    <row r="384" spans="1:130">
      <c r="A384" s="18" t="s">
        <v>366</v>
      </c>
      <c r="B384" s="99"/>
      <c r="C384" s="100"/>
      <c r="D384" s="101"/>
      <c r="E384" s="149" t="str">
        <f t="shared" si="188"/>
        <v/>
      </c>
      <c r="F384" s="193"/>
      <c r="G384" s="99"/>
      <c r="H384" s="100"/>
      <c r="I384" s="100"/>
      <c r="J384" s="149" t="str">
        <f t="shared" si="189"/>
        <v/>
      </c>
      <c r="K384" s="193"/>
      <c r="L384" s="99"/>
      <c r="M384" s="100"/>
      <c r="N384" s="100"/>
      <c r="O384" s="149" t="str">
        <f t="shared" si="190"/>
        <v/>
      </c>
      <c r="P384" s="193"/>
      <c r="Q384" s="99"/>
      <c r="R384" s="100"/>
      <c r="S384" s="100"/>
      <c r="T384" s="149" t="str">
        <f t="shared" si="191"/>
        <v/>
      </c>
      <c r="U384" s="193"/>
      <c r="V384" s="99"/>
      <c r="W384" s="100"/>
      <c r="X384" s="100"/>
      <c r="Y384" s="149" t="str">
        <f t="shared" si="192"/>
        <v/>
      </c>
      <c r="Z384" s="193"/>
      <c r="AA384" s="201" t="str">
        <f>IF(SUM(E384,J384,O384,T384,Y384,Y404,T404,O404,J404,E404,E424,J424,O424,T424,Y424)&gt;0,(LARGE((E384,J384,O384,T384,Y384,Y404,T404,O404,J404,E404,E424,J424,O424,T424,Y424),1)+LARGE((E384,J384,O384,T384,Y384,Y404,T404,O404,J404,E404,E424,J424,O424,T424,Y424),2)+LARGE((E384,J384,O384,T384,Y384,Y404,T404,O404,J404,E404,E424,J424,O424,T424,Y424),3)+LARGE((E384,J384,O384,T384,Y384,Y404,T404,O404,J404,E404,E424,J424,O424,T424,Y424),4)),"")</f>
        <v/>
      </c>
      <c r="AB384" s="202" t="str">
        <f>IF(SUM(DO401)&gt;0,SUM(DO401),"")</f>
        <v/>
      </c>
      <c r="AG384" s="67"/>
      <c r="AH384" s="213">
        <f>IF(SUM(V410:X410)&gt;0,SUM(V410:X410),0)</f>
        <v>0</v>
      </c>
      <c r="AI384" s="213">
        <f>IF(SUM(Z410)&gt;0,SUM(Z410),0)</f>
        <v>0</v>
      </c>
      <c r="AJ384" s="214">
        <f>V410</f>
        <v>0</v>
      </c>
      <c r="AK384" s="214">
        <f>W410</f>
        <v>0</v>
      </c>
      <c r="AL384" s="214">
        <f>X410</f>
        <v>0</v>
      </c>
      <c r="AM384" s="214"/>
      <c r="AN384" s="213">
        <f>IF(SUM(V411:X411)&gt;0,SUM(V411:X411),0)</f>
        <v>0</v>
      </c>
      <c r="AO384" s="213">
        <f>IF(SUM(Z411)&gt;0,SUM(Z411),0)</f>
        <v>0</v>
      </c>
      <c r="AP384" s="214">
        <f>V411</f>
        <v>0</v>
      </c>
      <c r="AQ384" s="214">
        <f>W411</f>
        <v>0</v>
      </c>
      <c r="AR384" s="214">
        <f>X411</f>
        <v>0</v>
      </c>
      <c r="AS384" s="214"/>
      <c r="AT384" s="213">
        <f>IF(SUM(V412:X412)&gt;0,SUM(V412:X412),0)</f>
        <v>0</v>
      </c>
      <c r="AU384" s="213">
        <f>IF(SUM(Z412)&gt;0,SUM(Z412),0)</f>
        <v>0</v>
      </c>
      <c r="AV384" s="214">
        <f>V412</f>
        <v>0</v>
      </c>
      <c r="AW384" s="214">
        <f>W412</f>
        <v>0</v>
      </c>
      <c r="AX384" s="214">
        <f>X412</f>
        <v>0</v>
      </c>
      <c r="AY384" s="214"/>
      <c r="AZ384" s="213">
        <f>IF(SUM(V413:X413)&gt;0,SUM(V413:X413),0)</f>
        <v>0</v>
      </c>
      <c r="BA384" s="213">
        <f>IF(SUM(Z413)&gt;0,SUM(Z413),0)</f>
        <v>0</v>
      </c>
      <c r="BB384" s="214">
        <f>V413</f>
        <v>0</v>
      </c>
      <c r="BC384" s="214">
        <f>W413</f>
        <v>0</v>
      </c>
      <c r="BD384" s="214">
        <f>X413</f>
        <v>0</v>
      </c>
      <c r="BE384" s="214"/>
      <c r="BF384" s="213">
        <f>IF(SUM(V414:X414)&gt;0,SUM(V414:X414),0)</f>
        <v>0</v>
      </c>
      <c r="BG384" s="213">
        <f>IF(SUM(Z414)&gt;0,SUM(Z414),0)</f>
        <v>0</v>
      </c>
      <c r="BH384" s="214">
        <f>V414</f>
        <v>0</v>
      </c>
      <c r="BI384" s="214">
        <f>W414</f>
        <v>0</v>
      </c>
      <c r="BJ384" s="214">
        <f>X414</f>
        <v>0</v>
      </c>
      <c r="BK384" s="214"/>
      <c r="BL384" s="213">
        <f>IF(SUM(V415:X415)&gt;0,SUM(V415:X415),0)</f>
        <v>0</v>
      </c>
      <c r="BM384" s="213">
        <f>IF(SUM(Z415)&gt;0,SUM(Z415),0)</f>
        <v>0</v>
      </c>
      <c r="BN384" s="214">
        <f>V415</f>
        <v>0</v>
      </c>
      <c r="BO384" s="214">
        <f>W415</f>
        <v>0</v>
      </c>
      <c r="BP384" s="214">
        <f>X415</f>
        <v>0</v>
      </c>
      <c r="BQ384" s="214"/>
      <c r="BR384" s="213">
        <f>IF(SUM(V416:X416)&gt;0,SUM(V416:X416),0)</f>
        <v>0</v>
      </c>
      <c r="BS384" s="213">
        <f>IF(SUM(Z416)&gt;0,SUM(Z416),0)</f>
        <v>0</v>
      </c>
      <c r="BT384" s="214">
        <f>V416</f>
        <v>0</v>
      </c>
      <c r="BU384" s="214">
        <f>W416</f>
        <v>0</v>
      </c>
      <c r="BV384" s="214">
        <f>X416</f>
        <v>0</v>
      </c>
      <c r="BW384" s="214"/>
      <c r="BX384" s="213">
        <f>IF(SUM(V417:X417)&gt;0,SUM(V417:X417),0)</f>
        <v>0</v>
      </c>
      <c r="BY384" s="213">
        <f>IF(SUM(Z417)&gt;0,SUM(Z417),0)</f>
        <v>0</v>
      </c>
      <c r="BZ384" s="214">
        <f>V417</f>
        <v>0</v>
      </c>
      <c r="CA384" s="214">
        <f>W417</f>
        <v>0</v>
      </c>
      <c r="CB384" s="214">
        <f>X417</f>
        <v>0</v>
      </c>
      <c r="CC384" s="214"/>
      <c r="CD384" s="213">
        <f>IF(SUM(V418:X418)&gt;0,SUM(V418:X418),0)</f>
        <v>0</v>
      </c>
      <c r="CE384" s="213">
        <f>IF(SUM(Z418)&gt;0,SUM(Z418),0)</f>
        <v>0</v>
      </c>
      <c r="CF384" s="214">
        <f>V418</f>
        <v>0</v>
      </c>
      <c r="CG384" s="214">
        <f>W418</f>
        <v>0</v>
      </c>
      <c r="CH384" s="214">
        <f>X418</f>
        <v>0</v>
      </c>
      <c r="CI384" s="214"/>
      <c r="CJ384" s="213">
        <f>IF(SUM(V419:X419)&gt;0,SUM(V419:X419),0)</f>
        <v>0</v>
      </c>
      <c r="CK384" s="213">
        <f>IF(SUM(Z419)&gt;0,SUM(Z419),0)</f>
        <v>0</v>
      </c>
      <c r="CL384" s="214">
        <f>V419</f>
        <v>0</v>
      </c>
      <c r="CM384" s="214">
        <f>W419</f>
        <v>0</v>
      </c>
      <c r="CN384" s="214">
        <f>X419</f>
        <v>0</v>
      </c>
      <c r="CO384" s="214"/>
      <c r="CP384" s="213">
        <f>IF(SUM(V420:X420)&gt;0,SUM(V420:X420),0)</f>
        <v>0</v>
      </c>
      <c r="CQ384" s="213">
        <f>IF(SUM(Z420)&gt;0,SUM(Z420),0)</f>
        <v>0</v>
      </c>
      <c r="CR384" s="214">
        <f>V420</f>
        <v>0</v>
      </c>
      <c r="CS384" s="214">
        <f>W420</f>
        <v>0</v>
      </c>
      <c r="CT384" s="214">
        <f>X420</f>
        <v>0</v>
      </c>
      <c r="CU384" s="214"/>
      <c r="CV384" s="213">
        <f>IF(SUM(V421:X421)&gt;0,SUM(V421:X421),0)</f>
        <v>0</v>
      </c>
      <c r="CW384" s="213">
        <f>IF(SUM(Z421)&gt;0,SUM(Z421),0)</f>
        <v>0</v>
      </c>
      <c r="CX384" s="214">
        <f>V421</f>
        <v>0</v>
      </c>
      <c r="CY384" s="214">
        <f>W421</f>
        <v>0</v>
      </c>
      <c r="CZ384" s="214">
        <f>X421</f>
        <v>0</v>
      </c>
      <c r="DA384" s="214"/>
      <c r="DB384" s="213">
        <f>IF(SUM(V422:X422)&gt;0,SUM(V422:X422),0)</f>
        <v>0</v>
      </c>
      <c r="DC384" s="213">
        <f>IF(SUM(Z422)&gt;0,SUM(Z422),0)</f>
        <v>0</v>
      </c>
      <c r="DD384" s="214">
        <f>V422</f>
        <v>0</v>
      </c>
      <c r="DE384" s="214">
        <f>W422</f>
        <v>0</v>
      </c>
      <c r="DF384" s="214">
        <f>X422</f>
        <v>0</v>
      </c>
      <c r="DG384" s="214"/>
      <c r="DH384" s="213">
        <f>IF(SUM(V423:X423)&gt;0,SUM(V423:X423),0)</f>
        <v>0</v>
      </c>
      <c r="DI384" s="213">
        <f>IF(SUM(Z423)&gt;0,SUM(Z423),0)</f>
        <v>0</v>
      </c>
      <c r="DJ384" s="214">
        <f>V423</f>
        <v>0</v>
      </c>
      <c r="DK384" s="214">
        <f>W423</f>
        <v>0</v>
      </c>
      <c r="DL384" s="214">
        <f>X423</f>
        <v>0</v>
      </c>
      <c r="DM384" s="214"/>
      <c r="DN384" s="209">
        <f>IF(SUM(V424:X424)&gt;0,SUM(V424:X424),0)</f>
        <v>0</v>
      </c>
      <c r="DO384" s="209">
        <f>IF(SUM(Z424)&gt;0,SUM(Z424),0)</f>
        <v>0</v>
      </c>
      <c r="DP384" s="214">
        <f>V424</f>
        <v>0</v>
      </c>
      <c r="DQ384" s="214">
        <f>W424</f>
        <v>0</v>
      </c>
      <c r="DR384" s="214">
        <f>X424</f>
        <v>0</v>
      </c>
      <c r="DS384" s="212"/>
      <c r="DT384" s="209">
        <f>IF(SUM(V425:X425)&gt;0,SUM(V425:X425),0)</f>
        <v>0</v>
      </c>
      <c r="DU384" s="209">
        <f>IF(SUM(Z425)&gt;0,SUM(Z425),0)</f>
        <v>0</v>
      </c>
      <c r="DV384" s="214">
        <f>V425</f>
        <v>0</v>
      </c>
      <c r="DW384" s="214">
        <f>W425</f>
        <v>0</v>
      </c>
      <c r="DX384" s="214">
        <f>X425</f>
        <v>0</v>
      </c>
      <c r="DY384" s="212"/>
      <c r="DZ384" s="212"/>
    </row>
    <row r="385" spans="1:130">
      <c r="A385" s="18" t="s">
        <v>35</v>
      </c>
      <c r="B385" s="99">
        <v>92</v>
      </c>
      <c r="C385" s="100">
        <v>86</v>
      </c>
      <c r="D385" s="101">
        <v>90</v>
      </c>
      <c r="E385" s="149">
        <f t="shared" si="188"/>
        <v>268</v>
      </c>
      <c r="F385" s="193">
        <v>6</v>
      </c>
      <c r="G385" s="99">
        <v>91</v>
      </c>
      <c r="H385" s="100">
        <v>72</v>
      </c>
      <c r="I385" s="100">
        <v>76</v>
      </c>
      <c r="J385" s="149">
        <f t="shared" si="189"/>
        <v>239</v>
      </c>
      <c r="K385" s="193">
        <v>3</v>
      </c>
      <c r="L385" s="99">
        <v>92</v>
      </c>
      <c r="M385" s="100">
        <v>71</v>
      </c>
      <c r="N385" s="100">
        <v>77</v>
      </c>
      <c r="O385" s="149">
        <f t="shared" si="190"/>
        <v>240</v>
      </c>
      <c r="P385" s="193">
        <v>2</v>
      </c>
      <c r="Q385" s="99">
        <v>87</v>
      </c>
      <c r="R385" s="100">
        <v>71</v>
      </c>
      <c r="S385" s="100">
        <v>67</v>
      </c>
      <c r="T385" s="149">
        <f t="shared" si="191"/>
        <v>225</v>
      </c>
      <c r="U385" s="193">
        <v>1</v>
      </c>
      <c r="V385" s="99"/>
      <c r="W385" s="100"/>
      <c r="X385" s="100"/>
      <c r="Y385" s="149" t="str">
        <f t="shared" si="192"/>
        <v/>
      </c>
      <c r="Z385" s="193"/>
      <c r="AA385" s="201">
        <f>IF(SUM(E385,J385,O385,T385,Y385,Y405,T405,O405,J405,E405,E425,J425,O425,T425,Y425)&gt;0,(LARGE((E385,J385,O385,T385,Y385,Y405,T405,O405,J405,E405,E425,J425,O425,T425,Y425),1)+LARGE((E385,J385,O385,T385,Y385,Y405,T405,O405,J405,E405,E425,J425,O425,T425,Y425),2)+LARGE((E385,J385,O385,T385,Y385,Y405,T405,O405,J405,E405,E425,J425,O425,T425,Y425),3)+LARGE((E385,J385,O385,T385,Y385,Y405,T405,O405,J405,E405,E425,J425,O425,T425,Y425),4)),"")</f>
        <v>978</v>
      </c>
      <c r="AB385" s="202">
        <f>IF(SUM(DU401)&gt;0,SUM(DU401),"")</f>
        <v>12</v>
      </c>
      <c r="AG385" s="67"/>
      <c r="AH385" s="213">
        <f>SUM(AH370:AH384)</f>
        <v>1323</v>
      </c>
      <c r="AI385" s="213">
        <f>SUM(AI370:AI384)</f>
        <v>0</v>
      </c>
      <c r="AJ385" s="214">
        <f>SUM(AJ370:AJ384)</f>
        <v>499</v>
      </c>
      <c r="AK385" s="214">
        <f>SUM(AK370:AK384)</f>
        <v>383</v>
      </c>
      <c r="AL385" s="214">
        <f>SUM(AL370:AL384)</f>
        <v>441</v>
      </c>
      <c r="AM385" s="214"/>
      <c r="AN385" s="213">
        <f>SUM(AN370:AN384)</f>
        <v>891</v>
      </c>
      <c r="AO385" s="213">
        <f>SUM(AO370:AO384)</f>
        <v>8</v>
      </c>
      <c r="AP385" s="214">
        <f>SUM(AP370:AP384)</f>
        <v>338</v>
      </c>
      <c r="AQ385" s="214">
        <f>SUM(AQ370:AQ384)</f>
        <v>264</v>
      </c>
      <c r="AR385" s="214">
        <f>SUM(AR370:AR384)</f>
        <v>289</v>
      </c>
      <c r="AS385" s="214"/>
      <c r="AT385" s="213">
        <f>SUM(AT370:AT384)</f>
        <v>1301</v>
      </c>
      <c r="AU385" s="213">
        <f>SUM(AU370:AU384)</f>
        <v>0</v>
      </c>
      <c r="AV385" s="214">
        <f>SUM(AV370:AV384)</f>
        <v>507</v>
      </c>
      <c r="AW385" s="214">
        <f>SUM(AW370:AW384)</f>
        <v>394</v>
      </c>
      <c r="AX385" s="214">
        <f>SUM(AX370:AX384)</f>
        <v>400</v>
      </c>
      <c r="AY385" s="214"/>
      <c r="AZ385" s="213">
        <f>SUM(AZ370:AZ384)</f>
        <v>1141</v>
      </c>
      <c r="BA385" s="213">
        <f>SUM(BA370:BA384)</f>
        <v>0</v>
      </c>
      <c r="BB385" s="214">
        <f>SUM(BB370:BB384)</f>
        <v>422</v>
      </c>
      <c r="BC385" s="214">
        <f>SUM(BC370:BC384)</f>
        <v>330</v>
      </c>
      <c r="BD385" s="214">
        <f>SUM(BD370:BD384)</f>
        <v>389</v>
      </c>
      <c r="BE385" s="214"/>
      <c r="BF385" s="213">
        <f>SUM(BF370:BF384)</f>
        <v>0</v>
      </c>
      <c r="BG385" s="213">
        <f>SUM(BG370:BG384)</f>
        <v>0</v>
      </c>
      <c r="BH385" s="214">
        <f>SUM(BH370:BH384)</f>
        <v>0</v>
      </c>
      <c r="BI385" s="214">
        <f>SUM(BI370:BI384)</f>
        <v>0</v>
      </c>
      <c r="BJ385" s="214">
        <f>SUM(BJ370:BJ384)</f>
        <v>0</v>
      </c>
      <c r="BK385" s="214"/>
      <c r="BL385" s="213">
        <f>SUM(BL370:BL384)</f>
        <v>1184</v>
      </c>
      <c r="BM385" s="213">
        <f>SUM(BM370:BM384)</f>
        <v>15</v>
      </c>
      <c r="BN385" s="214">
        <f>SUM(BN370:BN384)</f>
        <v>439</v>
      </c>
      <c r="BO385" s="214">
        <f>SUM(BO370:BO384)</f>
        <v>361</v>
      </c>
      <c r="BP385" s="214">
        <f>SUM(BP370:BP384)</f>
        <v>384</v>
      </c>
      <c r="BQ385" s="214"/>
      <c r="BR385" s="213">
        <f>SUM(BR370:BR384)</f>
        <v>0</v>
      </c>
      <c r="BS385" s="213">
        <f>SUM(BS370:BS384)</f>
        <v>0</v>
      </c>
      <c r="BT385" s="214">
        <f>SUM(BT370:BT384)</f>
        <v>0</v>
      </c>
      <c r="BU385" s="214">
        <f>SUM(BU370:BU384)</f>
        <v>0</v>
      </c>
      <c r="BV385" s="214">
        <f>SUM(BV370:BV384)</f>
        <v>0</v>
      </c>
      <c r="BW385" s="214"/>
      <c r="BX385" s="213">
        <f>SUM(BX370:BX384)</f>
        <v>1204</v>
      </c>
      <c r="BY385" s="213">
        <f>SUM(BY370:BY384)</f>
        <v>0</v>
      </c>
      <c r="BZ385" s="214">
        <f>SUM(BZ370:BZ384)</f>
        <v>474</v>
      </c>
      <c r="CA385" s="214">
        <f>SUM(CA370:CA384)</f>
        <v>326</v>
      </c>
      <c r="CB385" s="214">
        <f>SUM(CB370:CB384)</f>
        <v>404</v>
      </c>
      <c r="CC385" s="214"/>
      <c r="CD385" s="213">
        <f>SUM(CD370:CD384)</f>
        <v>1156</v>
      </c>
      <c r="CE385" s="213">
        <f>SUM(CE370:CE384)</f>
        <v>15</v>
      </c>
      <c r="CF385" s="214">
        <f>SUM(CF370:CF384)</f>
        <v>423</v>
      </c>
      <c r="CG385" s="214">
        <f>SUM(CG370:CG384)</f>
        <v>343</v>
      </c>
      <c r="CH385" s="214">
        <f>SUM(CH370:CH384)</f>
        <v>390</v>
      </c>
      <c r="CI385" s="214"/>
      <c r="CJ385" s="213">
        <f>SUM(CJ370:CJ384)</f>
        <v>1415</v>
      </c>
      <c r="CK385" s="213">
        <f>SUM(CK370:CK384)</f>
        <v>22</v>
      </c>
      <c r="CL385" s="214">
        <f>SUM(CL370:CL384)</f>
        <v>530</v>
      </c>
      <c r="CM385" s="214">
        <f>SUM(CM370:CM384)</f>
        <v>397</v>
      </c>
      <c r="CN385" s="214">
        <f>SUM(CN370:CN384)</f>
        <v>488</v>
      </c>
      <c r="CO385" s="214"/>
      <c r="CP385" s="213">
        <f>SUM(CP370:CP384)</f>
        <v>1268</v>
      </c>
      <c r="CQ385" s="213">
        <f>SUM(CQ370:CQ384)</f>
        <v>13</v>
      </c>
      <c r="CR385" s="214">
        <f>SUM(CR370:CR384)</f>
        <v>497</v>
      </c>
      <c r="CS385" s="214">
        <f>SUM(CS370:CS384)</f>
        <v>370</v>
      </c>
      <c r="CT385" s="214">
        <f>SUM(CT370:CT384)</f>
        <v>401</v>
      </c>
      <c r="CU385" s="214"/>
      <c r="CV385" s="213">
        <f>SUM(CV370:CV384)</f>
        <v>1208</v>
      </c>
      <c r="CW385" s="213">
        <f>SUM(CW370:CW384)</f>
        <v>12</v>
      </c>
      <c r="CX385" s="214">
        <f>SUM(CX370:CX384)</f>
        <v>435</v>
      </c>
      <c r="CY385" s="214">
        <f>SUM(CY370:CY384)</f>
        <v>369</v>
      </c>
      <c r="CZ385" s="214">
        <f>SUM(CZ370:CZ384)</f>
        <v>404</v>
      </c>
      <c r="DA385" s="214"/>
      <c r="DB385" s="213">
        <f>SUM(DB370:DB384)</f>
        <v>863</v>
      </c>
      <c r="DC385" s="213">
        <f>SUM(DC370:DC384)</f>
        <v>0</v>
      </c>
      <c r="DD385" s="214">
        <f>SUM(DD370:DD384)</f>
        <v>345</v>
      </c>
      <c r="DE385" s="214">
        <f>SUM(DE370:DE384)</f>
        <v>232</v>
      </c>
      <c r="DF385" s="214">
        <f>SUM(DF370:DF384)</f>
        <v>286</v>
      </c>
      <c r="DG385" s="214"/>
      <c r="DH385" s="213">
        <f>SUM(DH370:DH384)</f>
        <v>1131</v>
      </c>
      <c r="DI385" s="213">
        <f>SUM(DI370:DI384)</f>
        <v>18</v>
      </c>
      <c r="DJ385" s="214">
        <f>SUM(DJ370:DJ384)</f>
        <v>437</v>
      </c>
      <c r="DK385" s="214">
        <f>SUM(DK370:DK384)</f>
        <v>322</v>
      </c>
      <c r="DL385" s="214">
        <f>SUM(DL370:DL384)</f>
        <v>372</v>
      </c>
      <c r="DM385" s="214"/>
      <c r="DN385" s="213">
        <f>SUM(DN370:DN384)</f>
        <v>0</v>
      </c>
      <c r="DO385" s="213">
        <f>SUM(DO370:DO384)</f>
        <v>0</v>
      </c>
      <c r="DP385" s="214">
        <f>SUM(DP370:DP384)</f>
        <v>0</v>
      </c>
      <c r="DQ385" s="214">
        <f>SUM(DQ370:DQ384)</f>
        <v>0</v>
      </c>
      <c r="DR385" s="214">
        <f>SUM(DR370:DR384)</f>
        <v>0</v>
      </c>
      <c r="DS385" s="212"/>
      <c r="DT385" s="213">
        <f>SUM(DT370:DT384)</f>
        <v>1203</v>
      </c>
      <c r="DU385" s="213">
        <f>SUM(DU370:DU384)</f>
        <v>13</v>
      </c>
      <c r="DV385" s="214">
        <f>SUM(DV370:DV384)</f>
        <v>442</v>
      </c>
      <c r="DW385" s="214">
        <f>SUM(DW370:DW384)</f>
        <v>375</v>
      </c>
      <c r="DX385" s="214">
        <f>SUM(DX370:DX384)</f>
        <v>386</v>
      </c>
      <c r="DY385" s="212"/>
      <c r="DZ385" s="212"/>
    </row>
    <row r="386" spans="1:130" ht="15" thickBot="1">
      <c r="A386" s="91" t="s">
        <v>10</v>
      </c>
      <c r="B386" s="125">
        <f>IF(SUM(B370:B385)=0,0,AVERAGE(B370:B385))</f>
        <v>89.9</v>
      </c>
      <c r="C386" s="126">
        <f>IF(SUM(C370:C385)=0,0,AVERAGE(C370:C385))</f>
        <v>76</v>
      </c>
      <c r="D386" s="127">
        <f>IF(SUM(D370:D385)=0,0,AVERAGE(D370:D385))</f>
        <v>87.8</v>
      </c>
      <c r="E386" s="192">
        <f>IF(SUM(E370:E385)=0,0,AVERAGE(E370:E385))</f>
        <v>253.7</v>
      </c>
      <c r="F386" s="194"/>
      <c r="G386" s="125">
        <f>IF(SUM(G370:G385)=0,0,AVERAGE(G370:G385))</f>
        <v>86.090909090909093</v>
      </c>
      <c r="H386" s="126">
        <f>IF(SUM(H370:H385)=0,0,AVERAGE(H370:H385))</f>
        <v>77</v>
      </c>
      <c r="I386" s="127">
        <f>IF(SUM(I370:I385)=0,0,AVERAGE(I370:I385))</f>
        <v>65.272727272727266</v>
      </c>
      <c r="J386" s="192">
        <f>IF(SUM(J370:J385)=0,0,AVERAGE(J370:J385))</f>
        <v>228.36363636363637</v>
      </c>
      <c r="K386" s="194"/>
      <c r="L386" s="125">
        <f>IF(SUM(L370:L385)=0,0,AVERAGE(L370:L385))</f>
        <v>86.384615384615387</v>
      </c>
      <c r="M386" s="126">
        <f>IF(SUM(M370:M385)=0,0,AVERAGE(M370:M385))</f>
        <v>70.692307692307693</v>
      </c>
      <c r="N386" s="127">
        <f>IF(SUM(N370:N385)=0,0,AVERAGE(N370:N385))</f>
        <v>76.384615384615387</v>
      </c>
      <c r="O386" s="192">
        <f>IF(SUM(O370:O385)=0,0,AVERAGE(O370:O385))</f>
        <v>233.46153846153845</v>
      </c>
      <c r="P386" s="194"/>
      <c r="Q386" s="125">
        <f>IF(SUM(Q370:Q385)=0,0,AVERAGE(Q370:Q385))</f>
        <v>89.5</v>
      </c>
      <c r="R386" s="126">
        <f>IF(SUM(R370:R385)=0,0,AVERAGE(R370:R385))</f>
        <v>58.25</v>
      </c>
      <c r="S386" s="127">
        <f>IF(SUM(S370:S385)=0,0,AVERAGE(S370:S385))</f>
        <v>78</v>
      </c>
      <c r="T386" s="192">
        <f>IF(SUM(T370:T385)=0,0,AVERAGE(T370:T385))</f>
        <v>225.75</v>
      </c>
      <c r="U386" s="194"/>
      <c r="V386" s="125">
        <f>IF(SUM(V370:V385)=0,0,AVERAGE(V370:V385))</f>
        <v>80.5</v>
      </c>
      <c r="W386" s="126">
        <f>IF(SUM(W370:W385)=0,0,AVERAGE(W370:W385))</f>
        <v>49</v>
      </c>
      <c r="X386" s="127">
        <f>IF(SUM(X370:X385)=0,0,AVERAGE(X370:X385))</f>
        <v>70.5</v>
      </c>
      <c r="Y386" s="192">
        <f>IF(SUM(Y370:Y385)=0,0,AVERAGE(Y370:Y385))</f>
        <v>200</v>
      </c>
      <c r="Z386" s="194"/>
      <c r="AA386" s="206">
        <f>IF(SUM(AA370:AA385)=0,0,AVERAGE(AA370:AA385))</f>
        <v>933.69230769230774</v>
      </c>
      <c r="AB386" s="208">
        <f>IF(SUM(AB370:AB385)=0,0,AVERAGE(AB370:AB385))</f>
        <v>12.625</v>
      </c>
      <c r="AC386" s="82"/>
      <c r="AD386" s="83"/>
      <c r="AE386" s="83"/>
      <c r="AF386" s="83"/>
      <c r="AG386" s="84"/>
      <c r="AH386" s="212"/>
      <c r="AI386" s="212"/>
      <c r="AJ386" s="214"/>
      <c r="AK386" s="215" t="str">
        <f>TEXT(AH370, "000")&amp;TEXT(AI370, "-00") &amp; TEXT(AL370, "-000") &amp; TEXT(AK370, "-000") &amp; TEXT(AJ370, "-000")</f>
        <v>249-00-090-066-093</v>
      </c>
      <c r="AL386" s="214">
        <f>COUNTIF(AK386:AK400, "&gt;=" &amp; AK386)</f>
        <v>1</v>
      </c>
      <c r="AM386" s="213">
        <f>RANK(AL386,AL386:AL400,1)+COUNTIF(AK386:AK386,AK386)-1</f>
        <v>1</v>
      </c>
      <c r="AN386" s="213"/>
      <c r="AO386" s="212"/>
      <c r="AP386" s="214"/>
      <c r="AQ386" s="215" t="str">
        <f>TEXT(AN370, "000") &amp; TEXT(AO370, "-00") &amp; TEXT(AR370, "-000") &amp; TEXT(AQ370, "-000") &amp; TEXT(AP370, "-000")</f>
        <v>247-03-086-083-078</v>
      </c>
      <c r="AR386" s="214">
        <f>COUNTIF(AQ386:AQ400, "&gt;=" &amp; AQ386)</f>
        <v>1</v>
      </c>
      <c r="AS386" s="213">
        <f>RANK(AR386,AR386:AR400,1)+COUNTIF(AQ386:AR386,AR386)-1</f>
        <v>1</v>
      </c>
      <c r="AT386" s="213"/>
      <c r="AU386" s="212"/>
      <c r="AV386" s="214"/>
      <c r="AW386" s="215" t="str">
        <f>TEXT(AT370, "000") &amp; TEXT(AU370, "-00") &amp; TEXT(AX370, "-000") &amp; TEXT(AW370, "-000") &amp; TEXT(AV370, "-000")</f>
        <v>257-00-092-075-090</v>
      </c>
      <c r="AX386" s="214">
        <f>COUNTIF(AW386:AW400, "&gt;=" &amp; AW386)</f>
        <v>1</v>
      </c>
      <c r="AY386" s="213">
        <f>RANK(AX386,AX386:AX400,1)+COUNTIF(AW386:AX386,AX386)-1</f>
        <v>1</v>
      </c>
      <c r="AZ386" s="213"/>
      <c r="BA386" s="212"/>
      <c r="BB386" s="214"/>
      <c r="BC386" s="215" t="str">
        <f>TEXT(AZ370, "000") &amp; TEXT(BA370, "-00") &amp; TEXT(BD370, "-000") &amp; TEXT(BC370, "-000") &amp; TEXT(BB370, "-000")</f>
        <v>000-00-000-000-000</v>
      </c>
      <c r="BD386" s="214">
        <f>COUNTIF(BC386:BC400, "&gt;=" &amp; BC386)</f>
        <v>15</v>
      </c>
      <c r="BE386" s="213">
        <f>RANK(BD386,BD386:BD400,1)+COUNTIF(BC386:BC386,BC386)-1</f>
        <v>6</v>
      </c>
      <c r="BF386" s="213"/>
      <c r="BG386" s="212"/>
      <c r="BH386" s="214"/>
      <c r="BI386" s="215" t="str">
        <f>TEXT(BF370, "000") &amp; TEXT(BG370, "-00") &amp; TEXT(BJ370, "-000") &amp; TEXT(BI370, "-000") &amp; TEXT(BH370, "-000")</f>
        <v>000-00-000-000-000</v>
      </c>
      <c r="BJ386" s="214">
        <f>COUNTIF(BI386:BI400, "&gt;=" &amp; BI386)</f>
        <v>15</v>
      </c>
      <c r="BK386" s="213">
        <f>RANK(BJ386,BJ386:BJ400,1)+COUNTIF(BI386:BI386,BI386)-1</f>
        <v>1</v>
      </c>
      <c r="BL386" s="213"/>
      <c r="BM386" s="212"/>
      <c r="BN386" s="214"/>
      <c r="BO386" s="215" t="str">
        <f>TEXT(BL370, "000") &amp; TEXT(BM370, "-00") &amp; TEXT(BP370, "-000") &amp; TEXT(BO370, "-000") &amp; TEXT(BN370, "-000")</f>
        <v>253-06-084-076-093</v>
      </c>
      <c r="BP386" s="214">
        <f>COUNTIF(BO386:BO400, "&gt;=" &amp; BO386)</f>
        <v>1</v>
      </c>
      <c r="BQ386" s="213">
        <f>RANK(BP386,BP386:BP400,1)+COUNTIF(BO386:BO386,BO386)-1</f>
        <v>1</v>
      </c>
      <c r="BR386" s="213"/>
      <c r="BS386" s="212"/>
      <c r="BT386" s="214"/>
      <c r="BU386" s="215" t="str">
        <f>TEXT(BR370, "000") &amp; TEXT(BS370, "-00") &amp; TEXT(BV370, "-000") &amp; TEXT(BU370, "-000") &amp; TEXT(BT370, "-000")</f>
        <v>000-00-000-000-000</v>
      </c>
      <c r="BV386" s="214">
        <f>COUNTIF(BU386:BU400, "&gt;=" &amp; BU386)</f>
        <v>15</v>
      </c>
      <c r="BW386" s="213">
        <f>RANK(BV386,BV386:BV400,1)+COUNTIF(BU386:BU386,BU386)-1</f>
        <v>1</v>
      </c>
      <c r="BX386" s="213"/>
      <c r="BY386" s="209"/>
      <c r="BZ386" s="214"/>
      <c r="CA386" s="215" t="str">
        <f>TEXT(BX370, "000") &amp; TEXT(BY370, "-00") &amp; TEXT(CB370, "-000") &amp; TEXT(CA370, "-000") &amp; TEXT(BZ370, "-000")</f>
        <v>256-00-087-075-094</v>
      </c>
      <c r="CB386" s="215">
        <f>COUNTIF(CA386:CA400, "&gt;=" &amp; CA386)</f>
        <v>1</v>
      </c>
      <c r="CC386" s="213">
        <f>RANK(CB386,CB386:CB400,1)+COUNTIF(CA386:CA386,CA386)-1</f>
        <v>1</v>
      </c>
      <c r="CD386" s="213"/>
      <c r="CE386" s="209"/>
      <c r="CF386" s="214"/>
      <c r="CG386" s="215" t="str">
        <f>TEXT(CD370, "000") &amp; TEXT(CE370, "-00") &amp; TEXT(CH370, "-000") &amp; TEXT(CG370, "-000") &amp; TEXT(CF370, "-000")</f>
        <v>253-06-086-074-093</v>
      </c>
      <c r="CH386" s="215">
        <f>COUNTIF(CG386:CG400, "&gt;=" &amp; CG386)</f>
        <v>1</v>
      </c>
      <c r="CI386" s="213">
        <f>RANK(CH386,CH386:CH400,1)+COUNTIF(CG386:CG386,CG386)-1</f>
        <v>1</v>
      </c>
      <c r="CJ386" s="213"/>
      <c r="CK386" s="209"/>
      <c r="CL386" s="214"/>
      <c r="CM386" s="215" t="str">
        <f>TEXT(CJ370, "000") &amp; TEXT(CK370, "-00") &amp; TEXT(CN370, "-000") &amp; TEXT(CM370, "-000") &amp; TEXT(CL370, "-000")</f>
        <v>248-05-088-071-089</v>
      </c>
      <c r="CN386" s="214">
        <f>COUNTIF(CM386:CM400, "&gt;=" &amp; CM386)</f>
        <v>1</v>
      </c>
      <c r="CO386" s="213">
        <f>RANK(CN386,CN386:CN400,1)+COUNTIF(CM386:CM386,CM386)-1</f>
        <v>1</v>
      </c>
      <c r="CP386" s="213"/>
      <c r="CQ386" s="209"/>
      <c r="CR386" s="214"/>
      <c r="CS386" s="215" t="str">
        <f>TEXT(CP370, "000") &amp; TEXT(CQ370, "-00") &amp; TEXT(CT370, "-000") &amp; TEXT(CS370, "-000") &amp; TEXT(CR370, "-000")</f>
        <v>000-00-000-000-000</v>
      </c>
      <c r="CT386" s="214">
        <f>COUNTIF(CS386:CS400, "&gt;=" &amp; CS386)</f>
        <v>15</v>
      </c>
      <c r="CU386" s="213">
        <f>RANK(CT386,CT386:CT400,1)+COUNTIF(CS386:CS386,CS386)-1</f>
        <v>7</v>
      </c>
      <c r="CV386" s="213"/>
      <c r="CW386" s="209"/>
      <c r="CX386" s="214"/>
      <c r="CY386" s="215" t="str">
        <f>TEXT(CV370, "000") &amp; TEXT(CW370, "-00") &amp; TEXT(CZ370, "-000") &amp; TEXT(CY370, "-000") &amp; TEXT(CX370, "-000")</f>
        <v>257-03-089-084-084</v>
      </c>
      <c r="CZ386" s="214">
        <f>COUNTIF(CY386:CY400, "&gt;=" &amp; CY386)</f>
        <v>1</v>
      </c>
      <c r="DA386" s="213">
        <f>RANK(CZ386,CZ386:CZ400,1)+COUNTIF(CY386:CY386,CY386)-1</f>
        <v>1</v>
      </c>
      <c r="DB386" s="213"/>
      <c r="DC386" s="209"/>
      <c r="DD386" s="214"/>
      <c r="DE386" s="215" t="str">
        <f>TEXT(DB370, "000") &amp; TEXT(DC370, "-00") &amp; TEXT(DF370, "-000") &amp; TEXT(DE370, "-000") &amp; TEXT(DD370, "-000")</f>
        <v>000-00-000-000-000</v>
      </c>
      <c r="DF386" s="214">
        <f>COUNTIF(DE386:DE400, "&gt;=" &amp; DE386)</f>
        <v>15</v>
      </c>
      <c r="DG386" s="213">
        <f>RANK(DF386,DF386:DF400,1)+COUNTIF(DE386:DE386,DE386)-1</f>
        <v>5</v>
      </c>
      <c r="DH386" s="213"/>
      <c r="DI386" s="209"/>
      <c r="DJ386" s="214"/>
      <c r="DK386" s="215" t="str">
        <f>TEXT(DH370, "000") &amp; TEXT(DI370, "-00") &amp; TEXT(DL370, "-000") &amp; TEXT(DK370, "-000") &amp; TEXT(DJ370, "-000")</f>
        <v>249-05-086-070-093</v>
      </c>
      <c r="DL386" s="214">
        <f>COUNTIF(DK386:DK400, "&gt;=" &amp; DK386)</f>
        <v>2</v>
      </c>
      <c r="DM386" s="213">
        <f>RANK(DL386,DL386:DL400,1)+COUNTIF(DK386:DK386,DK386)-1</f>
        <v>2</v>
      </c>
      <c r="DN386" s="213"/>
      <c r="DO386" s="212"/>
      <c r="DP386" s="212"/>
      <c r="DQ386" s="216" t="str">
        <f>TEXT(DN370, "000") &amp; TEXT(DO370, "-00") &amp; TEXT(DR370, "-000") &amp; TEXT(DQ370, "-000") &amp; TEXT(DP370, "-000")</f>
        <v>000-00-000-000-000</v>
      </c>
      <c r="DR386" s="212">
        <f>COUNTIF(DQ386:DQ400, "&gt;=" &amp; DQ386)</f>
        <v>15</v>
      </c>
      <c r="DS386" s="213">
        <f>RANK(DR386,DR386:DR400,1)+COUNTIF(DQ386:DQ386,DQ386)-1</f>
        <v>1</v>
      </c>
      <c r="DT386" s="213"/>
      <c r="DU386" s="212"/>
      <c r="DV386" s="212"/>
      <c r="DW386" s="216" t="str">
        <f>TEXT(DT370, "000") &amp; TEXT(DU370, "-00") &amp; TEXT(DX370, "-000") &amp; TEXT(DW370, "-000") &amp; TEXT(DV370, "-000")</f>
        <v>268-06-090-086-092</v>
      </c>
      <c r="DX386" s="212">
        <f>COUNTIF(DW386:DW400, "&gt;=" &amp; DW386)</f>
        <v>1</v>
      </c>
      <c r="DY386" s="213">
        <f>RANK(DX386,DX386:DX400,1)+COUNTIF(DW386:DW386,DW386)-1</f>
        <v>1</v>
      </c>
      <c r="DZ386" s="213"/>
    </row>
    <row r="387" spans="1:130" ht="15" thickBot="1">
      <c r="A387" s="20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21"/>
      <c r="Z387" s="21"/>
      <c r="AA387" s="20"/>
      <c r="AB387" s="197"/>
      <c r="AC387" s="54" t="s">
        <v>301</v>
      </c>
      <c r="AD387" s="74"/>
      <c r="AE387" s="74"/>
      <c r="AF387" s="74"/>
      <c r="AG387" s="75"/>
      <c r="AH387" s="213"/>
      <c r="AI387" s="213"/>
      <c r="AJ387" s="212"/>
      <c r="AK387" s="215" t="str">
        <f t="shared" ref="AK387:AK400" si="193">TEXT(AH371, "000")&amp;TEXT(AI371, "-00") &amp; TEXT(AL371, "-000") &amp; TEXT(AK371, "-000") &amp; TEXT(AJ371, "-000")</f>
        <v>202-00-041-082-079</v>
      </c>
      <c r="AL387" s="214">
        <f>COUNTIF(AK386:AK400, "&gt;=" &amp; AK387)</f>
        <v>6</v>
      </c>
      <c r="AM387" s="213">
        <f>RANK(AL387,AL386:AL400,1)+COUNTIF(AK386:AK387,AK387)-1</f>
        <v>6</v>
      </c>
      <c r="AN387" s="213"/>
      <c r="AO387" s="213"/>
      <c r="AP387" s="212"/>
      <c r="AQ387" s="215" t="str">
        <f t="shared" ref="AQ387:AQ400" si="194">TEXT(AN371, "000") &amp; TEXT(AO371, "-00") &amp; TEXT(AR371, "-000") &amp; TEXT(AQ371, "-000") &amp; TEXT(AP371, "-000")</f>
        <v>223-01-057-078-088</v>
      </c>
      <c r="AR387" s="214">
        <f>COUNTIF(AQ386:AQ400, "&gt;=" &amp; AQ387)</f>
        <v>2</v>
      </c>
      <c r="AS387" s="213">
        <f>RANK(AR387,AR386:AR400,1)+COUNTIF(AQ386:AR387,AR387)-1</f>
        <v>2</v>
      </c>
      <c r="AT387" s="213"/>
      <c r="AU387" s="213"/>
      <c r="AV387" s="212"/>
      <c r="AW387" s="215" t="str">
        <f t="shared" ref="AW387:AW400" si="195">TEXT(AT371, "000") &amp; TEXT(AU371, "-00") &amp; TEXT(AX371, "-000") &amp; TEXT(AW371, "-000") &amp; TEXT(AV371, "-000")</f>
        <v>195-00-053-061-081</v>
      </c>
      <c r="AX387" s="214">
        <f>COUNTIF(AW386:AW400, "&gt;=" &amp; AW387)</f>
        <v>5</v>
      </c>
      <c r="AY387" s="213">
        <f>RANK(AX387,AX386:AX400,1)+COUNTIF(AW386:AX387,AX387)-1</f>
        <v>5</v>
      </c>
      <c r="AZ387" s="213"/>
      <c r="BA387" s="213"/>
      <c r="BB387" s="212"/>
      <c r="BC387" s="215" t="str">
        <f t="shared" ref="BC387:BC400" si="196">TEXT(AZ371, "000") &amp; TEXT(BA371, "-00") &amp; TEXT(BD371, "-000") &amp; TEXT(BC371, "-000") &amp; TEXT(BB371, "-000")</f>
        <v>231-00-066-081-084</v>
      </c>
      <c r="BD387" s="214">
        <f>COUNTIF(BC386:BC400, "&gt;=" &amp; BC387)</f>
        <v>3</v>
      </c>
      <c r="BE387" s="213">
        <f>RANK(BD387,BD386:BD400,1)+COUNTIF(BC386:BC387,BC387)-1</f>
        <v>3</v>
      </c>
      <c r="BF387" s="213"/>
      <c r="BG387" s="213"/>
      <c r="BH387" s="212"/>
      <c r="BI387" s="215" t="str">
        <f t="shared" ref="BI387:BI400" si="197">TEXT(BF371, "000") &amp; TEXT(BG371, "-00") &amp; TEXT(BJ371, "-000") &amp; TEXT(BI371, "-000") &amp; TEXT(BH371, "-000")</f>
        <v>000-00-000-000-000</v>
      </c>
      <c r="BJ387" s="214">
        <f>COUNTIF(BI386:BI400, "&gt;=" &amp; BI387)</f>
        <v>15</v>
      </c>
      <c r="BK387" s="213">
        <f>RANK(BJ387,BJ386:BJ400,1)+COUNTIF(BI386:BI387,BI387)-1</f>
        <v>2</v>
      </c>
      <c r="BL387" s="213"/>
      <c r="BM387" s="213"/>
      <c r="BN387" s="212"/>
      <c r="BO387" s="215" t="str">
        <f t="shared" ref="BO387:BO400" si="198">TEXT(BL371, "000") &amp; TEXT(BM371, "-00") &amp; TEXT(BP371, "-000") &amp; TEXT(BO371, "-000") &amp; TEXT(BN371, "-000")</f>
        <v>233-01-065-079-089</v>
      </c>
      <c r="BP387" s="214">
        <f>COUNTIF(BO386:BO400, "&gt;=" &amp; BO387)</f>
        <v>4</v>
      </c>
      <c r="BQ387" s="213">
        <f>RANK(BP387,BP386:BP400,1)+COUNTIF(BO386:BO387,BO387)-1</f>
        <v>4</v>
      </c>
      <c r="BR387" s="213"/>
      <c r="BS387" s="212"/>
      <c r="BT387" s="214"/>
      <c r="BU387" s="215" t="str">
        <f t="shared" ref="BU387:BU400" si="199">TEXT(BR371, "000") &amp; TEXT(BS371, "-00") &amp; TEXT(BV371, "-000") &amp; TEXT(BU371, "-000") &amp; TEXT(BT371, "-000")</f>
        <v>000-00-000-000-000</v>
      </c>
      <c r="BV387" s="214">
        <f>COUNTIF(BU386:BU400, "&gt;=" &amp; BU387)</f>
        <v>15</v>
      </c>
      <c r="BW387" s="213">
        <f>RANK(BV387,BV386:BV400,1)+COUNTIF(BU386:BU387,BU387)-1</f>
        <v>2</v>
      </c>
      <c r="BX387" s="213"/>
      <c r="BY387" s="213"/>
      <c r="BZ387" s="214"/>
      <c r="CA387" s="215" t="str">
        <f t="shared" ref="CA387:CA400" si="200">TEXT(BX371, "000") &amp; TEXT(BY371, "-00") &amp; TEXT(CB371, "-000") &amp; TEXT(CA371, "-000") &amp; TEXT(BZ371, "-000")</f>
        <v>225-00-063-075-087</v>
      </c>
      <c r="CB387" s="215">
        <f>COUNTIF(CA386:CA400, "&gt;=" &amp; CA387)</f>
        <v>2</v>
      </c>
      <c r="CC387" s="213">
        <f>RANK(CB387,CB386:CB400,1)+COUNTIF(CA386:CA387,CA387)-1</f>
        <v>2</v>
      </c>
      <c r="CD387" s="213"/>
      <c r="CE387" s="213"/>
      <c r="CF387" s="214"/>
      <c r="CG387" s="215" t="str">
        <f t="shared" ref="CG387:CG400" si="201">TEXT(CD371, "000") &amp; TEXT(CE371, "-00") &amp; TEXT(CH371, "-000") &amp; TEXT(CG371, "-000") &amp; TEXT(CF371, "-000")</f>
        <v>000-00-000-000-000</v>
      </c>
      <c r="CH387" s="215">
        <f>COUNTIF(CG386:CG400, "&gt;=" &amp; CG387)</f>
        <v>15</v>
      </c>
      <c r="CI387" s="213">
        <f>RANK(CH387,CH386:CH400,1)+COUNTIF(CG386:CG387,CG387)-1</f>
        <v>6</v>
      </c>
      <c r="CJ387" s="213"/>
      <c r="CK387" s="213"/>
      <c r="CL387" s="214"/>
      <c r="CM387" s="215" t="str">
        <f t="shared" ref="CM387:CM400" si="202">TEXT(CJ371, "000") &amp; TEXT(CK371, "-00") &amp; TEXT(CN371, "-000") &amp; TEXT(CM371, "-000") &amp; TEXT(CL371, "-000")</f>
        <v>246-05-079-079-088</v>
      </c>
      <c r="CN387" s="214">
        <f>COUNTIF(CM386:CM400, "&gt;=" &amp; CM387)</f>
        <v>2</v>
      </c>
      <c r="CO387" s="213">
        <f>RANK(CN387,CN386:CN400,1)+COUNTIF(CM386:CM387,CM387)-1</f>
        <v>2</v>
      </c>
      <c r="CP387" s="213"/>
      <c r="CQ387" s="213"/>
      <c r="CR387" s="214"/>
      <c r="CS387" s="215" t="str">
        <f t="shared" ref="CS387:CS400" si="203">TEXT(CP371, "000") &amp; TEXT(CQ371, "-00") &amp; TEXT(CT371, "-000") &amp; TEXT(CS371, "-000") &amp; TEXT(CR371, "-000")</f>
        <v>235-04-068-082-085</v>
      </c>
      <c r="CT387" s="214">
        <f>COUNTIF(CS386:CS400, "&gt;=" &amp; CS387)</f>
        <v>3</v>
      </c>
      <c r="CU387" s="213">
        <f>RANK(CT387,CT386:CT400,1)+COUNTIF(CS386:CS387,CS387)-1</f>
        <v>3</v>
      </c>
      <c r="CV387" s="213"/>
      <c r="CW387" s="213"/>
      <c r="CX387" s="214"/>
      <c r="CY387" s="215" t="str">
        <f t="shared" ref="CY387:CY400" si="204">TEXT(CV371, "000") &amp; TEXT(CW371, "-00") &amp; TEXT(CZ371, "-000") &amp; TEXT(CY371, "-000") &amp; TEXT(CX371, "-000")</f>
        <v>235-00-069-080-086</v>
      </c>
      <c r="CZ387" s="214">
        <f>COUNTIF(CY386:CY400, "&gt;=" &amp; CY387)</f>
        <v>4</v>
      </c>
      <c r="DA387" s="213">
        <f>RANK(CZ387,CZ386:CZ400,1)+COUNTIF(CY386:CY387,CY387)-1</f>
        <v>4</v>
      </c>
      <c r="DB387" s="213"/>
      <c r="DC387" s="213"/>
      <c r="DD387" s="214"/>
      <c r="DE387" s="215" t="str">
        <f t="shared" ref="DE387:DE400" si="205">TEXT(DB371, "000") &amp; TEXT(DC371, "-00") &amp; TEXT(DF371, "-000") &amp; TEXT(DE371, "-000") &amp; TEXT(DD371, "-000")</f>
        <v>248-00-081-078-089</v>
      </c>
      <c r="DF387" s="214">
        <f>COUNTIF(DE386:DE400, "&gt;=" &amp; DE387)</f>
        <v>1</v>
      </c>
      <c r="DG387" s="213">
        <f>RANK(DF387,DF386:DF400,1)+COUNTIF(DE386:DE387,DE387)-1</f>
        <v>1</v>
      </c>
      <c r="DH387" s="213"/>
      <c r="DI387" s="213"/>
      <c r="DJ387" s="214"/>
      <c r="DK387" s="215" t="str">
        <f t="shared" ref="DK387:DK400" si="206">TEXT(DH371, "000") &amp; TEXT(DI371, "-00") &amp; TEXT(DL371, "-000") &amp; TEXT(DK371, "-000") &amp; TEXT(DJ371, "-000")</f>
        <v>000-00-000-000-000</v>
      </c>
      <c r="DL387" s="214">
        <f>COUNTIF(DK386:DK400, "&gt;=" &amp; DK387)</f>
        <v>15</v>
      </c>
      <c r="DM387" s="213">
        <f>RANK(DL387,DL386:DL400,1)+COUNTIF(DK386:DK387,DK387)-1</f>
        <v>6</v>
      </c>
      <c r="DN387" s="213"/>
      <c r="DO387" s="212"/>
      <c r="DP387" s="212"/>
      <c r="DQ387" s="216" t="str">
        <f t="shared" ref="DQ387:DQ400" si="207">TEXT(DN371, "000") &amp; TEXT(DO371, "-00") &amp; TEXT(DR371, "-000") &amp; TEXT(DQ371, "-000") &amp; TEXT(DP371, "-000")</f>
        <v>000-00-000-000-000</v>
      </c>
      <c r="DR387" s="212">
        <f>COUNTIF(DQ386:DQ400, "&gt;=" &amp; DQ387)</f>
        <v>15</v>
      </c>
      <c r="DS387" s="213">
        <f>RANK(DR387,DR386:DR400,1)+COUNTIF(DQ386:DQ387,DQ387)-1</f>
        <v>2</v>
      </c>
      <c r="DT387" s="213"/>
      <c r="DU387" s="212"/>
      <c r="DV387" s="212"/>
      <c r="DW387" s="216" t="str">
        <f t="shared" ref="DW387:DW400" si="208">TEXT(DT371, "000") &amp; TEXT(DU371, "-00") &amp; TEXT(DX371, "-000") &amp; TEXT(DW371, "-000") &amp; TEXT(DV371, "-000")</f>
        <v>239-03-076-072-091</v>
      </c>
      <c r="DX387" s="212">
        <f>COUNTIF(DW386:DW400, "&gt;=" &amp; DW387)</f>
        <v>3</v>
      </c>
      <c r="DY387" s="213">
        <f>RANK(DX387,DX386:DX400,1)+COUNTIF(DW386:DW387,DW387)-1</f>
        <v>3</v>
      </c>
      <c r="DZ387" s="213"/>
    </row>
    <row r="388" spans="1:130">
      <c r="A388" s="90" t="s">
        <v>281</v>
      </c>
      <c r="B388" s="293" t="s">
        <v>463</v>
      </c>
      <c r="C388" s="294"/>
      <c r="D388" s="294"/>
      <c r="E388" s="294"/>
      <c r="F388" s="295"/>
      <c r="G388" s="293" t="s">
        <v>464</v>
      </c>
      <c r="H388" s="294"/>
      <c r="I388" s="294"/>
      <c r="J388" s="294"/>
      <c r="K388" s="295"/>
      <c r="L388" s="293" t="s">
        <v>491</v>
      </c>
      <c r="M388" s="294"/>
      <c r="N388" s="294"/>
      <c r="O388" s="294"/>
      <c r="P388" s="295"/>
      <c r="Q388" s="293" t="s">
        <v>513</v>
      </c>
      <c r="R388" s="294"/>
      <c r="S388" s="294"/>
      <c r="T388" s="294"/>
      <c r="U388" s="295"/>
      <c r="V388" s="293" t="s">
        <v>510</v>
      </c>
      <c r="W388" s="294"/>
      <c r="X388" s="294"/>
      <c r="Y388" s="294"/>
      <c r="Z388" s="295"/>
      <c r="AA388" s="23"/>
      <c r="AB388" s="37"/>
      <c r="AC388" s="9" t="str">
        <f>B388</f>
        <v>Ogle, Hannah</v>
      </c>
      <c r="AD388" s="9" t="str">
        <f>G388</f>
        <v>Lanning, Hunter</v>
      </c>
      <c r="AE388" s="9" t="str">
        <f>L388</f>
        <v>Ramsey, Matthew</v>
      </c>
      <c r="AF388" s="9" t="str">
        <f>Q388</f>
        <v>Collis, Joshua</v>
      </c>
      <c r="AG388" s="67" t="str">
        <f>V388</f>
        <v>Stone, Ashlea</v>
      </c>
      <c r="AH388" s="213"/>
      <c r="AI388" s="213"/>
      <c r="AJ388" s="212"/>
      <c r="AK388" s="215" t="str">
        <f t="shared" si="193"/>
        <v>236-00-086-072-078</v>
      </c>
      <c r="AL388" s="214">
        <f>COUNTIF(AK386:AK400, "&gt;=" &amp; AK388)</f>
        <v>2</v>
      </c>
      <c r="AM388" s="213">
        <f>RANK(AL388,AL386:AL400,1)+COUNTIF(AK386:AK388,AK388)-1</f>
        <v>2</v>
      </c>
      <c r="AN388" s="213"/>
      <c r="AO388" s="212"/>
      <c r="AP388" s="212"/>
      <c r="AQ388" s="215" t="str">
        <f t="shared" si="194"/>
        <v>211-01-072-056-083</v>
      </c>
      <c r="AR388" s="214">
        <f>COUNTIF(AQ386:AQ400, "&gt;=" &amp; AQ388)</f>
        <v>3</v>
      </c>
      <c r="AS388" s="213">
        <f>RANK(AR388,AR386:AR400,1)+COUNTIF(AQ386:AR388,AR388)-1</f>
        <v>3</v>
      </c>
      <c r="AT388" s="213"/>
      <c r="AU388" s="212"/>
      <c r="AV388" s="212"/>
      <c r="AW388" s="215" t="str">
        <f t="shared" si="195"/>
        <v>239-00-075-076-088</v>
      </c>
      <c r="AX388" s="214">
        <f>COUNTIF(AW386:AW400, "&gt;=" &amp; AW388)</f>
        <v>2</v>
      </c>
      <c r="AY388" s="213">
        <f>RANK(AX388,AX386:AX400,1)+COUNTIF(AW386:AX388,AX388)-1</f>
        <v>2</v>
      </c>
      <c r="AZ388" s="213"/>
      <c r="BA388" s="212"/>
      <c r="BB388" s="212"/>
      <c r="BC388" s="215" t="str">
        <f t="shared" si="196"/>
        <v>239-00-088-066-085</v>
      </c>
      <c r="BD388" s="214">
        <f>COUNTIF(BC386:BC400, "&gt;=" &amp; BC388)</f>
        <v>1</v>
      </c>
      <c r="BE388" s="213">
        <f>RANK(BD388,BD386:BD400,1)+COUNTIF(BC386:BC388,BC388)-1</f>
        <v>1</v>
      </c>
      <c r="BF388" s="213"/>
      <c r="BG388" s="212"/>
      <c r="BH388" s="212"/>
      <c r="BI388" s="215" t="str">
        <f t="shared" si="197"/>
        <v>000-00-000-000-000</v>
      </c>
      <c r="BJ388" s="214">
        <f>COUNTIF(BI386:BI400, "&gt;=" &amp; BI388)</f>
        <v>15</v>
      </c>
      <c r="BK388" s="213">
        <f>RANK(BJ388,BJ386:BJ400,1)+COUNTIF(BI386:BI388,BI388)-1</f>
        <v>3</v>
      </c>
      <c r="BL388" s="213"/>
      <c r="BM388" s="212"/>
      <c r="BN388" s="212"/>
      <c r="BO388" s="215" t="str">
        <f t="shared" si="198"/>
        <v>233-01-074-074-085</v>
      </c>
      <c r="BP388" s="214">
        <f>COUNTIF(BO386:BO400, "&gt;=" &amp; BO388)</f>
        <v>3</v>
      </c>
      <c r="BQ388" s="213">
        <f>RANK(BP388,BP386:BP400,1)+COUNTIF(BO386:BO388,BO388)-1</f>
        <v>3</v>
      </c>
      <c r="BR388" s="213"/>
      <c r="BS388" s="212"/>
      <c r="BT388" s="212"/>
      <c r="BU388" s="215" t="str">
        <f t="shared" si="199"/>
        <v>000-00-000-000-000</v>
      </c>
      <c r="BV388" s="214">
        <f>COUNTIF(BU386:BU400, "&gt;=" &amp; BU388)</f>
        <v>15</v>
      </c>
      <c r="BW388" s="213">
        <f>RANK(BV388,BV386:BV400,1)+COUNTIF(BU386:BU388,BU388)-1</f>
        <v>3</v>
      </c>
      <c r="BX388" s="213"/>
      <c r="BY388" s="209"/>
      <c r="BZ388" s="212"/>
      <c r="CA388" s="215" t="str">
        <f t="shared" si="200"/>
        <v>217-00-064-070-083</v>
      </c>
      <c r="CB388" s="215">
        <f>COUNTIF(CA386:CA400, "&gt;=" &amp; CA388)</f>
        <v>3</v>
      </c>
      <c r="CC388" s="213">
        <f>RANK(CB388,CB386:CB400,1)+COUNTIF(CA386:CA388,CA388)-1</f>
        <v>3</v>
      </c>
      <c r="CD388" s="213"/>
      <c r="CE388" s="209"/>
      <c r="CF388" s="212"/>
      <c r="CG388" s="215" t="str">
        <f t="shared" si="201"/>
        <v>246-03-083-075-088</v>
      </c>
      <c r="CH388" s="215">
        <f>COUNTIF(CG386:CG400, "&gt;=" &amp; CG388)</f>
        <v>2</v>
      </c>
      <c r="CI388" s="213">
        <f>RANK(CH388,CH386:CH400,1)+COUNTIF(CG386:CG388,CG388)-1</f>
        <v>2</v>
      </c>
      <c r="CJ388" s="213"/>
      <c r="CK388" s="209"/>
      <c r="CL388" s="212"/>
      <c r="CM388" s="215" t="str">
        <f t="shared" si="202"/>
        <v>237-05-080-071-086</v>
      </c>
      <c r="CN388" s="214">
        <f>COUNTIF(CM386:CM400, "&gt;=" &amp; CM388)</f>
        <v>3</v>
      </c>
      <c r="CO388" s="213">
        <f>RANK(CN388,CN386:CN400,1)+COUNTIF(CM386:CM388,CM388)-1</f>
        <v>3</v>
      </c>
      <c r="CP388" s="213"/>
      <c r="CQ388" s="209"/>
      <c r="CR388" s="212"/>
      <c r="CS388" s="215" t="str">
        <f t="shared" si="203"/>
        <v>249-04-079-079-091</v>
      </c>
      <c r="CT388" s="214">
        <f>COUNTIF(CS386:CS400, "&gt;=" &amp; CS388)</f>
        <v>1</v>
      </c>
      <c r="CU388" s="213">
        <f>RANK(CT388,CT386:CT400,1)+COUNTIF(CS386:CS388,CS388)-1</f>
        <v>1</v>
      </c>
      <c r="CV388" s="213"/>
      <c r="CW388" s="209"/>
      <c r="CX388" s="212"/>
      <c r="CY388" s="215" t="str">
        <f t="shared" si="204"/>
        <v>241-02-082-075-084</v>
      </c>
      <c r="CZ388" s="214">
        <f>COUNTIF(CY386:CY400, "&gt;=" &amp; CY388)</f>
        <v>3</v>
      </c>
      <c r="DA388" s="213">
        <f>RANK(CZ388,CZ386:CZ400,1)+COUNTIF(CY386:CY388,CY388)-1</f>
        <v>3</v>
      </c>
      <c r="DB388" s="213"/>
      <c r="DC388" s="209"/>
      <c r="DD388" s="212"/>
      <c r="DE388" s="215" t="str">
        <f t="shared" si="205"/>
        <v>194-00-057-049-088</v>
      </c>
      <c r="DF388" s="214">
        <f>COUNTIF(DE386:DE400, "&gt;=" &amp; DE388)</f>
        <v>4</v>
      </c>
      <c r="DG388" s="213">
        <f>RANK(DF388,DF386:DF400,1)+COUNTIF(DE386:DE388,DE388)-1</f>
        <v>4</v>
      </c>
      <c r="DH388" s="213"/>
      <c r="DI388" s="209"/>
      <c r="DJ388" s="212"/>
      <c r="DK388" s="215" t="str">
        <f t="shared" si="206"/>
        <v>253-04-076-085-092</v>
      </c>
      <c r="DL388" s="214">
        <f>COUNTIF(DK386:DK400, "&gt;=" &amp; DK388)</f>
        <v>1</v>
      </c>
      <c r="DM388" s="213">
        <f>RANK(DL388,DL386:DL400,1)+COUNTIF(DK386:DK388,DK388)-1</f>
        <v>1</v>
      </c>
      <c r="DN388" s="213"/>
      <c r="DO388" s="212"/>
      <c r="DP388" s="212"/>
      <c r="DQ388" s="216" t="str">
        <f t="shared" si="207"/>
        <v>000-00-000-000-000</v>
      </c>
      <c r="DR388" s="212">
        <f>COUNTIF(DQ386:DQ400, "&gt;=" &amp; DQ388)</f>
        <v>15</v>
      </c>
      <c r="DS388" s="213">
        <f>RANK(DR388,DR386:DR400,1)+COUNTIF(DQ386:DQ388,DQ388)-1</f>
        <v>3</v>
      </c>
      <c r="DT388" s="213"/>
      <c r="DU388" s="212"/>
      <c r="DV388" s="212"/>
      <c r="DW388" s="216" t="str">
        <f t="shared" si="208"/>
        <v>240-02-077-071-092</v>
      </c>
      <c r="DX388" s="212">
        <f>COUNTIF(DW386:DW400, "&gt;=" &amp; DW388)</f>
        <v>2</v>
      </c>
      <c r="DY388" s="213">
        <f>RANK(DX388,DX386:DX400,1)+COUNTIF(DW386:DW388,DW388)-1</f>
        <v>2</v>
      </c>
      <c r="DZ388" s="213"/>
    </row>
    <row r="389" spans="1:130" ht="15" thickBot="1">
      <c r="A389" s="32" t="s">
        <v>4</v>
      </c>
      <c r="B389" s="13" t="s">
        <v>5</v>
      </c>
      <c r="C389" s="14" t="s">
        <v>6</v>
      </c>
      <c r="D389" s="14" t="s">
        <v>7</v>
      </c>
      <c r="E389" s="191" t="s">
        <v>8</v>
      </c>
      <c r="F389" s="16" t="s">
        <v>142</v>
      </c>
      <c r="G389" s="13" t="s">
        <v>5</v>
      </c>
      <c r="H389" s="14" t="s">
        <v>6</v>
      </c>
      <c r="I389" s="14" t="s">
        <v>7</v>
      </c>
      <c r="J389" s="191" t="s">
        <v>8</v>
      </c>
      <c r="K389" s="16" t="s">
        <v>142</v>
      </c>
      <c r="L389" s="13" t="s">
        <v>5</v>
      </c>
      <c r="M389" s="14" t="s">
        <v>6</v>
      </c>
      <c r="N389" s="14" t="s">
        <v>7</v>
      </c>
      <c r="O389" s="191" t="s">
        <v>8</v>
      </c>
      <c r="P389" s="16" t="s">
        <v>142</v>
      </c>
      <c r="Q389" s="13" t="s">
        <v>5</v>
      </c>
      <c r="R389" s="14" t="s">
        <v>6</v>
      </c>
      <c r="S389" s="14" t="s">
        <v>7</v>
      </c>
      <c r="T389" s="191" t="s">
        <v>8</v>
      </c>
      <c r="U389" s="16" t="s">
        <v>142</v>
      </c>
      <c r="V389" s="13" t="s">
        <v>5</v>
      </c>
      <c r="W389" s="14" t="s">
        <v>6</v>
      </c>
      <c r="X389" s="14" t="s">
        <v>7</v>
      </c>
      <c r="Y389" s="191" t="s">
        <v>8</v>
      </c>
      <c r="Z389" s="16" t="s">
        <v>142</v>
      </c>
      <c r="AA389" s="16"/>
      <c r="AB389" s="37"/>
      <c r="AC389" s="76">
        <f>IF(SUM(E390:E405)&gt;0,LARGE(E390:E405,1),0)</f>
        <v>229</v>
      </c>
      <c r="AD389" s="9">
        <f>IF(SUM(J390:J405)&gt;0,LARGE(J390:J405,1),0)</f>
        <v>229</v>
      </c>
      <c r="AE389" s="9">
        <f>IF(SUM(O390:O405)&gt;0,LARGE(O390:O405,1),0)</f>
        <v>179</v>
      </c>
      <c r="AF389" s="9">
        <f>IF(SUM(T390:T405)&gt;0,LARGE(T390:T405,1),0)</f>
        <v>232</v>
      </c>
      <c r="AG389" s="67">
        <f>IF(SUM(Y390:Y405)&gt;0,LARGE(Y390:Y405,1),0)</f>
        <v>147</v>
      </c>
      <c r="AH389" s="209"/>
      <c r="AI389" s="209"/>
      <c r="AJ389" s="212"/>
      <c r="AK389" s="215" t="str">
        <f t="shared" si="193"/>
        <v>209-00-068-059-082</v>
      </c>
      <c r="AL389" s="214">
        <f>COUNTIF(AK386:AK400, "&gt;=" &amp; AK389)</f>
        <v>5</v>
      </c>
      <c r="AM389" s="213">
        <f>RANK(AL389,AL386:AL400,1)+COUNTIF(AK386:AK389,AK389)-1</f>
        <v>5</v>
      </c>
      <c r="AN389" s="213"/>
      <c r="AO389" s="212"/>
      <c r="AP389" s="212"/>
      <c r="AQ389" s="215" t="str">
        <f t="shared" si="194"/>
        <v>210-03-074-047-089</v>
      </c>
      <c r="AR389" s="214">
        <f>COUNTIF(AQ386:AQ400, "&gt;=" &amp; AQ389)</f>
        <v>4</v>
      </c>
      <c r="AS389" s="213">
        <f>RANK(AR389,AR386:AR400,1)+COUNTIF(AQ386:AR389,AR389)-1</f>
        <v>4</v>
      </c>
      <c r="AT389" s="213"/>
      <c r="AU389" s="212"/>
      <c r="AV389" s="212"/>
      <c r="AW389" s="215" t="str">
        <f t="shared" si="195"/>
        <v>000-00-000-000-000</v>
      </c>
      <c r="AX389" s="214">
        <f>COUNTIF(AW386:AW400, "&gt;=" &amp; AW389)</f>
        <v>15</v>
      </c>
      <c r="AY389" s="213">
        <f>RANK(AX389,AX386:AX400,1)+COUNTIF(AW386:AX389,AX389)-1</f>
        <v>7</v>
      </c>
      <c r="AZ389" s="213"/>
      <c r="BA389" s="212"/>
      <c r="BB389" s="212"/>
      <c r="BC389" s="215" t="str">
        <f t="shared" si="196"/>
        <v>239-00-082-069-088</v>
      </c>
      <c r="BD389" s="214">
        <f>COUNTIF(BC386:BC400, "&gt;=" &amp; BC389)</f>
        <v>2</v>
      </c>
      <c r="BE389" s="213">
        <f>RANK(BD389,BD386:BD400,1)+COUNTIF(BC386:BC389,BC389)-1</f>
        <v>2</v>
      </c>
      <c r="BF389" s="213"/>
      <c r="BG389" s="212"/>
      <c r="BH389" s="212"/>
      <c r="BI389" s="215" t="str">
        <f t="shared" si="197"/>
        <v>000-00-000-000-000</v>
      </c>
      <c r="BJ389" s="214">
        <f>COUNTIF(BI386:BI400, "&gt;=" &amp; BI389)</f>
        <v>15</v>
      </c>
      <c r="BK389" s="213">
        <f>RANK(BJ389,BJ386:BJ400,1)+COUNTIF(BI386:BI389,BI389)-1</f>
        <v>4</v>
      </c>
      <c r="BL389" s="213"/>
      <c r="BM389" s="212"/>
      <c r="BN389" s="212"/>
      <c r="BO389" s="215" t="str">
        <f t="shared" si="198"/>
        <v>245-03-085-070-090</v>
      </c>
      <c r="BP389" s="214">
        <f>COUNTIF(BO386:BO400, "&gt;=" &amp; BO389)</f>
        <v>2</v>
      </c>
      <c r="BQ389" s="213">
        <f>RANK(BP389,BP386:BP400,1)+COUNTIF(BO386:BO389,BO389)-1</f>
        <v>2</v>
      </c>
      <c r="BR389" s="213"/>
      <c r="BS389" s="212"/>
      <c r="BT389" s="212"/>
      <c r="BU389" s="215" t="str">
        <f t="shared" si="199"/>
        <v>000-00-000-000-000</v>
      </c>
      <c r="BV389" s="214">
        <f>COUNTIF(BU386:BU400, "&gt;=" &amp; BU389)</f>
        <v>15</v>
      </c>
      <c r="BW389" s="213">
        <f>RANK(BV389,BV386:BV400,1)+COUNTIF(BU386:BU389,BU389)-1</f>
        <v>4</v>
      </c>
      <c r="BX389" s="213"/>
      <c r="BY389" s="209"/>
      <c r="BZ389" s="212"/>
      <c r="CA389" s="215" t="str">
        <f t="shared" si="200"/>
        <v>214-00-079-049-086</v>
      </c>
      <c r="CB389" s="215">
        <f>COUNTIF(CA386:CA400, "&gt;=" &amp; CA389)</f>
        <v>4</v>
      </c>
      <c r="CC389" s="213">
        <f>RANK(CB389,CB386:CB400,1)+COUNTIF(CA386:CA389,CA389)-1</f>
        <v>4</v>
      </c>
      <c r="CD389" s="213"/>
      <c r="CE389" s="209"/>
      <c r="CF389" s="212"/>
      <c r="CG389" s="215" t="str">
        <f t="shared" si="201"/>
        <v>240-04-076-072-092</v>
      </c>
      <c r="CH389" s="215">
        <f>COUNTIF(CG386:CG400, "&gt;=" &amp; CG389)</f>
        <v>3</v>
      </c>
      <c r="CI389" s="213">
        <f>RANK(CH389,CH386:CH400,1)+COUNTIF(CG386:CG389,CG389)-1</f>
        <v>3</v>
      </c>
      <c r="CJ389" s="213"/>
      <c r="CK389" s="209"/>
      <c r="CL389" s="212"/>
      <c r="CM389" s="215" t="str">
        <f t="shared" si="202"/>
        <v>230-02-082-054-094</v>
      </c>
      <c r="CN389" s="214">
        <f>COUNTIF(CM386:CM400, "&gt;=" &amp; CM389)</f>
        <v>4</v>
      </c>
      <c r="CO389" s="213">
        <f>RANK(CN389,CN386:CN400,1)+COUNTIF(CM386:CM389,CM389)-1</f>
        <v>4</v>
      </c>
      <c r="CP389" s="213"/>
      <c r="CQ389" s="209"/>
      <c r="CR389" s="212"/>
      <c r="CS389" s="215" t="str">
        <f t="shared" si="203"/>
        <v>238-02-086-058-094</v>
      </c>
      <c r="CT389" s="214">
        <f>COUNTIF(CS386:CS400, "&gt;=" &amp; CS389)</f>
        <v>2</v>
      </c>
      <c r="CU389" s="213">
        <f>RANK(CT389,CT386:CT400,1)+COUNTIF(CS386:CS389,CS389)-1</f>
        <v>2</v>
      </c>
      <c r="CV389" s="213"/>
      <c r="CW389" s="209"/>
      <c r="CX389" s="212"/>
      <c r="CY389" s="215" t="str">
        <f t="shared" si="204"/>
        <v>243-06-086-062-095</v>
      </c>
      <c r="CZ389" s="214">
        <f>COUNTIF(CY386:CY400, "&gt;=" &amp; CY389)</f>
        <v>2</v>
      </c>
      <c r="DA389" s="213">
        <f>RANK(CZ389,CZ386:CZ400,1)+COUNTIF(CY386:CY389,CY389)-1</f>
        <v>2</v>
      </c>
      <c r="DB389" s="213"/>
      <c r="DC389" s="209"/>
      <c r="DD389" s="212"/>
      <c r="DE389" s="215" t="str">
        <f t="shared" si="205"/>
        <v>207-00-070-048-089</v>
      </c>
      <c r="DF389" s="214">
        <f>COUNTIF(DE386:DE400, "&gt;=" &amp; DE389)</f>
        <v>3</v>
      </c>
      <c r="DG389" s="213">
        <f>RANK(DF389,DF386:DF400,1)+COUNTIF(DE386:DE389,DE389)-1</f>
        <v>3</v>
      </c>
      <c r="DH389" s="213"/>
      <c r="DI389" s="209"/>
      <c r="DJ389" s="212"/>
      <c r="DK389" s="215" t="str">
        <f t="shared" si="206"/>
        <v>209-02-081-040-088</v>
      </c>
      <c r="DL389" s="214">
        <f>COUNTIF(DK386:DK400, "&gt;=" &amp; DK389)</f>
        <v>4</v>
      </c>
      <c r="DM389" s="213">
        <f>RANK(DL389,DL386:DL400,1)+COUNTIF(DK386:DK389,DK389)-1</f>
        <v>4</v>
      </c>
      <c r="DN389" s="213"/>
      <c r="DO389" s="212"/>
      <c r="DP389" s="212"/>
      <c r="DQ389" s="216" t="str">
        <f t="shared" si="207"/>
        <v>000-00-000-000-000</v>
      </c>
      <c r="DR389" s="212">
        <f>COUNTIF(DQ386:DQ400, "&gt;=" &amp; DQ389)</f>
        <v>15</v>
      </c>
      <c r="DS389" s="213">
        <f>RANK(DR389,DR386:DR400,1)+COUNTIF(DQ386:DQ389,DQ389)-1</f>
        <v>4</v>
      </c>
      <c r="DT389" s="213"/>
      <c r="DU389" s="212"/>
      <c r="DV389" s="212"/>
      <c r="DW389" s="216" t="str">
        <f t="shared" si="208"/>
        <v>225-01-067-071-087</v>
      </c>
      <c r="DX389" s="212">
        <f>COUNTIF(DW386:DW400, "&gt;=" &amp; DW389)</f>
        <v>5</v>
      </c>
      <c r="DY389" s="213">
        <f>RANK(DX389,DX386:DX400,1)+COUNTIF(DW386:DW389,DW389)-1</f>
        <v>5</v>
      </c>
      <c r="DZ389" s="213"/>
    </row>
    <row r="390" spans="1:130" ht="15" thickTop="1">
      <c r="A390" s="17" t="s">
        <v>422</v>
      </c>
      <c r="B390" s="96"/>
      <c r="C390" s="97"/>
      <c r="D390" s="98"/>
      <c r="E390" s="149" t="str">
        <f t="shared" ref="E390:E405" si="209">IF(SUM(B390:D390)&gt;0,SUM(B390:D390),"")</f>
        <v/>
      </c>
      <c r="F390" s="193"/>
      <c r="G390" s="96">
        <v>86</v>
      </c>
      <c r="H390" s="97">
        <v>45</v>
      </c>
      <c r="I390" s="97">
        <v>78</v>
      </c>
      <c r="J390" s="149">
        <f t="shared" ref="J390:J405" si="210">IF(SUM(G390:I390)&gt;0,SUM(G390:I390),"")</f>
        <v>209</v>
      </c>
      <c r="K390" s="193"/>
      <c r="L390" s="96"/>
      <c r="M390" s="97"/>
      <c r="N390" s="97"/>
      <c r="O390" s="149" t="str">
        <f t="shared" ref="O390:O405" si="211">IF(SUM(L390:N390)&gt;0,SUM(L390:N390),"")</f>
        <v/>
      </c>
      <c r="P390" s="193"/>
      <c r="Q390" s="96"/>
      <c r="R390" s="97"/>
      <c r="S390" s="97"/>
      <c r="T390" s="149" t="str">
        <f t="shared" ref="T390:T405" si="212">IF(SUM(Q390:S390)&gt;0,SUM(Q390:S390),"")</f>
        <v/>
      </c>
      <c r="U390" s="193"/>
      <c r="V390" s="96"/>
      <c r="W390" s="97"/>
      <c r="X390" s="97"/>
      <c r="Y390" s="149" t="str">
        <f t="shared" ref="Y390:Y405" si="213">IF(SUM(V390:X390)&gt;0,SUM(V390:X390),"")</f>
        <v/>
      </c>
      <c r="Z390" s="195"/>
      <c r="AA390" s="24"/>
      <c r="AB390" s="197"/>
      <c r="AG390" s="67"/>
      <c r="AH390" s="209"/>
      <c r="AI390" s="209"/>
      <c r="AJ390" s="214"/>
      <c r="AK390" s="215" t="str">
        <f t="shared" si="193"/>
        <v>218-00-078-059-081</v>
      </c>
      <c r="AL390" s="214">
        <f>COUNTIF(AK386:AK400, "&gt;=" &amp; AK390)</f>
        <v>3</v>
      </c>
      <c r="AM390" s="213">
        <f>RANK(AL390,AL386:AL400,1)+COUNTIF(AK386:AK390,AK390)-1</f>
        <v>3</v>
      </c>
      <c r="AN390" s="213"/>
      <c r="AO390" s="212"/>
      <c r="AP390" s="212"/>
      <c r="AQ390" s="215" t="str">
        <f t="shared" si="194"/>
        <v>000-00-000-000-000</v>
      </c>
      <c r="AR390" s="214">
        <f>COUNTIF(AQ386:AQ400, "&gt;=" &amp; AQ390)</f>
        <v>15</v>
      </c>
      <c r="AS390" s="213">
        <f>RANK(AR390,AR386:AR400,1)+COUNTIF(AQ386:AR390,AR390)-1</f>
        <v>5</v>
      </c>
      <c r="AT390" s="213"/>
      <c r="AU390" s="212"/>
      <c r="AV390" s="212"/>
      <c r="AW390" s="215" t="str">
        <f t="shared" si="195"/>
        <v>000-00-000-000-000</v>
      </c>
      <c r="AX390" s="214">
        <f>COUNTIF(AW386:AW400, "&gt;=" &amp; AW390)</f>
        <v>15</v>
      </c>
      <c r="AY390" s="213">
        <f>RANK(AX390,AX386:AX400,1)+COUNTIF(AW386:AX390,AX390)-1</f>
        <v>8</v>
      </c>
      <c r="AZ390" s="213"/>
      <c r="BA390" s="212"/>
      <c r="BB390" s="212"/>
      <c r="BC390" s="215" t="str">
        <f t="shared" si="196"/>
        <v>000-00-000-000-000</v>
      </c>
      <c r="BD390" s="214">
        <f>COUNTIF(BC386:BC400, "&gt;=" &amp; BC390)</f>
        <v>15</v>
      </c>
      <c r="BE390" s="213">
        <f>RANK(BD390,BD386:BD400,1)+COUNTIF(BC386:BC390,BC390)-1</f>
        <v>7</v>
      </c>
      <c r="BF390" s="213"/>
      <c r="BG390" s="212"/>
      <c r="BH390" s="212"/>
      <c r="BI390" s="215" t="str">
        <f t="shared" si="197"/>
        <v>000-00-000-000-000</v>
      </c>
      <c r="BJ390" s="214">
        <f>COUNTIF(BI386:BI400, "&gt;=" &amp; BI390)</f>
        <v>15</v>
      </c>
      <c r="BK390" s="213">
        <f>RANK(BJ390,BJ386:BJ400,1)+COUNTIF(BI386:BI390,BI390)-1</f>
        <v>5</v>
      </c>
      <c r="BL390" s="213"/>
      <c r="BM390" s="212"/>
      <c r="BN390" s="212"/>
      <c r="BO390" s="215" t="str">
        <f t="shared" si="198"/>
        <v>000-00-000-000-000</v>
      </c>
      <c r="BP390" s="214">
        <f>COUNTIF(BO386:BO400, "&gt;=" &amp; BO390)</f>
        <v>15</v>
      </c>
      <c r="BQ390" s="213">
        <f>RANK(BP390,BP386:BP400,1)+COUNTIF(BO386:BO390,BO390)-1</f>
        <v>6</v>
      </c>
      <c r="BR390" s="213"/>
      <c r="BS390" s="212"/>
      <c r="BT390" s="212"/>
      <c r="BU390" s="215" t="str">
        <f t="shared" si="199"/>
        <v>000-00-000-000-000</v>
      </c>
      <c r="BV390" s="214">
        <f>COUNTIF(BU386:BU400, "&gt;=" &amp; BU390)</f>
        <v>15</v>
      </c>
      <c r="BW390" s="213">
        <f>RANK(BV390,BV386:BV400,1)+COUNTIF(BU386:BU390,BU390)-1</f>
        <v>5</v>
      </c>
      <c r="BX390" s="213"/>
      <c r="BY390" s="209"/>
      <c r="BZ390" s="212"/>
      <c r="CA390" s="215" t="str">
        <f t="shared" si="200"/>
        <v>182-00-063-039-080</v>
      </c>
      <c r="CB390" s="215">
        <f>COUNTIF(CA386:CA400, "&gt;=" &amp; CA390)</f>
        <v>5</v>
      </c>
      <c r="CC390" s="213">
        <f>RANK(CB390,CB386:CB400,1)+COUNTIF(CA386:CA390,CA390)-1</f>
        <v>5</v>
      </c>
      <c r="CD390" s="213"/>
      <c r="CE390" s="209"/>
      <c r="CF390" s="212"/>
      <c r="CG390" s="215" t="str">
        <f t="shared" si="201"/>
        <v>000-00-000-000-000</v>
      </c>
      <c r="CH390" s="215">
        <f>COUNTIF(CG386:CG400, "&gt;=" &amp; CG390)</f>
        <v>15</v>
      </c>
      <c r="CI390" s="213">
        <f>RANK(CH390,CH386:CH400,1)+COUNTIF(CG386:CG390,CG390)-1</f>
        <v>7</v>
      </c>
      <c r="CJ390" s="213"/>
      <c r="CK390" s="209"/>
      <c r="CL390" s="212"/>
      <c r="CM390" s="215" t="str">
        <f t="shared" si="202"/>
        <v>000-00-000-000-000</v>
      </c>
      <c r="CN390" s="214">
        <f>COUNTIF(CM386:CM400, "&gt;=" &amp; CM390)</f>
        <v>15</v>
      </c>
      <c r="CO390" s="213">
        <f>RANK(CN390,CN386:CN400,1)+COUNTIF(CM386:CM390,CM390)-1</f>
        <v>7</v>
      </c>
      <c r="CP390" s="213"/>
      <c r="CQ390" s="209"/>
      <c r="CR390" s="212"/>
      <c r="CS390" s="215" t="str">
        <f t="shared" si="203"/>
        <v>000-00-000-000-000</v>
      </c>
      <c r="CT390" s="214">
        <f>COUNTIF(CS386:CS400, "&gt;=" &amp; CS390)</f>
        <v>15</v>
      </c>
      <c r="CU390" s="213">
        <f>RANK(CT390,CT386:CT400,1)+COUNTIF(CS386:CS390,CS390)-1</f>
        <v>8</v>
      </c>
      <c r="CV390" s="213"/>
      <c r="CW390" s="209"/>
      <c r="CX390" s="212"/>
      <c r="CY390" s="215" t="str">
        <f t="shared" si="204"/>
        <v>000-00-000-000-000</v>
      </c>
      <c r="CZ390" s="214">
        <f>COUNTIF(CY386:CY400, "&gt;=" &amp; CY390)</f>
        <v>15</v>
      </c>
      <c r="DA390" s="213">
        <f>RANK(CZ390,CZ386:CZ400,1)+COUNTIF(CY386:CY390,CY390)-1</f>
        <v>6</v>
      </c>
      <c r="DB390" s="213"/>
      <c r="DC390" s="209"/>
      <c r="DD390" s="212"/>
      <c r="DE390" s="215" t="str">
        <f t="shared" si="205"/>
        <v>000-00-000-000-000</v>
      </c>
      <c r="DF390" s="214">
        <f>COUNTIF(DE386:DE400, "&gt;=" &amp; DE390)</f>
        <v>15</v>
      </c>
      <c r="DG390" s="213">
        <f>RANK(DF390,DF386:DF400,1)+COUNTIF(DE386:DE390,DE390)-1</f>
        <v>6</v>
      </c>
      <c r="DH390" s="213"/>
      <c r="DI390" s="209"/>
      <c r="DJ390" s="212"/>
      <c r="DK390" s="215" t="str">
        <f t="shared" si="206"/>
        <v>000-00-000-000-000</v>
      </c>
      <c r="DL390" s="214">
        <f>COUNTIF(DK386:DK400, "&gt;=" &amp; DK390)</f>
        <v>15</v>
      </c>
      <c r="DM390" s="213">
        <f>RANK(DL390,DL386:DL400,1)+COUNTIF(DK386:DK390,DK390)-1</f>
        <v>7</v>
      </c>
      <c r="DN390" s="213"/>
      <c r="DO390" s="212"/>
      <c r="DP390" s="212"/>
      <c r="DQ390" s="216" t="str">
        <f t="shared" si="207"/>
        <v>000-00-000-000-000</v>
      </c>
      <c r="DR390" s="212">
        <f>COUNTIF(DQ386:DQ400, "&gt;=" &amp; DQ390)</f>
        <v>15</v>
      </c>
      <c r="DS390" s="213">
        <f>RANK(DR390,DR386:DR400,1)+COUNTIF(DQ386:DQ390,DQ390)-1</f>
        <v>5</v>
      </c>
      <c r="DT390" s="213"/>
      <c r="DU390" s="212"/>
      <c r="DV390" s="212"/>
      <c r="DW390" s="216" t="str">
        <f t="shared" si="208"/>
        <v>000-00-000-000-000</v>
      </c>
      <c r="DX390" s="212">
        <f>COUNTIF(DW386:DW400, "&gt;=" &amp; DW390)</f>
        <v>15</v>
      </c>
      <c r="DY390" s="213">
        <f>RANK(DX390,DX386:DX400,1)+COUNTIF(DW386:DW390,DW390)-1</f>
        <v>6</v>
      </c>
      <c r="DZ390" s="213"/>
    </row>
    <row r="391" spans="1:130">
      <c r="A391" s="18" t="s">
        <v>429</v>
      </c>
      <c r="B391" s="99"/>
      <c r="C391" s="100"/>
      <c r="D391" s="101"/>
      <c r="E391" s="149" t="str">
        <f t="shared" si="209"/>
        <v/>
      </c>
      <c r="F391" s="193"/>
      <c r="G391" s="99"/>
      <c r="H391" s="100"/>
      <c r="I391" s="100"/>
      <c r="J391" s="149" t="str">
        <f t="shared" si="210"/>
        <v/>
      </c>
      <c r="K391" s="193"/>
      <c r="L391" s="99"/>
      <c r="M391" s="100"/>
      <c r="N391" s="100"/>
      <c r="O391" s="149" t="str">
        <f t="shared" si="211"/>
        <v/>
      </c>
      <c r="P391" s="193"/>
      <c r="Q391" s="99"/>
      <c r="R391" s="100"/>
      <c r="S391" s="100"/>
      <c r="T391" s="149" t="str">
        <f t="shared" si="212"/>
        <v/>
      </c>
      <c r="U391" s="193"/>
      <c r="V391" s="99"/>
      <c r="W391" s="100"/>
      <c r="X391" s="100"/>
      <c r="Y391" s="149" t="str">
        <f t="shared" si="213"/>
        <v/>
      </c>
      <c r="Z391" s="196"/>
      <c r="AA391" s="25"/>
      <c r="AB391" s="197"/>
      <c r="AG391" s="67"/>
      <c r="AH391" s="209"/>
      <c r="AI391" s="209"/>
      <c r="AJ391" s="214"/>
      <c r="AK391" s="215" t="str">
        <f t="shared" si="193"/>
        <v>000-00-000-000-000</v>
      </c>
      <c r="AL391" s="214">
        <f>COUNTIF(AK386:AK400, "&gt;=" &amp; AK391)</f>
        <v>15</v>
      </c>
      <c r="AM391" s="213">
        <f>RANK(AL391,AL386:AL400,1)+COUNTIF(AK386:AK391,AK391)-1</f>
        <v>7</v>
      </c>
      <c r="AN391" s="213"/>
      <c r="AO391" s="212"/>
      <c r="AP391" s="212"/>
      <c r="AQ391" s="215" t="str">
        <f t="shared" si="194"/>
        <v>000-00-000-000-000</v>
      </c>
      <c r="AR391" s="214">
        <f>COUNTIF(AQ386:AQ400, "&gt;=" &amp; AQ391)</f>
        <v>15</v>
      </c>
      <c r="AS391" s="213">
        <f>RANK(AR391,AR386:AR400,1)+COUNTIF(AQ386:AR391,AR391)-1</f>
        <v>6</v>
      </c>
      <c r="AT391" s="213"/>
      <c r="AU391" s="212"/>
      <c r="AV391" s="212"/>
      <c r="AW391" s="215" t="str">
        <f t="shared" si="195"/>
        <v>000-00-000-000-000</v>
      </c>
      <c r="AX391" s="214">
        <f>COUNTIF(AW386:AW400, "&gt;=" &amp; AW391)</f>
        <v>15</v>
      </c>
      <c r="AY391" s="213">
        <f>RANK(AX391,AX386:AX400,1)+COUNTIF(AW386:AX391,AX391)-1</f>
        <v>9</v>
      </c>
      <c r="AZ391" s="213"/>
      <c r="BA391" s="212"/>
      <c r="BB391" s="212"/>
      <c r="BC391" s="215" t="str">
        <f t="shared" si="196"/>
        <v>000-00-000-000-000</v>
      </c>
      <c r="BD391" s="214">
        <f>COUNTIF(BC386:BC400, "&gt;=" &amp; BC391)</f>
        <v>15</v>
      </c>
      <c r="BE391" s="213">
        <f>RANK(BD391,BD386:BD400,1)+COUNTIF(BC386:BC391,BC391)-1</f>
        <v>8</v>
      </c>
      <c r="BF391" s="213"/>
      <c r="BG391" s="212"/>
      <c r="BH391" s="212"/>
      <c r="BI391" s="215" t="str">
        <f t="shared" si="197"/>
        <v>000-00-000-000-000</v>
      </c>
      <c r="BJ391" s="214">
        <f>COUNTIF(BI386:BI400, "&gt;=" &amp; BI391)</f>
        <v>15</v>
      </c>
      <c r="BK391" s="213">
        <f>RANK(BJ391,BJ386:BJ400,1)+COUNTIF(BI386:BI391,BI391)-1</f>
        <v>6</v>
      </c>
      <c r="BL391" s="213"/>
      <c r="BM391" s="212"/>
      <c r="BN391" s="212"/>
      <c r="BO391" s="215" t="str">
        <f t="shared" si="198"/>
        <v>000-00-000-000-000</v>
      </c>
      <c r="BP391" s="214">
        <f>COUNTIF(BO386:BO400, "&gt;=" &amp; BO391)</f>
        <v>15</v>
      </c>
      <c r="BQ391" s="213">
        <f>RANK(BP391,BP386:BP400,1)+COUNTIF(BO386:BO391,BO391)-1</f>
        <v>7</v>
      </c>
      <c r="BR391" s="213"/>
      <c r="BS391" s="212"/>
      <c r="BT391" s="212"/>
      <c r="BU391" s="215" t="str">
        <f t="shared" si="199"/>
        <v>000-00-000-000-000</v>
      </c>
      <c r="BV391" s="214">
        <f>COUNTIF(BU386:BU400, "&gt;=" &amp; BU391)</f>
        <v>15</v>
      </c>
      <c r="BW391" s="213">
        <f>RANK(BV391,BV386:BV400,1)+COUNTIF(BU386:BU391,BU391)-1</f>
        <v>6</v>
      </c>
      <c r="BX391" s="213"/>
      <c r="BY391" s="209"/>
      <c r="BZ391" s="212"/>
      <c r="CA391" s="215" t="str">
        <f t="shared" si="200"/>
        <v>110-00-048-018-044</v>
      </c>
      <c r="CB391" s="215">
        <f>COUNTIF(CA386:CA400, "&gt;=" &amp; CA391)</f>
        <v>6</v>
      </c>
      <c r="CC391" s="213">
        <f>RANK(CB391,CB386:CB400,1)+COUNTIF(CA386:CA391,CA391)-1</f>
        <v>6</v>
      </c>
      <c r="CD391" s="213"/>
      <c r="CE391" s="209"/>
      <c r="CF391" s="212"/>
      <c r="CG391" s="215" t="str">
        <f t="shared" si="201"/>
        <v>000-00-000-000-000</v>
      </c>
      <c r="CH391" s="215">
        <f>COUNTIF(CG386:CG400, "&gt;=" &amp; CG391)</f>
        <v>15</v>
      </c>
      <c r="CI391" s="213">
        <f>RANK(CH391,CH386:CH400,1)+COUNTIF(CG386:CG391,CG391)-1</f>
        <v>8</v>
      </c>
      <c r="CJ391" s="213"/>
      <c r="CK391" s="209"/>
      <c r="CL391" s="212"/>
      <c r="CM391" s="215" t="str">
        <f t="shared" si="202"/>
        <v>229-02-079-063-087</v>
      </c>
      <c r="CN391" s="214">
        <f>COUNTIF(CM386:CM400, "&gt;=" &amp; CM391)</f>
        <v>5</v>
      </c>
      <c r="CO391" s="213">
        <f>RANK(CN391,CN386:CN400,1)+COUNTIF(CM386:CM391,CM391)-1</f>
        <v>5</v>
      </c>
      <c r="CP391" s="213"/>
      <c r="CQ391" s="209"/>
      <c r="CR391" s="212"/>
      <c r="CS391" s="215" t="str">
        <f t="shared" si="203"/>
        <v>183-00-055-050-078</v>
      </c>
      <c r="CT391" s="214">
        <f>COUNTIF(CS386:CS400, "&gt;=" &amp; CS391)</f>
        <v>5</v>
      </c>
      <c r="CU391" s="213">
        <f>RANK(CT391,CT386:CT400,1)+COUNTIF(CS386:CS391,CS391)-1</f>
        <v>5</v>
      </c>
      <c r="CV391" s="213"/>
      <c r="CW391" s="209"/>
      <c r="CX391" s="212"/>
      <c r="CY391" s="215" t="str">
        <f t="shared" si="204"/>
        <v>000-00-000-000-000</v>
      </c>
      <c r="CZ391" s="214">
        <f>COUNTIF(CY386:CY400, "&gt;=" &amp; CY391)</f>
        <v>15</v>
      </c>
      <c r="DA391" s="213">
        <f>RANK(CZ391,CZ386:CZ400,1)+COUNTIF(CY386:CY391,CY391)-1</f>
        <v>7</v>
      </c>
      <c r="DB391" s="213"/>
      <c r="DC391" s="209"/>
      <c r="DD391" s="212"/>
      <c r="DE391" s="215" t="str">
        <f t="shared" si="205"/>
        <v>000-00-000-000-000</v>
      </c>
      <c r="DF391" s="214">
        <f>COUNTIF(DE386:DE400, "&gt;=" &amp; DE391)</f>
        <v>15</v>
      </c>
      <c r="DG391" s="213">
        <f>RANK(DF391,DF386:DF400,1)+COUNTIF(DE386:DE391,DE391)-1</f>
        <v>7</v>
      </c>
      <c r="DH391" s="213"/>
      <c r="DI391" s="209"/>
      <c r="DJ391" s="212"/>
      <c r="DK391" s="215" t="str">
        <f t="shared" si="206"/>
        <v>000-00-000-000-000</v>
      </c>
      <c r="DL391" s="214">
        <f>COUNTIF(DK386:DK400, "&gt;=" &amp; DK391)</f>
        <v>15</v>
      </c>
      <c r="DM391" s="213">
        <f>RANK(DL391,DL386:DL400,1)+COUNTIF(DK386:DK391,DK391)-1</f>
        <v>8</v>
      </c>
      <c r="DN391" s="213"/>
      <c r="DO391" s="212"/>
      <c r="DP391" s="212"/>
      <c r="DQ391" s="216" t="str">
        <f t="shared" si="207"/>
        <v>000-00-000-000-000</v>
      </c>
      <c r="DR391" s="212">
        <f>COUNTIF(DQ386:DQ400, "&gt;=" &amp; DQ391)</f>
        <v>15</v>
      </c>
      <c r="DS391" s="213">
        <f>RANK(DR391,DR386:DR400,1)+COUNTIF(DQ386:DQ391,DQ391)-1</f>
        <v>6</v>
      </c>
      <c r="DT391" s="213"/>
      <c r="DU391" s="212"/>
      <c r="DV391" s="212"/>
      <c r="DW391" s="216" t="str">
        <f t="shared" si="208"/>
        <v>000-00-000-000-000</v>
      </c>
      <c r="DX391" s="212">
        <f>COUNTIF(DW386:DW400, "&gt;=" &amp; DW391)</f>
        <v>15</v>
      </c>
      <c r="DY391" s="213">
        <f>RANK(DX391,DX386:DX400,1)+COUNTIF(DW386:DW391,DW391)-1</f>
        <v>7</v>
      </c>
      <c r="DZ391" s="213"/>
    </row>
    <row r="392" spans="1:130">
      <c r="A392" s="37" t="s">
        <v>254</v>
      </c>
      <c r="B392" s="99"/>
      <c r="C392" s="100"/>
      <c r="D392" s="101"/>
      <c r="E392" s="149" t="str">
        <f t="shared" si="209"/>
        <v/>
      </c>
      <c r="F392" s="193"/>
      <c r="G392" s="99">
        <v>93</v>
      </c>
      <c r="H392" s="100">
        <v>63</v>
      </c>
      <c r="I392" s="100">
        <v>73</v>
      </c>
      <c r="J392" s="149">
        <f t="shared" si="210"/>
        <v>229</v>
      </c>
      <c r="K392" s="193"/>
      <c r="L392" s="99">
        <v>80</v>
      </c>
      <c r="M392" s="100">
        <v>52</v>
      </c>
      <c r="N392" s="102">
        <v>47</v>
      </c>
      <c r="O392" s="149">
        <f t="shared" si="211"/>
        <v>179</v>
      </c>
      <c r="P392" s="193"/>
      <c r="Q392" s="99">
        <v>75</v>
      </c>
      <c r="R392" s="100">
        <v>67</v>
      </c>
      <c r="S392" s="102">
        <v>60</v>
      </c>
      <c r="T392" s="149">
        <f t="shared" si="212"/>
        <v>202</v>
      </c>
      <c r="U392" s="193"/>
      <c r="V392" s="99"/>
      <c r="W392" s="100"/>
      <c r="X392" s="102"/>
      <c r="Y392" s="149" t="str">
        <f t="shared" si="213"/>
        <v/>
      </c>
      <c r="Z392" s="196"/>
      <c r="AA392" s="26" t="s">
        <v>11</v>
      </c>
      <c r="AB392" s="37"/>
      <c r="AG392" s="67"/>
      <c r="AH392" s="209"/>
      <c r="AI392" s="209"/>
      <c r="AJ392" s="214"/>
      <c r="AK392" s="215" t="str">
        <f t="shared" si="193"/>
        <v>209-00-078-045-086</v>
      </c>
      <c r="AL392" s="214">
        <f>COUNTIF(AK386:AK400, "&gt;=" &amp; AK392)</f>
        <v>4</v>
      </c>
      <c r="AM392" s="213">
        <f>RANK(AL392,AL386:AL400,1)+COUNTIF(AK386:AK392,AK392)-1</f>
        <v>4</v>
      </c>
      <c r="AN392" s="213"/>
      <c r="AO392" s="212"/>
      <c r="AP392" s="212"/>
      <c r="AQ392" s="215" t="str">
        <f t="shared" si="194"/>
        <v>000-00-000-000-000</v>
      </c>
      <c r="AR392" s="214">
        <f>COUNTIF(AQ386:AQ400, "&gt;=" &amp; AQ392)</f>
        <v>15</v>
      </c>
      <c r="AS392" s="213">
        <f>RANK(AR392,AR386:AR400,1)+COUNTIF(AQ386:AR392,AR392)-1</f>
        <v>7</v>
      </c>
      <c r="AT392" s="213"/>
      <c r="AU392" s="212"/>
      <c r="AV392" s="212"/>
      <c r="AW392" s="215" t="str">
        <f t="shared" si="195"/>
        <v>229-00-073-063-093</v>
      </c>
      <c r="AX392" s="214">
        <f>COUNTIF(AW386:AW400, "&gt;=" &amp; AW392)</f>
        <v>3</v>
      </c>
      <c r="AY392" s="213">
        <f>RANK(AX392,AX386:AX400,1)+COUNTIF(AW386:AX392,AX392)-1</f>
        <v>3</v>
      </c>
      <c r="AZ392" s="213"/>
      <c r="BA392" s="212"/>
      <c r="BB392" s="212"/>
      <c r="BC392" s="215" t="str">
        <f t="shared" si="196"/>
        <v>208-00-071-053-084</v>
      </c>
      <c r="BD392" s="214">
        <f>COUNTIF(BC386:BC400, "&gt;=" &amp; BC392)</f>
        <v>5</v>
      </c>
      <c r="BE392" s="213">
        <f>RANK(BD392,BD386:BD400,1)+COUNTIF(BC386:BC392,BC392)-1</f>
        <v>5</v>
      </c>
      <c r="BF392" s="213"/>
      <c r="BG392" s="212"/>
      <c r="BH392" s="212"/>
      <c r="BI392" s="215" t="str">
        <f t="shared" si="197"/>
        <v>000-00-000-000-000</v>
      </c>
      <c r="BJ392" s="214">
        <f>COUNTIF(BI386:BI400, "&gt;=" &amp; BI392)</f>
        <v>15</v>
      </c>
      <c r="BK392" s="213">
        <f>RANK(BJ392,BJ386:BJ400,1)+COUNTIF(BI386:BI392,BI392)-1</f>
        <v>7</v>
      </c>
      <c r="BL392" s="213"/>
      <c r="BM392" s="212"/>
      <c r="BN392" s="212"/>
      <c r="BO392" s="215" t="str">
        <f t="shared" si="198"/>
        <v>000-00-000-000-000</v>
      </c>
      <c r="BP392" s="214">
        <f>COUNTIF(BO386:BO400, "&gt;=" &amp; BO392)</f>
        <v>15</v>
      </c>
      <c r="BQ392" s="213">
        <f>RANK(BP392,BP386:BP400,1)+COUNTIF(BO386:BO392,BO392)-1</f>
        <v>8</v>
      </c>
      <c r="BR392" s="213"/>
      <c r="BS392" s="212"/>
      <c r="BT392" s="212"/>
      <c r="BU392" s="215" t="str">
        <f t="shared" si="199"/>
        <v>000-00-000-000-000</v>
      </c>
      <c r="BV392" s="214">
        <f>COUNTIF(BU386:BU400, "&gt;=" &amp; BU392)</f>
        <v>15</v>
      </c>
      <c r="BW392" s="213">
        <f>RANK(BV392,BV386:BV400,1)+COUNTIF(BU386:BU392,BU392)-1</f>
        <v>7</v>
      </c>
      <c r="BX392" s="213"/>
      <c r="BY392" s="209"/>
      <c r="BZ392" s="212"/>
      <c r="CA392" s="215" t="str">
        <f t="shared" si="200"/>
        <v>000-00-000-000-000</v>
      </c>
      <c r="CB392" s="215">
        <f>COUNTIF(CA386:CA400, "&gt;=" &amp; CA392)</f>
        <v>15</v>
      </c>
      <c r="CC392" s="213">
        <f>RANK(CB392,CB386:CB400,1)+COUNTIF(CA386:CA392,CA392)-1</f>
        <v>7</v>
      </c>
      <c r="CD392" s="213"/>
      <c r="CE392" s="209"/>
      <c r="CF392" s="212"/>
      <c r="CG392" s="215" t="str">
        <f t="shared" si="201"/>
        <v>199-02-069-051-079</v>
      </c>
      <c r="CH392" s="215">
        <f>COUNTIF(CG386:CG400, "&gt;=" &amp; CG392)</f>
        <v>5</v>
      </c>
      <c r="CI392" s="213">
        <f>RANK(CH392,CH386:CH400,1)+COUNTIF(CG386:CG392,CG392)-1</f>
        <v>5</v>
      </c>
      <c r="CJ392" s="213"/>
      <c r="CK392" s="209"/>
      <c r="CL392" s="212"/>
      <c r="CM392" s="215" t="str">
        <f t="shared" si="202"/>
        <v>000-00-000-000-000</v>
      </c>
      <c r="CN392" s="214">
        <f>COUNTIF(CM386:CM400, "&gt;=" &amp; CM392)</f>
        <v>15</v>
      </c>
      <c r="CO392" s="213">
        <f>RANK(CN392,CN386:CN400,1)+COUNTIF(CM386:CM392,CM392)-1</f>
        <v>8</v>
      </c>
      <c r="CP392" s="213"/>
      <c r="CQ392" s="209"/>
      <c r="CR392" s="212"/>
      <c r="CS392" s="215" t="str">
        <f t="shared" si="203"/>
        <v>000-00-000-000-000</v>
      </c>
      <c r="CT392" s="214">
        <f>COUNTIF(CS386:CS400, "&gt;=" &amp; CS392)</f>
        <v>15</v>
      </c>
      <c r="CU392" s="213">
        <f>RANK(CT392,CT386:CT400,1)+COUNTIF(CS386:CS392,CS392)-1</f>
        <v>9</v>
      </c>
      <c r="CV392" s="213"/>
      <c r="CW392" s="209"/>
      <c r="CX392" s="212"/>
      <c r="CY392" s="215" t="str">
        <f t="shared" si="204"/>
        <v>000-00-000-000-000</v>
      </c>
      <c r="CZ392" s="214">
        <f>COUNTIF(CY386:CY400, "&gt;=" &amp; CY392)</f>
        <v>15</v>
      </c>
      <c r="DA392" s="213">
        <f>RANK(CZ392,CZ386:CZ400,1)+COUNTIF(CY386:CY392,CY392)-1</f>
        <v>8</v>
      </c>
      <c r="DB392" s="213"/>
      <c r="DC392" s="209"/>
      <c r="DD392" s="212"/>
      <c r="DE392" s="215" t="str">
        <f t="shared" si="205"/>
        <v>000-00-000-000-000</v>
      </c>
      <c r="DF392" s="214">
        <f>COUNTIF(DE386:DE400, "&gt;=" &amp; DE392)</f>
        <v>15</v>
      </c>
      <c r="DG392" s="213">
        <f>RANK(DF392,DF386:DF400,1)+COUNTIF(DE386:DE392,DE392)-1</f>
        <v>8</v>
      </c>
      <c r="DH392" s="213"/>
      <c r="DI392" s="209"/>
      <c r="DJ392" s="212"/>
      <c r="DK392" s="215" t="str">
        <f t="shared" si="206"/>
        <v>205-02-063-064-078</v>
      </c>
      <c r="DL392" s="214">
        <f>COUNTIF(DK386:DK400, "&gt;=" &amp; DK392)</f>
        <v>5</v>
      </c>
      <c r="DM392" s="213">
        <f>RANK(DL392,DL386:DL400,1)+COUNTIF(DK386:DK392,DK392)-1</f>
        <v>5</v>
      </c>
      <c r="DN392" s="213"/>
      <c r="DO392" s="212"/>
      <c r="DP392" s="212"/>
      <c r="DQ392" s="216" t="str">
        <f t="shared" si="207"/>
        <v>000-00-000-000-000</v>
      </c>
      <c r="DR392" s="212">
        <f>COUNTIF(DQ386:DQ400, "&gt;=" &amp; DQ392)</f>
        <v>15</v>
      </c>
      <c r="DS392" s="213">
        <f>RANK(DR392,DR386:DR400,1)+COUNTIF(DQ386:DQ392,DQ392)-1</f>
        <v>7</v>
      </c>
      <c r="DT392" s="213"/>
      <c r="DU392" s="212"/>
      <c r="DV392" s="212"/>
      <c r="DW392" s="216" t="str">
        <f t="shared" si="208"/>
        <v>000-00-000-000-000</v>
      </c>
      <c r="DX392" s="212">
        <f>COUNTIF(DW386:DW400, "&gt;=" &amp; DW392)</f>
        <v>15</v>
      </c>
      <c r="DY392" s="213">
        <f>RANK(DX392,DX386:DX400,1)+COUNTIF(DW386:DW392,DW392)-1</f>
        <v>8</v>
      </c>
      <c r="DZ392" s="213"/>
    </row>
    <row r="393" spans="1:130">
      <c r="A393" s="18" t="s">
        <v>273</v>
      </c>
      <c r="B393" s="99"/>
      <c r="C393" s="100"/>
      <c r="D393" s="101"/>
      <c r="E393" s="149" t="str">
        <f t="shared" si="209"/>
        <v/>
      </c>
      <c r="F393" s="193"/>
      <c r="G393" s="99">
        <v>84</v>
      </c>
      <c r="H393" s="100">
        <v>53</v>
      </c>
      <c r="I393" s="100">
        <v>71</v>
      </c>
      <c r="J393" s="149">
        <f t="shared" si="210"/>
        <v>208</v>
      </c>
      <c r="K393" s="193"/>
      <c r="L393" s="99"/>
      <c r="M393" s="100"/>
      <c r="N393" s="100"/>
      <c r="O393" s="149" t="str">
        <f t="shared" si="211"/>
        <v/>
      </c>
      <c r="P393" s="193"/>
      <c r="Q393" s="99">
        <v>81</v>
      </c>
      <c r="R393" s="100">
        <v>61</v>
      </c>
      <c r="S393" s="100">
        <v>82</v>
      </c>
      <c r="T393" s="149">
        <f t="shared" si="212"/>
        <v>224</v>
      </c>
      <c r="U393" s="193"/>
      <c r="V393" s="99"/>
      <c r="W393" s="100"/>
      <c r="X393" s="100"/>
      <c r="Y393" s="149" t="str">
        <f t="shared" si="213"/>
        <v/>
      </c>
      <c r="Z393" s="196"/>
      <c r="AA393" s="26" t="s">
        <v>12</v>
      </c>
      <c r="AB393" s="37"/>
      <c r="AG393" s="67"/>
      <c r="AH393" s="209"/>
      <c r="AI393" s="209"/>
      <c r="AJ393" s="214"/>
      <c r="AK393" s="215" t="str">
        <f t="shared" si="193"/>
        <v>000-00-000-000-000</v>
      </c>
      <c r="AL393" s="214">
        <f>COUNTIF(AK386:AK400, "&gt;=" &amp; AK393)</f>
        <v>15</v>
      </c>
      <c r="AM393" s="213">
        <f>RANK(AL393,AL386:AL400,1)+COUNTIF(AK386:AK393,AK393)-1</f>
        <v>8</v>
      </c>
      <c r="AN393" s="213"/>
      <c r="AO393" s="212"/>
      <c r="AP393" s="212"/>
      <c r="AQ393" s="215" t="str">
        <f t="shared" si="194"/>
        <v>000-00-000-000-000</v>
      </c>
      <c r="AR393" s="214">
        <f>COUNTIF(AQ386:AQ400, "&gt;=" &amp; AQ393)</f>
        <v>15</v>
      </c>
      <c r="AS393" s="213">
        <f>RANK(AR393,AR386:AR400,1)+COUNTIF(AQ386:AR393,AR393)-1</f>
        <v>8</v>
      </c>
      <c r="AT393" s="213"/>
      <c r="AU393" s="212"/>
      <c r="AV393" s="212"/>
      <c r="AW393" s="215" t="str">
        <f t="shared" si="195"/>
        <v>179-00-047-052-080</v>
      </c>
      <c r="AX393" s="214">
        <f>COUNTIF(AW386:AW400, "&gt;=" &amp; AW393)</f>
        <v>6</v>
      </c>
      <c r="AY393" s="213">
        <f>RANK(AX393,AX386:AX400,1)+COUNTIF(AW386:AX393,AX393)-1</f>
        <v>6</v>
      </c>
      <c r="AZ393" s="213"/>
      <c r="BA393" s="212"/>
      <c r="BB393" s="212"/>
      <c r="BC393" s="215" t="str">
        <f t="shared" si="196"/>
        <v>000-00-000-000-000</v>
      </c>
      <c r="BD393" s="214">
        <f>COUNTIF(BC386:BC400, "&gt;=" &amp; BC393)</f>
        <v>15</v>
      </c>
      <c r="BE393" s="213">
        <f>RANK(BD393,BD386:BD400,1)+COUNTIF(BC386:BC393,BC393)-1</f>
        <v>9</v>
      </c>
      <c r="BF393" s="213"/>
      <c r="BG393" s="212"/>
      <c r="BH393" s="212"/>
      <c r="BI393" s="215" t="str">
        <f t="shared" si="197"/>
        <v>000-00-000-000-000</v>
      </c>
      <c r="BJ393" s="214">
        <f>COUNTIF(BI386:BI400, "&gt;=" &amp; BI393)</f>
        <v>15</v>
      </c>
      <c r="BK393" s="213">
        <f>RANK(BJ393,BJ386:BJ400,1)+COUNTIF(BI386:BI393,BI393)-1</f>
        <v>8</v>
      </c>
      <c r="BL393" s="213"/>
      <c r="BM393" s="212"/>
      <c r="BN393" s="212"/>
      <c r="BO393" s="215" t="str">
        <f t="shared" si="198"/>
        <v>000-00-000-000-000</v>
      </c>
      <c r="BP393" s="214">
        <f>COUNTIF(BO386:BO400, "&gt;=" &amp; BO393)</f>
        <v>15</v>
      </c>
      <c r="BQ393" s="213">
        <f>RANK(BP393,BP386:BP400,1)+COUNTIF(BO386:BO393,BO393)-1</f>
        <v>9</v>
      </c>
      <c r="BR393" s="213"/>
      <c r="BS393" s="212"/>
      <c r="BT393" s="212"/>
      <c r="BU393" s="215" t="str">
        <f t="shared" si="199"/>
        <v>000-00-000-000-000</v>
      </c>
      <c r="BV393" s="214">
        <f>COUNTIF(BU386:BU400, "&gt;=" &amp; BU393)</f>
        <v>15</v>
      </c>
      <c r="BW393" s="213">
        <f>RANK(BV393,BV386:BV400,1)+COUNTIF(BU386:BU393,BU393)-1</f>
        <v>8</v>
      </c>
      <c r="BX393" s="213"/>
      <c r="BY393" s="209"/>
      <c r="BZ393" s="212"/>
      <c r="CA393" s="215" t="str">
        <f t="shared" si="200"/>
        <v>000-00-000-000-000</v>
      </c>
      <c r="CB393" s="215">
        <f>COUNTIF(CA386:CA400, "&gt;=" &amp; CA393)</f>
        <v>15</v>
      </c>
      <c r="CC393" s="213">
        <f>RANK(CB393,CB386:CB400,1)+COUNTIF(CA386:CA393,CA393)-1</f>
        <v>8</v>
      </c>
      <c r="CD393" s="213"/>
      <c r="CE393" s="209"/>
      <c r="CF393" s="212"/>
      <c r="CG393" s="215" t="str">
        <f t="shared" si="201"/>
        <v>000-00-000-000-000</v>
      </c>
      <c r="CH393" s="215">
        <f>COUNTIF(CG386:CG400, "&gt;=" &amp; CG393)</f>
        <v>15</v>
      </c>
      <c r="CI393" s="213">
        <f>RANK(CH393,CH386:CH400,1)+COUNTIF(CG386:CG393,CG393)-1</f>
        <v>9</v>
      </c>
      <c r="CJ393" s="213"/>
      <c r="CK393" s="209"/>
      <c r="CL393" s="212"/>
      <c r="CM393" s="215" t="str">
        <f t="shared" si="202"/>
        <v>000-00-000-000-000</v>
      </c>
      <c r="CN393" s="214">
        <f>COUNTIF(CM386:CM400, "&gt;=" &amp; CM393)</f>
        <v>15</v>
      </c>
      <c r="CO393" s="213">
        <f>RANK(CN393,CN386:CN400,1)+COUNTIF(CM386:CM393,CM393)-1</f>
        <v>9</v>
      </c>
      <c r="CP393" s="213"/>
      <c r="CQ393" s="209"/>
      <c r="CR393" s="212"/>
      <c r="CS393" s="215" t="str">
        <f t="shared" si="203"/>
        <v>000-00-000-000-000</v>
      </c>
      <c r="CT393" s="214">
        <f>COUNTIF(CS386:CS400, "&gt;=" &amp; CS393)</f>
        <v>15</v>
      </c>
      <c r="CU393" s="213">
        <f>RANK(CT393,CT386:CT400,1)+COUNTIF(CS386:CS393,CS393)-1</f>
        <v>10</v>
      </c>
      <c r="CV393" s="213"/>
      <c r="CW393" s="209"/>
      <c r="CX393" s="212"/>
      <c r="CY393" s="215" t="str">
        <f t="shared" si="204"/>
        <v>000-00-000-000-000</v>
      </c>
      <c r="CZ393" s="214">
        <f>COUNTIF(CY386:CY400, "&gt;=" &amp; CY393)</f>
        <v>15</v>
      </c>
      <c r="DA393" s="213">
        <f>RANK(CZ393,CZ386:CZ400,1)+COUNTIF(CY386:CY393,CY393)-1</f>
        <v>9</v>
      </c>
      <c r="DB393" s="213"/>
      <c r="DC393" s="209"/>
      <c r="DD393" s="212"/>
      <c r="DE393" s="215" t="str">
        <f t="shared" si="205"/>
        <v>000-00-000-000-000</v>
      </c>
      <c r="DF393" s="214">
        <f>COUNTIF(DE386:DE400, "&gt;=" &amp; DE393)</f>
        <v>15</v>
      </c>
      <c r="DG393" s="213">
        <f>RANK(DF393,DF386:DF400,1)+COUNTIF(DE386:DE393,DE393)-1</f>
        <v>9</v>
      </c>
      <c r="DH393" s="213"/>
      <c r="DI393" s="209"/>
      <c r="DJ393" s="212"/>
      <c r="DK393" s="215" t="str">
        <f t="shared" si="206"/>
        <v>000-00-000-000-000</v>
      </c>
      <c r="DL393" s="214">
        <f>COUNTIF(DK386:DK400, "&gt;=" &amp; DK393)</f>
        <v>15</v>
      </c>
      <c r="DM393" s="213">
        <f>RANK(DL393,DL386:DL400,1)+COUNTIF(DK386:DK393,DK393)-1</f>
        <v>9</v>
      </c>
      <c r="DN393" s="213"/>
      <c r="DO393" s="212"/>
      <c r="DP393" s="212"/>
      <c r="DQ393" s="216" t="str">
        <f t="shared" si="207"/>
        <v>000-00-000-000-000</v>
      </c>
      <c r="DR393" s="212">
        <f>COUNTIF(DQ386:DQ400, "&gt;=" &amp; DQ393)</f>
        <v>15</v>
      </c>
      <c r="DS393" s="213">
        <f>RANK(DR393,DR386:DR400,1)+COUNTIF(DQ386:DQ393,DQ393)-1</f>
        <v>8</v>
      </c>
      <c r="DT393" s="213"/>
      <c r="DU393" s="212"/>
      <c r="DV393" s="212"/>
      <c r="DW393" s="216" t="str">
        <f t="shared" si="208"/>
        <v>000-00-000-000-000</v>
      </c>
      <c r="DX393" s="212">
        <f>COUNTIF(DW386:DW400, "&gt;=" &amp; DW393)</f>
        <v>15</v>
      </c>
      <c r="DY393" s="213">
        <f>RANK(DX393,DX386:DX400,1)+COUNTIF(DW386:DW393,DW393)-1</f>
        <v>9</v>
      </c>
      <c r="DZ393" s="213"/>
    </row>
    <row r="394" spans="1:130">
      <c r="A394" s="18" t="s">
        <v>426</v>
      </c>
      <c r="B394" s="99"/>
      <c r="C394" s="100"/>
      <c r="D394" s="102"/>
      <c r="E394" s="149" t="str">
        <f t="shared" si="209"/>
        <v/>
      </c>
      <c r="F394" s="193"/>
      <c r="G394" s="99"/>
      <c r="H394" s="100"/>
      <c r="I394" s="102"/>
      <c r="J394" s="149" t="str">
        <f t="shared" si="210"/>
        <v/>
      </c>
      <c r="K394" s="193"/>
      <c r="L394" s="99"/>
      <c r="M394" s="100"/>
      <c r="N394" s="102"/>
      <c r="O394" s="149" t="str">
        <f t="shared" si="211"/>
        <v/>
      </c>
      <c r="P394" s="193"/>
      <c r="Q394" s="99"/>
      <c r="R394" s="100"/>
      <c r="S394" s="100"/>
      <c r="T394" s="149" t="str">
        <f t="shared" si="212"/>
        <v/>
      </c>
      <c r="U394" s="193"/>
      <c r="V394" s="99"/>
      <c r="W394" s="100"/>
      <c r="X394" s="102"/>
      <c r="Y394" s="149" t="str">
        <f t="shared" si="213"/>
        <v/>
      </c>
      <c r="Z394" s="196"/>
      <c r="AA394" s="26" t="s">
        <v>12</v>
      </c>
      <c r="AB394" s="37"/>
      <c r="AG394" s="67"/>
      <c r="AH394" s="209"/>
      <c r="AI394" s="209"/>
      <c r="AJ394" s="214"/>
      <c r="AK394" s="215" t="str">
        <f t="shared" si="193"/>
        <v>000-00-000-000-000</v>
      </c>
      <c r="AL394" s="214">
        <f>COUNTIF(AK386:AK400, "&gt;=" &amp; AK394)</f>
        <v>15</v>
      </c>
      <c r="AM394" s="213">
        <f>RANK(AL394,AL386:AL400,1)+COUNTIF(AK386:AK394,AK394)-1</f>
        <v>9</v>
      </c>
      <c r="AN394" s="213"/>
      <c r="AO394" s="212"/>
      <c r="AP394" s="212"/>
      <c r="AQ394" s="215" t="str">
        <f t="shared" si="194"/>
        <v>000-00-000-000-000</v>
      </c>
      <c r="AR394" s="214">
        <f>COUNTIF(AQ386:AQ400, "&gt;=" &amp; AQ394)</f>
        <v>15</v>
      </c>
      <c r="AS394" s="213">
        <f>RANK(AR394,AR386:AR400,1)+COUNTIF(AQ386:AR394,AR394)-1</f>
        <v>9</v>
      </c>
      <c r="AT394" s="213"/>
      <c r="AU394" s="212"/>
      <c r="AV394" s="212"/>
      <c r="AW394" s="215" t="str">
        <f t="shared" si="195"/>
        <v>202-00-060-067-075</v>
      </c>
      <c r="AX394" s="214">
        <f>COUNTIF(AW386:AW400, "&gt;=" &amp; AW394)</f>
        <v>4</v>
      </c>
      <c r="AY394" s="213">
        <f>RANK(AX394,AX386:AX400,1)+COUNTIF(AW386:AX394,AX394)-1</f>
        <v>4</v>
      </c>
      <c r="AZ394" s="213"/>
      <c r="BA394" s="212"/>
      <c r="BB394" s="212"/>
      <c r="BC394" s="215" t="str">
        <f t="shared" si="196"/>
        <v>224-00-082-061-081</v>
      </c>
      <c r="BD394" s="214">
        <f>COUNTIF(BC386:BC400, "&gt;=" &amp; BC394)</f>
        <v>4</v>
      </c>
      <c r="BE394" s="213">
        <f>RANK(BD394,BD386:BD400,1)+COUNTIF(BC386:BC394,BC394)-1</f>
        <v>4</v>
      </c>
      <c r="BF394" s="213"/>
      <c r="BG394" s="212"/>
      <c r="BH394" s="212"/>
      <c r="BI394" s="215" t="str">
        <f t="shared" si="197"/>
        <v>000-00-000-000-000</v>
      </c>
      <c r="BJ394" s="214">
        <f>COUNTIF(BI386:BI400, "&gt;=" &amp; BI394)</f>
        <v>15</v>
      </c>
      <c r="BK394" s="213">
        <f>RANK(BJ394,BJ386:BJ400,1)+COUNTIF(BI386:BI394,BI394)-1</f>
        <v>9</v>
      </c>
      <c r="BL394" s="213"/>
      <c r="BM394" s="212"/>
      <c r="BN394" s="212"/>
      <c r="BO394" s="215" t="str">
        <f t="shared" si="198"/>
        <v>220-04-076-062-082</v>
      </c>
      <c r="BP394" s="214">
        <f>COUNTIF(BO386:BO400, "&gt;=" &amp; BO394)</f>
        <v>5</v>
      </c>
      <c r="BQ394" s="213">
        <f>RANK(BP394,BP386:BP400,1)+COUNTIF(BO386:BO394,BO394)-1</f>
        <v>5</v>
      </c>
      <c r="BR394" s="213"/>
      <c r="BS394" s="212"/>
      <c r="BT394" s="212"/>
      <c r="BU394" s="215" t="str">
        <f t="shared" si="199"/>
        <v>000-00-000-000-000</v>
      </c>
      <c r="BV394" s="214">
        <f>COUNTIF(BU386:BU400, "&gt;=" &amp; BU394)</f>
        <v>15</v>
      </c>
      <c r="BW394" s="213">
        <f>RANK(BV394,BV386:BV400,1)+COUNTIF(BU386:BU394,BU394)-1</f>
        <v>9</v>
      </c>
      <c r="BX394" s="213"/>
      <c r="BY394" s="209"/>
      <c r="BZ394" s="212"/>
      <c r="CA394" s="215" t="str">
        <f t="shared" si="200"/>
        <v>000-00-000-000-000</v>
      </c>
      <c r="CB394" s="215">
        <f>COUNTIF(CA386:CA400, "&gt;=" &amp; CA394)</f>
        <v>15</v>
      </c>
      <c r="CC394" s="213">
        <f>RANK(CB394,CB386:CB400,1)+COUNTIF(CA386:CA394,CA394)-1</f>
        <v>9</v>
      </c>
      <c r="CD394" s="213"/>
      <c r="CE394" s="209"/>
      <c r="CF394" s="212"/>
      <c r="CG394" s="215" t="str">
        <f t="shared" si="201"/>
        <v>218-00-076-071-071</v>
      </c>
      <c r="CH394" s="215">
        <f>COUNTIF(CG386:CG400, "&gt;=" &amp; CG394)</f>
        <v>4</v>
      </c>
      <c r="CI394" s="213">
        <f>RANK(CH394,CH386:CH400,1)+COUNTIF(CG386:CG394,CG394)-1</f>
        <v>4</v>
      </c>
      <c r="CJ394" s="213"/>
      <c r="CK394" s="209"/>
      <c r="CL394" s="212"/>
      <c r="CM394" s="215" t="str">
        <f t="shared" si="202"/>
        <v>225-03-080-059-086</v>
      </c>
      <c r="CN394" s="214">
        <f>COUNTIF(CM386:CM400, "&gt;=" &amp; CM394)</f>
        <v>6</v>
      </c>
      <c r="CO394" s="213">
        <f>RANK(CN394,CN386:CN400,1)+COUNTIF(CM386:CM394,CM394)-1</f>
        <v>6</v>
      </c>
      <c r="CP394" s="213"/>
      <c r="CQ394" s="209"/>
      <c r="CR394" s="212"/>
      <c r="CS394" s="215" t="str">
        <f t="shared" si="203"/>
        <v>216-03-071-067-078</v>
      </c>
      <c r="CT394" s="214">
        <f>COUNTIF(CS386:CS400, "&gt;=" &amp; CS394)</f>
        <v>4</v>
      </c>
      <c r="CU394" s="213">
        <f>RANK(CT394,CT386:CT400,1)+COUNTIF(CS386:CS394,CS394)-1</f>
        <v>4</v>
      </c>
      <c r="CV394" s="213"/>
      <c r="CW394" s="209"/>
      <c r="CX394" s="212"/>
      <c r="CY394" s="215" t="str">
        <f t="shared" si="204"/>
        <v>232-01-078-068-086</v>
      </c>
      <c r="CZ394" s="214">
        <f>COUNTIF(CY386:CY400, "&gt;=" &amp; CY394)</f>
        <v>5</v>
      </c>
      <c r="DA394" s="213">
        <f>RANK(CZ394,CZ386:CZ400,1)+COUNTIF(CY386:CY394,CY394)-1</f>
        <v>5</v>
      </c>
      <c r="DB394" s="213"/>
      <c r="DC394" s="209"/>
      <c r="DD394" s="212"/>
      <c r="DE394" s="215" t="str">
        <f t="shared" si="205"/>
        <v>214-00-078-057-079</v>
      </c>
      <c r="DF394" s="214">
        <f>COUNTIF(DE386:DE400, "&gt;=" &amp; DE394)</f>
        <v>2</v>
      </c>
      <c r="DG394" s="213">
        <f>RANK(DF394,DF386:DF400,1)+COUNTIF(DE386:DE394,DE394)-1</f>
        <v>2</v>
      </c>
      <c r="DH394" s="213"/>
      <c r="DI394" s="209"/>
      <c r="DJ394" s="212"/>
      <c r="DK394" s="215" t="str">
        <f t="shared" si="206"/>
        <v>215-05-066-063-086</v>
      </c>
      <c r="DL394" s="214">
        <f>COUNTIF(DK386:DK400, "&gt;=" &amp; DK394)</f>
        <v>3</v>
      </c>
      <c r="DM394" s="213">
        <f>RANK(DL394,DL386:DL400,1)+COUNTIF(DK386:DK394,DK394)-1</f>
        <v>3</v>
      </c>
      <c r="DN394" s="213"/>
      <c r="DO394" s="212"/>
      <c r="DP394" s="212"/>
      <c r="DQ394" s="216" t="str">
        <f t="shared" si="207"/>
        <v>000-00-000-000-000</v>
      </c>
      <c r="DR394" s="212">
        <f>COUNTIF(DQ386:DQ400, "&gt;=" &amp; DQ394)</f>
        <v>15</v>
      </c>
      <c r="DS394" s="213">
        <f>RANK(DR394,DR386:DR400,1)+COUNTIF(DQ386:DQ394,DQ394)-1</f>
        <v>9</v>
      </c>
      <c r="DT394" s="213"/>
      <c r="DU394" s="212"/>
      <c r="DV394" s="212"/>
      <c r="DW394" s="216" t="str">
        <f t="shared" si="208"/>
        <v>231-01-076-075-080</v>
      </c>
      <c r="DX394" s="212">
        <f>COUNTIF(DW386:DW400, "&gt;=" &amp; DW394)</f>
        <v>4</v>
      </c>
      <c r="DY394" s="213">
        <f>RANK(DX394,DX386:DX400,1)+COUNTIF(DW386:DW394,DW394)-1</f>
        <v>4</v>
      </c>
      <c r="DZ394" s="213"/>
    </row>
    <row r="395" spans="1:130">
      <c r="A395" s="18" t="s">
        <v>438</v>
      </c>
      <c r="B395" s="99"/>
      <c r="C395" s="100"/>
      <c r="D395" s="102"/>
      <c r="E395" s="149" t="str">
        <f t="shared" si="209"/>
        <v/>
      </c>
      <c r="F395" s="193"/>
      <c r="G395" s="99"/>
      <c r="H395" s="100"/>
      <c r="I395" s="102"/>
      <c r="J395" s="149" t="str">
        <f t="shared" si="210"/>
        <v/>
      </c>
      <c r="K395" s="193"/>
      <c r="L395" s="99"/>
      <c r="M395" s="100"/>
      <c r="N395" s="102"/>
      <c r="O395" s="149" t="str">
        <f t="shared" si="211"/>
        <v/>
      </c>
      <c r="P395" s="193"/>
      <c r="Q395" s="99">
        <v>82</v>
      </c>
      <c r="R395" s="100">
        <v>62</v>
      </c>
      <c r="S395" s="100">
        <v>76</v>
      </c>
      <c r="T395" s="149">
        <f t="shared" si="212"/>
        <v>220</v>
      </c>
      <c r="U395" s="193">
        <v>4</v>
      </c>
      <c r="V395" s="99"/>
      <c r="W395" s="100"/>
      <c r="X395" s="102"/>
      <c r="Y395" s="149" t="str">
        <f t="shared" si="213"/>
        <v/>
      </c>
      <c r="Z395" s="196"/>
      <c r="AA395" s="26"/>
      <c r="AB395" s="37"/>
      <c r="AG395" s="67"/>
      <c r="AH395" s="209"/>
      <c r="AI395" s="209"/>
      <c r="AJ395" s="214"/>
      <c r="AK395" s="215" t="str">
        <f t="shared" si="193"/>
        <v>000-00-000-000-000</v>
      </c>
      <c r="AL395" s="214">
        <f>COUNTIF(AK386:AK400, "&gt;=" &amp; AK395)</f>
        <v>15</v>
      </c>
      <c r="AM395" s="213">
        <f>RANK(AL395,AL386:AL400,1)+COUNTIF(AK386:AK395,AK395)-1</f>
        <v>10</v>
      </c>
      <c r="AN395" s="213"/>
      <c r="AO395" s="212"/>
      <c r="AP395" s="212"/>
      <c r="AQ395" s="215" t="str">
        <f t="shared" si="194"/>
        <v>000-00-000-000-000</v>
      </c>
      <c r="AR395" s="214">
        <f>COUNTIF(AQ386:AQ400, "&gt;=" &amp; AQ395)</f>
        <v>15</v>
      </c>
      <c r="AS395" s="213">
        <f>RANK(AR395,AR386:AR400,1)+COUNTIF(AQ386:AR395,AR395)-1</f>
        <v>10</v>
      </c>
      <c r="AT395" s="213"/>
      <c r="AU395" s="212"/>
      <c r="AV395" s="212"/>
      <c r="AW395" s="215" t="str">
        <f t="shared" si="195"/>
        <v>000-00-000-000-000</v>
      </c>
      <c r="AX395" s="214">
        <f>COUNTIF(AW386:AW400, "&gt;=" &amp; AW395)</f>
        <v>15</v>
      </c>
      <c r="AY395" s="213">
        <f>RANK(AX395,AX386:AX400,1)+COUNTIF(AW386:AX395,AX395)-1</f>
        <v>10</v>
      </c>
      <c r="AZ395" s="213"/>
      <c r="BA395" s="212"/>
      <c r="BB395" s="212"/>
      <c r="BC395" s="215" t="str">
        <f t="shared" si="196"/>
        <v>000-00-000-000-000</v>
      </c>
      <c r="BD395" s="214">
        <f>COUNTIF(BC386:BC400, "&gt;=" &amp; BC395)</f>
        <v>15</v>
      </c>
      <c r="BE395" s="213">
        <f>RANK(BD395,BD386:BD400,1)+COUNTIF(BC386:BC395,BC395)-1</f>
        <v>10</v>
      </c>
      <c r="BF395" s="213"/>
      <c r="BG395" s="212"/>
      <c r="BH395" s="212"/>
      <c r="BI395" s="215" t="str">
        <f t="shared" si="197"/>
        <v>000-00-000-000-000</v>
      </c>
      <c r="BJ395" s="214">
        <f>COUNTIF(BI386:BI400, "&gt;=" &amp; BI395)</f>
        <v>15</v>
      </c>
      <c r="BK395" s="213">
        <f>RANK(BJ395,BJ386:BJ400,1)+COUNTIF(BI386:BI395,BI395)-1</f>
        <v>10</v>
      </c>
      <c r="BL395" s="213"/>
      <c r="BM395" s="212"/>
      <c r="BN395" s="212"/>
      <c r="BO395" s="215" t="str">
        <f t="shared" si="198"/>
        <v>000-00-000-000-000</v>
      </c>
      <c r="BP395" s="214">
        <f>COUNTIF(BO386:BO400, "&gt;=" &amp; BO395)</f>
        <v>15</v>
      </c>
      <c r="BQ395" s="213">
        <f>RANK(BP395,BP386:BP400,1)+COUNTIF(BO386:BO395,BO395)-1</f>
        <v>10</v>
      </c>
      <c r="BR395" s="213"/>
      <c r="BS395" s="212"/>
      <c r="BT395" s="212"/>
      <c r="BU395" s="215" t="str">
        <f t="shared" si="199"/>
        <v>000-00-000-000-000</v>
      </c>
      <c r="BV395" s="214">
        <f>COUNTIF(BU386:BU400, "&gt;=" &amp; BU395)</f>
        <v>15</v>
      </c>
      <c r="BW395" s="213">
        <f>RANK(BV395,BV386:BV400,1)+COUNTIF(BU386:BU395,BU395)-1</f>
        <v>10</v>
      </c>
      <c r="BX395" s="213"/>
      <c r="BY395" s="209"/>
      <c r="BZ395" s="212"/>
      <c r="CA395" s="215" t="str">
        <f t="shared" si="200"/>
        <v>000-00-000-000-000</v>
      </c>
      <c r="CB395" s="215">
        <f>COUNTIF(CA386:CA400, "&gt;=" &amp; CA395)</f>
        <v>15</v>
      </c>
      <c r="CC395" s="213">
        <f>RANK(CB395,CB386:CB400,1)+COUNTIF(CA386:CA395,CA395)-1</f>
        <v>10</v>
      </c>
      <c r="CD395" s="213"/>
      <c r="CE395" s="209"/>
      <c r="CF395" s="212"/>
      <c r="CG395" s="215" t="str">
        <f t="shared" si="201"/>
        <v>000-00-000-000-000</v>
      </c>
      <c r="CH395" s="215">
        <f>COUNTIF(CG386:CG400, "&gt;=" &amp; CG395)</f>
        <v>15</v>
      </c>
      <c r="CI395" s="213">
        <f>RANK(CH395,CH386:CH400,1)+COUNTIF(CG386:CG395,CG395)-1</f>
        <v>10</v>
      </c>
      <c r="CJ395" s="213"/>
      <c r="CK395" s="209"/>
      <c r="CL395" s="212"/>
      <c r="CM395" s="215" t="str">
        <f t="shared" si="202"/>
        <v>000-00-000-000-000</v>
      </c>
      <c r="CN395" s="214">
        <f>COUNTIF(CM386:CM400, "&gt;=" &amp; CM395)</f>
        <v>15</v>
      </c>
      <c r="CO395" s="213">
        <f>RANK(CN395,CN386:CN400,1)+COUNTIF(CM386:CM395,CM395)-1</f>
        <v>10</v>
      </c>
      <c r="CP395" s="213"/>
      <c r="CQ395" s="209"/>
      <c r="CR395" s="212"/>
      <c r="CS395" s="215" t="str">
        <f t="shared" si="203"/>
        <v>147-00-042-034-071</v>
      </c>
      <c r="CT395" s="214">
        <f>COUNTIF(CS386:CS400, "&gt;=" &amp; CS395)</f>
        <v>6</v>
      </c>
      <c r="CU395" s="213">
        <f>RANK(CT395,CT386:CT400,1)+COUNTIF(CS386:CS395,CS395)-1</f>
        <v>6</v>
      </c>
      <c r="CV395" s="213"/>
      <c r="CW395" s="209"/>
      <c r="CX395" s="212"/>
      <c r="CY395" s="215" t="str">
        <f t="shared" si="204"/>
        <v>000-00-000-000-000</v>
      </c>
      <c r="CZ395" s="214">
        <f>COUNTIF(CY386:CY400, "&gt;=" &amp; CY395)</f>
        <v>15</v>
      </c>
      <c r="DA395" s="213">
        <f>RANK(CZ395,CZ386:CZ400,1)+COUNTIF(CY386:CY395,CY395)-1</f>
        <v>10</v>
      </c>
      <c r="DB395" s="213"/>
      <c r="DC395" s="209"/>
      <c r="DD395" s="212"/>
      <c r="DE395" s="215" t="str">
        <f t="shared" si="205"/>
        <v>000-00-000-000-000</v>
      </c>
      <c r="DF395" s="214">
        <f>COUNTIF(DE386:DE400, "&gt;=" &amp; DE395)</f>
        <v>15</v>
      </c>
      <c r="DG395" s="213">
        <f>RANK(DF395,DF386:DF400,1)+COUNTIF(DE386:DE395,DE395)-1</f>
        <v>10</v>
      </c>
      <c r="DH395" s="213"/>
      <c r="DI395" s="209"/>
      <c r="DJ395" s="212"/>
      <c r="DK395" s="215" t="str">
        <f t="shared" si="206"/>
        <v>000-00-000-000-000</v>
      </c>
      <c r="DL395" s="214">
        <f>COUNTIF(DK386:DK400, "&gt;=" &amp; DK395)</f>
        <v>15</v>
      </c>
      <c r="DM395" s="213">
        <f>RANK(DL395,DL386:DL400,1)+COUNTIF(DK386:DK395,DK395)-1</f>
        <v>10</v>
      </c>
      <c r="DN395" s="213"/>
      <c r="DO395" s="212"/>
      <c r="DP395" s="212"/>
      <c r="DQ395" s="216" t="str">
        <f t="shared" si="207"/>
        <v>000-00-000-000-000</v>
      </c>
      <c r="DR395" s="212">
        <f>COUNTIF(DQ386:DQ400, "&gt;=" &amp; DQ395)</f>
        <v>15</v>
      </c>
      <c r="DS395" s="213">
        <f>RANK(DR395,DR386:DR400,1)+COUNTIF(DQ386:DQ395,DQ395)-1</f>
        <v>10</v>
      </c>
      <c r="DT395" s="213"/>
      <c r="DU395" s="212"/>
      <c r="DV395" s="212"/>
      <c r="DW395" s="216" t="str">
        <f t="shared" si="208"/>
        <v>000-00-000-000-000</v>
      </c>
      <c r="DX395" s="212">
        <f>COUNTIF(DW386:DW400, "&gt;=" &amp; DW395)</f>
        <v>15</v>
      </c>
      <c r="DY395" s="213">
        <f>RANK(DX395,DX386:DX400,1)+COUNTIF(DW386:DW395,DW395)-1</f>
        <v>10</v>
      </c>
      <c r="DZ395" s="213"/>
    </row>
    <row r="396" spans="1:130">
      <c r="A396" s="18" t="s">
        <v>415</v>
      </c>
      <c r="B396" s="99"/>
      <c r="C396" s="100"/>
      <c r="D396" s="101"/>
      <c r="E396" s="149" t="str">
        <f t="shared" si="209"/>
        <v/>
      </c>
      <c r="F396" s="193"/>
      <c r="G396" s="99"/>
      <c r="H396" s="100"/>
      <c r="I396" s="102"/>
      <c r="J396" s="149" t="str">
        <f t="shared" si="210"/>
        <v/>
      </c>
      <c r="K396" s="193"/>
      <c r="L396" s="99"/>
      <c r="M396" s="100"/>
      <c r="N396" s="102"/>
      <c r="O396" s="149" t="str">
        <f t="shared" si="211"/>
        <v/>
      </c>
      <c r="P396" s="193"/>
      <c r="Q396" s="99"/>
      <c r="R396" s="100"/>
      <c r="S396" s="100"/>
      <c r="T396" s="149" t="str">
        <f t="shared" si="212"/>
        <v/>
      </c>
      <c r="U396" s="193"/>
      <c r="V396" s="99"/>
      <c r="W396" s="100"/>
      <c r="X396" s="100"/>
      <c r="Y396" s="149" t="str">
        <f t="shared" si="213"/>
        <v/>
      </c>
      <c r="Z396" s="196"/>
      <c r="AA396" s="26" t="s">
        <v>13</v>
      </c>
      <c r="AB396" s="37"/>
      <c r="AG396" s="67"/>
      <c r="AH396" s="209"/>
      <c r="AI396" s="209"/>
      <c r="AJ396" s="214"/>
      <c r="AK396" s="215" t="str">
        <f t="shared" si="193"/>
        <v>000-00-000-000-000</v>
      </c>
      <c r="AL396" s="214">
        <f>COUNTIF(AK386:AK400, "&gt;=" &amp; AK396)</f>
        <v>15</v>
      </c>
      <c r="AM396" s="213">
        <f>RANK(AL396,AL386:AL400,1)+COUNTIF(AK386:AK396,AK396)-1</f>
        <v>11</v>
      </c>
      <c r="AN396" s="213"/>
      <c r="AO396" s="212"/>
      <c r="AP396" s="212"/>
      <c r="AQ396" s="215" t="str">
        <f t="shared" si="194"/>
        <v>000-00-000-000-000</v>
      </c>
      <c r="AR396" s="214">
        <f>COUNTIF(AQ386:AQ400, "&gt;=" &amp; AQ396)</f>
        <v>15</v>
      </c>
      <c r="AS396" s="213">
        <f>RANK(AR396,AR386:AR400,1)+COUNTIF(AQ386:AR396,AR396)-1</f>
        <v>11</v>
      </c>
      <c r="AT396" s="213"/>
      <c r="AU396" s="212"/>
      <c r="AV396" s="212"/>
      <c r="AW396" s="215" t="str">
        <f t="shared" si="195"/>
        <v>000-00-000-000-000</v>
      </c>
      <c r="AX396" s="214">
        <f>COUNTIF(AW386:AW400, "&gt;=" &amp; AW396)</f>
        <v>15</v>
      </c>
      <c r="AY396" s="213">
        <f>RANK(AX396,AX386:AX400,1)+COUNTIF(AW386:AX396,AX396)-1</f>
        <v>11</v>
      </c>
      <c r="AZ396" s="213"/>
      <c r="BA396" s="212"/>
      <c r="BB396" s="212"/>
      <c r="BC396" s="215" t="str">
        <f t="shared" si="196"/>
        <v>000-00-000-000-000</v>
      </c>
      <c r="BD396" s="214">
        <f>COUNTIF(BC386:BC400, "&gt;=" &amp; BC396)</f>
        <v>15</v>
      </c>
      <c r="BE396" s="213">
        <f>RANK(BD396,BD386:BD400,1)+COUNTIF(BC386:BC396,BC396)-1</f>
        <v>11</v>
      </c>
      <c r="BF396" s="213"/>
      <c r="BG396" s="212"/>
      <c r="BH396" s="212"/>
      <c r="BI396" s="215" t="str">
        <f t="shared" si="197"/>
        <v>000-00-000-000-000</v>
      </c>
      <c r="BJ396" s="214">
        <f>COUNTIF(BI386:BI400, "&gt;=" &amp; BI396)</f>
        <v>15</v>
      </c>
      <c r="BK396" s="213">
        <f>RANK(BJ396,BJ386:BJ400,1)+COUNTIF(BI386:BI396,BI396)-1</f>
        <v>11</v>
      </c>
      <c r="BL396" s="213"/>
      <c r="BM396" s="212"/>
      <c r="BN396" s="212"/>
      <c r="BO396" s="215" t="str">
        <f t="shared" si="198"/>
        <v>000-00-000-000-000</v>
      </c>
      <c r="BP396" s="214">
        <f>COUNTIF(BO386:BO400, "&gt;=" &amp; BO396)</f>
        <v>15</v>
      </c>
      <c r="BQ396" s="213">
        <f>RANK(BP396,BP386:BP400,1)+COUNTIF(BO386:BO396,BO396)-1</f>
        <v>11</v>
      </c>
      <c r="BR396" s="213"/>
      <c r="BS396" s="212"/>
      <c r="BT396" s="212"/>
      <c r="BU396" s="215" t="str">
        <f t="shared" si="199"/>
        <v>000-00-000-000-000</v>
      </c>
      <c r="BV396" s="214">
        <f>COUNTIF(BU386:BU400, "&gt;=" &amp; BU396)</f>
        <v>15</v>
      </c>
      <c r="BW396" s="213">
        <f>RANK(BV396,BV386:BV400,1)+COUNTIF(BU386:BU396,BU396)-1</f>
        <v>11</v>
      </c>
      <c r="BX396" s="213"/>
      <c r="BY396" s="209"/>
      <c r="BZ396" s="212"/>
      <c r="CA396" s="215" t="str">
        <f t="shared" si="200"/>
        <v>000-00-000-000-000</v>
      </c>
      <c r="CB396" s="215">
        <f>COUNTIF(CA386:CA400, "&gt;=" &amp; CA396)</f>
        <v>15</v>
      </c>
      <c r="CC396" s="213">
        <f>RANK(CB396,CB386:CB400,1)+COUNTIF(CA386:CA396,CA396)-1</f>
        <v>11</v>
      </c>
      <c r="CD396" s="213"/>
      <c r="CE396" s="209"/>
      <c r="CF396" s="212"/>
      <c r="CG396" s="215" t="str">
        <f t="shared" si="201"/>
        <v>000-00-000-000-000</v>
      </c>
      <c r="CH396" s="215">
        <f>COUNTIF(CG386:CG400, "&gt;=" &amp; CG396)</f>
        <v>15</v>
      </c>
      <c r="CI396" s="213">
        <f>RANK(CH396,CH386:CH400,1)+COUNTIF(CG386:CG396,CG396)-1</f>
        <v>11</v>
      </c>
      <c r="CJ396" s="213"/>
      <c r="CK396" s="209"/>
      <c r="CL396" s="212"/>
      <c r="CM396" s="215" t="str">
        <f t="shared" si="202"/>
        <v>000-00-000-000-000</v>
      </c>
      <c r="CN396" s="214">
        <f>COUNTIF(CM386:CM400, "&gt;=" &amp; CM396)</f>
        <v>15</v>
      </c>
      <c r="CO396" s="213">
        <f>RANK(CN396,CN386:CN400,1)+COUNTIF(CM386:CM396,CM396)-1</f>
        <v>11</v>
      </c>
      <c r="CP396" s="213"/>
      <c r="CQ396" s="209"/>
      <c r="CR396" s="212"/>
      <c r="CS396" s="215" t="str">
        <f t="shared" si="203"/>
        <v>000-00-000-000-000</v>
      </c>
      <c r="CT396" s="214">
        <f>COUNTIF(CS386:CS400, "&gt;=" &amp; CS396)</f>
        <v>15</v>
      </c>
      <c r="CU396" s="213">
        <f>RANK(CT396,CT386:CT400,1)+COUNTIF(CS386:CS396,CS396)-1</f>
        <v>11</v>
      </c>
      <c r="CV396" s="213"/>
      <c r="CW396" s="209"/>
      <c r="CX396" s="212"/>
      <c r="CY396" s="215" t="str">
        <f t="shared" si="204"/>
        <v>000-00-000-000-000</v>
      </c>
      <c r="CZ396" s="214">
        <f>COUNTIF(CY386:CY400, "&gt;=" &amp; CY396)</f>
        <v>15</v>
      </c>
      <c r="DA396" s="213">
        <f>RANK(CZ396,CZ386:CZ400,1)+COUNTIF(CY386:CY396,CY396)-1</f>
        <v>11</v>
      </c>
      <c r="DB396" s="213"/>
      <c r="DC396" s="209"/>
      <c r="DD396" s="212"/>
      <c r="DE396" s="215" t="str">
        <f t="shared" si="205"/>
        <v>000-00-000-000-000</v>
      </c>
      <c r="DF396" s="214">
        <f>COUNTIF(DE386:DE400, "&gt;=" &amp; DE396)</f>
        <v>15</v>
      </c>
      <c r="DG396" s="213">
        <f>RANK(DF396,DF386:DF400,1)+COUNTIF(DE386:DE396,DE396)-1</f>
        <v>11</v>
      </c>
      <c r="DH396" s="213"/>
      <c r="DI396" s="209"/>
      <c r="DJ396" s="212"/>
      <c r="DK396" s="215" t="str">
        <f t="shared" si="206"/>
        <v>000-00-000-000-000</v>
      </c>
      <c r="DL396" s="214">
        <f>COUNTIF(DK386:DK400, "&gt;=" &amp; DK396)</f>
        <v>15</v>
      </c>
      <c r="DM396" s="213">
        <f>RANK(DL396,DL386:DL400,1)+COUNTIF(DK386:DK396,DK396)-1</f>
        <v>11</v>
      </c>
      <c r="DN396" s="213"/>
      <c r="DO396" s="212"/>
      <c r="DP396" s="212"/>
      <c r="DQ396" s="216" t="str">
        <f t="shared" si="207"/>
        <v>000-00-000-000-000</v>
      </c>
      <c r="DR396" s="212">
        <f>COUNTIF(DQ386:DQ400, "&gt;=" &amp; DQ396)</f>
        <v>15</v>
      </c>
      <c r="DS396" s="213">
        <f>RANK(DR396,DR386:DR400,1)+COUNTIF(DQ386:DQ396,DQ396)-1</f>
        <v>11</v>
      </c>
      <c r="DT396" s="213"/>
      <c r="DU396" s="212"/>
      <c r="DV396" s="212"/>
      <c r="DW396" s="216" t="str">
        <f t="shared" si="208"/>
        <v>000-00-000-000-000</v>
      </c>
      <c r="DX396" s="212">
        <f>COUNTIF(DW386:DW400, "&gt;=" &amp; DW396)</f>
        <v>15</v>
      </c>
      <c r="DY396" s="213">
        <f>RANK(DX396,DX386:DX400,1)+COUNTIF(DW386:DW396,DW396)-1</f>
        <v>11</v>
      </c>
      <c r="DZ396" s="213"/>
    </row>
    <row r="397" spans="1:130">
      <c r="A397" s="18" t="s">
        <v>422</v>
      </c>
      <c r="B397" s="99">
        <v>44</v>
      </c>
      <c r="C397" s="100">
        <v>18</v>
      </c>
      <c r="D397" s="101">
        <v>48</v>
      </c>
      <c r="E397" s="149">
        <f t="shared" si="209"/>
        <v>110</v>
      </c>
      <c r="F397" s="193"/>
      <c r="G397" s="99"/>
      <c r="H397" s="100"/>
      <c r="I397" s="102"/>
      <c r="J397" s="149" t="str">
        <f t="shared" si="210"/>
        <v/>
      </c>
      <c r="K397" s="193"/>
      <c r="L397" s="99"/>
      <c r="M397" s="100"/>
      <c r="N397" s="102"/>
      <c r="O397" s="149" t="str">
        <f t="shared" si="211"/>
        <v/>
      </c>
      <c r="P397" s="193"/>
      <c r="Q397" s="99"/>
      <c r="R397" s="100"/>
      <c r="S397" s="102"/>
      <c r="T397" s="149" t="str">
        <f t="shared" si="212"/>
        <v/>
      </c>
      <c r="U397" s="193"/>
      <c r="V397" s="99"/>
      <c r="W397" s="100"/>
      <c r="X397" s="102"/>
      <c r="Y397" s="149" t="str">
        <f t="shared" si="213"/>
        <v/>
      </c>
      <c r="Z397" s="196"/>
      <c r="AA397" s="26" t="s">
        <v>14</v>
      </c>
      <c r="AB397" s="37"/>
      <c r="AG397" s="67"/>
      <c r="AH397" s="209"/>
      <c r="AI397" s="209"/>
      <c r="AJ397" s="214"/>
      <c r="AK397" s="215" t="str">
        <f t="shared" si="193"/>
        <v>000-00-000-000-000</v>
      </c>
      <c r="AL397" s="214">
        <f>COUNTIF(AK386:AK400, "&gt;=" &amp; AK397)</f>
        <v>15</v>
      </c>
      <c r="AM397" s="213">
        <f>RANK(AL397,AL386:AL400,1)+COUNTIF(AK386:AK397,AK397)-1</f>
        <v>12</v>
      </c>
      <c r="AN397" s="213"/>
      <c r="AO397" s="212"/>
      <c r="AP397" s="212"/>
      <c r="AQ397" s="215" t="str">
        <f t="shared" si="194"/>
        <v>000-00-000-000-000</v>
      </c>
      <c r="AR397" s="214">
        <f>COUNTIF(AQ386:AQ400, "&gt;=" &amp; AQ397)</f>
        <v>15</v>
      </c>
      <c r="AS397" s="213">
        <f>RANK(AR397,AR386:AR400,1)+COUNTIF(AQ386:AR397,AR397)-1</f>
        <v>12</v>
      </c>
      <c r="AT397" s="213"/>
      <c r="AU397" s="212"/>
      <c r="AV397" s="212"/>
      <c r="AW397" s="215" t="str">
        <f t="shared" si="195"/>
        <v>000-00-000-000-000</v>
      </c>
      <c r="AX397" s="214">
        <f>COUNTIF(AW386:AW400, "&gt;=" &amp; AW397)</f>
        <v>15</v>
      </c>
      <c r="AY397" s="213">
        <f>RANK(AX397,AX386:AX400,1)+COUNTIF(AW386:AX397,AX397)-1</f>
        <v>12</v>
      </c>
      <c r="AZ397" s="213"/>
      <c r="BA397" s="212"/>
      <c r="BB397" s="212"/>
      <c r="BC397" s="215" t="str">
        <f t="shared" si="196"/>
        <v>000-00-000-000-000</v>
      </c>
      <c r="BD397" s="214">
        <f>COUNTIF(BC386:BC400, "&gt;=" &amp; BC397)</f>
        <v>15</v>
      </c>
      <c r="BE397" s="213">
        <f>RANK(BD397,BD386:BD400,1)+COUNTIF(BC386:BC397,BC397)-1</f>
        <v>12</v>
      </c>
      <c r="BF397" s="213"/>
      <c r="BG397" s="212"/>
      <c r="BH397" s="212"/>
      <c r="BI397" s="215" t="str">
        <f t="shared" si="197"/>
        <v>000-00-000-000-000</v>
      </c>
      <c r="BJ397" s="214">
        <f>COUNTIF(BI386:BI400, "&gt;=" &amp; BI397)</f>
        <v>15</v>
      </c>
      <c r="BK397" s="213">
        <f>RANK(BJ397,BJ386:BJ400,1)+COUNTIF(BI386:BI397,BI397)-1</f>
        <v>12</v>
      </c>
      <c r="BL397" s="213"/>
      <c r="BM397" s="212"/>
      <c r="BN397" s="212"/>
      <c r="BO397" s="215" t="str">
        <f t="shared" si="198"/>
        <v>000-00-000-000-000</v>
      </c>
      <c r="BP397" s="214">
        <f>COUNTIF(BO386:BO400, "&gt;=" &amp; BO397)</f>
        <v>15</v>
      </c>
      <c r="BQ397" s="213">
        <f>RANK(BP397,BP386:BP400,1)+COUNTIF(BO386:BO397,BO397)-1</f>
        <v>12</v>
      </c>
      <c r="BR397" s="213"/>
      <c r="BS397" s="212"/>
      <c r="BT397" s="212"/>
      <c r="BU397" s="215" t="str">
        <f t="shared" si="199"/>
        <v>000-00-000-000-000</v>
      </c>
      <c r="BV397" s="214">
        <f>COUNTIF(BU386:BU400, "&gt;=" &amp; BU397)</f>
        <v>15</v>
      </c>
      <c r="BW397" s="213">
        <f>RANK(BV397,BV386:BV400,1)+COUNTIF(BU386:BU397,BU397)-1</f>
        <v>12</v>
      </c>
      <c r="BX397" s="213"/>
      <c r="BY397" s="209"/>
      <c r="BZ397" s="212"/>
      <c r="CA397" s="215" t="str">
        <f t="shared" si="200"/>
        <v>000-00-000-000-000</v>
      </c>
      <c r="CB397" s="215">
        <f>COUNTIF(CA386:CA400, "&gt;=" &amp; CA397)</f>
        <v>15</v>
      </c>
      <c r="CC397" s="213">
        <f>RANK(CB397,CB386:CB400,1)+COUNTIF(CA386:CA397,CA397)-1</f>
        <v>12</v>
      </c>
      <c r="CD397" s="213"/>
      <c r="CE397" s="209"/>
      <c r="CF397" s="212"/>
      <c r="CG397" s="215" t="str">
        <f t="shared" si="201"/>
        <v>000-00-000-000-000</v>
      </c>
      <c r="CH397" s="215">
        <f>COUNTIF(CG386:CG400, "&gt;=" &amp; CG397)</f>
        <v>15</v>
      </c>
      <c r="CI397" s="213">
        <f>RANK(CH397,CH386:CH400,1)+COUNTIF(CG386:CG397,CG397)-1</f>
        <v>12</v>
      </c>
      <c r="CJ397" s="213"/>
      <c r="CK397" s="209"/>
      <c r="CL397" s="212"/>
      <c r="CM397" s="215" t="str">
        <f t="shared" si="202"/>
        <v>000-00-000-000-000</v>
      </c>
      <c r="CN397" s="214">
        <f>COUNTIF(CM386:CM400, "&gt;=" &amp; CM397)</f>
        <v>15</v>
      </c>
      <c r="CO397" s="213">
        <f>RANK(CN397,CN386:CN400,1)+COUNTIF(CM386:CM397,CM397)-1</f>
        <v>12</v>
      </c>
      <c r="CP397" s="213"/>
      <c r="CQ397" s="209"/>
      <c r="CR397" s="212"/>
      <c r="CS397" s="215" t="str">
        <f t="shared" si="203"/>
        <v>000-00-000-000-000</v>
      </c>
      <c r="CT397" s="214">
        <f>COUNTIF(CS386:CS400, "&gt;=" &amp; CS397)</f>
        <v>15</v>
      </c>
      <c r="CU397" s="213">
        <f>RANK(CT397,CT386:CT400,1)+COUNTIF(CS386:CS397,CS397)-1</f>
        <v>12</v>
      </c>
      <c r="CV397" s="213"/>
      <c r="CW397" s="209"/>
      <c r="CX397" s="212"/>
      <c r="CY397" s="215" t="str">
        <f t="shared" si="204"/>
        <v>000-00-000-000-000</v>
      </c>
      <c r="CZ397" s="214">
        <f>COUNTIF(CY386:CY400, "&gt;=" &amp; CY397)</f>
        <v>15</v>
      </c>
      <c r="DA397" s="213">
        <f>RANK(CZ397,CZ386:CZ400,1)+COUNTIF(CY386:CY397,CY397)-1</f>
        <v>12</v>
      </c>
      <c r="DB397" s="213"/>
      <c r="DC397" s="209"/>
      <c r="DD397" s="212"/>
      <c r="DE397" s="215" t="str">
        <f t="shared" si="205"/>
        <v>000-00-000-000-000</v>
      </c>
      <c r="DF397" s="214">
        <f>COUNTIF(DE386:DE400, "&gt;=" &amp; DE397)</f>
        <v>15</v>
      </c>
      <c r="DG397" s="213">
        <f>RANK(DF397,DF386:DF400,1)+COUNTIF(DE386:DE397,DE397)-1</f>
        <v>12</v>
      </c>
      <c r="DH397" s="213"/>
      <c r="DI397" s="209"/>
      <c r="DJ397" s="212"/>
      <c r="DK397" s="215" t="str">
        <f t="shared" si="206"/>
        <v>000-00-000-000-000</v>
      </c>
      <c r="DL397" s="214">
        <f>COUNTIF(DK386:DK400, "&gt;=" &amp; DK397)</f>
        <v>15</v>
      </c>
      <c r="DM397" s="213">
        <f>RANK(DL397,DL386:DL400,1)+COUNTIF(DK386:DK397,DK397)-1</f>
        <v>12</v>
      </c>
      <c r="DN397" s="213"/>
      <c r="DO397" s="212"/>
      <c r="DP397" s="212"/>
      <c r="DQ397" s="216" t="str">
        <f t="shared" si="207"/>
        <v>000-00-000-000-000</v>
      </c>
      <c r="DR397" s="212">
        <f>COUNTIF(DQ386:DQ400, "&gt;=" &amp; DQ397)</f>
        <v>15</v>
      </c>
      <c r="DS397" s="213">
        <f>RANK(DR397,DR386:DR400,1)+COUNTIF(DQ386:DQ397,DQ397)-1</f>
        <v>12</v>
      </c>
      <c r="DT397" s="213"/>
      <c r="DU397" s="212"/>
      <c r="DV397" s="212"/>
      <c r="DW397" s="216" t="str">
        <f t="shared" si="208"/>
        <v>000-00-000-000-000</v>
      </c>
      <c r="DX397" s="212">
        <f>COUNTIF(DW386:DW400, "&gt;=" &amp; DW397)</f>
        <v>15</v>
      </c>
      <c r="DY397" s="213">
        <f>RANK(DX397,DX386:DX400,1)+COUNTIF(DW386:DW397,DW397)-1</f>
        <v>12</v>
      </c>
      <c r="DZ397" s="213"/>
    </row>
    <row r="398" spans="1:130">
      <c r="A398" s="18" t="s">
        <v>429</v>
      </c>
      <c r="B398" s="99"/>
      <c r="C398" s="100"/>
      <c r="D398" s="101"/>
      <c r="E398" s="149" t="str">
        <f t="shared" si="209"/>
        <v/>
      </c>
      <c r="F398" s="193"/>
      <c r="G398" s="99">
        <v>79</v>
      </c>
      <c r="H398" s="100">
        <v>51</v>
      </c>
      <c r="I398" s="100">
        <v>69</v>
      </c>
      <c r="J398" s="149">
        <f t="shared" si="210"/>
        <v>199</v>
      </c>
      <c r="K398" s="193">
        <v>2</v>
      </c>
      <c r="L398" s="99"/>
      <c r="M398" s="100"/>
      <c r="N398" s="100"/>
      <c r="O398" s="149" t="str">
        <f t="shared" si="211"/>
        <v/>
      </c>
      <c r="P398" s="193"/>
      <c r="Q398" s="99">
        <v>71</v>
      </c>
      <c r="R398" s="100">
        <v>71</v>
      </c>
      <c r="S398" s="100">
        <v>76</v>
      </c>
      <c r="T398" s="149">
        <f t="shared" si="212"/>
        <v>218</v>
      </c>
      <c r="U398" s="193">
        <v>0</v>
      </c>
      <c r="V398" s="99"/>
      <c r="W398" s="100"/>
      <c r="X398" s="100"/>
      <c r="Y398" s="149" t="str">
        <f t="shared" si="213"/>
        <v/>
      </c>
      <c r="Z398" s="196"/>
      <c r="AA398" s="26" t="s">
        <v>15</v>
      </c>
      <c r="AB398" s="37"/>
      <c r="AG398" s="67"/>
      <c r="AH398" s="209"/>
      <c r="AI398" s="209"/>
      <c r="AJ398" s="214"/>
      <c r="AK398" s="215" t="str">
        <f t="shared" si="193"/>
        <v>000-00-000-000-000</v>
      </c>
      <c r="AL398" s="214">
        <f>COUNTIF(AK386:AK400, "&gt;=" &amp; AK398)</f>
        <v>15</v>
      </c>
      <c r="AM398" s="213">
        <f>RANK(AL398,AL386:AL400,1)+COUNTIF(AK386:AK398,AK398)-1</f>
        <v>13</v>
      </c>
      <c r="AN398" s="213"/>
      <c r="AO398" s="212"/>
      <c r="AP398" s="212"/>
      <c r="AQ398" s="215" t="str">
        <f t="shared" si="194"/>
        <v>000-00-000-000-000</v>
      </c>
      <c r="AR398" s="214">
        <f>COUNTIF(AQ386:AQ400, "&gt;=" &amp; AQ398)</f>
        <v>15</v>
      </c>
      <c r="AS398" s="213">
        <f>RANK(AR398,AR386:AR400,1)+COUNTIF(AQ386:AR398,AR398)-1</f>
        <v>13</v>
      </c>
      <c r="AT398" s="213"/>
      <c r="AU398" s="212"/>
      <c r="AV398" s="212"/>
      <c r="AW398" s="215" t="str">
        <f t="shared" si="195"/>
        <v>000-00-000-000-000</v>
      </c>
      <c r="AX398" s="214">
        <f>COUNTIF(AW386:AW400, "&gt;=" &amp; AW398)</f>
        <v>15</v>
      </c>
      <c r="AY398" s="213">
        <f>RANK(AX398,AX386:AX400,1)+COUNTIF(AW386:AX398,AX398)-1</f>
        <v>13</v>
      </c>
      <c r="AZ398" s="213"/>
      <c r="BA398" s="212"/>
      <c r="BB398" s="212"/>
      <c r="BC398" s="215" t="str">
        <f t="shared" si="196"/>
        <v>000-00-000-000-000</v>
      </c>
      <c r="BD398" s="214">
        <f>COUNTIF(BC386:BC400, "&gt;=" &amp; BC398)</f>
        <v>15</v>
      </c>
      <c r="BE398" s="213">
        <f>RANK(BD398,BD386:BD400,1)+COUNTIF(BC386:BC398,BC398)-1</f>
        <v>13</v>
      </c>
      <c r="BF398" s="213"/>
      <c r="BG398" s="212"/>
      <c r="BH398" s="212"/>
      <c r="BI398" s="215" t="str">
        <f t="shared" si="197"/>
        <v>000-00-000-000-000</v>
      </c>
      <c r="BJ398" s="214">
        <f>COUNTIF(BI386:BI400, "&gt;=" &amp; BI398)</f>
        <v>15</v>
      </c>
      <c r="BK398" s="213">
        <f>RANK(BJ398,BJ386:BJ400,1)+COUNTIF(BI386:BI398,BI398)-1</f>
        <v>13</v>
      </c>
      <c r="BL398" s="213"/>
      <c r="BM398" s="212"/>
      <c r="BN398" s="212"/>
      <c r="BO398" s="215" t="str">
        <f t="shared" si="198"/>
        <v>000-00-000-000-000</v>
      </c>
      <c r="BP398" s="214">
        <f>COUNTIF(BO386:BO400, "&gt;=" &amp; BO398)</f>
        <v>15</v>
      </c>
      <c r="BQ398" s="213">
        <f>RANK(BP398,BP386:BP400,1)+COUNTIF(BO386:BO398,BO398)-1</f>
        <v>13</v>
      </c>
      <c r="BR398" s="213"/>
      <c r="BS398" s="212"/>
      <c r="BT398" s="212"/>
      <c r="BU398" s="215" t="str">
        <f t="shared" si="199"/>
        <v>000-00-000-000-000</v>
      </c>
      <c r="BV398" s="214">
        <f>COUNTIF(BU386:BU400, "&gt;=" &amp; BU398)</f>
        <v>15</v>
      </c>
      <c r="BW398" s="213">
        <f>RANK(BV398,BV386:BV400,1)+COUNTIF(BU386:BU398,BU398)-1</f>
        <v>13</v>
      </c>
      <c r="BX398" s="213"/>
      <c r="BY398" s="209"/>
      <c r="BZ398" s="212"/>
      <c r="CA398" s="215" t="str">
        <f t="shared" si="200"/>
        <v>000-00-000-000-000</v>
      </c>
      <c r="CB398" s="215">
        <f>COUNTIF(CA386:CA400, "&gt;=" &amp; CA398)</f>
        <v>15</v>
      </c>
      <c r="CC398" s="213">
        <f>RANK(CB398,CB386:CB400,1)+COUNTIF(CA386:CA398,CA398)-1</f>
        <v>13</v>
      </c>
      <c r="CD398" s="213"/>
      <c r="CE398" s="209"/>
      <c r="CF398" s="212"/>
      <c r="CG398" s="215" t="str">
        <f t="shared" si="201"/>
        <v>000-00-000-000-000</v>
      </c>
      <c r="CH398" s="215">
        <f>COUNTIF(CG386:CG400, "&gt;=" &amp; CG398)</f>
        <v>15</v>
      </c>
      <c r="CI398" s="213">
        <f>RANK(CH398,CH386:CH400,1)+COUNTIF(CG386:CG398,CG398)-1</f>
        <v>13</v>
      </c>
      <c r="CJ398" s="213"/>
      <c r="CK398" s="209"/>
      <c r="CL398" s="212"/>
      <c r="CM398" s="215" t="str">
        <f t="shared" si="202"/>
        <v>000-00-000-000-000</v>
      </c>
      <c r="CN398" s="214">
        <f>COUNTIF(CM386:CM400, "&gt;=" &amp; CM398)</f>
        <v>15</v>
      </c>
      <c r="CO398" s="213">
        <f>RANK(CN398,CN386:CN400,1)+COUNTIF(CM386:CM398,CM398)-1</f>
        <v>13</v>
      </c>
      <c r="CP398" s="213"/>
      <c r="CQ398" s="209"/>
      <c r="CR398" s="212"/>
      <c r="CS398" s="215" t="str">
        <f t="shared" si="203"/>
        <v>000-00-000-000-000</v>
      </c>
      <c r="CT398" s="214">
        <f>COUNTIF(CS386:CS400, "&gt;=" &amp; CS398)</f>
        <v>15</v>
      </c>
      <c r="CU398" s="213">
        <f>RANK(CT398,CT386:CT400,1)+COUNTIF(CS386:CS398,CS398)-1</f>
        <v>13</v>
      </c>
      <c r="CV398" s="213"/>
      <c r="CW398" s="209"/>
      <c r="CX398" s="212"/>
      <c r="CY398" s="215" t="str">
        <f t="shared" si="204"/>
        <v>000-00-000-000-000</v>
      </c>
      <c r="CZ398" s="214">
        <f>COUNTIF(CY386:CY400, "&gt;=" &amp; CY398)</f>
        <v>15</v>
      </c>
      <c r="DA398" s="213">
        <f>RANK(CZ398,CZ386:CZ400,1)+COUNTIF(CY386:CY398,CY398)-1</f>
        <v>13</v>
      </c>
      <c r="DB398" s="213"/>
      <c r="DC398" s="209"/>
      <c r="DD398" s="212"/>
      <c r="DE398" s="215" t="str">
        <f t="shared" si="205"/>
        <v>000-00-000-000-000</v>
      </c>
      <c r="DF398" s="214">
        <f>COUNTIF(DE386:DE400, "&gt;=" &amp; DE398)</f>
        <v>15</v>
      </c>
      <c r="DG398" s="213">
        <f>RANK(DF398,DF386:DF400,1)+COUNTIF(DE386:DE398,DE398)-1</f>
        <v>13</v>
      </c>
      <c r="DH398" s="213"/>
      <c r="DI398" s="209"/>
      <c r="DJ398" s="212"/>
      <c r="DK398" s="215" t="str">
        <f t="shared" si="206"/>
        <v>000-00-000-000-000</v>
      </c>
      <c r="DL398" s="214">
        <f>COUNTIF(DK386:DK400, "&gt;=" &amp; DK398)</f>
        <v>15</v>
      </c>
      <c r="DM398" s="213">
        <f>RANK(DL398,DL386:DL400,1)+COUNTIF(DK386:DK398,DK398)-1</f>
        <v>13</v>
      </c>
      <c r="DN398" s="213"/>
      <c r="DO398" s="212"/>
      <c r="DP398" s="212"/>
      <c r="DQ398" s="216" t="str">
        <f t="shared" si="207"/>
        <v>000-00-000-000-000</v>
      </c>
      <c r="DR398" s="212">
        <f>COUNTIF(DQ386:DQ400, "&gt;=" &amp; DQ398)</f>
        <v>15</v>
      </c>
      <c r="DS398" s="213">
        <f>RANK(DR398,DR386:DR400,1)+COUNTIF(DQ386:DQ398,DQ398)-1</f>
        <v>13</v>
      </c>
      <c r="DT398" s="213"/>
      <c r="DU398" s="212"/>
      <c r="DV398" s="212"/>
      <c r="DW398" s="216" t="str">
        <f t="shared" si="208"/>
        <v>000-00-000-000-000</v>
      </c>
      <c r="DX398" s="212">
        <f>COUNTIF(DW386:DW400, "&gt;=" &amp; DW398)</f>
        <v>15</v>
      </c>
      <c r="DY398" s="213">
        <f>RANK(DX398,DX386:DX400,1)+COUNTIF(DW386:DW398,DW398)-1</f>
        <v>13</v>
      </c>
      <c r="DZ398" s="213"/>
    </row>
    <row r="399" spans="1:130">
      <c r="A399" s="18" t="s">
        <v>252</v>
      </c>
      <c r="B399" s="99">
        <v>87</v>
      </c>
      <c r="C399" s="100">
        <v>63</v>
      </c>
      <c r="D399" s="101">
        <v>79</v>
      </c>
      <c r="E399" s="149">
        <f t="shared" si="209"/>
        <v>229</v>
      </c>
      <c r="F399" s="193">
        <v>2</v>
      </c>
      <c r="G399" s="99"/>
      <c r="H399" s="100"/>
      <c r="I399" s="102"/>
      <c r="J399" s="149" t="str">
        <f t="shared" si="210"/>
        <v/>
      </c>
      <c r="K399" s="193"/>
      <c r="L399" s="99"/>
      <c r="M399" s="100"/>
      <c r="N399" s="102"/>
      <c r="O399" s="149" t="str">
        <f t="shared" si="211"/>
        <v/>
      </c>
      <c r="P399" s="193"/>
      <c r="Q399" s="99">
        <v>86</v>
      </c>
      <c r="R399" s="100">
        <v>59</v>
      </c>
      <c r="S399" s="100">
        <v>80</v>
      </c>
      <c r="T399" s="149">
        <f t="shared" si="212"/>
        <v>225</v>
      </c>
      <c r="U399" s="193">
        <v>3</v>
      </c>
      <c r="V399" s="99"/>
      <c r="W399" s="100"/>
      <c r="X399" s="100"/>
      <c r="Y399" s="149" t="str">
        <f t="shared" si="213"/>
        <v/>
      </c>
      <c r="Z399" s="196"/>
      <c r="AA399" s="26" t="s">
        <v>16</v>
      </c>
      <c r="AB399" s="37"/>
      <c r="AG399" s="67"/>
      <c r="AH399" s="209"/>
      <c r="AI399" s="209"/>
      <c r="AJ399" s="212"/>
      <c r="AK399" s="215" t="str">
        <f t="shared" si="193"/>
        <v>000-00-000-000-000</v>
      </c>
      <c r="AL399" s="214">
        <f>COUNTIF(AK386:AK400, "&gt;=" &amp; AK399)</f>
        <v>15</v>
      </c>
      <c r="AM399" s="213">
        <f>RANK(AL399,AL386:AL400,1)+COUNTIF(AK386:AK399,AK399)-1</f>
        <v>14</v>
      </c>
      <c r="AN399" s="213"/>
      <c r="AO399" s="212"/>
      <c r="AP399" s="212"/>
      <c r="AQ399" s="215" t="str">
        <f t="shared" si="194"/>
        <v>000-00-000-000-000</v>
      </c>
      <c r="AR399" s="214">
        <f>COUNTIF(AQ386:AQ400, "&gt;=" &amp; AQ399)</f>
        <v>15</v>
      </c>
      <c r="AS399" s="213">
        <f>RANK(AR399,AR386:AR400,1)+COUNTIF(AQ386:AR399,AR399)-1</f>
        <v>14</v>
      </c>
      <c r="AT399" s="213"/>
      <c r="AU399" s="212"/>
      <c r="AV399" s="212"/>
      <c r="AW399" s="215" t="str">
        <f t="shared" si="195"/>
        <v>000-00-000-000-000</v>
      </c>
      <c r="AX399" s="214">
        <f>COUNTIF(AW386:AW400, "&gt;=" &amp; AW399)</f>
        <v>15</v>
      </c>
      <c r="AY399" s="213">
        <f>RANK(AX399,AX386:AX400,1)+COUNTIF(AW386:AX399,AX399)-1</f>
        <v>14</v>
      </c>
      <c r="AZ399" s="213"/>
      <c r="BA399" s="212"/>
      <c r="BB399" s="212"/>
      <c r="BC399" s="215" t="str">
        <f t="shared" si="196"/>
        <v>000-00-000-000-000</v>
      </c>
      <c r="BD399" s="214">
        <f>COUNTIF(BC386:BC400, "&gt;=" &amp; BC399)</f>
        <v>15</v>
      </c>
      <c r="BE399" s="213">
        <f>RANK(BD399,BD386:BD400,1)+COUNTIF(BC386:BC399,BC399)-1</f>
        <v>14</v>
      </c>
      <c r="BF399" s="213"/>
      <c r="BG399" s="212"/>
      <c r="BH399" s="212"/>
      <c r="BI399" s="215" t="str">
        <f t="shared" si="197"/>
        <v>000-00-000-000-000</v>
      </c>
      <c r="BJ399" s="214">
        <f>COUNTIF(BI386:BI400, "&gt;=" &amp; BI399)</f>
        <v>15</v>
      </c>
      <c r="BK399" s="213">
        <f>RANK(BJ399,BJ386:BJ400,1)+COUNTIF(BI386:BI399,BI399)-1</f>
        <v>14</v>
      </c>
      <c r="BL399" s="213"/>
      <c r="BM399" s="212"/>
      <c r="BN399" s="212"/>
      <c r="BO399" s="215" t="str">
        <f t="shared" si="198"/>
        <v>000-00-000-000-000</v>
      </c>
      <c r="BP399" s="214">
        <f>COUNTIF(BO386:BO400, "&gt;=" &amp; BO399)</f>
        <v>15</v>
      </c>
      <c r="BQ399" s="213">
        <f>RANK(BP399,BP386:BP400,1)+COUNTIF(BO386:BO399,BO399)-1</f>
        <v>14</v>
      </c>
      <c r="BR399" s="213"/>
      <c r="BS399" s="212"/>
      <c r="BT399" s="212"/>
      <c r="BU399" s="215" t="str">
        <f t="shared" si="199"/>
        <v>000-00-000-000-000</v>
      </c>
      <c r="BV399" s="214">
        <f>COUNTIF(BU386:BU400, "&gt;=" &amp; BU399)</f>
        <v>15</v>
      </c>
      <c r="BW399" s="213">
        <f>RANK(BV399,BV386:BV400,1)+COUNTIF(BU386:BU399,BU399)-1</f>
        <v>14</v>
      </c>
      <c r="BX399" s="213"/>
      <c r="BY399" s="209"/>
      <c r="BZ399" s="212"/>
      <c r="CA399" s="215" t="str">
        <f t="shared" si="200"/>
        <v>000-00-000-000-000</v>
      </c>
      <c r="CB399" s="215">
        <f>COUNTIF(CA386:CA400, "&gt;=" &amp; CA399)</f>
        <v>15</v>
      </c>
      <c r="CC399" s="213">
        <f>RANK(CB399,CB386:CB400,1)+COUNTIF(CA386:CA399,CA399)-1</f>
        <v>14</v>
      </c>
      <c r="CD399" s="213"/>
      <c r="CE399" s="209"/>
      <c r="CF399" s="212"/>
      <c r="CG399" s="215" t="str">
        <f t="shared" si="201"/>
        <v>000-00-000-000-000</v>
      </c>
      <c r="CH399" s="215">
        <f>COUNTIF(CG386:CG400, "&gt;=" &amp; CG399)</f>
        <v>15</v>
      </c>
      <c r="CI399" s="213">
        <f>RANK(CH399,CH386:CH400,1)+COUNTIF(CG386:CG399,CG399)-1</f>
        <v>14</v>
      </c>
      <c r="CJ399" s="213"/>
      <c r="CK399" s="209"/>
      <c r="CL399" s="212"/>
      <c r="CM399" s="215" t="str">
        <f t="shared" si="202"/>
        <v>000-00-000-000-000</v>
      </c>
      <c r="CN399" s="214">
        <f>COUNTIF(CM386:CM400, "&gt;=" &amp; CM399)</f>
        <v>15</v>
      </c>
      <c r="CO399" s="213">
        <f>RANK(CN399,CN386:CN400,1)+COUNTIF(CM386:CM399,CM399)-1</f>
        <v>14</v>
      </c>
      <c r="CP399" s="213"/>
      <c r="CQ399" s="209"/>
      <c r="CR399" s="212"/>
      <c r="CS399" s="215" t="str">
        <f t="shared" si="203"/>
        <v>000-00-000-000-000</v>
      </c>
      <c r="CT399" s="214">
        <f>COUNTIF(CS386:CS400, "&gt;=" &amp; CS399)</f>
        <v>15</v>
      </c>
      <c r="CU399" s="213">
        <f>RANK(CT399,CT386:CT400,1)+COUNTIF(CS386:CS399,CS399)-1</f>
        <v>14</v>
      </c>
      <c r="CV399" s="213"/>
      <c r="CW399" s="209"/>
      <c r="CX399" s="212"/>
      <c r="CY399" s="215" t="str">
        <f t="shared" si="204"/>
        <v>000-00-000-000-000</v>
      </c>
      <c r="CZ399" s="214">
        <f>COUNTIF(CY386:CY400, "&gt;=" &amp; CY399)</f>
        <v>15</v>
      </c>
      <c r="DA399" s="213">
        <f>RANK(CZ399,CZ386:CZ400,1)+COUNTIF(CY386:CY399,CY399)-1</f>
        <v>14</v>
      </c>
      <c r="DB399" s="213"/>
      <c r="DC399" s="209"/>
      <c r="DD399" s="212"/>
      <c r="DE399" s="215" t="str">
        <f t="shared" si="205"/>
        <v>000-00-000-000-000</v>
      </c>
      <c r="DF399" s="214">
        <f>COUNTIF(DE386:DE400, "&gt;=" &amp; DE399)</f>
        <v>15</v>
      </c>
      <c r="DG399" s="213">
        <f>RANK(DF399,DF386:DF400,1)+COUNTIF(DE386:DE399,DE399)-1</f>
        <v>14</v>
      </c>
      <c r="DH399" s="213"/>
      <c r="DI399" s="209"/>
      <c r="DJ399" s="212"/>
      <c r="DK399" s="215" t="str">
        <f t="shared" si="206"/>
        <v>000-00-000-000-000</v>
      </c>
      <c r="DL399" s="214">
        <f>COUNTIF(DK386:DK400, "&gt;=" &amp; DK399)</f>
        <v>15</v>
      </c>
      <c r="DM399" s="213">
        <f>RANK(DL399,DL386:DL400,1)+COUNTIF(DK386:DK399,DK399)-1</f>
        <v>14</v>
      </c>
      <c r="DN399" s="213"/>
      <c r="DO399" s="212"/>
      <c r="DP399" s="212"/>
      <c r="DQ399" s="216" t="str">
        <f t="shared" si="207"/>
        <v>000-00-000-000-000</v>
      </c>
      <c r="DR399" s="212">
        <f>COUNTIF(DQ386:DQ400, "&gt;=" &amp; DQ399)</f>
        <v>15</v>
      </c>
      <c r="DS399" s="213">
        <f>RANK(DR399,DR386:DR400,1)+COUNTIF(DQ386:DQ399,DQ399)-1</f>
        <v>14</v>
      </c>
      <c r="DT399" s="213"/>
      <c r="DU399" s="212"/>
      <c r="DV399" s="212"/>
      <c r="DW399" s="216" t="str">
        <f t="shared" si="208"/>
        <v>000-00-000-000-000</v>
      </c>
      <c r="DX399" s="212">
        <f>COUNTIF(DW386:DW400, "&gt;=" &amp; DW399)</f>
        <v>15</v>
      </c>
      <c r="DY399" s="213">
        <f>RANK(DX399,DX386:DX400,1)+COUNTIF(DW386:DW399,DW399)-1</f>
        <v>14</v>
      </c>
      <c r="DZ399" s="213"/>
    </row>
    <row r="400" spans="1:130">
      <c r="A400" s="164" t="s">
        <v>419</v>
      </c>
      <c r="B400" s="99">
        <v>78</v>
      </c>
      <c r="C400" s="100">
        <v>50</v>
      </c>
      <c r="D400" s="101">
        <v>55</v>
      </c>
      <c r="E400" s="149">
        <f t="shared" si="209"/>
        <v>183</v>
      </c>
      <c r="F400" s="193">
        <v>0</v>
      </c>
      <c r="G400" s="99"/>
      <c r="H400" s="100"/>
      <c r="I400" s="102"/>
      <c r="J400" s="149" t="str">
        <f t="shared" si="210"/>
        <v/>
      </c>
      <c r="K400" s="193"/>
      <c r="L400" s="99"/>
      <c r="M400" s="100"/>
      <c r="N400" s="102"/>
      <c r="O400" s="149" t="str">
        <f t="shared" si="211"/>
        <v/>
      </c>
      <c r="P400" s="193"/>
      <c r="Q400" s="99">
        <v>78</v>
      </c>
      <c r="R400" s="100">
        <v>67</v>
      </c>
      <c r="S400" s="102">
        <v>71</v>
      </c>
      <c r="T400" s="149">
        <f t="shared" si="212"/>
        <v>216</v>
      </c>
      <c r="U400" s="193">
        <v>3</v>
      </c>
      <c r="V400" s="99">
        <v>71</v>
      </c>
      <c r="W400" s="100">
        <v>34</v>
      </c>
      <c r="X400" s="102">
        <v>42</v>
      </c>
      <c r="Y400" s="149">
        <f t="shared" si="213"/>
        <v>147</v>
      </c>
      <c r="Z400" s="196">
        <v>0</v>
      </c>
      <c r="AA400" s="26" t="s">
        <v>12</v>
      </c>
      <c r="AB400" s="37"/>
      <c r="AG400" s="67"/>
      <c r="AH400" s="209"/>
      <c r="AI400" s="209"/>
      <c r="AJ400" s="212"/>
      <c r="AK400" s="215" t="str">
        <f t="shared" si="193"/>
        <v>000-00-000-000-000</v>
      </c>
      <c r="AL400" s="214">
        <f>COUNTIF(AK386:AK400, "&gt;=" &amp; AK400)</f>
        <v>15</v>
      </c>
      <c r="AM400" s="213">
        <f>RANK(AL400,AL386:AL400,1)+COUNTIF(AK386:AK400,AK400)-1</f>
        <v>15</v>
      </c>
      <c r="AN400" s="213"/>
      <c r="AO400" s="212"/>
      <c r="AP400" s="212"/>
      <c r="AQ400" s="215" t="str">
        <f t="shared" si="194"/>
        <v>000-00-000-000-000</v>
      </c>
      <c r="AR400" s="214">
        <f>COUNTIF(AQ386:AQ400, "&gt;=" &amp; AQ400)</f>
        <v>15</v>
      </c>
      <c r="AS400" s="213">
        <f>RANK(AR400,AR386:AR400,1)+COUNTIF(AQ386:AR400,AR400)-1</f>
        <v>15</v>
      </c>
      <c r="AT400" s="213"/>
      <c r="AU400" s="212"/>
      <c r="AV400" s="212"/>
      <c r="AW400" s="215" t="str">
        <f t="shared" si="195"/>
        <v>000-00-000-000-000</v>
      </c>
      <c r="AX400" s="214">
        <f>COUNTIF(AW386:AW400, "&gt;=" &amp; AW400)</f>
        <v>15</v>
      </c>
      <c r="AY400" s="213">
        <f>RANK(AX400,AX386:AX400,1)+COUNTIF(AW386:AX400,AX400)-1</f>
        <v>15</v>
      </c>
      <c r="AZ400" s="213"/>
      <c r="BA400" s="212"/>
      <c r="BB400" s="212"/>
      <c r="BC400" s="215" t="str">
        <f t="shared" si="196"/>
        <v>000-00-000-000-000</v>
      </c>
      <c r="BD400" s="214">
        <f>COUNTIF(BC386:BC400, "&gt;=" &amp; BC400)</f>
        <v>15</v>
      </c>
      <c r="BE400" s="213">
        <f>RANK(BD400,BD386:BD400,1)+COUNTIF(BC386:BC400,BC400)-1</f>
        <v>15</v>
      </c>
      <c r="BF400" s="213"/>
      <c r="BG400" s="212"/>
      <c r="BH400" s="212"/>
      <c r="BI400" s="215" t="str">
        <f t="shared" si="197"/>
        <v>000-00-000-000-000</v>
      </c>
      <c r="BJ400" s="214">
        <f>COUNTIF(BI386:BI400, "&gt;=" &amp; BI400)</f>
        <v>15</v>
      </c>
      <c r="BK400" s="213">
        <f>RANK(BJ400,BJ386:BJ400,1)+COUNTIF(BI386:BI400,BI400)-1</f>
        <v>15</v>
      </c>
      <c r="BL400" s="213"/>
      <c r="BM400" s="212"/>
      <c r="BN400" s="212"/>
      <c r="BO400" s="215" t="str">
        <f t="shared" si="198"/>
        <v>000-00-000-000-000</v>
      </c>
      <c r="BP400" s="214">
        <f>COUNTIF(BO386:BO400, "&gt;=" &amp; BO400)</f>
        <v>15</v>
      </c>
      <c r="BQ400" s="213">
        <f>RANK(BP400,BP386:BP400,1)+COUNTIF(BO386:BO400,BO400)-1</f>
        <v>15</v>
      </c>
      <c r="BR400" s="213"/>
      <c r="BS400" s="212"/>
      <c r="BT400" s="212"/>
      <c r="BU400" s="215" t="str">
        <f t="shared" si="199"/>
        <v>000-00-000-000-000</v>
      </c>
      <c r="BV400" s="214">
        <f>COUNTIF(BU386:BU400, "&gt;=" &amp; BU400)</f>
        <v>15</v>
      </c>
      <c r="BW400" s="213">
        <f>RANK(BV400,BV386:BV400,1)+COUNTIF(BU386:BU400,BU400)-1</f>
        <v>15</v>
      </c>
      <c r="BX400" s="213"/>
      <c r="BY400" s="209"/>
      <c r="BZ400" s="212"/>
      <c r="CA400" s="215" t="str">
        <f t="shared" si="200"/>
        <v>000-00-000-000-000</v>
      </c>
      <c r="CB400" s="215">
        <f>COUNTIF(CA386:CA400, "&gt;=" &amp; CA400)</f>
        <v>15</v>
      </c>
      <c r="CC400" s="213">
        <f>RANK(CB400,CB386:CB400,1)+COUNTIF(CA386:CA400,CA400)-1</f>
        <v>15</v>
      </c>
      <c r="CD400" s="213"/>
      <c r="CE400" s="209"/>
      <c r="CF400" s="212"/>
      <c r="CG400" s="215" t="str">
        <f t="shared" si="201"/>
        <v>000-00-000-000-000</v>
      </c>
      <c r="CH400" s="215">
        <f>COUNTIF(CG386:CG400, "&gt;=" &amp; CG400)</f>
        <v>15</v>
      </c>
      <c r="CI400" s="213">
        <f>RANK(CH400,CH386:CH400,1)+COUNTIF(CG386:CG400,CG400)-1</f>
        <v>15</v>
      </c>
      <c r="CJ400" s="213"/>
      <c r="CK400" s="209"/>
      <c r="CL400" s="212"/>
      <c r="CM400" s="215" t="str">
        <f t="shared" si="202"/>
        <v>000-00-000-000-000</v>
      </c>
      <c r="CN400" s="214">
        <f>COUNTIF(CM386:CM400, "&gt;=" &amp; CM400)</f>
        <v>15</v>
      </c>
      <c r="CO400" s="213">
        <f>RANK(CN400,CN386:CN400,1)+COUNTIF(CM386:CM400,CM400)-1</f>
        <v>15</v>
      </c>
      <c r="CP400" s="213"/>
      <c r="CQ400" s="209"/>
      <c r="CR400" s="212"/>
      <c r="CS400" s="215" t="str">
        <f t="shared" si="203"/>
        <v>000-00-000-000-000</v>
      </c>
      <c r="CT400" s="214">
        <f>COUNTIF(CS386:CS400, "&gt;=" &amp; CS400)</f>
        <v>15</v>
      </c>
      <c r="CU400" s="213">
        <f>RANK(CT400,CT386:CT400,1)+COUNTIF(CS386:CS400,CS400)-1</f>
        <v>15</v>
      </c>
      <c r="CV400" s="213"/>
      <c r="CW400" s="209"/>
      <c r="CX400" s="212"/>
      <c r="CY400" s="215" t="str">
        <f t="shared" si="204"/>
        <v>000-00-000-000-000</v>
      </c>
      <c r="CZ400" s="214">
        <f>COUNTIF(CY386:CY400, "&gt;=" &amp; CY400)</f>
        <v>15</v>
      </c>
      <c r="DA400" s="213">
        <f>RANK(CZ400,CZ386:CZ400,1)+COUNTIF(CY386:CY400,CY400)-1</f>
        <v>15</v>
      </c>
      <c r="DB400" s="213"/>
      <c r="DC400" s="209"/>
      <c r="DD400" s="212"/>
      <c r="DE400" s="215" t="str">
        <f t="shared" si="205"/>
        <v>000-00-000-000-000</v>
      </c>
      <c r="DF400" s="214">
        <f>COUNTIF(DE386:DE400, "&gt;=" &amp; DE400)</f>
        <v>15</v>
      </c>
      <c r="DG400" s="213">
        <f>RANK(DF400,DF386:DF400,1)+COUNTIF(DE386:DE400,DE400)-1</f>
        <v>15</v>
      </c>
      <c r="DH400" s="213"/>
      <c r="DI400" s="209"/>
      <c r="DJ400" s="212"/>
      <c r="DK400" s="215" t="str">
        <f t="shared" si="206"/>
        <v>000-00-000-000-000</v>
      </c>
      <c r="DL400" s="214">
        <f>COUNTIF(DK386:DK400, "&gt;=" &amp; DK400)</f>
        <v>15</v>
      </c>
      <c r="DM400" s="213">
        <f>RANK(DL400,DL386:DL400,1)+COUNTIF(DK386:DK400,DK400)-1</f>
        <v>15</v>
      </c>
      <c r="DN400" s="213"/>
      <c r="DO400" s="212"/>
      <c r="DP400" s="212"/>
      <c r="DQ400" s="216" t="str">
        <f t="shared" si="207"/>
        <v>000-00-000-000-000</v>
      </c>
      <c r="DR400" s="212">
        <f>COUNTIF(DQ386:DQ400, "&gt;=" &amp; DQ400)</f>
        <v>15</v>
      </c>
      <c r="DS400" s="213">
        <f>RANK(DR400,DR386:DR400,1)+COUNTIF(DQ386:DQ400,DQ400)-1</f>
        <v>15</v>
      </c>
      <c r="DT400" s="213"/>
      <c r="DU400" s="212"/>
      <c r="DV400" s="212"/>
      <c r="DW400" s="216" t="str">
        <f t="shared" si="208"/>
        <v>000-00-000-000-000</v>
      </c>
      <c r="DX400" s="212">
        <f>COUNTIF(DW386:DW400, "&gt;=" &amp; DW400)</f>
        <v>15</v>
      </c>
      <c r="DY400" s="213">
        <f>RANK(DX400,DX386:DX400,1)+COUNTIF(DW386:DW400,DW400)-1</f>
        <v>15</v>
      </c>
      <c r="DZ400" s="213"/>
    </row>
    <row r="401" spans="1:130">
      <c r="A401" s="18" t="s">
        <v>253</v>
      </c>
      <c r="B401" s="99"/>
      <c r="C401" s="100"/>
      <c r="D401" s="101"/>
      <c r="E401" s="149" t="str">
        <f t="shared" si="209"/>
        <v/>
      </c>
      <c r="F401" s="193"/>
      <c r="G401" s="99"/>
      <c r="H401" s="100"/>
      <c r="I401" s="102"/>
      <c r="J401" s="149" t="str">
        <f t="shared" si="210"/>
        <v/>
      </c>
      <c r="K401" s="193"/>
      <c r="L401" s="99"/>
      <c r="M401" s="100"/>
      <c r="N401" s="102"/>
      <c r="O401" s="149" t="str">
        <f t="shared" si="211"/>
        <v/>
      </c>
      <c r="P401" s="193"/>
      <c r="Q401" s="99">
        <v>86</v>
      </c>
      <c r="R401" s="100">
        <v>68</v>
      </c>
      <c r="S401" s="102">
        <v>78</v>
      </c>
      <c r="T401" s="149">
        <f t="shared" si="212"/>
        <v>232</v>
      </c>
      <c r="U401" s="193">
        <v>1</v>
      </c>
      <c r="V401" s="99"/>
      <c r="W401" s="100"/>
      <c r="X401" s="102"/>
      <c r="Y401" s="149" t="str">
        <f t="shared" si="213"/>
        <v/>
      </c>
      <c r="Z401" s="196"/>
      <c r="AA401" s="26"/>
      <c r="AB401" s="37"/>
      <c r="AG401" s="67"/>
      <c r="AH401" s="217">
        <f>IF((OR(AA370="Forfeit",AA370="Win")),0,SUMIFS(AH370:AH384,AM386:AM400,"&lt;=4"))</f>
        <v>912</v>
      </c>
      <c r="AI401" s="217">
        <f>IF((OR(AA370="Forfeit",AA370="Win")),0,SUMIFS(AI370:AI384,AM386:AM400,"&lt;=4"))</f>
        <v>0</v>
      </c>
      <c r="AJ401" s="217">
        <f>IF((OR(AA370="Forfeit",AA370="Win")),0,SUMIFS(AJ370:AJ384, AM386:AM400, "&lt;=4"))</f>
        <v>338</v>
      </c>
      <c r="AK401" s="217">
        <f>IF((OR(AA370="Forfeit",AA370="Win")),0,SUMIFS(AK370:AK384, AM386:AM400, "&lt;=4"))</f>
        <v>242</v>
      </c>
      <c r="AL401" s="217">
        <f>IF((OR(AA370="Forfeit",AA370="Win")),0,SUMIFS(AL370:AL384, AM386:AM400, "&lt;=4"))</f>
        <v>332</v>
      </c>
      <c r="AM401" s="218"/>
      <c r="AN401" s="217">
        <f>IF((OR(AA371="Forfeit",AA371="Win")),0,SUMIFS(AN370:AN384,AS386:AS400,"&lt;=4"))</f>
        <v>891</v>
      </c>
      <c r="AO401" s="217">
        <f>IF((OR(AA371="Forfeit",AA371="Win")),0,SUMIFS(AO370:AO384,AS386:AS400,"&lt;=4"))</f>
        <v>8</v>
      </c>
      <c r="AP401" s="217">
        <f>IF((OR(AA371="Forfeit",AA371="Win")),0,SUMIFS(AP370:AP384, AS386:AS400, "&lt;=4"))</f>
        <v>338</v>
      </c>
      <c r="AQ401" s="217">
        <f>IF((OR(AA371="Forfeit",AA371="Win")),0,SUMIFS(AQ370:AQ384, AS386:AS400, "&lt;=4"))</f>
        <v>264</v>
      </c>
      <c r="AR401" s="217">
        <f>IF((OR(AA371="Forfeit",AA371="Win")),0,SUMIFS(AR370:AR384, AS386:AS400, "&lt;=4"))</f>
        <v>289</v>
      </c>
      <c r="AS401" s="218"/>
      <c r="AT401" s="217">
        <f>IF((OR(AA372="Forfeit",AA372="Win")),0,SUMIFS(AT370:AT384,AY386:AY400,"&lt;=4"))</f>
        <v>927</v>
      </c>
      <c r="AU401" s="217">
        <f>IF((OR(AA372="Forfeit",AA372="Win")),0,SUMIFS(AU370:AU384,AY386:AY400,"&lt;=4"))</f>
        <v>0</v>
      </c>
      <c r="AV401" s="217">
        <f>IF((OR(AA372="Forfeit",AA372="Win")),0,SUMIFS(AV370:AV384, AY386:AY400, "&lt;=4"))</f>
        <v>346</v>
      </c>
      <c r="AW401" s="217">
        <f>IF((OR(AA372="Forfeit",AA372="Win")),0,SUMIFS(AW370:AW384, AY386:AY400, "&lt;=4"))</f>
        <v>281</v>
      </c>
      <c r="AX401" s="217">
        <f>IF((OR(AA372="Forfeit",AA372="Win")),0,SUMIFS(AX370:AX384, AY386:AY400, "&lt;=4"))</f>
        <v>300</v>
      </c>
      <c r="AY401" s="218"/>
      <c r="AZ401" s="217">
        <f>IF((OR(AA373="Forfeit",AA373="Win")),0,SUMIFS(AZ370:AZ384,BE386:BE400,"&lt;=4"))</f>
        <v>933</v>
      </c>
      <c r="BA401" s="217">
        <f>IF((OR(AA373="Forfeit",AA373="Win")),0,SUMIFS(BA370:BA384,BE386:BE400,"&lt;=4"))</f>
        <v>0</v>
      </c>
      <c r="BB401" s="217">
        <f>IF((OR(AA373="Forfeit",AA373="Win")),0,SUMIFS(BB370:BB384, BE386:BE400, "&lt;=4"))</f>
        <v>338</v>
      </c>
      <c r="BC401" s="217">
        <f>IF((OR(AA373="Forfeit",AA373="Win")),0,SUMIFS(BC370:BC384, BE386:BE400, "&lt;=4"))</f>
        <v>277</v>
      </c>
      <c r="BD401" s="217">
        <f>IF((OR(AA373="Forfeit",AA373="Win")),0,SUMIFS(BD370:BD384, BE386:BE400, "&lt;=4"))</f>
        <v>318</v>
      </c>
      <c r="BE401" s="218"/>
      <c r="BF401" s="217">
        <f>IF((OR(AA374="Forfeit",AA374="Win")),0,SUMIFS(BF370:BF384,BK386:BK400,"&lt;=4"))</f>
        <v>0</v>
      </c>
      <c r="BG401" s="217">
        <f>IF((OR(AA374="Forfeit",AA374="Win")),0,SUMIFS(BG370:BG384,BK386:BK400,"&lt;=4"))</f>
        <v>0</v>
      </c>
      <c r="BH401" s="217">
        <f>IF((OR(AA374="Forfeit",AA374="Win")),0,SUMIFS(BH370:BH384, BK386:BK400, "&lt;=4"))</f>
        <v>0</v>
      </c>
      <c r="BI401" s="217">
        <f>IF((OR(AA374="Forfeit",AA374="Win")),0,SUMIFS(BI370:BI384, BK386:BK400, "&lt;=4"))</f>
        <v>0</v>
      </c>
      <c r="BJ401" s="217">
        <f>IF((OR(AA374="Forfeit",AA374="Win")),0,SUMIFS(BJ370:BJ384, BK386:BK400, "&lt;=4"))</f>
        <v>0</v>
      </c>
      <c r="BK401" s="218"/>
      <c r="BL401" s="217">
        <f>IF((OR(AA375="Forfeit",AA375="Win")),0,SUMIFS(BL370:BL384,BQ386:BQ400,"&lt;=4"))</f>
        <v>964</v>
      </c>
      <c r="BM401" s="217">
        <f>IF((OR(AA375="Forfeit",AA375="Win")),0,SUMIFS(BM370:BM384,BQ386:BQ400,"&lt;=4"))</f>
        <v>11</v>
      </c>
      <c r="BN401" s="217">
        <f>IF((OR(AA375="Forfeit",AA375="Win")),0,SUMIFS(BN370:BN384, BQ386:BQ400, "&lt;=4"))</f>
        <v>357</v>
      </c>
      <c r="BO401" s="217">
        <f>IF((OR(AA375="Forfeit",AA375="Win")),0,SUMIFS(BO370:BO384, BQ386:BQ400, "&lt;=4"))</f>
        <v>299</v>
      </c>
      <c r="BP401" s="217">
        <f>IF((OR(AA375="Forfeit",AA375="Win")),0,SUMIFS(BP370:BP384, BQ386:BQ400, "&lt;=4"))</f>
        <v>308</v>
      </c>
      <c r="BQ401" s="218"/>
      <c r="BR401" s="217">
        <f>IF((OR(AA376="Forfeit",AA376="Win")),0,SUMIFS(BR370:BR384,BW386:BW400,"&lt;=4"))</f>
        <v>0</v>
      </c>
      <c r="BS401" s="217">
        <f>IF((OR(AA376="Forfeit",AA376="Win")),0,SUMIFS(BS370:BS384,BW386:BW400,"&lt;=4"))</f>
        <v>0</v>
      </c>
      <c r="BT401" s="217">
        <f>IF((OR(AA376="Forfeit",AA376="Win")),0,SUMIFS(BT370:BT384, BW386:BW400, "&lt;=4"))</f>
        <v>0</v>
      </c>
      <c r="BU401" s="217">
        <f>IF((OR(AA376="Forfeit",AA376="Win")),0,SUMIFS(BU370:BU384, BW386:BW400, "&lt;=4"))</f>
        <v>0</v>
      </c>
      <c r="BV401" s="217">
        <f>IF((OR(AA376="Forfeit",AA376="Win")),0,SUMIFS(BV370:BV384, BW386:BW400, "&lt;=4"))</f>
        <v>0</v>
      </c>
      <c r="BW401" s="218"/>
      <c r="BX401" s="217">
        <f>IF((OR(AA377="Forfeit",AA377="Win")),0,SUMIFS(BX370:BX384,CC386:CC400,"&lt;=4"))</f>
        <v>912</v>
      </c>
      <c r="BY401" s="217">
        <f>IF((OR(AA377="Forfeit",AA377="Win")),0,SUMIFS(BY370:BY384,CC386:CC400,"&lt;=4"))</f>
        <v>0</v>
      </c>
      <c r="BZ401" s="217">
        <f>IF((OR(AA377="Forfeit",AA377="Win")),0,SUMIFS(BZ370:BZ384, CC386:CC400, "&lt;=4"))</f>
        <v>350</v>
      </c>
      <c r="CA401" s="217">
        <f>IF((OR(AA377="Forfeit",AA377="Win")),0,SUMIFS(CA370:CA384, CC386:CC400, "&lt;=4"))</f>
        <v>269</v>
      </c>
      <c r="CB401" s="217">
        <f>IF((OR(AA377="Forfeit",AA377="Win")),0,SUMIFS(CB370:CB384, CC386:CC400, "&lt;=4"))</f>
        <v>293</v>
      </c>
      <c r="CC401" s="218"/>
      <c r="CD401" s="217">
        <f>IF((OR(AA378="Forfeit",AA378="Win")),0,SUMIFS(CD370:CD384,CI386:CI400,"&lt;=4"))</f>
        <v>957</v>
      </c>
      <c r="CE401" s="217">
        <f>IF((OR(AA378="Forfeit",AA378="Win")),0,SUMIFS(CE370:CE384,CI386:CI400,"&lt;=4"))</f>
        <v>13</v>
      </c>
      <c r="CF401" s="217">
        <f>IF((OR(AA378="Forfeit",AA378="Win")),0,SUMIFS(CF370:CF384, CI386:CI400, "&lt;=4"))</f>
        <v>344</v>
      </c>
      <c r="CG401" s="217">
        <f>IF((OR(AA378="Forfeit",AA378="Win")),0,SUMIFS(CG370:CG384, CI386:CI400, "&lt;=4"))</f>
        <v>292</v>
      </c>
      <c r="CH401" s="217">
        <f>IF((OR(AA378="Forfeit",AA378="Win")),0,SUMIFS(CH370:CH384, CI386:CI400, "&lt;=4"))</f>
        <v>321</v>
      </c>
      <c r="CI401" s="218"/>
      <c r="CJ401" s="217">
        <f>IF((OR(AA379="Forfeit",AA379="Win")),0,SUMIFS(CJ370:CJ384,CO386:CO400,"&lt;=4"))</f>
        <v>961</v>
      </c>
      <c r="CK401" s="217">
        <f>IF((OR(AA379="Forfeit",AA379="Win")),0,SUMIFS(CK370:CK384,CO386:CO400,"&lt;=4"))</f>
        <v>17</v>
      </c>
      <c r="CL401" s="217">
        <f>IF((OR(AA379="Forfeit",AA379="Win")),0,SUMIFS(CL370:CL384, CO386:CO400, "&lt;=4"))</f>
        <v>357</v>
      </c>
      <c r="CM401" s="217">
        <f>IF((OR(AA379="Forfeit",AA379="Win")),0,SUMIFS(CM370:CM384, CO386:CO400, "&lt;=4"))</f>
        <v>275</v>
      </c>
      <c r="CN401" s="217">
        <f>IF((OR(AA379="Forfeit",AA379="Win")),0,SUMIFS(CN370:CN384, CO386:CO400, "&lt;=4"))</f>
        <v>329</v>
      </c>
      <c r="CO401" s="218"/>
      <c r="CP401" s="217">
        <f>IF((OR(AA380="Forfeit",AA380="Win")),0,SUMIFS(CP370:CP384,CU386:CU400,"&lt;=4"))</f>
        <v>938</v>
      </c>
      <c r="CQ401" s="217">
        <f>IF((OR(AA380="Forfeit",AA380="Win")),0,SUMIFS(CQ370:CQ384,CU386:CU400,"&lt;=4"))</f>
        <v>13</v>
      </c>
      <c r="CR401" s="217">
        <f>IF((OR(AA380="Forfeit",AA380="Win")),0,SUMIFS(CR370:CR384, CU386:CU400, "&lt;=4"))</f>
        <v>348</v>
      </c>
      <c r="CS401" s="217">
        <f>IF((OR(AA380="Forfeit",AA380="Win")),0,SUMIFS(CS370:CS384, CU386:CU400, "&lt;=4"))</f>
        <v>286</v>
      </c>
      <c r="CT401" s="217">
        <f>IF((OR(AA380="Forfeit",AA380="Win")),0,SUMIFS(CT370:CT384, CU386:CU400, "&lt;=4"))</f>
        <v>304</v>
      </c>
      <c r="CU401" s="218"/>
      <c r="CV401" s="217">
        <f>IF((OR(AA381="Forfeit",AA381="Win")),0,SUMIFS(CV370:CV384,DA386:DA400,"&lt;=4"))</f>
        <v>976</v>
      </c>
      <c r="CW401" s="217">
        <f>IF((OR(AA381="Forfeit",AA381="Win")),0,SUMIFS(CW370:CW384,DA386:DA400,"&lt;=4"))</f>
        <v>11</v>
      </c>
      <c r="CX401" s="217">
        <f>IF((OR(AA381="Forfeit",AA381="Win")),0,SUMIFS(CX370:CX384, DA386:DA400, "&lt;=4"))</f>
        <v>349</v>
      </c>
      <c r="CY401" s="217">
        <f>IF((OR(AA381="Forfeit",AA381="Win")),0,SUMIFS(CY370:CY384, DA386:DA400, "&lt;=4"))</f>
        <v>301</v>
      </c>
      <c r="CZ401" s="217">
        <f>IF((OR(AA381="Forfeit",AA381="Win")),0,SUMIFS(CZ370:CZ384, DA386:DA400, "&lt;=4"))</f>
        <v>326</v>
      </c>
      <c r="DA401" s="218"/>
      <c r="DB401" s="217">
        <f>IF((OR(AA382="Forfeit",AA382="Win")),0,SUMIFS(DB370:DB384,DG386:DG400,"&lt;=4"))</f>
        <v>863</v>
      </c>
      <c r="DC401" s="217">
        <f>IF((OR(AA382="Forfeit",AA382="Win")),0,SUMIFS(DC370:DC384,DG386:DG400,"&lt;=4"))</f>
        <v>0</v>
      </c>
      <c r="DD401" s="217">
        <f>IF((OR(AA382="Forfeit",AA382="Win")),0,SUMIFS(DD370:DD384, DG386:DG400, "&lt;=4"))</f>
        <v>345</v>
      </c>
      <c r="DE401" s="217">
        <f>IF((OR(AA382="Forfeit",AA382="Win")),0,SUMIFS(DE370:DE384, DG386:DG400, "&lt;=4"))</f>
        <v>232</v>
      </c>
      <c r="DF401" s="217">
        <f>IF((OR(AA382="Forfeit",AA382="Win")),0,SUMIFS(DF370:DF384, DG386:DG400, "&lt;=4"))</f>
        <v>286</v>
      </c>
      <c r="DG401" s="218"/>
      <c r="DH401" s="217">
        <f>IF((OR(AA383="Forfeit",AA383="Win")),0,SUMIFS(DH370:DH384,DM386:DM400,"&lt;=4"))</f>
        <v>926</v>
      </c>
      <c r="DI401" s="217">
        <f>IF((OR(AA383="Forfeit",AA383="Win")),0,SUMIFS(DI370:DI384,DM386:DM400,"&lt;=4"))</f>
        <v>16</v>
      </c>
      <c r="DJ401" s="217">
        <f>IF((OR(AA383="Forfeit",AA383="Win")),0,SUMIFS(DJ370:DJ384, DM386:DM400, "&lt;=4"))</f>
        <v>359</v>
      </c>
      <c r="DK401" s="217">
        <f>IF((OR(AA383="Forfeit",AA383="Win")),0,SUMIFS(DK370:DK384, DM386:DM400, "&lt;=4"))</f>
        <v>258</v>
      </c>
      <c r="DL401" s="217">
        <f>IF((OR(AA383="Forfeit",AA383="Win")),0,SUMIFS(DL370:DL384, DM386:DM400, "&lt;=4"))</f>
        <v>309</v>
      </c>
      <c r="DM401" s="218"/>
      <c r="DN401" s="217">
        <f>IF((OR(AA384="Forfeit",AA384="Win")),0,SUMIFS(DN370:DN384,DS386:DS400,"&lt;=4"))</f>
        <v>0</v>
      </c>
      <c r="DO401" s="217">
        <f>IF((OR(AA384="Forfeit",AA384="Win")),0,SUMIFS(DO370:DO384,DS386:DS400,"&lt;=4"))</f>
        <v>0</v>
      </c>
      <c r="DP401" s="217">
        <f>IF((OR(AA384="Forfeit",AA384="Win")),0,SUMIFS(DP370:DP384,DS386:DS400,"&lt;=4"))</f>
        <v>0</v>
      </c>
      <c r="DQ401" s="217">
        <f>IF((OR(AA384="Forfeit",AA384="Win")),0,SUMIFS(DQ370:DQ384,DS386:DS400,"&lt;=4"))</f>
        <v>0</v>
      </c>
      <c r="DR401" s="217">
        <f>IF((OR(AA384="Forfeit",AA384="Win")),0,SUMIFS(DR370:DR384,DS386:DS400,"&lt;=4"))</f>
        <v>0</v>
      </c>
      <c r="DS401" s="218"/>
      <c r="DT401" s="217">
        <f>IF((OR(AA385="Forfeit",AA385="Win")),0,SUMIFS(DT370:DT384,DY386:DY400,"&lt;=4"))</f>
        <v>978</v>
      </c>
      <c r="DU401" s="217">
        <f>IF((OR(AA385="Forfeit",AA385="Win")),0,SUMIFS(DU370:DU384,DY386:DY400,"&lt;=4"))</f>
        <v>12</v>
      </c>
      <c r="DV401" s="217">
        <f>IF((OR(AA385="Forfeit",AA385="Win")),0,SUMIFS(DV370:DV384,DY386:DY400,"&lt;=4"))</f>
        <v>355</v>
      </c>
      <c r="DW401" s="217">
        <f>IF((OR(AA385="Forfeit",AA385="Win")),0,SUMIFS(DW370:DW384,DY386:DY400,"&lt;=4"))</f>
        <v>304</v>
      </c>
      <c r="DX401" s="217">
        <f>IF((OR(AA385="Forfeit",AA385="Win")),0,SUMIFS(DX370:DX384,DY386:DY400,"&lt;=4"))</f>
        <v>319</v>
      </c>
      <c r="DY401" s="218"/>
      <c r="DZ401" s="214"/>
    </row>
    <row r="402" spans="1:130">
      <c r="A402" s="18" t="s">
        <v>273</v>
      </c>
      <c r="B402" s="99"/>
      <c r="C402" s="100"/>
      <c r="D402" s="101"/>
      <c r="E402" s="149" t="str">
        <f t="shared" si="209"/>
        <v/>
      </c>
      <c r="F402" s="193"/>
      <c r="G402" s="99"/>
      <c r="H402" s="100"/>
      <c r="I402" s="100"/>
      <c r="J402" s="149" t="str">
        <f t="shared" si="210"/>
        <v/>
      </c>
      <c r="K402" s="193"/>
      <c r="L402" s="99"/>
      <c r="M402" s="100"/>
      <c r="N402" s="100"/>
      <c r="O402" s="149" t="str">
        <f t="shared" si="211"/>
        <v/>
      </c>
      <c r="P402" s="193"/>
      <c r="Q402" s="99">
        <v>79</v>
      </c>
      <c r="R402" s="100">
        <v>57</v>
      </c>
      <c r="S402" s="100">
        <v>78</v>
      </c>
      <c r="T402" s="149">
        <f t="shared" si="212"/>
        <v>214</v>
      </c>
      <c r="U402" s="193"/>
      <c r="V402" s="99"/>
      <c r="W402" s="100"/>
      <c r="X402" s="100"/>
      <c r="Y402" s="149" t="str">
        <f t="shared" si="213"/>
        <v/>
      </c>
      <c r="Z402" s="196"/>
      <c r="AA402" s="26"/>
      <c r="AB402" s="37"/>
      <c r="AG402" s="67"/>
    </row>
    <row r="403" spans="1:130">
      <c r="A403" s="164" t="s">
        <v>418</v>
      </c>
      <c r="B403" s="99"/>
      <c r="C403" s="100"/>
      <c r="D403" s="101"/>
      <c r="E403" s="149" t="str">
        <f t="shared" si="209"/>
        <v/>
      </c>
      <c r="F403" s="193"/>
      <c r="G403" s="99">
        <v>78</v>
      </c>
      <c r="H403" s="100">
        <v>64</v>
      </c>
      <c r="I403" s="100">
        <v>63</v>
      </c>
      <c r="J403" s="149">
        <f t="shared" si="210"/>
        <v>205</v>
      </c>
      <c r="K403" s="193">
        <v>2</v>
      </c>
      <c r="L403" s="99"/>
      <c r="M403" s="100"/>
      <c r="N403" s="100"/>
      <c r="O403" s="149" t="str">
        <f t="shared" si="211"/>
        <v/>
      </c>
      <c r="P403" s="193"/>
      <c r="Q403" s="99">
        <v>86</v>
      </c>
      <c r="R403" s="100">
        <v>63</v>
      </c>
      <c r="S403" s="100">
        <v>66</v>
      </c>
      <c r="T403" s="149">
        <f t="shared" si="212"/>
        <v>215</v>
      </c>
      <c r="U403" s="193">
        <v>5</v>
      </c>
      <c r="V403" s="99"/>
      <c r="W403" s="100"/>
      <c r="X403" s="100"/>
      <c r="Y403" s="149" t="str">
        <f t="shared" si="213"/>
        <v/>
      </c>
      <c r="Z403" s="196"/>
      <c r="AA403" s="25"/>
      <c r="AB403" s="197"/>
      <c r="AG403" s="67"/>
    </row>
    <row r="404" spans="1:130">
      <c r="A404" s="18" t="s">
        <v>366</v>
      </c>
      <c r="B404" s="99"/>
      <c r="C404" s="100"/>
      <c r="D404" s="101"/>
      <c r="E404" s="149" t="str">
        <f t="shared" si="209"/>
        <v/>
      </c>
      <c r="F404" s="193"/>
      <c r="G404" s="99"/>
      <c r="H404" s="100"/>
      <c r="I404" s="100"/>
      <c r="J404" s="149" t="str">
        <f t="shared" si="210"/>
        <v/>
      </c>
      <c r="K404" s="193"/>
      <c r="L404" s="99"/>
      <c r="M404" s="100"/>
      <c r="N404" s="100"/>
      <c r="O404" s="149" t="str">
        <f t="shared" si="211"/>
        <v/>
      </c>
      <c r="P404" s="193"/>
      <c r="Q404" s="99"/>
      <c r="R404" s="100"/>
      <c r="S404" s="100"/>
      <c r="T404" s="149" t="str">
        <f t="shared" si="212"/>
        <v/>
      </c>
      <c r="U404" s="193"/>
      <c r="V404" s="99"/>
      <c r="W404" s="100"/>
      <c r="X404" s="100"/>
      <c r="Y404" s="149" t="str">
        <f t="shared" si="213"/>
        <v/>
      </c>
      <c r="Z404" s="196"/>
      <c r="AA404" s="25"/>
      <c r="AB404" s="197"/>
      <c r="AG404" s="67"/>
    </row>
    <row r="405" spans="1:130">
      <c r="A405" s="18" t="s">
        <v>35</v>
      </c>
      <c r="B405" s="99"/>
      <c r="C405" s="100"/>
      <c r="D405" s="101"/>
      <c r="E405" s="149" t="str">
        <f t="shared" si="209"/>
        <v/>
      </c>
      <c r="F405" s="193"/>
      <c r="G405" s="99"/>
      <c r="H405" s="100"/>
      <c r="I405" s="100"/>
      <c r="J405" s="149" t="str">
        <f t="shared" si="210"/>
        <v/>
      </c>
      <c r="K405" s="193"/>
      <c r="L405" s="99"/>
      <c r="M405" s="100"/>
      <c r="N405" s="100"/>
      <c r="O405" s="149" t="str">
        <f t="shared" si="211"/>
        <v/>
      </c>
      <c r="P405" s="193"/>
      <c r="Q405" s="99">
        <v>80</v>
      </c>
      <c r="R405" s="100">
        <v>75</v>
      </c>
      <c r="S405" s="100">
        <v>76</v>
      </c>
      <c r="T405" s="149">
        <f t="shared" si="212"/>
        <v>231</v>
      </c>
      <c r="U405" s="193">
        <v>1</v>
      </c>
      <c r="V405" s="99"/>
      <c r="W405" s="100"/>
      <c r="X405" s="100"/>
      <c r="Y405" s="149" t="str">
        <f t="shared" si="213"/>
        <v/>
      </c>
      <c r="Z405" s="196"/>
      <c r="AA405" s="25"/>
      <c r="AB405" s="197"/>
      <c r="AG405" s="67"/>
    </row>
    <row r="406" spans="1:130" ht="15" thickBot="1">
      <c r="A406" s="91" t="s">
        <v>10</v>
      </c>
      <c r="B406" s="125">
        <f>IF(SUM(B390:B405)=0,0,AVERAGE(B390:B405))</f>
        <v>69.666666666666671</v>
      </c>
      <c r="C406" s="126">
        <f>IF(SUM(C390:C405)=0,0,AVERAGE(C390:C405))</f>
        <v>43.666666666666664</v>
      </c>
      <c r="D406" s="127">
        <f>IF(SUM(D390:D405)=0,0,AVERAGE(D390:D405))</f>
        <v>60.666666666666664</v>
      </c>
      <c r="E406" s="192">
        <f>IF(SUM(E390:E405)=0,0,AVERAGE(E390:E405))</f>
        <v>174</v>
      </c>
      <c r="F406" s="194"/>
      <c r="G406" s="125">
        <f>IF(SUM(G390:G405)=0,0,AVERAGE(G390:G405))</f>
        <v>84</v>
      </c>
      <c r="H406" s="126">
        <f>IF(SUM(H390:H405)=0,0,AVERAGE(H390:H405))</f>
        <v>55.2</v>
      </c>
      <c r="I406" s="127">
        <f>IF(SUM(I390:I405)=0,0,AVERAGE(I390:I405))</f>
        <v>70.8</v>
      </c>
      <c r="J406" s="192">
        <f>IF(SUM(J390:J405)=0,0,AVERAGE(J390:J405))</f>
        <v>210</v>
      </c>
      <c r="K406" s="194"/>
      <c r="L406" s="125">
        <f>IF(SUM(L390:L405)=0,0,AVERAGE(L390:L405))</f>
        <v>80</v>
      </c>
      <c r="M406" s="126">
        <f>IF(SUM(M390:M405)=0,0,AVERAGE(M390:M405))</f>
        <v>52</v>
      </c>
      <c r="N406" s="127">
        <f>IF(SUM(N390:N405)=0,0,AVERAGE(N390:N405))</f>
        <v>47</v>
      </c>
      <c r="O406" s="192">
        <f>IF(SUM(O390:O405)=0,0,AVERAGE(O390:O405))</f>
        <v>179</v>
      </c>
      <c r="P406" s="194"/>
      <c r="Q406" s="125">
        <f>IF(SUM(Q390:Q405)=0,0,AVERAGE(Q390:Q405))</f>
        <v>80.400000000000006</v>
      </c>
      <c r="R406" s="126">
        <f>IF(SUM(R390:R405)=0,0,AVERAGE(R390:R405))</f>
        <v>65</v>
      </c>
      <c r="S406" s="127">
        <f>IF(SUM(S390:S405)=0,0,AVERAGE(S390:S405))</f>
        <v>74.3</v>
      </c>
      <c r="T406" s="192">
        <f>IF(SUM(T390:T405)=0,0,AVERAGE(T390:T405))</f>
        <v>219.7</v>
      </c>
      <c r="U406" s="194"/>
      <c r="V406" s="125">
        <f>IF(SUM(V390:V405)=0,0,AVERAGE(V390:V405))</f>
        <v>71</v>
      </c>
      <c r="W406" s="126">
        <f>IF(SUM(W390:W405)=0,0,AVERAGE(W390:W405))</f>
        <v>34</v>
      </c>
      <c r="X406" s="127">
        <f>IF(SUM(X390:X405)=0,0,AVERAGE(X390:X405))</f>
        <v>42</v>
      </c>
      <c r="Y406" s="192">
        <f>IF(SUM(Y390:Y405)=0,0,AVERAGE(Y390:Y405))</f>
        <v>147</v>
      </c>
      <c r="Z406" s="194"/>
      <c r="AA406" s="33"/>
      <c r="AB406" s="39"/>
      <c r="AG406" s="67"/>
    </row>
    <row r="407" spans="1:130" ht="15" thickBot="1">
      <c r="A407" s="20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21"/>
      <c r="Z407" s="21"/>
      <c r="AA407" s="20"/>
      <c r="AB407" s="197"/>
      <c r="AC407" s="54" t="s">
        <v>301</v>
      </c>
      <c r="AD407" s="74"/>
      <c r="AE407" s="74"/>
      <c r="AF407" s="74"/>
      <c r="AG407" s="75"/>
    </row>
    <row r="408" spans="1:130">
      <c r="A408" s="90" t="s">
        <v>281</v>
      </c>
      <c r="B408" s="293" t="s">
        <v>337</v>
      </c>
      <c r="C408" s="294"/>
      <c r="D408" s="294"/>
      <c r="E408" s="294"/>
      <c r="F408" s="295"/>
      <c r="G408" s="293" t="s">
        <v>338</v>
      </c>
      <c r="H408" s="294"/>
      <c r="I408" s="294"/>
      <c r="J408" s="294"/>
      <c r="K408" s="295"/>
      <c r="L408" s="293" t="s">
        <v>339</v>
      </c>
      <c r="M408" s="294"/>
      <c r="N408" s="294"/>
      <c r="O408" s="294"/>
      <c r="P408" s="295"/>
      <c r="Q408" s="293" t="s">
        <v>340</v>
      </c>
      <c r="R408" s="294"/>
      <c r="S408" s="294"/>
      <c r="T408" s="294"/>
      <c r="U408" s="295"/>
      <c r="V408" s="293" t="s">
        <v>341</v>
      </c>
      <c r="W408" s="294"/>
      <c r="X408" s="294"/>
      <c r="Y408" s="294"/>
      <c r="Z408" s="295"/>
      <c r="AA408" s="23"/>
      <c r="AB408" s="37"/>
      <c r="AC408" s="9" t="str">
        <f>B408</f>
        <v>SN 11</v>
      </c>
      <c r="AD408" s="9" t="str">
        <f>G408</f>
        <v>SN 12</v>
      </c>
      <c r="AE408" s="9" t="str">
        <f>L408</f>
        <v>SN 13</v>
      </c>
      <c r="AF408" s="9" t="str">
        <f>Q408</f>
        <v>SN 14</v>
      </c>
      <c r="AG408" s="67" t="str">
        <f>V408</f>
        <v>SN 15</v>
      </c>
    </row>
    <row r="409" spans="1:130" ht="15" thickBot="1">
      <c r="A409" s="32" t="s">
        <v>4</v>
      </c>
      <c r="B409" s="13" t="s">
        <v>5</v>
      </c>
      <c r="C409" s="14" t="s">
        <v>6</v>
      </c>
      <c r="D409" s="14" t="s">
        <v>7</v>
      </c>
      <c r="E409" s="191" t="s">
        <v>8</v>
      </c>
      <c r="F409" s="16" t="s">
        <v>142</v>
      </c>
      <c r="G409" s="13" t="s">
        <v>5</v>
      </c>
      <c r="H409" s="14" t="s">
        <v>6</v>
      </c>
      <c r="I409" s="14" t="s">
        <v>7</v>
      </c>
      <c r="J409" s="191" t="s">
        <v>8</v>
      </c>
      <c r="K409" s="16" t="s">
        <v>142</v>
      </c>
      <c r="L409" s="13" t="s">
        <v>5</v>
      </c>
      <c r="M409" s="14" t="s">
        <v>6</v>
      </c>
      <c r="N409" s="14" t="s">
        <v>7</v>
      </c>
      <c r="O409" s="191" t="s">
        <v>8</v>
      </c>
      <c r="P409" s="16" t="s">
        <v>142</v>
      </c>
      <c r="Q409" s="13" t="s">
        <v>5</v>
      </c>
      <c r="R409" s="14" t="s">
        <v>6</v>
      </c>
      <c r="S409" s="14" t="s">
        <v>7</v>
      </c>
      <c r="T409" s="191" t="s">
        <v>8</v>
      </c>
      <c r="U409" s="16" t="s">
        <v>142</v>
      </c>
      <c r="V409" s="13" t="s">
        <v>5</v>
      </c>
      <c r="W409" s="14" t="s">
        <v>6</v>
      </c>
      <c r="X409" s="14" t="s">
        <v>7</v>
      </c>
      <c r="Y409" s="191" t="s">
        <v>8</v>
      </c>
      <c r="Z409" s="16" t="s">
        <v>142</v>
      </c>
      <c r="AA409" s="16"/>
      <c r="AB409" s="37"/>
      <c r="AC409" s="76">
        <f>IF(SUM(E410:E425)&gt;0,LARGE(E410:E425,1),0)</f>
        <v>0</v>
      </c>
      <c r="AD409" s="9">
        <f>IF(SUM(J410:J425)&gt;0,LARGE(J410:J425,1),0)</f>
        <v>0</v>
      </c>
      <c r="AE409" s="9">
        <f>IF(SUM(O410:O425)&gt;0,LARGE(O410:O425,1),0)</f>
        <v>0</v>
      </c>
      <c r="AF409" s="9">
        <f>IF(SUM(T410:T425)&gt;0,LARGE(T410:T425,1),0)</f>
        <v>0</v>
      </c>
      <c r="AG409" s="67">
        <f>IF(SUM(Y410:Y425)&gt;0,LARGE(Y410:Y425,1),0)</f>
        <v>0</v>
      </c>
    </row>
    <row r="410" spans="1:130" ht="15" thickTop="1">
      <c r="A410" s="17" t="s">
        <v>422</v>
      </c>
      <c r="B410" s="96"/>
      <c r="C410" s="97"/>
      <c r="D410" s="98"/>
      <c r="E410" s="149" t="str">
        <f t="shared" ref="E410:E425" si="214">IF(SUM(B410:D410)&gt;0,SUM(B410:D410),"")</f>
        <v/>
      </c>
      <c r="F410" s="193"/>
      <c r="G410" s="96"/>
      <c r="H410" s="97"/>
      <c r="I410" s="97"/>
      <c r="J410" s="149" t="str">
        <f t="shared" ref="J410:J425" si="215">IF(SUM(G410:I410)&gt;0,SUM(G410:I410),"")</f>
        <v/>
      </c>
      <c r="K410" s="193"/>
      <c r="L410" s="96"/>
      <c r="M410" s="97"/>
      <c r="N410" s="97"/>
      <c r="O410" s="149" t="str">
        <f t="shared" ref="O410:O425" si="216">IF(SUM(L410:N410)&gt;0,SUM(L410:N410),"")</f>
        <v/>
      </c>
      <c r="P410" s="193"/>
      <c r="Q410" s="96"/>
      <c r="R410" s="97"/>
      <c r="S410" s="97"/>
      <c r="T410" s="149" t="str">
        <f t="shared" ref="T410:T425" si="217">IF(SUM(Q410:S410)&gt;0,SUM(Q410:S410),"")</f>
        <v/>
      </c>
      <c r="U410" s="193"/>
      <c r="V410" s="96"/>
      <c r="W410" s="97"/>
      <c r="X410" s="97"/>
      <c r="Y410" s="149" t="str">
        <f t="shared" ref="Y410:Y425" si="218">IF(SUM(V410:X410)&gt;0,SUM(V410:X410),"")</f>
        <v/>
      </c>
      <c r="Z410" s="195"/>
      <c r="AA410" s="24"/>
      <c r="AB410" s="197"/>
      <c r="AG410" s="67"/>
    </row>
    <row r="411" spans="1:130">
      <c r="A411" s="18" t="s">
        <v>429</v>
      </c>
      <c r="B411" s="99"/>
      <c r="C411" s="100"/>
      <c r="D411" s="101"/>
      <c r="E411" s="149" t="str">
        <f t="shared" si="214"/>
        <v/>
      </c>
      <c r="F411" s="193"/>
      <c r="G411" s="99"/>
      <c r="H411" s="100"/>
      <c r="I411" s="100"/>
      <c r="J411" s="149" t="str">
        <f t="shared" si="215"/>
        <v/>
      </c>
      <c r="K411" s="193"/>
      <c r="L411" s="99"/>
      <c r="M411" s="100"/>
      <c r="N411" s="100"/>
      <c r="O411" s="149" t="str">
        <f t="shared" si="216"/>
        <v/>
      </c>
      <c r="P411" s="193"/>
      <c r="Q411" s="99"/>
      <c r="R411" s="100"/>
      <c r="S411" s="100"/>
      <c r="T411" s="149" t="str">
        <f t="shared" si="217"/>
        <v/>
      </c>
      <c r="U411" s="193"/>
      <c r="V411" s="99"/>
      <c r="W411" s="100"/>
      <c r="X411" s="100"/>
      <c r="Y411" s="149" t="str">
        <f t="shared" si="218"/>
        <v/>
      </c>
      <c r="Z411" s="196"/>
      <c r="AA411" s="25"/>
      <c r="AB411" s="197"/>
      <c r="AG411" s="67"/>
    </row>
    <row r="412" spans="1:130">
      <c r="A412" s="37" t="s">
        <v>254</v>
      </c>
      <c r="B412" s="99"/>
      <c r="C412" s="100"/>
      <c r="D412" s="101"/>
      <c r="E412" s="149" t="str">
        <f t="shared" si="214"/>
        <v/>
      </c>
      <c r="F412" s="193"/>
      <c r="G412" s="99"/>
      <c r="H412" s="100"/>
      <c r="I412" s="100"/>
      <c r="J412" s="149" t="str">
        <f t="shared" si="215"/>
        <v/>
      </c>
      <c r="K412" s="193"/>
      <c r="L412" s="99"/>
      <c r="M412" s="100"/>
      <c r="N412" s="102"/>
      <c r="O412" s="149" t="str">
        <f t="shared" si="216"/>
        <v/>
      </c>
      <c r="P412" s="193"/>
      <c r="Q412" s="99"/>
      <c r="R412" s="100"/>
      <c r="S412" s="102"/>
      <c r="T412" s="149" t="str">
        <f t="shared" si="217"/>
        <v/>
      </c>
      <c r="U412" s="193"/>
      <c r="V412" s="99"/>
      <c r="W412" s="100"/>
      <c r="X412" s="102"/>
      <c r="Y412" s="149" t="str">
        <f t="shared" si="218"/>
        <v/>
      </c>
      <c r="Z412" s="196"/>
      <c r="AA412" s="26" t="s">
        <v>11</v>
      </c>
      <c r="AB412" s="37"/>
      <c r="AG412" s="67"/>
    </row>
    <row r="413" spans="1:130">
      <c r="A413" s="18" t="s">
        <v>273</v>
      </c>
      <c r="B413" s="99"/>
      <c r="C413" s="100"/>
      <c r="D413" s="101"/>
      <c r="E413" s="149" t="str">
        <f t="shared" si="214"/>
        <v/>
      </c>
      <c r="F413" s="193"/>
      <c r="G413" s="99"/>
      <c r="H413" s="100"/>
      <c r="I413" s="100"/>
      <c r="J413" s="149" t="str">
        <f t="shared" si="215"/>
        <v/>
      </c>
      <c r="K413" s="193"/>
      <c r="L413" s="99"/>
      <c r="M413" s="100"/>
      <c r="N413" s="100"/>
      <c r="O413" s="149" t="str">
        <f t="shared" si="216"/>
        <v/>
      </c>
      <c r="P413" s="193"/>
      <c r="Q413" s="99"/>
      <c r="R413" s="100"/>
      <c r="S413" s="100"/>
      <c r="T413" s="149" t="str">
        <f t="shared" si="217"/>
        <v/>
      </c>
      <c r="U413" s="193"/>
      <c r="V413" s="99"/>
      <c r="W413" s="100"/>
      <c r="X413" s="100"/>
      <c r="Y413" s="149" t="str">
        <f t="shared" si="218"/>
        <v/>
      </c>
      <c r="Z413" s="196"/>
      <c r="AA413" s="26" t="s">
        <v>12</v>
      </c>
      <c r="AB413" s="37"/>
      <c r="AG413" s="67"/>
    </row>
    <row r="414" spans="1:130">
      <c r="A414" s="18" t="s">
        <v>426</v>
      </c>
      <c r="B414" s="99"/>
      <c r="C414" s="100"/>
      <c r="D414" s="102"/>
      <c r="E414" s="149" t="str">
        <f t="shared" si="214"/>
        <v/>
      </c>
      <c r="F414" s="193"/>
      <c r="G414" s="99"/>
      <c r="H414" s="100"/>
      <c r="I414" s="102"/>
      <c r="J414" s="149" t="str">
        <f t="shared" si="215"/>
        <v/>
      </c>
      <c r="K414" s="193"/>
      <c r="L414" s="99"/>
      <c r="M414" s="100"/>
      <c r="N414" s="102"/>
      <c r="O414" s="149" t="str">
        <f t="shared" si="216"/>
        <v/>
      </c>
      <c r="P414" s="193"/>
      <c r="Q414" s="99"/>
      <c r="R414" s="100"/>
      <c r="S414" s="100"/>
      <c r="T414" s="149" t="str">
        <f t="shared" si="217"/>
        <v/>
      </c>
      <c r="U414" s="193"/>
      <c r="V414" s="99"/>
      <c r="W414" s="100"/>
      <c r="X414" s="102"/>
      <c r="Y414" s="149" t="str">
        <f t="shared" si="218"/>
        <v/>
      </c>
      <c r="Z414" s="196"/>
      <c r="AA414" s="26" t="s">
        <v>12</v>
      </c>
      <c r="AB414" s="37"/>
      <c r="AG414" s="67"/>
    </row>
    <row r="415" spans="1:130">
      <c r="A415" s="18" t="s">
        <v>438</v>
      </c>
      <c r="B415" s="99"/>
      <c r="C415" s="100"/>
      <c r="D415" s="102"/>
      <c r="E415" s="149" t="str">
        <f t="shared" si="214"/>
        <v/>
      </c>
      <c r="F415" s="193"/>
      <c r="G415" s="99"/>
      <c r="H415" s="100"/>
      <c r="I415" s="102"/>
      <c r="J415" s="149" t="str">
        <f t="shared" si="215"/>
        <v/>
      </c>
      <c r="K415" s="193"/>
      <c r="L415" s="99"/>
      <c r="M415" s="100"/>
      <c r="N415" s="102"/>
      <c r="O415" s="149" t="str">
        <f t="shared" si="216"/>
        <v/>
      </c>
      <c r="P415" s="193"/>
      <c r="Q415" s="99"/>
      <c r="R415" s="100"/>
      <c r="S415" s="100"/>
      <c r="T415" s="149" t="str">
        <f t="shared" si="217"/>
        <v/>
      </c>
      <c r="U415" s="193"/>
      <c r="V415" s="99"/>
      <c r="W415" s="100"/>
      <c r="X415" s="102"/>
      <c r="Y415" s="149" t="str">
        <f t="shared" si="218"/>
        <v/>
      </c>
      <c r="Z415" s="196"/>
      <c r="AA415" s="26"/>
      <c r="AB415" s="37"/>
      <c r="AG415" s="67"/>
    </row>
    <row r="416" spans="1:130">
      <c r="A416" s="18" t="s">
        <v>415</v>
      </c>
      <c r="B416" s="99"/>
      <c r="C416" s="100"/>
      <c r="D416" s="101"/>
      <c r="E416" s="149" t="str">
        <f t="shared" si="214"/>
        <v/>
      </c>
      <c r="F416" s="193"/>
      <c r="G416" s="99"/>
      <c r="H416" s="100"/>
      <c r="I416" s="102"/>
      <c r="J416" s="149" t="str">
        <f t="shared" si="215"/>
        <v/>
      </c>
      <c r="K416" s="193"/>
      <c r="L416" s="99"/>
      <c r="M416" s="100"/>
      <c r="N416" s="102"/>
      <c r="O416" s="149" t="str">
        <f t="shared" si="216"/>
        <v/>
      </c>
      <c r="P416" s="193"/>
      <c r="Q416" s="99"/>
      <c r="R416" s="100"/>
      <c r="S416" s="100"/>
      <c r="T416" s="149" t="str">
        <f t="shared" si="217"/>
        <v/>
      </c>
      <c r="U416" s="193"/>
      <c r="V416" s="99"/>
      <c r="W416" s="100"/>
      <c r="X416" s="100"/>
      <c r="Y416" s="149" t="str">
        <f t="shared" si="218"/>
        <v/>
      </c>
      <c r="Z416" s="196"/>
      <c r="AA416" s="26" t="s">
        <v>13</v>
      </c>
      <c r="AB416" s="37"/>
      <c r="AG416" s="67"/>
    </row>
    <row r="417" spans="1:130">
      <c r="A417" s="18" t="s">
        <v>422</v>
      </c>
      <c r="B417" s="99"/>
      <c r="C417" s="100"/>
      <c r="D417" s="101"/>
      <c r="E417" s="149" t="str">
        <f t="shared" si="214"/>
        <v/>
      </c>
      <c r="F417" s="193"/>
      <c r="G417" s="99"/>
      <c r="H417" s="100"/>
      <c r="I417" s="102"/>
      <c r="J417" s="149" t="str">
        <f t="shared" si="215"/>
        <v/>
      </c>
      <c r="K417" s="193"/>
      <c r="L417" s="99"/>
      <c r="M417" s="100"/>
      <c r="N417" s="102"/>
      <c r="O417" s="149" t="str">
        <f t="shared" si="216"/>
        <v/>
      </c>
      <c r="P417" s="193"/>
      <c r="Q417" s="99"/>
      <c r="R417" s="100"/>
      <c r="S417" s="102"/>
      <c r="T417" s="149" t="str">
        <f t="shared" si="217"/>
        <v/>
      </c>
      <c r="U417" s="193"/>
      <c r="V417" s="99"/>
      <c r="W417" s="100"/>
      <c r="X417" s="102"/>
      <c r="Y417" s="149" t="str">
        <f t="shared" si="218"/>
        <v/>
      </c>
      <c r="Z417" s="196"/>
      <c r="AA417" s="26" t="s">
        <v>14</v>
      </c>
      <c r="AB417" s="37"/>
      <c r="AG417" s="67"/>
    </row>
    <row r="418" spans="1:130">
      <c r="A418" s="18" t="s">
        <v>429</v>
      </c>
      <c r="B418" s="99"/>
      <c r="C418" s="100"/>
      <c r="D418" s="101"/>
      <c r="E418" s="149" t="str">
        <f t="shared" si="214"/>
        <v/>
      </c>
      <c r="F418" s="193"/>
      <c r="G418" s="99"/>
      <c r="H418" s="100"/>
      <c r="I418" s="100"/>
      <c r="J418" s="149" t="str">
        <f t="shared" si="215"/>
        <v/>
      </c>
      <c r="K418" s="193"/>
      <c r="L418" s="99"/>
      <c r="M418" s="100"/>
      <c r="N418" s="100"/>
      <c r="O418" s="149" t="str">
        <f t="shared" si="216"/>
        <v/>
      </c>
      <c r="P418" s="193"/>
      <c r="Q418" s="99"/>
      <c r="R418" s="100"/>
      <c r="S418" s="100"/>
      <c r="T418" s="149" t="str">
        <f t="shared" si="217"/>
        <v/>
      </c>
      <c r="U418" s="193"/>
      <c r="V418" s="99"/>
      <c r="W418" s="100"/>
      <c r="X418" s="100"/>
      <c r="Y418" s="149" t="str">
        <f t="shared" si="218"/>
        <v/>
      </c>
      <c r="Z418" s="196"/>
      <c r="AA418" s="26" t="s">
        <v>15</v>
      </c>
      <c r="AB418" s="37"/>
      <c r="AG418" s="67"/>
    </row>
    <row r="419" spans="1:130">
      <c r="A419" s="18" t="s">
        <v>252</v>
      </c>
      <c r="B419" s="99"/>
      <c r="C419" s="100"/>
      <c r="D419" s="101"/>
      <c r="E419" s="149" t="str">
        <f t="shared" si="214"/>
        <v/>
      </c>
      <c r="F419" s="193"/>
      <c r="G419" s="99"/>
      <c r="H419" s="100"/>
      <c r="I419" s="102"/>
      <c r="J419" s="149" t="str">
        <f t="shared" si="215"/>
        <v/>
      </c>
      <c r="K419" s="193"/>
      <c r="L419" s="99"/>
      <c r="M419" s="100"/>
      <c r="N419" s="102"/>
      <c r="O419" s="149" t="str">
        <f t="shared" si="216"/>
        <v/>
      </c>
      <c r="P419" s="193"/>
      <c r="Q419" s="99"/>
      <c r="R419" s="100"/>
      <c r="S419" s="100"/>
      <c r="T419" s="149" t="str">
        <f t="shared" si="217"/>
        <v/>
      </c>
      <c r="U419" s="193"/>
      <c r="V419" s="99"/>
      <c r="W419" s="100"/>
      <c r="X419" s="100"/>
      <c r="Y419" s="149" t="str">
        <f t="shared" si="218"/>
        <v/>
      </c>
      <c r="Z419" s="196"/>
      <c r="AA419" s="26" t="s">
        <v>16</v>
      </c>
      <c r="AB419" s="37"/>
      <c r="AG419" s="67"/>
    </row>
    <row r="420" spans="1:130">
      <c r="A420" s="164" t="s">
        <v>419</v>
      </c>
      <c r="B420" s="99"/>
      <c r="C420" s="100"/>
      <c r="D420" s="101"/>
      <c r="E420" s="149" t="str">
        <f t="shared" si="214"/>
        <v/>
      </c>
      <c r="F420" s="193"/>
      <c r="G420" s="99"/>
      <c r="H420" s="100"/>
      <c r="I420" s="102"/>
      <c r="J420" s="149" t="str">
        <f t="shared" si="215"/>
        <v/>
      </c>
      <c r="K420" s="193"/>
      <c r="L420" s="99"/>
      <c r="M420" s="100"/>
      <c r="N420" s="102"/>
      <c r="O420" s="149" t="str">
        <f t="shared" si="216"/>
        <v/>
      </c>
      <c r="P420" s="193"/>
      <c r="Q420" s="99"/>
      <c r="R420" s="100"/>
      <c r="S420" s="102"/>
      <c r="T420" s="149" t="str">
        <f t="shared" si="217"/>
        <v/>
      </c>
      <c r="U420" s="193"/>
      <c r="V420" s="99"/>
      <c r="W420" s="100"/>
      <c r="X420" s="102"/>
      <c r="Y420" s="149" t="str">
        <f t="shared" si="218"/>
        <v/>
      </c>
      <c r="Z420" s="196"/>
      <c r="AA420" s="26" t="s">
        <v>12</v>
      </c>
      <c r="AB420" s="37"/>
      <c r="AG420" s="67"/>
    </row>
    <row r="421" spans="1:130">
      <c r="A421" s="18" t="s">
        <v>253</v>
      </c>
      <c r="B421" s="99"/>
      <c r="C421" s="100"/>
      <c r="D421" s="101"/>
      <c r="E421" s="149" t="str">
        <f t="shared" si="214"/>
        <v/>
      </c>
      <c r="F421" s="193"/>
      <c r="G421" s="99"/>
      <c r="H421" s="100"/>
      <c r="I421" s="102"/>
      <c r="J421" s="149" t="str">
        <f t="shared" si="215"/>
        <v/>
      </c>
      <c r="K421" s="193"/>
      <c r="L421" s="99"/>
      <c r="M421" s="100"/>
      <c r="N421" s="102"/>
      <c r="O421" s="149" t="str">
        <f t="shared" si="216"/>
        <v/>
      </c>
      <c r="P421" s="193"/>
      <c r="Q421" s="99"/>
      <c r="R421" s="100"/>
      <c r="S421" s="102"/>
      <c r="T421" s="149" t="str">
        <f t="shared" si="217"/>
        <v/>
      </c>
      <c r="U421" s="193"/>
      <c r="V421" s="99"/>
      <c r="W421" s="100"/>
      <c r="X421" s="102"/>
      <c r="Y421" s="149" t="str">
        <f t="shared" si="218"/>
        <v/>
      </c>
      <c r="Z421" s="196"/>
      <c r="AA421" s="26"/>
      <c r="AB421" s="37"/>
      <c r="AG421" s="67"/>
    </row>
    <row r="422" spans="1:130">
      <c r="A422" s="18" t="s">
        <v>273</v>
      </c>
      <c r="B422" s="99"/>
      <c r="C422" s="100"/>
      <c r="D422" s="101"/>
      <c r="E422" s="149" t="str">
        <f t="shared" si="214"/>
        <v/>
      </c>
      <c r="F422" s="193"/>
      <c r="G422" s="99"/>
      <c r="H422" s="100"/>
      <c r="I422" s="100"/>
      <c r="J422" s="149" t="str">
        <f t="shared" si="215"/>
        <v/>
      </c>
      <c r="K422" s="193"/>
      <c r="L422" s="99"/>
      <c r="M422" s="100"/>
      <c r="N422" s="100"/>
      <c r="O422" s="149" t="str">
        <f t="shared" si="216"/>
        <v/>
      </c>
      <c r="P422" s="193"/>
      <c r="Q422" s="99"/>
      <c r="R422" s="100"/>
      <c r="S422" s="100"/>
      <c r="T422" s="149" t="str">
        <f t="shared" si="217"/>
        <v/>
      </c>
      <c r="U422" s="193"/>
      <c r="V422" s="99"/>
      <c r="W422" s="100"/>
      <c r="X422" s="100"/>
      <c r="Y422" s="149" t="str">
        <f t="shared" si="218"/>
        <v/>
      </c>
      <c r="Z422" s="196"/>
      <c r="AA422" s="26"/>
      <c r="AB422" s="37"/>
      <c r="AG422" s="67"/>
    </row>
    <row r="423" spans="1:130">
      <c r="A423" s="164" t="s">
        <v>418</v>
      </c>
      <c r="B423" s="99"/>
      <c r="C423" s="100"/>
      <c r="D423" s="101"/>
      <c r="E423" s="149" t="str">
        <f t="shared" si="214"/>
        <v/>
      </c>
      <c r="F423" s="193"/>
      <c r="G423" s="99"/>
      <c r="H423" s="100"/>
      <c r="I423" s="100"/>
      <c r="J423" s="149" t="str">
        <f t="shared" si="215"/>
        <v/>
      </c>
      <c r="K423" s="193"/>
      <c r="L423" s="99"/>
      <c r="M423" s="100"/>
      <c r="N423" s="100"/>
      <c r="O423" s="149" t="str">
        <f t="shared" si="216"/>
        <v/>
      </c>
      <c r="P423" s="193"/>
      <c r="Q423" s="99"/>
      <c r="R423" s="100"/>
      <c r="S423" s="100"/>
      <c r="T423" s="149" t="str">
        <f t="shared" si="217"/>
        <v/>
      </c>
      <c r="U423" s="193"/>
      <c r="V423" s="99"/>
      <c r="W423" s="100"/>
      <c r="X423" s="100"/>
      <c r="Y423" s="149" t="str">
        <f t="shared" si="218"/>
        <v/>
      </c>
      <c r="Z423" s="196"/>
      <c r="AA423" s="25"/>
      <c r="AB423" s="197"/>
      <c r="AG423" s="67"/>
    </row>
    <row r="424" spans="1:130">
      <c r="A424" s="18" t="s">
        <v>366</v>
      </c>
      <c r="B424" s="99"/>
      <c r="C424" s="100"/>
      <c r="D424" s="101"/>
      <c r="E424" s="149" t="str">
        <f t="shared" si="214"/>
        <v/>
      </c>
      <c r="F424" s="193"/>
      <c r="G424" s="99"/>
      <c r="H424" s="100"/>
      <c r="I424" s="100"/>
      <c r="J424" s="149" t="str">
        <f t="shared" si="215"/>
        <v/>
      </c>
      <c r="K424" s="193"/>
      <c r="L424" s="99"/>
      <c r="M424" s="100"/>
      <c r="N424" s="100"/>
      <c r="O424" s="149" t="str">
        <f t="shared" si="216"/>
        <v/>
      </c>
      <c r="P424" s="193"/>
      <c r="Q424" s="99"/>
      <c r="R424" s="100"/>
      <c r="S424" s="100"/>
      <c r="T424" s="149" t="str">
        <f t="shared" si="217"/>
        <v/>
      </c>
      <c r="U424" s="193"/>
      <c r="V424" s="99"/>
      <c r="W424" s="100"/>
      <c r="X424" s="100"/>
      <c r="Y424" s="149" t="str">
        <f t="shared" si="218"/>
        <v/>
      </c>
      <c r="Z424" s="196"/>
      <c r="AA424" s="25"/>
      <c r="AB424" s="197"/>
      <c r="AG424" s="67"/>
    </row>
    <row r="425" spans="1:130">
      <c r="A425" s="18" t="s">
        <v>35</v>
      </c>
      <c r="B425" s="99"/>
      <c r="C425" s="100"/>
      <c r="D425" s="101"/>
      <c r="E425" s="149" t="str">
        <f t="shared" si="214"/>
        <v/>
      </c>
      <c r="F425" s="193"/>
      <c r="G425" s="99"/>
      <c r="H425" s="100"/>
      <c r="I425" s="100"/>
      <c r="J425" s="149" t="str">
        <f t="shared" si="215"/>
        <v/>
      </c>
      <c r="K425" s="193"/>
      <c r="L425" s="99"/>
      <c r="M425" s="100"/>
      <c r="N425" s="100"/>
      <c r="O425" s="149" t="str">
        <f t="shared" si="216"/>
        <v/>
      </c>
      <c r="P425" s="193"/>
      <c r="Q425" s="99"/>
      <c r="R425" s="100"/>
      <c r="S425" s="100"/>
      <c r="T425" s="149" t="str">
        <f t="shared" si="217"/>
        <v/>
      </c>
      <c r="U425" s="193"/>
      <c r="V425" s="99"/>
      <c r="W425" s="100"/>
      <c r="X425" s="100"/>
      <c r="Y425" s="149" t="str">
        <f t="shared" si="218"/>
        <v/>
      </c>
      <c r="Z425" s="196"/>
      <c r="AA425" s="25"/>
      <c r="AB425" s="197"/>
      <c r="AG425" s="67"/>
    </row>
    <row r="426" spans="1:130" ht="15" thickBot="1">
      <c r="A426" s="91" t="s">
        <v>10</v>
      </c>
      <c r="B426" s="125">
        <f>IF(SUM(B410:B425)=0,0,AVERAGE(B410:B425))</f>
        <v>0</v>
      </c>
      <c r="C426" s="126">
        <f>IF(SUM(C410:C425)=0,0,AVERAGE(C410:C425))</f>
        <v>0</v>
      </c>
      <c r="D426" s="127">
        <f>IF(SUM(D410:D425)=0,0,AVERAGE(D410:D425))</f>
        <v>0</v>
      </c>
      <c r="E426" s="192">
        <f>IF(SUM(E410:E425)=0,0,AVERAGE(E410:E425))</f>
        <v>0</v>
      </c>
      <c r="F426" s="194"/>
      <c r="G426" s="125">
        <f>IF(SUM(G410:G425)=0,0,AVERAGE(G410:G425))</f>
        <v>0</v>
      </c>
      <c r="H426" s="126">
        <f>IF(SUM(H410:H425)=0,0,AVERAGE(H410:H425))</f>
        <v>0</v>
      </c>
      <c r="I426" s="127">
        <f>IF(SUM(I410:I425)=0,0,AVERAGE(I410:I425))</f>
        <v>0</v>
      </c>
      <c r="J426" s="192">
        <f>IF(SUM(J410:J425)=0,0,AVERAGE(J410:J425))</f>
        <v>0</v>
      </c>
      <c r="K426" s="194"/>
      <c r="L426" s="125">
        <f>IF(SUM(L410:L425)=0,0,AVERAGE(L410:L425))</f>
        <v>0</v>
      </c>
      <c r="M426" s="126">
        <f>IF(SUM(M410:M425)=0,0,AVERAGE(M410:M425))</f>
        <v>0</v>
      </c>
      <c r="N426" s="127">
        <f>IF(SUM(N410:N425)=0,0,AVERAGE(N410:N425))</f>
        <v>0</v>
      </c>
      <c r="O426" s="192">
        <f>IF(SUM(O410:O425)=0,0,AVERAGE(O410:O425))</f>
        <v>0</v>
      </c>
      <c r="P426" s="194"/>
      <c r="Q426" s="125">
        <f>IF(SUM(Q410:Q425)=0,0,AVERAGE(Q410:Q425))</f>
        <v>0</v>
      </c>
      <c r="R426" s="126">
        <f>IF(SUM(R410:R425)=0,0,AVERAGE(R410:R425))</f>
        <v>0</v>
      </c>
      <c r="S426" s="127">
        <f>IF(SUM(S410:S425)=0,0,AVERAGE(S410:S425))</f>
        <v>0</v>
      </c>
      <c r="T426" s="192">
        <f>IF(SUM(T410:T425)=0,0,AVERAGE(T410:T425))</f>
        <v>0</v>
      </c>
      <c r="U426" s="194"/>
      <c r="V426" s="125">
        <f>IF(SUM(V410:V425)=0,0,AVERAGE(V410:V425))</f>
        <v>0</v>
      </c>
      <c r="W426" s="126">
        <f>IF(SUM(W410:W425)=0,0,AVERAGE(W410:W425))</f>
        <v>0</v>
      </c>
      <c r="X426" s="127">
        <f>IF(SUM(X410:X425)=0,0,AVERAGE(X410:X425))</f>
        <v>0</v>
      </c>
      <c r="Y426" s="192">
        <f>IF(SUM(Y410:Y425)=0,0,AVERAGE(Y410:Y425))</f>
        <v>0</v>
      </c>
      <c r="Z426" s="194"/>
      <c r="AA426" s="33"/>
      <c r="AB426" s="39"/>
      <c r="AG426" s="67"/>
    </row>
    <row r="427" spans="1:130">
      <c r="AG427" s="67"/>
    </row>
    <row r="428" spans="1:130" ht="15" thickBot="1">
      <c r="AC428" s="54" t="s">
        <v>304</v>
      </c>
      <c r="AG428" s="67"/>
    </row>
    <row r="429" spans="1:130">
      <c r="A429" s="90" t="s">
        <v>321</v>
      </c>
      <c r="B429" s="293" t="s">
        <v>332</v>
      </c>
      <c r="C429" s="294"/>
      <c r="D429" s="294"/>
      <c r="E429" s="294"/>
      <c r="F429" s="295"/>
      <c r="G429" s="293" t="s">
        <v>333</v>
      </c>
      <c r="H429" s="294"/>
      <c r="I429" s="294"/>
      <c r="J429" s="294"/>
      <c r="K429" s="295"/>
      <c r="L429" s="293" t="s">
        <v>334</v>
      </c>
      <c r="M429" s="294"/>
      <c r="N429" s="294"/>
      <c r="O429" s="294"/>
      <c r="P429" s="295"/>
      <c r="Q429" s="293" t="s">
        <v>335</v>
      </c>
      <c r="R429" s="294"/>
      <c r="S429" s="294"/>
      <c r="T429" s="294"/>
      <c r="U429" s="295"/>
      <c r="V429" s="293" t="s">
        <v>336</v>
      </c>
      <c r="W429" s="294"/>
      <c r="X429" s="294"/>
      <c r="Y429" s="294"/>
      <c r="Z429" s="295"/>
      <c r="AA429" s="293" t="s">
        <v>3</v>
      </c>
      <c r="AB429" s="295"/>
      <c r="AC429" s="9" t="str">
        <f>B429</f>
        <v>Z8 1</v>
      </c>
      <c r="AD429" s="9" t="str">
        <f>G429</f>
        <v>Z8 2</v>
      </c>
      <c r="AE429" s="9" t="str">
        <f>L429</f>
        <v>Z8 3</v>
      </c>
      <c r="AF429" s="9" t="str">
        <f>Q429</f>
        <v>Z8 4</v>
      </c>
      <c r="AG429" s="67" t="str">
        <f>V429</f>
        <v>Z8 5</v>
      </c>
      <c r="AH429" s="296" t="s">
        <v>50</v>
      </c>
      <c r="AI429" s="297"/>
      <c r="AJ429" s="297"/>
      <c r="AK429" s="297"/>
      <c r="AL429" s="297"/>
      <c r="AM429" s="209" t="s">
        <v>140</v>
      </c>
      <c r="AN429" s="296" t="s">
        <v>51</v>
      </c>
      <c r="AO429" s="297"/>
      <c r="AP429" s="297"/>
      <c r="AQ429" s="297"/>
      <c r="AR429" s="297"/>
      <c r="AS429" s="209" t="s">
        <v>140</v>
      </c>
      <c r="AT429" s="296" t="s">
        <v>52</v>
      </c>
      <c r="AU429" s="297"/>
      <c r="AV429" s="297"/>
      <c r="AW429" s="297"/>
      <c r="AX429" s="297"/>
      <c r="AY429" s="209" t="s">
        <v>140</v>
      </c>
      <c r="AZ429" s="296" t="s">
        <v>53</v>
      </c>
      <c r="BA429" s="297"/>
      <c r="BB429" s="297"/>
      <c r="BC429" s="297"/>
      <c r="BD429" s="297"/>
      <c r="BE429" s="209" t="s">
        <v>140</v>
      </c>
      <c r="BF429" s="296" t="s">
        <v>54</v>
      </c>
      <c r="BG429" s="297"/>
      <c r="BH429" s="297"/>
      <c r="BI429" s="297"/>
      <c r="BJ429" s="297"/>
      <c r="BK429" s="209" t="s">
        <v>140</v>
      </c>
      <c r="BL429" s="296" t="s">
        <v>55</v>
      </c>
      <c r="BM429" s="297"/>
      <c r="BN429" s="297"/>
      <c r="BO429" s="297"/>
      <c r="BP429" s="297"/>
      <c r="BQ429" s="209" t="s">
        <v>140</v>
      </c>
      <c r="BR429" s="296" t="s">
        <v>56</v>
      </c>
      <c r="BS429" s="297"/>
      <c r="BT429" s="297"/>
      <c r="BU429" s="297"/>
      <c r="BV429" s="297"/>
      <c r="BW429" s="209" t="s">
        <v>140</v>
      </c>
      <c r="BX429" s="296" t="s">
        <v>57</v>
      </c>
      <c r="BY429" s="297"/>
      <c r="BZ429" s="297"/>
      <c r="CA429" s="297"/>
      <c r="CB429" s="297"/>
      <c r="CC429" s="209" t="s">
        <v>140</v>
      </c>
      <c r="CD429" s="296" t="s">
        <v>58</v>
      </c>
      <c r="CE429" s="297"/>
      <c r="CF429" s="297"/>
      <c r="CG429" s="297"/>
      <c r="CH429" s="297"/>
      <c r="CI429" s="209" t="s">
        <v>140</v>
      </c>
      <c r="CJ429" s="296" t="s">
        <v>59</v>
      </c>
      <c r="CK429" s="297"/>
      <c r="CL429" s="297"/>
      <c r="CM429" s="297"/>
      <c r="CN429" s="297"/>
      <c r="CO429" s="209" t="s">
        <v>140</v>
      </c>
      <c r="CP429" s="296" t="s">
        <v>60</v>
      </c>
      <c r="CQ429" s="297"/>
      <c r="CR429" s="297"/>
      <c r="CS429" s="297"/>
      <c r="CT429" s="297"/>
      <c r="CU429" s="209" t="s">
        <v>140</v>
      </c>
      <c r="CV429" s="296" t="s">
        <v>61</v>
      </c>
      <c r="CW429" s="297"/>
      <c r="CX429" s="297"/>
      <c r="CY429" s="297"/>
      <c r="CZ429" s="297"/>
      <c r="DA429" s="209" t="s">
        <v>140</v>
      </c>
      <c r="DB429" s="296" t="s">
        <v>352</v>
      </c>
      <c r="DC429" s="297"/>
      <c r="DD429" s="297"/>
      <c r="DE429" s="297"/>
      <c r="DF429" s="297"/>
      <c r="DG429" s="209" t="s">
        <v>140</v>
      </c>
      <c r="DH429" s="296" t="s">
        <v>353</v>
      </c>
      <c r="DI429" s="297"/>
      <c r="DJ429" s="297"/>
      <c r="DK429" s="297"/>
      <c r="DL429" s="297"/>
      <c r="DM429" s="210" t="s">
        <v>140</v>
      </c>
      <c r="DN429" s="296" t="s">
        <v>62</v>
      </c>
      <c r="DO429" s="297"/>
      <c r="DP429" s="297"/>
      <c r="DQ429" s="297"/>
      <c r="DR429" s="297"/>
      <c r="DS429" s="210" t="s">
        <v>140</v>
      </c>
      <c r="DT429" s="296" t="s">
        <v>35</v>
      </c>
      <c r="DU429" s="297"/>
      <c r="DV429" s="297"/>
      <c r="DW429" s="297"/>
      <c r="DX429" s="297"/>
      <c r="DY429" s="209" t="s">
        <v>140</v>
      </c>
      <c r="DZ429" s="211"/>
    </row>
    <row r="430" spans="1:130" ht="15" thickBot="1">
      <c r="A430" s="32" t="s">
        <v>4</v>
      </c>
      <c r="B430" s="13" t="s">
        <v>5</v>
      </c>
      <c r="C430" s="14" t="s">
        <v>6</v>
      </c>
      <c r="D430" s="15" t="s">
        <v>7</v>
      </c>
      <c r="E430" s="191" t="s">
        <v>8</v>
      </c>
      <c r="F430" s="16" t="s">
        <v>142</v>
      </c>
      <c r="G430" s="13" t="s">
        <v>5</v>
      </c>
      <c r="H430" s="14" t="s">
        <v>6</v>
      </c>
      <c r="I430" s="14" t="s">
        <v>7</v>
      </c>
      <c r="J430" s="191" t="s">
        <v>8</v>
      </c>
      <c r="K430" s="16" t="s">
        <v>142</v>
      </c>
      <c r="L430" s="13" t="s">
        <v>5</v>
      </c>
      <c r="M430" s="14" t="s">
        <v>6</v>
      </c>
      <c r="N430" s="14" t="s">
        <v>7</v>
      </c>
      <c r="O430" s="191" t="s">
        <v>8</v>
      </c>
      <c r="P430" s="16" t="s">
        <v>142</v>
      </c>
      <c r="Q430" s="13" t="s">
        <v>5</v>
      </c>
      <c r="R430" s="14" t="s">
        <v>6</v>
      </c>
      <c r="S430" s="14" t="s">
        <v>7</v>
      </c>
      <c r="T430" s="191" t="s">
        <v>8</v>
      </c>
      <c r="U430" s="16" t="s">
        <v>142</v>
      </c>
      <c r="V430" s="13" t="s">
        <v>5</v>
      </c>
      <c r="W430" s="14" t="s">
        <v>6</v>
      </c>
      <c r="X430" s="14" t="s">
        <v>7</v>
      </c>
      <c r="Y430" s="191" t="s">
        <v>8</v>
      </c>
      <c r="Z430" s="16" t="s">
        <v>142</v>
      </c>
      <c r="AA430" s="200" t="s">
        <v>9</v>
      </c>
      <c r="AB430" s="199" t="s">
        <v>142</v>
      </c>
      <c r="AC430" s="76">
        <f>IF(SUM(E431:E446)&gt;0,LARGE(E431:E446,1),0)</f>
        <v>0</v>
      </c>
      <c r="AD430" s="9">
        <f>IF(SUM(J431:J446)&gt;0,LARGE(J431:J446,1),0)</f>
        <v>0</v>
      </c>
      <c r="AE430" s="9">
        <f>IF(SUM(O431:O446)&gt;0,LARGE(O431:O446,1),0)</f>
        <v>0</v>
      </c>
      <c r="AF430" s="9">
        <f>IF(SUM(T431:T446)&gt;0,LARGE(T431:T446,1),0)</f>
        <v>0</v>
      </c>
      <c r="AG430" s="67">
        <f>IF(SUM(Y431:Y446)&gt;0,LARGE(Y431:Y446,1),0)</f>
        <v>0</v>
      </c>
      <c r="AH430" s="209" t="s">
        <v>8</v>
      </c>
      <c r="AI430" s="209" t="s">
        <v>142</v>
      </c>
      <c r="AJ430" s="209" t="s">
        <v>5</v>
      </c>
      <c r="AK430" s="209" t="s">
        <v>6</v>
      </c>
      <c r="AL430" s="209" t="s">
        <v>7</v>
      </c>
      <c r="AM430" s="209"/>
      <c r="AN430" s="209" t="s">
        <v>8</v>
      </c>
      <c r="AO430" s="209" t="s">
        <v>142</v>
      </c>
      <c r="AP430" s="209" t="s">
        <v>5</v>
      </c>
      <c r="AQ430" s="209" t="s">
        <v>6</v>
      </c>
      <c r="AR430" s="209" t="s">
        <v>7</v>
      </c>
      <c r="AS430" s="209"/>
      <c r="AT430" s="209" t="s">
        <v>8</v>
      </c>
      <c r="AU430" s="209" t="s">
        <v>142</v>
      </c>
      <c r="AV430" s="209" t="s">
        <v>5</v>
      </c>
      <c r="AW430" s="209" t="s">
        <v>6</v>
      </c>
      <c r="AX430" s="209" t="s">
        <v>7</v>
      </c>
      <c r="AY430" s="209"/>
      <c r="AZ430" s="209" t="s">
        <v>8</v>
      </c>
      <c r="BA430" s="209" t="s">
        <v>142</v>
      </c>
      <c r="BB430" s="209" t="s">
        <v>5</v>
      </c>
      <c r="BC430" s="209" t="s">
        <v>6</v>
      </c>
      <c r="BD430" s="209" t="s">
        <v>7</v>
      </c>
      <c r="BE430" s="209"/>
      <c r="BF430" s="209" t="s">
        <v>8</v>
      </c>
      <c r="BG430" s="209" t="s">
        <v>142</v>
      </c>
      <c r="BH430" s="209" t="s">
        <v>5</v>
      </c>
      <c r="BI430" s="209" t="s">
        <v>6</v>
      </c>
      <c r="BJ430" s="209" t="s">
        <v>7</v>
      </c>
      <c r="BK430" s="209"/>
      <c r="BL430" s="209" t="s">
        <v>8</v>
      </c>
      <c r="BM430" s="209" t="s">
        <v>142</v>
      </c>
      <c r="BN430" s="209" t="s">
        <v>5</v>
      </c>
      <c r="BO430" s="209" t="s">
        <v>6</v>
      </c>
      <c r="BP430" s="209" t="s">
        <v>7</v>
      </c>
      <c r="BQ430" s="209"/>
      <c r="BR430" s="209" t="s">
        <v>8</v>
      </c>
      <c r="BS430" s="209" t="s">
        <v>142</v>
      </c>
      <c r="BT430" s="209" t="s">
        <v>5</v>
      </c>
      <c r="BU430" s="209" t="s">
        <v>6</v>
      </c>
      <c r="BV430" s="209" t="s">
        <v>7</v>
      </c>
      <c r="BW430" s="209"/>
      <c r="BX430" s="209" t="s">
        <v>8</v>
      </c>
      <c r="BY430" s="209" t="s">
        <v>142</v>
      </c>
      <c r="BZ430" s="209" t="s">
        <v>5</v>
      </c>
      <c r="CA430" s="209" t="s">
        <v>6</v>
      </c>
      <c r="CB430" s="209" t="s">
        <v>7</v>
      </c>
      <c r="CC430" s="209"/>
      <c r="CD430" s="209" t="s">
        <v>8</v>
      </c>
      <c r="CE430" s="209" t="s">
        <v>142</v>
      </c>
      <c r="CF430" s="209" t="s">
        <v>5</v>
      </c>
      <c r="CG430" s="209" t="s">
        <v>6</v>
      </c>
      <c r="CH430" s="209" t="s">
        <v>7</v>
      </c>
      <c r="CI430" s="209"/>
      <c r="CJ430" s="209" t="s">
        <v>8</v>
      </c>
      <c r="CK430" s="209" t="s">
        <v>142</v>
      </c>
      <c r="CL430" s="209" t="s">
        <v>5</v>
      </c>
      <c r="CM430" s="209" t="s">
        <v>6</v>
      </c>
      <c r="CN430" s="209" t="s">
        <v>7</v>
      </c>
      <c r="CO430" s="209"/>
      <c r="CP430" s="209" t="s">
        <v>8</v>
      </c>
      <c r="CQ430" s="209" t="s">
        <v>142</v>
      </c>
      <c r="CR430" s="209" t="s">
        <v>5</v>
      </c>
      <c r="CS430" s="209" t="s">
        <v>6</v>
      </c>
      <c r="CT430" s="209" t="s">
        <v>7</v>
      </c>
      <c r="CU430" s="209"/>
      <c r="CV430" s="209" t="s">
        <v>8</v>
      </c>
      <c r="CW430" s="209" t="s">
        <v>142</v>
      </c>
      <c r="CX430" s="209" t="s">
        <v>5</v>
      </c>
      <c r="CY430" s="209" t="s">
        <v>6</v>
      </c>
      <c r="CZ430" s="209" t="s">
        <v>7</v>
      </c>
      <c r="DA430" s="209"/>
      <c r="DB430" s="209" t="s">
        <v>8</v>
      </c>
      <c r="DC430" s="209" t="s">
        <v>142</v>
      </c>
      <c r="DD430" s="209" t="s">
        <v>5</v>
      </c>
      <c r="DE430" s="209" t="s">
        <v>6</v>
      </c>
      <c r="DF430" s="209" t="s">
        <v>7</v>
      </c>
      <c r="DG430" s="209"/>
      <c r="DH430" s="209" t="s">
        <v>8</v>
      </c>
      <c r="DI430" s="209" t="s">
        <v>142</v>
      </c>
      <c r="DJ430" s="209" t="s">
        <v>5</v>
      </c>
      <c r="DK430" s="209" t="s">
        <v>6</v>
      </c>
      <c r="DL430" s="209" t="s">
        <v>7</v>
      </c>
      <c r="DM430" s="209"/>
      <c r="DN430" s="209" t="s">
        <v>8</v>
      </c>
      <c r="DO430" s="209" t="s">
        <v>142</v>
      </c>
      <c r="DP430" s="209" t="s">
        <v>5</v>
      </c>
      <c r="DQ430" s="209" t="s">
        <v>6</v>
      </c>
      <c r="DR430" s="209" t="s">
        <v>7</v>
      </c>
      <c r="DS430" s="209"/>
      <c r="DT430" s="209" t="s">
        <v>8</v>
      </c>
      <c r="DU430" s="209" t="s">
        <v>142</v>
      </c>
      <c r="DV430" s="209" t="s">
        <v>5</v>
      </c>
      <c r="DW430" s="209" t="s">
        <v>6</v>
      </c>
      <c r="DX430" s="209" t="s">
        <v>7</v>
      </c>
      <c r="DY430" s="209"/>
      <c r="DZ430" s="212"/>
    </row>
    <row r="431" spans="1:130" ht="15" thickTop="1">
      <c r="A431" s="165"/>
      <c r="B431" s="96"/>
      <c r="C431" s="97"/>
      <c r="D431" s="98"/>
      <c r="E431" s="149" t="str">
        <f t="shared" ref="E431:E446" si="219">IF(SUM(B431:D431)&gt;0,SUM(B431:D431),"")</f>
        <v/>
      </c>
      <c r="F431" s="193"/>
      <c r="G431" s="96"/>
      <c r="H431" s="97"/>
      <c r="I431" s="97"/>
      <c r="J431" s="149" t="str">
        <f t="shared" ref="J431:J446" si="220">IF(SUM(G431:I431)&gt;0,SUM(G431:I431),"")</f>
        <v/>
      </c>
      <c r="K431" s="193"/>
      <c r="L431" s="96"/>
      <c r="M431" s="97"/>
      <c r="N431" s="97"/>
      <c r="O431" s="149" t="str">
        <f t="shared" ref="O431:O446" si="221">IF(SUM(L431:N431)&gt;0,SUM(L431:N431),"")</f>
        <v/>
      </c>
      <c r="P431" s="193"/>
      <c r="Q431" s="96"/>
      <c r="R431" s="97"/>
      <c r="S431" s="97"/>
      <c r="T431" s="149" t="str">
        <f t="shared" ref="T431:T446" si="222">IF(SUM(Q431:S431)&gt;0,SUM(Q431:S431),"")</f>
        <v/>
      </c>
      <c r="U431" s="193"/>
      <c r="V431" s="96"/>
      <c r="W431" s="97"/>
      <c r="X431" s="97"/>
      <c r="Y431" s="149" t="str">
        <f t="shared" ref="Y431:Y446" si="223">IF(SUM(V431:X431)&gt;0,SUM(V431:X431),"")</f>
        <v/>
      </c>
      <c r="Z431" s="193"/>
      <c r="AA431" s="201" t="str">
        <f>IF(SUM(E431,J431,O431,T431,Y431,Y451,T451,O451,J451,E451,E471,J471,O471,T471,Y471)&gt;0,(LARGE((E431,J431,O431,T431,Y431,Y451,T451,O451,J451,E451,E471,J471,O471,T471,Y471),1)+LARGE((E431,J431,O431,T431,Y431,Y451,T451,O451,J451,E451,E471,J471,O471,T471,Y471),2)+LARGE((E431,J431,O431,T431,Y431,Y451,T451,O451,J451,E451,E471,J471,O471,T471,Y471),3)+LARGE((E431,J431,O431,T431,Y431,Y451,T451,O451,J451,E451,E471,J471,O471,T471,Y471),4)),"")</f>
        <v/>
      </c>
      <c r="AB431" s="203" t="str">
        <f>IF(SUM(AI462)&gt;0,SUM(AI462),"")</f>
        <v/>
      </c>
      <c r="AC431" s="85"/>
      <c r="AD431" s="86"/>
      <c r="AE431" s="86"/>
      <c r="AF431" s="86"/>
      <c r="AG431" s="87"/>
      <c r="AH431" s="213">
        <f>IF(SUM(B431:D431)&gt;0,SUM(B431:D431),0)</f>
        <v>0</v>
      </c>
      <c r="AI431" s="213">
        <f>IF(SUM(F431)&gt;0,SUM(F431),0)</f>
        <v>0</v>
      </c>
      <c r="AJ431" s="214">
        <f>B431</f>
        <v>0</v>
      </c>
      <c r="AK431" s="214">
        <f>C431</f>
        <v>0</v>
      </c>
      <c r="AL431" s="214">
        <f>D431</f>
        <v>0</v>
      </c>
      <c r="AM431" s="214"/>
      <c r="AN431" s="213">
        <f>IF(SUM(B432:D432)&gt;0,SUM(B432:D432),0)</f>
        <v>0</v>
      </c>
      <c r="AO431" s="213">
        <f>IF(SUM(F432)&gt;0,SUM(F432),0)</f>
        <v>0</v>
      </c>
      <c r="AP431" s="214">
        <f>B432</f>
        <v>0</v>
      </c>
      <c r="AQ431" s="214">
        <f>C432</f>
        <v>0</v>
      </c>
      <c r="AR431" s="214">
        <f>D432</f>
        <v>0</v>
      </c>
      <c r="AS431" s="214"/>
      <c r="AT431" s="213">
        <f>IF(SUM(B433:D433)&gt;0,SUM(B433:D433),0)</f>
        <v>0</v>
      </c>
      <c r="AU431" s="213">
        <f>IF(SUM(F433)&gt;0,SUM(F433),0)</f>
        <v>0</v>
      </c>
      <c r="AV431" s="214">
        <f>B433</f>
        <v>0</v>
      </c>
      <c r="AW431" s="214">
        <f>C433</f>
        <v>0</v>
      </c>
      <c r="AX431" s="214">
        <f>D433</f>
        <v>0</v>
      </c>
      <c r="AY431" s="214"/>
      <c r="AZ431" s="213">
        <f>IF(SUM(B434:D434)&gt;0,SUM(B434:D434),0)</f>
        <v>0</v>
      </c>
      <c r="BA431" s="213">
        <f>IF(SUM(F434)&gt;0,SUM(F434),0)</f>
        <v>0</v>
      </c>
      <c r="BB431" s="214">
        <f>B434</f>
        <v>0</v>
      </c>
      <c r="BC431" s="214">
        <f>C434</f>
        <v>0</v>
      </c>
      <c r="BD431" s="214">
        <f>D434</f>
        <v>0</v>
      </c>
      <c r="BE431" s="214"/>
      <c r="BF431" s="213">
        <f>IF(SUM(B435:D435)&gt;0,SUM(B435:D435),0)</f>
        <v>0</v>
      </c>
      <c r="BG431" s="213">
        <f>IF(SUM(F435)&gt;0,SUM(F435),0)</f>
        <v>0</v>
      </c>
      <c r="BH431" s="214">
        <f>B435</f>
        <v>0</v>
      </c>
      <c r="BI431" s="214">
        <f>C435</f>
        <v>0</v>
      </c>
      <c r="BJ431" s="214">
        <f>D435</f>
        <v>0</v>
      </c>
      <c r="BK431" s="214"/>
      <c r="BL431" s="213">
        <f>IF(SUM(B436:D436)&gt;0,SUM(B436:D436),0)</f>
        <v>0</v>
      </c>
      <c r="BM431" s="213">
        <f>IF(SUM(F436)&gt;0,SUM(F436),0)</f>
        <v>0</v>
      </c>
      <c r="BN431" s="214">
        <f>B436</f>
        <v>0</v>
      </c>
      <c r="BO431" s="214">
        <f>C436</f>
        <v>0</v>
      </c>
      <c r="BP431" s="214">
        <f>D436</f>
        <v>0</v>
      </c>
      <c r="BQ431" s="214"/>
      <c r="BR431" s="213">
        <f>IF(SUM(B437:D437)&gt;0,SUM(B437:D437),0)</f>
        <v>0</v>
      </c>
      <c r="BS431" s="213">
        <f>IF(SUM(F437)&gt;0,SUM(F437),0)</f>
        <v>0</v>
      </c>
      <c r="BT431" s="214">
        <f>B437</f>
        <v>0</v>
      </c>
      <c r="BU431" s="214">
        <f>C437</f>
        <v>0</v>
      </c>
      <c r="BV431" s="214">
        <f>D437</f>
        <v>0</v>
      </c>
      <c r="BW431" s="214"/>
      <c r="BX431" s="213">
        <f>IF(SUM(B438:D438)&gt;0,SUM(B438:D438),0)</f>
        <v>0</v>
      </c>
      <c r="BY431" s="213">
        <f>IF(SUM(F438)&gt;0,SUM(F438),0)</f>
        <v>0</v>
      </c>
      <c r="BZ431" s="214">
        <f>B438</f>
        <v>0</v>
      </c>
      <c r="CA431" s="214">
        <f>C438</f>
        <v>0</v>
      </c>
      <c r="CB431" s="214">
        <f>D438</f>
        <v>0</v>
      </c>
      <c r="CC431" s="214"/>
      <c r="CD431" s="213">
        <f>IF(SUM(B439:D439)&gt;0,SUM(B439:D439),0)</f>
        <v>0</v>
      </c>
      <c r="CE431" s="213">
        <f>IF(SUM(F439)&gt;0,SUM(F439),0)</f>
        <v>0</v>
      </c>
      <c r="CF431" s="214">
        <f>B439</f>
        <v>0</v>
      </c>
      <c r="CG431" s="214">
        <f>C439</f>
        <v>0</v>
      </c>
      <c r="CH431" s="214">
        <f>D439</f>
        <v>0</v>
      </c>
      <c r="CI431" s="214"/>
      <c r="CJ431" s="213">
        <f>IF(SUM(B440:D440)&gt;0,SUM(B440:D440),0)</f>
        <v>0</v>
      </c>
      <c r="CK431" s="213">
        <f>IF(SUM(F440)&gt;0,SUM(F440),0)</f>
        <v>0</v>
      </c>
      <c r="CL431" s="214">
        <f>B440</f>
        <v>0</v>
      </c>
      <c r="CM431" s="214">
        <f>C440</f>
        <v>0</v>
      </c>
      <c r="CN431" s="214">
        <f>D440</f>
        <v>0</v>
      </c>
      <c r="CO431" s="214"/>
      <c r="CP431" s="213">
        <f>IF(SUM(B441:D441)&gt;0,SUM(B441:D441),0)</f>
        <v>0</v>
      </c>
      <c r="CQ431" s="213">
        <f>IF(SUM(F441)&gt;0,SUM(F441),0)</f>
        <v>0</v>
      </c>
      <c r="CR431" s="214">
        <f>B441</f>
        <v>0</v>
      </c>
      <c r="CS431" s="214">
        <f>C441</f>
        <v>0</v>
      </c>
      <c r="CT431" s="214">
        <f>D441</f>
        <v>0</v>
      </c>
      <c r="CU431" s="214"/>
      <c r="CV431" s="213">
        <f>IF(SUM(B442:D442)&gt;0,SUM(B442:D442),0)</f>
        <v>0</v>
      </c>
      <c r="CW431" s="213">
        <f>IF(SUM(F442)&gt;0,SUM(F442),0)</f>
        <v>0</v>
      </c>
      <c r="CX431" s="214">
        <f>B442</f>
        <v>0</v>
      </c>
      <c r="CY431" s="214">
        <f>C442</f>
        <v>0</v>
      </c>
      <c r="CZ431" s="214">
        <f>D442</f>
        <v>0</v>
      </c>
      <c r="DA431" s="214"/>
      <c r="DB431" s="213">
        <f>IF(SUM(B443:D443)&gt;0,SUM(B443:D443),0)</f>
        <v>0</v>
      </c>
      <c r="DC431" s="213">
        <f>IF(SUM(F443)&gt;0,SUM(F443),0)</f>
        <v>0</v>
      </c>
      <c r="DD431" s="214">
        <f>B443</f>
        <v>0</v>
      </c>
      <c r="DE431" s="214">
        <f>C443</f>
        <v>0</v>
      </c>
      <c r="DF431" s="214">
        <f>D443</f>
        <v>0</v>
      </c>
      <c r="DG431" s="214"/>
      <c r="DH431" s="213">
        <f>IF(SUM(B444:D444)&gt;0,SUM(B444:D444),0)</f>
        <v>0</v>
      </c>
      <c r="DI431" s="213">
        <f>IF(SUM(F444)&gt;0,SUM(F444),0)</f>
        <v>0</v>
      </c>
      <c r="DJ431" s="214">
        <f>B444</f>
        <v>0</v>
      </c>
      <c r="DK431" s="214">
        <f>C444</f>
        <v>0</v>
      </c>
      <c r="DL431" s="214">
        <f>D444</f>
        <v>0</v>
      </c>
      <c r="DM431" s="214"/>
      <c r="DN431" s="213">
        <f>IF(SUM(B445:D445)&gt;0,SUM(B445:D445),0)</f>
        <v>0</v>
      </c>
      <c r="DO431" s="209">
        <f>IF(SUM(F445)&gt;0,SUM(F445),0)</f>
        <v>0</v>
      </c>
      <c r="DP431" s="214">
        <f>B445</f>
        <v>0</v>
      </c>
      <c r="DQ431" s="214">
        <f>C445</f>
        <v>0</v>
      </c>
      <c r="DR431" s="214">
        <f>D445</f>
        <v>0</v>
      </c>
      <c r="DS431" s="212"/>
      <c r="DT431" s="213">
        <f>IF(SUM(B446:D446)&gt;0,SUM(B446:D446),0)</f>
        <v>0</v>
      </c>
      <c r="DU431" s="209">
        <f>IF(SUM(F446)&gt;0,SUM(F446),0)</f>
        <v>0</v>
      </c>
      <c r="DV431" s="214">
        <f>B446</f>
        <v>0</v>
      </c>
      <c r="DW431" s="214">
        <f>C446</f>
        <v>0</v>
      </c>
      <c r="DX431" s="214">
        <f>D446</f>
        <v>0</v>
      </c>
      <c r="DY431" s="212"/>
      <c r="DZ431" s="212"/>
    </row>
    <row r="432" spans="1:130">
      <c r="A432" s="18"/>
      <c r="B432" s="99"/>
      <c r="C432" s="100"/>
      <c r="D432" s="101"/>
      <c r="E432" s="149" t="str">
        <f t="shared" si="219"/>
        <v/>
      </c>
      <c r="F432" s="193"/>
      <c r="G432" s="99"/>
      <c r="H432" s="100"/>
      <c r="I432" s="100"/>
      <c r="J432" s="149" t="str">
        <f t="shared" si="220"/>
        <v/>
      </c>
      <c r="K432" s="193"/>
      <c r="L432" s="99"/>
      <c r="M432" s="100"/>
      <c r="N432" s="100"/>
      <c r="O432" s="149" t="str">
        <f t="shared" si="221"/>
        <v/>
      </c>
      <c r="P432" s="193"/>
      <c r="Q432" s="99"/>
      <c r="R432" s="100"/>
      <c r="S432" s="100"/>
      <c r="T432" s="149" t="str">
        <f t="shared" si="222"/>
        <v/>
      </c>
      <c r="U432" s="193"/>
      <c r="V432" s="99"/>
      <c r="W432" s="100"/>
      <c r="X432" s="100"/>
      <c r="Y432" s="149" t="str">
        <f t="shared" si="223"/>
        <v/>
      </c>
      <c r="Z432" s="193"/>
      <c r="AA432" s="201" t="str">
        <f>IF(SUM(E432,J432,O432,T432,Y432,Y452,T452,O452,J452,E452,E472,J472,O472,T472,Y472)&gt;0,(LARGE((E432,J432,O432,T432,Y432,Y452,T452,O452,J452,E452,E472,J472,O472,T472,Y472),1)+LARGE((E432,J432,O432,T432,Y432,Y452,T452,O452,J452,E452,E472,J472,O472,T472,Y472),2)+LARGE((E432,J432,O432,T432,Y432,Y452,T452,O452,J452,E452,E472,J472,O472,T472,Y472),3)+LARGE((E432,J432,O432,T432,Y432,Y452,T452,O452,J452,E452,E472,J472,O472,T472,Y472),4)),"")</f>
        <v/>
      </c>
      <c r="AB432" s="202" t="str">
        <f>IF(SUM(AO462)&gt;0,SUM(AO462),"")</f>
        <v/>
      </c>
      <c r="AC432" s="76"/>
      <c r="AG432" s="67"/>
      <c r="AH432" s="213">
        <f>IF(SUM(G431:I431)&gt;0,SUM(G431:I431),0)</f>
        <v>0</v>
      </c>
      <c r="AI432" s="213">
        <f>IF(SUM(K431)&gt;0,SUM(K431),0)</f>
        <v>0</v>
      </c>
      <c r="AJ432" s="214">
        <f>G431</f>
        <v>0</v>
      </c>
      <c r="AK432" s="214">
        <f>H431</f>
        <v>0</v>
      </c>
      <c r="AL432" s="214">
        <f>I431</f>
        <v>0</v>
      </c>
      <c r="AM432" s="214"/>
      <c r="AN432" s="213">
        <f>IF(SUM(G432:I432)&gt;0,SUM(G432:I432),0)</f>
        <v>0</v>
      </c>
      <c r="AO432" s="213">
        <f>IF(SUM(K432)&gt;0,SUM(K432),0)</f>
        <v>0</v>
      </c>
      <c r="AP432" s="214">
        <f>G432</f>
        <v>0</v>
      </c>
      <c r="AQ432" s="214">
        <f>H432</f>
        <v>0</v>
      </c>
      <c r="AR432" s="214">
        <f>I432</f>
        <v>0</v>
      </c>
      <c r="AS432" s="214"/>
      <c r="AT432" s="213">
        <f>IF(SUM(G433:I433)&gt;0,SUM(G433:I433),0)</f>
        <v>0</v>
      </c>
      <c r="AU432" s="213">
        <f>IF(SUM(K433)&gt;0,SUM(K433),0)</f>
        <v>0</v>
      </c>
      <c r="AV432" s="214">
        <f>G433</f>
        <v>0</v>
      </c>
      <c r="AW432" s="214">
        <f>H433</f>
        <v>0</v>
      </c>
      <c r="AX432" s="214">
        <f>I433</f>
        <v>0</v>
      </c>
      <c r="AY432" s="214"/>
      <c r="AZ432" s="213">
        <f>IF(SUM(G434:I434)&gt;0,SUM(G434:I434),0)</f>
        <v>0</v>
      </c>
      <c r="BA432" s="213">
        <f>IF(SUM(K434)&gt;0,SUM(K434),0)</f>
        <v>0</v>
      </c>
      <c r="BB432" s="214">
        <f>G434</f>
        <v>0</v>
      </c>
      <c r="BC432" s="214">
        <f>H434</f>
        <v>0</v>
      </c>
      <c r="BD432" s="214">
        <f>I434</f>
        <v>0</v>
      </c>
      <c r="BE432" s="214"/>
      <c r="BF432" s="213">
        <f>IF(SUM(G435:I435)&gt;0,SUM(G435:I435),0)</f>
        <v>0</v>
      </c>
      <c r="BG432" s="213">
        <f>IF(SUM(K435)&gt;0,SUM(K435),0)</f>
        <v>0</v>
      </c>
      <c r="BH432" s="214">
        <f>G435</f>
        <v>0</v>
      </c>
      <c r="BI432" s="214">
        <f>H435</f>
        <v>0</v>
      </c>
      <c r="BJ432" s="214">
        <f>I435</f>
        <v>0</v>
      </c>
      <c r="BK432" s="214"/>
      <c r="BL432" s="213">
        <f>IF(SUM(G436:I436)&gt;0,SUM(G436:I436),0)</f>
        <v>0</v>
      </c>
      <c r="BM432" s="213">
        <f>IF(SUM(K436)&gt;0,SUM(K436),0)</f>
        <v>0</v>
      </c>
      <c r="BN432" s="214">
        <f>G436</f>
        <v>0</v>
      </c>
      <c r="BO432" s="214">
        <f>H436</f>
        <v>0</v>
      </c>
      <c r="BP432" s="214">
        <f>I436</f>
        <v>0</v>
      </c>
      <c r="BQ432" s="214"/>
      <c r="BR432" s="213">
        <f>IF(SUM(G437:I437)&gt;0,SUM(G437:I437),0)</f>
        <v>0</v>
      </c>
      <c r="BS432" s="213">
        <f>IF(SUM(K437)&gt;0,SUM(K437),0)</f>
        <v>0</v>
      </c>
      <c r="BT432" s="214">
        <f>G437</f>
        <v>0</v>
      </c>
      <c r="BU432" s="214">
        <f>H437</f>
        <v>0</v>
      </c>
      <c r="BV432" s="214">
        <f>I437</f>
        <v>0</v>
      </c>
      <c r="BW432" s="214"/>
      <c r="BX432" s="213">
        <f>IF(SUM(G438:I438)&gt;0,SUM(G438:I438),0)</f>
        <v>0</v>
      </c>
      <c r="BY432" s="213">
        <f>IF(SUM(K438)&gt;0,SUM(K438),0)</f>
        <v>0</v>
      </c>
      <c r="BZ432" s="214">
        <f>G438</f>
        <v>0</v>
      </c>
      <c r="CA432" s="214">
        <f>H438</f>
        <v>0</v>
      </c>
      <c r="CB432" s="214">
        <f>I438</f>
        <v>0</v>
      </c>
      <c r="CC432" s="214"/>
      <c r="CD432" s="213">
        <f>IF(SUM(G439:I439)&gt;0,SUM(G439:I439),0)</f>
        <v>0</v>
      </c>
      <c r="CE432" s="213">
        <f>IF(SUM(K439)&gt;0,SUM(K439),0)</f>
        <v>0</v>
      </c>
      <c r="CF432" s="214">
        <f>G439</f>
        <v>0</v>
      </c>
      <c r="CG432" s="214">
        <f>H439</f>
        <v>0</v>
      </c>
      <c r="CH432" s="214">
        <f>I439</f>
        <v>0</v>
      </c>
      <c r="CI432" s="214"/>
      <c r="CJ432" s="213">
        <f>IF(SUM(G440:I440)&gt;0,SUM(G440:I440),0)</f>
        <v>0</v>
      </c>
      <c r="CK432" s="213">
        <f>IF(SUM(K440)&gt;0,SUM(K440),0)</f>
        <v>0</v>
      </c>
      <c r="CL432" s="214">
        <f>G440</f>
        <v>0</v>
      </c>
      <c r="CM432" s="214">
        <f>H440</f>
        <v>0</v>
      </c>
      <c r="CN432" s="214">
        <f>I440</f>
        <v>0</v>
      </c>
      <c r="CO432" s="214"/>
      <c r="CP432" s="213">
        <f>IF(SUM(G441:I441)&gt;0,SUM(G441:I441),0)</f>
        <v>0</v>
      </c>
      <c r="CQ432" s="213">
        <f>IF(SUM(K441)&gt;0,SUM(K441),0)</f>
        <v>0</v>
      </c>
      <c r="CR432" s="214">
        <f>G441</f>
        <v>0</v>
      </c>
      <c r="CS432" s="214">
        <f>H441</f>
        <v>0</v>
      </c>
      <c r="CT432" s="214">
        <f>I441</f>
        <v>0</v>
      </c>
      <c r="CU432" s="214"/>
      <c r="CV432" s="213">
        <f>IF(SUM(G442:I442)&gt;0,SUM(G442:I442),0)</f>
        <v>0</v>
      </c>
      <c r="CW432" s="213">
        <f>IF(SUM(K442)&gt;0,SUM(K442),0)</f>
        <v>0</v>
      </c>
      <c r="CX432" s="214">
        <f>G442</f>
        <v>0</v>
      </c>
      <c r="CY432" s="214">
        <f>H442</f>
        <v>0</v>
      </c>
      <c r="CZ432" s="214">
        <f>I442</f>
        <v>0</v>
      </c>
      <c r="DA432" s="214"/>
      <c r="DB432" s="213">
        <f>IF(SUM(G443:I443)&gt;0,SUM(G443:I443),0)</f>
        <v>0</v>
      </c>
      <c r="DC432" s="213">
        <f>IF(SUM(K443)&gt;0,SUM(K443),0)</f>
        <v>0</v>
      </c>
      <c r="DD432" s="214">
        <f>G443</f>
        <v>0</v>
      </c>
      <c r="DE432" s="214">
        <f>H443</f>
        <v>0</v>
      </c>
      <c r="DF432" s="214">
        <f>I443</f>
        <v>0</v>
      </c>
      <c r="DG432" s="214"/>
      <c r="DH432" s="213">
        <f>IF(SUM(G444:I444)&gt;0,SUM(G444:I444),0)</f>
        <v>0</v>
      </c>
      <c r="DI432" s="213">
        <f>IF(SUM(K444)&gt;0,SUM(K444),0)</f>
        <v>0</v>
      </c>
      <c r="DJ432" s="214">
        <f>G444</f>
        <v>0</v>
      </c>
      <c r="DK432" s="214">
        <f>H444</f>
        <v>0</v>
      </c>
      <c r="DL432" s="214">
        <f>I444</f>
        <v>0</v>
      </c>
      <c r="DM432" s="214"/>
      <c r="DN432" s="213">
        <f>IF(SUM(G445:I445)&gt;0,SUM(G445:I445),0)</f>
        <v>0</v>
      </c>
      <c r="DO432" s="209">
        <f>IF(SUM(K445)&gt;0,SUM(K445),0)</f>
        <v>0</v>
      </c>
      <c r="DP432" s="214">
        <f>G445</f>
        <v>0</v>
      </c>
      <c r="DQ432" s="214">
        <f>H445</f>
        <v>0</v>
      </c>
      <c r="DR432" s="214">
        <f>I445</f>
        <v>0</v>
      </c>
      <c r="DS432" s="212"/>
      <c r="DT432" s="209">
        <f>IF(SUM(G446:I446)&gt;0,SUM(G446:I446),0)</f>
        <v>0</v>
      </c>
      <c r="DU432" s="209">
        <f>IF(SUM(K446)&gt;0,SUM(K446),0)</f>
        <v>0</v>
      </c>
      <c r="DV432" s="214">
        <f>G446</f>
        <v>0</v>
      </c>
      <c r="DW432" s="214">
        <f>H446</f>
        <v>0</v>
      </c>
      <c r="DX432" s="214">
        <f>I446</f>
        <v>0</v>
      </c>
      <c r="DY432" s="212"/>
      <c r="DZ432" s="212"/>
    </row>
    <row r="433" spans="1:130">
      <c r="A433" s="17"/>
      <c r="B433" s="99"/>
      <c r="C433" s="100"/>
      <c r="D433" s="101"/>
      <c r="E433" s="149" t="str">
        <f t="shared" si="219"/>
        <v/>
      </c>
      <c r="F433" s="193"/>
      <c r="G433" s="99"/>
      <c r="H433" s="100"/>
      <c r="I433" s="100"/>
      <c r="J433" s="149" t="str">
        <f t="shared" si="220"/>
        <v/>
      </c>
      <c r="K433" s="193"/>
      <c r="L433" s="99"/>
      <c r="M433" s="100"/>
      <c r="N433" s="102"/>
      <c r="O433" s="149" t="str">
        <f t="shared" si="221"/>
        <v/>
      </c>
      <c r="P433" s="193"/>
      <c r="Q433" s="99"/>
      <c r="R433" s="100"/>
      <c r="S433" s="102"/>
      <c r="T433" s="149" t="str">
        <f t="shared" si="222"/>
        <v/>
      </c>
      <c r="U433" s="193"/>
      <c r="V433" s="99"/>
      <c r="W433" s="100"/>
      <c r="X433" s="102"/>
      <c r="Y433" s="149" t="str">
        <f t="shared" si="223"/>
        <v/>
      </c>
      <c r="Z433" s="193"/>
      <c r="AA433" s="201" t="str">
        <f>IF(SUM(E433,J433,O433,T433,Y433,Y453,T453,O453,J453,E453,E473,J473,O473,T473,Y473)&gt;0,(LARGE((E433,J433,O433,T433,Y433,Y453,T453,O453,J453,E453,E473,J473,O473,T473,Y473),1)+LARGE((E433,J433,O433,T433,Y433,Y453,T453,O453,J453,E453,E473,J473,O473,T473,Y473),2)+LARGE((E433,J433,O433,T433,Y433,Y453,T453,O453,J453,E453,E473,J473,O473,T473,Y473),3)+LARGE((E433,J433,O433,T433,Y433,Y453,T453,O453,J453,E453,E473,J473,O473,T473,Y473),4)),"")</f>
        <v/>
      </c>
      <c r="AB433" s="202" t="str">
        <f>IF(SUM(AU462)&gt;0, SUM(AU462),"")</f>
        <v/>
      </c>
      <c r="AC433" s="76"/>
      <c r="AG433" s="67"/>
      <c r="AH433" s="213">
        <f>IF(SUM(L431:N431)&gt;0,SUM(L431:N431),0)</f>
        <v>0</v>
      </c>
      <c r="AI433" s="213">
        <f>IF(SUM(P431)&gt;0,SUM(P431),0)</f>
        <v>0</v>
      </c>
      <c r="AJ433" s="214">
        <f>L431</f>
        <v>0</v>
      </c>
      <c r="AK433" s="214">
        <f>M431</f>
        <v>0</v>
      </c>
      <c r="AL433" s="214">
        <f>N431</f>
        <v>0</v>
      </c>
      <c r="AM433" s="214"/>
      <c r="AN433" s="213">
        <f>IF(SUM(L432:N432)&gt;0,SUM(L432:N432),0)</f>
        <v>0</v>
      </c>
      <c r="AO433" s="213">
        <f>IF(SUM(P432)&gt;0,SUM(P432),0)</f>
        <v>0</v>
      </c>
      <c r="AP433" s="214">
        <f>L432</f>
        <v>0</v>
      </c>
      <c r="AQ433" s="214">
        <f>M432</f>
        <v>0</v>
      </c>
      <c r="AR433" s="214">
        <f>N432</f>
        <v>0</v>
      </c>
      <c r="AS433" s="214"/>
      <c r="AT433" s="213">
        <f>IF(SUM(L433:N433)&gt;0,SUM(L433:N433),0)</f>
        <v>0</v>
      </c>
      <c r="AU433" s="213">
        <f>IF(SUM(P433)&gt;0,SUM(P433),0)</f>
        <v>0</v>
      </c>
      <c r="AV433" s="214">
        <f>L433</f>
        <v>0</v>
      </c>
      <c r="AW433" s="214">
        <f>M433</f>
        <v>0</v>
      </c>
      <c r="AX433" s="214">
        <f>N433</f>
        <v>0</v>
      </c>
      <c r="AY433" s="214"/>
      <c r="AZ433" s="213">
        <f>IF(SUM(L434:N434)&gt;0,SUM(L434:N434),0)</f>
        <v>0</v>
      </c>
      <c r="BA433" s="213">
        <f>IF(SUM(P434)&gt;0,SUM(P434),0)</f>
        <v>0</v>
      </c>
      <c r="BB433" s="214">
        <f>L434</f>
        <v>0</v>
      </c>
      <c r="BC433" s="214">
        <f>M434</f>
        <v>0</v>
      </c>
      <c r="BD433" s="214">
        <f>N434</f>
        <v>0</v>
      </c>
      <c r="BE433" s="214"/>
      <c r="BF433" s="213">
        <f>IF(SUM(L435:N435)&gt;0,SUM(L435:N435),0)</f>
        <v>0</v>
      </c>
      <c r="BG433" s="213">
        <f>IF(SUM(P435)&gt;0,SUM(P435),0)</f>
        <v>0</v>
      </c>
      <c r="BH433" s="214">
        <f>L435</f>
        <v>0</v>
      </c>
      <c r="BI433" s="214">
        <f>M435</f>
        <v>0</v>
      </c>
      <c r="BJ433" s="214">
        <f>N435</f>
        <v>0</v>
      </c>
      <c r="BK433" s="214"/>
      <c r="BL433" s="213">
        <f>IF(SUM(L436:N436)&gt;0,SUM(L436:N436),0)</f>
        <v>0</v>
      </c>
      <c r="BM433" s="213">
        <f>IF(SUM(P436)&gt;0,SUM(P436),0)</f>
        <v>0</v>
      </c>
      <c r="BN433" s="214">
        <f>L436</f>
        <v>0</v>
      </c>
      <c r="BO433" s="214">
        <f>M436</f>
        <v>0</v>
      </c>
      <c r="BP433" s="214">
        <f>N436</f>
        <v>0</v>
      </c>
      <c r="BQ433" s="214"/>
      <c r="BR433" s="213">
        <f>IF(SUM(L437:N437)&gt;0,SUM(L437:N437),0)</f>
        <v>0</v>
      </c>
      <c r="BS433" s="213">
        <f>IF(SUM(P437)&gt;0,SUM(P437),0)</f>
        <v>0</v>
      </c>
      <c r="BT433" s="214">
        <f>L437</f>
        <v>0</v>
      </c>
      <c r="BU433" s="214">
        <f>M437</f>
        <v>0</v>
      </c>
      <c r="BV433" s="214">
        <f>N437</f>
        <v>0</v>
      </c>
      <c r="BW433" s="214"/>
      <c r="BX433" s="213">
        <f>IF(SUM(L438:N438)&gt;0,SUM(L438:N438),0)</f>
        <v>0</v>
      </c>
      <c r="BY433" s="213">
        <f>IF(SUM(P438)&gt;0,SUM(P438),0)</f>
        <v>0</v>
      </c>
      <c r="BZ433" s="214">
        <f>L438</f>
        <v>0</v>
      </c>
      <c r="CA433" s="214">
        <f>M438</f>
        <v>0</v>
      </c>
      <c r="CB433" s="214">
        <f>N438</f>
        <v>0</v>
      </c>
      <c r="CC433" s="214"/>
      <c r="CD433" s="213">
        <f>IF(SUM(L439:N439)&gt;0,SUM(L439:N439),0)</f>
        <v>0</v>
      </c>
      <c r="CE433" s="213">
        <f>IF(SUM(P439)&gt;0,SUM(P439),0)</f>
        <v>0</v>
      </c>
      <c r="CF433" s="214">
        <f>L439</f>
        <v>0</v>
      </c>
      <c r="CG433" s="214">
        <f>M439</f>
        <v>0</v>
      </c>
      <c r="CH433" s="214">
        <f>N439</f>
        <v>0</v>
      </c>
      <c r="CI433" s="214"/>
      <c r="CJ433" s="213">
        <f>IF(SUM(L440:N440)&gt;0,SUM(L440:N440),0)</f>
        <v>0</v>
      </c>
      <c r="CK433" s="213">
        <f>IF(SUM(P440)&gt;0,SUM(P440),0)</f>
        <v>0</v>
      </c>
      <c r="CL433" s="214">
        <f>L440</f>
        <v>0</v>
      </c>
      <c r="CM433" s="214">
        <f>M440</f>
        <v>0</v>
      </c>
      <c r="CN433" s="214">
        <f>N440</f>
        <v>0</v>
      </c>
      <c r="CO433" s="214"/>
      <c r="CP433" s="213">
        <f>IF(SUM(L441:N441)&gt;0,SUM(L441:N441),0)</f>
        <v>0</v>
      </c>
      <c r="CQ433" s="213">
        <f>IF(SUM(P441)&gt;0,SUM(P441),0)</f>
        <v>0</v>
      </c>
      <c r="CR433" s="214">
        <f>L441</f>
        <v>0</v>
      </c>
      <c r="CS433" s="214">
        <f>M441</f>
        <v>0</v>
      </c>
      <c r="CT433" s="214">
        <f>N441</f>
        <v>0</v>
      </c>
      <c r="CU433" s="214"/>
      <c r="CV433" s="213">
        <f>IF(SUM(L442:N442)&gt;0,SUM(L442:N442),0)</f>
        <v>0</v>
      </c>
      <c r="CW433" s="213">
        <f>IF(SUM(P442)&gt;0,SUM(P442),0)</f>
        <v>0</v>
      </c>
      <c r="CX433" s="214">
        <f>L442</f>
        <v>0</v>
      </c>
      <c r="CY433" s="214">
        <f>M442</f>
        <v>0</v>
      </c>
      <c r="CZ433" s="214">
        <f>N442</f>
        <v>0</v>
      </c>
      <c r="DA433" s="214"/>
      <c r="DB433" s="213">
        <f>IF(SUM(L443:N443)&gt;0,SUM(L443:N443),0)</f>
        <v>0</v>
      </c>
      <c r="DC433" s="213">
        <f>IF(SUM(P443)&gt;0,SUM(P443),0)</f>
        <v>0</v>
      </c>
      <c r="DD433" s="214">
        <f>L443</f>
        <v>0</v>
      </c>
      <c r="DE433" s="214">
        <f>M443</f>
        <v>0</v>
      </c>
      <c r="DF433" s="214">
        <f>N443</f>
        <v>0</v>
      </c>
      <c r="DG433" s="214"/>
      <c r="DH433" s="213">
        <f>IF(SUM(L444:N444)&gt;0,SUM(L444:N444),0)</f>
        <v>0</v>
      </c>
      <c r="DI433" s="213">
        <f>IF(SUM(P444)&gt;0,SUM(P444),0)</f>
        <v>0</v>
      </c>
      <c r="DJ433" s="214">
        <f>L444</f>
        <v>0</v>
      </c>
      <c r="DK433" s="214">
        <f>M444</f>
        <v>0</v>
      </c>
      <c r="DL433" s="214">
        <f>N444</f>
        <v>0</v>
      </c>
      <c r="DM433" s="214"/>
      <c r="DN433" s="209">
        <f>IF(SUM(L445:N445)&gt;0,SUM(L445:N445),0)</f>
        <v>0</v>
      </c>
      <c r="DO433" s="209">
        <f>IF(SUM(P445)&gt;0,SUM(P445),0)</f>
        <v>0</v>
      </c>
      <c r="DP433" s="214">
        <f>L445</f>
        <v>0</v>
      </c>
      <c r="DQ433" s="214">
        <f>M445</f>
        <v>0</v>
      </c>
      <c r="DR433" s="214">
        <f>N445</f>
        <v>0</v>
      </c>
      <c r="DS433" s="212"/>
      <c r="DT433" s="209">
        <f>IF(SUM(L446:N446)&gt;0,SUM(L446:N446),0)</f>
        <v>0</v>
      </c>
      <c r="DU433" s="209">
        <f>IF(SUM(P446)&gt;0,SUM(P446),0)</f>
        <v>0</v>
      </c>
      <c r="DV433" s="214">
        <f>L446</f>
        <v>0</v>
      </c>
      <c r="DW433" s="214">
        <f>M446</f>
        <v>0</v>
      </c>
      <c r="DX433" s="214">
        <f>N446</f>
        <v>0</v>
      </c>
      <c r="DY433" s="212"/>
      <c r="DZ433" s="212"/>
    </row>
    <row r="434" spans="1:130">
      <c r="A434" s="164"/>
      <c r="B434" s="99"/>
      <c r="C434" s="100"/>
      <c r="D434" s="101"/>
      <c r="E434" s="149" t="str">
        <f t="shared" si="219"/>
        <v/>
      </c>
      <c r="F434" s="193"/>
      <c r="G434" s="99"/>
      <c r="H434" s="100"/>
      <c r="I434" s="100"/>
      <c r="J434" s="149" t="str">
        <f t="shared" si="220"/>
        <v/>
      </c>
      <c r="K434" s="193"/>
      <c r="L434" s="99"/>
      <c r="M434" s="100"/>
      <c r="N434" s="100"/>
      <c r="O434" s="149" t="str">
        <f t="shared" si="221"/>
        <v/>
      </c>
      <c r="P434" s="193"/>
      <c r="Q434" s="99"/>
      <c r="R434" s="100"/>
      <c r="S434" s="100"/>
      <c r="T434" s="149" t="str">
        <f t="shared" si="222"/>
        <v/>
      </c>
      <c r="U434" s="193"/>
      <c r="V434" s="99"/>
      <c r="W434" s="100"/>
      <c r="X434" s="100"/>
      <c r="Y434" s="149" t="str">
        <f t="shared" si="223"/>
        <v/>
      </c>
      <c r="Z434" s="193"/>
      <c r="AA434" s="201" t="str">
        <f>IF(SUM(E434,J434,O434,T434,Y434,Y454,T454,O454,J454,E454,E474,J474,O474,T474,Y474)&gt;0,(LARGE((E434,J434,O434,T434,Y434,Y454,T454,O454,J454,E454,E474,J474,O474,T474,Y474),1)+LARGE((E434,J434,O434,T434,Y434,Y454,T454,O454,J454,E454,E474,J474,O474,T474,Y474),2)+LARGE((E434,J434,O434,T434,Y434,Y454,T454,O454,J454,E454,E474,J474,O474,T474,Y474),3)+LARGE((E434,J434,O434,T434,Y434,Y454,T454,O454,J454,E454,E474,J474,O474,T474,Y474),4)),"")</f>
        <v/>
      </c>
      <c r="AB434" s="202" t="str">
        <f>IF(SUM(BA462)&gt;0, SUM(BA462),"")</f>
        <v/>
      </c>
      <c r="AC434" s="76"/>
      <c r="AG434" s="67"/>
      <c r="AH434" s="213">
        <f>IF(SUM(Q431:S431)&gt;0,SUM(Q431:S431),0)</f>
        <v>0</v>
      </c>
      <c r="AI434" s="213">
        <f>IF(SUM(U431)&gt;0,SUM(U431),0)</f>
        <v>0</v>
      </c>
      <c r="AJ434" s="214">
        <f>Q431</f>
        <v>0</v>
      </c>
      <c r="AK434" s="214">
        <f>R431</f>
        <v>0</v>
      </c>
      <c r="AL434" s="214">
        <f>S431</f>
        <v>0</v>
      </c>
      <c r="AM434" s="214"/>
      <c r="AN434" s="213">
        <f>IF(SUM(Q432:S432)&gt;0,SUM(Q432:S432),0)</f>
        <v>0</v>
      </c>
      <c r="AO434" s="213">
        <f>IF(SUM(U432)&gt;0,SUM(U432),0)</f>
        <v>0</v>
      </c>
      <c r="AP434" s="214">
        <f>Q432</f>
        <v>0</v>
      </c>
      <c r="AQ434" s="214">
        <f>R432</f>
        <v>0</v>
      </c>
      <c r="AR434" s="214">
        <f>S432</f>
        <v>0</v>
      </c>
      <c r="AS434" s="214"/>
      <c r="AT434" s="213">
        <f>IF(SUM(Q433:S433)&gt;0,SUM(Q433:S433),0)</f>
        <v>0</v>
      </c>
      <c r="AU434" s="213">
        <f>IF(SUM(U433)&gt;0,SUM(U433),0)</f>
        <v>0</v>
      </c>
      <c r="AV434" s="214">
        <f>Q433</f>
        <v>0</v>
      </c>
      <c r="AW434" s="214">
        <f>R433</f>
        <v>0</v>
      </c>
      <c r="AX434" s="214">
        <f>S433</f>
        <v>0</v>
      </c>
      <c r="AY434" s="214"/>
      <c r="AZ434" s="213">
        <f>IF(SUM(Q434:S434)&gt;0,SUM(Q434:S434),0)</f>
        <v>0</v>
      </c>
      <c r="BA434" s="213">
        <f>IF(SUM(U434)&gt;0,SUM(U434),0)</f>
        <v>0</v>
      </c>
      <c r="BB434" s="214">
        <f>Q434</f>
        <v>0</v>
      </c>
      <c r="BC434" s="214">
        <f>R434</f>
        <v>0</v>
      </c>
      <c r="BD434" s="214">
        <f>S434</f>
        <v>0</v>
      </c>
      <c r="BE434" s="214"/>
      <c r="BF434" s="213">
        <f>IF(SUM(Q435:S435)&gt;0,SUM(Q435:S435),0)</f>
        <v>0</v>
      </c>
      <c r="BG434" s="213">
        <f>IF(SUM(U435)&gt;0,SUM(U435),0)</f>
        <v>0</v>
      </c>
      <c r="BH434" s="214">
        <f>Q435</f>
        <v>0</v>
      </c>
      <c r="BI434" s="214">
        <f>R435</f>
        <v>0</v>
      </c>
      <c r="BJ434" s="214">
        <f>S435</f>
        <v>0</v>
      </c>
      <c r="BK434" s="214"/>
      <c r="BL434" s="213">
        <f>IF(SUM(Q436:S436)&gt;0,SUM(Q436:S436),0)</f>
        <v>0</v>
      </c>
      <c r="BM434" s="213">
        <f>IF(SUM(U436)&gt;0,SUM(U436),0)</f>
        <v>0</v>
      </c>
      <c r="BN434" s="214">
        <f>Q436</f>
        <v>0</v>
      </c>
      <c r="BO434" s="214">
        <f>R436</f>
        <v>0</v>
      </c>
      <c r="BP434" s="214">
        <f>S436</f>
        <v>0</v>
      </c>
      <c r="BQ434" s="214"/>
      <c r="BR434" s="213">
        <f>IF(SUM(Q437:S437)&gt;0,SUM(Q437:S437),0)</f>
        <v>0</v>
      </c>
      <c r="BS434" s="213">
        <f>IF(SUM(U437)&gt;0,SUM(U437),0)</f>
        <v>0</v>
      </c>
      <c r="BT434" s="214">
        <f>Q437</f>
        <v>0</v>
      </c>
      <c r="BU434" s="214">
        <f>R437</f>
        <v>0</v>
      </c>
      <c r="BV434" s="214">
        <f>S437</f>
        <v>0</v>
      </c>
      <c r="BW434" s="214"/>
      <c r="BX434" s="213">
        <f>IF(SUM(Q438:S438)&gt;0,SUM(Q438:S438),0)</f>
        <v>0</v>
      </c>
      <c r="BY434" s="213">
        <f>IF(SUM(U438)&gt;0,SUM(U438),0)</f>
        <v>0</v>
      </c>
      <c r="BZ434" s="214">
        <f>Q438</f>
        <v>0</v>
      </c>
      <c r="CA434" s="214">
        <f>R438</f>
        <v>0</v>
      </c>
      <c r="CB434" s="214">
        <f>S438</f>
        <v>0</v>
      </c>
      <c r="CC434" s="214"/>
      <c r="CD434" s="213">
        <f>IF(SUM(Q439:S439)&gt;0,SUM(Q439:S439),0)</f>
        <v>0</v>
      </c>
      <c r="CE434" s="213">
        <f>IF(SUM(U439)&gt;0,SUM(U439),0)</f>
        <v>0</v>
      </c>
      <c r="CF434" s="214">
        <f>Q439</f>
        <v>0</v>
      </c>
      <c r="CG434" s="214">
        <f>R439</f>
        <v>0</v>
      </c>
      <c r="CH434" s="214">
        <f>S439</f>
        <v>0</v>
      </c>
      <c r="CI434" s="214"/>
      <c r="CJ434" s="213">
        <f>IF(SUM(Q440:S440)&gt;0,SUM(Q440:S440),0)</f>
        <v>0</v>
      </c>
      <c r="CK434" s="213">
        <f>IF(SUM(U440)&gt;0,SUM(U440),0)</f>
        <v>0</v>
      </c>
      <c r="CL434" s="214">
        <f>Q440</f>
        <v>0</v>
      </c>
      <c r="CM434" s="214">
        <f>R440</f>
        <v>0</v>
      </c>
      <c r="CN434" s="214">
        <f>S440</f>
        <v>0</v>
      </c>
      <c r="CO434" s="214"/>
      <c r="CP434" s="213">
        <f>IF(SUM(Q441:S441)&gt;0,SUM(Q441:S441),0)</f>
        <v>0</v>
      </c>
      <c r="CQ434" s="213">
        <f>IF(SUM(U441)&gt;0,SUM(U441),0)</f>
        <v>0</v>
      </c>
      <c r="CR434" s="214">
        <f>Q441</f>
        <v>0</v>
      </c>
      <c r="CS434" s="214">
        <f>R441</f>
        <v>0</v>
      </c>
      <c r="CT434" s="214">
        <f>S441</f>
        <v>0</v>
      </c>
      <c r="CU434" s="214"/>
      <c r="CV434" s="213">
        <f>IF(SUM(Q442:S442)&gt;0,SUM(Q442:S442),0)</f>
        <v>0</v>
      </c>
      <c r="CW434" s="213">
        <f>IF(SUM(U442)&gt;0,SUM(U442),0)</f>
        <v>0</v>
      </c>
      <c r="CX434" s="214">
        <f>Q442</f>
        <v>0</v>
      </c>
      <c r="CY434" s="214">
        <f>R442</f>
        <v>0</v>
      </c>
      <c r="CZ434" s="214">
        <f>S442</f>
        <v>0</v>
      </c>
      <c r="DA434" s="214"/>
      <c r="DB434" s="213">
        <f>IF(SUM(Q443:S443)&gt;0,SUM(Q443:S443),0)</f>
        <v>0</v>
      </c>
      <c r="DC434" s="213">
        <f>IF(SUM(U443)&gt;0,SUM(U443),0)</f>
        <v>0</v>
      </c>
      <c r="DD434" s="214">
        <f>Q443</f>
        <v>0</v>
      </c>
      <c r="DE434" s="214">
        <f>R443</f>
        <v>0</v>
      </c>
      <c r="DF434" s="214">
        <f>S443</f>
        <v>0</v>
      </c>
      <c r="DG434" s="214"/>
      <c r="DH434" s="213">
        <f>IF(SUM(Q444:S444)&gt;0,SUM(Q444:S444),0)</f>
        <v>0</v>
      </c>
      <c r="DI434" s="213">
        <f>IF(SUM(U444)&gt;0,SUM(U444),0)</f>
        <v>0</v>
      </c>
      <c r="DJ434" s="214">
        <f>Q444</f>
        <v>0</v>
      </c>
      <c r="DK434" s="214">
        <f>R444</f>
        <v>0</v>
      </c>
      <c r="DL434" s="214">
        <f>S444</f>
        <v>0</v>
      </c>
      <c r="DM434" s="214"/>
      <c r="DN434" s="209">
        <f>IF(SUM(Q445:S445)&gt;0,SUM(Q445:S445),0)</f>
        <v>0</v>
      </c>
      <c r="DO434" s="209">
        <f>IF(SUM(U445)&gt;0,SUM(U445),0)</f>
        <v>0</v>
      </c>
      <c r="DP434" s="214">
        <f>Q445</f>
        <v>0</v>
      </c>
      <c r="DQ434" s="214">
        <f>R445</f>
        <v>0</v>
      </c>
      <c r="DR434" s="214">
        <f>S445</f>
        <v>0</v>
      </c>
      <c r="DS434" s="212"/>
      <c r="DT434" s="209">
        <f>IF(SUM(Q446:S446)&gt;0,SUM(Q446:S446),0)</f>
        <v>0</v>
      </c>
      <c r="DU434" s="209">
        <f>IF(SUM(U446)&gt;0,SUM(U446),0)</f>
        <v>0</v>
      </c>
      <c r="DV434" s="214">
        <f>Q446</f>
        <v>0</v>
      </c>
      <c r="DW434" s="214">
        <f>R446</f>
        <v>0</v>
      </c>
      <c r="DX434" s="214">
        <f>S446</f>
        <v>0</v>
      </c>
      <c r="DY434" s="212"/>
      <c r="DZ434" s="212"/>
    </row>
    <row r="435" spans="1:130">
      <c r="A435" s="164"/>
      <c r="B435" s="99"/>
      <c r="C435" s="100"/>
      <c r="D435" s="102"/>
      <c r="E435" s="149" t="str">
        <f t="shared" si="219"/>
        <v/>
      </c>
      <c r="F435" s="193"/>
      <c r="G435" s="99"/>
      <c r="H435" s="100"/>
      <c r="I435" s="102"/>
      <c r="J435" s="149" t="str">
        <f t="shared" si="220"/>
        <v/>
      </c>
      <c r="K435" s="193"/>
      <c r="L435" s="99"/>
      <c r="M435" s="100"/>
      <c r="N435" s="102"/>
      <c r="O435" s="149" t="str">
        <f t="shared" si="221"/>
        <v/>
      </c>
      <c r="P435" s="193"/>
      <c r="Q435" s="99"/>
      <c r="R435" s="100"/>
      <c r="S435" s="100"/>
      <c r="T435" s="149" t="str">
        <f t="shared" si="222"/>
        <v/>
      </c>
      <c r="U435" s="193"/>
      <c r="V435" s="99"/>
      <c r="W435" s="100"/>
      <c r="X435" s="102"/>
      <c r="Y435" s="149" t="str">
        <f t="shared" si="223"/>
        <v/>
      </c>
      <c r="Z435" s="193"/>
      <c r="AA435" s="201" t="str">
        <f>IF(SUM(E435,J435,O435,T435,Y435,Y455,T455,O455,J455,E455,E475,J475,O475,T475,Y475)&gt;0,(LARGE((E435,J435,O435,T435,Y435,Y455,T455,O455,J455,E455,E475,J475,O475,T475,Y475),1)+LARGE((E435,J435,O435,T435,Y435,Y455,T455,O455,J455,E455,E475,J475,O475,T475,Y475),2)+LARGE((E435,J435,O435,T435,Y435,Y455,T455,O455,J455,E455,E475,J475,O475,T475,Y475),3)+LARGE((E435,J435,O435,T435,Y435,Y455,T455,O455,J455,E455,E475,J475,O475,T475,Y475),4)),"")</f>
        <v/>
      </c>
      <c r="AB435" s="202" t="str">
        <f>IF(SUM(BG462)&gt;0,SUM(BG462),"")</f>
        <v/>
      </c>
      <c r="AC435" s="76"/>
      <c r="AG435" s="67"/>
      <c r="AH435" s="213">
        <f>IF(SUM(V431:X431)&gt;0,SUM(V431:X431),0)</f>
        <v>0</v>
      </c>
      <c r="AI435" s="213">
        <f>IF(SUM(Z431)&gt;0,SUM(Z431),0)</f>
        <v>0</v>
      </c>
      <c r="AJ435" s="214">
        <f>V431</f>
        <v>0</v>
      </c>
      <c r="AK435" s="214">
        <f>W431</f>
        <v>0</v>
      </c>
      <c r="AL435" s="214">
        <f>X431</f>
        <v>0</v>
      </c>
      <c r="AM435" s="214"/>
      <c r="AN435" s="213">
        <f>IF(SUM(V432:X432)&gt;0,SUM(V432:X432),0)</f>
        <v>0</v>
      </c>
      <c r="AO435" s="213">
        <f>IF(SUM(Z432)&gt;0,SUM(Z432),0)</f>
        <v>0</v>
      </c>
      <c r="AP435" s="214">
        <f>V432</f>
        <v>0</v>
      </c>
      <c r="AQ435" s="214">
        <f>W432</f>
        <v>0</v>
      </c>
      <c r="AR435" s="214">
        <f>X432</f>
        <v>0</v>
      </c>
      <c r="AS435" s="214"/>
      <c r="AT435" s="213">
        <f>IF(SUM(V433:X433)&gt;0,SUM(V433:X433),0)</f>
        <v>0</v>
      </c>
      <c r="AU435" s="213">
        <f>IF(SUM(Z433)&gt;0,SUM(Z433),0)</f>
        <v>0</v>
      </c>
      <c r="AV435" s="214">
        <f>V433</f>
        <v>0</v>
      </c>
      <c r="AW435" s="214">
        <f>W433</f>
        <v>0</v>
      </c>
      <c r="AX435" s="214">
        <f>X433</f>
        <v>0</v>
      </c>
      <c r="AY435" s="214"/>
      <c r="AZ435" s="213">
        <f>IF(SUM(V434:X434)&gt;0,SUM(V434:X434),0)</f>
        <v>0</v>
      </c>
      <c r="BA435" s="213">
        <f>IF(SUM(Z434)&gt;0,SUM(Z434),0)</f>
        <v>0</v>
      </c>
      <c r="BB435" s="214">
        <f>V434</f>
        <v>0</v>
      </c>
      <c r="BC435" s="214">
        <f>W434</f>
        <v>0</v>
      </c>
      <c r="BD435" s="214">
        <f>X434</f>
        <v>0</v>
      </c>
      <c r="BE435" s="214"/>
      <c r="BF435" s="213">
        <f>IF(SUM(V435:X435)&gt;0,SUM(V435:X435),0)</f>
        <v>0</v>
      </c>
      <c r="BG435" s="213">
        <f>IF(SUM(Z435)&gt;0,SUM(Z435),0)</f>
        <v>0</v>
      </c>
      <c r="BH435" s="214">
        <f>V435</f>
        <v>0</v>
      </c>
      <c r="BI435" s="214">
        <f>W435</f>
        <v>0</v>
      </c>
      <c r="BJ435" s="214">
        <f>X435</f>
        <v>0</v>
      </c>
      <c r="BK435" s="214"/>
      <c r="BL435" s="213">
        <f>IF(SUM(V436:X436)&gt;0,SUM(V436:X436),0)</f>
        <v>0</v>
      </c>
      <c r="BM435" s="213">
        <f>IF(SUM(Z436)&gt;0,SUM(Z436),0)</f>
        <v>0</v>
      </c>
      <c r="BN435" s="214">
        <f>V436</f>
        <v>0</v>
      </c>
      <c r="BO435" s="214">
        <f>W436</f>
        <v>0</v>
      </c>
      <c r="BP435" s="214">
        <f>X436</f>
        <v>0</v>
      </c>
      <c r="BQ435" s="214"/>
      <c r="BR435" s="213">
        <f>IF(SUM(V437:X437)&gt;0,SUM(V437:X437),0)</f>
        <v>0</v>
      </c>
      <c r="BS435" s="213">
        <f>IF(SUM(Z437)&gt;0,SUM(Z437),0)</f>
        <v>0</v>
      </c>
      <c r="BT435" s="214">
        <f>V437</f>
        <v>0</v>
      </c>
      <c r="BU435" s="214">
        <f>W437</f>
        <v>0</v>
      </c>
      <c r="BV435" s="214">
        <f>X437</f>
        <v>0</v>
      </c>
      <c r="BW435" s="214"/>
      <c r="BX435" s="213">
        <f>IF(SUM(V438:X438)&gt;0,SUM(V438:X438),0)</f>
        <v>0</v>
      </c>
      <c r="BY435" s="213">
        <f>IF(SUM(Z438)&gt;0,SUM(Z438),0)</f>
        <v>0</v>
      </c>
      <c r="BZ435" s="214">
        <f>V438</f>
        <v>0</v>
      </c>
      <c r="CA435" s="214">
        <f>W438</f>
        <v>0</v>
      </c>
      <c r="CB435" s="214">
        <f>X438</f>
        <v>0</v>
      </c>
      <c r="CC435" s="214"/>
      <c r="CD435" s="213">
        <f>IF(SUM(V439:X439)&gt;0,SUM(V439:X439),0)</f>
        <v>0</v>
      </c>
      <c r="CE435" s="213">
        <f>IF(SUM(Z439)&gt;0,SUM(Z439),0)</f>
        <v>0</v>
      </c>
      <c r="CF435" s="214">
        <f>V439</f>
        <v>0</v>
      </c>
      <c r="CG435" s="214">
        <f>W439</f>
        <v>0</v>
      </c>
      <c r="CH435" s="214">
        <f>X439</f>
        <v>0</v>
      </c>
      <c r="CI435" s="214"/>
      <c r="CJ435" s="213">
        <f>IF(SUM(V440:X440)&gt;0,SUM(V440:X440),0)</f>
        <v>0</v>
      </c>
      <c r="CK435" s="213">
        <f>IF(SUM(Z440)&gt;0,SUM(Z440),0)</f>
        <v>0</v>
      </c>
      <c r="CL435" s="214">
        <f>V440</f>
        <v>0</v>
      </c>
      <c r="CM435" s="214">
        <f>W440</f>
        <v>0</v>
      </c>
      <c r="CN435" s="214">
        <f>X440</f>
        <v>0</v>
      </c>
      <c r="CO435" s="214"/>
      <c r="CP435" s="213">
        <f>IF(SUM(V441:X441)&gt;0,SUM(V441:X441),0)</f>
        <v>0</v>
      </c>
      <c r="CQ435" s="213">
        <f>IF(SUM(Z441)&gt;0,SUM(Z441),0)</f>
        <v>0</v>
      </c>
      <c r="CR435" s="214">
        <f>V441</f>
        <v>0</v>
      </c>
      <c r="CS435" s="214">
        <f>W441</f>
        <v>0</v>
      </c>
      <c r="CT435" s="214">
        <f>X441</f>
        <v>0</v>
      </c>
      <c r="CU435" s="214"/>
      <c r="CV435" s="213">
        <f>IF(SUM(V442:X442)&gt;0,SUM(V442:X442),0)</f>
        <v>0</v>
      </c>
      <c r="CW435" s="213">
        <f>IF(SUM(Z442)&gt;0,SUM(Z442),0)</f>
        <v>0</v>
      </c>
      <c r="CX435" s="214">
        <f>V442</f>
        <v>0</v>
      </c>
      <c r="CY435" s="214">
        <f>W442</f>
        <v>0</v>
      </c>
      <c r="CZ435" s="214">
        <f>X442</f>
        <v>0</v>
      </c>
      <c r="DA435" s="214"/>
      <c r="DB435" s="213">
        <f>IF(SUM(V443:X443)&gt;0,SUM(V443:X443),0)</f>
        <v>0</v>
      </c>
      <c r="DC435" s="213">
        <f>IF(SUM(Z443)&gt;0,SUM(Z443),0)</f>
        <v>0</v>
      </c>
      <c r="DD435" s="214">
        <f>V443</f>
        <v>0</v>
      </c>
      <c r="DE435" s="214">
        <f>W443</f>
        <v>0</v>
      </c>
      <c r="DF435" s="214">
        <f>X443</f>
        <v>0</v>
      </c>
      <c r="DG435" s="214"/>
      <c r="DH435" s="213">
        <f>IF(SUM(V444:X444)&gt;0,SUM(V444:X444),0)</f>
        <v>0</v>
      </c>
      <c r="DI435" s="213">
        <f>IF(SUM(Z444)&gt;0,SUM(Z444),0)</f>
        <v>0</v>
      </c>
      <c r="DJ435" s="214">
        <f>V444</f>
        <v>0</v>
      </c>
      <c r="DK435" s="214">
        <f>W444</f>
        <v>0</v>
      </c>
      <c r="DL435" s="214">
        <f>X444</f>
        <v>0</v>
      </c>
      <c r="DM435" s="214"/>
      <c r="DN435" s="209">
        <f>IF(SUM(V445:X445)&gt;0,SUM(V445:X445),0)</f>
        <v>0</v>
      </c>
      <c r="DO435" s="209">
        <f>IF(SUM(Z445)&gt;0,SUM(Z445),0)</f>
        <v>0</v>
      </c>
      <c r="DP435" s="214">
        <f>V445</f>
        <v>0</v>
      </c>
      <c r="DQ435" s="214">
        <f>W445</f>
        <v>0</v>
      </c>
      <c r="DR435" s="214">
        <f>X445</f>
        <v>0</v>
      </c>
      <c r="DS435" s="212"/>
      <c r="DT435" s="209">
        <f>IF(SUM(V446:X446)&gt;0,SUM(V446:X446),0)</f>
        <v>0</v>
      </c>
      <c r="DU435" s="209">
        <f>IF(SUM(Z446)&gt;0,SUM(Z446),0)</f>
        <v>0</v>
      </c>
      <c r="DV435" s="214">
        <f>V446</f>
        <v>0</v>
      </c>
      <c r="DW435" s="214">
        <f>W446</f>
        <v>0</v>
      </c>
      <c r="DX435" s="214">
        <f>X446</f>
        <v>0</v>
      </c>
      <c r="DY435" s="212"/>
      <c r="DZ435" s="212"/>
    </row>
    <row r="436" spans="1:130">
      <c r="A436" s="18"/>
      <c r="B436" s="99"/>
      <c r="C436" s="100"/>
      <c r="D436" s="102"/>
      <c r="E436" s="149" t="str">
        <f t="shared" si="219"/>
        <v/>
      </c>
      <c r="F436" s="193"/>
      <c r="G436" s="99"/>
      <c r="H436" s="100"/>
      <c r="I436" s="102"/>
      <c r="J436" s="149" t="str">
        <f t="shared" si="220"/>
        <v/>
      </c>
      <c r="K436" s="193"/>
      <c r="L436" s="99"/>
      <c r="M436" s="100"/>
      <c r="N436" s="102"/>
      <c r="O436" s="149" t="str">
        <f t="shared" si="221"/>
        <v/>
      </c>
      <c r="P436" s="193"/>
      <c r="Q436" s="99"/>
      <c r="R436" s="100"/>
      <c r="S436" s="100"/>
      <c r="T436" s="149" t="str">
        <f t="shared" si="222"/>
        <v/>
      </c>
      <c r="U436" s="193"/>
      <c r="V436" s="99"/>
      <c r="W436" s="100"/>
      <c r="X436" s="102"/>
      <c r="Y436" s="149" t="str">
        <f t="shared" si="223"/>
        <v/>
      </c>
      <c r="Z436" s="193"/>
      <c r="AA436" s="201" t="str">
        <f>IF(SUM(E436,J436,O436,T436,Y436,Y456,T456,O456,J456,E456,E476,J476,O476,T476,Y476)&gt;0,(LARGE((E436,J436,O436,T436,Y436,Y456,T456,O456,J456,E456,E476,J476,O476,T476,Y476),1)+LARGE((E436,J436,O436,T436,Y436,Y456,T456,O456,J456,E456,E476,J476,O476,T476,Y476),2)+LARGE((E436,J436,O436,T436,Y436,Y456,T456,O456,J456,E456,E476,J476,O476,T476,Y476),3)+LARGE((E436,J436,O436,T436,Y436,Y456,T456,O456,J456,E456,E476,J476,O476,T476,Y476),4)),"")</f>
        <v/>
      </c>
      <c r="AB436" s="202" t="str">
        <f>IF(SUM(BM462)&gt;0,SUM(BM462),"")</f>
        <v/>
      </c>
      <c r="AC436" s="76"/>
      <c r="AG436" s="67"/>
      <c r="AH436" s="213">
        <f>IF(SUM(B451:D451)&gt;0,SUM(B451:D451),0)</f>
        <v>0</v>
      </c>
      <c r="AI436" s="213">
        <f>IF(SUM(F451)&gt;0,SUM(F451),0)</f>
        <v>0</v>
      </c>
      <c r="AJ436" s="214">
        <f>B451</f>
        <v>0</v>
      </c>
      <c r="AK436" s="214">
        <f>C451</f>
        <v>0</v>
      </c>
      <c r="AL436" s="214">
        <f>D451</f>
        <v>0</v>
      </c>
      <c r="AM436" s="214"/>
      <c r="AN436" s="213">
        <f>IF(SUM(B452:D452)&gt;0,SUM(B452:D452),0)</f>
        <v>0</v>
      </c>
      <c r="AO436" s="213">
        <f>IF(SUM(F452)&gt;0,SUM(F452),0)</f>
        <v>0</v>
      </c>
      <c r="AP436" s="214">
        <f>B452</f>
        <v>0</v>
      </c>
      <c r="AQ436" s="214">
        <f>C452</f>
        <v>0</v>
      </c>
      <c r="AR436" s="214">
        <f>D452</f>
        <v>0</v>
      </c>
      <c r="AS436" s="214"/>
      <c r="AT436" s="213">
        <f>IF(SUM(B453:D453)&gt;0,SUM(B453:D453),0)</f>
        <v>0</v>
      </c>
      <c r="AU436" s="213">
        <f>IF(SUM(F453)&gt;0,SUM(F453),0)</f>
        <v>0</v>
      </c>
      <c r="AV436" s="214">
        <f>B453</f>
        <v>0</v>
      </c>
      <c r="AW436" s="214">
        <f>C453</f>
        <v>0</v>
      </c>
      <c r="AX436" s="214">
        <f>D453</f>
        <v>0</v>
      </c>
      <c r="AY436" s="214"/>
      <c r="AZ436" s="213">
        <f>IF(SUM(B454:D454)&gt;0,SUM(B454:D454),0)</f>
        <v>0</v>
      </c>
      <c r="BA436" s="213">
        <f>IF(SUM(F454)&gt;0,SUM(F454),0)</f>
        <v>0</v>
      </c>
      <c r="BB436" s="214">
        <f>B454</f>
        <v>0</v>
      </c>
      <c r="BC436" s="214">
        <f>C454</f>
        <v>0</v>
      </c>
      <c r="BD436" s="214">
        <f>D454</f>
        <v>0</v>
      </c>
      <c r="BE436" s="214"/>
      <c r="BF436" s="213">
        <f>IF(SUM(B455:D455)&gt;0,SUM(B455:D455),0)</f>
        <v>0</v>
      </c>
      <c r="BG436" s="213">
        <f>IF(SUM(F455)&gt;0,SUM(F455),0)</f>
        <v>0</v>
      </c>
      <c r="BH436" s="214">
        <f>B455</f>
        <v>0</v>
      </c>
      <c r="BI436" s="214">
        <f>C455</f>
        <v>0</v>
      </c>
      <c r="BJ436" s="214">
        <f>D455</f>
        <v>0</v>
      </c>
      <c r="BK436" s="214"/>
      <c r="BL436" s="213">
        <f>IF(SUM(B456:D456)&gt;0,SUM(B456:D456),0)</f>
        <v>0</v>
      </c>
      <c r="BM436" s="213">
        <f>IF(SUM(F456)&gt;0,SUM(F456),0)</f>
        <v>0</v>
      </c>
      <c r="BN436" s="214">
        <f>B456</f>
        <v>0</v>
      </c>
      <c r="BO436" s="214">
        <f>C456</f>
        <v>0</v>
      </c>
      <c r="BP436" s="214">
        <f>D456</f>
        <v>0</v>
      </c>
      <c r="BQ436" s="214"/>
      <c r="BR436" s="213">
        <f>IF(SUM(B457:D457)&gt;0,SUM(B457:D457),0)</f>
        <v>0</v>
      </c>
      <c r="BS436" s="213">
        <f>IF(SUM(F457)&gt;0,SUM(F457),0)</f>
        <v>0</v>
      </c>
      <c r="BT436" s="214">
        <f>B457</f>
        <v>0</v>
      </c>
      <c r="BU436" s="214">
        <f>C457</f>
        <v>0</v>
      </c>
      <c r="BV436" s="214">
        <f>D457</f>
        <v>0</v>
      </c>
      <c r="BW436" s="214"/>
      <c r="BX436" s="213">
        <f>IF(SUM(B458:D458)&gt;0,SUM(B458:D458),0)</f>
        <v>0</v>
      </c>
      <c r="BY436" s="213">
        <f>IF(SUM(F458)&gt;0,SUM(F458),0)</f>
        <v>0</v>
      </c>
      <c r="BZ436" s="214">
        <f>B458</f>
        <v>0</v>
      </c>
      <c r="CA436" s="214">
        <f>C458</f>
        <v>0</v>
      </c>
      <c r="CB436" s="214">
        <f>D458</f>
        <v>0</v>
      </c>
      <c r="CC436" s="214"/>
      <c r="CD436" s="213">
        <f>IF(SUM(B459:D459)&gt;0,SUM(B459:D459),0)</f>
        <v>0</v>
      </c>
      <c r="CE436" s="213">
        <f>IF(SUM(F459)&gt;0,SUM(F459),0)</f>
        <v>0</v>
      </c>
      <c r="CF436" s="214">
        <f>B459</f>
        <v>0</v>
      </c>
      <c r="CG436" s="214">
        <f>C459</f>
        <v>0</v>
      </c>
      <c r="CH436" s="214">
        <f>D459</f>
        <v>0</v>
      </c>
      <c r="CI436" s="214"/>
      <c r="CJ436" s="213">
        <f>IF(SUM(B460:D460)&gt;0,SUM(B460:D460),0)</f>
        <v>0</v>
      </c>
      <c r="CK436" s="213">
        <f>IF(SUM(F460)&gt;0,SUM(F460),0)</f>
        <v>0</v>
      </c>
      <c r="CL436" s="214">
        <f>B460</f>
        <v>0</v>
      </c>
      <c r="CM436" s="214">
        <f>C460</f>
        <v>0</v>
      </c>
      <c r="CN436" s="214">
        <f>D460</f>
        <v>0</v>
      </c>
      <c r="CO436" s="214"/>
      <c r="CP436" s="213">
        <f>IF(SUM(B461:D461)&gt;0,SUM(B461:D461),0)</f>
        <v>0</v>
      </c>
      <c r="CQ436" s="213">
        <f>IF(SUM(F461)&gt;0,SUM(F461),0)</f>
        <v>0</v>
      </c>
      <c r="CR436" s="214">
        <f>B461</f>
        <v>0</v>
      </c>
      <c r="CS436" s="214">
        <f>C461</f>
        <v>0</v>
      </c>
      <c r="CT436" s="214">
        <f>D461</f>
        <v>0</v>
      </c>
      <c r="CU436" s="214"/>
      <c r="CV436" s="213">
        <f>IF(SUM(B462:D462)&gt;0,SUM(B462:D462),0)</f>
        <v>0</v>
      </c>
      <c r="CW436" s="213">
        <f>IF(SUM(F462)&gt;0,SUM(F462),0)</f>
        <v>0</v>
      </c>
      <c r="CX436" s="214">
        <f>B462</f>
        <v>0</v>
      </c>
      <c r="CY436" s="214">
        <f>C462</f>
        <v>0</v>
      </c>
      <c r="CZ436" s="214">
        <f>D462</f>
        <v>0</v>
      </c>
      <c r="DA436" s="214"/>
      <c r="DB436" s="213">
        <f>IF(SUM(B463:D463)&gt;0,SUM(B463:D463),0)</f>
        <v>0</v>
      </c>
      <c r="DC436" s="213">
        <f>IF(SUM(F463)&gt;0,SUM(F463),0)</f>
        <v>0</v>
      </c>
      <c r="DD436" s="214">
        <f>B463</f>
        <v>0</v>
      </c>
      <c r="DE436" s="214">
        <f>C463</f>
        <v>0</v>
      </c>
      <c r="DF436" s="214">
        <f>D463</f>
        <v>0</v>
      </c>
      <c r="DG436" s="214"/>
      <c r="DH436" s="213">
        <f>IF(SUM(B464:D464)&gt;0,SUM(B464:D464),0)</f>
        <v>0</v>
      </c>
      <c r="DI436" s="213">
        <f>IF(SUM(F464)&gt;0,SUM(F464),0)</f>
        <v>0</v>
      </c>
      <c r="DJ436" s="214">
        <f>B464</f>
        <v>0</v>
      </c>
      <c r="DK436" s="214">
        <f>C464</f>
        <v>0</v>
      </c>
      <c r="DL436" s="214">
        <f>D464</f>
        <v>0</v>
      </c>
      <c r="DM436" s="214"/>
      <c r="DN436" s="209">
        <f>IF(SUM(B465:D465)&gt;0,SUM(B465:D465),0)</f>
        <v>0</v>
      </c>
      <c r="DO436" s="209">
        <f>IF(SUM(F465)&gt;0,SUM(F464),0)</f>
        <v>0</v>
      </c>
      <c r="DP436" s="214">
        <f>B465</f>
        <v>0</v>
      </c>
      <c r="DQ436" s="214">
        <f>C465</f>
        <v>0</v>
      </c>
      <c r="DR436" s="214">
        <f>D465</f>
        <v>0</v>
      </c>
      <c r="DS436" s="212"/>
      <c r="DT436" s="209">
        <f>IF(SUM(B466:D466)&gt;0,SUM(B466:D466),0)</f>
        <v>0</v>
      </c>
      <c r="DU436" s="209">
        <f>IF(SUM(F466)&gt;0,SUM(F466),0)</f>
        <v>0</v>
      </c>
      <c r="DV436" s="214">
        <f>B466</f>
        <v>0</v>
      </c>
      <c r="DW436" s="214">
        <f>C466</f>
        <v>0</v>
      </c>
      <c r="DX436" s="214">
        <f>D466</f>
        <v>0</v>
      </c>
      <c r="DY436" s="212"/>
      <c r="DZ436" s="212"/>
    </row>
    <row r="437" spans="1:130">
      <c r="A437" s="164"/>
      <c r="B437" s="99"/>
      <c r="C437" s="100"/>
      <c r="D437" s="101"/>
      <c r="E437" s="149" t="str">
        <f t="shared" si="219"/>
        <v/>
      </c>
      <c r="F437" s="193"/>
      <c r="G437" s="99"/>
      <c r="H437" s="100"/>
      <c r="I437" s="102"/>
      <c r="J437" s="149" t="str">
        <f t="shared" si="220"/>
        <v/>
      </c>
      <c r="K437" s="193"/>
      <c r="L437" s="99"/>
      <c r="M437" s="100"/>
      <c r="N437" s="102"/>
      <c r="O437" s="149" t="str">
        <f t="shared" si="221"/>
        <v/>
      </c>
      <c r="P437" s="193"/>
      <c r="Q437" s="99"/>
      <c r="R437" s="100"/>
      <c r="S437" s="100"/>
      <c r="T437" s="149" t="str">
        <f t="shared" si="222"/>
        <v/>
      </c>
      <c r="U437" s="193"/>
      <c r="V437" s="99"/>
      <c r="W437" s="100"/>
      <c r="X437" s="100"/>
      <c r="Y437" s="149" t="str">
        <f t="shared" si="223"/>
        <v/>
      </c>
      <c r="Z437" s="193"/>
      <c r="AA437" s="201" t="str">
        <f>IF(SUM(E437,J437,O437,T437,Y437,Y457,T457,O457,J457,E457,E477,J477,O477,T477,Y477)&gt;0,(LARGE((E437,J437,O437,T437,Y437,Y457,T457,O457,J457,E457,E477,J477,O477,T477,Y477),1)+LARGE((E437,J437,O437,T437,Y437,Y457,T457,O457,J457,E457,E477,J477,O477,T477,Y477),2)+LARGE((E437,J437,O437,T437,Y437,Y457,T457,O457,J457,E457,E477,J477,O477,T477,Y477),3)+LARGE((E437,J437,O437,T437,Y437,Y457,T457,O457,J457,E457,E477,J477,O477,T477,Y477),4)),"")</f>
        <v/>
      </c>
      <c r="AB437" s="202" t="str">
        <f>IF(SUM(BS462)&gt;0,SUM(BS462),"")</f>
        <v/>
      </c>
      <c r="AC437" s="76"/>
      <c r="AG437" s="67"/>
      <c r="AH437" s="213">
        <f>IF(SUM(G451:I451)&gt;0,SUM(G451:I451),0)</f>
        <v>0</v>
      </c>
      <c r="AI437" s="213">
        <f>IF(SUM(K451)&gt;0,SUM(K451),0)</f>
        <v>0</v>
      </c>
      <c r="AJ437" s="214">
        <f>G451</f>
        <v>0</v>
      </c>
      <c r="AK437" s="214">
        <f>H451</f>
        <v>0</v>
      </c>
      <c r="AL437" s="214">
        <f>I451</f>
        <v>0</v>
      </c>
      <c r="AM437" s="214"/>
      <c r="AN437" s="213">
        <f>IF(SUM(G452:I452)&gt;0,SUM(G452:I452),0)</f>
        <v>0</v>
      </c>
      <c r="AO437" s="213">
        <f>IF(SUM(K452)&gt;0,SUM(K452),0)</f>
        <v>0</v>
      </c>
      <c r="AP437" s="214">
        <f>G452</f>
        <v>0</v>
      </c>
      <c r="AQ437" s="214">
        <f>H452</f>
        <v>0</v>
      </c>
      <c r="AR437" s="214">
        <f>I452</f>
        <v>0</v>
      </c>
      <c r="AS437" s="214"/>
      <c r="AT437" s="213">
        <f>IF(SUM(G453:I453)&gt;0,SUM(G453:I453),0)</f>
        <v>0</v>
      </c>
      <c r="AU437" s="213">
        <f>IF(SUM(K453)&gt;0,SUM(K453),0)</f>
        <v>0</v>
      </c>
      <c r="AV437" s="214">
        <f>G453</f>
        <v>0</v>
      </c>
      <c r="AW437" s="214">
        <f>H453</f>
        <v>0</v>
      </c>
      <c r="AX437" s="214">
        <f>I453</f>
        <v>0</v>
      </c>
      <c r="AY437" s="214"/>
      <c r="AZ437" s="213">
        <f>IF(SUM(G454:I454)&gt;0,SUM(G454:I454),0)</f>
        <v>0</v>
      </c>
      <c r="BA437" s="213">
        <f>IF(SUM(K454)&gt;0,SUM(K454),0)</f>
        <v>0</v>
      </c>
      <c r="BB437" s="214">
        <f>G454</f>
        <v>0</v>
      </c>
      <c r="BC437" s="214">
        <f>H454</f>
        <v>0</v>
      </c>
      <c r="BD437" s="214">
        <f>I454</f>
        <v>0</v>
      </c>
      <c r="BE437" s="214"/>
      <c r="BF437" s="213">
        <f>IF(SUM(G455:I455)&gt;0,SUM(G455:I455),0)</f>
        <v>0</v>
      </c>
      <c r="BG437" s="213">
        <f>IF(SUM(K455)&gt;0,SUM(K455),0)</f>
        <v>0</v>
      </c>
      <c r="BH437" s="214">
        <f>G455</f>
        <v>0</v>
      </c>
      <c r="BI437" s="214">
        <f>H455</f>
        <v>0</v>
      </c>
      <c r="BJ437" s="214">
        <f>I455</f>
        <v>0</v>
      </c>
      <c r="BK437" s="214"/>
      <c r="BL437" s="213">
        <f>IF(SUM(G456:I456)&gt;0,SUM(G456:I456),0)</f>
        <v>0</v>
      </c>
      <c r="BM437" s="213">
        <f>IF(SUM(K456)&gt;0,SUM(K456),0)</f>
        <v>0</v>
      </c>
      <c r="BN437" s="214">
        <f>G456</f>
        <v>0</v>
      </c>
      <c r="BO437" s="214">
        <f>H456</f>
        <v>0</v>
      </c>
      <c r="BP437" s="214">
        <f>I456</f>
        <v>0</v>
      </c>
      <c r="BQ437" s="214"/>
      <c r="BR437" s="213">
        <f>IF(SUM(G457:I457)&gt;0,SUM(G457:I457),0)</f>
        <v>0</v>
      </c>
      <c r="BS437" s="213">
        <f>IF(SUM(K457)&gt;0,SUM(K457),0)</f>
        <v>0</v>
      </c>
      <c r="BT437" s="214">
        <f>G457</f>
        <v>0</v>
      </c>
      <c r="BU437" s="214">
        <f>H457</f>
        <v>0</v>
      </c>
      <c r="BV437" s="214">
        <f>I457</f>
        <v>0</v>
      </c>
      <c r="BW437" s="214"/>
      <c r="BX437" s="213">
        <f>IF(SUM(G458:I458)&gt;0,SUM(G458:I458),0)</f>
        <v>0</v>
      </c>
      <c r="BY437" s="213">
        <f>IF(SUM(K458)&gt;0,SUM(K458),0)</f>
        <v>0</v>
      </c>
      <c r="BZ437" s="214">
        <f>G458</f>
        <v>0</v>
      </c>
      <c r="CA437" s="214">
        <f>H458</f>
        <v>0</v>
      </c>
      <c r="CB437" s="214">
        <f>I458</f>
        <v>0</v>
      </c>
      <c r="CC437" s="214"/>
      <c r="CD437" s="213">
        <f>IF(SUM(G459:I459)&gt;0,SUM(G459:I459),0)</f>
        <v>0</v>
      </c>
      <c r="CE437" s="213">
        <f>IF(SUM(K459)&gt;0,SUM(K459),0)</f>
        <v>0</v>
      </c>
      <c r="CF437" s="214">
        <f>G459</f>
        <v>0</v>
      </c>
      <c r="CG437" s="214">
        <f>H459</f>
        <v>0</v>
      </c>
      <c r="CH437" s="214">
        <f>I459</f>
        <v>0</v>
      </c>
      <c r="CI437" s="214"/>
      <c r="CJ437" s="213">
        <f>IF(SUM(G460:I460)&gt;0,SUM(G460:I460),0)</f>
        <v>0</v>
      </c>
      <c r="CK437" s="213">
        <f>IF(SUM(K460)&gt;0,SUM(K460),0)</f>
        <v>0</v>
      </c>
      <c r="CL437" s="214">
        <f>G460</f>
        <v>0</v>
      </c>
      <c r="CM437" s="214">
        <f>H460</f>
        <v>0</v>
      </c>
      <c r="CN437" s="214">
        <f>I460</f>
        <v>0</v>
      </c>
      <c r="CO437" s="214"/>
      <c r="CP437" s="213">
        <f>IF(SUM(G461:I461)&gt;0,SUM(G461:I461),0)</f>
        <v>0</v>
      </c>
      <c r="CQ437" s="213">
        <f>IF(SUM(K461)&gt;0,SUM(K461),0)</f>
        <v>0</v>
      </c>
      <c r="CR437" s="214">
        <f>G461</f>
        <v>0</v>
      </c>
      <c r="CS437" s="214">
        <f>H461</f>
        <v>0</v>
      </c>
      <c r="CT437" s="214">
        <f>I461</f>
        <v>0</v>
      </c>
      <c r="CU437" s="214"/>
      <c r="CV437" s="213">
        <f>IF(SUM(G462:I462)&gt;0,SUM(G462:I462),0)</f>
        <v>0</v>
      </c>
      <c r="CW437" s="213">
        <f>IF(SUM(K462)&gt;0,SUM(K462),0)</f>
        <v>0</v>
      </c>
      <c r="CX437" s="214">
        <f>G462</f>
        <v>0</v>
      </c>
      <c r="CY437" s="214">
        <f>H462</f>
        <v>0</v>
      </c>
      <c r="CZ437" s="214">
        <f>I462</f>
        <v>0</v>
      </c>
      <c r="DA437" s="214"/>
      <c r="DB437" s="213">
        <f>IF(SUM(G463:I463)&gt;0,SUM(G463:I463),0)</f>
        <v>0</v>
      </c>
      <c r="DC437" s="213">
        <f>IF(SUM(K463)&gt;0,SUM(K463),0)</f>
        <v>0</v>
      </c>
      <c r="DD437" s="214">
        <f>G463</f>
        <v>0</v>
      </c>
      <c r="DE437" s="214">
        <f>H463</f>
        <v>0</v>
      </c>
      <c r="DF437" s="214">
        <f>I463</f>
        <v>0</v>
      </c>
      <c r="DG437" s="214"/>
      <c r="DH437" s="213">
        <f>IF(SUM(G464:I464)&gt;0,SUM(G464:I464),0)</f>
        <v>0</v>
      </c>
      <c r="DI437" s="213">
        <f>IF(SUM(K464)&gt;0,SUM(K464),0)</f>
        <v>0</v>
      </c>
      <c r="DJ437" s="214">
        <f>G464</f>
        <v>0</v>
      </c>
      <c r="DK437" s="214">
        <f>H464</f>
        <v>0</v>
      </c>
      <c r="DL437" s="214">
        <f>I464</f>
        <v>0</v>
      </c>
      <c r="DM437" s="214"/>
      <c r="DN437" s="209">
        <f>IF(SUM(G465:I465)&gt;0,SUM(G465:I465),0)</f>
        <v>0</v>
      </c>
      <c r="DO437" s="209">
        <f>IF(SUM(K465)&gt;0,SUM(K464),0)</f>
        <v>0</v>
      </c>
      <c r="DP437" s="214">
        <f>G465</f>
        <v>0</v>
      </c>
      <c r="DQ437" s="214">
        <f>H465</f>
        <v>0</v>
      </c>
      <c r="DR437" s="214">
        <f>I465</f>
        <v>0</v>
      </c>
      <c r="DS437" s="212"/>
      <c r="DT437" s="209">
        <f>IF(SUM(G466:I466)&gt;0,SUM(G466:I466),0)</f>
        <v>0</v>
      </c>
      <c r="DU437" s="209">
        <f>IF(SUM(K466)&gt;0,SUM(K466),0)</f>
        <v>0</v>
      </c>
      <c r="DV437" s="214">
        <f>G466</f>
        <v>0</v>
      </c>
      <c r="DW437" s="214">
        <f>H466</f>
        <v>0</v>
      </c>
      <c r="DX437" s="214">
        <f>I466</f>
        <v>0</v>
      </c>
      <c r="DY437" s="212"/>
      <c r="DZ437" s="212"/>
    </row>
    <row r="438" spans="1:130">
      <c r="A438" s="164"/>
      <c r="B438" s="99"/>
      <c r="C438" s="100"/>
      <c r="D438" s="101"/>
      <c r="E438" s="149" t="str">
        <f t="shared" si="219"/>
        <v/>
      </c>
      <c r="F438" s="193"/>
      <c r="G438" s="99"/>
      <c r="H438" s="100"/>
      <c r="I438" s="102"/>
      <c r="J438" s="149" t="str">
        <f t="shared" si="220"/>
        <v/>
      </c>
      <c r="K438" s="193"/>
      <c r="L438" s="99"/>
      <c r="M438" s="100"/>
      <c r="N438" s="102"/>
      <c r="O438" s="149" t="str">
        <f t="shared" si="221"/>
        <v/>
      </c>
      <c r="P438" s="193"/>
      <c r="Q438" s="99"/>
      <c r="R438" s="100"/>
      <c r="S438" s="102"/>
      <c r="T438" s="149" t="str">
        <f t="shared" si="222"/>
        <v/>
      </c>
      <c r="U438" s="193"/>
      <c r="V438" s="99"/>
      <c r="W438" s="100"/>
      <c r="X438" s="102"/>
      <c r="Y438" s="149" t="str">
        <f t="shared" si="223"/>
        <v/>
      </c>
      <c r="Z438" s="193"/>
      <c r="AA438" s="201" t="str">
        <f>IF(SUM(E438,J438,O438,T438,Y438,Y458,T458,O458,J458,E458,E478,J478,O478,T478,Y478)&gt;0,(LARGE((E438,J438,O438,T438,Y438,Y458,T458,O458,J458,E458,E478,J478,O478,T478,Y478),1)+LARGE((E438,J438,O438,T438,Y438,Y458,T458,O458,J458,E458,E478,J478,O478,T478,Y478),2)+LARGE((E438,J438,O438,T438,Y438,Y458,T458,O458,J458,E458,E478,J478,O478,T478,Y478),3)+LARGE((E438,J438,O438,T438,Y438,Y458,T458,O458,J458,E458,E478,J478,O478,T478,Y478),4)),"")</f>
        <v/>
      </c>
      <c r="AB438" s="202" t="str">
        <f>IF(SUM(BY462)&gt;0,SUM(BY462),"")</f>
        <v/>
      </c>
      <c r="AC438" s="76"/>
      <c r="AG438" s="67"/>
      <c r="AH438" s="213">
        <f>IF(SUM(L451:N451)&gt;0,SUM(L451:N451),0)</f>
        <v>0</v>
      </c>
      <c r="AI438" s="213">
        <f>IF(SUM(P451)&gt;0,SUM(P451),0)</f>
        <v>0</v>
      </c>
      <c r="AJ438" s="214">
        <f>L451</f>
        <v>0</v>
      </c>
      <c r="AK438" s="214">
        <f>M451</f>
        <v>0</v>
      </c>
      <c r="AL438" s="214">
        <f>N451</f>
        <v>0</v>
      </c>
      <c r="AM438" s="214"/>
      <c r="AN438" s="213">
        <f>IF(SUM(L452:N452)&gt;0,SUM(L452:N452),0)</f>
        <v>0</v>
      </c>
      <c r="AO438" s="213">
        <f>IF(SUM(P452)&gt;0,SUM(P452),0)</f>
        <v>0</v>
      </c>
      <c r="AP438" s="214">
        <f>L452</f>
        <v>0</v>
      </c>
      <c r="AQ438" s="214">
        <f>M452</f>
        <v>0</v>
      </c>
      <c r="AR438" s="214">
        <f>N452</f>
        <v>0</v>
      </c>
      <c r="AS438" s="214"/>
      <c r="AT438" s="213">
        <f>IF(SUM(L453:N453)&gt;0,SUM(L453:N453),0)</f>
        <v>0</v>
      </c>
      <c r="AU438" s="213">
        <f>IF(SUM(P453)&gt;0,SUM(P453),0)</f>
        <v>0</v>
      </c>
      <c r="AV438" s="214">
        <f>L453</f>
        <v>0</v>
      </c>
      <c r="AW438" s="214">
        <f>M453</f>
        <v>0</v>
      </c>
      <c r="AX438" s="214">
        <f>N453</f>
        <v>0</v>
      </c>
      <c r="AY438" s="214"/>
      <c r="AZ438" s="213">
        <f>IF(SUM(L454:N454)&gt;0,SUM(L454:N454),0)</f>
        <v>0</v>
      </c>
      <c r="BA438" s="213">
        <f>IF(SUM(P454)&gt;0,SUM(P454),0)</f>
        <v>0</v>
      </c>
      <c r="BB438" s="214">
        <f>L454</f>
        <v>0</v>
      </c>
      <c r="BC438" s="214">
        <f>M454</f>
        <v>0</v>
      </c>
      <c r="BD438" s="214">
        <f>N454</f>
        <v>0</v>
      </c>
      <c r="BE438" s="214"/>
      <c r="BF438" s="213">
        <f>IF(SUM(L455:N455)&gt;0,SUM(L455:N455),0)</f>
        <v>0</v>
      </c>
      <c r="BG438" s="213">
        <f>IF(SUM(P455)&gt;0,SUM(P455),0)</f>
        <v>0</v>
      </c>
      <c r="BH438" s="214">
        <f>L455</f>
        <v>0</v>
      </c>
      <c r="BI438" s="214">
        <f>M455</f>
        <v>0</v>
      </c>
      <c r="BJ438" s="214">
        <f>N455</f>
        <v>0</v>
      </c>
      <c r="BK438" s="214"/>
      <c r="BL438" s="213">
        <f>IF(SUM(L456:N456)&gt;0,SUM(L456:N456),0)</f>
        <v>0</v>
      </c>
      <c r="BM438" s="213">
        <f>IF(SUM(P456)&gt;0,SUM(P456),0)</f>
        <v>0</v>
      </c>
      <c r="BN438" s="214">
        <f>L456</f>
        <v>0</v>
      </c>
      <c r="BO438" s="214">
        <f>M456</f>
        <v>0</v>
      </c>
      <c r="BP438" s="214">
        <f>N456</f>
        <v>0</v>
      </c>
      <c r="BQ438" s="214"/>
      <c r="BR438" s="213">
        <f>IF(SUM(L457:N457)&gt;0,SUM(L457:N457),0)</f>
        <v>0</v>
      </c>
      <c r="BS438" s="213">
        <f>IF(SUM(P457)&gt;0,SUM(P457),0)</f>
        <v>0</v>
      </c>
      <c r="BT438" s="214">
        <f>L457</f>
        <v>0</v>
      </c>
      <c r="BU438" s="214">
        <f>M457</f>
        <v>0</v>
      </c>
      <c r="BV438" s="214">
        <f>N457</f>
        <v>0</v>
      </c>
      <c r="BW438" s="214"/>
      <c r="BX438" s="213">
        <f>IF(SUM(L458:N458)&gt;0,SUM(L458:N458),0)</f>
        <v>0</v>
      </c>
      <c r="BY438" s="213">
        <f>IF(SUM(P458)&gt;0,SUM(P458),0)</f>
        <v>0</v>
      </c>
      <c r="BZ438" s="214">
        <f>L458</f>
        <v>0</v>
      </c>
      <c r="CA438" s="214">
        <f>M458</f>
        <v>0</v>
      </c>
      <c r="CB438" s="214">
        <f>N458</f>
        <v>0</v>
      </c>
      <c r="CC438" s="214"/>
      <c r="CD438" s="213">
        <f>IF(SUM(L459:N459)&gt;0,SUM(L459:N459),0)</f>
        <v>0</v>
      </c>
      <c r="CE438" s="213">
        <f>IF(SUM(P459)&gt;0,SUM(P459),0)</f>
        <v>0</v>
      </c>
      <c r="CF438" s="214">
        <f>L459</f>
        <v>0</v>
      </c>
      <c r="CG438" s="214">
        <f>M459</f>
        <v>0</v>
      </c>
      <c r="CH438" s="214">
        <f>N459</f>
        <v>0</v>
      </c>
      <c r="CI438" s="214"/>
      <c r="CJ438" s="213">
        <f>IF(SUM(L460:N460)&gt;0,SUM(L460:N460),0)</f>
        <v>0</v>
      </c>
      <c r="CK438" s="213">
        <f>IF(SUM(P460)&gt;0,SUM(P460),0)</f>
        <v>0</v>
      </c>
      <c r="CL438" s="214">
        <f>L460</f>
        <v>0</v>
      </c>
      <c r="CM438" s="214">
        <f>M460</f>
        <v>0</v>
      </c>
      <c r="CN438" s="214">
        <f>N460</f>
        <v>0</v>
      </c>
      <c r="CO438" s="214"/>
      <c r="CP438" s="213">
        <f>IF(SUM(L461:N461)&gt;0,SUM(L461:N461),0)</f>
        <v>0</v>
      </c>
      <c r="CQ438" s="213">
        <f>IF(SUM(P461)&gt;0,SUM(P461),0)</f>
        <v>0</v>
      </c>
      <c r="CR438" s="214">
        <f>L461</f>
        <v>0</v>
      </c>
      <c r="CS438" s="214">
        <f>M461</f>
        <v>0</v>
      </c>
      <c r="CT438" s="214">
        <f>N461</f>
        <v>0</v>
      </c>
      <c r="CU438" s="214"/>
      <c r="CV438" s="213">
        <f>IF(SUM(L462:N462)&gt;0,SUM(L462:N462),0)</f>
        <v>0</v>
      </c>
      <c r="CW438" s="213">
        <f>IF(SUM(P462)&gt;0,SUM(P462),0)</f>
        <v>0</v>
      </c>
      <c r="CX438" s="214">
        <f>L462</f>
        <v>0</v>
      </c>
      <c r="CY438" s="214">
        <f>M462</f>
        <v>0</v>
      </c>
      <c r="CZ438" s="214">
        <f>N462</f>
        <v>0</v>
      </c>
      <c r="DA438" s="214"/>
      <c r="DB438" s="213">
        <f>IF(SUM(L463:N463)&gt;0,SUM(L463:N463),0)</f>
        <v>0</v>
      </c>
      <c r="DC438" s="213">
        <f>IF(SUM(P463)&gt;0,SUM(P463),0)</f>
        <v>0</v>
      </c>
      <c r="DD438" s="214">
        <f>L463</f>
        <v>0</v>
      </c>
      <c r="DE438" s="214">
        <f>M463</f>
        <v>0</v>
      </c>
      <c r="DF438" s="214">
        <f>N463</f>
        <v>0</v>
      </c>
      <c r="DG438" s="214"/>
      <c r="DH438" s="213">
        <f>IF(SUM(L464:N464)&gt;0,SUM(L464:N464),0)</f>
        <v>0</v>
      </c>
      <c r="DI438" s="213">
        <f>IF(SUM(P464)&gt;0,SUM(P464),0)</f>
        <v>0</v>
      </c>
      <c r="DJ438" s="214">
        <f>L464</f>
        <v>0</v>
      </c>
      <c r="DK438" s="214">
        <f>M464</f>
        <v>0</v>
      </c>
      <c r="DL438" s="214">
        <f>N464</f>
        <v>0</v>
      </c>
      <c r="DM438" s="214"/>
      <c r="DN438" s="209">
        <f>IF(SUM(L465:N465)&gt;0,SUM(L465:N465),0)</f>
        <v>0</v>
      </c>
      <c r="DO438" s="209">
        <f>IF(SUM(P465)&gt;0,SUM(P464),0)</f>
        <v>0</v>
      </c>
      <c r="DP438" s="214">
        <f>L465</f>
        <v>0</v>
      </c>
      <c r="DQ438" s="214">
        <f>M465</f>
        <v>0</v>
      </c>
      <c r="DR438" s="214">
        <f>N465</f>
        <v>0</v>
      </c>
      <c r="DS438" s="212"/>
      <c r="DT438" s="209">
        <f>IF(SUM(L466:N466)&gt;0,SUM(L466:N466),0)</f>
        <v>0</v>
      </c>
      <c r="DU438" s="209">
        <f>IF(SUM(P466)&gt;0,SUM(P466),0)</f>
        <v>0</v>
      </c>
      <c r="DV438" s="214">
        <f>L466</f>
        <v>0</v>
      </c>
      <c r="DW438" s="214">
        <f>M466</f>
        <v>0</v>
      </c>
      <c r="DX438" s="214">
        <f>N466</f>
        <v>0</v>
      </c>
      <c r="DY438" s="212"/>
      <c r="DZ438" s="212"/>
    </row>
    <row r="439" spans="1:130">
      <c r="A439" s="18"/>
      <c r="B439" s="99"/>
      <c r="C439" s="100"/>
      <c r="D439" s="101"/>
      <c r="E439" s="149" t="str">
        <f t="shared" si="219"/>
        <v/>
      </c>
      <c r="F439" s="193"/>
      <c r="G439" s="99"/>
      <c r="H439" s="100"/>
      <c r="I439" s="100"/>
      <c r="J439" s="149" t="str">
        <f t="shared" si="220"/>
        <v/>
      </c>
      <c r="K439" s="193"/>
      <c r="L439" s="99"/>
      <c r="M439" s="100"/>
      <c r="N439" s="100"/>
      <c r="O439" s="149" t="str">
        <f t="shared" si="221"/>
        <v/>
      </c>
      <c r="P439" s="193"/>
      <c r="Q439" s="99"/>
      <c r="R439" s="100"/>
      <c r="S439" s="100"/>
      <c r="T439" s="149" t="str">
        <f t="shared" si="222"/>
        <v/>
      </c>
      <c r="U439" s="193"/>
      <c r="V439" s="99"/>
      <c r="W439" s="100"/>
      <c r="X439" s="100"/>
      <c r="Y439" s="149" t="str">
        <f t="shared" si="223"/>
        <v/>
      </c>
      <c r="Z439" s="193"/>
      <c r="AA439" s="201" t="str">
        <f>IF(SUM(E439,J439,O439,T439,Y439,Y459,T459,O459,J459,E459,E479,J479,O479,T479,Y479)&gt;0,(LARGE((E439,J439,O439,T439,Y439,Y459,T459,O459,J459,E459,E479,J479,O479,T479,Y479),1)+LARGE((E439,J439,O439,T439,Y439,Y459,T459,O459,J459,E459,E479,J479,O479,T479,Y479),2)+LARGE((E439,J439,O439,T439,Y439,Y459,T459,O459,J459,E459,E479,J479,O479,T479,Y479),3)+LARGE((E439,J439,O439,T439,Y439,Y459,T459,O459,J459,E459,E479,J479,O479,T479,Y479),4)),"")</f>
        <v/>
      </c>
      <c r="AB439" s="202" t="str">
        <f>IF(SUM(CE462)&gt;0,SUM(CE462),"")</f>
        <v/>
      </c>
      <c r="AC439" s="76"/>
      <c r="AG439" s="67"/>
      <c r="AH439" s="213">
        <f>IF(SUM(Q451:S451)&gt;0,SUM(Q451:S451),0)</f>
        <v>0</v>
      </c>
      <c r="AI439" s="213">
        <f>IF(SUM(U451)&gt;0,SUM(U451),0)</f>
        <v>0</v>
      </c>
      <c r="AJ439" s="214">
        <f>Q451</f>
        <v>0</v>
      </c>
      <c r="AK439" s="214">
        <f>R451</f>
        <v>0</v>
      </c>
      <c r="AL439" s="214">
        <f>S451</f>
        <v>0</v>
      </c>
      <c r="AM439" s="214"/>
      <c r="AN439" s="213">
        <f>IF(SUM(Q452:S452)&gt;0,SUM(Q452:S452),0)</f>
        <v>0</v>
      </c>
      <c r="AO439" s="213">
        <f>IF(SUM(U452)&gt;0,SUM(U452),0)</f>
        <v>0</v>
      </c>
      <c r="AP439" s="214">
        <f>Q452</f>
        <v>0</v>
      </c>
      <c r="AQ439" s="214">
        <f>R452</f>
        <v>0</v>
      </c>
      <c r="AR439" s="214">
        <f>S452</f>
        <v>0</v>
      </c>
      <c r="AS439" s="214"/>
      <c r="AT439" s="213">
        <f>IF(SUM(Q453:S453)&gt;0,SUM(Q453:S453),0)</f>
        <v>0</v>
      </c>
      <c r="AU439" s="213">
        <f>IF(SUM(U453)&gt;0,SUM(U453),0)</f>
        <v>0</v>
      </c>
      <c r="AV439" s="214">
        <f>Q453</f>
        <v>0</v>
      </c>
      <c r="AW439" s="214">
        <f>R453</f>
        <v>0</v>
      </c>
      <c r="AX439" s="214">
        <f>S453</f>
        <v>0</v>
      </c>
      <c r="AY439" s="214"/>
      <c r="AZ439" s="213">
        <f>IF(SUM(Q454:S454)&gt;0,SUM(Q454:S454),0)</f>
        <v>0</v>
      </c>
      <c r="BA439" s="213">
        <f>IF(SUM(U454)&gt;0,SUM(U454),0)</f>
        <v>0</v>
      </c>
      <c r="BB439" s="214">
        <f>Q454</f>
        <v>0</v>
      </c>
      <c r="BC439" s="214">
        <f>R454</f>
        <v>0</v>
      </c>
      <c r="BD439" s="214">
        <f>S454</f>
        <v>0</v>
      </c>
      <c r="BE439" s="214"/>
      <c r="BF439" s="213">
        <f>IF(SUM(Q455:S455)&gt;0,SUM(Q455:S455),0)</f>
        <v>0</v>
      </c>
      <c r="BG439" s="213">
        <f>IF(SUM(U455)&gt;0,SUM(U455),0)</f>
        <v>0</v>
      </c>
      <c r="BH439" s="214">
        <f>Q455</f>
        <v>0</v>
      </c>
      <c r="BI439" s="214">
        <f>R455</f>
        <v>0</v>
      </c>
      <c r="BJ439" s="214">
        <f>S455</f>
        <v>0</v>
      </c>
      <c r="BK439" s="214"/>
      <c r="BL439" s="213">
        <f>IF(SUM(Q456:S456)&gt;0,SUM(Q456:S456),0)</f>
        <v>0</v>
      </c>
      <c r="BM439" s="213">
        <f>IF(SUM(U456)&gt;0,SUM(U456),0)</f>
        <v>0</v>
      </c>
      <c r="BN439" s="214">
        <f>Q456</f>
        <v>0</v>
      </c>
      <c r="BO439" s="214">
        <f>R456</f>
        <v>0</v>
      </c>
      <c r="BP439" s="214">
        <f>S456</f>
        <v>0</v>
      </c>
      <c r="BQ439" s="214"/>
      <c r="BR439" s="213">
        <f>IF(SUM(Q457:S457)&gt;0,SUM(Q457:S457),0)</f>
        <v>0</v>
      </c>
      <c r="BS439" s="213">
        <f>IF(SUM(U457)&gt;0,SUM(U457),0)</f>
        <v>0</v>
      </c>
      <c r="BT439" s="214">
        <f>Q457</f>
        <v>0</v>
      </c>
      <c r="BU439" s="214">
        <f>R457</f>
        <v>0</v>
      </c>
      <c r="BV439" s="214">
        <f>S457</f>
        <v>0</v>
      </c>
      <c r="BW439" s="214"/>
      <c r="BX439" s="213">
        <f>IF(SUM(Q458:S458)&gt;0,SUM(Q458:S458),0)</f>
        <v>0</v>
      </c>
      <c r="BY439" s="213">
        <f>IF(SUM(U458)&gt;0,SUM(U458),0)</f>
        <v>0</v>
      </c>
      <c r="BZ439" s="214">
        <f>Q458</f>
        <v>0</v>
      </c>
      <c r="CA439" s="214">
        <f>R458</f>
        <v>0</v>
      </c>
      <c r="CB439" s="214">
        <f>S458</f>
        <v>0</v>
      </c>
      <c r="CC439" s="214"/>
      <c r="CD439" s="213">
        <f>IF(SUM(Q459:S459)&gt;0,SUM(Q459:S459),0)</f>
        <v>0</v>
      </c>
      <c r="CE439" s="213">
        <f>IF(SUM(U459)&gt;0,SUM(U459),0)</f>
        <v>0</v>
      </c>
      <c r="CF439" s="214">
        <f>Q459</f>
        <v>0</v>
      </c>
      <c r="CG439" s="214">
        <f>R459</f>
        <v>0</v>
      </c>
      <c r="CH439" s="214">
        <f>S459</f>
        <v>0</v>
      </c>
      <c r="CI439" s="214"/>
      <c r="CJ439" s="213">
        <f>IF(SUM(Q460:S460)&gt;0,SUM(Q460:S460),0)</f>
        <v>0</v>
      </c>
      <c r="CK439" s="213">
        <f>IF(SUM(U460)&gt;0,SUM(U460),0)</f>
        <v>0</v>
      </c>
      <c r="CL439" s="214">
        <f>Q460</f>
        <v>0</v>
      </c>
      <c r="CM439" s="214">
        <f>R460</f>
        <v>0</v>
      </c>
      <c r="CN439" s="214">
        <f>S460</f>
        <v>0</v>
      </c>
      <c r="CO439" s="214"/>
      <c r="CP439" s="213">
        <f>IF(SUM(Q461:S461)&gt;0,SUM(Q461:S461),0)</f>
        <v>0</v>
      </c>
      <c r="CQ439" s="213">
        <f>IF(SUM(U461)&gt;0,SUM(U461),0)</f>
        <v>0</v>
      </c>
      <c r="CR439" s="214">
        <f>Q461</f>
        <v>0</v>
      </c>
      <c r="CS439" s="214">
        <f>R461</f>
        <v>0</v>
      </c>
      <c r="CT439" s="214">
        <f>S461</f>
        <v>0</v>
      </c>
      <c r="CU439" s="214"/>
      <c r="CV439" s="213">
        <f>IF(SUM(Q462:S462)&gt;0,SUM(Q462:S462),0)</f>
        <v>0</v>
      </c>
      <c r="CW439" s="213">
        <f>IF(SUM(U462)&gt;0,SUM(U462),0)</f>
        <v>0</v>
      </c>
      <c r="CX439" s="214">
        <f>Q462</f>
        <v>0</v>
      </c>
      <c r="CY439" s="214">
        <f>R462</f>
        <v>0</v>
      </c>
      <c r="CZ439" s="214">
        <f>S462</f>
        <v>0</v>
      </c>
      <c r="DA439" s="214"/>
      <c r="DB439" s="213">
        <f>IF(SUM(Q463:S463)&gt;0,SUM(Q463:S463),0)</f>
        <v>0</v>
      </c>
      <c r="DC439" s="213">
        <f>IF(SUM(U463)&gt;0,SUM(U463),0)</f>
        <v>0</v>
      </c>
      <c r="DD439" s="214">
        <f>Q463</f>
        <v>0</v>
      </c>
      <c r="DE439" s="214">
        <f>R463</f>
        <v>0</v>
      </c>
      <c r="DF439" s="214">
        <f>S463</f>
        <v>0</v>
      </c>
      <c r="DG439" s="214"/>
      <c r="DH439" s="213">
        <f>IF(SUM(Q464:S464)&gt;0,SUM(Q464:S464),0)</f>
        <v>0</v>
      </c>
      <c r="DI439" s="213">
        <f>IF(SUM(U464)&gt;0,SUM(U464),0)</f>
        <v>0</v>
      </c>
      <c r="DJ439" s="214">
        <f>Q464</f>
        <v>0</v>
      </c>
      <c r="DK439" s="214">
        <f>R464</f>
        <v>0</v>
      </c>
      <c r="DL439" s="214">
        <f>S464</f>
        <v>0</v>
      </c>
      <c r="DM439" s="214"/>
      <c r="DN439" s="209">
        <f>IF(SUM(Q465:S465)&gt;0,SUM(Q465:S465),0)</f>
        <v>0</v>
      </c>
      <c r="DO439" s="209">
        <f>IF(SUM(U465)&gt;0,SUM(U464),0)</f>
        <v>0</v>
      </c>
      <c r="DP439" s="214">
        <f>Q465</f>
        <v>0</v>
      </c>
      <c r="DQ439" s="214">
        <f>R465</f>
        <v>0</v>
      </c>
      <c r="DR439" s="214">
        <f>S465</f>
        <v>0</v>
      </c>
      <c r="DS439" s="212"/>
      <c r="DT439" s="209">
        <f>IF(SUM(Q466:S466)&gt;0,SUM(Q466:S466),0)</f>
        <v>0</v>
      </c>
      <c r="DU439" s="209">
        <f>IF(SUM(U466)&gt;0,SUM(U466),0)</f>
        <v>0</v>
      </c>
      <c r="DV439" s="214">
        <f>Q466</f>
        <v>0</v>
      </c>
      <c r="DW439" s="214">
        <f>R466</f>
        <v>0</v>
      </c>
      <c r="DX439" s="214">
        <f>S466</f>
        <v>0</v>
      </c>
      <c r="DY439" s="212"/>
      <c r="DZ439" s="212"/>
    </row>
    <row r="440" spans="1:130">
      <c r="A440" s="164"/>
      <c r="B440" s="99"/>
      <c r="C440" s="100"/>
      <c r="D440" s="101"/>
      <c r="E440" s="149" t="str">
        <f t="shared" si="219"/>
        <v/>
      </c>
      <c r="F440" s="193"/>
      <c r="G440" s="99"/>
      <c r="H440" s="100"/>
      <c r="I440" s="102"/>
      <c r="J440" s="149" t="str">
        <f t="shared" si="220"/>
        <v/>
      </c>
      <c r="K440" s="193"/>
      <c r="L440" s="99"/>
      <c r="M440" s="100"/>
      <c r="N440" s="102"/>
      <c r="O440" s="149" t="str">
        <f t="shared" si="221"/>
        <v/>
      </c>
      <c r="P440" s="193"/>
      <c r="Q440" s="99"/>
      <c r="R440" s="100"/>
      <c r="S440" s="100"/>
      <c r="T440" s="149" t="str">
        <f t="shared" si="222"/>
        <v/>
      </c>
      <c r="U440" s="193"/>
      <c r="V440" s="99"/>
      <c r="W440" s="100"/>
      <c r="X440" s="100"/>
      <c r="Y440" s="149" t="str">
        <f t="shared" si="223"/>
        <v/>
      </c>
      <c r="Z440" s="193"/>
      <c r="AA440" s="201" t="str">
        <f>IF(SUM(E440,J440,O440,T440,Y440,Y460,T460,O460,J460,E460,E480,J480,O480,T480,Y480)&gt;0,(LARGE((E440,J440,O440,T440,Y440,Y460,T460,O460,J460,E460,E480,J480,O480,T480,Y480),1)+LARGE((E440,J440,O440,T440,Y440,Y460,T460,O460,J460,E460,E480,J480,O480,T480,Y480),2)+LARGE((E440,J440,O440,T440,Y440,Y460,T460,O460,J460,E460,E480,J480,O480,T480,Y480),3)+LARGE((E440,J440,O440,T440,Y440,Y460,T460,O460,J460,E460,E480,J480,O480,T480,Y480),4)),"")</f>
        <v/>
      </c>
      <c r="AB440" s="202" t="str">
        <f>IF(SUM(CK462)&gt;0,SUM(CK462),"")</f>
        <v/>
      </c>
      <c r="AC440" s="76"/>
      <c r="AG440" s="67"/>
      <c r="AH440" s="213">
        <f>IF(SUM(V451:X451)&gt;0,SUM(V451:X451),0)</f>
        <v>0</v>
      </c>
      <c r="AI440" s="213">
        <f>IF(SUM(Z451)&gt;0,SUM(Z451),0)</f>
        <v>0</v>
      </c>
      <c r="AJ440" s="214">
        <f>V451</f>
        <v>0</v>
      </c>
      <c r="AK440" s="214">
        <f>W451</f>
        <v>0</v>
      </c>
      <c r="AL440" s="214">
        <f>X451</f>
        <v>0</v>
      </c>
      <c r="AM440" s="214"/>
      <c r="AN440" s="213">
        <f>IF(SUM(V452:X452)&gt;0,SUM(V452:X452),0)</f>
        <v>0</v>
      </c>
      <c r="AO440" s="213">
        <f>IF(SUM(Z452)&gt;0,SUM(Z452),0)</f>
        <v>0</v>
      </c>
      <c r="AP440" s="214">
        <f>V452</f>
        <v>0</v>
      </c>
      <c r="AQ440" s="214">
        <f>W452</f>
        <v>0</v>
      </c>
      <c r="AR440" s="214">
        <f>X452</f>
        <v>0</v>
      </c>
      <c r="AS440" s="214"/>
      <c r="AT440" s="213">
        <f>IF(SUM(V453:X453)&gt;0,SUM(V453:X453),0)</f>
        <v>0</v>
      </c>
      <c r="AU440" s="213">
        <f>IF(SUM(Z453)&gt;0,SUM(Z453),0)</f>
        <v>0</v>
      </c>
      <c r="AV440" s="214">
        <f>V453</f>
        <v>0</v>
      </c>
      <c r="AW440" s="214">
        <f>W453</f>
        <v>0</v>
      </c>
      <c r="AX440" s="214">
        <f>X453</f>
        <v>0</v>
      </c>
      <c r="AY440" s="214"/>
      <c r="AZ440" s="213">
        <f>IF(SUM(V454:X454)&gt;0,SUM(V454:X454),0)</f>
        <v>0</v>
      </c>
      <c r="BA440" s="213">
        <f>IF(SUM(Z454)&gt;0,SUM(Z454),0)</f>
        <v>0</v>
      </c>
      <c r="BB440" s="214">
        <f>V454</f>
        <v>0</v>
      </c>
      <c r="BC440" s="214">
        <f>W454</f>
        <v>0</v>
      </c>
      <c r="BD440" s="214">
        <f>X454</f>
        <v>0</v>
      </c>
      <c r="BE440" s="214"/>
      <c r="BF440" s="213">
        <f>IF(SUM(V455:X455)&gt;0,SUM(V455:X455),0)</f>
        <v>0</v>
      </c>
      <c r="BG440" s="213">
        <f>IF(SUM(Z455)&gt;0,SUM(Z455),0)</f>
        <v>0</v>
      </c>
      <c r="BH440" s="214">
        <f>V455</f>
        <v>0</v>
      </c>
      <c r="BI440" s="214">
        <f>W455</f>
        <v>0</v>
      </c>
      <c r="BJ440" s="214">
        <f>X455</f>
        <v>0</v>
      </c>
      <c r="BK440" s="214"/>
      <c r="BL440" s="213">
        <f>IF(SUM(V456:X456)&gt;0,SUM(V456:X456),0)</f>
        <v>0</v>
      </c>
      <c r="BM440" s="213">
        <f>IF(SUM(Z456)&gt;0,SUM(Z456),0)</f>
        <v>0</v>
      </c>
      <c r="BN440" s="214">
        <f>V456</f>
        <v>0</v>
      </c>
      <c r="BO440" s="214">
        <f>W456</f>
        <v>0</v>
      </c>
      <c r="BP440" s="214">
        <f>X456</f>
        <v>0</v>
      </c>
      <c r="BQ440" s="214"/>
      <c r="BR440" s="213">
        <f>IF(SUM(V457:X457)&gt;0,SUM(V457:X457),0)</f>
        <v>0</v>
      </c>
      <c r="BS440" s="213">
        <f>IF(SUM(Z457)&gt;0,SUM(Z457),0)</f>
        <v>0</v>
      </c>
      <c r="BT440" s="214">
        <f>V457</f>
        <v>0</v>
      </c>
      <c r="BU440" s="214">
        <f>W457</f>
        <v>0</v>
      </c>
      <c r="BV440" s="214">
        <f>X457</f>
        <v>0</v>
      </c>
      <c r="BW440" s="214"/>
      <c r="BX440" s="213">
        <f>IF(SUM(V458:X458)&gt;0,SUM(V458:X458),0)</f>
        <v>0</v>
      </c>
      <c r="BY440" s="213">
        <f>IF(SUM(Z458)&gt;0,SUM(Z458),0)</f>
        <v>0</v>
      </c>
      <c r="BZ440" s="214">
        <f>V458</f>
        <v>0</v>
      </c>
      <c r="CA440" s="214">
        <f>W458</f>
        <v>0</v>
      </c>
      <c r="CB440" s="214">
        <f>X458</f>
        <v>0</v>
      </c>
      <c r="CC440" s="214"/>
      <c r="CD440" s="213">
        <f>IF(SUM(V459:X459)&gt;0,SUM(V459:X459),0)</f>
        <v>0</v>
      </c>
      <c r="CE440" s="213">
        <f>IF(SUM(Z459)&gt;0,SUM(Z459),0)</f>
        <v>0</v>
      </c>
      <c r="CF440" s="214">
        <f>V459</f>
        <v>0</v>
      </c>
      <c r="CG440" s="214">
        <f>W459</f>
        <v>0</v>
      </c>
      <c r="CH440" s="214">
        <f>X459</f>
        <v>0</v>
      </c>
      <c r="CI440" s="214"/>
      <c r="CJ440" s="213">
        <f>IF(SUM(V460:X460)&gt;0,SUM(V460:X460),0)</f>
        <v>0</v>
      </c>
      <c r="CK440" s="213">
        <f>IF(SUM(Z460)&gt;0,SUM(Z460),0)</f>
        <v>0</v>
      </c>
      <c r="CL440" s="214">
        <f>V460</f>
        <v>0</v>
      </c>
      <c r="CM440" s="214">
        <f>W460</f>
        <v>0</v>
      </c>
      <c r="CN440" s="214">
        <f>X460</f>
        <v>0</v>
      </c>
      <c r="CO440" s="214"/>
      <c r="CP440" s="213">
        <f>IF(SUM(V461:X461)&gt;0,SUM(V461:X461),0)</f>
        <v>0</v>
      </c>
      <c r="CQ440" s="213">
        <f>IF(SUM(Z461)&gt;0,SUM(Z461),0)</f>
        <v>0</v>
      </c>
      <c r="CR440" s="214">
        <f>V461</f>
        <v>0</v>
      </c>
      <c r="CS440" s="214">
        <f>W461</f>
        <v>0</v>
      </c>
      <c r="CT440" s="214">
        <f>X461</f>
        <v>0</v>
      </c>
      <c r="CU440" s="214"/>
      <c r="CV440" s="213">
        <f>IF(SUM(V462:X462)&gt;0,SUM(V462:X462),0)</f>
        <v>0</v>
      </c>
      <c r="CW440" s="213">
        <f>IF(SUM(Z462)&gt;0,SUM(Z462),0)</f>
        <v>0</v>
      </c>
      <c r="CX440" s="214">
        <f>V462</f>
        <v>0</v>
      </c>
      <c r="CY440" s="214">
        <f>W462</f>
        <v>0</v>
      </c>
      <c r="CZ440" s="214">
        <f>X462</f>
        <v>0</v>
      </c>
      <c r="DA440" s="214"/>
      <c r="DB440" s="213">
        <f>IF(SUM(V462:X463)&gt;0,SUM(V463:X463),0)</f>
        <v>0</v>
      </c>
      <c r="DC440" s="213">
        <f>IF(SUM(Z463)&gt;0,SUM(Z463),0)</f>
        <v>0</v>
      </c>
      <c r="DD440" s="214">
        <f>V463</f>
        <v>0</v>
      </c>
      <c r="DE440" s="214">
        <f>W463</f>
        <v>0</v>
      </c>
      <c r="DF440" s="214">
        <f>X463</f>
        <v>0</v>
      </c>
      <c r="DG440" s="214"/>
      <c r="DH440" s="213">
        <f>IF(SUM(V464:X464)&gt;0,SUM(V464:X464),0)</f>
        <v>0</v>
      </c>
      <c r="DI440" s="213">
        <f>IF(SUM(Z464)&gt;0,SUM(Z464),0)</f>
        <v>0</v>
      </c>
      <c r="DJ440" s="214">
        <f>V464</f>
        <v>0</v>
      </c>
      <c r="DK440" s="214">
        <f>W464</f>
        <v>0</v>
      </c>
      <c r="DL440" s="214">
        <f>X464</f>
        <v>0</v>
      </c>
      <c r="DM440" s="214"/>
      <c r="DN440" s="209">
        <f>IF(SUM(V465:X465)&gt;0,SUM(V465:X465),0)</f>
        <v>0</v>
      </c>
      <c r="DO440" s="209">
        <f>IF(SUM(Z465)&gt;0,SUM(Z464),0)</f>
        <v>0</v>
      </c>
      <c r="DP440" s="214">
        <f>V465</f>
        <v>0</v>
      </c>
      <c r="DQ440" s="214">
        <f>W465</f>
        <v>0</v>
      </c>
      <c r="DR440" s="214">
        <f>X465</f>
        <v>0</v>
      </c>
      <c r="DS440" s="212"/>
      <c r="DT440" s="209">
        <f>IF(SUM(V466:X466)&gt;0,SUM(V466:X466),0)</f>
        <v>0</v>
      </c>
      <c r="DU440" s="209">
        <f>IF(SUM(Z466)&gt;0,SUM(Z466),0)</f>
        <v>0</v>
      </c>
      <c r="DV440" s="214">
        <f>V466</f>
        <v>0</v>
      </c>
      <c r="DW440" s="214">
        <f>W466</f>
        <v>0</v>
      </c>
      <c r="DX440" s="214">
        <f>X466</f>
        <v>0</v>
      </c>
      <c r="DY440" s="212"/>
      <c r="DZ440" s="212"/>
    </row>
    <row r="441" spans="1:130">
      <c r="A441" s="18"/>
      <c r="B441" s="99"/>
      <c r="C441" s="100"/>
      <c r="D441" s="101"/>
      <c r="E441" s="149" t="str">
        <f t="shared" si="219"/>
        <v/>
      </c>
      <c r="F441" s="193"/>
      <c r="G441" s="99"/>
      <c r="H441" s="100"/>
      <c r="I441" s="102"/>
      <c r="J441" s="149" t="str">
        <f t="shared" si="220"/>
        <v/>
      </c>
      <c r="K441" s="193"/>
      <c r="L441" s="99"/>
      <c r="M441" s="100"/>
      <c r="N441" s="102"/>
      <c r="O441" s="149" t="str">
        <f t="shared" si="221"/>
        <v/>
      </c>
      <c r="P441" s="193"/>
      <c r="Q441" s="99"/>
      <c r="R441" s="100"/>
      <c r="S441" s="102"/>
      <c r="T441" s="149" t="str">
        <f t="shared" si="222"/>
        <v/>
      </c>
      <c r="U441" s="193"/>
      <c r="V441" s="99"/>
      <c r="W441" s="100"/>
      <c r="X441" s="102"/>
      <c r="Y441" s="149" t="str">
        <f t="shared" si="223"/>
        <v/>
      </c>
      <c r="Z441" s="193"/>
      <c r="AA441" s="201" t="str">
        <f>IF(SUM(E441,J441,O441,T441,Y441,Y461,T461,O461,J461,E461,E481,J481,O481,T481,Y481)&gt;0,(LARGE((E441,J441,O441,T441,Y441,Y461,T461,O461,J461,E461,E481,J481,O481,T481,Y481),1)+LARGE((E441,J441,O441,T441,Y441,Y461,T461,O461,J461,E461,E481,J481,O481,T481,Y481),2)+LARGE((E441,J441,O441,T441,Y441,Y461,T461,O461,J461,E461,E481,J481,O481,T481,Y481),3)+LARGE((E441,J441,O441,T441,Y441,Y461,T461,O461,J461,E461,E481,J481,O481,T481,Y481),4)),"")</f>
        <v/>
      </c>
      <c r="AB441" s="202" t="str">
        <f>IF(SUM(CQ462)&gt;0,SUM(CQ462),"")</f>
        <v/>
      </c>
      <c r="AC441" s="76"/>
      <c r="AG441" s="67"/>
      <c r="AH441" s="213">
        <f>IF(SUM(B471:D471)&gt;0,SUM(B471:D471),0)</f>
        <v>0</v>
      </c>
      <c r="AI441" s="213">
        <f>IF(SUM(F471)&gt;0,SUM(F471),0)</f>
        <v>0</v>
      </c>
      <c r="AJ441" s="214">
        <f>B471</f>
        <v>0</v>
      </c>
      <c r="AK441" s="214">
        <f>C471</f>
        <v>0</v>
      </c>
      <c r="AL441" s="214">
        <f>D471</f>
        <v>0</v>
      </c>
      <c r="AM441" s="214"/>
      <c r="AN441" s="213">
        <f>IF(SUM(B472:D472)&gt;0,SUM(B472:D472),0)</f>
        <v>0</v>
      </c>
      <c r="AO441" s="213">
        <f>IF(SUM(F472)&gt;0,SUM(F472),0)</f>
        <v>0</v>
      </c>
      <c r="AP441" s="214">
        <f>B472</f>
        <v>0</v>
      </c>
      <c r="AQ441" s="214">
        <f>C472</f>
        <v>0</v>
      </c>
      <c r="AR441" s="214">
        <f>D472</f>
        <v>0</v>
      </c>
      <c r="AS441" s="214"/>
      <c r="AT441" s="213">
        <f>IF(SUM(B473:D473)&gt;0,SUM(B473:D473),0)</f>
        <v>0</v>
      </c>
      <c r="AU441" s="213">
        <f>IF(SUM(F473)&gt;0,SUM(F473),0)</f>
        <v>0</v>
      </c>
      <c r="AV441" s="214">
        <f>B473</f>
        <v>0</v>
      </c>
      <c r="AW441" s="214">
        <f>C473</f>
        <v>0</v>
      </c>
      <c r="AX441" s="214">
        <f>D473</f>
        <v>0</v>
      </c>
      <c r="AY441" s="214"/>
      <c r="AZ441" s="213">
        <f>IF(SUM(B474:D474)&gt;0,SUM(B474:D474),0)</f>
        <v>0</v>
      </c>
      <c r="BA441" s="213">
        <f>IF(SUM(F474)&gt;0,SUM(F474),0)</f>
        <v>0</v>
      </c>
      <c r="BB441" s="214">
        <f>B474</f>
        <v>0</v>
      </c>
      <c r="BC441" s="214">
        <f>C474</f>
        <v>0</v>
      </c>
      <c r="BD441" s="214">
        <f>D474</f>
        <v>0</v>
      </c>
      <c r="BE441" s="214"/>
      <c r="BF441" s="213">
        <f>IF(SUM(B475:D475)&gt;0,SUM(B475:D475),0)</f>
        <v>0</v>
      </c>
      <c r="BG441" s="213">
        <f>IF(SUM(F475)&gt;0,SUM(F475),0)</f>
        <v>0</v>
      </c>
      <c r="BH441" s="214">
        <f>B475</f>
        <v>0</v>
      </c>
      <c r="BI441" s="214">
        <f>C475</f>
        <v>0</v>
      </c>
      <c r="BJ441" s="214">
        <f>D475</f>
        <v>0</v>
      </c>
      <c r="BK441" s="214"/>
      <c r="BL441" s="213">
        <f>IF(SUM(B476:D476)&gt;0,SUM(B476:D476),0)</f>
        <v>0</v>
      </c>
      <c r="BM441" s="213">
        <f>IF(SUM(F476)&gt;0,SUM(F476),0)</f>
        <v>0</v>
      </c>
      <c r="BN441" s="214">
        <f>B476</f>
        <v>0</v>
      </c>
      <c r="BO441" s="214">
        <f>C476</f>
        <v>0</v>
      </c>
      <c r="BP441" s="214">
        <f>D476</f>
        <v>0</v>
      </c>
      <c r="BQ441" s="214"/>
      <c r="BR441" s="213">
        <f>IF(SUM(B477:D477)&gt;0,SUM(B477:D477),0)</f>
        <v>0</v>
      </c>
      <c r="BS441" s="213">
        <f>IF(SUM(F477)&gt;0,SUM(F477),0)</f>
        <v>0</v>
      </c>
      <c r="BT441" s="214">
        <f>B477</f>
        <v>0</v>
      </c>
      <c r="BU441" s="214">
        <f>C477</f>
        <v>0</v>
      </c>
      <c r="BV441" s="214">
        <f>D477</f>
        <v>0</v>
      </c>
      <c r="BW441" s="214"/>
      <c r="BX441" s="213">
        <f>IF(SUM(B478:D478)&gt;0,SUM(B478:D478),0)</f>
        <v>0</v>
      </c>
      <c r="BY441" s="213">
        <f>IF(SUM(F478)&gt;0,SUM(F478),0)</f>
        <v>0</v>
      </c>
      <c r="BZ441" s="214">
        <f>B478</f>
        <v>0</v>
      </c>
      <c r="CA441" s="214">
        <f>C478</f>
        <v>0</v>
      </c>
      <c r="CB441" s="214">
        <f>D478</f>
        <v>0</v>
      </c>
      <c r="CC441" s="214"/>
      <c r="CD441" s="213">
        <f>IF(SUM(B479:D479)&gt;0,SUM(B479:D479),0)</f>
        <v>0</v>
      </c>
      <c r="CE441" s="213">
        <f>IF(SUM(F479)&gt;0,SUM(F479),0)</f>
        <v>0</v>
      </c>
      <c r="CF441" s="214">
        <f>B479</f>
        <v>0</v>
      </c>
      <c r="CG441" s="214">
        <f>C479</f>
        <v>0</v>
      </c>
      <c r="CH441" s="214">
        <f>D479</f>
        <v>0</v>
      </c>
      <c r="CI441" s="214"/>
      <c r="CJ441" s="213">
        <f>IF(SUM(B480:D480)&gt;0,SUM(B480:D480),0)</f>
        <v>0</v>
      </c>
      <c r="CK441" s="213">
        <f>IF(SUM(F480)&gt;0,SUM(F480),0)</f>
        <v>0</v>
      </c>
      <c r="CL441" s="214">
        <f>B480</f>
        <v>0</v>
      </c>
      <c r="CM441" s="214">
        <f>C480</f>
        <v>0</v>
      </c>
      <c r="CN441" s="214">
        <f>D480</f>
        <v>0</v>
      </c>
      <c r="CO441" s="214"/>
      <c r="CP441" s="213">
        <f>IF(SUM(B481:D481)&gt;0,SUM(B481:D481),0)</f>
        <v>0</v>
      </c>
      <c r="CQ441" s="213">
        <f>IF(SUM(F481)&gt;0,SUM(F481),0)</f>
        <v>0</v>
      </c>
      <c r="CR441" s="214">
        <f>B481</f>
        <v>0</v>
      </c>
      <c r="CS441" s="214">
        <f>C481</f>
        <v>0</v>
      </c>
      <c r="CT441" s="214">
        <f>D481</f>
        <v>0</v>
      </c>
      <c r="CU441" s="214"/>
      <c r="CV441" s="213">
        <f>IF(SUM(B482:D482)&gt;0,SUM(B482:D482),0)</f>
        <v>0</v>
      </c>
      <c r="CW441" s="213">
        <f>IF(SUM(F482)&gt;0,SUM(F482),0)</f>
        <v>0</v>
      </c>
      <c r="CX441" s="214">
        <f>B482</f>
        <v>0</v>
      </c>
      <c r="CY441" s="214">
        <f>C482</f>
        <v>0</v>
      </c>
      <c r="CZ441" s="214">
        <f>D482</f>
        <v>0</v>
      </c>
      <c r="DA441" s="214"/>
      <c r="DB441" s="213">
        <f>IF(SUM(B483:D483)&gt;0,SUM(B483:D483),0)</f>
        <v>0</v>
      </c>
      <c r="DC441" s="213">
        <f>IF(SUM(F483)&gt;0,SUM(F483),0)</f>
        <v>0</v>
      </c>
      <c r="DD441" s="214">
        <f>B483</f>
        <v>0</v>
      </c>
      <c r="DE441" s="214">
        <f>C483</f>
        <v>0</v>
      </c>
      <c r="DF441" s="214">
        <f>D483</f>
        <v>0</v>
      </c>
      <c r="DG441" s="214"/>
      <c r="DH441" s="213">
        <f>IF(SUM(B484:D484)&gt;0,SUM(B484:D484),0)</f>
        <v>0</v>
      </c>
      <c r="DI441" s="213">
        <f>IF(SUM(F484)&gt;0,SUM(F484),0)</f>
        <v>0</v>
      </c>
      <c r="DJ441" s="214">
        <f>B484</f>
        <v>0</v>
      </c>
      <c r="DK441" s="214">
        <f>C484</f>
        <v>0</v>
      </c>
      <c r="DL441" s="214">
        <f>D484</f>
        <v>0</v>
      </c>
      <c r="DM441" s="214"/>
      <c r="DN441" s="209">
        <f>IF(SUM(B485:D485)&gt;0,SUM(B485:D485),0)</f>
        <v>0</v>
      </c>
      <c r="DO441" s="209">
        <f>IF(SUM(F485)&gt;0,SUM(F485),0)</f>
        <v>0</v>
      </c>
      <c r="DP441" s="214">
        <f>B485</f>
        <v>0</v>
      </c>
      <c r="DQ441" s="214">
        <f>C485</f>
        <v>0</v>
      </c>
      <c r="DR441" s="214">
        <f>D485</f>
        <v>0</v>
      </c>
      <c r="DS441" s="212"/>
      <c r="DT441" s="209">
        <f>IF(SUM(B486:D486)&gt;0,SUM(B486:D486),0)</f>
        <v>0</v>
      </c>
      <c r="DU441" s="209">
        <f>IF(SUM(F486)&gt;0,SUM(F486),0)</f>
        <v>0</v>
      </c>
      <c r="DV441" s="214">
        <f>B486</f>
        <v>0</v>
      </c>
      <c r="DW441" s="214">
        <f>C486</f>
        <v>0</v>
      </c>
      <c r="DX441" s="214">
        <f>D486</f>
        <v>0</v>
      </c>
      <c r="DY441" s="212"/>
      <c r="DZ441" s="212"/>
    </row>
    <row r="442" spans="1:130">
      <c r="A442" s="164"/>
      <c r="B442" s="99"/>
      <c r="C442" s="100"/>
      <c r="D442" s="101"/>
      <c r="E442" s="149" t="str">
        <f t="shared" si="219"/>
        <v/>
      </c>
      <c r="F442" s="193"/>
      <c r="G442" s="99"/>
      <c r="H442" s="100"/>
      <c r="I442" s="102"/>
      <c r="J442" s="149" t="str">
        <f t="shared" si="220"/>
        <v/>
      </c>
      <c r="K442" s="193"/>
      <c r="L442" s="99"/>
      <c r="M442" s="100"/>
      <c r="N442" s="102"/>
      <c r="O442" s="149" t="str">
        <f t="shared" si="221"/>
        <v/>
      </c>
      <c r="P442" s="193"/>
      <c r="Q442" s="99"/>
      <c r="R442" s="100"/>
      <c r="S442" s="102"/>
      <c r="T442" s="149" t="str">
        <f t="shared" si="222"/>
        <v/>
      </c>
      <c r="U442" s="193"/>
      <c r="V442" s="99"/>
      <c r="W442" s="100"/>
      <c r="X442" s="102"/>
      <c r="Y442" s="149" t="str">
        <f t="shared" si="223"/>
        <v/>
      </c>
      <c r="Z442" s="193"/>
      <c r="AA442" s="201" t="str">
        <f>IF(SUM(E442,J442,O442,T442,Y442,Y462,T462,O462,J462,E462,E482,J482,O482,T482,Y482)&gt;0,(LARGE((E442,J442,O442,T442,Y442,Y462,T462,O462,J462,E462,E482,J482,O482,T482,Y482),1)+LARGE((E442,J442,O442,T442,Y442,Y462,T462,O462,J462,E462,E482,J482,O482,T482,Y482),2)+LARGE((E442,J442,O442,T442,Y442,Y462,T462,O462,J462,E462,E482,J482,O482,T482,Y482),3)+LARGE((E442,J442,O442,T442,Y442,Y462,T462,O462,J462,E462,E482,J482,O482,T482,Y482),4)),"")</f>
        <v/>
      </c>
      <c r="AB442" s="202" t="str">
        <f>IF(SUM(CW462)&gt;0,SUM(CW462),"")</f>
        <v/>
      </c>
      <c r="AC442" s="76"/>
      <c r="AG442" s="67"/>
      <c r="AH442" s="213">
        <f>IF(SUM(G471:I471)&gt;0,SUM(G471:I471),0)</f>
        <v>0</v>
      </c>
      <c r="AI442" s="213">
        <f>IF(SUM(K471)&gt;0,SUM(K471),0)</f>
        <v>0</v>
      </c>
      <c r="AJ442" s="214">
        <f>G471</f>
        <v>0</v>
      </c>
      <c r="AK442" s="214">
        <f>H471</f>
        <v>0</v>
      </c>
      <c r="AL442" s="214">
        <f>I471</f>
        <v>0</v>
      </c>
      <c r="AM442" s="214"/>
      <c r="AN442" s="213">
        <f>IF(SUM(G472:I472)&gt;0,SUM(G472:I472),0)</f>
        <v>0</v>
      </c>
      <c r="AO442" s="213">
        <f>IF(SUM(K472)&gt;0,SUM(K472),0)</f>
        <v>0</v>
      </c>
      <c r="AP442" s="214">
        <f>G472</f>
        <v>0</v>
      </c>
      <c r="AQ442" s="214">
        <f>H472</f>
        <v>0</v>
      </c>
      <c r="AR442" s="214">
        <f>I472</f>
        <v>0</v>
      </c>
      <c r="AS442" s="214"/>
      <c r="AT442" s="213">
        <f>IF(SUM(G473:I473)&gt;0,SUM(G473:I473),0)</f>
        <v>0</v>
      </c>
      <c r="AU442" s="213">
        <f>IF(SUM(K473)&gt;0,SUM(K473),0)</f>
        <v>0</v>
      </c>
      <c r="AV442" s="214">
        <f>G473</f>
        <v>0</v>
      </c>
      <c r="AW442" s="214">
        <f>H473</f>
        <v>0</v>
      </c>
      <c r="AX442" s="214">
        <f>I473</f>
        <v>0</v>
      </c>
      <c r="AY442" s="214"/>
      <c r="AZ442" s="213">
        <f>IF(SUM(G474:I474)&gt;0,SUM(G474:I474),0)</f>
        <v>0</v>
      </c>
      <c r="BA442" s="213">
        <f>IF(SUM(K474)&gt;0,SUM(K474),0)</f>
        <v>0</v>
      </c>
      <c r="BB442" s="214">
        <f>G474</f>
        <v>0</v>
      </c>
      <c r="BC442" s="214">
        <f>H474</f>
        <v>0</v>
      </c>
      <c r="BD442" s="214">
        <f>I474</f>
        <v>0</v>
      </c>
      <c r="BE442" s="214"/>
      <c r="BF442" s="213">
        <f>IF(SUM(G475:I475)&gt;0,SUM(G475:I475),0)</f>
        <v>0</v>
      </c>
      <c r="BG442" s="213">
        <f>IF(SUM(K475)&gt;0,SUM(K475),0)</f>
        <v>0</v>
      </c>
      <c r="BH442" s="214">
        <f>G475</f>
        <v>0</v>
      </c>
      <c r="BI442" s="214">
        <f>H475</f>
        <v>0</v>
      </c>
      <c r="BJ442" s="214">
        <f>I475</f>
        <v>0</v>
      </c>
      <c r="BK442" s="214"/>
      <c r="BL442" s="213">
        <f>IF(SUM(G476:I476)&gt;0,SUM(G476:I476),0)</f>
        <v>0</v>
      </c>
      <c r="BM442" s="213">
        <f>IF(SUM(K476)&gt;0,SUM(K476),0)</f>
        <v>0</v>
      </c>
      <c r="BN442" s="214">
        <f>G476</f>
        <v>0</v>
      </c>
      <c r="BO442" s="214">
        <f>H476</f>
        <v>0</v>
      </c>
      <c r="BP442" s="214">
        <f>I476</f>
        <v>0</v>
      </c>
      <c r="BQ442" s="214"/>
      <c r="BR442" s="213">
        <f>IF(SUM(G477:I477)&gt;0,SUM(G477:I477),0)</f>
        <v>0</v>
      </c>
      <c r="BS442" s="213">
        <f>IF(SUM(K477)&gt;0,SUM(K477),0)</f>
        <v>0</v>
      </c>
      <c r="BT442" s="214">
        <f>G477</f>
        <v>0</v>
      </c>
      <c r="BU442" s="214">
        <f>H477</f>
        <v>0</v>
      </c>
      <c r="BV442" s="214">
        <f>I477</f>
        <v>0</v>
      </c>
      <c r="BW442" s="214"/>
      <c r="BX442" s="213">
        <f>IF(SUM(G478:I478)&gt;0,SUM(G478:I478),0)</f>
        <v>0</v>
      </c>
      <c r="BY442" s="213">
        <f>IF(SUM(K478)&gt;0,SUM(K478),0)</f>
        <v>0</v>
      </c>
      <c r="BZ442" s="214">
        <f>G478</f>
        <v>0</v>
      </c>
      <c r="CA442" s="214">
        <f>H478</f>
        <v>0</v>
      </c>
      <c r="CB442" s="214">
        <f>I478</f>
        <v>0</v>
      </c>
      <c r="CC442" s="214"/>
      <c r="CD442" s="213">
        <f>IF(SUM(G479:I479)&gt;0,SUM(G479:I479),0)</f>
        <v>0</v>
      </c>
      <c r="CE442" s="213">
        <f>IF(SUM(K479)&gt;0,SUM(K479),0)</f>
        <v>0</v>
      </c>
      <c r="CF442" s="214">
        <f>G479</f>
        <v>0</v>
      </c>
      <c r="CG442" s="214">
        <f>H479</f>
        <v>0</v>
      </c>
      <c r="CH442" s="214">
        <f>I479</f>
        <v>0</v>
      </c>
      <c r="CI442" s="214"/>
      <c r="CJ442" s="213">
        <f>IF(SUM(G480:I480)&gt;0,SUM(G480:I480),0)</f>
        <v>0</v>
      </c>
      <c r="CK442" s="213">
        <f>IF(SUM(K480)&gt;0,SUM(K480),0)</f>
        <v>0</v>
      </c>
      <c r="CL442" s="214">
        <f>G480</f>
        <v>0</v>
      </c>
      <c r="CM442" s="214">
        <f>H480</f>
        <v>0</v>
      </c>
      <c r="CN442" s="214">
        <f>I480</f>
        <v>0</v>
      </c>
      <c r="CO442" s="214"/>
      <c r="CP442" s="213">
        <f>IF(SUM(G481:I481)&gt;0,SUM(G481:I481),0)</f>
        <v>0</v>
      </c>
      <c r="CQ442" s="213">
        <f>IF(SUM(K481)&gt;0,SUM(K481),0)</f>
        <v>0</v>
      </c>
      <c r="CR442" s="214">
        <f>G481</f>
        <v>0</v>
      </c>
      <c r="CS442" s="214">
        <f>H481</f>
        <v>0</v>
      </c>
      <c r="CT442" s="214">
        <f>I481</f>
        <v>0</v>
      </c>
      <c r="CU442" s="214"/>
      <c r="CV442" s="213">
        <f>IF(SUM(G482:I482)&gt;0,SUM(G482:I482),0)</f>
        <v>0</v>
      </c>
      <c r="CW442" s="213">
        <f>IF(SUM(K482)&gt;0,SUM(K482),0)</f>
        <v>0</v>
      </c>
      <c r="CX442" s="214">
        <f>G482</f>
        <v>0</v>
      </c>
      <c r="CY442" s="214">
        <f>H482</f>
        <v>0</v>
      </c>
      <c r="CZ442" s="214">
        <f>I482</f>
        <v>0</v>
      </c>
      <c r="DA442" s="214"/>
      <c r="DB442" s="213">
        <f>IF(SUM(G483:I483)&gt;0,SUM(G483:I483),0)</f>
        <v>0</v>
      </c>
      <c r="DC442" s="213">
        <f>IF(SUM(K483)&gt;0,SUM(K483),0)</f>
        <v>0</v>
      </c>
      <c r="DD442" s="214">
        <f>G483</f>
        <v>0</v>
      </c>
      <c r="DE442" s="214">
        <f>H483</f>
        <v>0</v>
      </c>
      <c r="DF442" s="214">
        <f>I483</f>
        <v>0</v>
      </c>
      <c r="DG442" s="214"/>
      <c r="DH442" s="213">
        <f>IF(SUM(G484:I484)&gt;0,SUM(G484:I484),0)</f>
        <v>0</v>
      </c>
      <c r="DI442" s="213">
        <f>IF(SUM(K484)&gt;0,SUM(K484),0)</f>
        <v>0</v>
      </c>
      <c r="DJ442" s="214">
        <f>G484</f>
        <v>0</v>
      </c>
      <c r="DK442" s="214">
        <f>H484</f>
        <v>0</v>
      </c>
      <c r="DL442" s="214">
        <f>I484</f>
        <v>0</v>
      </c>
      <c r="DM442" s="214"/>
      <c r="DN442" s="209">
        <f>IF(SUM(G485:I485)&gt;0,SUM(G485:I485),0)</f>
        <v>0</v>
      </c>
      <c r="DO442" s="209">
        <f>IF(SUM(K485)&gt;0,SUM(K485),0)</f>
        <v>0</v>
      </c>
      <c r="DP442" s="214">
        <f>G485</f>
        <v>0</v>
      </c>
      <c r="DQ442" s="214">
        <f>H485</f>
        <v>0</v>
      </c>
      <c r="DR442" s="214">
        <f>I485</f>
        <v>0</v>
      </c>
      <c r="DS442" s="212"/>
      <c r="DT442" s="209">
        <f>IF(SUM(G486:I486)&gt;0,SUM(G486:I486),0)</f>
        <v>0</v>
      </c>
      <c r="DU442" s="209">
        <f>IF(SUM(K486)&gt;0,SUM(K486),0)</f>
        <v>0</v>
      </c>
      <c r="DV442" s="214">
        <f>G486</f>
        <v>0</v>
      </c>
      <c r="DW442" s="214">
        <f>H486</f>
        <v>0</v>
      </c>
      <c r="DX442" s="214">
        <f>I486</f>
        <v>0</v>
      </c>
      <c r="DY442" s="212"/>
      <c r="DZ442" s="212"/>
    </row>
    <row r="443" spans="1:130">
      <c r="A443" s="18"/>
      <c r="B443" s="99"/>
      <c r="C443" s="100"/>
      <c r="D443" s="101"/>
      <c r="E443" s="149" t="str">
        <f t="shared" si="219"/>
        <v/>
      </c>
      <c r="F443" s="193"/>
      <c r="G443" s="99"/>
      <c r="H443" s="100"/>
      <c r="I443" s="100"/>
      <c r="J443" s="149" t="str">
        <f t="shared" si="220"/>
        <v/>
      </c>
      <c r="K443" s="193"/>
      <c r="L443" s="99"/>
      <c r="M443" s="100"/>
      <c r="N443" s="100"/>
      <c r="O443" s="149" t="str">
        <f t="shared" si="221"/>
        <v/>
      </c>
      <c r="P443" s="193"/>
      <c r="Q443" s="99"/>
      <c r="R443" s="100"/>
      <c r="S443" s="100"/>
      <c r="T443" s="149" t="str">
        <f t="shared" si="222"/>
        <v/>
      </c>
      <c r="U443" s="193"/>
      <c r="V443" s="99"/>
      <c r="W443" s="100"/>
      <c r="X443" s="100"/>
      <c r="Y443" s="149" t="str">
        <f t="shared" si="223"/>
        <v/>
      </c>
      <c r="Z443" s="193"/>
      <c r="AA443" s="201" t="str">
        <f>IF(SUM(E443,J443,O443,T443,Y443,Y463,T463,O463,J463,E463,E483,J483,O483,T483,Y483)&gt;0,(LARGE((E443,J443,O443,T443,Y443,Y463,T463,O463,J463,E463,E483,J483,O483,T483,Y483),1)+LARGE((E443,J443,O443,T443,Y443,Y463,T463,O463,J463,E463,E483,J483,O483,T483,Y483),2)+LARGE((E443,J443,O443,T443,Y443,Y463,T463,O463,J463,E463,E483,J483,O483,T483,Y483),3)+LARGE((E443,J443,O443,T443,Y443,Y463,T463,O463,J463,E463,E483,J483,O483,T483,Y483),4)),"")</f>
        <v/>
      </c>
      <c r="AB443" s="202" t="str">
        <f>IF(SUM(DC462)&gt;0,SUM(DC462),"")</f>
        <v/>
      </c>
      <c r="AC443" s="76"/>
      <c r="AG443" s="67"/>
      <c r="AH443" s="213">
        <f>IF(SUM(L471:N471)&gt;0,SUM(L471:N471),0)</f>
        <v>0</v>
      </c>
      <c r="AI443" s="213">
        <f>IF(SUM(P471)&gt;0,SUM(P471),0)</f>
        <v>0</v>
      </c>
      <c r="AJ443" s="214">
        <f>L471</f>
        <v>0</v>
      </c>
      <c r="AK443" s="214">
        <f>M471</f>
        <v>0</v>
      </c>
      <c r="AL443" s="214">
        <f>N471</f>
        <v>0</v>
      </c>
      <c r="AM443" s="214"/>
      <c r="AN443" s="213">
        <f>IF(SUM(L472:N472)&gt;0,SUM(L472:N472),0)</f>
        <v>0</v>
      </c>
      <c r="AO443" s="213">
        <f>IF(SUM(P472)&gt;0,SUM(P472),0)</f>
        <v>0</v>
      </c>
      <c r="AP443" s="214">
        <f>L472</f>
        <v>0</v>
      </c>
      <c r="AQ443" s="214">
        <f>M472</f>
        <v>0</v>
      </c>
      <c r="AR443" s="214">
        <f>N472</f>
        <v>0</v>
      </c>
      <c r="AS443" s="214"/>
      <c r="AT443" s="213">
        <f>IF(SUM(L473:N473)&gt;0,SUM(L473:N473),0)</f>
        <v>0</v>
      </c>
      <c r="AU443" s="213">
        <f>IF(SUM(P473)&gt;0,SUM(P473),0)</f>
        <v>0</v>
      </c>
      <c r="AV443" s="214">
        <f>L473</f>
        <v>0</v>
      </c>
      <c r="AW443" s="214">
        <f>M473</f>
        <v>0</v>
      </c>
      <c r="AX443" s="214">
        <f>N473</f>
        <v>0</v>
      </c>
      <c r="AY443" s="214"/>
      <c r="AZ443" s="213">
        <f>IF(SUM(L474:N474)&gt;0,SUM(L474:N474),0)</f>
        <v>0</v>
      </c>
      <c r="BA443" s="213">
        <f>IF(SUM(P474)&gt;0,SUM(P474),0)</f>
        <v>0</v>
      </c>
      <c r="BB443" s="214">
        <f>L474</f>
        <v>0</v>
      </c>
      <c r="BC443" s="214">
        <f>M474</f>
        <v>0</v>
      </c>
      <c r="BD443" s="214">
        <f>N474</f>
        <v>0</v>
      </c>
      <c r="BE443" s="214"/>
      <c r="BF443" s="213">
        <f>IF(SUM(L475:N475)&gt;0,SUM(L475:N475),0)</f>
        <v>0</v>
      </c>
      <c r="BG443" s="213">
        <f>IF(SUM(P475)&gt;0,SUM(P475),0)</f>
        <v>0</v>
      </c>
      <c r="BH443" s="214">
        <f>L475</f>
        <v>0</v>
      </c>
      <c r="BI443" s="214">
        <f>M475</f>
        <v>0</v>
      </c>
      <c r="BJ443" s="214">
        <f>N475</f>
        <v>0</v>
      </c>
      <c r="BK443" s="214"/>
      <c r="BL443" s="213">
        <f>IF(SUM(L476:N476)&gt;0,SUM(L476:N476),0)</f>
        <v>0</v>
      </c>
      <c r="BM443" s="213">
        <f>IF(SUM(P476)&gt;0,SUM(P476),0)</f>
        <v>0</v>
      </c>
      <c r="BN443" s="214">
        <f>L476</f>
        <v>0</v>
      </c>
      <c r="BO443" s="214">
        <f>M476</f>
        <v>0</v>
      </c>
      <c r="BP443" s="214">
        <f>N476</f>
        <v>0</v>
      </c>
      <c r="BQ443" s="214"/>
      <c r="BR443" s="213">
        <f>IF(SUM(L477:N477)&gt;0,SUM(L477:N477),0)</f>
        <v>0</v>
      </c>
      <c r="BS443" s="213">
        <f>IF(SUM(P477)&gt;0,SUM(P477),0)</f>
        <v>0</v>
      </c>
      <c r="BT443" s="214">
        <f>L477</f>
        <v>0</v>
      </c>
      <c r="BU443" s="214">
        <f>M477</f>
        <v>0</v>
      </c>
      <c r="BV443" s="214">
        <f>N477</f>
        <v>0</v>
      </c>
      <c r="BW443" s="214"/>
      <c r="BX443" s="213">
        <f>IF(SUM(L478:N478)&gt;0,SUM(L478:N478),0)</f>
        <v>0</v>
      </c>
      <c r="BY443" s="213">
        <f>IF(SUM(P478)&gt;0,SUM(P478),0)</f>
        <v>0</v>
      </c>
      <c r="BZ443" s="214">
        <f>L478</f>
        <v>0</v>
      </c>
      <c r="CA443" s="214">
        <f>M478</f>
        <v>0</v>
      </c>
      <c r="CB443" s="214">
        <f>N478</f>
        <v>0</v>
      </c>
      <c r="CC443" s="214"/>
      <c r="CD443" s="213">
        <f>IF(SUM(L479:N479)&gt;0,SUM(L479:N479),0)</f>
        <v>0</v>
      </c>
      <c r="CE443" s="213">
        <f>IF(SUM(P479)&gt;0,SUM(P479),0)</f>
        <v>0</v>
      </c>
      <c r="CF443" s="214">
        <f>L479</f>
        <v>0</v>
      </c>
      <c r="CG443" s="214">
        <f>M479</f>
        <v>0</v>
      </c>
      <c r="CH443" s="214">
        <f>N479</f>
        <v>0</v>
      </c>
      <c r="CI443" s="214"/>
      <c r="CJ443" s="213">
        <f>IF(SUM(L480:N480)&gt;0,SUM(L480:N480),0)</f>
        <v>0</v>
      </c>
      <c r="CK443" s="213">
        <f>IF(SUM(P480)&gt;0,SUM(P480),0)</f>
        <v>0</v>
      </c>
      <c r="CL443" s="214">
        <f>L480</f>
        <v>0</v>
      </c>
      <c r="CM443" s="214">
        <f>M480</f>
        <v>0</v>
      </c>
      <c r="CN443" s="214">
        <f>N480</f>
        <v>0</v>
      </c>
      <c r="CO443" s="214"/>
      <c r="CP443" s="213">
        <f>IF(SUM(L481:N481)&gt;0,SUM(L481:N481),0)</f>
        <v>0</v>
      </c>
      <c r="CQ443" s="213">
        <f>IF(SUM(P481)&gt;0,SUM(P481),0)</f>
        <v>0</v>
      </c>
      <c r="CR443" s="214">
        <f>L481</f>
        <v>0</v>
      </c>
      <c r="CS443" s="214">
        <f>M481</f>
        <v>0</v>
      </c>
      <c r="CT443" s="214">
        <f>N481</f>
        <v>0</v>
      </c>
      <c r="CU443" s="214"/>
      <c r="CV443" s="213">
        <f>IF(SUM(L482:N482)&gt;0,SUM(L482:N482),0)</f>
        <v>0</v>
      </c>
      <c r="CW443" s="213">
        <f>IF(SUM(P482)&gt;0,SUM(P482),0)</f>
        <v>0</v>
      </c>
      <c r="CX443" s="214">
        <f>L482</f>
        <v>0</v>
      </c>
      <c r="CY443" s="214">
        <f>M482</f>
        <v>0</v>
      </c>
      <c r="CZ443" s="214">
        <f>N482</f>
        <v>0</v>
      </c>
      <c r="DA443" s="214"/>
      <c r="DB443" s="213">
        <f>IF(SUM(L483:N483)&gt;0,SUM(L483:N483),0)</f>
        <v>0</v>
      </c>
      <c r="DC443" s="213">
        <f>IF(SUM(P483)&gt;0,SUM(P483),0)</f>
        <v>0</v>
      </c>
      <c r="DD443" s="214">
        <f>L483</f>
        <v>0</v>
      </c>
      <c r="DE443" s="214">
        <f>M483</f>
        <v>0</v>
      </c>
      <c r="DF443" s="214">
        <f>N483</f>
        <v>0</v>
      </c>
      <c r="DG443" s="214"/>
      <c r="DH443" s="213">
        <f>IF(SUM(L484:N484)&gt;0,SUM(L484:N484),0)</f>
        <v>0</v>
      </c>
      <c r="DI443" s="213">
        <f>IF(SUM(P484)&gt;0,SUM(P484),0)</f>
        <v>0</v>
      </c>
      <c r="DJ443" s="214">
        <f>L484</f>
        <v>0</v>
      </c>
      <c r="DK443" s="214">
        <f>M484</f>
        <v>0</v>
      </c>
      <c r="DL443" s="214">
        <f>N484</f>
        <v>0</v>
      </c>
      <c r="DM443" s="214"/>
      <c r="DN443" s="209">
        <f>IF(SUM(L485:N485)&gt;0,SUM(L485:N485),0)</f>
        <v>0</v>
      </c>
      <c r="DO443" s="209">
        <f>IF(SUM(P485)&gt;0,SUM(P485),0)</f>
        <v>0</v>
      </c>
      <c r="DP443" s="214">
        <f>L485</f>
        <v>0</v>
      </c>
      <c r="DQ443" s="214">
        <f>M485</f>
        <v>0</v>
      </c>
      <c r="DR443" s="214">
        <f>N485</f>
        <v>0</v>
      </c>
      <c r="DS443" s="212"/>
      <c r="DT443" s="209">
        <f>IF(SUM(L486:N486)&gt;0,SUM(L486:N486),0)</f>
        <v>0</v>
      </c>
      <c r="DU443" s="209">
        <f>IF(SUM(P486)&gt;0,SUM(P486),0)</f>
        <v>0</v>
      </c>
      <c r="DV443" s="214">
        <f>L486</f>
        <v>0</v>
      </c>
      <c r="DW443" s="214">
        <f>M486</f>
        <v>0</v>
      </c>
      <c r="DX443" s="214">
        <f>N486</f>
        <v>0</v>
      </c>
      <c r="DY443" s="212"/>
      <c r="DZ443" s="212"/>
    </row>
    <row r="444" spans="1:130">
      <c r="A444" s="18"/>
      <c r="B444" s="99"/>
      <c r="C444" s="100"/>
      <c r="D444" s="101"/>
      <c r="E444" s="149" t="str">
        <f t="shared" si="219"/>
        <v/>
      </c>
      <c r="F444" s="193"/>
      <c r="G444" s="99"/>
      <c r="H444" s="100"/>
      <c r="I444" s="100"/>
      <c r="J444" s="149" t="str">
        <f t="shared" si="220"/>
        <v/>
      </c>
      <c r="K444" s="193"/>
      <c r="L444" s="99"/>
      <c r="M444" s="100"/>
      <c r="N444" s="100"/>
      <c r="O444" s="149" t="str">
        <f t="shared" si="221"/>
        <v/>
      </c>
      <c r="P444" s="193"/>
      <c r="Q444" s="99"/>
      <c r="R444" s="100"/>
      <c r="S444" s="100"/>
      <c r="T444" s="149" t="str">
        <f t="shared" si="222"/>
        <v/>
      </c>
      <c r="U444" s="193"/>
      <c r="V444" s="99"/>
      <c r="W444" s="100"/>
      <c r="X444" s="100"/>
      <c r="Y444" s="149" t="str">
        <f t="shared" si="223"/>
        <v/>
      </c>
      <c r="Z444" s="193"/>
      <c r="AA444" s="201" t="str">
        <f>IF(SUM(E444,J444,O444,T444,Y444,Y464,T464,O464,J464,E464,E484,J484,O484,T484,Y484)&gt;0,(LARGE((E444,J444,O444,T444,Y444,Y464,T464,O464,J464,E464,E484,J484,O484,T484,Y484),1)+LARGE((E444,J444,O444,T444,Y444,Y464,T464,O464,J464,E464,E484,J484,O484,T484,Y484),2)+LARGE((E444,J444,O444,T444,Y444,Y464,T464,O464,J464,E464,E484,J484,O484,T484,Y484),3)+LARGE((E444,J444,O444,T444,Y444,Y464,T464,O464,J464,E464,E484,J484,O484,T484,Y484),4)),"")</f>
        <v/>
      </c>
      <c r="AB444" s="202" t="str">
        <f>IF(SUM(DI462)&gt;0,SUM(DI462),"")</f>
        <v/>
      </c>
      <c r="AC444" s="76"/>
      <c r="AG444" s="67"/>
      <c r="AH444" s="213">
        <f>IF(SUM(Q471:S471)&gt;0,SUM(Q471:S471),0)</f>
        <v>0</v>
      </c>
      <c r="AI444" s="213">
        <f>IF(SUM(U471)&gt;0,SUM(U471),0)</f>
        <v>0</v>
      </c>
      <c r="AJ444" s="214">
        <f>Q471</f>
        <v>0</v>
      </c>
      <c r="AK444" s="214">
        <f>R471</f>
        <v>0</v>
      </c>
      <c r="AL444" s="214">
        <f>S471</f>
        <v>0</v>
      </c>
      <c r="AM444" s="214"/>
      <c r="AN444" s="213">
        <f>IF(SUM(Q472:S472)&gt;0,SUM(Q472:S472),0)</f>
        <v>0</v>
      </c>
      <c r="AO444" s="213">
        <f>IF(SUM(U472)&gt;0,SUM(U472),0)</f>
        <v>0</v>
      </c>
      <c r="AP444" s="214">
        <f>Q472</f>
        <v>0</v>
      </c>
      <c r="AQ444" s="214">
        <f>R472</f>
        <v>0</v>
      </c>
      <c r="AR444" s="214">
        <f>S472</f>
        <v>0</v>
      </c>
      <c r="AS444" s="214"/>
      <c r="AT444" s="213">
        <f>IF(SUM(Q473:S473)&gt;0,SUM(Q473:S473),0)</f>
        <v>0</v>
      </c>
      <c r="AU444" s="213">
        <f>IF(SUM(U473)&gt;0,SUM(U473),0)</f>
        <v>0</v>
      </c>
      <c r="AV444" s="214">
        <f>Q473</f>
        <v>0</v>
      </c>
      <c r="AW444" s="214">
        <f>R473</f>
        <v>0</v>
      </c>
      <c r="AX444" s="214">
        <f>S473</f>
        <v>0</v>
      </c>
      <c r="AY444" s="214"/>
      <c r="AZ444" s="213">
        <f>IF(SUM(Q474:S474)&gt;0,SUM(Q474:S474),0)</f>
        <v>0</v>
      </c>
      <c r="BA444" s="213">
        <f>IF(SUM(U474)&gt;0,SUM(U474),0)</f>
        <v>0</v>
      </c>
      <c r="BB444" s="214">
        <f>Q474</f>
        <v>0</v>
      </c>
      <c r="BC444" s="214">
        <f>R474</f>
        <v>0</v>
      </c>
      <c r="BD444" s="214">
        <f>S474</f>
        <v>0</v>
      </c>
      <c r="BE444" s="214"/>
      <c r="BF444" s="213">
        <f>IF(SUM(Q475:S475)&gt;0,SUM(Q475:S475),0)</f>
        <v>0</v>
      </c>
      <c r="BG444" s="213">
        <f>IF(SUM(U475)&gt;0,SUM(U475),0)</f>
        <v>0</v>
      </c>
      <c r="BH444" s="214">
        <f>Q475</f>
        <v>0</v>
      </c>
      <c r="BI444" s="214">
        <f>R475</f>
        <v>0</v>
      </c>
      <c r="BJ444" s="214">
        <f>S475</f>
        <v>0</v>
      </c>
      <c r="BK444" s="214"/>
      <c r="BL444" s="213">
        <f>IF(SUM(Q476:S476)&gt;0,SUM(Q476:S476),0)</f>
        <v>0</v>
      </c>
      <c r="BM444" s="213">
        <f>IF(SUM(U476)&gt;0,SUM(U476),0)</f>
        <v>0</v>
      </c>
      <c r="BN444" s="214">
        <f>Q476</f>
        <v>0</v>
      </c>
      <c r="BO444" s="214">
        <f>R476</f>
        <v>0</v>
      </c>
      <c r="BP444" s="214">
        <f>S476</f>
        <v>0</v>
      </c>
      <c r="BQ444" s="214"/>
      <c r="BR444" s="213">
        <f>IF(SUM(Q477:S477)&gt;0,SUM(Q477:S477),0)</f>
        <v>0</v>
      </c>
      <c r="BS444" s="213">
        <f>IF(SUM(U477)&gt;0,SUM(U477),0)</f>
        <v>0</v>
      </c>
      <c r="BT444" s="214">
        <f>Q477</f>
        <v>0</v>
      </c>
      <c r="BU444" s="214">
        <f>R477</f>
        <v>0</v>
      </c>
      <c r="BV444" s="214">
        <f>S477</f>
        <v>0</v>
      </c>
      <c r="BW444" s="214"/>
      <c r="BX444" s="213">
        <f>IF(SUM(Q478:S478)&gt;0,SUM(Q478:S478),0)</f>
        <v>0</v>
      </c>
      <c r="BY444" s="213">
        <f>IF(SUM(U478)&gt;0,SUM(U478),0)</f>
        <v>0</v>
      </c>
      <c r="BZ444" s="214">
        <f>Q478</f>
        <v>0</v>
      </c>
      <c r="CA444" s="214">
        <f>R478</f>
        <v>0</v>
      </c>
      <c r="CB444" s="214">
        <f>S478</f>
        <v>0</v>
      </c>
      <c r="CC444" s="214"/>
      <c r="CD444" s="213">
        <f>IF(SUM(Q479:S479)&gt;0,SUM(Q479:S479),0)</f>
        <v>0</v>
      </c>
      <c r="CE444" s="213">
        <f>IF(SUM(U479)&gt;0,SUM(U479),0)</f>
        <v>0</v>
      </c>
      <c r="CF444" s="214">
        <f>Q479</f>
        <v>0</v>
      </c>
      <c r="CG444" s="214">
        <f>R479</f>
        <v>0</v>
      </c>
      <c r="CH444" s="214">
        <f>S479</f>
        <v>0</v>
      </c>
      <c r="CI444" s="214"/>
      <c r="CJ444" s="213">
        <f>IF(SUM(Q480:S480)&gt;0,SUM(Q480:S480),0)</f>
        <v>0</v>
      </c>
      <c r="CK444" s="213">
        <f>IF(SUM(U480)&gt;0,SUM(U480),0)</f>
        <v>0</v>
      </c>
      <c r="CL444" s="214">
        <f>Q480</f>
        <v>0</v>
      </c>
      <c r="CM444" s="214">
        <f>R480</f>
        <v>0</v>
      </c>
      <c r="CN444" s="214">
        <f>S480</f>
        <v>0</v>
      </c>
      <c r="CO444" s="214"/>
      <c r="CP444" s="213">
        <f>IF(SUM(Q481:S481)&gt;0,SUM(Q481:S481),0)</f>
        <v>0</v>
      </c>
      <c r="CQ444" s="213">
        <f>IF(SUM(U481)&gt;0,SUM(U481),0)</f>
        <v>0</v>
      </c>
      <c r="CR444" s="214">
        <f>Q481</f>
        <v>0</v>
      </c>
      <c r="CS444" s="214">
        <f>R481</f>
        <v>0</v>
      </c>
      <c r="CT444" s="214">
        <f>S481</f>
        <v>0</v>
      </c>
      <c r="CU444" s="214"/>
      <c r="CV444" s="213">
        <f>IF(SUM(Q481:S482)&gt;0,SUM(Q482:S482),0)</f>
        <v>0</v>
      </c>
      <c r="CW444" s="213">
        <f>IF(SUM(U482)&gt;0,SUM(U482),0)</f>
        <v>0</v>
      </c>
      <c r="CX444" s="214">
        <f>Q482</f>
        <v>0</v>
      </c>
      <c r="CY444" s="214">
        <f>R482</f>
        <v>0</v>
      </c>
      <c r="CZ444" s="214">
        <f>S482</f>
        <v>0</v>
      </c>
      <c r="DA444" s="214"/>
      <c r="DB444" s="213">
        <f>IF(SUM(Q483:S483)&gt;0,SUM(Q483:S483),0)</f>
        <v>0</v>
      </c>
      <c r="DC444" s="213">
        <f>IF(SUM(U483)&gt;0,SUM(U483),0)</f>
        <v>0</v>
      </c>
      <c r="DD444" s="214">
        <f>Q483</f>
        <v>0</v>
      </c>
      <c r="DE444" s="214">
        <f>R483</f>
        <v>0</v>
      </c>
      <c r="DF444" s="214">
        <f>S483</f>
        <v>0</v>
      </c>
      <c r="DG444" s="214"/>
      <c r="DH444" s="213">
        <f>IF(SUM(Q484:S484)&gt;0,SUM(Q484:S484),0)</f>
        <v>0</v>
      </c>
      <c r="DI444" s="213">
        <f>IF(SUM(U484)&gt;0,SUM(U484),0)</f>
        <v>0</v>
      </c>
      <c r="DJ444" s="214">
        <f>Q484</f>
        <v>0</v>
      </c>
      <c r="DK444" s="214">
        <f>R484</f>
        <v>0</v>
      </c>
      <c r="DL444" s="214">
        <f>S484</f>
        <v>0</v>
      </c>
      <c r="DM444" s="214"/>
      <c r="DN444" s="209">
        <f>IF(SUM(Q485:S485)&gt;0,SUM(Q485:S485),0)</f>
        <v>0</v>
      </c>
      <c r="DO444" s="209">
        <f>IF(SUM(U485)&gt;0,SUM(U485),0)</f>
        <v>0</v>
      </c>
      <c r="DP444" s="214">
        <f>Q485</f>
        <v>0</v>
      </c>
      <c r="DQ444" s="214">
        <f>R485</f>
        <v>0</v>
      </c>
      <c r="DR444" s="214">
        <f>S485</f>
        <v>0</v>
      </c>
      <c r="DS444" s="212"/>
      <c r="DT444" s="209">
        <f>IF(SUM(Q486:S486)&gt;0,SUM(Q486:S486),0)</f>
        <v>0</v>
      </c>
      <c r="DU444" s="209">
        <f>IF(SUM(U486)&gt;0,SUM(U486),0)</f>
        <v>0</v>
      </c>
      <c r="DV444" s="214">
        <f>Q486</f>
        <v>0</v>
      </c>
      <c r="DW444" s="214">
        <f>R486</f>
        <v>0</v>
      </c>
      <c r="DX444" s="214">
        <f>S486</f>
        <v>0</v>
      </c>
      <c r="DY444" s="212"/>
      <c r="DZ444" s="212"/>
    </row>
    <row r="445" spans="1:130">
      <c r="A445" s="18" t="s">
        <v>366</v>
      </c>
      <c r="B445" s="99"/>
      <c r="C445" s="100"/>
      <c r="D445" s="101"/>
      <c r="E445" s="149" t="str">
        <f t="shared" si="219"/>
        <v/>
      </c>
      <c r="F445" s="193"/>
      <c r="G445" s="99"/>
      <c r="H445" s="100"/>
      <c r="I445" s="100"/>
      <c r="J445" s="149" t="str">
        <f t="shared" si="220"/>
        <v/>
      </c>
      <c r="K445" s="193"/>
      <c r="L445" s="99"/>
      <c r="M445" s="100"/>
      <c r="N445" s="100"/>
      <c r="O445" s="149" t="str">
        <f t="shared" si="221"/>
        <v/>
      </c>
      <c r="P445" s="193"/>
      <c r="Q445" s="99"/>
      <c r="R445" s="100"/>
      <c r="S445" s="100"/>
      <c r="T445" s="149" t="str">
        <f t="shared" si="222"/>
        <v/>
      </c>
      <c r="U445" s="193"/>
      <c r="V445" s="99"/>
      <c r="W445" s="100"/>
      <c r="X445" s="100"/>
      <c r="Y445" s="149" t="str">
        <f t="shared" si="223"/>
        <v/>
      </c>
      <c r="Z445" s="193"/>
      <c r="AA445" s="201" t="str">
        <f>IF(SUM(E445,J445,O445,T445,Y445,Y465,T465,O465,J465,E465,E485,J485,O485,T485,Y485)&gt;0,(LARGE((E445,J445,O445,T445,Y445,Y465,T465,O465,J465,E465,E485,J485,O485,T485,Y485),1)+LARGE((E445,J445,O445,T445,Y445,Y465,T465,O465,J465,E465,E485,J485,O485,T485,Y485),2)+LARGE((E445,J445,O445,T445,Y445,Y465,T465,O465,J465,E465,E485,J485,O485,T485,Y485),3)+LARGE((E445,J445,O445,T445,Y445,Y465,T465,O465,J465,E465,E485,J485,O485,T485,Y485),4)),"")</f>
        <v/>
      </c>
      <c r="AB445" s="202" t="str">
        <f>IF(SUM(DO462)&gt;0,SUM(DO462),"")</f>
        <v/>
      </c>
      <c r="AC445" s="76"/>
      <c r="AG445" s="67"/>
      <c r="AH445" s="213">
        <f>IF(SUM(V471:X471)&gt;0,SUM(V471:X471),0)</f>
        <v>0</v>
      </c>
      <c r="AI445" s="213">
        <f>IF(SUM(Z471)&gt;0,SUM(Z471),0)</f>
        <v>0</v>
      </c>
      <c r="AJ445" s="214">
        <f>V471</f>
        <v>0</v>
      </c>
      <c r="AK445" s="214">
        <f>W471</f>
        <v>0</v>
      </c>
      <c r="AL445" s="214">
        <f>X471</f>
        <v>0</v>
      </c>
      <c r="AM445" s="214"/>
      <c r="AN445" s="213">
        <f>IF(SUM(V472:X472)&gt;0,SUM(V472:X472),0)</f>
        <v>0</v>
      </c>
      <c r="AO445" s="213">
        <f>IF(SUM(Z472)&gt;0,SUM(Z472),0)</f>
        <v>0</v>
      </c>
      <c r="AP445" s="214">
        <f>V472</f>
        <v>0</v>
      </c>
      <c r="AQ445" s="214">
        <f>W472</f>
        <v>0</v>
      </c>
      <c r="AR445" s="214">
        <f>X472</f>
        <v>0</v>
      </c>
      <c r="AS445" s="214"/>
      <c r="AT445" s="213">
        <f>IF(SUM(V473:X473)&gt;0,SUM(V473:X473),0)</f>
        <v>0</v>
      </c>
      <c r="AU445" s="213">
        <f>IF(SUM(Z473)&gt;0,SUM(Z473),0)</f>
        <v>0</v>
      </c>
      <c r="AV445" s="214">
        <f>V473</f>
        <v>0</v>
      </c>
      <c r="AW445" s="214">
        <f>W473</f>
        <v>0</v>
      </c>
      <c r="AX445" s="214">
        <f>X473</f>
        <v>0</v>
      </c>
      <c r="AY445" s="214"/>
      <c r="AZ445" s="213">
        <f>IF(SUM(V474:X474)&gt;0,SUM(V474:X474),0)</f>
        <v>0</v>
      </c>
      <c r="BA445" s="213">
        <f>IF(SUM(Z474)&gt;0,SUM(Z474),0)</f>
        <v>0</v>
      </c>
      <c r="BB445" s="214">
        <f>V474</f>
        <v>0</v>
      </c>
      <c r="BC445" s="214">
        <f>W474</f>
        <v>0</v>
      </c>
      <c r="BD445" s="214">
        <f>X474</f>
        <v>0</v>
      </c>
      <c r="BE445" s="214"/>
      <c r="BF445" s="213">
        <f>IF(SUM(V475:X475)&gt;0,SUM(V475:X475),0)</f>
        <v>0</v>
      </c>
      <c r="BG445" s="213">
        <f>IF(SUM(Z475)&gt;0,SUM(Z475),0)</f>
        <v>0</v>
      </c>
      <c r="BH445" s="214">
        <f>V475</f>
        <v>0</v>
      </c>
      <c r="BI445" s="214">
        <f>W475</f>
        <v>0</v>
      </c>
      <c r="BJ445" s="214">
        <f>X475</f>
        <v>0</v>
      </c>
      <c r="BK445" s="214"/>
      <c r="BL445" s="213">
        <f>IF(SUM(V476:X476)&gt;0,SUM(V476:X476),0)</f>
        <v>0</v>
      </c>
      <c r="BM445" s="213">
        <f>IF(SUM(Z476)&gt;0,SUM(Z476),0)</f>
        <v>0</v>
      </c>
      <c r="BN445" s="214">
        <f>V476</f>
        <v>0</v>
      </c>
      <c r="BO445" s="214">
        <f>W476</f>
        <v>0</v>
      </c>
      <c r="BP445" s="214">
        <f>X476</f>
        <v>0</v>
      </c>
      <c r="BQ445" s="214"/>
      <c r="BR445" s="213">
        <f>IF(SUM(V477:X477)&gt;0,SUM(V477:X477),0)</f>
        <v>0</v>
      </c>
      <c r="BS445" s="213">
        <f>IF(SUM(Z477)&gt;0,SUM(Z477),0)</f>
        <v>0</v>
      </c>
      <c r="BT445" s="214">
        <f>V477</f>
        <v>0</v>
      </c>
      <c r="BU445" s="214">
        <f>W477</f>
        <v>0</v>
      </c>
      <c r="BV445" s="214">
        <f>X477</f>
        <v>0</v>
      </c>
      <c r="BW445" s="214"/>
      <c r="BX445" s="213">
        <f>IF(SUM(V478:X478)&gt;0,SUM(V478:X478),0)</f>
        <v>0</v>
      </c>
      <c r="BY445" s="213">
        <f>IF(SUM(Z478)&gt;0,SUM(Z478),0)</f>
        <v>0</v>
      </c>
      <c r="BZ445" s="214">
        <f>V478</f>
        <v>0</v>
      </c>
      <c r="CA445" s="214">
        <f>W478</f>
        <v>0</v>
      </c>
      <c r="CB445" s="214">
        <f>X478</f>
        <v>0</v>
      </c>
      <c r="CC445" s="214"/>
      <c r="CD445" s="213">
        <f>IF(SUM(V479:X479)&gt;0,SUM(V479:X479),0)</f>
        <v>0</v>
      </c>
      <c r="CE445" s="213">
        <f>IF(SUM(Z479)&gt;0,SUM(Z479),0)</f>
        <v>0</v>
      </c>
      <c r="CF445" s="214">
        <f>V479</f>
        <v>0</v>
      </c>
      <c r="CG445" s="214">
        <f>W479</f>
        <v>0</v>
      </c>
      <c r="CH445" s="214">
        <f>X479</f>
        <v>0</v>
      </c>
      <c r="CI445" s="214"/>
      <c r="CJ445" s="213">
        <f>IF(SUM(V480:X480)&gt;0,SUM(V480:X480),0)</f>
        <v>0</v>
      </c>
      <c r="CK445" s="213">
        <f>IF(SUM(Z480)&gt;0,SUM(Z480),0)</f>
        <v>0</v>
      </c>
      <c r="CL445" s="214">
        <f>V480</f>
        <v>0</v>
      </c>
      <c r="CM445" s="214">
        <f>W480</f>
        <v>0</v>
      </c>
      <c r="CN445" s="214">
        <f>X480</f>
        <v>0</v>
      </c>
      <c r="CO445" s="214"/>
      <c r="CP445" s="213">
        <f>IF(SUM(V481:X481)&gt;0,SUM(V481:X481),0)</f>
        <v>0</v>
      </c>
      <c r="CQ445" s="213">
        <f>IF(SUM(Z481)&gt;0,SUM(Z481),0)</f>
        <v>0</v>
      </c>
      <c r="CR445" s="214">
        <f>V481</f>
        <v>0</v>
      </c>
      <c r="CS445" s="214">
        <f>W481</f>
        <v>0</v>
      </c>
      <c r="CT445" s="214">
        <f>X481</f>
        <v>0</v>
      </c>
      <c r="CU445" s="214"/>
      <c r="CV445" s="213">
        <f>IF(SUM(V482:X482)&gt;0,SUM(V482:X482),0)</f>
        <v>0</v>
      </c>
      <c r="CW445" s="213">
        <f>IF(SUM(Z482)&gt;0,SUM(Z482),0)</f>
        <v>0</v>
      </c>
      <c r="CX445" s="214">
        <f>V482</f>
        <v>0</v>
      </c>
      <c r="CY445" s="214">
        <f>W482</f>
        <v>0</v>
      </c>
      <c r="CZ445" s="214">
        <f>X482</f>
        <v>0</v>
      </c>
      <c r="DA445" s="214"/>
      <c r="DB445" s="213">
        <f>IF(SUM(V483:X483)&gt;0,SUM(V483:X483),0)</f>
        <v>0</v>
      </c>
      <c r="DC445" s="213">
        <f>IF(SUM(Z483)&gt;0,SUM(Z483),0)</f>
        <v>0</v>
      </c>
      <c r="DD445" s="214">
        <f>V483</f>
        <v>0</v>
      </c>
      <c r="DE445" s="214">
        <f>W483</f>
        <v>0</v>
      </c>
      <c r="DF445" s="214">
        <f>X483</f>
        <v>0</v>
      </c>
      <c r="DG445" s="214"/>
      <c r="DH445" s="213">
        <f>IF(SUM(V484:X484)&gt;0,SUM(V484:X484),0)</f>
        <v>0</v>
      </c>
      <c r="DI445" s="213">
        <f>IF(SUM(Z484)&gt;0,SUM(Z484),0)</f>
        <v>0</v>
      </c>
      <c r="DJ445" s="214">
        <f>V484</f>
        <v>0</v>
      </c>
      <c r="DK445" s="214">
        <f>W484</f>
        <v>0</v>
      </c>
      <c r="DL445" s="214">
        <f>X484</f>
        <v>0</v>
      </c>
      <c r="DM445" s="214"/>
      <c r="DN445" s="209">
        <f>IF(SUM(V485:X485)&gt;0,SUM(V485:X485),0)</f>
        <v>0</v>
      </c>
      <c r="DO445" s="209">
        <f>IF(SUM(Z485)&gt;0,SUM(Z485),0)</f>
        <v>0</v>
      </c>
      <c r="DP445" s="214">
        <f>V485</f>
        <v>0</v>
      </c>
      <c r="DQ445" s="214">
        <f>W485</f>
        <v>0</v>
      </c>
      <c r="DR445" s="214">
        <f>X485</f>
        <v>0</v>
      </c>
      <c r="DS445" s="212"/>
      <c r="DT445" s="209">
        <f>IF(SUM(V486:X486)&gt;0,SUM(V486:X486),0)</f>
        <v>0</v>
      </c>
      <c r="DU445" s="209">
        <f>IF(SUM(Z486)&gt;0,SUM(Z486),0)</f>
        <v>0</v>
      </c>
      <c r="DV445" s="214">
        <f>V486</f>
        <v>0</v>
      </c>
      <c r="DW445" s="214">
        <f>W486</f>
        <v>0</v>
      </c>
      <c r="DX445" s="214">
        <f>X486</f>
        <v>0</v>
      </c>
      <c r="DY445" s="212"/>
      <c r="DZ445" s="212"/>
    </row>
    <row r="446" spans="1:130">
      <c r="A446" s="18" t="s">
        <v>35</v>
      </c>
      <c r="B446" s="99"/>
      <c r="C446" s="100"/>
      <c r="D446" s="101"/>
      <c r="E446" s="149" t="str">
        <f t="shared" si="219"/>
        <v/>
      </c>
      <c r="F446" s="193"/>
      <c r="G446" s="99"/>
      <c r="H446" s="100"/>
      <c r="I446" s="100"/>
      <c r="J446" s="149" t="str">
        <f t="shared" si="220"/>
        <v/>
      </c>
      <c r="K446" s="193"/>
      <c r="L446" s="99"/>
      <c r="M446" s="100"/>
      <c r="N446" s="100"/>
      <c r="O446" s="149" t="str">
        <f t="shared" si="221"/>
        <v/>
      </c>
      <c r="P446" s="193"/>
      <c r="Q446" s="99"/>
      <c r="R446" s="100"/>
      <c r="S446" s="100"/>
      <c r="T446" s="149" t="str">
        <f t="shared" si="222"/>
        <v/>
      </c>
      <c r="U446" s="193"/>
      <c r="V446" s="99"/>
      <c r="W446" s="100"/>
      <c r="X446" s="100"/>
      <c r="Y446" s="149" t="str">
        <f t="shared" si="223"/>
        <v/>
      </c>
      <c r="Z446" s="193"/>
      <c r="AA446" s="201" t="str">
        <f>IF(SUM(E446,J446,O446,T446,Y446,Y466,T466,O466,J466,E466,E486,J486,O486,T486,Y486)&gt;0,(LARGE((E446,J446,O446,T446,Y446,Y466,T466,O466,J466,E466,E486,J486,O486,T486,Y486),1)+LARGE((E446,J446,O446,T446,Y446,Y466,T466,O466,J466,E466,E486,J486,O486,T486,Y486),2)+LARGE((E446,J446,O446,T446,Y446,Y466,T466,O466,J466,E466,E486,J486,O486,T486,Y486),3)+LARGE((E446,J446,O446,T446,Y446,Y466,T466,O466,J466,E466,E486,J486,O486,T486,Y486),4)),"")</f>
        <v/>
      </c>
      <c r="AB446" s="202" t="str">
        <f>IF(SUM(DU462)&gt;0,SUM(DU462),"")</f>
        <v/>
      </c>
      <c r="AC446" s="76"/>
      <c r="AG446" s="67"/>
      <c r="AH446" s="213">
        <f>SUM(AH431:AH445)</f>
        <v>0</v>
      </c>
      <c r="AI446" s="213">
        <f>SUM(AI431:AI445)</f>
        <v>0</v>
      </c>
      <c r="AJ446" s="214">
        <f>SUM(AJ431:AJ445)</f>
        <v>0</v>
      </c>
      <c r="AK446" s="214">
        <f>SUM(AK431:AK445)</f>
        <v>0</v>
      </c>
      <c r="AL446" s="214">
        <f>SUM(AL431:AL445)</f>
        <v>0</v>
      </c>
      <c r="AM446" s="214"/>
      <c r="AN446" s="213">
        <f>SUM(AN431:AN445)</f>
        <v>0</v>
      </c>
      <c r="AO446" s="213">
        <f>SUM(AO431:AO445)</f>
        <v>0</v>
      </c>
      <c r="AP446" s="214">
        <f>SUM(AP431:AP445)</f>
        <v>0</v>
      </c>
      <c r="AQ446" s="214">
        <f>SUM(AQ431:AQ445)</f>
        <v>0</v>
      </c>
      <c r="AR446" s="214">
        <f>SUM(AR431:AR445)</f>
        <v>0</v>
      </c>
      <c r="AS446" s="214"/>
      <c r="AT446" s="213">
        <f>SUM(AT431:AT445)</f>
        <v>0</v>
      </c>
      <c r="AU446" s="213">
        <f>SUM(AU431:AU445)</f>
        <v>0</v>
      </c>
      <c r="AV446" s="214">
        <f>SUM(AV431:AV445)</f>
        <v>0</v>
      </c>
      <c r="AW446" s="214">
        <f>SUM(AW431:AW445)</f>
        <v>0</v>
      </c>
      <c r="AX446" s="214">
        <f>SUM(AX431:AX445)</f>
        <v>0</v>
      </c>
      <c r="AY446" s="214"/>
      <c r="AZ446" s="213">
        <f>SUM(AZ431:AZ445)</f>
        <v>0</v>
      </c>
      <c r="BA446" s="213">
        <f>SUM(BA431:BA445)</f>
        <v>0</v>
      </c>
      <c r="BB446" s="214">
        <f>SUM(BB431:BB445)</f>
        <v>0</v>
      </c>
      <c r="BC446" s="214">
        <f>SUM(BC431:BC445)</f>
        <v>0</v>
      </c>
      <c r="BD446" s="214">
        <f>SUM(BD431:BD445)</f>
        <v>0</v>
      </c>
      <c r="BE446" s="214"/>
      <c r="BF446" s="213">
        <f>SUM(BF431:BF445)</f>
        <v>0</v>
      </c>
      <c r="BG446" s="213">
        <f>SUM(BG431:BG445)</f>
        <v>0</v>
      </c>
      <c r="BH446" s="214">
        <f>SUM(BH431:BH445)</f>
        <v>0</v>
      </c>
      <c r="BI446" s="214">
        <f>SUM(BI431:BI445)</f>
        <v>0</v>
      </c>
      <c r="BJ446" s="214">
        <f>SUM(BJ431:BJ445)</f>
        <v>0</v>
      </c>
      <c r="BK446" s="214"/>
      <c r="BL446" s="213">
        <f>SUM(BL431:BL445)</f>
        <v>0</v>
      </c>
      <c r="BM446" s="213">
        <f>SUM(BM431:BM445)</f>
        <v>0</v>
      </c>
      <c r="BN446" s="214">
        <f>SUM(BN431:BN445)</f>
        <v>0</v>
      </c>
      <c r="BO446" s="214">
        <f>SUM(BO431:BO445)</f>
        <v>0</v>
      </c>
      <c r="BP446" s="214">
        <f>SUM(BP431:BP445)</f>
        <v>0</v>
      </c>
      <c r="BQ446" s="214"/>
      <c r="BR446" s="213">
        <f>SUM(BR431:BR445)</f>
        <v>0</v>
      </c>
      <c r="BS446" s="213">
        <f>SUM(BS431:BS445)</f>
        <v>0</v>
      </c>
      <c r="BT446" s="214">
        <f>SUM(BT431:BT445)</f>
        <v>0</v>
      </c>
      <c r="BU446" s="214">
        <f>SUM(BU431:BU445)</f>
        <v>0</v>
      </c>
      <c r="BV446" s="214">
        <f>SUM(BV431:BV445)</f>
        <v>0</v>
      </c>
      <c r="BW446" s="214"/>
      <c r="BX446" s="213">
        <f>SUM(BX431:BX445)</f>
        <v>0</v>
      </c>
      <c r="BY446" s="213">
        <f>SUM(BY431:BY445)</f>
        <v>0</v>
      </c>
      <c r="BZ446" s="214">
        <f>SUM(BZ431:BZ445)</f>
        <v>0</v>
      </c>
      <c r="CA446" s="214">
        <f>SUM(CA431:CA445)</f>
        <v>0</v>
      </c>
      <c r="CB446" s="214">
        <f>SUM(CB431:CB445)</f>
        <v>0</v>
      </c>
      <c r="CC446" s="214"/>
      <c r="CD446" s="213">
        <f>SUM(CD431:CD445)</f>
        <v>0</v>
      </c>
      <c r="CE446" s="213">
        <f>SUM(CE431:CE445)</f>
        <v>0</v>
      </c>
      <c r="CF446" s="214">
        <f>SUM(CF431:CF445)</f>
        <v>0</v>
      </c>
      <c r="CG446" s="214">
        <f>SUM(CG431:CG445)</f>
        <v>0</v>
      </c>
      <c r="CH446" s="214">
        <f>SUM(CH431:CH445)</f>
        <v>0</v>
      </c>
      <c r="CI446" s="214"/>
      <c r="CJ446" s="213">
        <f>SUM(CJ431:CJ445)</f>
        <v>0</v>
      </c>
      <c r="CK446" s="213">
        <f>SUM(CK431:CK445)</f>
        <v>0</v>
      </c>
      <c r="CL446" s="214">
        <f>SUM(CL431:CL445)</f>
        <v>0</v>
      </c>
      <c r="CM446" s="214">
        <f>SUM(CM431:CM445)</f>
        <v>0</v>
      </c>
      <c r="CN446" s="214">
        <f>SUM(CN431:CN445)</f>
        <v>0</v>
      </c>
      <c r="CO446" s="214"/>
      <c r="CP446" s="213">
        <f>SUM(CP431:CP445)</f>
        <v>0</v>
      </c>
      <c r="CQ446" s="213">
        <f>SUM(CQ431:CQ445)</f>
        <v>0</v>
      </c>
      <c r="CR446" s="214">
        <f>SUM(CR431:CR445)</f>
        <v>0</v>
      </c>
      <c r="CS446" s="214">
        <f>SUM(CS431:CS445)</f>
        <v>0</v>
      </c>
      <c r="CT446" s="214">
        <f>SUM(CT431:CT445)</f>
        <v>0</v>
      </c>
      <c r="CU446" s="214"/>
      <c r="CV446" s="213">
        <f>SUM(CV431:CV445)</f>
        <v>0</v>
      </c>
      <c r="CW446" s="213">
        <f>SUM(CW431:CW445)</f>
        <v>0</v>
      </c>
      <c r="CX446" s="214">
        <f>SUM(CX431:CX445)</f>
        <v>0</v>
      </c>
      <c r="CY446" s="214">
        <f>SUM(CY431:CY445)</f>
        <v>0</v>
      </c>
      <c r="CZ446" s="214">
        <f>SUM(CZ431:CZ445)</f>
        <v>0</v>
      </c>
      <c r="DA446" s="214"/>
      <c r="DB446" s="213">
        <f>SUM(DB431:DB445)</f>
        <v>0</v>
      </c>
      <c r="DC446" s="213">
        <f>SUM(DC431:DC445)</f>
        <v>0</v>
      </c>
      <c r="DD446" s="214">
        <f>SUM(DD431:DD445)</f>
        <v>0</v>
      </c>
      <c r="DE446" s="214">
        <f>SUM(DE431:DE445)</f>
        <v>0</v>
      </c>
      <c r="DF446" s="214">
        <f>SUM(DF431:DF445)</f>
        <v>0</v>
      </c>
      <c r="DG446" s="214"/>
      <c r="DH446" s="213">
        <f>SUM(DH431:DH445)</f>
        <v>0</v>
      </c>
      <c r="DI446" s="213">
        <f>SUM(DI431:DI445)</f>
        <v>0</v>
      </c>
      <c r="DJ446" s="214">
        <f>SUM(DJ431:DJ445)</f>
        <v>0</v>
      </c>
      <c r="DK446" s="214">
        <f>SUM(DK431:DK445)</f>
        <v>0</v>
      </c>
      <c r="DL446" s="214">
        <f>SUM(DL431:DL445)</f>
        <v>0</v>
      </c>
      <c r="DM446" s="214"/>
      <c r="DN446" s="213">
        <f>SUM(DN431:DN445)</f>
        <v>0</v>
      </c>
      <c r="DO446" s="213">
        <f>SUM(DO431:DO445)</f>
        <v>0</v>
      </c>
      <c r="DP446" s="214">
        <f>SUM(DP431:DP445)</f>
        <v>0</v>
      </c>
      <c r="DQ446" s="214">
        <f>SUM(DQ431:DQ445)</f>
        <v>0</v>
      </c>
      <c r="DR446" s="214">
        <f>SUM(DR431:DR445)</f>
        <v>0</v>
      </c>
      <c r="DS446" s="212"/>
      <c r="DT446" s="213">
        <f>SUM(DT431:DT445)</f>
        <v>0</v>
      </c>
      <c r="DU446" s="213">
        <f>SUM(DU431:DU445)</f>
        <v>0</v>
      </c>
      <c r="DV446" s="214">
        <f>SUM(DV431:DV445)</f>
        <v>0</v>
      </c>
      <c r="DW446" s="214">
        <f>SUM(DW431:DW445)</f>
        <v>0</v>
      </c>
      <c r="DX446" s="214">
        <f>SUM(DX431:DX445)</f>
        <v>0</v>
      </c>
      <c r="DY446" s="212"/>
      <c r="DZ446" s="212"/>
    </row>
    <row r="447" spans="1:130" ht="15" thickBot="1">
      <c r="A447" s="91" t="s">
        <v>10</v>
      </c>
      <c r="B447" s="125">
        <f>IF(SUM(B431:B446)=0,0,AVERAGE(B431:B446))</f>
        <v>0</v>
      </c>
      <c r="C447" s="126">
        <f>IF(SUM(C431:C446)=0,0,AVERAGE(C431:C446))</f>
        <v>0</v>
      </c>
      <c r="D447" s="127">
        <f>IF(SUM(D431:D446)=0,0,AVERAGE(D431:D446))</f>
        <v>0</v>
      </c>
      <c r="E447" s="192">
        <f>IF(SUM(E431:E446)=0,0,AVERAGE(E431:E446))</f>
        <v>0</v>
      </c>
      <c r="F447" s="194"/>
      <c r="G447" s="125">
        <f>IF(SUM(G431:G446)=0,0,AVERAGE(G431:G446))</f>
        <v>0</v>
      </c>
      <c r="H447" s="126">
        <f>IF(SUM(H431:H446)=0,0,AVERAGE(H431:H446))</f>
        <v>0</v>
      </c>
      <c r="I447" s="127">
        <f>IF(SUM(I431:I446)=0,0,AVERAGE(I431:I446))</f>
        <v>0</v>
      </c>
      <c r="J447" s="192">
        <f>IF(SUM(J431:J446)=0,0,AVERAGE(J431:J446))</f>
        <v>0</v>
      </c>
      <c r="K447" s="194"/>
      <c r="L447" s="125">
        <f>IF(SUM(L431:L446)=0,0,AVERAGE(L431:L446))</f>
        <v>0</v>
      </c>
      <c r="M447" s="126">
        <f>IF(SUM(M431:M446)=0,0,AVERAGE(M431:M446))</f>
        <v>0</v>
      </c>
      <c r="N447" s="127">
        <f>IF(SUM(N431:N446)=0,0,AVERAGE(N431:N446))</f>
        <v>0</v>
      </c>
      <c r="O447" s="192">
        <f>IF(SUM(O431:O446)=0,0,AVERAGE(O431:O446))</f>
        <v>0</v>
      </c>
      <c r="P447" s="194"/>
      <c r="Q447" s="125">
        <f>IF(SUM(Q431:Q446)=0,0,AVERAGE(Q431:Q446))</f>
        <v>0</v>
      </c>
      <c r="R447" s="126">
        <f>IF(SUM(R431:R446)=0,0,AVERAGE(R431:R446))</f>
        <v>0</v>
      </c>
      <c r="S447" s="127">
        <f>IF(SUM(S431:S446)=0,0,AVERAGE(S431:S446))</f>
        <v>0</v>
      </c>
      <c r="T447" s="192">
        <f>IF(SUM(T431:T446)=0,0,AVERAGE(T431:T446))</f>
        <v>0</v>
      </c>
      <c r="U447" s="194"/>
      <c r="V447" s="125">
        <f>IF(SUM(V431:V446)=0,0,AVERAGE(V431:V446))</f>
        <v>0</v>
      </c>
      <c r="W447" s="126">
        <f>IF(SUM(W431:W446)=0,0,AVERAGE(W431:W446))</f>
        <v>0</v>
      </c>
      <c r="X447" s="127">
        <f>IF(SUM(X431:X446)=0,0,AVERAGE(X431:X446))</f>
        <v>0</v>
      </c>
      <c r="Y447" s="192">
        <f>IF(SUM(Y431:Y446)=0,0,AVERAGE(Y431:Y446))</f>
        <v>0</v>
      </c>
      <c r="Z447" s="194"/>
      <c r="AA447" s="206">
        <f>IF(SUM(AA431:AA446)=0,0,AVERAGE(AA431:AA446))</f>
        <v>0</v>
      </c>
      <c r="AB447" s="208">
        <f>IF(SUM(AB431:AB446)=0,0,AVERAGE(AB431:AB446))</f>
        <v>0</v>
      </c>
      <c r="AC447" s="82"/>
      <c r="AD447" s="83"/>
      <c r="AE447" s="83"/>
      <c r="AF447" s="83"/>
      <c r="AG447" s="84"/>
      <c r="AH447" s="212"/>
      <c r="AI447" s="212"/>
      <c r="AJ447" s="214"/>
      <c r="AK447" s="215" t="str">
        <f>TEXT(AH431, "000")&amp;TEXT(AI431, "-00") &amp; TEXT(AL431, "-000") &amp; TEXT(AK431, "-000") &amp; TEXT(AJ431, "-000")</f>
        <v>000-00-000-000-000</v>
      </c>
      <c r="AL447" s="214">
        <f>COUNTIF(AK447:AK461, "&gt;=" &amp; AK447)</f>
        <v>15</v>
      </c>
      <c r="AM447" s="213">
        <f>RANK(AL447,AL447:AL461,1)+COUNTIF(AK447:AK447,AK447)-1</f>
        <v>1</v>
      </c>
      <c r="AN447" s="213"/>
      <c r="AO447" s="212"/>
      <c r="AP447" s="214"/>
      <c r="AQ447" s="215" t="str">
        <f>TEXT(AN431, "000") &amp; TEXT(AO431, "-00") &amp; TEXT(AR431, "-000") &amp; TEXT(AQ431, "-000") &amp; TEXT(AP431, "-000")</f>
        <v>000-00-000-000-000</v>
      </c>
      <c r="AR447" s="214">
        <f>COUNTIF(AQ447:AQ461, "&gt;=" &amp; AQ447)</f>
        <v>15</v>
      </c>
      <c r="AS447" s="213">
        <f>RANK(AR447,AR447:AR461,1)+COUNTIF(AQ447:AR447,AR447)-1</f>
        <v>1</v>
      </c>
      <c r="AT447" s="213"/>
      <c r="AU447" s="212"/>
      <c r="AV447" s="214"/>
      <c r="AW447" s="215" t="str">
        <f>TEXT(AT431, "000") &amp; TEXT(AU431, "-00") &amp; TEXT(AX431, "-000") &amp; TEXT(AW431, "-000") &amp; TEXT(AV431, "-000")</f>
        <v>000-00-000-000-000</v>
      </c>
      <c r="AX447" s="214">
        <f>COUNTIF(AW447:AW461, "&gt;=" &amp; AW447)</f>
        <v>15</v>
      </c>
      <c r="AY447" s="213">
        <f>RANK(AX447,AX447:AX461,1)+COUNTIF(AW447:AX447,AX447)-1</f>
        <v>1</v>
      </c>
      <c r="AZ447" s="213"/>
      <c r="BA447" s="212"/>
      <c r="BB447" s="214"/>
      <c r="BC447" s="215" t="str">
        <f>TEXT(AZ431, "000") &amp; TEXT(BA431, "-00") &amp; TEXT(BD431, "-000") &amp; TEXT(BC431, "-000") &amp; TEXT(BB431, "-000")</f>
        <v>000-00-000-000-000</v>
      </c>
      <c r="BD447" s="214">
        <f>COUNTIF(BC447:BC461, "&gt;=" &amp; BC447)</f>
        <v>15</v>
      </c>
      <c r="BE447" s="213">
        <f>RANK(BD447,BD447:BD461,1)+COUNTIF(BC447:BC447,BC447)-1</f>
        <v>1</v>
      </c>
      <c r="BF447" s="213"/>
      <c r="BG447" s="212"/>
      <c r="BH447" s="214"/>
      <c r="BI447" s="215" t="str">
        <f>TEXT(BF431, "000") &amp; TEXT(BG431, "-00") &amp; TEXT(BJ431, "-000") &amp; TEXT(BI431, "-000") &amp; TEXT(BH431, "-000")</f>
        <v>000-00-000-000-000</v>
      </c>
      <c r="BJ447" s="214">
        <f>COUNTIF(BI447:BI461, "&gt;=" &amp; BI447)</f>
        <v>15</v>
      </c>
      <c r="BK447" s="213">
        <f>RANK(BJ447,BJ447:BJ461,1)+COUNTIF(BI447:BI447,BI447)-1</f>
        <v>1</v>
      </c>
      <c r="BL447" s="213"/>
      <c r="BM447" s="212"/>
      <c r="BN447" s="214"/>
      <c r="BO447" s="215" t="str">
        <f>TEXT(BL431, "000") &amp; TEXT(BM431, "-00") &amp; TEXT(BP431, "-000") &amp; TEXT(BO431, "-000") &amp; TEXT(BN431, "-000")</f>
        <v>000-00-000-000-000</v>
      </c>
      <c r="BP447" s="214">
        <f>COUNTIF(BO447:BO461, "&gt;=" &amp; BO447)</f>
        <v>15</v>
      </c>
      <c r="BQ447" s="213">
        <f>RANK(BP447,BP447:BP461,1)+COUNTIF(BO447:BO447,BO447)-1</f>
        <v>1</v>
      </c>
      <c r="BR447" s="213"/>
      <c r="BS447" s="212"/>
      <c r="BT447" s="214"/>
      <c r="BU447" s="215" t="str">
        <f>TEXT(BR431, "000") &amp; TEXT(BS431, "-00") &amp; TEXT(BV431, "-000") &amp; TEXT(BU431, "-000") &amp; TEXT(BT431, "-000")</f>
        <v>000-00-000-000-000</v>
      </c>
      <c r="BV447" s="214">
        <f>COUNTIF(BU447:BU461, "&gt;=" &amp; BU447)</f>
        <v>15</v>
      </c>
      <c r="BW447" s="213">
        <f>RANK(BV447,BV447:BV461,1)+COUNTIF(BU447:BU447,BU447)-1</f>
        <v>1</v>
      </c>
      <c r="BX447" s="213"/>
      <c r="BY447" s="209"/>
      <c r="BZ447" s="214"/>
      <c r="CA447" s="215" t="str">
        <f>TEXT(BX431, "000") &amp; TEXT(BY431, "-00") &amp; TEXT(CB431, "-000") &amp; TEXT(CA431, "-000") &amp; TEXT(BZ431, "-000")</f>
        <v>000-00-000-000-000</v>
      </c>
      <c r="CB447" s="215">
        <f>COUNTIF(CA447:CA461, "&gt;=" &amp; CA447)</f>
        <v>15</v>
      </c>
      <c r="CC447" s="213">
        <f>RANK(CB447,CB447:CB461,1)+COUNTIF(CA447:CA447,CA447)-1</f>
        <v>1</v>
      </c>
      <c r="CD447" s="213"/>
      <c r="CE447" s="209"/>
      <c r="CF447" s="214"/>
      <c r="CG447" s="215" t="str">
        <f>TEXT(CD431, "000") &amp; TEXT(CE431, "-00") &amp; TEXT(CH431, "-000") &amp; TEXT(CG431, "-000") &amp; TEXT(CF431, "-000")</f>
        <v>000-00-000-000-000</v>
      </c>
      <c r="CH447" s="215">
        <f>COUNTIF(CG447:CG461, "&gt;=" &amp; CG447)</f>
        <v>15</v>
      </c>
      <c r="CI447" s="213">
        <f>RANK(CH447,CH447:CH461,1)+COUNTIF(CG447:CG447,CG447)-1</f>
        <v>1</v>
      </c>
      <c r="CJ447" s="213"/>
      <c r="CK447" s="209"/>
      <c r="CL447" s="214"/>
      <c r="CM447" s="215" t="str">
        <f>TEXT(CJ431, "000") &amp; TEXT(CK431, "-00") &amp; TEXT(CN431, "-000") &amp; TEXT(CM431, "-000") &amp; TEXT(CL431, "-000")</f>
        <v>000-00-000-000-000</v>
      </c>
      <c r="CN447" s="214">
        <f>COUNTIF(CM447:CM461, "&gt;=" &amp; CM447)</f>
        <v>15</v>
      </c>
      <c r="CO447" s="213">
        <f>RANK(CN447,CN447:CN461,1)+COUNTIF(CM447:CM447,CM447)-1</f>
        <v>1</v>
      </c>
      <c r="CP447" s="213"/>
      <c r="CQ447" s="209"/>
      <c r="CR447" s="214"/>
      <c r="CS447" s="215" t="str">
        <f>TEXT(CP431, "000") &amp; TEXT(CQ431, "-00") &amp; TEXT(CT431, "-000") &amp; TEXT(CS431, "-000") &amp; TEXT(CR431, "-000")</f>
        <v>000-00-000-000-000</v>
      </c>
      <c r="CT447" s="214">
        <f>COUNTIF(CS447:CS461, "&gt;=" &amp; CS447)</f>
        <v>15</v>
      </c>
      <c r="CU447" s="213">
        <f>RANK(CT447,CT447:CT461,1)+COUNTIF(CS447:CS447,CS447)-1</f>
        <v>1</v>
      </c>
      <c r="CV447" s="213"/>
      <c r="CW447" s="209"/>
      <c r="CX447" s="214"/>
      <c r="CY447" s="215" t="str">
        <f>TEXT(CV431, "000") &amp; TEXT(CW431, "-00") &amp; TEXT(CZ431, "-000") &amp; TEXT(CY431, "-000") &amp; TEXT(CX431, "-000")</f>
        <v>000-00-000-000-000</v>
      </c>
      <c r="CZ447" s="214">
        <f>COUNTIF(CY447:CY461, "&gt;=" &amp; CY447)</f>
        <v>15</v>
      </c>
      <c r="DA447" s="213">
        <f>RANK(CZ447,CZ447:CZ461,1)+COUNTIF(CY447:CY447,CY447)-1</f>
        <v>1</v>
      </c>
      <c r="DB447" s="213"/>
      <c r="DC447" s="209"/>
      <c r="DD447" s="214"/>
      <c r="DE447" s="215" t="str">
        <f>TEXT(DB431, "000") &amp; TEXT(DC431, "-00") &amp; TEXT(DF431, "-000") &amp; TEXT(DE431, "-000") &amp; TEXT(DD431, "-000")</f>
        <v>000-00-000-000-000</v>
      </c>
      <c r="DF447" s="214">
        <f>COUNTIF(DE447:DE461, "&gt;=" &amp; DE447)</f>
        <v>15</v>
      </c>
      <c r="DG447" s="213">
        <f>RANK(DF447,DF447:DF461,1)+COUNTIF(DE447:DE447,DE447)-1</f>
        <v>1</v>
      </c>
      <c r="DH447" s="213"/>
      <c r="DI447" s="209"/>
      <c r="DJ447" s="214"/>
      <c r="DK447" s="215" t="str">
        <f>TEXT(DH431, "000") &amp; TEXT(DI431, "-00") &amp; TEXT(DL431, "-000") &amp; TEXT(DK431, "-000") &amp; TEXT(DJ431, "-000")</f>
        <v>000-00-000-000-000</v>
      </c>
      <c r="DL447" s="214">
        <f>COUNTIF(DK447:DK461, "&gt;=" &amp; DK447)</f>
        <v>15</v>
      </c>
      <c r="DM447" s="213">
        <f>RANK(DL447,DL447:DL461,1)+COUNTIF(DK447:DK447,DK447)-1</f>
        <v>1</v>
      </c>
      <c r="DN447" s="213"/>
      <c r="DO447" s="212"/>
      <c r="DP447" s="212"/>
      <c r="DQ447" s="216" t="str">
        <f>TEXT(DN431, "000") &amp; TEXT(DO431, "-00") &amp; TEXT(DR431, "-000") &amp; TEXT(DQ431, "-000") &amp; TEXT(DP431, "-000")</f>
        <v>000-00-000-000-000</v>
      </c>
      <c r="DR447" s="212">
        <f>COUNTIF(DQ447:DQ461, "&gt;=" &amp; DQ447)</f>
        <v>15</v>
      </c>
      <c r="DS447" s="213">
        <f>RANK(DR447,DR447:DR461,1)+COUNTIF(DQ447:DQ447,DQ447)-1</f>
        <v>1</v>
      </c>
      <c r="DT447" s="213"/>
      <c r="DU447" s="212"/>
      <c r="DV447" s="212"/>
      <c r="DW447" s="216" t="str">
        <f>TEXT(DT431, "000") &amp; TEXT(DU431, "-00") &amp; TEXT(DX431, "-000") &amp; TEXT(DW431, "-000") &amp; TEXT(DV431, "-000")</f>
        <v>000-00-000-000-000</v>
      </c>
      <c r="DX447" s="212">
        <f>COUNTIF(DW447:DW461, "&gt;=" &amp; DW447)</f>
        <v>15</v>
      </c>
      <c r="DY447" s="213">
        <f>RANK(DX447,DX447:DX461,1)+COUNTIF(DW447:DW447,DW447)-1</f>
        <v>1</v>
      </c>
      <c r="DZ447" s="213"/>
    </row>
    <row r="448" spans="1:130" ht="15" thickBot="1">
      <c r="A448" s="20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21"/>
      <c r="Z448" s="21"/>
      <c r="AA448" s="20"/>
      <c r="AB448" s="197"/>
      <c r="AC448" s="54" t="s">
        <v>304</v>
      </c>
      <c r="AD448" s="74"/>
      <c r="AE448" s="74"/>
      <c r="AF448" s="74"/>
      <c r="AG448" s="75"/>
      <c r="AH448" s="213"/>
      <c r="AI448" s="213"/>
      <c r="AJ448" s="212"/>
      <c r="AK448" s="215" t="str">
        <f t="shared" ref="AK448:AK461" si="224">TEXT(AH432, "000")&amp;TEXT(AI432, "-00") &amp; TEXT(AL432, "-000") &amp; TEXT(AK432, "-000") &amp; TEXT(AJ432, "-000")</f>
        <v>000-00-000-000-000</v>
      </c>
      <c r="AL448" s="214">
        <f>COUNTIF(AK447:AK461, "&gt;=" &amp; AK448)</f>
        <v>15</v>
      </c>
      <c r="AM448" s="213">
        <f>RANK(AL448,AL447:AL461,1)+COUNTIF(AK447:AK448,AK448)-1</f>
        <v>2</v>
      </c>
      <c r="AN448" s="213"/>
      <c r="AO448" s="213"/>
      <c r="AP448" s="212"/>
      <c r="AQ448" s="215" t="str">
        <f t="shared" ref="AQ448:AQ461" si="225">TEXT(AN432, "000") &amp; TEXT(AO432, "-00") &amp; TEXT(AR432, "-000") &amp; TEXT(AQ432, "-000") &amp; TEXT(AP432, "-000")</f>
        <v>000-00-000-000-000</v>
      </c>
      <c r="AR448" s="214">
        <f>COUNTIF(AQ447:AQ461, "&gt;=" &amp; AQ448)</f>
        <v>15</v>
      </c>
      <c r="AS448" s="213">
        <f>RANK(AR448,AR447:AR461,1)+COUNTIF(AQ447:AR448,AR448)-1</f>
        <v>2</v>
      </c>
      <c r="AT448" s="213"/>
      <c r="AU448" s="213"/>
      <c r="AV448" s="212"/>
      <c r="AW448" s="215" t="str">
        <f t="shared" ref="AW448:AW461" si="226">TEXT(AT432, "000") &amp; TEXT(AU432, "-00") &amp; TEXT(AX432, "-000") &amp; TEXT(AW432, "-000") &amp; TEXT(AV432, "-000")</f>
        <v>000-00-000-000-000</v>
      </c>
      <c r="AX448" s="214">
        <f>COUNTIF(AW447:AW461, "&gt;=" &amp; AW448)</f>
        <v>15</v>
      </c>
      <c r="AY448" s="213">
        <f>RANK(AX448,AX447:AX461,1)+COUNTIF(AW447:AX448,AX448)-1</f>
        <v>2</v>
      </c>
      <c r="AZ448" s="213"/>
      <c r="BA448" s="213"/>
      <c r="BB448" s="212"/>
      <c r="BC448" s="215" t="str">
        <f t="shared" ref="BC448:BC461" si="227">TEXT(AZ432, "000") &amp; TEXT(BA432, "-00") &amp; TEXT(BD432, "-000") &amp; TEXT(BC432, "-000") &amp; TEXT(BB432, "-000")</f>
        <v>000-00-000-000-000</v>
      </c>
      <c r="BD448" s="214">
        <f>COUNTIF(BC447:BC461, "&gt;=" &amp; BC448)</f>
        <v>15</v>
      </c>
      <c r="BE448" s="213">
        <f>RANK(BD448,BD447:BD461,1)+COUNTIF(BC447:BC448,BC448)-1</f>
        <v>2</v>
      </c>
      <c r="BF448" s="213"/>
      <c r="BG448" s="213"/>
      <c r="BH448" s="212"/>
      <c r="BI448" s="215" t="str">
        <f t="shared" ref="BI448:BI461" si="228">TEXT(BF432, "000") &amp; TEXT(BG432, "-00") &amp; TEXT(BJ432, "-000") &amp; TEXT(BI432, "-000") &amp; TEXT(BH432, "-000")</f>
        <v>000-00-000-000-000</v>
      </c>
      <c r="BJ448" s="214">
        <f>COUNTIF(BI447:BI461, "&gt;=" &amp; BI448)</f>
        <v>15</v>
      </c>
      <c r="BK448" s="213">
        <f>RANK(BJ448,BJ447:BJ461,1)+COUNTIF(BI447:BI448,BI448)-1</f>
        <v>2</v>
      </c>
      <c r="BL448" s="213"/>
      <c r="BM448" s="213"/>
      <c r="BN448" s="212"/>
      <c r="BO448" s="215" t="str">
        <f t="shared" ref="BO448:BO461" si="229">TEXT(BL432, "000") &amp; TEXT(BM432, "-00") &amp; TEXT(BP432, "-000") &amp; TEXT(BO432, "-000") &amp; TEXT(BN432, "-000")</f>
        <v>000-00-000-000-000</v>
      </c>
      <c r="BP448" s="214">
        <f>COUNTIF(BO447:BO461, "&gt;=" &amp; BO448)</f>
        <v>15</v>
      </c>
      <c r="BQ448" s="213">
        <f>RANK(BP448,BP447:BP461,1)+COUNTIF(BO447:BO448,BO448)-1</f>
        <v>2</v>
      </c>
      <c r="BR448" s="213"/>
      <c r="BS448" s="212"/>
      <c r="BT448" s="214"/>
      <c r="BU448" s="215" t="str">
        <f t="shared" ref="BU448:BU461" si="230">TEXT(BR432, "000") &amp; TEXT(BS432, "-00") &amp; TEXT(BV432, "-000") &amp; TEXT(BU432, "-000") &amp; TEXT(BT432, "-000")</f>
        <v>000-00-000-000-000</v>
      </c>
      <c r="BV448" s="214">
        <f>COUNTIF(BU447:BU461, "&gt;=" &amp; BU448)</f>
        <v>15</v>
      </c>
      <c r="BW448" s="213">
        <f>RANK(BV448,BV447:BV461,1)+COUNTIF(BU447:BU448,BU448)-1</f>
        <v>2</v>
      </c>
      <c r="BX448" s="213"/>
      <c r="BY448" s="213"/>
      <c r="BZ448" s="214"/>
      <c r="CA448" s="215" t="str">
        <f t="shared" ref="CA448:CA461" si="231">TEXT(BX432, "000") &amp; TEXT(BY432, "-00") &amp; TEXT(CB432, "-000") &amp; TEXT(CA432, "-000") &amp; TEXT(BZ432, "-000")</f>
        <v>000-00-000-000-000</v>
      </c>
      <c r="CB448" s="215">
        <f>COUNTIF(CA447:CA461, "&gt;=" &amp; CA448)</f>
        <v>15</v>
      </c>
      <c r="CC448" s="213">
        <f>RANK(CB448,CB447:CB461,1)+COUNTIF(CA447:CA448,CA448)-1</f>
        <v>2</v>
      </c>
      <c r="CD448" s="213"/>
      <c r="CE448" s="213"/>
      <c r="CF448" s="214"/>
      <c r="CG448" s="215" t="str">
        <f t="shared" ref="CG448:CG461" si="232">TEXT(CD432, "000") &amp; TEXT(CE432, "-00") &amp; TEXT(CH432, "-000") &amp; TEXT(CG432, "-000") &amp; TEXT(CF432, "-000")</f>
        <v>000-00-000-000-000</v>
      </c>
      <c r="CH448" s="215">
        <f>COUNTIF(CG447:CG461, "&gt;=" &amp; CG448)</f>
        <v>15</v>
      </c>
      <c r="CI448" s="213">
        <f>RANK(CH448,CH447:CH461,1)+COUNTIF(CG447:CG448,CG448)-1</f>
        <v>2</v>
      </c>
      <c r="CJ448" s="213"/>
      <c r="CK448" s="213"/>
      <c r="CL448" s="214"/>
      <c r="CM448" s="215" t="str">
        <f t="shared" ref="CM448:CM461" si="233">TEXT(CJ432, "000") &amp; TEXT(CK432, "-00") &amp; TEXT(CN432, "-000") &amp; TEXT(CM432, "-000") &amp; TEXT(CL432, "-000")</f>
        <v>000-00-000-000-000</v>
      </c>
      <c r="CN448" s="214">
        <f>COUNTIF(CM447:CM461, "&gt;=" &amp; CM448)</f>
        <v>15</v>
      </c>
      <c r="CO448" s="213">
        <f>RANK(CN448,CN447:CN461,1)+COUNTIF(CM447:CM448,CM448)-1</f>
        <v>2</v>
      </c>
      <c r="CP448" s="213"/>
      <c r="CQ448" s="213"/>
      <c r="CR448" s="214"/>
      <c r="CS448" s="215" t="str">
        <f t="shared" ref="CS448:CS461" si="234">TEXT(CP432, "000") &amp; TEXT(CQ432, "-00") &amp; TEXT(CT432, "-000") &amp; TEXT(CS432, "-000") &amp; TEXT(CR432, "-000")</f>
        <v>000-00-000-000-000</v>
      </c>
      <c r="CT448" s="214">
        <f>COUNTIF(CS447:CS461, "&gt;=" &amp; CS448)</f>
        <v>15</v>
      </c>
      <c r="CU448" s="213">
        <f>RANK(CT448,CT447:CT461,1)+COUNTIF(CS447:CS448,CS448)-1</f>
        <v>2</v>
      </c>
      <c r="CV448" s="213"/>
      <c r="CW448" s="213"/>
      <c r="CX448" s="214"/>
      <c r="CY448" s="215" t="str">
        <f t="shared" ref="CY448:CY461" si="235">TEXT(CV432, "000") &amp; TEXT(CW432, "-00") &amp; TEXT(CZ432, "-000") &amp; TEXT(CY432, "-000") &amp; TEXT(CX432, "-000")</f>
        <v>000-00-000-000-000</v>
      </c>
      <c r="CZ448" s="214">
        <f>COUNTIF(CY447:CY461, "&gt;=" &amp; CY448)</f>
        <v>15</v>
      </c>
      <c r="DA448" s="213">
        <f>RANK(CZ448,CZ447:CZ461,1)+COUNTIF(CY447:CY448,CY448)-1</f>
        <v>2</v>
      </c>
      <c r="DB448" s="213"/>
      <c r="DC448" s="213"/>
      <c r="DD448" s="214"/>
      <c r="DE448" s="215" t="str">
        <f t="shared" ref="DE448:DE461" si="236">TEXT(DB432, "000") &amp; TEXT(DC432, "-00") &amp; TEXT(DF432, "-000") &amp; TEXT(DE432, "-000") &amp; TEXT(DD432, "-000")</f>
        <v>000-00-000-000-000</v>
      </c>
      <c r="DF448" s="214">
        <f>COUNTIF(DE447:DE461, "&gt;=" &amp; DE448)</f>
        <v>15</v>
      </c>
      <c r="DG448" s="213">
        <f>RANK(DF448,DF447:DF461,1)+COUNTIF(DE447:DE448,DE448)-1</f>
        <v>2</v>
      </c>
      <c r="DH448" s="213"/>
      <c r="DI448" s="213"/>
      <c r="DJ448" s="214"/>
      <c r="DK448" s="215" t="str">
        <f t="shared" ref="DK448:DK461" si="237">TEXT(DH432, "000") &amp; TEXT(DI432, "-00") &amp; TEXT(DL432, "-000") &amp; TEXT(DK432, "-000") &amp; TEXT(DJ432, "-000")</f>
        <v>000-00-000-000-000</v>
      </c>
      <c r="DL448" s="214">
        <f>COUNTIF(DK447:DK461, "&gt;=" &amp; DK448)</f>
        <v>15</v>
      </c>
      <c r="DM448" s="213">
        <f>RANK(DL448,DL447:DL461,1)+COUNTIF(DK447:DK448,DK448)-1</f>
        <v>2</v>
      </c>
      <c r="DN448" s="213"/>
      <c r="DO448" s="212"/>
      <c r="DP448" s="212"/>
      <c r="DQ448" s="216" t="str">
        <f t="shared" ref="DQ448:DQ461" si="238">TEXT(DN432, "000") &amp; TEXT(DO432, "-00") &amp; TEXT(DR432, "-000") &amp; TEXT(DQ432, "-000") &amp; TEXT(DP432, "-000")</f>
        <v>000-00-000-000-000</v>
      </c>
      <c r="DR448" s="212">
        <f>COUNTIF(DQ447:DQ461, "&gt;=" &amp; DQ448)</f>
        <v>15</v>
      </c>
      <c r="DS448" s="213">
        <f>RANK(DR448,DR447:DR461,1)+COUNTIF(DQ447:DQ448,DQ448)-1</f>
        <v>2</v>
      </c>
      <c r="DT448" s="213"/>
      <c r="DU448" s="212"/>
      <c r="DV448" s="212"/>
      <c r="DW448" s="216" t="str">
        <f t="shared" ref="DW448:DW461" si="239">TEXT(DT432, "000") &amp; TEXT(DU432, "-00") &amp; TEXT(DX432, "-000") &amp; TEXT(DW432, "-000") &amp; TEXT(DV432, "-000")</f>
        <v>000-00-000-000-000</v>
      </c>
      <c r="DX448" s="212">
        <f>COUNTIF(DW447:DW461, "&gt;=" &amp; DW448)</f>
        <v>15</v>
      </c>
      <c r="DY448" s="213">
        <f>RANK(DX448,DX447:DX461,1)+COUNTIF(DW447:DW448,DW448)-1</f>
        <v>2</v>
      </c>
      <c r="DZ448" s="213"/>
    </row>
    <row r="449" spans="1:130">
      <c r="A449" s="90" t="s">
        <v>321</v>
      </c>
      <c r="B449" s="293" t="s">
        <v>327</v>
      </c>
      <c r="C449" s="294"/>
      <c r="D449" s="294"/>
      <c r="E449" s="294"/>
      <c r="F449" s="295"/>
      <c r="G449" s="293" t="s">
        <v>328</v>
      </c>
      <c r="H449" s="294"/>
      <c r="I449" s="294"/>
      <c r="J449" s="294"/>
      <c r="K449" s="295"/>
      <c r="L449" s="293" t="s">
        <v>329</v>
      </c>
      <c r="M449" s="294"/>
      <c r="N449" s="294"/>
      <c r="O449" s="294"/>
      <c r="P449" s="295"/>
      <c r="Q449" s="293" t="s">
        <v>330</v>
      </c>
      <c r="R449" s="294"/>
      <c r="S449" s="294"/>
      <c r="T449" s="294"/>
      <c r="U449" s="295"/>
      <c r="V449" s="293" t="s">
        <v>331</v>
      </c>
      <c r="W449" s="294"/>
      <c r="X449" s="294"/>
      <c r="Y449" s="294"/>
      <c r="Z449" s="295"/>
      <c r="AA449" s="23"/>
      <c r="AB449" s="37"/>
      <c r="AC449" s="9" t="str">
        <f>B449</f>
        <v>Z8 6</v>
      </c>
      <c r="AD449" s="9" t="str">
        <f>G449</f>
        <v>Z8 7</v>
      </c>
      <c r="AE449" s="9" t="str">
        <f>L449</f>
        <v>Z8 8</v>
      </c>
      <c r="AF449" s="9" t="str">
        <f>Q449</f>
        <v>Z8 9</v>
      </c>
      <c r="AG449" s="67" t="str">
        <f>V449</f>
        <v>Z8 10</v>
      </c>
      <c r="AH449" s="213"/>
      <c r="AI449" s="213"/>
      <c r="AJ449" s="212"/>
      <c r="AK449" s="215" t="str">
        <f t="shared" si="224"/>
        <v>000-00-000-000-000</v>
      </c>
      <c r="AL449" s="214">
        <f>COUNTIF(AK447:AK461, "&gt;=" &amp; AK449)</f>
        <v>15</v>
      </c>
      <c r="AM449" s="213">
        <f>RANK(AL449,AL447:AL461,1)+COUNTIF(AK447:AK449,AK449)-1</f>
        <v>3</v>
      </c>
      <c r="AN449" s="213"/>
      <c r="AO449" s="212"/>
      <c r="AP449" s="212"/>
      <c r="AQ449" s="215" t="str">
        <f t="shared" si="225"/>
        <v>000-00-000-000-000</v>
      </c>
      <c r="AR449" s="214">
        <f>COUNTIF(AQ447:AQ461, "&gt;=" &amp; AQ449)</f>
        <v>15</v>
      </c>
      <c r="AS449" s="213">
        <f>RANK(AR449,AR447:AR461,1)+COUNTIF(AQ447:AR449,AR449)-1</f>
        <v>3</v>
      </c>
      <c r="AT449" s="213"/>
      <c r="AU449" s="212"/>
      <c r="AV449" s="212"/>
      <c r="AW449" s="215" t="str">
        <f t="shared" si="226"/>
        <v>000-00-000-000-000</v>
      </c>
      <c r="AX449" s="214">
        <f>COUNTIF(AW447:AW461, "&gt;=" &amp; AW449)</f>
        <v>15</v>
      </c>
      <c r="AY449" s="213">
        <f>RANK(AX449,AX447:AX461,1)+COUNTIF(AW447:AX449,AX449)-1</f>
        <v>3</v>
      </c>
      <c r="AZ449" s="213"/>
      <c r="BA449" s="212"/>
      <c r="BB449" s="212"/>
      <c r="BC449" s="215" t="str">
        <f t="shared" si="227"/>
        <v>000-00-000-000-000</v>
      </c>
      <c r="BD449" s="214">
        <f>COUNTIF(BC447:BC461, "&gt;=" &amp; BC449)</f>
        <v>15</v>
      </c>
      <c r="BE449" s="213">
        <f>RANK(BD449,BD447:BD461,1)+COUNTIF(BC447:BC449,BC449)-1</f>
        <v>3</v>
      </c>
      <c r="BF449" s="213"/>
      <c r="BG449" s="212"/>
      <c r="BH449" s="212"/>
      <c r="BI449" s="215" t="str">
        <f t="shared" si="228"/>
        <v>000-00-000-000-000</v>
      </c>
      <c r="BJ449" s="214">
        <f>COUNTIF(BI447:BI461, "&gt;=" &amp; BI449)</f>
        <v>15</v>
      </c>
      <c r="BK449" s="213">
        <f>RANK(BJ449,BJ447:BJ461,1)+COUNTIF(BI447:BI449,BI449)-1</f>
        <v>3</v>
      </c>
      <c r="BL449" s="213"/>
      <c r="BM449" s="212"/>
      <c r="BN449" s="212"/>
      <c r="BO449" s="215" t="str">
        <f t="shared" si="229"/>
        <v>000-00-000-000-000</v>
      </c>
      <c r="BP449" s="214">
        <f>COUNTIF(BO447:BO461, "&gt;=" &amp; BO449)</f>
        <v>15</v>
      </c>
      <c r="BQ449" s="213">
        <f>RANK(BP449,BP447:BP461,1)+COUNTIF(BO447:BO449,BO449)-1</f>
        <v>3</v>
      </c>
      <c r="BR449" s="213"/>
      <c r="BS449" s="212"/>
      <c r="BT449" s="212"/>
      <c r="BU449" s="215" t="str">
        <f t="shared" si="230"/>
        <v>000-00-000-000-000</v>
      </c>
      <c r="BV449" s="214">
        <f>COUNTIF(BU447:BU461, "&gt;=" &amp; BU449)</f>
        <v>15</v>
      </c>
      <c r="BW449" s="213">
        <f>RANK(BV449,BV447:BV461,1)+COUNTIF(BU447:BU449,BU449)-1</f>
        <v>3</v>
      </c>
      <c r="BX449" s="213"/>
      <c r="BY449" s="209"/>
      <c r="BZ449" s="212"/>
      <c r="CA449" s="215" t="str">
        <f t="shared" si="231"/>
        <v>000-00-000-000-000</v>
      </c>
      <c r="CB449" s="215">
        <f>COUNTIF(CA447:CA461, "&gt;=" &amp; CA449)</f>
        <v>15</v>
      </c>
      <c r="CC449" s="213">
        <f>RANK(CB449,CB447:CB461,1)+COUNTIF(CA447:CA449,CA449)-1</f>
        <v>3</v>
      </c>
      <c r="CD449" s="213"/>
      <c r="CE449" s="209"/>
      <c r="CF449" s="212"/>
      <c r="CG449" s="215" t="str">
        <f t="shared" si="232"/>
        <v>000-00-000-000-000</v>
      </c>
      <c r="CH449" s="215">
        <f>COUNTIF(CG447:CG461, "&gt;=" &amp; CG449)</f>
        <v>15</v>
      </c>
      <c r="CI449" s="213">
        <f>RANK(CH449,CH447:CH461,1)+COUNTIF(CG447:CG449,CG449)-1</f>
        <v>3</v>
      </c>
      <c r="CJ449" s="213"/>
      <c r="CK449" s="209"/>
      <c r="CL449" s="212"/>
      <c r="CM449" s="215" t="str">
        <f t="shared" si="233"/>
        <v>000-00-000-000-000</v>
      </c>
      <c r="CN449" s="214">
        <f>COUNTIF(CM447:CM461, "&gt;=" &amp; CM449)</f>
        <v>15</v>
      </c>
      <c r="CO449" s="213">
        <f>RANK(CN449,CN447:CN461,1)+COUNTIF(CM447:CM449,CM449)-1</f>
        <v>3</v>
      </c>
      <c r="CP449" s="213"/>
      <c r="CQ449" s="209"/>
      <c r="CR449" s="212"/>
      <c r="CS449" s="215" t="str">
        <f t="shared" si="234"/>
        <v>000-00-000-000-000</v>
      </c>
      <c r="CT449" s="214">
        <f>COUNTIF(CS447:CS461, "&gt;=" &amp; CS449)</f>
        <v>15</v>
      </c>
      <c r="CU449" s="213">
        <f>RANK(CT449,CT447:CT461,1)+COUNTIF(CS447:CS449,CS449)-1</f>
        <v>3</v>
      </c>
      <c r="CV449" s="213"/>
      <c r="CW449" s="209"/>
      <c r="CX449" s="212"/>
      <c r="CY449" s="215" t="str">
        <f t="shared" si="235"/>
        <v>000-00-000-000-000</v>
      </c>
      <c r="CZ449" s="214">
        <f>COUNTIF(CY447:CY461, "&gt;=" &amp; CY449)</f>
        <v>15</v>
      </c>
      <c r="DA449" s="213">
        <f>RANK(CZ449,CZ447:CZ461,1)+COUNTIF(CY447:CY449,CY449)-1</f>
        <v>3</v>
      </c>
      <c r="DB449" s="213"/>
      <c r="DC449" s="209"/>
      <c r="DD449" s="212"/>
      <c r="DE449" s="215" t="str">
        <f t="shared" si="236"/>
        <v>000-00-000-000-000</v>
      </c>
      <c r="DF449" s="214">
        <f>COUNTIF(DE447:DE461, "&gt;=" &amp; DE449)</f>
        <v>15</v>
      </c>
      <c r="DG449" s="213">
        <f>RANK(DF449,DF447:DF461,1)+COUNTIF(DE447:DE449,DE449)-1</f>
        <v>3</v>
      </c>
      <c r="DH449" s="213"/>
      <c r="DI449" s="209"/>
      <c r="DJ449" s="212"/>
      <c r="DK449" s="215" t="str">
        <f t="shared" si="237"/>
        <v>000-00-000-000-000</v>
      </c>
      <c r="DL449" s="214">
        <f>COUNTIF(DK447:DK461, "&gt;=" &amp; DK449)</f>
        <v>15</v>
      </c>
      <c r="DM449" s="213">
        <f>RANK(DL449,DL447:DL461,1)+COUNTIF(DK447:DK449,DK449)-1</f>
        <v>3</v>
      </c>
      <c r="DN449" s="213"/>
      <c r="DO449" s="212"/>
      <c r="DP449" s="212"/>
      <c r="DQ449" s="216" t="str">
        <f t="shared" si="238"/>
        <v>000-00-000-000-000</v>
      </c>
      <c r="DR449" s="212">
        <f>COUNTIF(DQ447:DQ461, "&gt;=" &amp; DQ449)</f>
        <v>15</v>
      </c>
      <c r="DS449" s="213">
        <f>RANK(DR449,DR447:DR461,1)+COUNTIF(DQ447:DQ449,DQ449)-1</f>
        <v>3</v>
      </c>
      <c r="DT449" s="213"/>
      <c r="DU449" s="212"/>
      <c r="DV449" s="212"/>
      <c r="DW449" s="216" t="str">
        <f t="shared" si="239"/>
        <v>000-00-000-000-000</v>
      </c>
      <c r="DX449" s="212">
        <f>COUNTIF(DW447:DW461, "&gt;=" &amp; DW449)</f>
        <v>15</v>
      </c>
      <c r="DY449" s="213">
        <f>RANK(DX449,DX447:DX461,1)+COUNTIF(DW447:DW449,DW449)-1</f>
        <v>3</v>
      </c>
      <c r="DZ449" s="213"/>
    </row>
    <row r="450" spans="1:130" ht="15" thickBot="1">
      <c r="A450" s="12" t="s">
        <v>4</v>
      </c>
      <c r="B450" s="13" t="s">
        <v>5</v>
      </c>
      <c r="C450" s="14" t="s">
        <v>6</v>
      </c>
      <c r="D450" s="14" t="s">
        <v>7</v>
      </c>
      <c r="E450" s="191" t="s">
        <v>8</v>
      </c>
      <c r="F450" s="16" t="s">
        <v>142</v>
      </c>
      <c r="G450" s="13" t="s">
        <v>5</v>
      </c>
      <c r="H450" s="14" t="s">
        <v>6</v>
      </c>
      <c r="I450" s="14" t="s">
        <v>7</v>
      </c>
      <c r="J450" s="191" t="s">
        <v>8</v>
      </c>
      <c r="K450" s="16" t="s">
        <v>142</v>
      </c>
      <c r="L450" s="13" t="s">
        <v>5</v>
      </c>
      <c r="M450" s="14" t="s">
        <v>6</v>
      </c>
      <c r="N450" s="14" t="s">
        <v>7</v>
      </c>
      <c r="O450" s="191" t="s">
        <v>8</v>
      </c>
      <c r="P450" s="16" t="s">
        <v>142</v>
      </c>
      <c r="Q450" s="13" t="s">
        <v>5</v>
      </c>
      <c r="R450" s="14" t="s">
        <v>6</v>
      </c>
      <c r="S450" s="14" t="s">
        <v>7</v>
      </c>
      <c r="T450" s="191" t="s">
        <v>8</v>
      </c>
      <c r="U450" s="16" t="s">
        <v>142</v>
      </c>
      <c r="V450" s="13" t="s">
        <v>5</v>
      </c>
      <c r="W450" s="14" t="s">
        <v>6</v>
      </c>
      <c r="X450" s="14" t="s">
        <v>7</v>
      </c>
      <c r="Y450" s="191" t="s">
        <v>8</v>
      </c>
      <c r="Z450" s="16" t="s">
        <v>142</v>
      </c>
      <c r="AA450" s="16"/>
      <c r="AB450" s="37"/>
      <c r="AC450" s="76">
        <f>IF(SUM(E451:E466)&gt;0,LARGE(E451:E466,1),0)</f>
        <v>0</v>
      </c>
      <c r="AD450" s="9">
        <f>IF(SUM(J451:J466)&gt;0,LARGE(J451:J466,1),0)</f>
        <v>0</v>
      </c>
      <c r="AE450" s="9">
        <f>IF(SUM(O451:O466)&gt;0,LARGE(O451:O466,1),0)</f>
        <v>0</v>
      </c>
      <c r="AF450" s="9">
        <f>IF(SUM(T451:T466)&gt;0,LARGE(T451:T466,1),0)</f>
        <v>0</v>
      </c>
      <c r="AG450" s="67">
        <f>IF(SUM(Y451:Y466)&gt;0,LARGE(Y451:Y466,1),0)</f>
        <v>0</v>
      </c>
      <c r="AH450" s="209"/>
      <c r="AI450" s="209"/>
      <c r="AJ450" s="212"/>
      <c r="AK450" s="215" t="str">
        <f t="shared" si="224"/>
        <v>000-00-000-000-000</v>
      </c>
      <c r="AL450" s="214">
        <f>COUNTIF(AK447:AK461, "&gt;=" &amp; AK450)</f>
        <v>15</v>
      </c>
      <c r="AM450" s="213">
        <f>RANK(AL450,AL447:AL461,1)+COUNTIF(AK447:AK450,AK450)-1</f>
        <v>4</v>
      </c>
      <c r="AN450" s="213"/>
      <c r="AO450" s="212"/>
      <c r="AP450" s="212"/>
      <c r="AQ450" s="215" t="str">
        <f t="shared" si="225"/>
        <v>000-00-000-000-000</v>
      </c>
      <c r="AR450" s="214">
        <f>COUNTIF(AQ447:AQ461, "&gt;=" &amp; AQ450)</f>
        <v>15</v>
      </c>
      <c r="AS450" s="213">
        <f>RANK(AR450,AR447:AR461,1)+COUNTIF(AQ447:AR450,AR450)-1</f>
        <v>4</v>
      </c>
      <c r="AT450" s="213"/>
      <c r="AU450" s="212"/>
      <c r="AV450" s="212"/>
      <c r="AW450" s="215" t="str">
        <f t="shared" si="226"/>
        <v>000-00-000-000-000</v>
      </c>
      <c r="AX450" s="214">
        <f>COUNTIF(AW447:AW461, "&gt;=" &amp; AW450)</f>
        <v>15</v>
      </c>
      <c r="AY450" s="213">
        <f>RANK(AX450,AX447:AX461,1)+COUNTIF(AW447:AX450,AX450)-1</f>
        <v>4</v>
      </c>
      <c r="AZ450" s="213"/>
      <c r="BA450" s="212"/>
      <c r="BB450" s="212"/>
      <c r="BC450" s="215" t="str">
        <f t="shared" si="227"/>
        <v>000-00-000-000-000</v>
      </c>
      <c r="BD450" s="214">
        <f>COUNTIF(BC447:BC461, "&gt;=" &amp; BC450)</f>
        <v>15</v>
      </c>
      <c r="BE450" s="213">
        <f>RANK(BD450,BD447:BD461,1)+COUNTIF(BC447:BC450,BC450)-1</f>
        <v>4</v>
      </c>
      <c r="BF450" s="213"/>
      <c r="BG450" s="212"/>
      <c r="BH450" s="212"/>
      <c r="BI450" s="215" t="str">
        <f t="shared" si="228"/>
        <v>000-00-000-000-000</v>
      </c>
      <c r="BJ450" s="214">
        <f>COUNTIF(BI447:BI461, "&gt;=" &amp; BI450)</f>
        <v>15</v>
      </c>
      <c r="BK450" s="213">
        <f>RANK(BJ450,BJ447:BJ461,1)+COUNTIF(BI447:BI450,BI450)-1</f>
        <v>4</v>
      </c>
      <c r="BL450" s="213"/>
      <c r="BM450" s="212"/>
      <c r="BN450" s="212"/>
      <c r="BO450" s="215" t="str">
        <f t="shared" si="229"/>
        <v>000-00-000-000-000</v>
      </c>
      <c r="BP450" s="214">
        <f>COUNTIF(BO447:BO461, "&gt;=" &amp; BO450)</f>
        <v>15</v>
      </c>
      <c r="BQ450" s="213">
        <f>RANK(BP450,BP447:BP461,1)+COUNTIF(BO447:BO450,BO450)-1</f>
        <v>4</v>
      </c>
      <c r="BR450" s="213"/>
      <c r="BS450" s="212"/>
      <c r="BT450" s="212"/>
      <c r="BU450" s="215" t="str">
        <f t="shared" si="230"/>
        <v>000-00-000-000-000</v>
      </c>
      <c r="BV450" s="214">
        <f>COUNTIF(BU447:BU461, "&gt;=" &amp; BU450)</f>
        <v>15</v>
      </c>
      <c r="BW450" s="213">
        <f>RANK(BV450,BV447:BV461,1)+COUNTIF(BU447:BU450,BU450)-1</f>
        <v>4</v>
      </c>
      <c r="BX450" s="213"/>
      <c r="BY450" s="209"/>
      <c r="BZ450" s="212"/>
      <c r="CA450" s="215" t="str">
        <f t="shared" si="231"/>
        <v>000-00-000-000-000</v>
      </c>
      <c r="CB450" s="215">
        <f>COUNTIF(CA447:CA461, "&gt;=" &amp; CA450)</f>
        <v>15</v>
      </c>
      <c r="CC450" s="213">
        <f>RANK(CB450,CB447:CB461,1)+COUNTIF(CA447:CA450,CA450)-1</f>
        <v>4</v>
      </c>
      <c r="CD450" s="213"/>
      <c r="CE450" s="209"/>
      <c r="CF450" s="212"/>
      <c r="CG450" s="215" t="str">
        <f t="shared" si="232"/>
        <v>000-00-000-000-000</v>
      </c>
      <c r="CH450" s="215">
        <f>COUNTIF(CG447:CG461, "&gt;=" &amp; CG450)</f>
        <v>15</v>
      </c>
      <c r="CI450" s="213">
        <f>RANK(CH450,CH447:CH461,1)+COUNTIF(CG447:CG450,CG450)-1</f>
        <v>4</v>
      </c>
      <c r="CJ450" s="213"/>
      <c r="CK450" s="209"/>
      <c r="CL450" s="212"/>
      <c r="CM450" s="215" t="str">
        <f t="shared" si="233"/>
        <v>000-00-000-000-000</v>
      </c>
      <c r="CN450" s="214">
        <f>COUNTIF(CM447:CM461, "&gt;=" &amp; CM450)</f>
        <v>15</v>
      </c>
      <c r="CO450" s="213">
        <f>RANK(CN450,CN447:CN461,1)+COUNTIF(CM447:CM450,CM450)-1</f>
        <v>4</v>
      </c>
      <c r="CP450" s="213"/>
      <c r="CQ450" s="209"/>
      <c r="CR450" s="212"/>
      <c r="CS450" s="215" t="str">
        <f t="shared" si="234"/>
        <v>000-00-000-000-000</v>
      </c>
      <c r="CT450" s="214">
        <f>COUNTIF(CS447:CS461, "&gt;=" &amp; CS450)</f>
        <v>15</v>
      </c>
      <c r="CU450" s="213">
        <f>RANK(CT450,CT447:CT461,1)+COUNTIF(CS447:CS450,CS450)-1</f>
        <v>4</v>
      </c>
      <c r="CV450" s="213"/>
      <c r="CW450" s="209"/>
      <c r="CX450" s="212"/>
      <c r="CY450" s="215" t="str">
        <f t="shared" si="235"/>
        <v>000-00-000-000-000</v>
      </c>
      <c r="CZ450" s="214">
        <f>COUNTIF(CY447:CY461, "&gt;=" &amp; CY450)</f>
        <v>15</v>
      </c>
      <c r="DA450" s="213">
        <f>RANK(CZ450,CZ447:CZ461,1)+COUNTIF(CY447:CY450,CY450)-1</f>
        <v>4</v>
      </c>
      <c r="DB450" s="213"/>
      <c r="DC450" s="209"/>
      <c r="DD450" s="212"/>
      <c r="DE450" s="215" t="str">
        <f t="shared" si="236"/>
        <v>000-00-000-000-000</v>
      </c>
      <c r="DF450" s="214">
        <f>COUNTIF(DE447:DE461, "&gt;=" &amp; DE450)</f>
        <v>15</v>
      </c>
      <c r="DG450" s="213">
        <f>RANK(DF450,DF447:DF461,1)+COUNTIF(DE447:DE450,DE450)-1</f>
        <v>4</v>
      </c>
      <c r="DH450" s="213"/>
      <c r="DI450" s="209"/>
      <c r="DJ450" s="212"/>
      <c r="DK450" s="215" t="str">
        <f t="shared" si="237"/>
        <v>000-00-000-000-000</v>
      </c>
      <c r="DL450" s="214">
        <f>COUNTIF(DK447:DK461, "&gt;=" &amp; DK450)</f>
        <v>15</v>
      </c>
      <c r="DM450" s="213">
        <f>RANK(DL450,DL447:DL461,1)+COUNTIF(DK447:DK450,DK450)-1</f>
        <v>4</v>
      </c>
      <c r="DN450" s="213"/>
      <c r="DO450" s="212"/>
      <c r="DP450" s="212"/>
      <c r="DQ450" s="216" t="str">
        <f t="shared" si="238"/>
        <v>000-00-000-000-000</v>
      </c>
      <c r="DR450" s="212">
        <f>COUNTIF(DQ447:DQ461, "&gt;=" &amp; DQ450)</f>
        <v>15</v>
      </c>
      <c r="DS450" s="213">
        <f>RANK(DR450,DR447:DR461,1)+COUNTIF(DQ447:DQ450,DQ450)-1</f>
        <v>4</v>
      </c>
      <c r="DT450" s="213"/>
      <c r="DU450" s="212"/>
      <c r="DV450" s="212"/>
      <c r="DW450" s="216" t="str">
        <f t="shared" si="239"/>
        <v>000-00-000-000-000</v>
      </c>
      <c r="DX450" s="212">
        <f>COUNTIF(DW447:DW461, "&gt;=" &amp; DW450)</f>
        <v>15</v>
      </c>
      <c r="DY450" s="213">
        <f>RANK(DX450,DX447:DX461,1)+COUNTIF(DW447:DW450,DW450)-1</f>
        <v>4</v>
      </c>
      <c r="DZ450" s="213"/>
    </row>
    <row r="451" spans="1:130" ht="15" thickTop="1">
      <c r="A451" s="165"/>
      <c r="B451" s="96"/>
      <c r="C451" s="97"/>
      <c r="D451" s="98"/>
      <c r="E451" s="149" t="str">
        <f t="shared" ref="E451:E466" si="240">IF(SUM(B451:D451)&gt;0,SUM(B451:D451),"")</f>
        <v/>
      </c>
      <c r="F451" s="193"/>
      <c r="G451" s="96"/>
      <c r="H451" s="97"/>
      <c r="I451" s="97"/>
      <c r="J451" s="149" t="str">
        <f t="shared" ref="J451:J466" si="241">IF(SUM(G451:I451)&gt;0,SUM(G451:I451),"")</f>
        <v/>
      </c>
      <c r="K451" s="193"/>
      <c r="L451" s="96"/>
      <c r="M451" s="97"/>
      <c r="N451" s="97"/>
      <c r="O451" s="149" t="str">
        <f t="shared" ref="O451:O466" si="242">IF(SUM(L451:N451)&gt;0,SUM(L451:N451),"")</f>
        <v/>
      </c>
      <c r="P451" s="193"/>
      <c r="Q451" s="96"/>
      <c r="R451" s="97"/>
      <c r="S451" s="97"/>
      <c r="T451" s="149" t="str">
        <f t="shared" ref="T451:T466" si="243">IF(SUM(Q451:S451)&gt;0,SUM(Q451:S451),"")</f>
        <v/>
      </c>
      <c r="U451" s="193"/>
      <c r="V451" s="96"/>
      <c r="W451" s="97"/>
      <c r="X451" s="97"/>
      <c r="Y451" s="149" t="str">
        <f t="shared" ref="Y451:Y466" si="244">IF(SUM(V451:X451)&gt;0,SUM(V451:X451),"")</f>
        <v/>
      </c>
      <c r="Z451" s="195"/>
      <c r="AA451" s="24"/>
      <c r="AB451" s="197"/>
      <c r="AG451" s="67"/>
      <c r="AH451" s="209"/>
      <c r="AI451" s="209"/>
      <c r="AJ451" s="214"/>
      <c r="AK451" s="215" t="str">
        <f t="shared" si="224"/>
        <v>000-00-000-000-000</v>
      </c>
      <c r="AL451" s="214">
        <f>COUNTIF(AK447:AK461, "&gt;=" &amp; AK451)</f>
        <v>15</v>
      </c>
      <c r="AM451" s="213">
        <f>RANK(AL451,AL447:AL461,1)+COUNTIF(AK447:AK451,AK451)-1</f>
        <v>5</v>
      </c>
      <c r="AN451" s="213"/>
      <c r="AO451" s="212"/>
      <c r="AP451" s="212"/>
      <c r="AQ451" s="215" t="str">
        <f t="shared" si="225"/>
        <v>000-00-000-000-000</v>
      </c>
      <c r="AR451" s="214">
        <f>COUNTIF(AQ447:AQ461, "&gt;=" &amp; AQ451)</f>
        <v>15</v>
      </c>
      <c r="AS451" s="213">
        <f>RANK(AR451,AR447:AR461,1)+COUNTIF(AQ447:AR451,AR451)-1</f>
        <v>5</v>
      </c>
      <c r="AT451" s="213"/>
      <c r="AU451" s="212"/>
      <c r="AV451" s="212"/>
      <c r="AW451" s="215" t="str">
        <f t="shared" si="226"/>
        <v>000-00-000-000-000</v>
      </c>
      <c r="AX451" s="214">
        <f>COUNTIF(AW447:AW461, "&gt;=" &amp; AW451)</f>
        <v>15</v>
      </c>
      <c r="AY451" s="213">
        <f>RANK(AX451,AX447:AX461,1)+COUNTIF(AW447:AX451,AX451)-1</f>
        <v>5</v>
      </c>
      <c r="AZ451" s="213"/>
      <c r="BA451" s="212"/>
      <c r="BB451" s="212"/>
      <c r="BC451" s="215" t="str">
        <f t="shared" si="227"/>
        <v>000-00-000-000-000</v>
      </c>
      <c r="BD451" s="214">
        <f>COUNTIF(BC447:BC461, "&gt;=" &amp; BC451)</f>
        <v>15</v>
      </c>
      <c r="BE451" s="213">
        <f>RANK(BD451,BD447:BD461,1)+COUNTIF(BC447:BC451,BC451)-1</f>
        <v>5</v>
      </c>
      <c r="BF451" s="213"/>
      <c r="BG451" s="212"/>
      <c r="BH451" s="212"/>
      <c r="BI451" s="215" t="str">
        <f t="shared" si="228"/>
        <v>000-00-000-000-000</v>
      </c>
      <c r="BJ451" s="214">
        <f>COUNTIF(BI447:BI461, "&gt;=" &amp; BI451)</f>
        <v>15</v>
      </c>
      <c r="BK451" s="213">
        <f>RANK(BJ451,BJ447:BJ461,1)+COUNTIF(BI447:BI451,BI451)-1</f>
        <v>5</v>
      </c>
      <c r="BL451" s="213"/>
      <c r="BM451" s="212"/>
      <c r="BN451" s="212"/>
      <c r="BO451" s="215" t="str">
        <f t="shared" si="229"/>
        <v>000-00-000-000-000</v>
      </c>
      <c r="BP451" s="214">
        <f>COUNTIF(BO447:BO461, "&gt;=" &amp; BO451)</f>
        <v>15</v>
      </c>
      <c r="BQ451" s="213">
        <f>RANK(BP451,BP447:BP461,1)+COUNTIF(BO447:BO451,BO451)-1</f>
        <v>5</v>
      </c>
      <c r="BR451" s="213"/>
      <c r="BS451" s="212"/>
      <c r="BT451" s="212"/>
      <c r="BU451" s="215" t="str">
        <f t="shared" si="230"/>
        <v>000-00-000-000-000</v>
      </c>
      <c r="BV451" s="214">
        <f>COUNTIF(BU447:BU461, "&gt;=" &amp; BU451)</f>
        <v>15</v>
      </c>
      <c r="BW451" s="213">
        <f>RANK(BV451,BV447:BV461,1)+COUNTIF(BU447:BU451,BU451)-1</f>
        <v>5</v>
      </c>
      <c r="BX451" s="213"/>
      <c r="BY451" s="209"/>
      <c r="BZ451" s="212"/>
      <c r="CA451" s="215" t="str">
        <f t="shared" si="231"/>
        <v>000-00-000-000-000</v>
      </c>
      <c r="CB451" s="215">
        <f>COUNTIF(CA447:CA461, "&gt;=" &amp; CA451)</f>
        <v>15</v>
      </c>
      <c r="CC451" s="213">
        <f>RANK(CB451,CB447:CB461,1)+COUNTIF(CA447:CA451,CA451)-1</f>
        <v>5</v>
      </c>
      <c r="CD451" s="213"/>
      <c r="CE451" s="209"/>
      <c r="CF451" s="212"/>
      <c r="CG451" s="215" t="str">
        <f t="shared" si="232"/>
        <v>000-00-000-000-000</v>
      </c>
      <c r="CH451" s="215">
        <f>COUNTIF(CG447:CG461, "&gt;=" &amp; CG451)</f>
        <v>15</v>
      </c>
      <c r="CI451" s="213">
        <f>RANK(CH451,CH447:CH461,1)+COUNTIF(CG447:CG451,CG451)-1</f>
        <v>5</v>
      </c>
      <c r="CJ451" s="213"/>
      <c r="CK451" s="209"/>
      <c r="CL451" s="212"/>
      <c r="CM451" s="215" t="str">
        <f t="shared" si="233"/>
        <v>000-00-000-000-000</v>
      </c>
      <c r="CN451" s="214">
        <f>COUNTIF(CM447:CM461, "&gt;=" &amp; CM451)</f>
        <v>15</v>
      </c>
      <c r="CO451" s="213">
        <f>RANK(CN451,CN447:CN461,1)+COUNTIF(CM447:CM451,CM451)-1</f>
        <v>5</v>
      </c>
      <c r="CP451" s="213"/>
      <c r="CQ451" s="209"/>
      <c r="CR451" s="212"/>
      <c r="CS451" s="215" t="str">
        <f t="shared" si="234"/>
        <v>000-00-000-000-000</v>
      </c>
      <c r="CT451" s="214">
        <f>COUNTIF(CS447:CS461, "&gt;=" &amp; CS451)</f>
        <v>15</v>
      </c>
      <c r="CU451" s="213">
        <f>RANK(CT451,CT447:CT461,1)+COUNTIF(CS447:CS451,CS451)-1</f>
        <v>5</v>
      </c>
      <c r="CV451" s="213"/>
      <c r="CW451" s="209"/>
      <c r="CX451" s="212"/>
      <c r="CY451" s="215" t="str">
        <f t="shared" si="235"/>
        <v>000-00-000-000-000</v>
      </c>
      <c r="CZ451" s="214">
        <f>COUNTIF(CY447:CY461, "&gt;=" &amp; CY451)</f>
        <v>15</v>
      </c>
      <c r="DA451" s="213">
        <f>RANK(CZ451,CZ447:CZ461,1)+COUNTIF(CY447:CY451,CY451)-1</f>
        <v>5</v>
      </c>
      <c r="DB451" s="213"/>
      <c r="DC451" s="209"/>
      <c r="DD451" s="212"/>
      <c r="DE451" s="215" t="str">
        <f t="shared" si="236"/>
        <v>000-00-000-000-000</v>
      </c>
      <c r="DF451" s="214">
        <f>COUNTIF(DE447:DE461, "&gt;=" &amp; DE451)</f>
        <v>15</v>
      </c>
      <c r="DG451" s="213">
        <f>RANK(DF451,DF447:DF461,1)+COUNTIF(DE447:DE451,DE451)-1</f>
        <v>5</v>
      </c>
      <c r="DH451" s="213"/>
      <c r="DI451" s="209"/>
      <c r="DJ451" s="212"/>
      <c r="DK451" s="215" t="str">
        <f t="shared" si="237"/>
        <v>000-00-000-000-000</v>
      </c>
      <c r="DL451" s="214">
        <f>COUNTIF(DK447:DK461, "&gt;=" &amp; DK451)</f>
        <v>15</v>
      </c>
      <c r="DM451" s="213">
        <f>RANK(DL451,DL447:DL461,1)+COUNTIF(DK447:DK451,DK451)-1</f>
        <v>5</v>
      </c>
      <c r="DN451" s="213"/>
      <c r="DO451" s="212"/>
      <c r="DP451" s="212"/>
      <c r="DQ451" s="216" t="str">
        <f t="shared" si="238"/>
        <v>000-00-000-000-000</v>
      </c>
      <c r="DR451" s="212">
        <f>COUNTIF(DQ447:DQ461, "&gt;=" &amp; DQ451)</f>
        <v>15</v>
      </c>
      <c r="DS451" s="213">
        <f>RANK(DR451,DR447:DR461,1)+COUNTIF(DQ447:DQ451,DQ451)-1</f>
        <v>5</v>
      </c>
      <c r="DT451" s="213"/>
      <c r="DU451" s="212"/>
      <c r="DV451" s="212"/>
      <c r="DW451" s="216" t="str">
        <f t="shared" si="239"/>
        <v>000-00-000-000-000</v>
      </c>
      <c r="DX451" s="212">
        <f>COUNTIF(DW447:DW461, "&gt;=" &amp; DW451)</f>
        <v>15</v>
      </c>
      <c r="DY451" s="213">
        <f>RANK(DX451,DX447:DX461,1)+COUNTIF(DW447:DW451,DW451)-1</f>
        <v>5</v>
      </c>
      <c r="DZ451" s="213"/>
    </row>
    <row r="452" spans="1:130">
      <c r="A452" s="18"/>
      <c r="B452" s="99"/>
      <c r="C452" s="100"/>
      <c r="D452" s="101"/>
      <c r="E452" s="149" t="str">
        <f t="shared" si="240"/>
        <v/>
      </c>
      <c r="F452" s="193"/>
      <c r="G452" s="99"/>
      <c r="H452" s="100"/>
      <c r="I452" s="100"/>
      <c r="J452" s="149" t="str">
        <f t="shared" si="241"/>
        <v/>
      </c>
      <c r="K452" s="193"/>
      <c r="L452" s="99"/>
      <c r="M452" s="100"/>
      <c r="N452" s="100"/>
      <c r="O452" s="149" t="str">
        <f t="shared" si="242"/>
        <v/>
      </c>
      <c r="P452" s="193"/>
      <c r="Q452" s="99"/>
      <c r="R452" s="100"/>
      <c r="S452" s="100"/>
      <c r="T452" s="149" t="str">
        <f t="shared" si="243"/>
        <v/>
      </c>
      <c r="U452" s="193"/>
      <c r="V452" s="99"/>
      <c r="W452" s="100"/>
      <c r="X452" s="100"/>
      <c r="Y452" s="149" t="str">
        <f t="shared" si="244"/>
        <v/>
      </c>
      <c r="Z452" s="196"/>
      <c r="AA452" s="25"/>
      <c r="AB452" s="197"/>
      <c r="AG452" s="67"/>
      <c r="AH452" s="209"/>
      <c r="AI452" s="209"/>
      <c r="AJ452" s="214"/>
      <c r="AK452" s="215" t="str">
        <f t="shared" si="224"/>
        <v>000-00-000-000-000</v>
      </c>
      <c r="AL452" s="214">
        <f>COUNTIF(AK447:AK461, "&gt;=" &amp; AK452)</f>
        <v>15</v>
      </c>
      <c r="AM452" s="213">
        <f>RANK(AL452,AL447:AL461,1)+COUNTIF(AK447:AK452,AK452)-1</f>
        <v>6</v>
      </c>
      <c r="AN452" s="213"/>
      <c r="AO452" s="212"/>
      <c r="AP452" s="212"/>
      <c r="AQ452" s="215" t="str">
        <f t="shared" si="225"/>
        <v>000-00-000-000-000</v>
      </c>
      <c r="AR452" s="214">
        <f>COUNTIF(AQ447:AQ461, "&gt;=" &amp; AQ452)</f>
        <v>15</v>
      </c>
      <c r="AS452" s="213">
        <f>RANK(AR452,AR447:AR461,1)+COUNTIF(AQ447:AR452,AR452)-1</f>
        <v>6</v>
      </c>
      <c r="AT452" s="213"/>
      <c r="AU452" s="212"/>
      <c r="AV452" s="212"/>
      <c r="AW452" s="215" t="str">
        <f t="shared" si="226"/>
        <v>000-00-000-000-000</v>
      </c>
      <c r="AX452" s="214">
        <f>COUNTIF(AW447:AW461, "&gt;=" &amp; AW452)</f>
        <v>15</v>
      </c>
      <c r="AY452" s="213">
        <f>RANK(AX452,AX447:AX461,1)+COUNTIF(AW447:AX452,AX452)-1</f>
        <v>6</v>
      </c>
      <c r="AZ452" s="213"/>
      <c r="BA452" s="212"/>
      <c r="BB452" s="212"/>
      <c r="BC452" s="215" t="str">
        <f t="shared" si="227"/>
        <v>000-00-000-000-000</v>
      </c>
      <c r="BD452" s="214">
        <f>COUNTIF(BC447:BC461, "&gt;=" &amp; BC452)</f>
        <v>15</v>
      </c>
      <c r="BE452" s="213">
        <f>RANK(BD452,BD447:BD461,1)+COUNTIF(BC447:BC452,BC452)-1</f>
        <v>6</v>
      </c>
      <c r="BF452" s="213"/>
      <c r="BG452" s="212"/>
      <c r="BH452" s="212"/>
      <c r="BI452" s="215" t="str">
        <f t="shared" si="228"/>
        <v>000-00-000-000-000</v>
      </c>
      <c r="BJ452" s="214">
        <f>COUNTIF(BI447:BI461, "&gt;=" &amp; BI452)</f>
        <v>15</v>
      </c>
      <c r="BK452" s="213">
        <f>RANK(BJ452,BJ447:BJ461,1)+COUNTIF(BI447:BI452,BI452)-1</f>
        <v>6</v>
      </c>
      <c r="BL452" s="213"/>
      <c r="BM452" s="212"/>
      <c r="BN452" s="212"/>
      <c r="BO452" s="215" t="str">
        <f t="shared" si="229"/>
        <v>000-00-000-000-000</v>
      </c>
      <c r="BP452" s="214">
        <f>COUNTIF(BO447:BO461, "&gt;=" &amp; BO452)</f>
        <v>15</v>
      </c>
      <c r="BQ452" s="213">
        <f>RANK(BP452,BP447:BP461,1)+COUNTIF(BO447:BO452,BO452)-1</f>
        <v>6</v>
      </c>
      <c r="BR452" s="213"/>
      <c r="BS452" s="212"/>
      <c r="BT452" s="212"/>
      <c r="BU452" s="215" t="str">
        <f t="shared" si="230"/>
        <v>000-00-000-000-000</v>
      </c>
      <c r="BV452" s="214">
        <f>COUNTIF(BU447:BU461, "&gt;=" &amp; BU452)</f>
        <v>15</v>
      </c>
      <c r="BW452" s="213">
        <f>RANK(BV452,BV447:BV461,1)+COUNTIF(BU447:BU452,BU452)-1</f>
        <v>6</v>
      </c>
      <c r="BX452" s="213"/>
      <c r="BY452" s="209"/>
      <c r="BZ452" s="212"/>
      <c r="CA452" s="215" t="str">
        <f t="shared" si="231"/>
        <v>000-00-000-000-000</v>
      </c>
      <c r="CB452" s="215">
        <f>COUNTIF(CA447:CA461, "&gt;=" &amp; CA452)</f>
        <v>15</v>
      </c>
      <c r="CC452" s="213">
        <f>RANK(CB452,CB447:CB461,1)+COUNTIF(CA447:CA452,CA452)-1</f>
        <v>6</v>
      </c>
      <c r="CD452" s="213"/>
      <c r="CE452" s="209"/>
      <c r="CF452" s="212"/>
      <c r="CG452" s="215" t="str">
        <f t="shared" si="232"/>
        <v>000-00-000-000-000</v>
      </c>
      <c r="CH452" s="215">
        <f>COUNTIF(CG447:CG461, "&gt;=" &amp; CG452)</f>
        <v>15</v>
      </c>
      <c r="CI452" s="213">
        <f>RANK(CH452,CH447:CH461,1)+COUNTIF(CG447:CG452,CG452)-1</f>
        <v>6</v>
      </c>
      <c r="CJ452" s="213"/>
      <c r="CK452" s="209"/>
      <c r="CL452" s="212"/>
      <c r="CM452" s="215" t="str">
        <f t="shared" si="233"/>
        <v>000-00-000-000-000</v>
      </c>
      <c r="CN452" s="214">
        <f>COUNTIF(CM447:CM461, "&gt;=" &amp; CM452)</f>
        <v>15</v>
      </c>
      <c r="CO452" s="213">
        <f>RANK(CN452,CN447:CN461,1)+COUNTIF(CM447:CM452,CM452)-1</f>
        <v>6</v>
      </c>
      <c r="CP452" s="213"/>
      <c r="CQ452" s="209"/>
      <c r="CR452" s="212"/>
      <c r="CS452" s="215" t="str">
        <f t="shared" si="234"/>
        <v>000-00-000-000-000</v>
      </c>
      <c r="CT452" s="214">
        <f>COUNTIF(CS447:CS461, "&gt;=" &amp; CS452)</f>
        <v>15</v>
      </c>
      <c r="CU452" s="213">
        <f>RANK(CT452,CT447:CT461,1)+COUNTIF(CS447:CS452,CS452)-1</f>
        <v>6</v>
      </c>
      <c r="CV452" s="213"/>
      <c r="CW452" s="209"/>
      <c r="CX452" s="212"/>
      <c r="CY452" s="215" t="str">
        <f t="shared" si="235"/>
        <v>000-00-000-000-000</v>
      </c>
      <c r="CZ452" s="214">
        <f>COUNTIF(CY447:CY461, "&gt;=" &amp; CY452)</f>
        <v>15</v>
      </c>
      <c r="DA452" s="213">
        <f>RANK(CZ452,CZ447:CZ461,1)+COUNTIF(CY447:CY452,CY452)-1</f>
        <v>6</v>
      </c>
      <c r="DB452" s="213"/>
      <c r="DC452" s="209"/>
      <c r="DD452" s="212"/>
      <c r="DE452" s="215" t="str">
        <f t="shared" si="236"/>
        <v>000-00-000-000-000</v>
      </c>
      <c r="DF452" s="214">
        <f>COUNTIF(DE447:DE461, "&gt;=" &amp; DE452)</f>
        <v>15</v>
      </c>
      <c r="DG452" s="213">
        <f>RANK(DF452,DF447:DF461,1)+COUNTIF(DE447:DE452,DE452)-1</f>
        <v>6</v>
      </c>
      <c r="DH452" s="213"/>
      <c r="DI452" s="209"/>
      <c r="DJ452" s="212"/>
      <c r="DK452" s="215" t="str">
        <f t="shared" si="237"/>
        <v>000-00-000-000-000</v>
      </c>
      <c r="DL452" s="214">
        <f>COUNTIF(DK447:DK461, "&gt;=" &amp; DK452)</f>
        <v>15</v>
      </c>
      <c r="DM452" s="213">
        <f>RANK(DL452,DL447:DL461,1)+COUNTIF(DK447:DK452,DK452)-1</f>
        <v>6</v>
      </c>
      <c r="DN452" s="213"/>
      <c r="DO452" s="212"/>
      <c r="DP452" s="212"/>
      <c r="DQ452" s="216" t="str">
        <f t="shared" si="238"/>
        <v>000-00-000-000-000</v>
      </c>
      <c r="DR452" s="212">
        <f>COUNTIF(DQ447:DQ461, "&gt;=" &amp; DQ452)</f>
        <v>15</v>
      </c>
      <c r="DS452" s="213">
        <f>RANK(DR452,DR447:DR461,1)+COUNTIF(DQ447:DQ452,DQ452)-1</f>
        <v>6</v>
      </c>
      <c r="DT452" s="213"/>
      <c r="DU452" s="212"/>
      <c r="DV452" s="212"/>
      <c r="DW452" s="216" t="str">
        <f t="shared" si="239"/>
        <v>000-00-000-000-000</v>
      </c>
      <c r="DX452" s="212">
        <f>COUNTIF(DW447:DW461, "&gt;=" &amp; DW452)</f>
        <v>15</v>
      </c>
      <c r="DY452" s="213">
        <f>RANK(DX452,DX447:DX461,1)+COUNTIF(DW447:DW452,DW452)-1</f>
        <v>6</v>
      </c>
      <c r="DZ452" s="213"/>
    </row>
    <row r="453" spans="1:130">
      <c r="A453" s="17"/>
      <c r="B453" s="99"/>
      <c r="C453" s="100"/>
      <c r="D453" s="101"/>
      <c r="E453" s="149" t="str">
        <f t="shared" si="240"/>
        <v/>
      </c>
      <c r="F453" s="193"/>
      <c r="G453" s="99"/>
      <c r="H453" s="100"/>
      <c r="I453" s="100"/>
      <c r="J453" s="149" t="str">
        <f t="shared" si="241"/>
        <v/>
      </c>
      <c r="K453" s="193"/>
      <c r="L453" s="99"/>
      <c r="M453" s="100"/>
      <c r="N453" s="102"/>
      <c r="O453" s="149" t="str">
        <f t="shared" si="242"/>
        <v/>
      </c>
      <c r="P453" s="193"/>
      <c r="Q453" s="99"/>
      <c r="R453" s="100"/>
      <c r="S453" s="102"/>
      <c r="T453" s="149" t="str">
        <f t="shared" si="243"/>
        <v/>
      </c>
      <c r="U453" s="193"/>
      <c r="V453" s="99"/>
      <c r="W453" s="100"/>
      <c r="X453" s="102"/>
      <c r="Y453" s="149" t="str">
        <f t="shared" si="244"/>
        <v/>
      </c>
      <c r="Z453" s="196"/>
      <c r="AA453" s="26" t="s">
        <v>11</v>
      </c>
      <c r="AB453" s="37"/>
      <c r="AG453" s="67"/>
      <c r="AH453" s="209"/>
      <c r="AI453" s="209"/>
      <c r="AJ453" s="214"/>
      <c r="AK453" s="215" t="str">
        <f t="shared" si="224"/>
        <v>000-00-000-000-000</v>
      </c>
      <c r="AL453" s="214">
        <f>COUNTIF(AK447:AK461, "&gt;=" &amp; AK453)</f>
        <v>15</v>
      </c>
      <c r="AM453" s="213">
        <f>RANK(AL453,AL447:AL461,1)+COUNTIF(AK447:AK453,AK453)-1</f>
        <v>7</v>
      </c>
      <c r="AN453" s="213"/>
      <c r="AO453" s="212"/>
      <c r="AP453" s="212"/>
      <c r="AQ453" s="215" t="str">
        <f t="shared" si="225"/>
        <v>000-00-000-000-000</v>
      </c>
      <c r="AR453" s="214">
        <f>COUNTIF(AQ447:AQ461, "&gt;=" &amp; AQ453)</f>
        <v>15</v>
      </c>
      <c r="AS453" s="213">
        <f>RANK(AR453,AR447:AR461,1)+COUNTIF(AQ447:AR453,AR453)-1</f>
        <v>7</v>
      </c>
      <c r="AT453" s="213"/>
      <c r="AU453" s="212"/>
      <c r="AV453" s="212"/>
      <c r="AW453" s="215" t="str">
        <f t="shared" si="226"/>
        <v>000-00-000-000-000</v>
      </c>
      <c r="AX453" s="214">
        <f>COUNTIF(AW447:AW461, "&gt;=" &amp; AW453)</f>
        <v>15</v>
      </c>
      <c r="AY453" s="213">
        <f>RANK(AX453,AX447:AX461,1)+COUNTIF(AW447:AX453,AX453)-1</f>
        <v>7</v>
      </c>
      <c r="AZ453" s="213"/>
      <c r="BA453" s="212"/>
      <c r="BB453" s="212"/>
      <c r="BC453" s="215" t="str">
        <f t="shared" si="227"/>
        <v>000-00-000-000-000</v>
      </c>
      <c r="BD453" s="214">
        <f>COUNTIF(BC447:BC461, "&gt;=" &amp; BC453)</f>
        <v>15</v>
      </c>
      <c r="BE453" s="213">
        <f>RANK(BD453,BD447:BD461,1)+COUNTIF(BC447:BC453,BC453)-1</f>
        <v>7</v>
      </c>
      <c r="BF453" s="213"/>
      <c r="BG453" s="212"/>
      <c r="BH453" s="212"/>
      <c r="BI453" s="215" t="str">
        <f t="shared" si="228"/>
        <v>000-00-000-000-000</v>
      </c>
      <c r="BJ453" s="214">
        <f>COUNTIF(BI447:BI461, "&gt;=" &amp; BI453)</f>
        <v>15</v>
      </c>
      <c r="BK453" s="213">
        <f>RANK(BJ453,BJ447:BJ461,1)+COUNTIF(BI447:BI453,BI453)-1</f>
        <v>7</v>
      </c>
      <c r="BL453" s="213"/>
      <c r="BM453" s="212"/>
      <c r="BN453" s="212"/>
      <c r="BO453" s="215" t="str">
        <f t="shared" si="229"/>
        <v>000-00-000-000-000</v>
      </c>
      <c r="BP453" s="214">
        <f>COUNTIF(BO447:BO461, "&gt;=" &amp; BO453)</f>
        <v>15</v>
      </c>
      <c r="BQ453" s="213">
        <f>RANK(BP453,BP447:BP461,1)+COUNTIF(BO447:BO453,BO453)-1</f>
        <v>7</v>
      </c>
      <c r="BR453" s="213"/>
      <c r="BS453" s="212"/>
      <c r="BT453" s="212"/>
      <c r="BU453" s="215" t="str">
        <f t="shared" si="230"/>
        <v>000-00-000-000-000</v>
      </c>
      <c r="BV453" s="214">
        <f>COUNTIF(BU447:BU461, "&gt;=" &amp; BU453)</f>
        <v>15</v>
      </c>
      <c r="BW453" s="213">
        <f>RANK(BV453,BV447:BV461,1)+COUNTIF(BU447:BU453,BU453)-1</f>
        <v>7</v>
      </c>
      <c r="BX453" s="213"/>
      <c r="BY453" s="209"/>
      <c r="BZ453" s="212"/>
      <c r="CA453" s="215" t="str">
        <f t="shared" si="231"/>
        <v>000-00-000-000-000</v>
      </c>
      <c r="CB453" s="215">
        <f>COUNTIF(CA447:CA461, "&gt;=" &amp; CA453)</f>
        <v>15</v>
      </c>
      <c r="CC453" s="213">
        <f>RANK(CB453,CB447:CB461,1)+COUNTIF(CA447:CA453,CA453)-1</f>
        <v>7</v>
      </c>
      <c r="CD453" s="213"/>
      <c r="CE453" s="209"/>
      <c r="CF453" s="212"/>
      <c r="CG453" s="215" t="str">
        <f t="shared" si="232"/>
        <v>000-00-000-000-000</v>
      </c>
      <c r="CH453" s="215">
        <f>COUNTIF(CG447:CG461, "&gt;=" &amp; CG453)</f>
        <v>15</v>
      </c>
      <c r="CI453" s="213">
        <f>RANK(CH453,CH447:CH461,1)+COUNTIF(CG447:CG453,CG453)-1</f>
        <v>7</v>
      </c>
      <c r="CJ453" s="213"/>
      <c r="CK453" s="209"/>
      <c r="CL453" s="212"/>
      <c r="CM453" s="215" t="str">
        <f t="shared" si="233"/>
        <v>000-00-000-000-000</v>
      </c>
      <c r="CN453" s="214">
        <f>COUNTIF(CM447:CM461, "&gt;=" &amp; CM453)</f>
        <v>15</v>
      </c>
      <c r="CO453" s="213">
        <f>RANK(CN453,CN447:CN461,1)+COUNTIF(CM447:CM453,CM453)-1</f>
        <v>7</v>
      </c>
      <c r="CP453" s="213"/>
      <c r="CQ453" s="209"/>
      <c r="CR453" s="212"/>
      <c r="CS453" s="215" t="str">
        <f t="shared" si="234"/>
        <v>000-00-000-000-000</v>
      </c>
      <c r="CT453" s="214">
        <f>COUNTIF(CS447:CS461, "&gt;=" &amp; CS453)</f>
        <v>15</v>
      </c>
      <c r="CU453" s="213">
        <f>RANK(CT453,CT447:CT461,1)+COUNTIF(CS447:CS453,CS453)-1</f>
        <v>7</v>
      </c>
      <c r="CV453" s="213"/>
      <c r="CW453" s="209"/>
      <c r="CX453" s="212"/>
      <c r="CY453" s="215" t="str">
        <f t="shared" si="235"/>
        <v>000-00-000-000-000</v>
      </c>
      <c r="CZ453" s="214">
        <f>COUNTIF(CY447:CY461, "&gt;=" &amp; CY453)</f>
        <v>15</v>
      </c>
      <c r="DA453" s="213">
        <f>RANK(CZ453,CZ447:CZ461,1)+COUNTIF(CY447:CY453,CY453)-1</f>
        <v>7</v>
      </c>
      <c r="DB453" s="213"/>
      <c r="DC453" s="209"/>
      <c r="DD453" s="212"/>
      <c r="DE453" s="215" t="str">
        <f t="shared" si="236"/>
        <v>000-00-000-000-000</v>
      </c>
      <c r="DF453" s="214">
        <f>COUNTIF(DE447:DE461, "&gt;=" &amp; DE453)</f>
        <v>15</v>
      </c>
      <c r="DG453" s="213">
        <f>RANK(DF453,DF447:DF461,1)+COUNTIF(DE447:DE453,DE453)-1</f>
        <v>7</v>
      </c>
      <c r="DH453" s="213"/>
      <c r="DI453" s="209"/>
      <c r="DJ453" s="212"/>
      <c r="DK453" s="215" t="str">
        <f t="shared" si="237"/>
        <v>000-00-000-000-000</v>
      </c>
      <c r="DL453" s="214">
        <f>COUNTIF(DK447:DK461, "&gt;=" &amp; DK453)</f>
        <v>15</v>
      </c>
      <c r="DM453" s="213">
        <f>RANK(DL453,DL447:DL461,1)+COUNTIF(DK447:DK453,DK453)-1</f>
        <v>7</v>
      </c>
      <c r="DN453" s="213"/>
      <c r="DO453" s="212"/>
      <c r="DP453" s="212"/>
      <c r="DQ453" s="216" t="str">
        <f t="shared" si="238"/>
        <v>000-00-000-000-000</v>
      </c>
      <c r="DR453" s="212">
        <f>COUNTIF(DQ447:DQ461, "&gt;=" &amp; DQ453)</f>
        <v>15</v>
      </c>
      <c r="DS453" s="213">
        <f>RANK(DR453,DR447:DR461,1)+COUNTIF(DQ447:DQ453,DQ453)-1</f>
        <v>7</v>
      </c>
      <c r="DT453" s="213"/>
      <c r="DU453" s="212"/>
      <c r="DV453" s="212"/>
      <c r="DW453" s="216" t="str">
        <f t="shared" si="239"/>
        <v>000-00-000-000-000</v>
      </c>
      <c r="DX453" s="212">
        <f>COUNTIF(DW447:DW461, "&gt;=" &amp; DW453)</f>
        <v>15</v>
      </c>
      <c r="DY453" s="213">
        <f>RANK(DX453,DX447:DX461,1)+COUNTIF(DW447:DW453,DW453)-1</f>
        <v>7</v>
      </c>
      <c r="DZ453" s="213"/>
    </row>
    <row r="454" spans="1:130">
      <c r="A454" s="164"/>
      <c r="B454" s="99"/>
      <c r="C454" s="100"/>
      <c r="D454" s="101"/>
      <c r="E454" s="149" t="str">
        <f t="shared" si="240"/>
        <v/>
      </c>
      <c r="F454" s="193"/>
      <c r="G454" s="99"/>
      <c r="H454" s="100"/>
      <c r="I454" s="100"/>
      <c r="J454" s="149" t="str">
        <f t="shared" si="241"/>
        <v/>
      </c>
      <c r="K454" s="193"/>
      <c r="L454" s="99"/>
      <c r="M454" s="100"/>
      <c r="N454" s="100"/>
      <c r="O454" s="149" t="str">
        <f t="shared" si="242"/>
        <v/>
      </c>
      <c r="P454" s="193"/>
      <c r="Q454" s="99"/>
      <c r="R454" s="100"/>
      <c r="S454" s="100"/>
      <c r="T454" s="149" t="str">
        <f t="shared" si="243"/>
        <v/>
      </c>
      <c r="U454" s="193"/>
      <c r="V454" s="99"/>
      <c r="W454" s="100"/>
      <c r="X454" s="100"/>
      <c r="Y454" s="149" t="str">
        <f t="shared" si="244"/>
        <v/>
      </c>
      <c r="Z454" s="196"/>
      <c r="AA454" s="26" t="s">
        <v>12</v>
      </c>
      <c r="AB454" s="37"/>
      <c r="AG454" s="67"/>
      <c r="AH454" s="209"/>
      <c r="AI454" s="209"/>
      <c r="AJ454" s="214"/>
      <c r="AK454" s="215" t="str">
        <f t="shared" si="224"/>
        <v>000-00-000-000-000</v>
      </c>
      <c r="AL454" s="214">
        <f>COUNTIF(AK447:AK461, "&gt;=" &amp; AK454)</f>
        <v>15</v>
      </c>
      <c r="AM454" s="213">
        <f>RANK(AL454,AL447:AL461,1)+COUNTIF(AK447:AK454,AK454)-1</f>
        <v>8</v>
      </c>
      <c r="AN454" s="213"/>
      <c r="AO454" s="212"/>
      <c r="AP454" s="212"/>
      <c r="AQ454" s="215" t="str">
        <f t="shared" si="225"/>
        <v>000-00-000-000-000</v>
      </c>
      <c r="AR454" s="214">
        <f>COUNTIF(AQ447:AQ461, "&gt;=" &amp; AQ454)</f>
        <v>15</v>
      </c>
      <c r="AS454" s="213">
        <f>RANK(AR454,AR447:AR461,1)+COUNTIF(AQ447:AR454,AR454)-1</f>
        <v>8</v>
      </c>
      <c r="AT454" s="213"/>
      <c r="AU454" s="212"/>
      <c r="AV454" s="212"/>
      <c r="AW454" s="215" t="str">
        <f t="shared" si="226"/>
        <v>000-00-000-000-000</v>
      </c>
      <c r="AX454" s="214">
        <f>COUNTIF(AW447:AW461, "&gt;=" &amp; AW454)</f>
        <v>15</v>
      </c>
      <c r="AY454" s="213">
        <f>RANK(AX454,AX447:AX461,1)+COUNTIF(AW447:AX454,AX454)-1</f>
        <v>8</v>
      </c>
      <c r="AZ454" s="213"/>
      <c r="BA454" s="212"/>
      <c r="BB454" s="212"/>
      <c r="BC454" s="215" t="str">
        <f t="shared" si="227"/>
        <v>000-00-000-000-000</v>
      </c>
      <c r="BD454" s="214">
        <f>COUNTIF(BC447:BC461, "&gt;=" &amp; BC454)</f>
        <v>15</v>
      </c>
      <c r="BE454" s="213">
        <f>RANK(BD454,BD447:BD461,1)+COUNTIF(BC447:BC454,BC454)-1</f>
        <v>8</v>
      </c>
      <c r="BF454" s="213"/>
      <c r="BG454" s="212"/>
      <c r="BH454" s="212"/>
      <c r="BI454" s="215" t="str">
        <f t="shared" si="228"/>
        <v>000-00-000-000-000</v>
      </c>
      <c r="BJ454" s="214">
        <f>COUNTIF(BI447:BI461, "&gt;=" &amp; BI454)</f>
        <v>15</v>
      </c>
      <c r="BK454" s="213">
        <f>RANK(BJ454,BJ447:BJ461,1)+COUNTIF(BI447:BI454,BI454)-1</f>
        <v>8</v>
      </c>
      <c r="BL454" s="213"/>
      <c r="BM454" s="212"/>
      <c r="BN454" s="212"/>
      <c r="BO454" s="215" t="str">
        <f t="shared" si="229"/>
        <v>000-00-000-000-000</v>
      </c>
      <c r="BP454" s="214">
        <f>COUNTIF(BO447:BO461, "&gt;=" &amp; BO454)</f>
        <v>15</v>
      </c>
      <c r="BQ454" s="213">
        <f>RANK(BP454,BP447:BP461,1)+COUNTIF(BO447:BO454,BO454)-1</f>
        <v>8</v>
      </c>
      <c r="BR454" s="213"/>
      <c r="BS454" s="212"/>
      <c r="BT454" s="212"/>
      <c r="BU454" s="215" t="str">
        <f t="shared" si="230"/>
        <v>000-00-000-000-000</v>
      </c>
      <c r="BV454" s="214">
        <f>COUNTIF(BU447:BU461, "&gt;=" &amp; BU454)</f>
        <v>15</v>
      </c>
      <c r="BW454" s="213">
        <f>RANK(BV454,BV447:BV461,1)+COUNTIF(BU447:BU454,BU454)-1</f>
        <v>8</v>
      </c>
      <c r="BX454" s="213"/>
      <c r="BY454" s="209"/>
      <c r="BZ454" s="212"/>
      <c r="CA454" s="215" t="str">
        <f t="shared" si="231"/>
        <v>000-00-000-000-000</v>
      </c>
      <c r="CB454" s="215">
        <f>COUNTIF(CA447:CA461, "&gt;=" &amp; CA454)</f>
        <v>15</v>
      </c>
      <c r="CC454" s="213">
        <f>RANK(CB454,CB447:CB461,1)+COUNTIF(CA447:CA454,CA454)-1</f>
        <v>8</v>
      </c>
      <c r="CD454" s="213"/>
      <c r="CE454" s="209"/>
      <c r="CF454" s="212"/>
      <c r="CG454" s="215" t="str">
        <f t="shared" si="232"/>
        <v>000-00-000-000-000</v>
      </c>
      <c r="CH454" s="215">
        <f>COUNTIF(CG447:CG461, "&gt;=" &amp; CG454)</f>
        <v>15</v>
      </c>
      <c r="CI454" s="213">
        <f>RANK(CH454,CH447:CH461,1)+COUNTIF(CG447:CG454,CG454)-1</f>
        <v>8</v>
      </c>
      <c r="CJ454" s="213"/>
      <c r="CK454" s="209"/>
      <c r="CL454" s="212"/>
      <c r="CM454" s="215" t="str">
        <f t="shared" si="233"/>
        <v>000-00-000-000-000</v>
      </c>
      <c r="CN454" s="214">
        <f>COUNTIF(CM447:CM461, "&gt;=" &amp; CM454)</f>
        <v>15</v>
      </c>
      <c r="CO454" s="213">
        <f>RANK(CN454,CN447:CN461,1)+COUNTIF(CM447:CM454,CM454)-1</f>
        <v>8</v>
      </c>
      <c r="CP454" s="213"/>
      <c r="CQ454" s="209"/>
      <c r="CR454" s="212"/>
      <c r="CS454" s="215" t="str">
        <f t="shared" si="234"/>
        <v>000-00-000-000-000</v>
      </c>
      <c r="CT454" s="214">
        <f>COUNTIF(CS447:CS461, "&gt;=" &amp; CS454)</f>
        <v>15</v>
      </c>
      <c r="CU454" s="213">
        <f>RANK(CT454,CT447:CT461,1)+COUNTIF(CS447:CS454,CS454)-1</f>
        <v>8</v>
      </c>
      <c r="CV454" s="213"/>
      <c r="CW454" s="209"/>
      <c r="CX454" s="212"/>
      <c r="CY454" s="215" t="str">
        <f t="shared" si="235"/>
        <v>000-00-000-000-000</v>
      </c>
      <c r="CZ454" s="214">
        <f>COUNTIF(CY447:CY461, "&gt;=" &amp; CY454)</f>
        <v>15</v>
      </c>
      <c r="DA454" s="213">
        <f>RANK(CZ454,CZ447:CZ461,1)+COUNTIF(CY447:CY454,CY454)-1</f>
        <v>8</v>
      </c>
      <c r="DB454" s="213"/>
      <c r="DC454" s="209"/>
      <c r="DD454" s="212"/>
      <c r="DE454" s="215" t="str">
        <f t="shared" si="236"/>
        <v>000-00-000-000-000</v>
      </c>
      <c r="DF454" s="214">
        <f>COUNTIF(DE447:DE461, "&gt;=" &amp; DE454)</f>
        <v>15</v>
      </c>
      <c r="DG454" s="213">
        <f>RANK(DF454,DF447:DF461,1)+COUNTIF(DE447:DE454,DE454)-1</f>
        <v>8</v>
      </c>
      <c r="DH454" s="213"/>
      <c r="DI454" s="209"/>
      <c r="DJ454" s="212"/>
      <c r="DK454" s="215" t="str">
        <f t="shared" si="237"/>
        <v>000-00-000-000-000</v>
      </c>
      <c r="DL454" s="214">
        <f>COUNTIF(DK447:DK461, "&gt;=" &amp; DK454)</f>
        <v>15</v>
      </c>
      <c r="DM454" s="213">
        <f>RANK(DL454,DL447:DL461,1)+COUNTIF(DK447:DK454,DK454)-1</f>
        <v>8</v>
      </c>
      <c r="DN454" s="213"/>
      <c r="DO454" s="212"/>
      <c r="DP454" s="212"/>
      <c r="DQ454" s="216" t="str">
        <f t="shared" si="238"/>
        <v>000-00-000-000-000</v>
      </c>
      <c r="DR454" s="212">
        <f>COUNTIF(DQ447:DQ461, "&gt;=" &amp; DQ454)</f>
        <v>15</v>
      </c>
      <c r="DS454" s="213">
        <f>RANK(DR454,DR447:DR461,1)+COUNTIF(DQ447:DQ454,DQ454)-1</f>
        <v>8</v>
      </c>
      <c r="DT454" s="213"/>
      <c r="DU454" s="212"/>
      <c r="DV454" s="212"/>
      <c r="DW454" s="216" t="str">
        <f t="shared" si="239"/>
        <v>000-00-000-000-000</v>
      </c>
      <c r="DX454" s="212">
        <f>COUNTIF(DW447:DW461, "&gt;=" &amp; DW454)</f>
        <v>15</v>
      </c>
      <c r="DY454" s="213">
        <f>RANK(DX454,DX447:DX461,1)+COUNTIF(DW447:DW454,DW454)-1</f>
        <v>8</v>
      </c>
      <c r="DZ454" s="213"/>
    </row>
    <row r="455" spans="1:130">
      <c r="A455" s="164"/>
      <c r="B455" s="99"/>
      <c r="C455" s="100"/>
      <c r="D455" s="102"/>
      <c r="E455" s="149" t="str">
        <f t="shared" si="240"/>
        <v/>
      </c>
      <c r="F455" s="193"/>
      <c r="G455" s="99"/>
      <c r="H455" s="100"/>
      <c r="I455" s="102"/>
      <c r="J455" s="149" t="str">
        <f t="shared" si="241"/>
        <v/>
      </c>
      <c r="K455" s="193"/>
      <c r="L455" s="99"/>
      <c r="M455" s="100"/>
      <c r="N455" s="102"/>
      <c r="O455" s="149" t="str">
        <f t="shared" si="242"/>
        <v/>
      </c>
      <c r="P455" s="193"/>
      <c r="Q455" s="99"/>
      <c r="R455" s="100"/>
      <c r="S455" s="100"/>
      <c r="T455" s="149" t="str">
        <f t="shared" si="243"/>
        <v/>
      </c>
      <c r="U455" s="193"/>
      <c r="V455" s="99"/>
      <c r="W455" s="100"/>
      <c r="X455" s="102"/>
      <c r="Y455" s="149" t="str">
        <f t="shared" si="244"/>
        <v/>
      </c>
      <c r="Z455" s="196"/>
      <c r="AA455" s="26" t="s">
        <v>12</v>
      </c>
      <c r="AB455" s="37"/>
      <c r="AG455" s="67"/>
      <c r="AH455" s="209"/>
      <c r="AI455" s="209"/>
      <c r="AJ455" s="214"/>
      <c r="AK455" s="215" t="str">
        <f t="shared" si="224"/>
        <v>000-00-000-000-000</v>
      </c>
      <c r="AL455" s="214">
        <f>COUNTIF(AK447:AK461, "&gt;=" &amp; AK455)</f>
        <v>15</v>
      </c>
      <c r="AM455" s="213">
        <f>RANK(AL455,AL447:AL461,1)+COUNTIF(AK447:AK455,AK455)-1</f>
        <v>9</v>
      </c>
      <c r="AN455" s="213"/>
      <c r="AO455" s="212"/>
      <c r="AP455" s="212"/>
      <c r="AQ455" s="215" t="str">
        <f t="shared" si="225"/>
        <v>000-00-000-000-000</v>
      </c>
      <c r="AR455" s="214">
        <f>COUNTIF(AQ447:AQ461, "&gt;=" &amp; AQ455)</f>
        <v>15</v>
      </c>
      <c r="AS455" s="213">
        <f>RANK(AR455,AR447:AR461,1)+COUNTIF(AQ447:AR455,AR455)-1</f>
        <v>9</v>
      </c>
      <c r="AT455" s="213"/>
      <c r="AU455" s="212"/>
      <c r="AV455" s="212"/>
      <c r="AW455" s="215" t="str">
        <f t="shared" si="226"/>
        <v>000-00-000-000-000</v>
      </c>
      <c r="AX455" s="214">
        <f>COUNTIF(AW447:AW461, "&gt;=" &amp; AW455)</f>
        <v>15</v>
      </c>
      <c r="AY455" s="213">
        <f>RANK(AX455,AX447:AX461,1)+COUNTIF(AW447:AX455,AX455)-1</f>
        <v>9</v>
      </c>
      <c r="AZ455" s="213"/>
      <c r="BA455" s="212"/>
      <c r="BB455" s="212"/>
      <c r="BC455" s="215" t="str">
        <f t="shared" si="227"/>
        <v>000-00-000-000-000</v>
      </c>
      <c r="BD455" s="214">
        <f>COUNTIF(BC447:BC461, "&gt;=" &amp; BC455)</f>
        <v>15</v>
      </c>
      <c r="BE455" s="213">
        <f>RANK(BD455,BD447:BD461,1)+COUNTIF(BC447:BC455,BC455)-1</f>
        <v>9</v>
      </c>
      <c r="BF455" s="213"/>
      <c r="BG455" s="212"/>
      <c r="BH455" s="212"/>
      <c r="BI455" s="215" t="str">
        <f t="shared" si="228"/>
        <v>000-00-000-000-000</v>
      </c>
      <c r="BJ455" s="214">
        <f>COUNTIF(BI447:BI461, "&gt;=" &amp; BI455)</f>
        <v>15</v>
      </c>
      <c r="BK455" s="213">
        <f>RANK(BJ455,BJ447:BJ461,1)+COUNTIF(BI447:BI455,BI455)-1</f>
        <v>9</v>
      </c>
      <c r="BL455" s="213"/>
      <c r="BM455" s="212"/>
      <c r="BN455" s="212"/>
      <c r="BO455" s="215" t="str">
        <f t="shared" si="229"/>
        <v>000-00-000-000-000</v>
      </c>
      <c r="BP455" s="214">
        <f>COUNTIF(BO447:BO461, "&gt;=" &amp; BO455)</f>
        <v>15</v>
      </c>
      <c r="BQ455" s="213">
        <f>RANK(BP455,BP447:BP461,1)+COUNTIF(BO447:BO455,BO455)-1</f>
        <v>9</v>
      </c>
      <c r="BR455" s="213"/>
      <c r="BS455" s="212"/>
      <c r="BT455" s="212"/>
      <c r="BU455" s="215" t="str">
        <f t="shared" si="230"/>
        <v>000-00-000-000-000</v>
      </c>
      <c r="BV455" s="214">
        <f>COUNTIF(BU447:BU461, "&gt;=" &amp; BU455)</f>
        <v>15</v>
      </c>
      <c r="BW455" s="213">
        <f>RANK(BV455,BV447:BV461,1)+COUNTIF(BU447:BU455,BU455)-1</f>
        <v>9</v>
      </c>
      <c r="BX455" s="213"/>
      <c r="BY455" s="209"/>
      <c r="BZ455" s="212"/>
      <c r="CA455" s="215" t="str">
        <f t="shared" si="231"/>
        <v>000-00-000-000-000</v>
      </c>
      <c r="CB455" s="215">
        <f>COUNTIF(CA447:CA461, "&gt;=" &amp; CA455)</f>
        <v>15</v>
      </c>
      <c r="CC455" s="213">
        <f>RANK(CB455,CB447:CB461,1)+COUNTIF(CA447:CA455,CA455)-1</f>
        <v>9</v>
      </c>
      <c r="CD455" s="213"/>
      <c r="CE455" s="209"/>
      <c r="CF455" s="212"/>
      <c r="CG455" s="215" t="str">
        <f t="shared" si="232"/>
        <v>000-00-000-000-000</v>
      </c>
      <c r="CH455" s="215">
        <f>COUNTIF(CG447:CG461, "&gt;=" &amp; CG455)</f>
        <v>15</v>
      </c>
      <c r="CI455" s="213">
        <f>RANK(CH455,CH447:CH461,1)+COUNTIF(CG447:CG455,CG455)-1</f>
        <v>9</v>
      </c>
      <c r="CJ455" s="213"/>
      <c r="CK455" s="209"/>
      <c r="CL455" s="212"/>
      <c r="CM455" s="215" t="str">
        <f t="shared" si="233"/>
        <v>000-00-000-000-000</v>
      </c>
      <c r="CN455" s="214">
        <f>COUNTIF(CM447:CM461, "&gt;=" &amp; CM455)</f>
        <v>15</v>
      </c>
      <c r="CO455" s="213">
        <f>RANK(CN455,CN447:CN461,1)+COUNTIF(CM447:CM455,CM455)-1</f>
        <v>9</v>
      </c>
      <c r="CP455" s="213"/>
      <c r="CQ455" s="209"/>
      <c r="CR455" s="212"/>
      <c r="CS455" s="215" t="str">
        <f t="shared" si="234"/>
        <v>000-00-000-000-000</v>
      </c>
      <c r="CT455" s="214">
        <f>COUNTIF(CS447:CS461, "&gt;=" &amp; CS455)</f>
        <v>15</v>
      </c>
      <c r="CU455" s="213">
        <f>RANK(CT455,CT447:CT461,1)+COUNTIF(CS447:CS455,CS455)-1</f>
        <v>9</v>
      </c>
      <c r="CV455" s="213"/>
      <c r="CW455" s="209"/>
      <c r="CX455" s="212"/>
      <c r="CY455" s="215" t="str">
        <f t="shared" si="235"/>
        <v>000-00-000-000-000</v>
      </c>
      <c r="CZ455" s="214">
        <f>COUNTIF(CY447:CY461, "&gt;=" &amp; CY455)</f>
        <v>15</v>
      </c>
      <c r="DA455" s="213">
        <f>RANK(CZ455,CZ447:CZ461,1)+COUNTIF(CY447:CY455,CY455)-1</f>
        <v>9</v>
      </c>
      <c r="DB455" s="213"/>
      <c r="DC455" s="209"/>
      <c r="DD455" s="212"/>
      <c r="DE455" s="215" t="str">
        <f t="shared" si="236"/>
        <v>000-00-000-000-000</v>
      </c>
      <c r="DF455" s="214">
        <f>COUNTIF(DE447:DE461, "&gt;=" &amp; DE455)</f>
        <v>15</v>
      </c>
      <c r="DG455" s="213">
        <f>RANK(DF455,DF447:DF461,1)+COUNTIF(DE447:DE455,DE455)-1</f>
        <v>9</v>
      </c>
      <c r="DH455" s="213"/>
      <c r="DI455" s="209"/>
      <c r="DJ455" s="212"/>
      <c r="DK455" s="215" t="str">
        <f t="shared" si="237"/>
        <v>000-00-000-000-000</v>
      </c>
      <c r="DL455" s="214">
        <f>COUNTIF(DK447:DK461, "&gt;=" &amp; DK455)</f>
        <v>15</v>
      </c>
      <c r="DM455" s="213">
        <f>RANK(DL455,DL447:DL461,1)+COUNTIF(DK447:DK455,DK455)-1</f>
        <v>9</v>
      </c>
      <c r="DN455" s="213"/>
      <c r="DO455" s="212"/>
      <c r="DP455" s="212"/>
      <c r="DQ455" s="216" t="str">
        <f t="shared" si="238"/>
        <v>000-00-000-000-000</v>
      </c>
      <c r="DR455" s="212">
        <f>COUNTIF(DQ447:DQ461, "&gt;=" &amp; DQ455)</f>
        <v>15</v>
      </c>
      <c r="DS455" s="213">
        <f>RANK(DR455,DR447:DR461,1)+COUNTIF(DQ447:DQ455,DQ455)-1</f>
        <v>9</v>
      </c>
      <c r="DT455" s="213"/>
      <c r="DU455" s="212"/>
      <c r="DV455" s="212"/>
      <c r="DW455" s="216" t="str">
        <f t="shared" si="239"/>
        <v>000-00-000-000-000</v>
      </c>
      <c r="DX455" s="212">
        <f>COUNTIF(DW447:DW461, "&gt;=" &amp; DW455)</f>
        <v>15</v>
      </c>
      <c r="DY455" s="213">
        <f>RANK(DX455,DX447:DX461,1)+COUNTIF(DW447:DW455,DW455)-1</f>
        <v>9</v>
      </c>
      <c r="DZ455" s="213"/>
    </row>
    <row r="456" spans="1:130">
      <c r="A456" s="18"/>
      <c r="B456" s="99"/>
      <c r="C456" s="100"/>
      <c r="D456" s="102"/>
      <c r="E456" s="149" t="str">
        <f t="shared" si="240"/>
        <v/>
      </c>
      <c r="F456" s="193"/>
      <c r="G456" s="99"/>
      <c r="H456" s="100"/>
      <c r="I456" s="102"/>
      <c r="J456" s="149" t="str">
        <f t="shared" si="241"/>
        <v/>
      </c>
      <c r="K456" s="193"/>
      <c r="L456" s="99"/>
      <c r="M456" s="100"/>
      <c r="N456" s="102"/>
      <c r="O456" s="149" t="str">
        <f t="shared" si="242"/>
        <v/>
      </c>
      <c r="P456" s="193"/>
      <c r="Q456" s="99"/>
      <c r="R456" s="100"/>
      <c r="S456" s="100"/>
      <c r="T456" s="149" t="str">
        <f t="shared" si="243"/>
        <v/>
      </c>
      <c r="U456" s="193"/>
      <c r="V456" s="99"/>
      <c r="W456" s="100"/>
      <c r="X456" s="102"/>
      <c r="Y456" s="149" t="str">
        <f t="shared" si="244"/>
        <v/>
      </c>
      <c r="Z456" s="196"/>
      <c r="AA456" s="26"/>
      <c r="AB456" s="37"/>
      <c r="AG456" s="67"/>
      <c r="AH456" s="209"/>
      <c r="AI456" s="209"/>
      <c r="AJ456" s="214"/>
      <c r="AK456" s="215" t="str">
        <f t="shared" si="224"/>
        <v>000-00-000-000-000</v>
      </c>
      <c r="AL456" s="214">
        <f>COUNTIF(AK447:AK461, "&gt;=" &amp; AK456)</f>
        <v>15</v>
      </c>
      <c r="AM456" s="213">
        <f>RANK(AL456,AL447:AL461,1)+COUNTIF(AK447:AK456,AK456)-1</f>
        <v>10</v>
      </c>
      <c r="AN456" s="213"/>
      <c r="AO456" s="212"/>
      <c r="AP456" s="212"/>
      <c r="AQ456" s="215" t="str">
        <f t="shared" si="225"/>
        <v>000-00-000-000-000</v>
      </c>
      <c r="AR456" s="214">
        <f>COUNTIF(AQ447:AQ461, "&gt;=" &amp; AQ456)</f>
        <v>15</v>
      </c>
      <c r="AS456" s="213">
        <f>RANK(AR456,AR447:AR461,1)+COUNTIF(AQ447:AR456,AR456)-1</f>
        <v>10</v>
      </c>
      <c r="AT456" s="213"/>
      <c r="AU456" s="212"/>
      <c r="AV456" s="212"/>
      <c r="AW456" s="215" t="str">
        <f t="shared" si="226"/>
        <v>000-00-000-000-000</v>
      </c>
      <c r="AX456" s="214">
        <f>COUNTIF(AW447:AW461, "&gt;=" &amp; AW456)</f>
        <v>15</v>
      </c>
      <c r="AY456" s="213">
        <f>RANK(AX456,AX447:AX461,1)+COUNTIF(AW447:AX456,AX456)-1</f>
        <v>10</v>
      </c>
      <c r="AZ456" s="213"/>
      <c r="BA456" s="212"/>
      <c r="BB456" s="212"/>
      <c r="BC456" s="215" t="str">
        <f t="shared" si="227"/>
        <v>000-00-000-000-000</v>
      </c>
      <c r="BD456" s="214">
        <f>COUNTIF(BC447:BC461, "&gt;=" &amp; BC456)</f>
        <v>15</v>
      </c>
      <c r="BE456" s="213">
        <f>RANK(BD456,BD447:BD461,1)+COUNTIF(BC447:BC456,BC456)-1</f>
        <v>10</v>
      </c>
      <c r="BF456" s="213"/>
      <c r="BG456" s="212"/>
      <c r="BH456" s="212"/>
      <c r="BI456" s="215" t="str">
        <f t="shared" si="228"/>
        <v>000-00-000-000-000</v>
      </c>
      <c r="BJ456" s="214">
        <f>COUNTIF(BI447:BI461, "&gt;=" &amp; BI456)</f>
        <v>15</v>
      </c>
      <c r="BK456" s="213">
        <f>RANK(BJ456,BJ447:BJ461,1)+COUNTIF(BI447:BI456,BI456)-1</f>
        <v>10</v>
      </c>
      <c r="BL456" s="213"/>
      <c r="BM456" s="212"/>
      <c r="BN456" s="212"/>
      <c r="BO456" s="215" t="str">
        <f t="shared" si="229"/>
        <v>000-00-000-000-000</v>
      </c>
      <c r="BP456" s="214">
        <f>COUNTIF(BO447:BO461, "&gt;=" &amp; BO456)</f>
        <v>15</v>
      </c>
      <c r="BQ456" s="213">
        <f>RANK(BP456,BP447:BP461,1)+COUNTIF(BO447:BO456,BO456)-1</f>
        <v>10</v>
      </c>
      <c r="BR456" s="213"/>
      <c r="BS456" s="212"/>
      <c r="BT456" s="212"/>
      <c r="BU456" s="215" t="str">
        <f t="shared" si="230"/>
        <v>000-00-000-000-000</v>
      </c>
      <c r="BV456" s="214">
        <f>COUNTIF(BU447:BU461, "&gt;=" &amp; BU456)</f>
        <v>15</v>
      </c>
      <c r="BW456" s="213">
        <f>RANK(BV456,BV447:BV461,1)+COUNTIF(BU447:BU456,BU456)-1</f>
        <v>10</v>
      </c>
      <c r="BX456" s="213"/>
      <c r="BY456" s="209"/>
      <c r="BZ456" s="212"/>
      <c r="CA456" s="215" t="str">
        <f t="shared" si="231"/>
        <v>000-00-000-000-000</v>
      </c>
      <c r="CB456" s="215">
        <f>COUNTIF(CA447:CA461, "&gt;=" &amp; CA456)</f>
        <v>15</v>
      </c>
      <c r="CC456" s="213">
        <f>RANK(CB456,CB447:CB461,1)+COUNTIF(CA447:CA456,CA456)-1</f>
        <v>10</v>
      </c>
      <c r="CD456" s="213"/>
      <c r="CE456" s="209"/>
      <c r="CF456" s="212"/>
      <c r="CG456" s="215" t="str">
        <f t="shared" si="232"/>
        <v>000-00-000-000-000</v>
      </c>
      <c r="CH456" s="215">
        <f>COUNTIF(CG447:CG461, "&gt;=" &amp; CG456)</f>
        <v>15</v>
      </c>
      <c r="CI456" s="213">
        <f>RANK(CH456,CH447:CH461,1)+COUNTIF(CG447:CG456,CG456)-1</f>
        <v>10</v>
      </c>
      <c r="CJ456" s="213"/>
      <c r="CK456" s="209"/>
      <c r="CL456" s="212"/>
      <c r="CM456" s="215" t="str">
        <f t="shared" si="233"/>
        <v>000-00-000-000-000</v>
      </c>
      <c r="CN456" s="214">
        <f>COUNTIF(CM447:CM461, "&gt;=" &amp; CM456)</f>
        <v>15</v>
      </c>
      <c r="CO456" s="213">
        <f>RANK(CN456,CN447:CN461,1)+COUNTIF(CM447:CM456,CM456)-1</f>
        <v>10</v>
      </c>
      <c r="CP456" s="213"/>
      <c r="CQ456" s="209"/>
      <c r="CR456" s="212"/>
      <c r="CS456" s="215" t="str">
        <f t="shared" si="234"/>
        <v>000-00-000-000-000</v>
      </c>
      <c r="CT456" s="214">
        <f>COUNTIF(CS447:CS461, "&gt;=" &amp; CS456)</f>
        <v>15</v>
      </c>
      <c r="CU456" s="213">
        <f>RANK(CT456,CT447:CT461,1)+COUNTIF(CS447:CS456,CS456)-1</f>
        <v>10</v>
      </c>
      <c r="CV456" s="213"/>
      <c r="CW456" s="209"/>
      <c r="CX456" s="212"/>
      <c r="CY456" s="215" t="str">
        <f t="shared" si="235"/>
        <v>000-00-000-000-000</v>
      </c>
      <c r="CZ456" s="214">
        <f>COUNTIF(CY447:CY461, "&gt;=" &amp; CY456)</f>
        <v>15</v>
      </c>
      <c r="DA456" s="213">
        <f>RANK(CZ456,CZ447:CZ461,1)+COUNTIF(CY447:CY456,CY456)-1</f>
        <v>10</v>
      </c>
      <c r="DB456" s="213"/>
      <c r="DC456" s="209"/>
      <c r="DD456" s="212"/>
      <c r="DE456" s="215" t="str">
        <f t="shared" si="236"/>
        <v>000-00-000-000-000</v>
      </c>
      <c r="DF456" s="214">
        <f>COUNTIF(DE447:DE461, "&gt;=" &amp; DE456)</f>
        <v>15</v>
      </c>
      <c r="DG456" s="213">
        <f>RANK(DF456,DF447:DF461,1)+COUNTIF(DE447:DE456,DE456)-1</f>
        <v>10</v>
      </c>
      <c r="DH456" s="213"/>
      <c r="DI456" s="209"/>
      <c r="DJ456" s="212"/>
      <c r="DK456" s="215" t="str">
        <f t="shared" si="237"/>
        <v>000-00-000-000-000</v>
      </c>
      <c r="DL456" s="214">
        <f>COUNTIF(DK447:DK461, "&gt;=" &amp; DK456)</f>
        <v>15</v>
      </c>
      <c r="DM456" s="213">
        <f>RANK(DL456,DL447:DL461,1)+COUNTIF(DK447:DK456,DK456)-1</f>
        <v>10</v>
      </c>
      <c r="DN456" s="213"/>
      <c r="DO456" s="212"/>
      <c r="DP456" s="212"/>
      <c r="DQ456" s="216" t="str">
        <f t="shared" si="238"/>
        <v>000-00-000-000-000</v>
      </c>
      <c r="DR456" s="212">
        <f>COUNTIF(DQ447:DQ461, "&gt;=" &amp; DQ456)</f>
        <v>15</v>
      </c>
      <c r="DS456" s="213">
        <f>RANK(DR456,DR447:DR461,1)+COUNTIF(DQ447:DQ456,DQ456)-1</f>
        <v>10</v>
      </c>
      <c r="DT456" s="213"/>
      <c r="DU456" s="212"/>
      <c r="DV456" s="212"/>
      <c r="DW456" s="216" t="str">
        <f t="shared" si="239"/>
        <v>000-00-000-000-000</v>
      </c>
      <c r="DX456" s="212">
        <f>COUNTIF(DW447:DW461, "&gt;=" &amp; DW456)</f>
        <v>15</v>
      </c>
      <c r="DY456" s="213">
        <f>RANK(DX456,DX447:DX461,1)+COUNTIF(DW447:DW456,DW456)-1</f>
        <v>10</v>
      </c>
      <c r="DZ456" s="213"/>
    </row>
    <row r="457" spans="1:130">
      <c r="A457" s="164"/>
      <c r="B457" s="99"/>
      <c r="C457" s="100"/>
      <c r="D457" s="101"/>
      <c r="E457" s="149" t="str">
        <f t="shared" si="240"/>
        <v/>
      </c>
      <c r="F457" s="193"/>
      <c r="G457" s="99"/>
      <c r="H457" s="100"/>
      <c r="I457" s="102"/>
      <c r="J457" s="149" t="str">
        <f t="shared" si="241"/>
        <v/>
      </c>
      <c r="K457" s="193"/>
      <c r="L457" s="99"/>
      <c r="M457" s="100"/>
      <c r="N457" s="102"/>
      <c r="O457" s="149" t="str">
        <f t="shared" si="242"/>
        <v/>
      </c>
      <c r="P457" s="193"/>
      <c r="Q457" s="99"/>
      <c r="R457" s="100"/>
      <c r="S457" s="100"/>
      <c r="T457" s="149" t="str">
        <f t="shared" si="243"/>
        <v/>
      </c>
      <c r="U457" s="193"/>
      <c r="V457" s="99"/>
      <c r="W457" s="100"/>
      <c r="X457" s="100"/>
      <c r="Y457" s="149" t="str">
        <f t="shared" si="244"/>
        <v/>
      </c>
      <c r="Z457" s="196"/>
      <c r="AA457" s="26" t="s">
        <v>13</v>
      </c>
      <c r="AB457" s="37"/>
      <c r="AG457" s="67"/>
      <c r="AH457" s="209"/>
      <c r="AI457" s="209"/>
      <c r="AJ457" s="214"/>
      <c r="AK457" s="215" t="str">
        <f t="shared" si="224"/>
        <v>000-00-000-000-000</v>
      </c>
      <c r="AL457" s="214">
        <f>COUNTIF(AK447:AK461, "&gt;=" &amp; AK457)</f>
        <v>15</v>
      </c>
      <c r="AM457" s="213">
        <f>RANK(AL457,AL447:AL461,1)+COUNTIF(AK447:AK457,AK457)-1</f>
        <v>11</v>
      </c>
      <c r="AN457" s="213"/>
      <c r="AO457" s="212"/>
      <c r="AP457" s="212"/>
      <c r="AQ457" s="215" t="str">
        <f t="shared" si="225"/>
        <v>000-00-000-000-000</v>
      </c>
      <c r="AR457" s="214">
        <f>COUNTIF(AQ447:AQ461, "&gt;=" &amp; AQ457)</f>
        <v>15</v>
      </c>
      <c r="AS457" s="213">
        <f>RANK(AR457,AR447:AR461,1)+COUNTIF(AQ447:AR457,AR457)-1</f>
        <v>11</v>
      </c>
      <c r="AT457" s="213"/>
      <c r="AU457" s="212"/>
      <c r="AV457" s="212"/>
      <c r="AW457" s="215" t="str">
        <f t="shared" si="226"/>
        <v>000-00-000-000-000</v>
      </c>
      <c r="AX457" s="214">
        <f>COUNTIF(AW447:AW461, "&gt;=" &amp; AW457)</f>
        <v>15</v>
      </c>
      <c r="AY457" s="213">
        <f>RANK(AX457,AX447:AX461,1)+COUNTIF(AW447:AX457,AX457)-1</f>
        <v>11</v>
      </c>
      <c r="AZ457" s="213"/>
      <c r="BA457" s="212"/>
      <c r="BB457" s="212"/>
      <c r="BC457" s="215" t="str">
        <f t="shared" si="227"/>
        <v>000-00-000-000-000</v>
      </c>
      <c r="BD457" s="214">
        <f>COUNTIF(BC447:BC461, "&gt;=" &amp; BC457)</f>
        <v>15</v>
      </c>
      <c r="BE457" s="213">
        <f>RANK(BD457,BD447:BD461,1)+COUNTIF(BC447:BC457,BC457)-1</f>
        <v>11</v>
      </c>
      <c r="BF457" s="213"/>
      <c r="BG457" s="212"/>
      <c r="BH457" s="212"/>
      <c r="BI457" s="215" t="str">
        <f t="shared" si="228"/>
        <v>000-00-000-000-000</v>
      </c>
      <c r="BJ457" s="214">
        <f>COUNTIF(BI447:BI461, "&gt;=" &amp; BI457)</f>
        <v>15</v>
      </c>
      <c r="BK457" s="213">
        <f>RANK(BJ457,BJ447:BJ461,1)+COUNTIF(BI447:BI457,BI457)-1</f>
        <v>11</v>
      </c>
      <c r="BL457" s="213"/>
      <c r="BM457" s="212"/>
      <c r="BN457" s="212"/>
      <c r="BO457" s="215" t="str">
        <f t="shared" si="229"/>
        <v>000-00-000-000-000</v>
      </c>
      <c r="BP457" s="214">
        <f>COUNTIF(BO447:BO461, "&gt;=" &amp; BO457)</f>
        <v>15</v>
      </c>
      <c r="BQ457" s="213">
        <f>RANK(BP457,BP447:BP461,1)+COUNTIF(BO447:BO457,BO457)-1</f>
        <v>11</v>
      </c>
      <c r="BR457" s="213"/>
      <c r="BS457" s="212"/>
      <c r="BT457" s="212"/>
      <c r="BU457" s="215" t="str">
        <f t="shared" si="230"/>
        <v>000-00-000-000-000</v>
      </c>
      <c r="BV457" s="214">
        <f>COUNTIF(BU447:BU461, "&gt;=" &amp; BU457)</f>
        <v>15</v>
      </c>
      <c r="BW457" s="213">
        <f>RANK(BV457,BV447:BV461,1)+COUNTIF(BU447:BU457,BU457)-1</f>
        <v>11</v>
      </c>
      <c r="BX457" s="213"/>
      <c r="BY457" s="209"/>
      <c r="BZ457" s="212"/>
      <c r="CA457" s="215" t="str">
        <f t="shared" si="231"/>
        <v>000-00-000-000-000</v>
      </c>
      <c r="CB457" s="215">
        <f>COUNTIF(CA447:CA461, "&gt;=" &amp; CA457)</f>
        <v>15</v>
      </c>
      <c r="CC457" s="213">
        <f>RANK(CB457,CB447:CB461,1)+COUNTIF(CA447:CA457,CA457)-1</f>
        <v>11</v>
      </c>
      <c r="CD457" s="213"/>
      <c r="CE457" s="209"/>
      <c r="CF457" s="212"/>
      <c r="CG457" s="215" t="str">
        <f t="shared" si="232"/>
        <v>000-00-000-000-000</v>
      </c>
      <c r="CH457" s="215">
        <f>COUNTIF(CG447:CG461, "&gt;=" &amp; CG457)</f>
        <v>15</v>
      </c>
      <c r="CI457" s="213">
        <f>RANK(CH457,CH447:CH461,1)+COUNTIF(CG447:CG457,CG457)-1</f>
        <v>11</v>
      </c>
      <c r="CJ457" s="213"/>
      <c r="CK457" s="209"/>
      <c r="CL457" s="212"/>
      <c r="CM457" s="215" t="str">
        <f t="shared" si="233"/>
        <v>000-00-000-000-000</v>
      </c>
      <c r="CN457" s="214">
        <f>COUNTIF(CM447:CM461, "&gt;=" &amp; CM457)</f>
        <v>15</v>
      </c>
      <c r="CO457" s="213">
        <f>RANK(CN457,CN447:CN461,1)+COUNTIF(CM447:CM457,CM457)-1</f>
        <v>11</v>
      </c>
      <c r="CP457" s="213"/>
      <c r="CQ457" s="209"/>
      <c r="CR457" s="212"/>
      <c r="CS457" s="215" t="str">
        <f t="shared" si="234"/>
        <v>000-00-000-000-000</v>
      </c>
      <c r="CT457" s="214">
        <f>COUNTIF(CS447:CS461, "&gt;=" &amp; CS457)</f>
        <v>15</v>
      </c>
      <c r="CU457" s="213">
        <f>RANK(CT457,CT447:CT461,1)+COUNTIF(CS447:CS457,CS457)-1</f>
        <v>11</v>
      </c>
      <c r="CV457" s="213"/>
      <c r="CW457" s="209"/>
      <c r="CX457" s="212"/>
      <c r="CY457" s="215" t="str">
        <f t="shared" si="235"/>
        <v>000-00-000-000-000</v>
      </c>
      <c r="CZ457" s="214">
        <f>COUNTIF(CY447:CY461, "&gt;=" &amp; CY457)</f>
        <v>15</v>
      </c>
      <c r="DA457" s="213">
        <f>RANK(CZ457,CZ447:CZ461,1)+COUNTIF(CY447:CY457,CY457)-1</f>
        <v>11</v>
      </c>
      <c r="DB457" s="213"/>
      <c r="DC457" s="209"/>
      <c r="DD457" s="212"/>
      <c r="DE457" s="215" t="str">
        <f t="shared" si="236"/>
        <v>000-00-000-000-000</v>
      </c>
      <c r="DF457" s="214">
        <f>COUNTIF(DE447:DE461, "&gt;=" &amp; DE457)</f>
        <v>15</v>
      </c>
      <c r="DG457" s="213">
        <f>RANK(DF457,DF447:DF461,1)+COUNTIF(DE447:DE457,DE457)-1</f>
        <v>11</v>
      </c>
      <c r="DH457" s="213"/>
      <c r="DI457" s="209"/>
      <c r="DJ457" s="212"/>
      <c r="DK457" s="215" t="str">
        <f t="shared" si="237"/>
        <v>000-00-000-000-000</v>
      </c>
      <c r="DL457" s="214">
        <f>COUNTIF(DK447:DK461, "&gt;=" &amp; DK457)</f>
        <v>15</v>
      </c>
      <c r="DM457" s="213">
        <f>RANK(DL457,DL447:DL461,1)+COUNTIF(DK447:DK457,DK457)-1</f>
        <v>11</v>
      </c>
      <c r="DN457" s="213"/>
      <c r="DO457" s="212"/>
      <c r="DP457" s="212"/>
      <c r="DQ457" s="216" t="str">
        <f t="shared" si="238"/>
        <v>000-00-000-000-000</v>
      </c>
      <c r="DR457" s="212">
        <f>COUNTIF(DQ447:DQ461, "&gt;=" &amp; DQ457)</f>
        <v>15</v>
      </c>
      <c r="DS457" s="213">
        <f>RANK(DR457,DR447:DR461,1)+COUNTIF(DQ447:DQ457,DQ457)-1</f>
        <v>11</v>
      </c>
      <c r="DT457" s="213"/>
      <c r="DU457" s="212"/>
      <c r="DV457" s="212"/>
      <c r="DW457" s="216" t="str">
        <f t="shared" si="239"/>
        <v>000-00-000-000-000</v>
      </c>
      <c r="DX457" s="212">
        <f>COUNTIF(DW447:DW461, "&gt;=" &amp; DW457)</f>
        <v>15</v>
      </c>
      <c r="DY457" s="213">
        <f>RANK(DX457,DX447:DX461,1)+COUNTIF(DW447:DW457,DW457)-1</f>
        <v>11</v>
      </c>
      <c r="DZ457" s="213"/>
    </row>
    <row r="458" spans="1:130">
      <c r="A458" s="164"/>
      <c r="B458" s="99"/>
      <c r="C458" s="100"/>
      <c r="D458" s="101"/>
      <c r="E458" s="149" t="str">
        <f t="shared" si="240"/>
        <v/>
      </c>
      <c r="F458" s="193"/>
      <c r="G458" s="99"/>
      <c r="H458" s="100"/>
      <c r="I458" s="102"/>
      <c r="J458" s="149" t="str">
        <f t="shared" si="241"/>
        <v/>
      </c>
      <c r="K458" s="193"/>
      <c r="L458" s="99"/>
      <c r="M458" s="100"/>
      <c r="N458" s="102"/>
      <c r="O458" s="149" t="str">
        <f t="shared" si="242"/>
        <v/>
      </c>
      <c r="P458" s="193"/>
      <c r="Q458" s="99"/>
      <c r="R458" s="100"/>
      <c r="S458" s="102"/>
      <c r="T458" s="149" t="str">
        <f t="shared" si="243"/>
        <v/>
      </c>
      <c r="U458" s="193"/>
      <c r="V458" s="99"/>
      <c r="W458" s="100"/>
      <c r="X458" s="102"/>
      <c r="Y458" s="149" t="str">
        <f t="shared" si="244"/>
        <v/>
      </c>
      <c r="Z458" s="196"/>
      <c r="AA458" s="26" t="s">
        <v>14</v>
      </c>
      <c r="AB458" s="37"/>
      <c r="AG458" s="67"/>
      <c r="AH458" s="209"/>
      <c r="AI458" s="209"/>
      <c r="AJ458" s="214"/>
      <c r="AK458" s="215" t="str">
        <f t="shared" si="224"/>
        <v>000-00-000-000-000</v>
      </c>
      <c r="AL458" s="214">
        <f>COUNTIF(AK447:AK461, "&gt;=" &amp; AK458)</f>
        <v>15</v>
      </c>
      <c r="AM458" s="213">
        <f>RANK(AL458,AL447:AL461,1)+COUNTIF(AK447:AK458,AK458)-1</f>
        <v>12</v>
      </c>
      <c r="AN458" s="213"/>
      <c r="AO458" s="212"/>
      <c r="AP458" s="212"/>
      <c r="AQ458" s="215" t="str">
        <f t="shared" si="225"/>
        <v>000-00-000-000-000</v>
      </c>
      <c r="AR458" s="214">
        <f>COUNTIF(AQ447:AQ461, "&gt;=" &amp; AQ458)</f>
        <v>15</v>
      </c>
      <c r="AS458" s="213">
        <f>RANK(AR458,AR447:AR461,1)+COUNTIF(AQ447:AR458,AR458)-1</f>
        <v>12</v>
      </c>
      <c r="AT458" s="213"/>
      <c r="AU458" s="212"/>
      <c r="AV458" s="212"/>
      <c r="AW458" s="215" t="str">
        <f t="shared" si="226"/>
        <v>000-00-000-000-000</v>
      </c>
      <c r="AX458" s="214">
        <f>COUNTIF(AW447:AW461, "&gt;=" &amp; AW458)</f>
        <v>15</v>
      </c>
      <c r="AY458" s="213">
        <f>RANK(AX458,AX447:AX461,1)+COUNTIF(AW447:AX458,AX458)-1</f>
        <v>12</v>
      </c>
      <c r="AZ458" s="213"/>
      <c r="BA458" s="212"/>
      <c r="BB458" s="212"/>
      <c r="BC458" s="215" t="str">
        <f t="shared" si="227"/>
        <v>000-00-000-000-000</v>
      </c>
      <c r="BD458" s="214">
        <f>COUNTIF(BC447:BC461, "&gt;=" &amp; BC458)</f>
        <v>15</v>
      </c>
      <c r="BE458" s="213">
        <f>RANK(BD458,BD447:BD461,1)+COUNTIF(BC447:BC458,BC458)-1</f>
        <v>12</v>
      </c>
      <c r="BF458" s="213"/>
      <c r="BG458" s="212"/>
      <c r="BH458" s="212"/>
      <c r="BI458" s="215" t="str">
        <f t="shared" si="228"/>
        <v>000-00-000-000-000</v>
      </c>
      <c r="BJ458" s="214">
        <f>COUNTIF(BI447:BI461, "&gt;=" &amp; BI458)</f>
        <v>15</v>
      </c>
      <c r="BK458" s="213">
        <f>RANK(BJ458,BJ447:BJ461,1)+COUNTIF(BI447:BI458,BI458)-1</f>
        <v>12</v>
      </c>
      <c r="BL458" s="213"/>
      <c r="BM458" s="212"/>
      <c r="BN458" s="212"/>
      <c r="BO458" s="215" t="str">
        <f t="shared" si="229"/>
        <v>000-00-000-000-000</v>
      </c>
      <c r="BP458" s="214">
        <f>COUNTIF(BO447:BO461, "&gt;=" &amp; BO458)</f>
        <v>15</v>
      </c>
      <c r="BQ458" s="213">
        <f>RANK(BP458,BP447:BP461,1)+COUNTIF(BO447:BO458,BO458)-1</f>
        <v>12</v>
      </c>
      <c r="BR458" s="213"/>
      <c r="BS458" s="212"/>
      <c r="BT458" s="212"/>
      <c r="BU458" s="215" t="str">
        <f t="shared" si="230"/>
        <v>000-00-000-000-000</v>
      </c>
      <c r="BV458" s="214">
        <f>COUNTIF(BU447:BU461, "&gt;=" &amp; BU458)</f>
        <v>15</v>
      </c>
      <c r="BW458" s="213">
        <f>RANK(BV458,BV447:BV461,1)+COUNTIF(BU447:BU458,BU458)-1</f>
        <v>12</v>
      </c>
      <c r="BX458" s="213"/>
      <c r="BY458" s="209"/>
      <c r="BZ458" s="212"/>
      <c r="CA458" s="215" t="str">
        <f t="shared" si="231"/>
        <v>000-00-000-000-000</v>
      </c>
      <c r="CB458" s="215">
        <f>COUNTIF(CA447:CA461, "&gt;=" &amp; CA458)</f>
        <v>15</v>
      </c>
      <c r="CC458" s="213">
        <f>RANK(CB458,CB447:CB461,1)+COUNTIF(CA447:CA458,CA458)-1</f>
        <v>12</v>
      </c>
      <c r="CD458" s="213"/>
      <c r="CE458" s="209"/>
      <c r="CF458" s="212"/>
      <c r="CG458" s="215" t="str">
        <f t="shared" si="232"/>
        <v>000-00-000-000-000</v>
      </c>
      <c r="CH458" s="215">
        <f>COUNTIF(CG447:CG461, "&gt;=" &amp; CG458)</f>
        <v>15</v>
      </c>
      <c r="CI458" s="213">
        <f>RANK(CH458,CH447:CH461,1)+COUNTIF(CG447:CG458,CG458)-1</f>
        <v>12</v>
      </c>
      <c r="CJ458" s="213"/>
      <c r="CK458" s="209"/>
      <c r="CL458" s="212"/>
      <c r="CM458" s="215" t="str">
        <f t="shared" si="233"/>
        <v>000-00-000-000-000</v>
      </c>
      <c r="CN458" s="214">
        <f>COUNTIF(CM447:CM461, "&gt;=" &amp; CM458)</f>
        <v>15</v>
      </c>
      <c r="CO458" s="213">
        <f>RANK(CN458,CN447:CN461,1)+COUNTIF(CM447:CM458,CM458)-1</f>
        <v>12</v>
      </c>
      <c r="CP458" s="213"/>
      <c r="CQ458" s="209"/>
      <c r="CR458" s="212"/>
      <c r="CS458" s="215" t="str">
        <f t="shared" si="234"/>
        <v>000-00-000-000-000</v>
      </c>
      <c r="CT458" s="214">
        <f>COUNTIF(CS447:CS461, "&gt;=" &amp; CS458)</f>
        <v>15</v>
      </c>
      <c r="CU458" s="213">
        <f>RANK(CT458,CT447:CT461,1)+COUNTIF(CS447:CS458,CS458)-1</f>
        <v>12</v>
      </c>
      <c r="CV458" s="213"/>
      <c r="CW458" s="209"/>
      <c r="CX458" s="212"/>
      <c r="CY458" s="215" t="str">
        <f t="shared" si="235"/>
        <v>000-00-000-000-000</v>
      </c>
      <c r="CZ458" s="214">
        <f>COUNTIF(CY447:CY461, "&gt;=" &amp; CY458)</f>
        <v>15</v>
      </c>
      <c r="DA458" s="213">
        <f>RANK(CZ458,CZ447:CZ461,1)+COUNTIF(CY447:CY458,CY458)-1</f>
        <v>12</v>
      </c>
      <c r="DB458" s="213"/>
      <c r="DC458" s="209"/>
      <c r="DD458" s="212"/>
      <c r="DE458" s="215" t="str">
        <f t="shared" si="236"/>
        <v>000-00-000-000-000</v>
      </c>
      <c r="DF458" s="214">
        <f>COUNTIF(DE447:DE461, "&gt;=" &amp; DE458)</f>
        <v>15</v>
      </c>
      <c r="DG458" s="213">
        <f>RANK(DF458,DF447:DF461,1)+COUNTIF(DE447:DE458,DE458)-1</f>
        <v>12</v>
      </c>
      <c r="DH458" s="213"/>
      <c r="DI458" s="209"/>
      <c r="DJ458" s="212"/>
      <c r="DK458" s="215" t="str">
        <f t="shared" si="237"/>
        <v>000-00-000-000-000</v>
      </c>
      <c r="DL458" s="214">
        <f>COUNTIF(DK447:DK461, "&gt;=" &amp; DK458)</f>
        <v>15</v>
      </c>
      <c r="DM458" s="213">
        <f>RANK(DL458,DL447:DL461,1)+COUNTIF(DK447:DK458,DK458)-1</f>
        <v>12</v>
      </c>
      <c r="DN458" s="213"/>
      <c r="DO458" s="212"/>
      <c r="DP458" s="212"/>
      <c r="DQ458" s="216" t="str">
        <f t="shared" si="238"/>
        <v>000-00-000-000-000</v>
      </c>
      <c r="DR458" s="212">
        <f>COUNTIF(DQ447:DQ461, "&gt;=" &amp; DQ458)</f>
        <v>15</v>
      </c>
      <c r="DS458" s="213">
        <f>RANK(DR458,DR447:DR461,1)+COUNTIF(DQ447:DQ458,DQ458)-1</f>
        <v>12</v>
      </c>
      <c r="DT458" s="213"/>
      <c r="DU458" s="212"/>
      <c r="DV458" s="212"/>
      <c r="DW458" s="216" t="str">
        <f t="shared" si="239"/>
        <v>000-00-000-000-000</v>
      </c>
      <c r="DX458" s="212">
        <f>COUNTIF(DW447:DW461, "&gt;=" &amp; DW458)</f>
        <v>15</v>
      </c>
      <c r="DY458" s="213">
        <f>RANK(DX458,DX447:DX461,1)+COUNTIF(DW447:DW458,DW458)-1</f>
        <v>12</v>
      </c>
      <c r="DZ458" s="213"/>
    </row>
    <row r="459" spans="1:130">
      <c r="A459" s="18"/>
      <c r="B459" s="99"/>
      <c r="C459" s="100"/>
      <c r="D459" s="101"/>
      <c r="E459" s="149" t="str">
        <f t="shared" si="240"/>
        <v/>
      </c>
      <c r="F459" s="193"/>
      <c r="G459" s="99"/>
      <c r="H459" s="100"/>
      <c r="I459" s="100"/>
      <c r="J459" s="149" t="str">
        <f t="shared" si="241"/>
        <v/>
      </c>
      <c r="K459" s="193"/>
      <c r="L459" s="99"/>
      <c r="M459" s="100"/>
      <c r="N459" s="100"/>
      <c r="O459" s="149" t="str">
        <f t="shared" si="242"/>
        <v/>
      </c>
      <c r="P459" s="193"/>
      <c r="Q459" s="99"/>
      <c r="R459" s="100"/>
      <c r="S459" s="100"/>
      <c r="T459" s="149" t="str">
        <f t="shared" si="243"/>
        <v/>
      </c>
      <c r="U459" s="193"/>
      <c r="V459" s="99"/>
      <c r="W459" s="100"/>
      <c r="X459" s="100"/>
      <c r="Y459" s="149" t="str">
        <f t="shared" si="244"/>
        <v/>
      </c>
      <c r="Z459" s="196"/>
      <c r="AA459" s="26" t="s">
        <v>15</v>
      </c>
      <c r="AB459" s="37"/>
      <c r="AG459" s="67"/>
      <c r="AH459" s="209"/>
      <c r="AI459" s="209"/>
      <c r="AJ459" s="214"/>
      <c r="AK459" s="215" t="str">
        <f t="shared" si="224"/>
        <v>000-00-000-000-000</v>
      </c>
      <c r="AL459" s="214">
        <f>COUNTIF(AK447:AK461, "&gt;=" &amp; AK459)</f>
        <v>15</v>
      </c>
      <c r="AM459" s="213">
        <f>RANK(AL459,AL447:AL461,1)+COUNTIF(AK447:AK459,AK459)-1</f>
        <v>13</v>
      </c>
      <c r="AN459" s="213"/>
      <c r="AO459" s="212"/>
      <c r="AP459" s="212"/>
      <c r="AQ459" s="215" t="str">
        <f t="shared" si="225"/>
        <v>000-00-000-000-000</v>
      </c>
      <c r="AR459" s="214">
        <f>COUNTIF(AQ447:AQ461, "&gt;=" &amp; AQ459)</f>
        <v>15</v>
      </c>
      <c r="AS459" s="213">
        <f>RANK(AR459,AR447:AR461,1)+COUNTIF(AQ447:AR459,AR459)-1</f>
        <v>13</v>
      </c>
      <c r="AT459" s="213"/>
      <c r="AU459" s="212"/>
      <c r="AV459" s="212"/>
      <c r="AW459" s="215" t="str">
        <f t="shared" si="226"/>
        <v>000-00-000-000-000</v>
      </c>
      <c r="AX459" s="214">
        <f>COUNTIF(AW447:AW461, "&gt;=" &amp; AW459)</f>
        <v>15</v>
      </c>
      <c r="AY459" s="213">
        <f>RANK(AX459,AX447:AX461,1)+COUNTIF(AW447:AX459,AX459)-1</f>
        <v>13</v>
      </c>
      <c r="AZ459" s="213"/>
      <c r="BA459" s="212"/>
      <c r="BB459" s="212"/>
      <c r="BC459" s="215" t="str">
        <f t="shared" si="227"/>
        <v>000-00-000-000-000</v>
      </c>
      <c r="BD459" s="214">
        <f>COUNTIF(BC447:BC461, "&gt;=" &amp; BC459)</f>
        <v>15</v>
      </c>
      <c r="BE459" s="213">
        <f>RANK(BD459,BD447:BD461,1)+COUNTIF(BC447:BC459,BC459)-1</f>
        <v>13</v>
      </c>
      <c r="BF459" s="213"/>
      <c r="BG459" s="212"/>
      <c r="BH459" s="212"/>
      <c r="BI459" s="215" t="str">
        <f t="shared" si="228"/>
        <v>000-00-000-000-000</v>
      </c>
      <c r="BJ459" s="214">
        <f>COUNTIF(BI447:BI461, "&gt;=" &amp; BI459)</f>
        <v>15</v>
      </c>
      <c r="BK459" s="213">
        <f>RANK(BJ459,BJ447:BJ461,1)+COUNTIF(BI447:BI459,BI459)-1</f>
        <v>13</v>
      </c>
      <c r="BL459" s="213"/>
      <c r="BM459" s="212"/>
      <c r="BN459" s="212"/>
      <c r="BO459" s="215" t="str">
        <f t="shared" si="229"/>
        <v>000-00-000-000-000</v>
      </c>
      <c r="BP459" s="214">
        <f>COUNTIF(BO447:BO461, "&gt;=" &amp; BO459)</f>
        <v>15</v>
      </c>
      <c r="BQ459" s="213">
        <f>RANK(BP459,BP447:BP461,1)+COUNTIF(BO447:BO459,BO459)-1</f>
        <v>13</v>
      </c>
      <c r="BR459" s="213"/>
      <c r="BS459" s="212"/>
      <c r="BT459" s="212"/>
      <c r="BU459" s="215" t="str">
        <f t="shared" si="230"/>
        <v>000-00-000-000-000</v>
      </c>
      <c r="BV459" s="214">
        <f>COUNTIF(BU447:BU461, "&gt;=" &amp; BU459)</f>
        <v>15</v>
      </c>
      <c r="BW459" s="213">
        <f>RANK(BV459,BV447:BV461,1)+COUNTIF(BU447:BU459,BU459)-1</f>
        <v>13</v>
      </c>
      <c r="BX459" s="213"/>
      <c r="BY459" s="209"/>
      <c r="BZ459" s="212"/>
      <c r="CA459" s="215" t="str">
        <f t="shared" si="231"/>
        <v>000-00-000-000-000</v>
      </c>
      <c r="CB459" s="215">
        <f>COUNTIF(CA447:CA461, "&gt;=" &amp; CA459)</f>
        <v>15</v>
      </c>
      <c r="CC459" s="213">
        <f>RANK(CB459,CB447:CB461,1)+COUNTIF(CA447:CA459,CA459)-1</f>
        <v>13</v>
      </c>
      <c r="CD459" s="213"/>
      <c r="CE459" s="209"/>
      <c r="CF459" s="212"/>
      <c r="CG459" s="215" t="str">
        <f t="shared" si="232"/>
        <v>000-00-000-000-000</v>
      </c>
      <c r="CH459" s="215">
        <f>COUNTIF(CG447:CG461, "&gt;=" &amp; CG459)</f>
        <v>15</v>
      </c>
      <c r="CI459" s="213">
        <f>RANK(CH459,CH447:CH461,1)+COUNTIF(CG447:CG459,CG459)-1</f>
        <v>13</v>
      </c>
      <c r="CJ459" s="213"/>
      <c r="CK459" s="209"/>
      <c r="CL459" s="212"/>
      <c r="CM459" s="215" t="str">
        <f t="shared" si="233"/>
        <v>000-00-000-000-000</v>
      </c>
      <c r="CN459" s="214">
        <f>COUNTIF(CM447:CM461, "&gt;=" &amp; CM459)</f>
        <v>15</v>
      </c>
      <c r="CO459" s="213">
        <f>RANK(CN459,CN447:CN461,1)+COUNTIF(CM447:CM459,CM459)-1</f>
        <v>13</v>
      </c>
      <c r="CP459" s="213"/>
      <c r="CQ459" s="209"/>
      <c r="CR459" s="212"/>
      <c r="CS459" s="215" t="str">
        <f t="shared" si="234"/>
        <v>000-00-000-000-000</v>
      </c>
      <c r="CT459" s="214">
        <f>COUNTIF(CS447:CS461, "&gt;=" &amp; CS459)</f>
        <v>15</v>
      </c>
      <c r="CU459" s="213">
        <f>RANK(CT459,CT447:CT461,1)+COUNTIF(CS447:CS459,CS459)-1</f>
        <v>13</v>
      </c>
      <c r="CV459" s="213"/>
      <c r="CW459" s="209"/>
      <c r="CX459" s="212"/>
      <c r="CY459" s="215" t="str">
        <f t="shared" si="235"/>
        <v>000-00-000-000-000</v>
      </c>
      <c r="CZ459" s="214">
        <f>COUNTIF(CY447:CY461, "&gt;=" &amp; CY459)</f>
        <v>15</v>
      </c>
      <c r="DA459" s="213">
        <f>RANK(CZ459,CZ447:CZ461,1)+COUNTIF(CY447:CY459,CY459)-1</f>
        <v>13</v>
      </c>
      <c r="DB459" s="213"/>
      <c r="DC459" s="209"/>
      <c r="DD459" s="212"/>
      <c r="DE459" s="215" t="str">
        <f t="shared" si="236"/>
        <v>000-00-000-000-000</v>
      </c>
      <c r="DF459" s="214">
        <f>COUNTIF(DE447:DE461, "&gt;=" &amp; DE459)</f>
        <v>15</v>
      </c>
      <c r="DG459" s="213">
        <f>RANK(DF459,DF447:DF461,1)+COUNTIF(DE447:DE459,DE459)-1</f>
        <v>13</v>
      </c>
      <c r="DH459" s="213"/>
      <c r="DI459" s="209"/>
      <c r="DJ459" s="212"/>
      <c r="DK459" s="215" t="str">
        <f t="shared" si="237"/>
        <v>000-00-000-000-000</v>
      </c>
      <c r="DL459" s="214">
        <f>COUNTIF(DK447:DK461, "&gt;=" &amp; DK459)</f>
        <v>15</v>
      </c>
      <c r="DM459" s="213">
        <f>RANK(DL459,DL447:DL461,1)+COUNTIF(DK447:DK459,DK459)-1</f>
        <v>13</v>
      </c>
      <c r="DN459" s="213"/>
      <c r="DO459" s="212"/>
      <c r="DP459" s="212"/>
      <c r="DQ459" s="216" t="str">
        <f t="shared" si="238"/>
        <v>000-00-000-000-000</v>
      </c>
      <c r="DR459" s="212">
        <f>COUNTIF(DQ447:DQ461, "&gt;=" &amp; DQ459)</f>
        <v>15</v>
      </c>
      <c r="DS459" s="213">
        <f>RANK(DR459,DR447:DR461,1)+COUNTIF(DQ447:DQ459,DQ459)-1</f>
        <v>13</v>
      </c>
      <c r="DT459" s="213"/>
      <c r="DU459" s="212"/>
      <c r="DV459" s="212"/>
      <c r="DW459" s="216" t="str">
        <f t="shared" si="239"/>
        <v>000-00-000-000-000</v>
      </c>
      <c r="DX459" s="212">
        <f>COUNTIF(DW447:DW461, "&gt;=" &amp; DW459)</f>
        <v>15</v>
      </c>
      <c r="DY459" s="213">
        <f>RANK(DX459,DX447:DX461,1)+COUNTIF(DW447:DW459,DW459)-1</f>
        <v>13</v>
      </c>
      <c r="DZ459" s="213"/>
    </row>
    <row r="460" spans="1:130">
      <c r="A460" s="164"/>
      <c r="B460" s="99"/>
      <c r="C460" s="100"/>
      <c r="D460" s="101"/>
      <c r="E460" s="149" t="str">
        <f t="shared" si="240"/>
        <v/>
      </c>
      <c r="F460" s="193"/>
      <c r="G460" s="99"/>
      <c r="H460" s="100"/>
      <c r="I460" s="102"/>
      <c r="J460" s="149" t="str">
        <f t="shared" si="241"/>
        <v/>
      </c>
      <c r="K460" s="193"/>
      <c r="L460" s="99"/>
      <c r="M460" s="100"/>
      <c r="N460" s="102"/>
      <c r="O460" s="149" t="str">
        <f t="shared" si="242"/>
        <v/>
      </c>
      <c r="P460" s="193"/>
      <c r="Q460" s="99"/>
      <c r="R460" s="100"/>
      <c r="S460" s="100"/>
      <c r="T460" s="149" t="str">
        <f t="shared" si="243"/>
        <v/>
      </c>
      <c r="U460" s="193"/>
      <c r="V460" s="99"/>
      <c r="W460" s="100"/>
      <c r="X460" s="100"/>
      <c r="Y460" s="149" t="str">
        <f t="shared" si="244"/>
        <v/>
      </c>
      <c r="Z460" s="196"/>
      <c r="AA460" s="26" t="s">
        <v>16</v>
      </c>
      <c r="AB460" s="37"/>
      <c r="AG460" s="67"/>
      <c r="AH460" s="209"/>
      <c r="AI460" s="209"/>
      <c r="AJ460" s="212"/>
      <c r="AK460" s="215" t="str">
        <f t="shared" si="224"/>
        <v>000-00-000-000-000</v>
      </c>
      <c r="AL460" s="214">
        <f>COUNTIF(AK447:AK461, "&gt;=" &amp; AK460)</f>
        <v>15</v>
      </c>
      <c r="AM460" s="213">
        <f>RANK(AL460,AL447:AL461,1)+COUNTIF(AK447:AK460,AK460)-1</f>
        <v>14</v>
      </c>
      <c r="AN460" s="213"/>
      <c r="AO460" s="212"/>
      <c r="AP460" s="212"/>
      <c r="AQ460" s="215" t="str">
        <f t="shared" si="225"/>
        <v>000-00-000-000-000</v>
      </c>
      <c r="AR460" s="214">
        <f>COUNTIF(AQ447:AQ461, "&gt;=" &amp; AQ460)</f>
        <v>15</v>
      </c>
      <c r="AS460" s="213">
        <f>RANK(AR460,AR447:AR461,1)+COUNTIF(AQ447:AR460,AR460)-1</f>
        <v>14</v>
      </c>
      <c r="AT460" s="213"/>
      <c r="AU460" s="212"/>
      <c r="AV460" s="212"/>
      <c r="AW460" s="215" t="str">
        <f t="shared" si="226"/>
        <v>000-00-000-000-000</v>
      </c>
      <c r="AX460" s="214">
        <f>COUNTIF(AW447:AW461, "&gt;=" &amp; AW460)</f>
        <v>15</v>
      </c>
      <c r="AY460" s="213">
        <f>RANK(AX460,AX447:AX461,1)+COUNTIF(AW447:AX460,AX460)-1</f>
        <v>14</v>
      </c>
      <c r="AZ460" s="213"/>
      <c r="BA460" s="212"/>
      <c r="BB460" s="212"/>
      <c r="BC460" s="215" t="str">
        <f t="shared" si="227"/>
        <v>000-00-000-000-000</v>
      </c>
      <c r="BD460" s="214">
        <f>COUNTIF(BC447:BC461, "&gt;=" &amp; BC460)</f>
        <v>15</v>
      </c>
      <c r="BE460" s="213">
        <f>RANK(BD460,BD447:BD461,1)+COUNTIF(BC447:BC460,BC460)-1</f>
        <v>14</v>
      </c>
      <c r="BF460" s="213"/>
      <c r="BG460" s="212"/>
      <c r="BH460" s="212"/>
      <c r="BI460" s="215" t="str">
        <f t="shared" si="228"/>
        <v>000-00-000-000-000</v>
      </c>
      <c r="BJ460" s="214">
        <f>COUNTIF(BI447:BI461, "&gt;=" &amp; BI460)</f>
        <v>15</v>
      </c>
      <c r="BK460" s="213">
        <f>RANK(BJ460,BJ447:BJ461,1)+COUNTIF(BI447:BI460,BI460)-1</f>
        <v>14</v>
      </c>
      <c r="BL460" s="213"/>
      <c r="BM460" s="212"/>
      <c r="BN460" s="212"/>
      <c r="BO460" s="215" t="str">
        <f t="shared" si="229"/>
        <v>000-00-000-000-000</v>
      </c>
      <c r="BP460" s="214">
        <f>COUNTIF(BO447:BO461, "&gt;=" &amp; BO460)</f>
        <v>15</v>
      </c>
      <c r="BQ460" s="213">
        <f>RANK(BP460,BP447:BP461,1)+COUNTIF(BO447:BO460,BO460)-1</f>
        <v>14</v>
      </c>
      <c r="BR460" s="213"/>
      <c r="BS460" s="212"/>
      <c r="BT460" s="212"/>
      <c r="BU460" s="215" t="str">
        <f t="shared" si="230"/>
        <v>000-00-000-000-000</v>
      </c>
      <c r="BV460" s="214">
        <f>COUNTIF(BU447:BU461, "&gt;=" &amp; BU460)</f>
        <v>15</v>
      </c>
      <c r="BW460" s="213">
        <f>RANK(BV460,BV447:BV461,1)+COUNTIF(BU447:BU460,BU460)-1</f>
        <v>14</v>
      </c>
      <c r="BX460" s="213"/>
      <c r="BY460" s="209"/>
      <c r="BZ460" s="212"/>
      <c r="CA460" s="215" t="str">
        <f t="shared" si="231"/>
        <v>000-00-000-000-000</v>
      </c>
      <c r="CB460" s="215">
        <f>COUNTIF(CA447:CA461, "&gt;=" &amp; CA460)</f>
        <v>15</v>
      </c>
      <c r="CC460" s="213">
        <f>RANK(CB460,CB447:CB461,1)+COUNTIF(CA447:CA460,CA460)-1</f>
        <v>14</v>
      </c>
      <c r="CD460" s="213"/>
      <c r="CE460" s="209"/>
      <c r="CF460" s="212"/>
      <c r="CG460" s="215" t="str">
        <f t="shared" si="232"/>
        <v>000-00-000-000-000</v>
      </c>
      <c r="CH460" s="215">
        <f>COUNTIF(CG447:CG461, "&gt;=" &amp; CG460)</f>
        <v>15</v>
      </c>
      <c r="CI460" s="213">
        <f>RANK(CH460,CH447:CH461,1)+COUNTIF(CG447:CG460,CG460)-1</f>
        <v>14</v>
      </c>
      <c r="CJ460" s="213"/>
      <c r="CK460" s="209"/>
      <c r="CL460" s="212"/>
      <c r="CM460" s="215" t="str">
        <f t="shared" si="233"/>
        <v>000-00-000-000-000</v>
      </c>
      <c r="CN460" s="214">
        <f>COUNTIF(CM447:CM461, "&gt;=" &amp; CM460)</f>
        <v>15</v>
      </c>
      <c r="CO460" s="213">
        <f>RANK(CN460,CN447:CN461,1)+COUNTIF(CM447:CM460,CM460)-1</f>
        <v>14</v>
      </c>
      <c r="CP460" s="213"/>
      <c r="CQ460" s="209"/>
      <c r="CR460" s="212"/>
      <c r="CS460" s="215" t="str">
        <f t="shared" si="234"/>
        <v>000-00-000-000-000</v>
      </c>
      <c r="CT460" s="214">
        <f>COUNTIF(CS447:CS461, "&gt;=" &amp; CS460)</f>
        <v>15</v>
      </c>
      <c r="CU460" s="213">
        <f>RANK(CT460,CT447:CT461,1)+COUNTIF(CS447:CS460,CS460)-1</f>
        <v>14</v>
      </c>
      <c r="CV460" s="213"/>
      <c r="CW460" s="209"/>
      <c r="CX460" s="212"/>
      <c r="CY460" s="215" t="str">
        <f t="shared" si="235"/>
        <v>000-00-000-000-000</v>
      </c>
      <c r="CZ460" s="214">
        <f>COUNTIF(CY447:CY461, "&gt;=" &amp; CY460)</f>
        <v>15</v>
      </c>
      <c r="DA460" s="213">
        <f>RANK(CZ460,CZ447:CZ461,1)+COUNTIF(CY447:CY460,CY460)-1</f>
        <v>14</v>
      </c>
      <c r="DB460" s="213"/>
      <c r="DC460" s="209"/>
      <c r="DD460" s="212"/>
      <c r="DE460" s="215" t="str">
        <f t="shared" si="236"/>
        <v>000-00-000-000-000</v>
      </c>
      <c r="DF460" s="214">
        <f>COUNTIF(DE447:DE461, "&gt;=" &amp; DE460)</f>
        <v>15</v>
      </c>
      <c r="DG460" s="213">
        <f>RANK(DF460,DF447:DF461,1)+COUNTIF(DE447:DE460,DE460)-1</f>
        <v>14</v>
      </c>
      <c r="DH460" s="213"/>
      <c r="DI460" s="209"/>
      <c r="DJ460" s="212"/>
      <c r="DK460" s="215" t="str">
        <f t="shared" si="237"/>
        <v>000-00-000-000-000</v>
      </c>
      <c r="DL460" s="214">
        <f>COUNTIF(DK447:DK461, "&gt;=" &amp; DK460)</f>
        <v>15</v>
      </c>
      <c r="DM460" s="213">
        <f>RANK(DL460,DL447:DL461,1)+COUNTIF(DK447:DK460,DK460)-1</f>
        <v>14</v>
      </c>
      <c r="DN460" s="213"/>
      <c r="DO460" s="212"/>
      <c r="DP460" s="212"/>
      <c r="DQ460" s="216" t="str">
        <f t="shared" si="238"/>
        <v>000-00-000-000-000</v>
      </c>
      <c r="DR460" s="212">
        <f>COUNTIF(DQ447:DQ461, "&gt;=" &amp; DQ460)</f>
        <v>15</v>
      </c>
      <c r="DS460" s="213">
        <f>RANK(DR460,DR447:DR461,1)+COUNTIF(DQ447:DQ460,DQ460)-1</f>
        <v>14</v>
      </c>
      <c r="DT460" s="213"/>
      <c r="DU460" s="212"/>
      <c r="DV460" s="212"/>
      <c r="DW460" s="216" t="str">
        <f t="shared" si="239"/>
        <v>000-00-000-000-000</v>
      </c>
      <c r="DX460" s="212">
        <f>COUNTIF(DW447:DW461, "&gt;=" &amp; DW460)</f>
        <v>15</v>
      </c>
      <c r="DY460" s="213">
        <f>RANK(DX460,DX447:DX461,1)+COUNTIF(DW447:DW460,DW460)-1</f>
        <v>14</v>
      </c>
      <c r="DZ460" s="213"/>
    </row>
    <row r="461" spans="1:130">
      <c r="A461" s="18"/>
      <c r="B461" s="99"/>
      <c r="C461" s="100"/>
      <c r="D461" s="101"/>
      <c r="E461" s="149" t="str">
        <f t="shared" si="240"/>
        <v/>
      </c>
      <c r="F461" s="193"/>
      <c r="G461" s="99"/>
      <c r="H461" s="100"/>
      <c r="I461" s="102"/>
      <c r="J461" s="149" t="str">
        <f t="shared" si="241"/>
        <v/>
      </c>
      <c r="K461" s="193"/>
      <c r="L461" s="99"/>
      <c r="M461" s="100"/>
      <c r="N461" s="102"/>
      <c r="O461" s="149" t="str">
        <f t="shared" si="242"/>
        <v/>
      </c>
      <c r="P461" s="193"/>
      <c r="Q461" s="99"/>
      <c r="R461" s="100"/>
      <c r="S461" s="102"/>
      <c r="T461" s="149" t="str">
        <f t="shared" si="243"/>
        <v/>
      </c>
      <c r="U461" s="193"/>
      <c r="V461" s="99"/>
      <c r="W461" s="100"/>
      <c r="X461" s="102"/>
      <c r="Y461" s="149" t="str">
        <f t="shared" si="244"/>
        <v/>
      </c>
      <c r="Z461" s="196"/>
      <c r="AA461" s="26" t="s">
        <v>12</v>
      </c>
      <c r="AB461" s="37"/>
      <c r="AG461" s="67"/>
      <c r="AH461" s="209"/>
      <c r="AI461" s="209"/>
      <c r="AJ461" s="212"/>
      <c r="AK461" s="215" t="str">
        <f t="shared" si="224"/>
        <v>000-00-000-000-000</v>
      </c>
      <c r="AL461" s="214">
        <f>COUNTIF(AK447:AK461, "&gt;=" &amp; AK461)</f>
        <v>15</v>
      </c>
      <c r="AM461" s="213">
        <f>RANK(AL461,AL447:AL461,1)+COUNTIF(AK447:AK461,AK461)-1</f>
        <v>15</v>
      </c>
      <c r="AN461" s="213"/>
      <c r="AO461" s="212"/>
      <c r="AP461" s="212"/>
      <c r="AQ461" s="215" t="str">
        <f t="shared" si="225"/>
        <v>000-00-000-000-000</v>
      </c>
      <c r="AR461" s="214">
        <f>COUNTIF(AQ447:AQ461, "&gt;=" &amp; AQ461)</f>
        <v>15</v>
      </c>
      <c r="AS461" s="213">
        <f>RANK(AR461,AR447:AR461,1)+COUNTIF(AQ447:AR461,AR461)-1</f>
        <v>15</v>
      </c>
      <c r="AT461" s="213"/>
      <c r="AU461" s="212"/>
      <c r="AV461" s="212"/>
      <c r="AW461" s="215" t="str">
        <f t="shared" si="226"/>
        <v>000-00-000-000-000</v>
      </c>
      <c r="AX461" s="214">
        <f>COUNTIF(AW447:AW461, "&gt;=" &amp; AW461)</f>
        <v>15</v>
      </c>
      <c r="AY461" s="213">
        <f>RANK(AX461,AX447:AX461,1)+COUNTIF(AW447:AX461,AX461)-1</f>
        <v>15</v>
      </c>
      <c r="AZ461" s="213"/>
      <c r="BA461" s="212"/>
      <c r="BB461" s="212"/>
      <c r="BC461" s="215" t="str">
        <f t="shared" si="227"/>
        <v>000-00-000-000-000</v>
      </c>
      <c r="BD461" s="214">
        <f>COUNTIF(BC447:BC461, "&gt;=" &amp; BC461)</f>
        <v>15</v>
      </c>
      <c r="BE461" s="213">
        <f>RANK(BD461,BD447:BD461,1)+COUNTIF(BC447:BC461,BC461)-1</f>
        <v>15</v>
      </c>
      <c r="BF461" s="213"/>
      <c r="BG461" s="212"/>
      <c r="BH461" s="212"/>
      <c r="BI461" s="215" t="str">
        <f t="shared" si="228"/>
        <v>000-00-000-000-000</v>
      </c>
      <c r="BJ461" s="214">
        <f>COUNTIF(BI447:BI461, "&gt;=" &amp; BI461)</f>
        <v>15</v>
      </c>
      <c r="BK461" s="213">
        <f>RANK(BJ461,BJ447:BJ461,1)+COUNTIF(BI447:BI461,BI461)-1</f>
        <v>15</v>
      </c>
      <c r="BL461" s="213"/>
      <c r="BM461" s="212"/>
      <c r="BN461" s="212"/>
      <c r="BO461" s="215" t="str">
        <f t="shared" si="229"/>
        <v>000-00-000-000-000</v>
      </c>
      <c r="BP461" s="214">
        <f>COUNTIF(BO447:BO461, "&gt;=" &amp; BO461)</f>
        <v>15</v>
      </c>
      <c r="BQ461" s="213">
        <f>RANK(BP461,BP447:BP461,1)+COUNTIF(BO447:BO461,BO461)-1</f>
        <v>15</v>
      </c>
      <c r="BR461" s="213"/>
      <c r="BS461" s="212"/>
      <c r="BT461" s="212"/>
      <c r="BU461" s="215" t="str">
        <f t="shared" si="230"/>
        <v>000-00-000-000-000</v>
      </c>
      <c r="BV461" s="214">
        <f>COUNTIF(BU447:BU461, "&gt;=" &amp; BU461)</f>
        <v>15</v>
      </c>
      <c r="BW461" s="213">
        <f>RANK(BV461,BV447:BV461,1)+COUNTIF(BU447:BU461,BU461)-1</f>
        <v>15</v>
      </c>
      <c r="BX461" s="213"/>
      <c r="BY461" s="209"/>
      <c r="BZ461" s="212"/>
      <c r="CA461" s="215" t="str">
        <f t="shared" si="231"/>
        <v>000-00-000-000-000</v>
      </c>
      <c r="CB461" s="215">
        <f>COUNTIF(CA447:CA461, "&gt;=" &amp; CA461)</f>
        <v>15</v>
      </c>
      <c r="CC461" s="213">
        <f>RANK(CB461,CB447:CB461,1)+COUNTIF(CA447:CA461,CA461)-1</f>
        <v>15</v>
      </c>
      <c r="CD461" s="213"/>
      <c r="CE461" s="209"/>
      <c r="CF461" s="212"/>
      <c r="CG461" s="215" t="str">
        <f t="shared" si="232"/>
        <v>000-00-000-000-000</v>
      </c>
      <c r="CH461" s="215">
        <f>COUNTIF(CG447:CG461, "&gt;=" &amp; CG461)</f>
        <v>15</v>
      </c>
      <c r="CI461" s="213">
        <f>RANK(CH461,CH447:CH461,1)+COUNTIF(CG447:CG461,CG461)-1</f>
        <v>15</v>
      </c>
      <c r="CJ461" s="213"/>
      <c r="CK461" s="209"/>
      <c r="CL461" s="212"/>
      <c r="CM461" s="215" t="str">
        <f t="shared" si="233"/>
        <v>000-00-000-000-000</v>
      </c>
      <c r="CN461" s="214">
        <f>COUNTIF(CM447:CM461, "&gt;=" &amp; CM461)</f>
        <v>15</v>
      </c>
      <c r="CO461" s="213">
        <f>RANK(CN461,CN447:CN461,1)+COUNTIF(CM447:CM461,CM461)-1</f>
        <v>15</v>
      </c>
      <c r="CP461" s="213"/>
      <c r="CQ461" s="209"/>
      <c r="CR461" s="212"/>
      <c r="CS461" s="215" t="str">
        <f t="shared" si="234"/>
        <v>000-00-000-000-000</v>
      </c>
      <c r="CT461" s="214">
        <f>COUNTIF(CS447:CS461, "&gt;=" &amp; CS461)</f>
        <v>15</v>
      </c>
      <c r="CU461" s="213">
        <f>RANK(CT461,CT447:CT461,1)+COUNTIF(CS447:CS461,CS461)-1</f>
        <v>15</v>
      </c>
      <c r="CV461" s="213"/>
      <c r="CW461" s="209"/>
      <c r="CX461" s="212"/>
      <c r="CY461" s="215" t="str">
        <f t="shared" si="235"/>
        <v>000-00-000-000-000</v>
      </c>
      <c r="CZ461" s="214">
        <f>COUNTIF(CY447:CY461, "&gt;=" &amp; CY461)</f>
        <v>15</v>
      </c>
      <c r="DA461" s="213">
        <f>RANK(CZ461,CZ447:CZ461,1)+COUNTIF(CY447:CY461,CY461)-1</f>
        <v>15</v>
      </c>
      <c r="DB461" s="213"/>
      <c r="DC461" s="209"/>
      <c r="DD461" s="212"/>
      <c r="DE461" s="215" t="str">
        <f t="shared" si="236"/>
        <v>000-00-000-000-000</v>
      </c>
      <c r="DF461" s="214">
        <f>COUNTIF(DE447:DE461, "&gt;=" &amp; DE461)</f>
        <v>15</v>
      </c>
      <c r="DG461" s="213">
        <f>RANK(DF461,DF447:DF461,1)+COUNTIF(DE447:DE461,DE461)-1</f>
        <v>15</v>
      </c>
      <c r="DH461" s="213"/>
      <c r="DI461" s="209"/>
      <c r="DJ461" s="212"/>
      <c r="DK461" s="215" t="str">
        <f t="shared" si="237"/>
        <v>000-00-000-000-000</v>
      </c>
      <c r="DL461" s="214">
        <f>COUNTIF(DK447:DK461, "&gt;=" &amp; DK461)</f>
        <v>15</v>
      </c>
      <c r="DM461" s="213">
        <f>RANK(DL461,DL447:DL461,1)+COUNTIF(DK447:DK461,DK461)-1</f>
        <v>15</v>
      </c>
      <c r="DN461" s="213"/>
      <c r="DO461" s="212"/>
      <c r="DP461" s="212"/>
      <c r="DQ461" s="216" t="str">
        <f t="shared" si="238"/>
        <v>000-00-000-000-000</v>
      </c>
      <c r="DR461" s="212">
        <f>COUNTIF(DQ447:DQ461, "&gt;=" &amp; DQ461)</f>
        <v>15</v>
      </c>
      <c r="DS461" s="213">
        <f>RANK(DR461,DR447:DR461,1)+COUNTIF(DQ447:DQ461,DQ461)-1</f>
        <v>15</v>
      </c>
      <c r="DT461" s="213"/>
      <c r="DU461" s="212"/>
      <c r="DV461" s="212"/>
      <c r="DW461" s="216" t="str">
        <f t="shared" si="239"/>
        <v>000-00-000-000-000</v>
      </c>
      <c r="DX461" s="212">
        <f>COUNTIF(DW447:DW461, "&gt;=" &amp; DW461)</f>
        <v>15</v>
      </c>
      <c r="DY461" s="213">
        <f>RANK(DX461,DX447:DX461,1)+COUNTIF(DW447:DW461,DW461)-1</f>
        <v>15</v>
      </c>
      <c r="DZ461" s="213"/>
    </row>
    <row r="462" spans="1:130">
      <c r="A462" s="164"/>
      <c r="B462" s="99"/>
      <c r="C462" s="100"/>
      <c r="D462" s="101"/>
      <c r="E462" s="149" t="str">
        <f t="shared" si="240"/>
        <v/>
      </c>
      <c r="F462" s="193"/>
      <c r="G462" s="99"/>
      <c r="H462" s="100"/>
      <c r="I462" s="102"/>
      <c r="J462" s="149" t="str">
        <f t="shared" si="241"/>
        <v/>
      </c>
      <c r="K462" s="193"/>
      <c r="L462" s="99"/>
      <c r="M462" s="100"/>
      <c r="N462" s="102"/>
      <c r="O462" s="149" t="str">
        <f t="shared" si="242"/>
        <v/>
      </c>
      <c r="P462" s="193"/>
      <c r="Q462" s="99"/>
      <c r="R462" s="100"/>
      <c r="S462" s="102"/>
      <c r="T462" s="149" t="str">
        <f t="shared" si="243"/>
        <v/>
      </c>
      <c r="U462" s="193"/>
      <c r="V462" s="99"/>
      <c r="W462" s="100"/>
      <c r="X462" s="102"/>
      <c r="Y462" s="149" t="str">
        <f t="shared" si="244"/>
        <v/>
      </c>
      <c r="Z462" s="196"/>
      <c r="AA462" s="26"/>
      <c r="AB462" s="37"/>
      <c r="AG462" s="67"/>
      <c r="AH462" s="217">
        <f>IF((OR(AA431="Forfeit",AA431="Win")),0,SUMIFS(AH431:AH445,AM447:AM461,"&lt;=4"))</f>
        <v>0</v>
      </c>
      <c r="AI462" s="217">
        <f>IF((OR(AA431="Forfeit",AA431="Win")),0,SUMIFS(AI431:AI445,AM447:AM461,"&lt;=4"))</f>
        <v>0</v>
      </c>
      <c r="AJ462" s="217">
        <f>IF((OR(AA431="Forfeit",AA431="Win")),0,SUMIFS(AJ431:AJ445, AM447:AM461, "&lt;=4"))</f>
        <v>0</v>
      </c>
      <c r="AK462" s="217">
        <f>IF((OR(AA431="Forfeit",AA431="Win")),0,SUMIFS(AK431:AK445, AM447:AM461, "&lt;=4"))</f>
        <v>0</v>
      </c>
      <c r="AL462" s="217">
        <f>IF((OR(AA431="Forfeit",AA431="Win")),0,SUMIFS(AL431:AL445, AM447:AM461, "&lt;=4"))</f>
        <v>0</v>
      </c>
      <c r="AM462" s="218"/>
      <c r="AN462" s="217">
        <f>IF((OR(AA432="Forfeit",AA432="Win")),0,SUMIFS(AN431:AN445,AS447:AS461,"&lt;=4"))</f>
        <v>0</v>
      </c>
      <c r="AO462" s="217">
        <f>IF((OR(AA432="Forfeit",AA432="Win")),0,SUMIFS(AO431:AO445,AS447:AS461,"&lt;=4"))</f>
        <v>0</v>
      </c>
      <c r="AP462" s="217">
        <f>IF((OR(AA432="Forfeit",AA432="Win")),0,SUMIFS(AP431:AP445, AS447:AS461, "&lt;=4"))</f>
        <v>0</v>
      </c>
      <c r="AQ462" s="217">
        <f>IF((OR(AA432="Forfeit",AA432="Win")),0,SUMIFS(AQ431:AQ445, AS447:AS461, "&lt;=4"))</f>
        <v>0</v>
      </c>
      <c r="AR462" s="217">
        <f>IF((OR(AA432="Forfeit",AA432="Win")),0,SUMIFS(AR431:AR445, AS447:AS461, "&lt;=4"))</f>
        <v>0</v>
      </c>
      <c r="AS462" s="218"/>
      <c r="AT462" s="217">
        <f>IF((OR(AA433="Forfeit",AA433="Win")),0,SUMIFS(AT431:AT445,AY447:AY461,"&lt;=4"))</f>
        <v>0</v>
      </c>
      <c r="AU462" s="217">
        <f>IF((OR(AA433="Forfeit",AA433="Win")),0,SUMIFS(AU431:AU445,AY447:AY461,"&lt;=4"))</f>
        <v>0</v>
      </c>
      <c r="AV462" s="217">
        <f>IF((OR(AA433="Forfeit",AA433="Win")),0,SUMIFS(AV431:AV445, AY447:AY461, "&lt;=4"))</f>
        <v>0</v>
      </c>
      <c r="AW462" s="217">
        <f>IF((OR(AA433="Forfeit",AA433="Win")),0,SUMIFS(AW431:AW445, AY447:AY461, "&lt;=4"))</f>
        <v>0</v>
      </c>
      <c r="AX462" s="217">
        <f>IF((OR(AA433="Forfeit",AA433="Win")),0,SUMIFS(AX431:AX445, AY447:AY461, "&lt;=4"))</f>
        <v>0</v>
      </c>
      <c r="AY462" s="218"/>
      <c r="AZ462" s="217">
        <f>IF((OR(AA434="Forfeit",AA434="Win")),0,SUMIFS(AZ431:AZ445,BE447:BE461,"&lt;=4"))</f>
        <v>0</v>
      </c>
      <c r="BA462" s="217">
        <f>IF((OR(AA434="Forfeit",AA434="Win")),0,SUMIFS(BA431:BA445,BE447:BE461,"&lt;=4"))</f>
        <v>0</v>
      </c>
      <c r="BB462" s="217">
        <f>IF((OR(AA434="Forfeit",AA434="Win")),0,SUMIFS(BB431:BB445, BE447:BE461, "&lt;=4"))</f>
        <v>0</v>
      </c>
      <c r="BC462" s="217">
        <f>IF((OR(AA434="Forfeit",AA434="Win")),0,SUMIFS(BC431:BC445, BE447:BE461, "&lt;=4"))</f>
        <v>0</v>
      </c>
      <c r="BD462" s="217">
        <f>IF((OR(AA434="Forfeit",AA434="Win")),0,SUMIFS(BD431:BD445, BE447:BE461, "&lt;=4"))</f>
        <v>0</v>
      </c>
      <c r="BE462" s="218"/>
      <c r="BF462" s="217">
        <f>IF((OR(AA435="Forfeit",AA435="Win")),0,SUMIFS(BF431:BF445,BK447:BK461,"&lt;=4"))</f>
        <v>0</v>
      </c>
      <c r="BG462" s="217">
        <f>IF((OR(AA435="Forfeit",AA435="Win")),0,SUMIFS(BG431:BG445,BK447:BK461,"&lt;=4"))</f>
        <v>0</v>
      </c>
      <c r="BH462" s="217">
        <f>IF((OR(AA435="Forfeit",AA435="Win")),0,SUMIFS(BH431:BH445, BK447:BK461, "&lt;=4"))</f>
        <v>0</v>
      </c>
      <c r="BI462" s="217">
        <f>IF((OR(AA435="Forfeit",AA435="Win")),0,SUMIFS(BI431:BI445, BK447:BK461, "&lt;=4"))</f>
        <v>0</v>
      </c>
      <c r="BJ462" s="217">
        <f>IF((OR(AA435="Forfeit",AA435="Win")),0,SUMIFS(BJ431:BJ445, BK447:BK461, "&lt;=4"))</f>
        <v>0</v>
      </c>
      <c r="BK462" s="218"/>
      <c r="BL462" s="217">
        <f>IF((OR(AA436="Forfeit",AA436="Win")),0,SUMIFS(BL431:BL445,BQ447:BQ461,"&lt;=4"))</f>
        <v>0</v>
      </c>
      <c r="BM462" s="217">
        <f>IF((OR(AA436="Forfeit",AA436="Win")),0,SUMIFS(BM431:BM445,BQ447:BQ461,"&lt;=4"))</f>
        <v>0</v>
      </c>
      <c r="BN462" s="217">
        <f>IF((OR(AA436="Forfeit",AA436="Win")),0,SUMIFS(BN431:BN445, BQ447:BQ461, "&lt;=4"))</f>
        <v>0</v>
      </c>
      <c r="BO462" s="217">
        <f>IF((OR(AA436="Forfeit",AA436="Win")),0,SUMIFS(BO431:BO445, BQ447:BQ461, "&lt;=4"))</f>
        <v>0</v>
      </c>
      <c r="BP462" s="217">
        <f>IF((OR(AA436="Forfeit",AA436="Win")),0,SUMIFS(BP431:BP445, BQ447:BQ461, "&lt;=4"))</f>
        <v>0</v>
      </c>
      <c r="BQ462" s="218"/>
      <c r="BR462" s="217">
        <f>IF((OR(AA437="Forfeit",AA437="Win")),0,SUMIFS(BR431:BR445,BW447:BW461,"&lt;=4"))</f>
        <v>0</v>
      </c>
      <c r="BS462" s="217">
        <f>IF((OR(AA437="Forfeit",AA437="Win")),0,SUMIFS(BS431:BS445,BW447:BW461,"&lt;=4"))</f>
        <v>0</v>
      </c>
      <c r="BT462" s="217">
        <f>IF((OR(AA437="Forfeit",AA437="Win")),0,SUMIFS(BT431:BT445, BW447:BW461, "&lt;=4"))</f>
        <v>0</v>
      </c>
      <c r="BU462" s="217">
        <f>IF((OR(AA437="Forfeit",AA437="Win")),0,SUMIFS(BU431:BU445, BW447:BW461, "&lt;=4"))</f>
        <v>0</v>
      </c>
      <c r="BV462" s="217">
        <f>IF((OR(AA437="Forfeit",AA437="Win")),0,SUMIFS(BV431:BV445, BW447:BW461, "&lt;=4"))</f>
        <v>0</v>
      </c>
      <c r="BW462" s="218"/>
      <c r="BX462" s="217">
        <f>IF((OR(AA438="Forfeit",AA438="Win")),0,SUMIFS(BX431:BX445,CC447:CC461,"&lt;=4"))</f>
        <v>0</v>
      </c>
      <c r="BY462" s="217">
        <f>IF((OR(AA438="Forfeit",AA438="Win")),0,SUMIFS(BY431:BY445,CC447:CC461,"&lt;=4"))</f>
        <v>0</v>
      </c>
      <c r="BZ462" s="217">
        <f>IF((OR(AA438="Forfeit",AA438="Win")),0,SUMIFS(BZ431:BZ445, CC447:CC461, "&lt;=4"))</f>
        <v>0</v>
      </c>
      <c r="CA462" s="217">
        <f>IF((OR(AA438="Forfeit",AA438="Win")),0,SUMIFS(CA431:CA445, CC447:CC461, "&lt;=4"))</f>
        <v>0</v>
      </c>
      <c r="CB462" s="217">
        <f>IF((OR(AA438="Forfeit",AA438="Win")),0,SUMIFS(CB431:CB445, CC447:CC461, "&lt;=4"))</f>
        <v>0</v>
      </c>
      <c r="CC462" s="218"/>
      <c r="CD462" s="217">
        <f>IF((OR(AA439="Forfeit",AA439="Win")),0,SUMIFS(CD431:CD445,CI447:CI461,"&lt;=4"))</f>
        <v>0</v>
      </c>
      <c r="CE462" s="217">
        <f>IF((OR(AA439="Forfeit",AA439="Win")),0,SUMIFS(CE431:CE445,CI447:CI461,"&lt;=4"))</f>
        <v>0</v>
      </c>
      <c r="CF462" s="217">
        <f>IF((OR(AA439="Forfeit",AA439="Win")),0,SUMIFS(CF431:CF445, CI447:CI461, "&lt;=4"))</f>
        <v>0</v>
      </c>
      <c r="CG462" s="217">
        <f>IF((OR(AA439="Forfeit",AA439="Win")),0,SUMIFS(CG431:CG445, CI447:CI461, "&lt;=4"))</f>
        <v>0</v>
      </c>
      <c r="CH462" s="217">
        <f>IF((OR(AA439="Forfeit",AA439="Win")),0,SUMIFS(CH431:CH445, CI447:CI461, "&lt;=4"))</f>
        <v>0</v>
      </c>
      <c r="CI462" s="218"/>
      <c r="CJ462" s="217">
        <f>IF((OR(AA440="Forfeit",AA440="Win")),0,SUMIFS(CJ431:CJ445,CO447:CO461,"&lt;=4"))</f>
        <v>0</v>
      </c>
      <c r="CK462" s="217">
        <f>IF((OR(AA440="Forfeit",AA440="Win")),0,SUMIFS(CK431:CK445,CO447:CO461,"&lt;=4"))</f>
        <v>0</v>
      </c>
      <c r="CL462" s="217">
        <f>IF((OR(AA440="Forfeit",AA440="Win")),0,SUMIFS(CL431:CL445, CO447:CO461, "&lt;=4"))</f>
        <v>0</v>
      </c>
      <c r="CM462" s="217">
        <f>IF((OR(AA440="Forfeit",AA440="Win")),0,SUMIFS(CM431:CM445, CO447:CO461, "&lt;=4"))</f>
        <v>0</v>
      </c>
      <c r="CN462" s="217">
        <f>IF((OR(AA440="Forfeit",AA440="Win")),0,SUMIFS(CN431:CN445, CO447:CO461, "&lt;=4"))</f>
        <v>0</v>
      </c>
      <c r="CO462" s="218"/>
      <c r="CP462" s="217">
        <f>IF((OR(AA441="Forfeit",AA441="Win")),0,SUMIFS(CP431:CP445,CU447:CU461,"&lt;=4"))</f>
        <v>0</v>
      </c>
      <c r="CQ462" s="217">
        <f>IF((OR(AA441="Forfeit",AA441="Win")),0,SUMIFS(CQ431:CQ445,CU447:CU461,"&lt;=4"))</f>
        <v>0</v>
      </c>
      <c r="CR462" s="217">
        <f>IF((OR(AA441="Forfeit",AA441="Win")),0,SUMIFS(CR431:CR445, CU447:CU461, "&lt;=4"))</f>
        <v>0</v>
      </c>
      <c r="CS462" s="217">
        <f>IF((OR(AA441="Forfeit",AA441="Win")),0,SUMIFS(CS431:CS445, CU447:CU461, "&lt;=4"))</f>
        <v>0</v>
      </c>
      <c r="CT462" s="217">
        <f>IF((OR(AA441="Forfeit",AA441="Win")),0,SUMIFS(CT431:CT445, CU447:CU461, "&lt;=4"))</f>
        <v>0</v>
      </c>
      <c r="CU462" s="218"/>
      <c r="CV462" s="217">
        <f>IF((OR(AA442="Forfeit",AA442="Win")),0,SUMIFS(CV431:CV445,DA447:DA461,"&lt;=4"))</f>
        <v>0</v>
      </c>
      <c r="CW462" s="217">
        <f>IF((OR(AA442="Forfeit",AA442="Win")),0,SUMIFS(CW431:CW445,DA447:DA461,"&lt;=4"))</f>
        <v>0</v>
      </c>
      <c r="CX462" s="217">
        <f>IF((OR(AA442="Forfeit",AA442="Win")),0,SUMIFS(CX431:CX445, DA447:DA461, "&lt;=4"))</f>
        <v>0</v>
      </c>
      <c r="CY462" s="217">
        <f>IF((OR(AA442="Forfeit",AA442="Win")),0,SUMIFS(CY431:CY445, DA447:DA461, "&lt;=4"))</f>
        <v>0</v>
      </c>
      <c r="CZ462" s="217">
        <f>IF((OR(AA442="Forfeit",AA442="Win")),0,SUMIFS(CZ431:CZ445, DA447:DA461, "&lt;=4"))</f>
        <v>0</v>
      </c>
      <c r="DA462" s="218"/>
      <c r="DB462" s="217">
        <f>IF((OR(AA443="Forfeit",AA443="Win")),0,SUMIFS(DB431:DB445,DG447:DG461,"&lt;=4"))</f>
        <v>0</v>
      </c>
      <c r="DC462" s="217">
        <f>IF((OR(AA443="Forfeit",AA443="Win")),0,SUMIFS(DC431:DC445,DG447:DG461,"&lt;=4"))</f>
        <v>0</v>
      </c>
      <c r="DD462" s="217">
        <f>IF((OR(AA443="Forfeit",AA443="Win")),0,SUMIFS(DD431:DD445, DG447:DG461, "&lt;=4"))</f>
        <v>0</v>
      </c>
      <c r="DE462" s="217">
        <f>IF((OR(AA443="Forfeit",AA443="Win")),0,SUMIFS(DE431:DE445, DG447:DG461, "&lt;=4"))</f>
        <v>0</v>
      </c>
      <c r="DF462" s="217">
        <f>IF((OR(AA443="Forfeit",AA443="Win")),0,SUMIFS(DF431:DF445, DG447:DG461, "&lt;=4"))</f>
        <v>0</v>
      </c>
      <c r="DG462" s="218"/>
      <c r="DH462" s="217">
        <f>IF((OR(AA444="Forfeit",AA444="Win")),0,SUMIFS(DH431:DH445,DM447:DM461,"&lt;=4"))</f>
        <v>0</v>
      </c>
      <c r="DI462" s="217">
        <f>IF((OR(AA444="Forfeit",AA444="Win")),0,SUMIFS(DI431:DI445,DM447:DM461,"&lt;=4"))</f>
        <v>0</v>
      </c>
      <c r="DJ462" s="217">
        <f>IF((OR(AA444="Forfeit",AA444="Win")),0,SUMIFS(DJ431:DJ445, DM447:DM461, "&lt;=4"))</f>
        <v>0</v>
      </c>
      <c r="DK462" s="217">
        <f>IF((OR(AA444="Forfeit",AA444="Win")),0,SUMIFS(DK431:DK445, DM447:DM461, "&lt;=4"))</f>
        <v>0</v>
      </c>
      <c r="DL462" s="217">
        <f>IF((OR(AA444="Forfeit",AA444="Win")),0,SUMIFS(DL431:DL445, DM447:DM461, "&lt;=4"))</f>
        <v>0</v>
      </c>
      <c r="DM462" s="218"/>
      <c r="DN462" s="217">
        <f>IF((OR(AA445="Forfeit",AA445="Win")),0,SUMIFS(DN431:DN445,DS447:DS461,"&lt;=4"))</f>
        <v>0</v>
      </c>
      <c r="DO462" s="217">
        <f>IF((OR(AA445="Forfeit",AA445="Win")),0,SUMIFS(DO431:DO445,DS447:DS461,"&lt;=4"))</f>
        <v>0</v>
      </c>
      <c r="DP462" s="217">
        <f>IF((OR(AA445="Forfeit",AA445="Win")),0,SUMIFS(DP431:DP445,DS447:DS461,"&lt;=4"))</f>
        <v>0</v>
      </c>
      <c r="DQ462" s="217">
        <f>IF((OR(AA445="Forfeit",AA445="Win")),0,SUMIFS(DQ431:DQ445,DS447:DS461,"&lt;=4"))</f>
        <v>0</v>
      </c>
      <c r="DR462" s="217">
        <f>IF((OR(AA445="Forfeit",AA445="Win")),0,SUMIFS(DR431:DR445,DS447:DS461,"&lt;=4"))</f>
        <v>0</v>
      </c>
      <c r="DS462" s="218"/>
      <c r="DT462" s="217">
        <f>IF((OR(AA446="Forfeit",AA446="Win")),0,SUMIFS(DT431:DT445,DY447:DY461,"&lt;=4"))</f>
        <v>0</v>
      </c>
      <c r="DU462" s="217">
        <f>IF((OR(AA446="Forfeit",AA446="Win")),0,SUMIFS(DU431:DU445,DY447:DY461,"&lt;=4"))</f>
        <v>0</v>
      </c>
      <c r="DV462" s="217">
        <f>IF((OR(AA446="Forfeit",AA446="Win")),0,SUMIFS(DV431:DV445,DY447:DY461,"&lt;=4"))</f>
        <v>0</v>
      </c>
      <c r="DW462" s="217">
        <f>IF((OR(AA446="Forfeit",AA446="Win")),0,SUMIFS(DW431:DW445,DY447:DY461,"&lt;=4"))</f>
        <v>0</v>
      </c>
      <c r="DX462" s="217">
        <f>IF((OR(AA446="Forfeit",AA446="Win")),0,SUMIFS(DX431:DX445,DY447:DY461,"&lt;=4"))</f>
        <v>0</v>
      </c>
      <c r="DY462" s="218"/>
      <c r="DZ462" s="214"/>
    </row>
    <row r="463" spans="1:130">
      <c r="A463" s="18"/>
      <c r="B463" s="99"/>
      <c r="C463" s="100"/>
      <c r="D463" s="101"/>
      <c r="E463" s="149" t="str">
        <f t="shared" si="240"/>
        <v/>
      </c>
      <c r="F463" s="193"/>
      <c r="G463" s="99"/>
      <c r="H463" s="100"/>
      <c r="I463" s="100"/>
      <c r="J463" s="149" t="str">
        <f t="shared" si="241"/>
        <v/>
      </c>
      <c r="K463" s="193"/>
      <c r="L463" s="99"/>
      <c r="M463" s="100"/>
      <c r="N463" s="100"/>
      <c r="O463" s="149" t="str">
        <f t="shared" si="242"/>
        <v/>
      </c>
      <c r="P463" s="193"/>
      <c r="Q463" s="99"/>
      <c r="R463" s="100"/>
      <c r="S463" s="100"/>
      <c r="T463" s="149" t="str">
        <f t="shared" si="243"/>
        <v/>
      </c>
      <c r="U463" s="193"/>
      <c r="V463" s="99"/>
      <c r="W463" s="100"/>
      <c r="X463" s="100"/>
      <c r="Y463" s="149" t="str">
        <f t="shared" si="244"/>
        <v/>
      </c>
      <c r="Z463" s="196"/>
      <c r="AA463" s="26"/>
      <c r="AB463" s="37"/>
      <c r="AG463" s="67"/>
    </row>
    <row r="464" spans="1:130">
      <c r="A464" s="18"/>
      <c r="B464" s="99"/>
      <c r="C464" s="100"/>
      <c r="D464" s="101"/>
      <c r="E464" s="149" t="str">
        <f t="shared" si="240"/>
        <v/>
      </c>
      <c r="F464" s="193"/>
      <c r="G464" s="99"/>
      <c r="H464" s="100"/>
      <c r="I464" s="100"/>
      <c r="J464" s="149" t="str">
        <f t="shared" si="241"/>
        <v/>
      </c>
      <c r="K464" s="193"/>
      <c r="L464" s="99"/>
      <c r="M464" s="100"/>
      <c r="N464" s="100"/>
      <c r="O464" s="149" t="str">
        <f t="shared" si="242"/>
        <v/>
      </c>
      <c r="P464" s="193"/>
      <c r="Q464" s="99"/>
      <c r="R464" s="100"/>
      <c r="S464" s="100"/>
      <c r="T464" s="149" t="str">
        <f t="shared" si="243"/>
        <v/>
      </c>
      <c r="U464" s="193"/>
      <c r="V464" s="99"/>
      <c r="W464" s="100"/>
      <c r="X464" s="100"/>
      <c r="Y464" s="149" t="str">
        <f t="shared" si="244"/>
        <v/>
      </c>
      <c r="Z464" s="196"/>
      <c r="AA464" s="25"/>
      <c r="AB464" s="197"/>
      <c r="AG464" s="67"/>
    </row>
    <row r="465" spans="1:33">
      <c r="A465" s="18" t="s">
        <v>366</v>
      </c>
      <c r="B465" s="99"/>
      <c r="C465" s="100"/>
      <c r="D465" s="101"/>
      <c r="E465" s="149" t="str">
        <f t="shared" si="240"/>
        <v/>
      </c>
      <c r="F465" s="193"/>
      <c r="G465" s="99"/>
      <c r="H465" s="100"/>
      <c r="I465" s="100"/>
      <c r="J465" s="149" t="str">
        <f t="shared" si="241"/>
        <v/>
      </c>
      <c r="K465" s="193"/>
      <c r="L465" s="99"/>
      <c r="M465" s="100"/>
      <c r="N465" s="100"/>
      <c r="O465" s="149" t="str">
        <f t="shared" si="242"/>
        <v/>
      </c>
      <c r="P465" s="193"/>
      <c r="Q465" s="99"/>
      <c r="R465" s="100"/>
      <c r="S465" s="100"/>
      <c r="T465" s="149" t="str">
        <f t="shared" si="243"/>
        <v/>
      </c>
      <c r="U465" s="193"/>
      <c r="V465" s="99"/>
      <c r="W465" s="100"/>
      <c r="X465" s="100"/>
      <c r="Y465" s="149" t="str">
        <f t="shared" si="244"/>
        <v/>
      </c>
      <c r="Z465" s="196"/>
      <c r="AA465" s="25"/>
      <c r="AB465" s="197"/>
      <c r="AG465" s="67"/>
    </row>
    <row r="466" spans="1:33">
      <c r="A466" s="18" t="s">
        <v>35</v>
      </c>
      <c r="B466" s="99"/>
      <c r="C466" s="100"/>
      <c r="D466" s="101"/>
      <c r="E466" s="149" t="str">
        <f t="shared" si="240"/>
        <v/>
      </c>
      <c r="F466" s="193"/>
      <c r="G466" s="99"/>
      <c r="H466" s="100"/>
      <c r="I466" s="100"/>
      <c r="J466" s="149" t="str">
        <f t="shared" si="241"/>
        <v/>
      </c>
      <c r="K466" s="193"/>
      <c r="L466" s="99"/>
      <c r="M466" s="100"/>
      <c r="N466" s="100"/>
      <c r="O466" s="149" t="str">
        <f t="shared" si="242"/>
        <v/>
      </c>
      <c r="P466" s="193"/>
      <c r="Q466" s="99"/>
      <c r="R466" s="100"/>
      <c r="S466" s="100"/>
      <c r="T466" s="149" t="str">
        <f t="shared" si="243"/>
        <v/>
      </c>
      <c r="U466" s="193"/>
      <c r="V466" s="99"/>
      <c r="W466" s="100"/>
      <c r="X466" s="100"/>
      <c r="Y466" s="149" t="str">
        <f t="shared" si="244"/>
        <v/>
      </c>
      <c r="Z466" s="196"/>
      <c r="AA466" s="25"/>
      <c r="AB466" s="197"/>
      <c r="AG466" s="67"/>
    </row>
    <row r="467" spans="1:33" ht="15" thickBot="1">
      <c r="A467" s="91" t="s">
        <v>10</v>
      </c>
      <c r="B467" s="125">
        <f>IF(SUM(B451:B466)=0,0,AVERAGE(B451:B466))</f>
        <v>0</v>
      </c>
      <c r="C467" s="126">
        <f>IF(SUM(C451:C466)=0,0,AVERAGE(C451:C466))</f>
        <v>0</v>
      </c>
      <c r="D467" s="127">
        <f>IF(SUM(D451:D466)=0,0,AVERAGE(D451:D466))</f>
        <v>0</v>
      </c>
      <c r="E467" s="192">
        <f>IF(SUM(E451:E466)=0,0,AVERAGE(E451:E466))</f>
        <v>0</v>
      </c>
      <c r="F467" s="194"/>
      <c r="G467" s="125">
        <f>IF(SUM(G451:G466)=0,0,AVERAGE(G451:G466))</f>
        <v>0</v>
      </c>
      <c r="H467" s="126">
        <f>IF(SUM(H451:H466)=0,0,AVERAGE(H451:H466))</f>
        <v>0</v>
      </c>
      <c r="I467" s="127">
        <f>IF(SUM(I451:I466)=0,0,AVERAGE(I451:I466))</f>
        <v>0</v>
      </c>
      <c r="J467" s="192">
        <f>IF(SUM(J451:J466)=0,0,AVERAGE(J451:J466))</f>
        <v>0</v>
      </c>
      <c r="K467" s="194"/>
      <c r="L467" s="125">
        <f>IF(SUM(L451:L466)=0,0,AVERAGE(L451:L466))</f>
        <v>0</v>
      </c>
      <c r="M467" s="126">
        <f>IF(SUM(M451:M466)=0,0,AVERAGE(M451:M466))</f>
        <v>0</v>
      </c>
      <c r="N467" s="127">
        <f>IF(SUM(N451:N466)=0,0,AVERAGE(N451:N466))</f>
        <v>0</v>
      </c>
      <c r="O467" s="192">
        <f>IF(SUM(O451:O466)=0,0,AVERAGE(O451:O466))</f>
        <v>0</v>
      </c>
      <c r="P467" s="194"/>
      <c r="Q467" s="125">
        <f>IF(SUM(Q451:Q466)=0,0,AVERAGE(Q451:Q466))</f>
        <v>0</v>
      </c>
      <c r="R467" s="126">
        <f>IF(SUM(R451:R466)=0,0,AVERAGE(R451:R466))</f>
        <v>0</v>
      </c>
      <c r="S467" s="127">
        <f>IF(SUM(S451:S466)=0,0,AVERAGE(S451:S466))</f>
        <v>0</v>
      </c>
      <c r="T467" s="192">
        <f>IF(SUM(T451:T466)=0,0,AVERAGE(T451:T466))</f>
        <v>0</v>
      </c>
      <c r="U467" s="194"/>
      <c r="V467" s="125">
        <f>IF(SUM(V451:V466)=0,0,AVERAGE(V451:V466))</f>
        <v>0</v>
      </c>
      <c r="W467" s="126">
        <f>IF(SUM(W451:W466)=0,0,AVERAGE(W451:W466))</f>
        <v>0</v>
      </c>
      <c r="X467" s="127">
        <f>IF(SUM(X451:X466)=0,0,AVERAGE(X451:X466))</f>
        <v>0</v>
      </c>
      <c r="Y467" s="192">
        <f>IF(SUM(Y451:Y466)=0,0,AVERAGE(Y451:Y466))</f>
        <v>0</v>
      </c>
      <c r="Z467" s="194"/>
      <c r="AA467" s="33"/>
      <c r="AB467" s="39"/>
      <c r="AG467" s="67"/>
    </row>
    <row r="468" spans="1:33" ht="15" thickBot="1">
      <c r="A468" s="20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21"/>
      <c r="Z468" s="21"/>
      <c r="AA468" s="20"/>
      <c r="AB468" s="197"/>
      <c r="AC468" s="54" t="s">
        <v>304</v>
      </c>
      <c r="AD468" s="74"/>
      <c r="AE468" s="74"/>
      <c r="AF468" s="74"/>
      <c r="AG468" s="75"/>
    </row>
    <row r="469" spans="1:33">
      <c r="A469" s="90" t="s">
        <v>321</v>
      </c>
      <c r="B469" s="293" t="s">
        <v>322</v>
      </c>
      <c r="C469" s="294"/>
      <c r="D469" s="294"/>
      <c r="E469" s="294"/>
      <c r="F469" s="295"/>
      <c r="G469" s="293" t="s">
        <v>323</v>
      </c>
      <c r="H469" s="294"/>
      <c r="I469" s="294"/>
      <c r="J469" s="294"/>
      <c r="K469" s="295"/>
      <c r="L469" s="293" t="s">
        <v>324</v>
      </c>
      <c r="M469" s="294"/>
      <c r="N469" s="294"/>
      <c r="O469" s="294"/>
      <c r="P469" s="295"/>
      <c r="Q469" s="293" t="s">
        <v>325</v>
      </c>
      <c r="R469" s="294"/>
      <c r="S469" s="294"/>
      <c r="T469" s="294"/>
      <c r="U469" s="295"/>
      <c r="V469" s="293" t="s">
        <v>326</v>
      </c>
      <c r="W469" s="294"/>
      <c r="X469" s="294"/>
      <c r="Y469" s="294"/>
      <c r="Z469" s="295"/>
      <c r="AA469" s="23"/>
      <c r="AB469" s="37"/>
      <c r="AC469" s="9" t="str">
        <f>B469</f>
        <v>Z8 11</v>
      </c>
      <c r="AD469" s="9" t="str">
        <f>G469</f>
        <v>Z8 12</v>
      </c>
      <c r="AE469" s="9" t="str">
        <f>L469</f>
        <v>Z8 13</v>
      </c>
      <c r="AF469" s="9" t="str">
        <f>Q469</f>
        <v>Z8 14</v>
      </c>
      <c r="AG469" s="67" t="str">
        <f>V469</f>
        <v>Z8 15</v>
      </c>
    </row>
    <row r="470" spans="1:33" ht="15" thickBot="1">
      <c r="A470" s="12" t="s">
        <v>4</v>
      </c>
      <c r="B470" s="13" t="s">
        <v>5</v>
      </c>
      <c r="C470" s="14" t="s">
        <v>6</v>
      </c>
      <c r="D470" s="14" t="s">
        <v>7</v>
      </c>
      <c r="E470" s="191" t="s">
        <v>8</v>
      </c>
      <c r="F470" s="16" t="s">
        <v>142</v>
      </c>
      <c r="G470" s="13" t="s">
        <v>5</v>
      </c>
      <c r="H470" s="14" t="s">
        <v>6</v>
      </c>
      <c r="I470" s="14" t="s">
        <v>7</v>
      </c>
      <c r="J470" s="191" t="s">
        <v>8</v>
      </c>
      <c r="K470" s="16" t="s">
        <v>142</v>
      </c>
      <c r="L470" s="13" t="s">
        <v>5</v>
      </c>
      <c r="M470" s="14" t="s">
        <v>6</v>
      </c>
      <c r="N470" s="14" t="s">
        <v>7</v>
      </c>
      <c r="O470" s="191" t="s">
        <v>8</v>
      </c>
      <c r="P470" s="16" t="s">
        <v>142</v>
      </c>
      <c r="Q470" s="13" t="s">
        <v>5</v>
      </c>
      <c r="R470" s="14" t="s">
        <v>6</v>
      </c>
      <c r="S470" s="14" t="s">
        <v>7</v>
      </c>
      <c r="T470" s="191" t="s">
        <v>8</v>
      </c>
      <c r="U470" s="16" t="s">
        <v>142</v>
      </c>
      <c r="V470" s="13" t="s">
        <v>5</v>
      </c>
      <c r="W470" s="14" t="s">
        <v>6</v>
      </c>
      <c r="X470" s="14" t="s">
        <v>7</v>
      </c>
      <c r="Y470" s="191" t="s">
        <v>8</v>
      </c>
      <c r="Z470" s="16" t="s">
        <v>142</v>
      </c>
      <c r="AA470" s="16"/>
      <c r="AB470" s="37"/>
      <c r="AC470" s="76">
        <f>IF(SUM(E471:E486)&gt;0,LARGE(E471:E486,1),0)</f>
        <v>0</v>
      </c>
      <c r="AD470" s="9">
        <f>IF(SUM(J471:J486)&gt;0,LARGE(J471:J486,1),0)</f>
        <v>0</v>
      </c>
      <c r="AE470" s="9">
        <f>IF(SUM(O471:O486)&gt;0,LARGE(O471:O486,1),0)</f>
        <v>0</v>
      </c>
      <c r="AF470" s="9">
        <f>IF(SUM(T471:T486)&gt;0,LARGE(T471:T486,1),0)</f>
        <v>0</v>
      </c>
      <c r="AG470" s="67">
        <f>IF(SUM(Y471:Y486)&gt;0,LARGE(Y471:Y486,1),0)</f>
        <v>0</v>
      </c>
    </row>
    <row r="471" spans="1:33" ht="15" thickTop="1">
      <c r="A471" s="165"/>
      <c r="B471" s="96"/>
      <c r="C471" s="97"/>
      <c r="D471" s="98"/>
      <c r="E471" s="149" t="str">
        <f t="shared" ref="E471:E486" si="245">IF(SUM(B471:D471)&gt;0,SUM(B471:D471),"")</f>
        <v/>
      </c>
      <c r="F471" s="193"/>
      <c r="G471" s="96"/>
      <c r="H471" s="97"/>
      <c r="I471" s="97"/>
      <c r="J471" s="149" t="str">
        <f t="shared" ref="J471:J486" si="246">IF(SUM(G471:I471)&gt;0,SUM(G471:I471),"")</f>
        <v/>
      </c>
      <c r="K471" s="193"/>
      <c r="L471" s="96"/>
      <c r="M471" s="97"/>
      <c r="N471" s="97"/>
      <c r="O471" s="149" t="str">
        <f t="shared" ref="O471:O486" si="247">IF(SUM(L471:N471)&gt;0,SUM(L471:N471),"")</f>
        <v/>
      </c>
      <c r="P471" s="193"/>
      <c r="Q471" s="96"/>
      <c r="R471" s="97"/>
      <c r="S471" s="97"/>
      <c r="T471" s="149" t="str">
        <f t="shared" ref="T471:T486" si="248">IF(SUM(Q471:S471)&gt;0,SUM(Q471:S471),"")</f>
        <v/>
      </c>
      <c r="U471" s="193"/>
      <c r="V471" s="96"/>
      <c r="W471" s="97"/>
      <c r="X471" s="97"/>
      <c r="Y471" s="149" t="str">
        <f t="shared" ref="Y471:Y486" si="249">IF(SUM(V471:X471)&gt;0,SUM(V471:X471),"")</f>
        <v/>
      </c>
      <c r="Z471" s="195"/>
      <c r="AA471" s="24"/>
      <c r="AB471" s="197"/>
      <c r="AG471" s="67"/>
    </row>
    <row r="472" spans="1:33">
      <c r="A472" s="18"/>
      <c r="B472" s="99"/>
      <c r="C472" s="100"/>
      <c r="D472" s="101"/>
      <c r="E472" s="149" t="str">
        <f t="shared" si="245"/>
        <v/>
      </c>
      <c r="F472" s="193"/>
      <c r="G472" s="99"/>
      <c r="H472" s="100"/>
      <c r="I472" s="100"/>
      <c r="J472" s="149" t="str">
        <f t="shared" si="246"/>
        <v/>
      </c>
      <c r="K472" s="193"/>
      <c r="L472" s="99"/>
      <c r="M472" s="100"/>
      <c r="N472" s="100"/>
      <c r="O472" s="149" t="str">
        <f t="shared" si="247"/>
        <v/>
      </c>
      <c r="P472" s="193"/>
      <c r="Q472" s="99"/>
      <c r="R472" s="100"/>
      <c r="S472" s="100"/>
      <c r="T472" s="149" t="str">
        <f t="shared" si="248"/>
        <v/>
      </c>
      <c r="U472" s="193"/>
      <c r="V472" s="99"/>
      <c r="W472" s="100"/>
      <c r="X472" s="100"/>
      <c r="Y472" s="149" t="str">
        <f t="shared" si="249"/>
        <v/>
      </c>
      <c r="Z472" s="196"/>
      <c r="AA472" s="25"/>
      <c r="AB472" s="197"/>
      <c r="AG472" s="67"/>
    </row>
    <row r="473" spans="1:33">
      <c r="A473" s="17"/>
      <c r="B473" s="99"/>
      <c r="C473" s="100"/>
      <c r="D473" s="101"/>
      <c r="E473" s="149" t="str">
        <f t="shared" si="245"/>
        <v/>
      </c>
      <c r="F473" s="193"/>
      <c r="G473" s="99"/>
      <c r="H473" s="100"/>
      <c r="I473" s="100"/>
      <c r="J473" s="149" t="str">
        <f t="shared" si="246"/>
        <v/>
      </c>
      <c r="K473" s="193"/>
      <c r="L473" s="99"/>
      <c r="M473" s="100"/>
      <c r="N473" s="102"/>
      <c r="O473" s="149" t="str">
        <f t="shared" si="247"/>
        <v/>
      </c>
      <c r="P473" s="193"/>
      <c r="Q473" s="99"/>
      <c r="R473" s="100"/>
      <c r="S473" s="102"/>
      <c r="T473" s="149" t="str">
        <f t="shared" si="248"/>
        <v/>
      </c>
      <c r="U473" s="193"/>
      <c r="V473" s="99"/>
      <c r="W473" s="100"/>
      <c r="X473" s="102"/>
      <c r="Y473" s="149" t="str">
        <f t="shared" si="249"/>
        <v/>
      </c>
      <c r="Z473" s="196"/>
      <c r="AA473" s="26" t="s">
        <v>11</v>
      </c>
      <c r="AB473" s="37"/>
      <c r="AG473" s="67"/>
    </row>
    <row r="474" spans="1:33">
      <c r="A474" s="164"/>
      <c r="B474" s="99"/>
      <c r="C474" s="100"/>
      <c r="D474" s="101"/>
      <c r="E474" s="149" t="str">
        <f t="shared" si="245"/>
        <v/>
      </c>
      <c r="F474" s="193"/>
      <c r="G474" s="99"/>
      <c r="H474" s="100"/>
      <c r="I474" s="100"/>
      <c r="J474" s="149" t="str">
        <f t="shared" si="246"/>
        <v/>
      </c>
      <c r="K474" s="193"/>
      <c r="L474" s="99"/>
      <c r="M474" s="100"/>
      <c r="N474" s="100"/>
      <c r="O474" s="149" t="str">
        <f t="shared" si="247"/>
        <v/>
      </c>
      <c r="P474" s="193"/>
      <c r="Q474" s="99"/>
      <c r="R474" s="100"/>
      <c r="S474" s="100"/>
      <c r="T474" s="149" t="str">
        <f t="shared" si="248"/>
        <v/>
      </c>
      <c r="U474" s="193"/>
      <c r="V474" s="99"/>
      <c r="W474" s="100"/>
      <c r="X474" s="100"/>
      <c r="Y474" s="149" t="str">
        <f t="shared" si="249"/>
        <v/>
      </c>
      <c r="Z474" s="196"/>
      <c r="AA474" s="26" t="s">
        <v>12</v>
      </c>
      <c r="AB474" s="37"/>
      <c r="AG474" s="67"/>
    </row>
    <row r="475" spans="1:33">
      <c r="A475" s="164"/>
      <c r="B475" s="99"/>
      <c r="C475" s="100"/>
      <c r="D475" s="102"/>
      <c r="E475" s="149" t="str">
        <f t="shared" si="245"/>
        <v/>
      </c>
      <c r="F475" s="193"/>
      <c r="G475" s="99"/>
      <c r="H475" s="100"/>
      <c r="I475" s="102"/>
      <c r="J475" s="149" t="str">
        <f t="shared" si="246"/>
        <v/>
      </c>
      <c r="K475" s="193"/>
      <c r="L475" s="99"/>
      <c r="M475" s="100"/>
      <c r="N475" s="102"/>
      <c r="O475" s="149" t="str">
        <f t="shared" si="247"/>
        <v/>
      </c>
      <c r="P475" s="193"/>
      <c r="Q475" s="99"/>
      <c r="R475" s="100"/>
      <c r="S475" s="100"/>
      <c r="T475" s="149" t="str">
        <f t="shared" si="248"/>
        <v/>
      </c>
      <c r="U475" s="193"/>
      <c r="V475" s="99"/>
      <c r="W475" s="100"/>
      <c r="X475" s="102"/>
      <c r="Y475" s="149" t="str">
        <f t="shared" si="249"/>
        <v/>
      </c>
      <c r="Z475" s="196"/>
      <c r="AA475" s="26" t="s">
        <v>12</v>
      </c>
      <c r="AB475" s="37"/>
      <c r="AG475" s="67"/>
    </row>
    <row r="476" spans="1:33">
      <c r="A476" s="18"/>
      <c r="B476" s="99"/>
      <c r="C476" s="100"/>
      <c r="D476" s="102"/>
      <c r="E476" s="149" t="str">
        <f t="shared" si="245"/>
        <v/>
      </c>
      <c r="F476" s="193"/>
      <c r="G476" s="99"/>
      <c r="H476" s="100"/>
      <c r="I476" s="102"/>
      <c r="J476" s="149" t="str">
        <f t="shared" si="246"/>
        <v/>
      </c>
      <c r="K476" s="193"/>
      <c r="L476" s="99"/>
      <c r="M476" s="100"/>
      <c r="N476" s="102"/>
      <c r="O476" s="149" t="str">
        <f t="shared" si="247"/>
        <v/>
      </c>
      <c r="P476" s="193"/>
      <c r="Q476" s="99"/>
      <c r="R476" s="100"/>
      <c r="S476" s="100"/>
      <c r="T476" s="149" t="str">
        <f t="shared" si="248"/>
        <v/>
      </c>
      <c r="U476" s="193"/>
      <c r="V476" s="99"/>
      <c r="W476" s="100"/>
      <c r="X476" s="102"/>
      <c r="Y476" s="149" t="str">
        <f t="shared" si="249"/>
        <v/>
      </c>
      <c r="Z476" s="196"/>
      <c r="AA476" s="26"/>
      <c r="AB476" s="37"/>
      <c r="AG476" s="67"/>
    </row>
    <row r="477" spans="1:33">
      <c r="A477" s="164"/>
      <c r="B477" s="99"/>
      <c r="C477" s="100"/>
      <c r="D477" s="101"/>
      <c r="E477" s="149" t="str">
        <f t="shared" si="245"/>
        <v/>
      </c>
      <c r="F477" s="193"/>
      <c r="G477" s="99"/>
      <c r="H477" s="100"/>
      <c r="I477" s="102"/>
      <c r="J477" s="149" t="str">
        <f t="shared" si="246"/>
        <v/>
      </c>
      <c r="K477" s="193"/>
      <c r="L477" s="99"/>
      <c r="M477" s="100"/>
      <c r="N477" s="102"/>
      <c r="O477" s="149" t="str">
        <f t="shared" si="247"/>
        <v/>
      </c>
      <c r="P477" s="193"/>
      <c r="Q477" s="99"/>
      <c r="R477" s="100"/>
      <c r="S477" s="100"/>
      <c r="T477" s="149" t="str">
        <f t="shared" si="248"/>
        <v/>
      </c>
      <c r="U477" s="193"/>
      <c r="V477" s="99"/>
      <c r="W477" s="100"/>
      <c r="X477" s="100"/>
      <c r="Y477" s="149" t="str">
        <f t="shared" si="249"/>
        <v/>
      </c>
      <c r="Z477" s="196"/>
      <c r="AA477" s="26" t="s">
        <v>13</v>
      </c>
      <c r="AB477" s="37"/>
      <c r="AG477" s="67"/>
    </row>
    <row r="478" spans="1:33">
      <c r="A478" s="164"/>
      <c r="B478" s="99"/>
      <c r="C478" s="100"/>
      <c r="D478" s="101"/>
      <c r="E478" s="149" t="str">
        <f t="shared" si="245"/>
        <v/>
      </c>
      <c r="F478" s="193"/>
      <c r="G478" s="99"/>
      <c r="H478" s="100"/>
      <c r="I478" s="102"/>
      <c r="J478" s="149" t="str">
        <f t="shared" si="246"/>
        <v/>
      </c>
      <c r="K478" s="193"/>
      <c r="L478" s="99"/>
      <c r="M478" s="100"/>
      <c r="N478" s="102"/>
      <c r="O478" s="149" t="str">
        <f t="shared" si="247"/>
        <v/>
      </c>
      <c r="P478" s="193"/>
      <c r="Q478" s="99"/>
      <c r="R478" s="100"/>
      <c r="S478" s="102"/>
      <c r="T478" s="149" t="str">
        <f t="shared" si="248"/>
        <v/>
      </c>
      <c r="U478" s="193"/>
      <c r="V478" s="99"/>
      <c r="W478" s="100"/>
      <c r="X478" s="102"/>
      <c r="Y478" s="149" t="str">
        <f t="shared" si="249"/>
        <v/>
      </c>
      <c r="Z478" s="196"/>
      <c r="AA478" s="26" t="s">
        <v>14</v>
      </c>
      <c r="AB478" s="37"/>
      <c r="AG478" s="67"/>
    </row>
    <row r="479" spans="1:33">
      <c r="A479" s="18"/>
      <c r="B479" s="99"/>
      <c r="C479" s="100"/>
      <c r="D479" s="101"/>
      <c r="E479" s="149" t="str">
        <f t="shared" si="245"/>
        <v/>
      </c>
      <c r="F479" s="193"/>
      <c r="G479" s="99"/>
      <c r="H479" s="100"/>
      <c r="I479" s="100"/>
      <c r="J479" s="149" t="str">
        <f t="shared" si="246"/>
        <v/>
      </c>
      <c r="K479" s="193"/>
      <c r="L479" s="99"/>
      <c r="M479" s="100"/>
      <c r="N479" s="100"/>
      <c r="O479" s="149" t="str">
        <f t="shared" si="247"/>
        <v/>
      </c>
      <c r="P479" s="193"/>
      <c r="Q479" s="99"/>
      <c r="R479" s="100"/>
      <c r="S479" s="100"/>
      <c r="T479" s="149" t="str">
        <f t="shared" si="248"/>
        <v/>
      </c>
      <c r="U479" s="193"/>
      <c r="V479" s="99"/>
      <c r="W479" s="100"/>
      <c r="X479" s="100"/>
      <c r="Y479" s="149" t="str">
        <f t="shared" si="249"/>
        <v/>
      </c>
      <c r="Z479" s="196"/>
      <c r="AA479" s="26" t="s">
        <v>15</v>
      </c>
      <c r="AB479" s="37"/>
      <c r="AG479" s="67"/>
    </row>
    <row r="480" spans="1:33">
      <c r="A480" s="164"/>
      <c r="B480" s="99"/>
      <c r="C480" s="100"/>
      <c r="D480" s="101"/>
      <c r="E480" s="149" t="str">
        <f t="shared" si="245"/>
        <v/>
      </c>
      <c r="F480" s="193"/>
      <c r="G480" s="99"/>
      <c r="H480" s="100"/>
      <c r="I480" s="102"/>
      <c r="J480" s="149" t="str">
        <f t="shared" si="246"/>
        <v/>
      </c>
      <c r="K480" s="193"/>
      <c r="L480" s="99"/>
      <c r="M480" s="100"/>
      <c r="N480" s="102"/>
      <c r="O480" s="149" t="str">
        <f t="shared" si="247"/>
        <v/>
      </c>
      <c r="P480" s="193"/>
      <c r="Q480" s="99"/>
      <c r="R480" s="100"/>
      <c r="S480" s="100"/>
      <c r="T480" s="149" t="str">
        <f t="shared" si="248"/>
        <v/>
      </c>
      <c r="U480" s="193"/>
      <c r="V480" s="99"/>
      <c r="W480" s="100"/>
      <c r="X480" s="100"/>
      <c r="Y480" s="149" t="str">
        <f t="shared" si="249"/>
        <v/>
      </c>
      <c r="Z480" s="196"/>
      <c r="AA480" s="26" t="s">
        <v>16</v>
      </c>
      <c r="AB480" s="37"/>
      <c r="AG480" s="67"/>
    </row>
    <row r="481" spans="1:130">
      <c r="A481" s="18"/>
      <c r="B481" s="99"/>
      <c r="C481" s="100"/>
      <c r="D481" s="101"/>
      <c r="E481" s="149" t="str">
        <f t="shared" si="245"/>
        <v/>
      </c>
      <c r="F481" s="193"/>
      <c r="G481" s="99"/>
      <c r="H481" s="100"/>
      <c r="I481" s="102"/>
      <c r="J481" s="149" t="str">
        <f t="shared" si="246"/>
        <v/>
      </c>
      <c r="K481" s="193"/>
      <c r="L481" s="99"/>
      <c r="M481" s="100"/>
      <c r="N481" s="102"/>
      <c r="O481" s="149" t="str">
        <f t="shared" si="247"/>
        <v/>
      </c>
      <c r="P481" s="193"/>
      <c r="Q481" s="99"/>
      <c r="R481" s="100"/>
      <c r="S481" s="102"/>
      <c r="T481" s="149" t="str">
        <f t="shared" si="248"/>
        <v/>
      </c>
      <c r="U481" s="193"/>
      <c r="V481" s="99"/>
      <c r="W481" s="100"/>
      <c r="X481" s="102"/>
      <c r="Y481" s="149" t="str">
        <f t="shared" si="249"/>
        <v/>
      </c>
      <c r="Z481" s="196"/>
      <c r="AA481" s="26" t="s">
        <v>12</v>
      </c>
      <c r="AB481" s="37"/>
      <c r="AG481" s="67"/>
    </row>
    <row r="482" spans="1:130">
      <c r="A482" s="164"/>
      <c r="B482" s="99"/>
      <c r="C482" s="100"/>
      <c r="D482" s="101"/>
      <c r="E482" s="149" t="str">
        <f t="shared" si="245"/>
        <v/>
      </c>
      <c r="F482" s="193"/>
      <c r="G482" s="99"/>
      <c r="H482" s="100"/>
      <c r="I482" s="102"/>
      <c r="J482" s="149" t="str">
        <f t="shared" si="246"/>
        <v/>
      </c>
      <c r="K482" s="193"/>
      <c r="L482" s="99"/>
      <c r="M482" s="100"/>
      <c r="N482" s="102"/>
      <c r="O482" s="149" t="str">
        <f t="shared" si="247"/>
        <v/>
      </c>
      <c r="P482" s="193"/>
      <c r="Q482" s="99"/>
      <c r="R482" s="100"/>
      <c r="S482" s="102"/>
      <c r="T482" s="149" t="str">
        <f t="shared" si="248"/>
        <v/>
      </c>
      <c r="U482" s="193"/>
      <c r="V482" s="99"/>
      <c r="W482" s="100"/>
      <c r="X482" s="102"/>
      <c r="Y482" s="149" t="str">
        <f t="shared" si="249"/>
        <v/>
      </c>
      <c r="Z482" s="196"/>
      <c r="AA482" s="26"/>
      <c r="AB482" s="37"/>
      <c r="AG482" s="67"/>
    </row>
    <row r="483" spans="1:130">
      <c r="A483" s="18"/>
      <c r="B483" s="99"/>
      <c r="C483" s="100"/>
      <c r="D483" s="101"/>
      <c r="E483" s="149" t="str">
        <f t="shared" si="245"/>
        <v/>
      </c>
      <c r="F483" s="193"/>
      <c r="G483" s="99"/>
      <c r="H483" s="100"/>
      <c r="I483" s="100"/>
      <c r="J483" s="149" t="str">
        <f t="shared" si="246"/>
        <v/>
      </c>
      <c r="K483" s="193"/>
      <c r="L483" s="99"/>
      <c r="M483" s="100"/>
      <c r="N483" s="100"/>
      <c r="O483" s="149" t="str">
        <f t="shared" si="247"/>
        <v/>
      </c>
      <c r="P483" s="193"/>
      <c r="Q483" s="99"/>
      <c r="R483" s="100"/>
      <c r="S483" s="100"/>
      <c r="T483" s="149" t="str">
        <f t="shared" si="248"/>
        <v/>
      </c>
      <c r="U483" s="193"/>
      <c r="V483" s="99"/>
      <c r="W483" s="100"/>
      <c r="X483" s="100"/>
      <c r="Y483" s="149" t="str">
        <f t="shared" si="249"/>
        <v/>
      </c>
      <c r="Z483" s="196"/>
      <c r="AA483" s="26"/>
      <c r="AB483" s="37"/>
      <c r="AG483" s="67"/>
    </row>
    <row r="484" spans="1:130">
      <c r="A484" s="18"/>
      <c r="B484" s="99"/>
      <c r="C484" s="100"/>
      <c r="D484" s="101"/>
      <c r="E484" s="149" t="str">
        <f t="shared" si="245"/>
        <v/>
      </c>
      <c r="F484" s="193"/>
      <c r="G484" s="99"/>
      <c r="H484" s="100"/>
      <c r="I484" s="100"/>
      <c r="J484" s="149" t="str">
        <f t="shared" si="246"/>
        <v/>
      </c>
      <c r="K484" s="193"/>
      <c r="L484" s="99"/>
      <c r="M484" s="100"/>
      <c r="N484" s="100"/>
      <c r="O484" s="149" t="str">
        <f t="shared" si="247"/>
        <v/>
      </c>
      <c r="P484" s="193"/>
      <c r="Q484" s="99"/>
      <c r="R484" s="100"/>
      <c r="S484" s="100"/>
      <c r="T484" s="149" t="str">
        <f t="shared" si="248"/>
        <v/>
      </c>
      <c r="U484" s="193"/>
      <c r="V484" s="99"/>
      <c r="W484" s="100"/>
      <c r="X484" s="100"/>
      <c r="Y484" s="149" t="str">
        <f t="shared" si="249"/>
        <v/>
      </c>
      <c r="Z484" s="196"/>
      <c r="AA484" s="25"/>
      <c r="AB484" s="197"/>
      <c r="AG484" s="67"/>
    </row>
    <row r="485" spans="1:130">
      <c r="A485" s="18" t="s">
        <v>366</v>
      </c>
      <c r="B485" s="99"/>
      <c r="C485" s="100"/>
      <c r="D485" s="101"/>
      <c r="E485" s="149" t="str">
        <f t="shared" si="245"/>
        <v/>
      </c>
      <c r="F485" s="193"/>
      <c r="G485" s="99"/>
      <c r="H485" s="100"/>
      <c r="I485" s="100"/>
      <c r="J485" s="149" t="str">
        <f t="shared" si="246"/>
        <v/>
      </c>
      <c r="K485" s="193"/>
      <c r="L485" s="99"/>
      <c r="M485" s="100"/>
      <c r="N485" s="100"/>
      <c r="O485" s="149" t="str">
        <f t="shared" si="247"/>
        <v/>
      </c>
      <c r="P485" s="193"/>
      <c r="Q485" s="99"/>
      <c r="R485" s="100"/>
      <c r="S485" s="100"/>
      <c r="T485" s="149" t="str">
        <f t="shared" si="248"/>
        <v/>
      </c>
      <c r="U485" s="193"/>
      <c r="V485" s="99"/>
      <c r="W485" s="100"/>
      <c r="X485" s="100"/>
      <c r="Y485" s="149" t="str">
        <f t="shared" si="249"/>
        <v/>
      </c>
      <c r="Z485" s="196"/>
      <c r="AA485" s="25"/>
      <c r="AB485" s="197"/>
      <c r="AG485" s="67"/>
    </row>
    <row r="486" spans="1:130">
      <c r="A486" s="18" t="s">
        <v>35</v>
      </c>
      <c r="B486" s="99"/>
      <c r="C486" s="100"/>
      <c r="D486" s="101"/>
      <c r="E486" s="149" t="str">
        <f t="shared" si="245"/>
        <v/>
      </c>
      <c r="F486" s="193"/>
      <c r="G486" s="99"/>
      <c r="H486" s="100"/>
      <c r="I486" s="100"/>
      <c r="J486" s="149" t="str">
        <f t="shared" si="246"/>
        <v/>
      </c>
      <c r="K486" s="193"/>
      <c r="L486" s="99"/>
      <c r="M486" s="100"/>
      <c r="N486" s="100"/>
      <c r="O486" s="149" t="str">
        <f t="shared" si="247"/>
        <v/>
      </c>
      <c r="P486" s="193"/>
      <c r="Q486" s="99"/>
      <c r="R486" s="100"/>
      <c r="S486" s="100"/>
      <c r="T486" s="149" t="str">
        <f t="shared" si="248"/>
        <v/>
      </c>
      <c r="U486" s="193"/>
      <c r="V486" s="99"/>
      <c r="W486" s="100"/>
      <c r="X486" s="100"/>
      <c r="Y486" s="149" t="str">
        <f t="shared" si="249"/>
        <v/>
      </c>
      <c r="Z486" s="196"/>
      <c r="AA486" s="25"/>
      <c r="AB486" s="197"/>
      <c r="AG486" s="67"/>
    </row>
    <row r="487" spans="1:130" ht="15" thickBot="1">
      <c r="A487" s="91" t="s">
        <v>10</v>
      </c>
      <c r="B487" s="125">
        <f>IF(SUM(B471:B486)=0,0,AVERAGE(B471:B486))</f>
        <v>0</v>
      </c>
      <c r="C487" s="126">
        <f>IF(SUM(C471:C486)=0,0,AVERAGE(C471:C486))</f>
        <v>0</v>
      </c>
      <c r="D487" s="127">
        <f>IF(SUM(D471:D486)=0,0,AVERAGE(D471:D486))</f>
        <v>0</v>
      </c>
      <c r="E487" s="192">
        <f>IF(SUM(E471:E486)=0,0,AVERAGE(E471:E486))</f>
        <v>0</v>
      </c>
      <c r="F487" s="194"/>
      <c r="G487" s="125">
        <f>IF(SUM(G471:G486)=0,0,AVERAGE(G471:G486))</f>
        <v>0</v>
      </c>
      <c r="H487" s="126">
        <f>IF(SUM(H471:H486)=0,0,AVERAGE(H471:H486))</f>
        <v>0</v>
      </c>
      <c r="I487" s="127">
        <f>IF(SUM(I471:I486)=0,0,AVERAGE(I471:I486))</f>
        <v>0</v>
      </c>
      <c r="J487" s="192">
        <f>IF(SUM(J471:J486)=0,0,AVERAGE(J471:J486))</f>
        <v>0</v>
      </c>
      <c r="K487" s="194"/>
      <c r="L487" s="125">
        <f>IF(SUM(L471:L486)=0,0,AVERAGE(L471:L486))</f>
        <v>0</v>
      </c>
      <c r="M487" s="126">
        <f>IF(SUM(M471:M486)=0,0,AVERAGE(M471:M486))</f>
        <v>0</v>
      </c>
      <c r="N487" s="127">
        <f>IF(SUM(N471:N486)=0,0,AVERAGE(N471:N486))</f>
        <v>0</v>
      </c>
      <c r="O487" s="192">
        <f>IF(SUM(O471:O486)=0,0,AVERAGE(O471:O486))</f>
        <v>0</v>
      </c>
      <c r="P487" s="194"/>
      <c r="Q487" s="125">
        <f>IF(SUM(Q471:Q486)=0,0,AVERAGE(Q471:Q486))</f>
        <v>0</v>
      </c>
      <c r="R487" s="126">
        <f>IF(SUM(R471:R486)=0,0,AVERAGE(R471:R486))</f>
        <v>0</v>
      </c>
      <c r="S487" s="127">
        <f>IF(SUM(S471:S486)=0,0,AVERAGE(S471:S486))</f>
        <v>0</v>
      </c>
      <c r="T487" s="192">
        <f>IF(SUM(T471:T486)=0,0,AVERAGE(T471:T486))</f>
        <v>0</v>
      </c>
      <c r="U487" s="194"/>
      <c r="V487" s="125">
        <f>IF(SUM(V471:V486)=0,0,AVERAGE(V471:V486))</f>
        <v>0</v>
      </c>
      <c r="W487" s="126">
        <f>IF(SUM(W471:W486)=0,0,AVERAGE(W471:W486))</f>
        <v>0</v>
      </c>
      <c r="X487" s="127">
        <f>IF(SUM(X471:X486)=0,0,AVERAGE(X471:X486))</f>
        <v>0</v>
      </c>
      <c r="Y487" s="192">
        <f>IF(SUM(Y471:Y486)=0,0,AVERAGE(Y471:Y486))</f>
        <v>0</v>
      </c>
      <c r="Z487" s="194"/>
      <c r="AA487" s="33"/>
      <c r="AB487" s="39"/>
      <c r="AG487" s="67"/>
    </row>
    <row r="488" spans="1:130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G488" s="67"/>
    </row>
    <row r="489" spans="1:130" ht="15" thickBot="1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C489" s="54" t="s">
        <v>303</v>
      </c>
      <c r="AD489" s="74"/>
      <c r="AE489" s="74"/>
      <c r="AF489" s="74"/>
      <c r="AG489" s="75"/>
    </row>
    <row r="490" spans="1:130">
      <c r="A490" s="90" t="s">
        <v>305</v>
      </c>
      <c r="B490" s="293" t="s">
        <v>316</v>
      </c>
      <c r="C490" s="294"/>
      <c r="D490" s="294"/>
      <c r="E490" s="294"/>
      <c r="F490" s="295"/>
      <c r="G490" s="293" t="s">
        <v>317</v>
      </c>
      <c r="H490" s="294"/>
      <c r="I490" s="294"/>
      <c r="J490" s="294"/>
      <c r="K490" s="295"/>
      <c r="L490" s="293" t="s">
        <v>318</v>
      </c>
      <c r="M490" s="294"/>
      <c r="N490" s="294"/>
      <c r="O490" s="294"/>
      <c r="P490" s="295"/>
      <c r="Q490" s="293" t="s">
        <v>319</v>
      </c>
      <c r="R490" s="294"/>
      <c r="S490" s="294"/>
      <c r="T490" s="294"/>
      <c r="U490" s="295"/>
      <c r="V490" s="293" t="s">
        <v>320</v>
      </c>
      <c r="W490" s="294"/>
      <c r="X490" s="294"/>
      <c r="Y490" s="294"/>
      <c r="Z490" s="295"/>
      <c r="AA490" s="293" t="s">
        <v>3</v>
      </c>
      <c r="AB490" s="295"/>
      <c r="AC490" s="9" t="str">
        <f>B490</f>
        <v>Z9 1</v>
      </c>
      <c r="AD490" s="9" t="str">
        <f>G490</f>
        <v>Z9 2</v>
      </c>
      <c r="AE490" s="9" t="str">
        <f>L490</f>
        <v>Z9 3</v>
      </c>
      <c r="AF490" s="9" t="str">
        <f>Q490</f>
        <v>Z9 4</v>
      </c>
      <c r="AG490" s="67" t="str">
        <f>V490</f>
        <v>Z9 5</v>
      </c>
      <c r="AH490" s="296" t="s">
        <v>50</v>
      </c>
      <c r="AI490" s="297"/>
      <c r="AJ490" s="297"/>
      <c r="AK490" s="297"/>
      <c r="AL490" s="297"/>
      <c r="AM490" s="209" t="s">
        <v>140</v>
      </c>
      <c r="AN490" s="296" t="s">
        <v>51</v>
      </c>
      <c r="AO490" s="297"/>
      <c r="AP490" s="297"/>
      <c r="AQ490" s="297"/>
      <c r="AR490" s="297"/>
      <c r="AS490" s="209" t="s">
        <v>140</v>
      </c>
      <c r="AT490" s="296" t="s">
        <v>52</v>
      </c>
      <c r="AU490" s="297"/>
      <c r="AV490" s="297"/>
      <c r="AW490" s="297"/>
      <c r="AX490" s="297"/>
      <c r="AY490" s="209" t="s">
        <v>140</v>
      </c>
      <c r="AZ490" s="296" t="s">
        <v>53</v>
      </c>
      <c r="BA490" s="297"/>
      <c r="BB490" s="297"/>
      <c r="BC490" s="297"/>
      <c r="BD490" s="297"/>
      <c r="BE490" s="209" t="s">
        <v>140</v>
      </c>
      <c r="BF490" s="296" t="s">
        <v>54</v>
      </c>
      <c r="BG490" s="297"/>
      <c r="BH490" s="297"/>
      <c r="BI490" s="297"/>
      <c r="BJ490" s="297"/>
      <c r="BK490" s="209" t="s">
        <v>140</v>
      </c>
      <c r="BL490" s="296" t="s">
        <v>55</v>
      </c>
      <c r="BM490" s="297"/>
      <c r="BN490" s="297"/>
      <c r="BO490" s="297"/>
      <c r="BP490" s="297"/>
      <c r="BQ490" s="209" t="s">
        <v>140</v>
      </c>
      <c r="BR490" s="296" t="s">
        <v>56</v>
      </c>
      <c r="BS490" s="297"/>
      <c r="BT490" s="297"/>
      <c r="BU490" s="297"/>
      <c r="BV490" s="297"/>
      <c r="BW490" s="209" t="s">
        <v>140</v>
      </c>
      <c r="BX490" s="296" t="s">
        <v>57</v>
      </c>
      <c r="BY490" s="297"/>
      <c r="BZ490" s="297"/>
      <c r="CA490" s="297"/>
      <c r="CB490" s="297"/>
      <c r="CC490" s="209" t="s">
        <v>140</v>
      </c>
      <c r="CD490" s="296" t="s">
        <v>58</v>
      </c>
      <c r="CE490" s="297"/>
      <c r="CF490" s="297"/>
      <c r="CG490" s="297"/>
      <c r="CH490" s="297"/>
      <c r="CI490" s="209" t="s">
        <v>140</v>
      </c>
      <c r="CJ490" s="296" t="s">
        <v>59</v>
      </c>
      <c r="CK490" s="297"/>
      <c r="CL490" s="297"/>
      <c r="CM490" s="297"/>
      <c r="CN490" s="297"/>
      <c r="CO490" s="209" t="s">
        <v>140</v>
      </c>
      <c r="CP490" s="296" t="s">
        <v>60</v>
      </c>
      <c r="CQ490" s="297"/>
      <c r="CR490" s="297"/>
      <c r="CS490" s="297"/>
      <c r="CT490" s="297"/>
      <c r="CU490" s="209" t="s">
        <v>140</v>
      </c>
      <c r="CV490" s="296" t="s">
        <v>61</v>
      </c>
      <c r="CW490" s="297"/>
      <c r="CX490" s="297"/>
      <c r="CY490" s="297"/>
      <c r="CZ490" s="297"/>
      <c r="DA490" s="209" t="s">
        <v>140</v>
      </c>
      <c r="DB490" s="296" t="s">
        <v>352</v>
      </c>
      <c r="DC490" s="297"/>
      <c r="DD490" s="297"/>
      <c r="DE490" s="297"/>
      <c r="DF490" s="297"/>
      <c r="DG490" s="209" t="s">
        <v>140</v>
      </c>
      <c r="DH490" s="296" t="s">
        <v>353</v>
      </c>
      <c r="DI490" s="297"/>
      <c r="DJ490" s="297"/>
      <c r="DK490" s="297"/>
      <c r="DL490" s="297"/>
      <c r="DM490" s="210" t="s">
        <v>140</v>
      </c>
      <c r="DN490" s="296" t="s">
        <v>62</v>
      </c>
      <c r="DO490" s="297"/>
      <c r="DP490" s="297"/>
      <c r="DQ490" s="297"/>
      <c r="DR490" s="297"/>
      <c r="DS490" s="210" t="s">
        <v>140</v>
      </c>
      <c r="DT490" s="296" t="s">
        <v>35</v>
      </c>
      <c r="DU490" s="297"/>
      <c r="DV490" s="297"/>
      <c r="DW490" s="297"/>
      <c r="DX490" s="297"/>
      <c r="DY490" s="209" t="s">
        <v>140</v>
      </c>
      <c r="DZ490" s="211"/>
    </row>
    <row r="491" spans="1:130" ht="15" thickBot="1">
      <c r="A491" s="12" t="s">
        <v>4</v>
      </c>
      <c r="B491" s="13" t="s">
        <v>5</v>
      </c>
      <c r="C491" s="14" t="s">
        <v>6</v>
      </c>
      <c r="D491" s="15" t="s">
        <v>7</v>
      </c>
      <c r="E491" s="191" t="s">
        <v>8</v>
      </c>
      <c r="F491" s="16" t="s">
        <v>142</v>
      </c>
      <c r="G491" s="13" t="s">
        <v>5</v>
      </c>
      <c r="H491" s="14" t="s">
        <v>6</v>
      </c>
      <c r="I491" s="14" t="s">
        <v>7</v>
      </c>
      <c r="J491" s="191" t="s">
        <v>8</v>
      </c>
      <c r="K491" s="16" t="s">
        <v>142</v>
      </c>
      <c r="L491" s="13" t="s">
        <v>5</v>
      </c>
      <c r="M491" s="14" t="s">
        <v>6</v>
      </c>
      <c r="N491" s="14" t="s">
        <v>7</v>
      </c>
      <c r="O491" s="191" t="s">
        <v>8</v>
      </c>
      <c r="P491" s="16" t="s">
        <v>142</v>
      </c>
      <c r="Q491" s="13" t="s">
        <v>5</v>
      </c>
      <c r="R491" s="14" t="s">
        <v>6</v>
      </c>
      <c r="S491" s="14" t="s">
        <v>7</v>
      </c>
      <c r="T491" s="191" t="s">
        <v>8</v>
      </c>
      <c r="U491" s="16" t="s">
        <v>142</v>
      </c>
      <c r="V491" s="13" t="s">
        <v>5</v>
      </c>
      <c r="W491" s="14" t="s">
        <v>6</v>
      </c>
      <c r="X491" s="14" t="s">
        <v>7</v>
      </c>
      <c r="Y491" s="191" t="s">
        <v>8</v>
      </c>
      <c r="Z491" s="16" t="s">
        <v>142</v>
      </c>
      <c r="AA491" s="200" t="s">
        <v>9</v>
      </c>
      <c r="AB491" s="199" t="s">
        <v>142</v>
      </c>
      <c r="AC491" s="82">
        <f>IF(SUM(E492:E507)&gt;0,LARGE(E492:E507,1),0)</f>
        <v>0</v>
      </c>
      <c r="AD491" s="83">
        <f>IF(SUM(J492:J507)&gt;0,LARGE(J492:J507,1),0)</f>
        <v>0</v>
      </c>
      <c r="AE491" s="83">
        <f>IF(SUM(O492:O507)&gt;0,LARGE(O492:O507,1),0)</f>
        <v>0</v>
      </c>
      <c r="AF491" s="83">
        <f>IF(SUM(T492:T507)&gt;0,LARGE(T492:T507,1),0)</f>
        <v>0</v>
      </c>
      <c r="AG491" s="84">
        <f>IF(SUM(Y492:Y507)&gt;0,LARGE(Y492:Y507,1),0)</f>
        <v>0</v>
      </c>
      <c r="AH491" s="209" t="s">
        <v>8</v>
      </c>
      <c r="AI491" s="209" t="s">
        <v>142</v>
      </c>
      <c r="AJ491" s="209" t="s">
        <v>5</v>
      </c>
      <c r="AK491" s="209" t="s">
        <v>6</v>
      </c>
      <c r="AL491" s="209" t="s">
        <v>7</v>
      </c>
      <c r="AM491" s="209"/>
      <c r="AN491" s="209" t="s">
        <v>8</v>
      </c>
      <c r="AO491" s="209" t="s">
        <v>142</v>
      </c>
      <c r="AP491" s="209" t="s">
        <v>5</v>
      </c>
      <c r="AQ491" s="209" t="s">
        <v>6</v>
      </c>
      <c r="AR491" s="209" t="s">
        <v>7</v>
      </c>
      <c r="AS491" s="209"/>
      <c r="AT491" s="209" t="s">
        <v>8</v>
      </c>
      <c r="AU491" s="209" t="s">
        <v>142</v>
      </c>
      <c r="AV491" s="209" t="s">
        <v>5</v>
      </c>
      <c r="AW491" s="209" t="s">
        <v>6</v>
      </c>
      <c r="AX491" s="209" t="s">
        <v>7</v>
      </c>
      <c r="AY491" s="209"/>
      <c r="AZ491" s="209" t="s">
        <v>8</v>
      </c>
      <c r="BA491" s="209" t="s">
        <v>142</v>
      </c>
      <c r="BB491" s="209" t="s">
        <v>5</v>
      </c>
      <c r="BC491" s="209" t="s">
        <v>6</v>
      </c>
      <c r="BD491" s="209" t="s">
        <v>7</v>
      </c>
      <c r="BE491" s="209"/>
      <c r="BF491" s="209" t="s">
        <v>8</v>
      </c>
      <c r="BG491" s="209" t="s">
        <v>142</v>
      </c>
      <c r="BH491" s="209" t="s">
        <v>5</v>
      </c>
      <c r="BI491" s="209" t="s">
        <v>6</v>
      </c>
      <c r="BJ491" s="209" t="s">
        <v>7</v>
      </c>
      <c r="BK491" s="209"/>
      <c r="BL491" s="209" t="s">
        <v>8</v>
      </c>
      <c r="BM491" s="209" t="s">
        <v>142</v>
      </c>
      <c r="BN491" s="209" t="s">
        <v>5</v>
      </c>
      <c r="BO491" s="209" t="s">
        <v>6</v>
      </c>
      <c r="BP491" s="209" t="s">
        <v>7</v>
      </c>
      <c r="BQ491" s="209"/>
      <c r="BR491" s="209" t="s">
        <v>8</v>
      </c>
      <c r="BS491" s="209" t="s">
        <v>142</v>
      </c>
      <c r="BT491" s="209" t="s">
        <v>5</v>
      </c>
      <c r="BU491" s="209" t="s">
        <v>6</v>
      </c>
      <c r="BV491" s="209" t="s">
        <v>7</v>
      </c>
      <c r="BW491" s="209"/>
      <c r="BX491" s="209" t="s">
        <v>8</v>
      </c>
      <c r="BY491" s="209" t="s">
        <v>142</v>
      </c>
      <c r="BZ491" s="209" t="s">
        <v>5</v>
      </c>
      <c r="CA491" s="209" t="s">
        <v>6</v>
      </c>
      <c r="CB491" s="209" t="s">
        <v>7</v>
      </c>
      <c r="CC491" s="209"/>
      <c r="CD491" s="209" t="s">
        <v>8</v>
      </c>
      <c r="CE491" s="209" t="s">
        <v>142</v>
      </c>
      <c r="CF491" s="209" t="s">
        <v>5</v>
      </c>
      <c r="CG491" s="209" t="s">
        <v>6</v>
      </c>
      <c r="CH491" s="209" t="s">
        <v>7</v>
      </c>
      <c r="CI491" s="209"/>
      <c r="CJ491" s="209" t="s">
        <v>8</v>
      </c>
      <c r="CK491" s="209" t="s">
        <v>142</v>
      </c>
      <c r="CL491" s="209" t="s">
        <v>5</v>
      </c>
      <c r="CM491" s="209" t="s">
        <v>6</v>
      </c>
      <c r="CN491" s="209" t="s">
        <v>7</v>
      </c>
      <c r="CO491" s="209"/>
      <c r="CP491" s="209" t="s">
        <v>8</v>
      </c>
      <c r="CQ491" s="209" t="s">
        <v>142</v>
      </c>
      <c r="CR491" s="209" t="s">
        <v>5</v>
      </c>
      <c r="CS491" s="209" t="s">
        <v>6</v>
      </c>
      <c r="CT491" s="209" t="s">
        <v>7</v>
      </c>
      <c r="CU491" s="209"/>
      <c r="CV491" s="209" t="s">
        <v>8</v>
      </c>
      <c r="CW491" s="209" t="s">
        <v>142</v>
      </c>
      <c r="CX491" s="209" t="s">
        <v>5</v>
      </c>
      <c r="CY491" s="209" t="s">
        <v>6</v>
      </c>
      <c r="CZ491" s="209" t="s">
        <v>7</v>
      </c>
      <c r="DA491" s="209"/>
      <c r="DB491" s="209" t="s">
        <v>8</v>
      </c>
      <c r="DC491" s="209" t="s">
        <v>142</v>
      </c>
      <c r="DD491" s="209" t="s">
        <v>5</v>
      </c>
      <c r="DE491" s="209" t="s">
        <v>6</v>
      </c>
      <c r="DF491" s="209" t="s">
        <v>7</v>
      </c>
      <c r="DG491" s="209"/>
      <c r="DH491" s="209" t="s">
        <v>8</v>
      </c>
      <c r="DI491" s="209" t="s">
        <v>142</v>
      </c>
      <c r="DJ491" s="209" t="s">
        <v>5</v>
      </c>
      <c r="DK491" s="209" t="s">
        <v>6</v>
      </c>
      <c r="DL491" s="209" t="s">
        <v>7</v>
      </c>
      <c r="DM491" s="209"/>
      <c r="DN491" s="209" t="s">
        <v>8</v>
      </c>
      <c r="DO491" s="209" t="s">
        <v>142</v>
      </c>
      <c r="DP491" s="209" t="s">
        <v>5</v>
      </c>
      <c r="DQ491" s="209" t="s">
        <v>6</v>
      </c>
      <c r="DR491" s="209" t="s">
        <v>7</v>
      </c>
      <c r="DS491" s="209"/>
      <c r="DT491" s="209" t="s">
        <v>8</v>
      </c>
      <c r="DU491" s="209" t="s">
        <v>142</v>
      </c>
      <c r="DV491" s="209" t="s">
        <v>5</v>
      </c>
      <c r="DW491" s="209" t="s">
        <v>6</v>
      </c>
      <c r="DX491" s="209" t="s">
        <v>7</v>
      </c>
      <c r="DY491" s="209"/>
      <c r="DZ491" s="212"/>
    </row>
    <row r="492" spans="1:130" ht="15" thickTop="1">
      <c r="A492" s="17"/>
      <c r="B492" s="96"/>
      <c r="C492" s="97"/>
      <c r="D492" s="98"/>
      <c r="E492" s="149" t="str">
        <f t="shared" ref="E492:E507" si="250">IF(SUM(B492:D492)&gt;0,SUM(B492:D492),"")</f>
        <v/>
      </c>
      <c r="F492" s="193"/>
      <c r="G492" s="96"/>
      <c r="H492" s="97"/>
      <c r="I492" s="97"/>
      <c r="J492" s="149" t="str">
        <f t="shared" ref="J492:J507" si="251">IF(SUM(G492:I492)&gt;0,SUM(G492:I492),"")</f>
        <v/>
      </c>
      <c r="K492" s="193"/>
      <c r="L492" s="96"/>
      <c r="M492" s="97"/>
      <c r="N492" s="97"/>
      <c r="O492" s="149" t="str">
        <f t="shared" ref="O492:O507" si="252">IF(SUM(L492:N492)&gt;0,SUM(L492:N492),"")</f>
        <v/>
      </c>
      <c r="P492" s="193"/>
      <c r="Q492" s="96"/>
      <c r="R492" s="97"/>
      <c r="S492" s="97"/>
      <c r="T492" s="149" t="str">
        <f t="shared" ref="T492:T507" si="253">IF(SUM(Q492:S492)&gt;0,SUM(Q492:S492),"")</f>
        <v/>
      </c>
      <c r="U492" s="193"/>
      <c r="V492" s="96"/>
      <c r="W492" s="97"/>
      <c r="X492" s="97"/>
      <c r="Y492" s="149" t="str">
        <f t="shared" ref="Y492:Y507" si="254">IF(SUM(V492:X492)&gt;0,SUM(V492:X492),"")</f>
        <v/>
      </c>
      <c r="Z492" s="193"/>
      <c r="AA492" s="201" t="str">
        <f>IF(SUM(E492,J492,O492,T492,Y492,Y512,T512,O512,J512,E512,E532,J532,O532,T532,Y532)&gt;0,(LARGE((E492,J492,O492,T492,Y492,Y512,T512,O512,J512,E512,E532,J532,O532,T532,Y532),1)+LARGE((E492,J492,O492,T492,Y492,Y512,T512,O512,J512,E512,E532,J532,O532,T532,Y532),2)+LARGE((E492,J492,O492,T492,Y492,Y512,T512,O512,J512,E512,E532,J532,O532,T532,Y532),3)+LARGE((E492,J492,O492,T492,Y492,Y512,T512,O512,J512,E512,E532,J532,O532,T532,Y532),4)),"")</f>
        <v/>
      </c>
      <c r="AB492" s="203" t="str">
        <f>IF(SUM(AI523)&gt;0,SUM(AI523),"")</f>
        <v/>
      </c>
      <c r="AG492" s="67"/>
      <c r="AH492" s="213">
        <f>IF(SUM(B492:D492)&gt;0,SUM(B492:D492),0)</f>
        <v>0</v>
      </c>
      <c r="AI492" s="213">
        <f>IF(SUM(F492)&gt;0,SUM(F492),0)</f>
        <v>0</v>
      </c>
      <c r="AJ492" s="214">
        <f>B492</f>
        <v>0</v>
      </c>
      <c r="AK492" s="214">
        <f>C492</f>
        <v>0</v>
      </c>
      <c r="AL492" s="214">
        <f>D492</f>
        <v>0</v>
      </c>
      <c r="AM492" s="214"/>
      <c r="AN492" s="213">
        <f>IF(SUM(B493:D493)&gt;0,SUM(B493:D493),0)</f>
        <v>0</v>
      </c>
      <c r="AO492" s="213">
        <f>IF(SUM(F493)&gt;0,SUM(F493),0)</f>
        <v>0</v>
      </c>
      <c r="AP492" s="214">
        <f>B493</f>
        <v>0</v>
      </c>
      <c r="AQ492" s="214">
        <f>C493</f>
        <v>0</v>
      </c>
      <c r="AR492" s="214">
        <f>D493</f>
        <v>0</v>
      </c>
      <c r="AS492" s="214"/>
      <c r="AT492" s="213">
        <f>IF(SUM(B494:D494)&gt;0,SUM(B494:D494),0)</f>
        <v>0</v>
      </c>
      <c r="AU492" s="213">
        <f>IF(SUM(F494)&gt;0,SUM(F494),0)</f>
        <v>0</v>
      </c>
      <c r="AV492" s="214">
        <f>B494</f>
        <v>0</v>
      </c>
      <c r="AW492" s="214">
        <f>C494</f>
        <v>0</v>
      </c>
      <c r="AX492" s="214">
        <f>D494</f>
        <v>0</v>
      </c>
      <c r="AY492" s="214"/>
      <c r="AZ492" s="213">
        <f>IF(SUM(B495:D495)&gt;0,SUM(B495:D495),0)</f>
        <v>0</v>
      </c>
      <c r="BA492" s="213">
        <f>IF(SUM(F495)&gt;0,SUM(F495),0)</f>
        <v>0</v>
      </c>
      <c r="BB492" s="214">
        <f>B495</f>
        <v>0</v>
      </c>
      <c r="BC492" s="214">
        <f>C495</f>
        <v>0</v>
      </c>
      <c r="BD492" s="214">
        <f>D495</f>
        <v>0</v>
      </c>
      <c r="BE492" s="214"/>
      <c r="BF492" s="213">
        <f>IF(SUM(B496:D496)&gt;0,SUM(B496:D496),0)</f>
        <v>0</v>
      </c>
      <c r="BG492" s="213">
        <f>IF(SUM(F496)&gt;0,SUM(F496),0)</f>
        <v>0</v>
      </c>
      <c r="BH492" s="214">
        <f>B496</f>
        <v>0</v>
      </c>
      <c r="BI492" s="214">
        <f>C496</f>
        <v>0</v>
      </c>
      <c r="BJ492" s="214">
        <f>D496</f>
        <v>0</v>
      </c>
      <c r="BK492" s="214"/>
      <c r="BL492" s="213">
        <f>IF(SUM(B497:D497)&gt;0,SUM(B497:D497),0)</f>
        <v>0</v>
      </c>
      <c r="BM492" s="213">
        <f>IF(SUM(F497)&gt;0,SUM(F497),0)</f>
        <v>0</v>
      </c>
      <c r="BN492" s="214">
        <f>B497</f>
        <v>0</v>
      </c>
      <c r="BO492" s="214">
        <f>C497</f>
        <v>0</v>
      </c>
      <c r="BP492" s="214">
        <f>D497</f>
        <v>0</v>
      </c>
      <c r="BQ492" s="214"/>
      <c r="BR492" s="213">
        <f>IF(SUM(B498:D498)&gt;0,SUM(B498:D498),0)</f>
        <v>0</v>
      </c>
      <c r="BS492" s="213">
        <f>IF(SUM(F498)&gt;0,SUM(F498),0)</f>
        <v>0</v>
      </c>
      <c r="BT492" s="214">
        <f>B498</f>
        <v>0</v>
      </c>
      <c r="BU492" s="214">
        <f>C498</f>
        <v>0</v>
      </c>
      <c r="BV492" s="214">
        <f>D498</f>
        <v>0</v>
      </c>
      <c r="BW492" s="214"/>
      <c r="BX492" s="213">
        <f>IF(SUM(B499:D499)&gt;0,SUM(B499:D499),0)</f>
        <v>0</v>
      </c>
      <c r="BY492" s="213">
        <f>IF(SUM(F499)&gt;0,SUM(F499),0)</f>
        <v>0</v>
      </c>
      <c r="BZ492" s="214">
        <f>B499</f>
        <v>0</v>
      </c>
      <c r="CA492" s="214">
        <f>C499</f>
        <v>0</v>
      </c>
      <c r="CB492" s="214">
        <f>D499</f>
        <v>0</v>
      </c>
      <c r="CC492" s="214"/>
      <c r="CD492" s="213">
        <f>IF(SUM(B500:D500)&gt;0,SUM(B500:D500),0)</f>
        <v>0</v>
      </c>
      <c r="CE492" s="213">
        <f>IF(SUM(F500)&gt;0,SUM(F500),0)</f>
        <v>0</v>
      </c>
      <c r="CF492" s="214">
        <f>B500</f>
        <v>0</v>
      </c>
      <c r="CG492" s="214">
        <f>C500</f>
        <v>0</v>
      </c>
      <c r="CH492" s="214">
        <f>D500</f>
        <v>0</v>
      </c>
      <c r="CI492" s="214"/>
      <c r="CJ492" s="213">
        <f>IF(SUM(B501:D501)&gt;0,SUM(B501:D501),0)</f>
        <v>0</v>
      </c>
      <c r="CK492" s="213">
        <f>IF(SUM(F501)&gt;0,SUM(F501),0)</f>
        <v>0</v>
      </c>
      <c r="CL492" s="214">
        <f>B501</f>
        <v>0</v>
      </c>
      <c r="CM492" s="214">
        <f>C501</f>
        <v>0</v>
      </c>
      <c r="CN492" s="214">
        <f>D501</f>
        <v>0</v>
      </c>
      <c r="CO492" s="214"/>
      <c r="CP492" s="213">
        <f>IF(SUM(B502:D502)&gt;0,SUM(B502:D502),0)</f>
        <v>0</v>
      </c>
      <c r="CQ492" s="213">
        <f>IF(SUM(F502)&gt;0,SUM(F502),0)</f>
        <v>0</v>
      </c>
      <c r="CR492" s="214">
        <f>B502</f>
        <v>0</v>
      </c>
      <c r="CS492" s="214">
        <f>C502</f>
        <v>0</v>
      </c>
      <c r="CT492" s="214">
        <f>D502</f>
        <v>0</v>
      </c>
      <c r="CU492" s="214"/>
      <c r="CV492" s="213">
        <f>IF(SUM(B503:D503)&gt;0,SUM(B503:D503),0)</f>
        <v>0</v>
      </c>
      <c r="CW492" s="213">
        <f>IF(SUM(F503)&gt;0,SUM(F503),0)</f>
        <v>0</v>
      </c>
      <c r="CX492" s="214">
        <f>B503</f>
        <v>0</v>
      </c>
      <c r="CY492" s="214">
        <f>C503</f>
        <v>0</v>
      </c>
      <c r="CZ492" s="214">
        <f>D503</f>
        <v>0</v>
      </c>
      <c r="DA492" s="214"/>
      <c r="DB492" s="213">
        <f>IF(SUM(B504:D504)&gt;0,SUM(B504:D504),0)</f>
        <v>0</v>
      </c>
      <c r="DC492" s="213">
        <f>IF(SUM(F504)&gt;0,SUM(F504),0)</f>
        <v>0</v>
      </c>
      <c r="DD492" s="214">
        <f>B504</f>
        <v>0</v>
      </c>
      <c r="DE492" s="214">
        <f>C504</f>
        <v>0</v>
      </c>
      <c r="DF492" s="214">
        <f>D504</f>
        <v>0</v>
      </c>
      <c r="DG492" s="214"/>
      <c r="DH492" s="213">
        <f>IF(SUM(B505:D505)&gt;0,SUM(B505:D505),0)</f>
        <v>0</v>
      </c>
      <c r="DI492" s="213">
        <f>IF(SUM(F505)&gt;0,SUM(F505),0)</f>
        <v>0</v>
      </c>
      <c r="DJ492" s="214">
        <f>B505</f>
        <v>0</v>
      </c>
      <c r="DK492" s="214">
        <f>C505</f>
        <v>0</v>
      </c>
      <c r="DL492" s="214">
        <f>D505</f>
        <v>0</v>
      </c>
      <c r="DM492" s="214"/>
      <c r="DN492" s="213">
        <f>IF(SUM(B506:D506)&gt;0,SUM(B506:D506),0)</f>
        <v>0</v>
      </c>
      <c r="DO492" s="209">
        <f>IF(SUM(F506)&gt;0,SUM(F506),0)</f>
        <v>0</v>
      </c>
      <c r="DP492" s="214">
        <f>B506</f>
        <v>0</v>
      </c>
      <c r="DQ492" s="214">
        <f>C506</f>
        <v>0</v>
      </c>
      <c r="DR492" s="214">
        <f>D506</f>
        <v>0</v>
      </c>
      <c r="DS492" s="212"/>
      <c r="DT492" s="213">
        <f>IF(SUM(B507:D507)&gt;0,SUM(B507:D507),0)</f>
        <v>0</v>
      </c>
      <c r="DU492" s="209">
        <f>IF(SUM(F507)&gt;0,SUM(F507),0)</f>
        <v>0</v>
      </c>
      <c r="DV492" s="214">
        <f>B507</f>
        <v>0</v>
      </c>
      <c r="DW492" s="214">
        <f>C507</f>
        <v>0</v>
      </c>
      <c r="DX492" s="214">
        <f>D507</f>
        <v>0</v>
      </c>
      <c r="DY492" s="212"/>
      <c r="DZ492" s="212"/>
    </row>
    <row r="493" spans="1:130">
      <c r="A493" s="164"/>
      <c r="B493" s="99"/>
      <c r="C493" s="100"/>
      <c r="D493" s="101"/>
      <c r="E493" s="149" t="str">
        <f t="shared" si="250"/>
        <v/>
      </c>
      <c r="F493" s="193"/>
      <c r="G493" s="99"/>
      <c r="H493" s="100"/>
      <c r="I493" s="100"/>
      <c r="J493" s="149" t="str">
        <f t="shared" si="251"/>
        <v/>
      </c>
      <c r="K493" s="193"/>
      <c r="L493" s="99"/>
      <c r="M493" s="100"/>
      <c r="N493" s="100"/>
      <c r="O493" s="149" t="str">
        <f t="shared" si="252"/>
        <v/>
      </c>
      <c r="P493" s="193"/>
      <c r="Q493" s="99"/>
      <c r="R493" s="100"/>
      <c r="S493" s="100"/>
      <c r="T493" s="149" t="str">
        <f t="shared" si="253"/>
        <v/>
      </c>
      <c r="U493" s="193"/>
      <c r="V493" s="99"/>
      <c r="W493" s="100"/>
      <c r="X493" s="100"/>
      <c r="Y493" s="149" t="str">
        <f t="shared" si="254"/>
        <v/>
      </c>
      <c r="Z493" s="193"/>
      <c r="AA493" s="201" t="str">
        <f>IF(SUM(E493,J493,O493,T493,Y493,Y513,T513,O513,J513,E513,E533,J533,O533,T533,Y533)&gt;0,(LARGE((E493,J493,O493,T493,Y493,Y513,T513,O513,J513,E513,E533,J533,O533,T533,Y533),1)+LARGE((E493,J493,O493,T493,Y493,Y513,T513,O513,J513,E513,E533,J533,O533,T533,Y533),2)+LARGE((E493,J493,O493,T493,Y493,Y513,T513,O513,J513,E513,E533,J533,O533,T533,Y533),3)+LARGE((E493,J493,O493,T493,Y493,Y513,T513,O513,J513,E513,E533,J533,O533,T533,Y533),4)),"")</f>
        <v/>
      </c>
      <c r="AB493" s="202" t="str">
        <f>IF(SUM(AO523)&gt;0,SUM(AO523),"")</f>
        <v/>
      </c>
      <c r="AG493" s="67"/>
      <c r="AH493" s="213">
        <f>IF(SUM(G492:I492)&gt;0,SUM(G492:I492),0)</f>
        <v>0</v>
      </c>
      <c r="AI493" s="213">
        <f>IF(SUM(K492)&gt;0,SUM(K492),0)</f>
        <v>0</v>
      </c>
      <c r="AJ493" s="214">
        <f>G492</f>
        <v>0</v>
      </c>
      <c r="AK493" s="214">
        <f>H492</f>
        <v>0</v>
      </c>
      <c r="AL493" s="214">
        <f>I492</f>
        <v>0</v>
      </c>
      <c r="AM493" s="214"/>
      <c r="AN493" s="213">
        <f>IF(SUM(G493:I493)&gt;0,SUM(G493:I493),0)</f>
        <v>0</v>
      </c>
      <c r="AO493" s="213">
        <f>IF(SUM(K493)&gt;0,SUM(K493),0)</f>
        <v>0</v>
      </c>
      <c r="AP493" s="214">
        <f>G493</f>
        <v>0</v>
      </c>
      <c r="AQ493" s="214">
        <f>H493</f>
        <v>0</v>
      </c>
      <c r="AR493" s="214">
        <f>I493</f>
        <v>0</v>
      </c>
      <c r="AS493" s="214"/>
      <c r="AT493" s="213">
        <f>IF(SUM(G494:I494)&gt;0,SUM(G494:I494),0)</f>
        <v>0</v>
      </c>
      <c r="AU493" s="213">
        <f>IF(SUM(K494)&gt;0,SUM(K494),0)</f>
        <v>0</v>
      </c>
      <c r="AV493" s="214">
        <f>G494</f>
        <v>0</v>
      </c>
      <c r="AW493" s="214">
        <f>H494</f>
        <v>0</v>
      </c>
      <c r="AX493" s="214">
        <f>I494</f>
        <v>0</v>
      </c>
      <c r="AY493" s="214"/>
      <c r="AZ493" s="213">
        <f>IF(SUM(G495:I495)&gt;0,SUM(G495:I495),0)</f>
        <v>0</v>
      </c>
      <c r="BA493" s="213">
        <f>IF(SUM(K495)&gt;0,SUM(K495),0)</f>
        <v>0</v>
      </c>
      <c r="BB493" s="214">
        <f>G495</f>
        <v>0</v>
      </c>
      <c r="BC493" s="214">
        <f>H495</f>
        <v>0</v>
      </c>
      <c r="BD493" s="214">
        <f>I495</f>
        <v>0</v>
      </c>
      <c r="BE493" s="214"/>
      <c r="BF493" s="213">
        <f>IF(SUM(G496:I496)&gt;0,SUM(G496:I496),0)</f>
        <v>0</v>
      </c>
      <c r="BG493" s="213">
        <f>IF(SUM(K496)&gt;0,SUM(K496),0)</f>
        <v>0</v>
      </c>
      <c r="BH493" s="214">
        <f>G496</f>
        <v>0</v>
      </c>
      <c r="BI493" s="214">
        <f>H496</f>
        <v>0</v>
      </c>
      <c r="BJ493" s="214">
        <f>I496</f>
        <v>0</v>
      </c>
      <c r="BK493" s="214"/>
      <c r="BL493" s="213">
        <f>IF(SUM(G497:I497)&gt;0,SUM(G497:I497),0)</f>
        <v>0</v>
      </c>
      <c r="BM493" s="213">
        <f>IF(SUM(K497)&gt;0,SUM(K497),0)</f>
        <v>0</v>
      </c>
      <c r="BN493" s="214">
        <f>G497</f>
        <v>0</v>
      </c>
      <c r="BO493" s="214">
        <f>H497</f>
        <v>0</v>
      </c>
      <c r="BP493" s="214">
        <f>I497</f>
        <v>0</v>
      </c>
      <c r="BQ493" s="214"/>
      <c r="BR493" s="213">
        <f>IF(SUM(G498:I498)&gt;0,SUM(G498:I498),0)</f>
        <v>0</v>
      </c>
      <c r="BS493" s="213">
        <f>IF(SUM(K498)&gt;0,SUM(K498),0)</f>
        <v>0</v>
      </c>
      <c r="BT493" s="214">
        <f>G498</f>
        <v>0</v>
      </c>
      <c r="BU493" s="214">
        <f>H498</f>
        <v>0</v>
      </c>
      <c r="BV493" s="214">
        <f>I498</f>
        <v>0</v>
      </c>
      <c r="BW493" s="214"/>
      <c r="BX493" s="213">
        <f>IF(SUM(G499:I499)&gt;0,SUM(G499:I499),0)</f>
        <v>0</v>
      </c>
      <c r="BY493" s="213">
        <f>IF(SUM(K499)&gt;0,SUM(K499),0)</f>
        <v>0</v>
      </c>
      <c r="BZ493" s="214">
        <f>G499</f>
        <v>0</v>
      </c>
      <c r="CA493" s="214">
        <f>H499</f>
        <v>0</v>
      </c>
      <c r="CB493" s="214">
        <f>I499</f>
        <v>0</v>
      </c>
      <c r="CC493" s="214"/>
      <c r="CD493" s="213">
        <f>IF(SUM(G500:I500)&gt;0,SUM(G500:I500),0)</f>
        <v>0</v>
      </c>
      <c r="CE493" s="213">
        <f>IF(SUM(K500)&gt;0,SUM(K500),0)</f>
        <v>0</v>
      </c>
      <c r="CF493" s="214">
        <f>G500</f>
        <v>0</v>
      </c>
      <c r="CG493" s="214">
        <f>H500</f>
        <v>0</v>
      </c>
      <c r="CH493" s="214">
        <f>I500</f>
        <v>0</v>
      </c>
      <c r="CI493" s="214"/>
      <c r="CJ493" s="213">
        <f>IF(SUM(G501:I501)&gt;0,SUM(G501:I501),0)</f>
        <v>0</v>
      </c>
      <c r="CK493" s="213">
        <f>IF(SUM(K501)&gt;0,SUM(K501),0)</f>
        <v>0</v>
      </c>
      <c r="CL493" s="214">
        <f>G501</f>
        <v>0</v>
      </c>
      <c r="CM493" s="214">
        <f>H501</f>
        <v>0</v>
      </c>
      <c r="CN493" s="214">
        <f>I501</f>
        <v>0</v>
      </c>
      <c r="CO493" s="214"/>
      <c r="CP493" s="213">
        <f>IF(SUM(G502:I502)&gt;0,SUM(G502:I502),0)</f>
        <v>0</v>
      </c>
      <c r="CQ493" s="213">
        <f>IF(SUM(K502)&gt;0,SUM(K502),0)</f>
        <v>0</v>
      </c>
      <c r="CR493" s="214">
        <f>G502</f>
        <v>0</v>
      </c>
      <c r="CS493" s="214">
        <f>H502</f>
        <v>0</v>
      </c>
      <c r="CT493" s="214">
        <f>I502</f>
        <v>0</v>
      </c>
      <c r="CU493" s="214"/>
      <c r="CV493" s="213">
        <f>IF(SUM(G503:I503)&gt;0,SUM(G503:I503),0)</f>
        <v>0</v>
      </c>
      <c r="CW493" s="213">
        <f>IF(SUM(K503)&gt;0,SUM(K503),0)</f>
        <v>0</v>
      </c>
      <c r="CX493" s="214">
        <f>G503</f>
        <v>0</v>
      </c>
      <c r="CY493" s="214">
        <f>H503</f>
        <v>0</v>
      </c>
      <c r="CZ493" s="214">
        <f>I503</f>
        <v>0</v>
      </c>
      <c r="DA493" s="214"/>
      <c r="DB493" s="213">
        <f>IF(SUM(G504:I504)&gt;0,SUM(G504:I504),0)</f>
        <v>0</v>
      </c>
      <c r="DC493" s="213">
        <f>IF(SUM(K504)&gt;0,SUM(K504),0)</f>
        <v>0</v>
      </c>
      <c r="DD493" s="214">
        <f>G504</f>
        <v>0</v>
      </c>
      <c r="DE493" s="214">
        <f>H504</f>
        <v>0</v>
      </c>
      <c r="DF493" s="214">
        <f>I504</f>
        <v>0</v>
      </c>
      <c r="DG493" s="214"/>
      <c r="DH493" s="213">
        <f>IF(SUM(G505:I505)&gt;0,SUM(G505:I505),0)</f>
        <v>0</v>
      </c>
      <c r="DI493" s="213">
        <f>IF(SUM(K505)&gt;0,SUM(K505),0)</f>
        <v>0</v>
      </c>
      <c r="DJ493" s="214">
        <f>G505</f>
        <v>0</v>
      </c>
      <c r="DK493" s="214">
        <f>H505</f>
        <v>0</v>
      </c>
      <c r="DL493" s="214">
        <f>I505</f>
        <v>0</v>
      </c>
      <c r="DM493" s="214"/>
      <c r="DN493" s="213">
        <f>IF(SUM(G506:I506)&gt;0,SUM(G506:I506),0)</f>
        <v>0</v>
      </c>
      <c r="DO493" s="209">
        <f>IF(SUM(K506)&gt;0,SUM(K506),0)</f>
        <v>0</v>
      </c>
      <c r="DP493" s="214">
        <f>G506</f>
        <v>0</v>
      </c>
      <c r="DQ493" s="214">
        <f>H506</f>
        <v>0</v>
      </c>
      <c r="DR493" s="214">
        <f>I506</f>
        <v>0</v>
      </c>
      <c r="DS493" s="212"/>
      <c r="DT493" s="209">
        <f>IF(SUM(G507:I507)&gt;0,SUM(G507:I507),0)</f>
        <v>0</v>
      </c>
      <c r="DU493" s="209">
        <f>IF(SUM(K507)&gt;0,SUM(K507),0)</f>
        <v>0</v>
      </c>
      <c r="DV493" s="214">
        <f>G507</f>
        <v>0</v>
      </c>
      <c r="DW493" s="214">
        <f>H507</f>
        <v>0</v>
      </c>
      <c r="DX493" s="214">
        <f>I507</f>
        <v>0</v>
      </c>
      <c r="DY493" s="212"/>
      <c r="DZ493" s="212"/>
    </row>
    <row r="494" spans="1:130">
      <c r="A494" s="164"/>
      <c r="B494" s="99"/>
      <c r="C494" s="100"/>
      <c r="D494" s="101"/>
      <c r="E494" s="149" t="str">
        <f t="shared" si="250"/>
        <v/>
      </c>
      <c r="F494" s="193"/>
      <c r="G494" s="99"/>
      <c r="H494" s="100"/>
      <c r="I494" s="100"/>
      <c r="J494" s="149" t="str">
        <f t="shared" si="251"/>
        <v/>
      </c>
      <c r="K494" s="193"/>
      <c r="L494" s="99"/>
      <c r="M494" s="100"/>
      <c r="N494" s="102"/>
      <c r="O494" s="149" t="str">
        <f t="shared" si="252"/>
        <v/>
      </c>
      <c r="P494" s="193"/>
      <c r="Q494" s="99"/>
      <c r="R494" s="100"/>
      <c r="S494" s="102"/>
      <c r="T494" s="149" t="str">
        <f t="shared" si="253"/>
        <v/>
      </c>
      <c r="U494" s="193"/>
      <c r="V494" s="99"/>
      <c r="W494" s="100"/>
      <c r="X494" s="102"/>
      <c r="Y494" s="149" t="str">
        <f t="shared" si="254"/>
        <v/>
      </c>
      <c r="Z494" s="193"/>
      <c r="AA494" s="201" t="str">
        <f>IF(SUM(E494,J494,O494,T494,Y494,Y514,T514,O514,J514,E514,E534,J534,O534,T534,Y534)&gt;0,(LARGE((E494,J494,O494,T494,Y494,Y514,T514,O514,J514,E514,E534,J534,O534,T534,Y534),1)+LARGE((E494,J494,O494,T494,Y494,Y514,T514,O514,J514,E514,E534,J534,O534,T534,Y534),2)+LARGE((E494,J494,O494,T494,Y494,Y514,T514,O514,J514,E514,E534,J534,O534,T534,Y534),3)+LARGE((E494,J494,O494,T494,Y494,Y514,T514,O514,J514,E514,E534,J534,O534,T534,Y534),4)),"")</f>
        <v/>
      </c>
      <c r="AB494" s="202" t="str">
        <f>IF(SUM(AU523)&gt;0, SUM(AU523),"")</f>
        <v/>
      </c>
      <c r="AG494" s="67"/>
      <c r="AH494" s="213">
        <f>IF(SUM(L492:N492)&gt;0,SUM(L492:N492),0)</f>
        <v>0</v>
      </c>
      <c r="AI494" s="213">
        <f>IF(SUM(P492)&gt;0,SUM(P492),0)</f>
        <v>0</v>
      </c>
      <c r="AJ494" s="214">
        <f>L492</f>
        <v>0</v>
      </c>
      <c r="AK494" s="214">
        <f>M492</f>
        <v>0</v>
      </c>
      <c r="AL494" s="214">
        <f>N492</f>
        <v>0</v>
      </c>
      <c r="AM494" s="214"/>
      <c r="AN494" s="213">
        <f>IF(SUM(L493:N493)&gt;0,SUM(L493:N493),0)</f>
        <v>0</v>
      </c>
      <c r="AO494" s="213">
        <f>IF(SUM(P493)&gt;0,SUM(P493),0)</f>
        <v>0</v>
      </c>
      <c r="AP494" s="214">
        <f>L493</f>
        <v>0</v>
      </c>
      <c r="AQ494" s="214">
        <f>M493</f>
        <v>0</v>
      </c>
      <c r="AR494" s="214">
        <f>N493</f>
        <v>0</v>
      </c>
      <c r="AS494" s="214"/>
      <c r="AT494" s="213">
        <f>IF(SUM(L494:N494)&gt;0,SUM(L494:N494),0)</f>
        <v>0</v>
      </c>
      <c r="AU494" s="213">
        <f>IF(SUM(P494)&gt;0,SUM(P494),0)</f>
        <v>0</v>
      </c>
      <c r="AV494" s="214">
        <f>L494</f>
        <v>0</v>
      </c>
      <c r="AW494" s="214">
        <f>M494</f>
        <v>0</v>
      </c>
      <c r="AX494" s="214">
        <f>N494</f>
        <v>0</v>
      </c>
      <c r="AY494" s="214"/>
      <c r="AZ494" s="213">
        <f>IF(SUM(L495:N495)&gt;0,SUM(L495:N495),0)</f>
        <v>0</v>
      </c>
      <c r="BA494" s="213">
        <f>IF(SUM(P495)&gt;0,SUM(P495),0)</f>
        <v>0</v>
      </c>
      <c r="BB494" s="214">
        <f>L495</f>
        <v>0</v>
      </c>
      <c r="BC494" s="214">
        <f>M495</f>
        <v>0</v>
      </c>
      <c r="BD494" s="214">
        <f>N495</f>
        <v>0</v>
      </c>
      <c r="BE494" s="214"/>
      <c r="BF494" s="213">
        <f>IF(SUM(L496:N496)&gt;0,SUM(L496:N496),0)</f>
        <v>0</v>
      </c>
      <c r="BG494" s="213">
        <f>IF(SUM(P496)&gt;0,SUM(P496),0)</f>
        <v>0</v>
      </c>
      <c r="BH494" s="214">
        <f>L496</f>
        <v>0</v>
      </c>
      <c r="BI494" s="214">
        <f>M496</f>
        <v>0</v>
      </c>
      <c r="BJ494" s="214">
        <f>N496</f>
        <v>0</v>
      </c>
      <c r="BK494" s="214"/>
      <c r="BL494" s="213">
        <f>IF(SUM(L497:N497)&gt;0,SUM(L497:N497),0)</f>
        <v>0</v>
      </c>
      <c r="BM494" s="213">
        <f>IF(SUM(P497)&gt;0,SUM(P497),0)</f>
        <v>0</v>
      </c>
      <c r="BN494" s="214">
        <f>L497</f>
        <v>0</v>
      </c>
      <c r="BO494" s="214">
        <f>M497</f>
        <v>0</v>
      </c>
      <c r="BP494" s="214">
        <f>N497</f>
        <v>0</v>
      </c>
      <c r="BQ494" s="214"/>
      <c r="BR494" s="213">
        <f>IF(SUM(L498:N498)&gt;0,SUM(L498:N498),0)</f>
        <v>0</v>
      </c>
      <c r="BS494" s="213">
        <f>IF(SUM(P498)&gt;0,SUM(P498),0)</f>
        <v>0</v>
      </c>
      <c r="BT494" s="214">
        <f>L498</f>
        <v>0</v>
      </c>
      <c r="BU494" s="214">
        <f>M498</f>
        <v>0</v>
      </c>
      <c r="BV494" s="214">
        <f>N498</f>
        <v>0</v>
      </c>
      <c r="BW494" s="214"/>
      <c r="BX494" s="213">
        <f>IF(SUM(L499:N499)&gt;0,SUM(L499:N499),0)</f>
        <v>0</v>
      </c>
      <c r="BY494" s="213">
        <f>IF(SUM(P499)&gt;0,SUM(P499),0)</f>
        <v>0</v>
      </c>
      <c r="BZ494" s="214">
        <f>L499</f>
        <v>0</v>
      </c>
      <c r="CA494" s="214">
        <f>M499</f>
        <v>0</v>
      </c>
      <c r="CB494" s="214">
        <f>N499</f>
        <v>0</v>
      </c>
      <c r="CC494" s="214"/>
      <c r="CD494" s="213">
        <f>IF(SUM(L500:N500)&gt;0,SUM(L500:N500),0)</f>
        <v>0</v>
      </c>
      <c r="CE494" s="213">
        <f>IF(SUM(P500)&gt;0,SUM(P500),0)</f>
        <v>0</v>
      </c>
      <c r="CF494" s="214">
        <f>L500</f>
        <v>0</v>
      </c>
      <c r="CG494" s="214">
        <f>M500</f>
        <v>0</v>
      </c>
      <c r="CH494" s="214">
        <f>N500</f>
        <v>0</v>
      </c>
      <c r="CI494" s="214"/>
      <c r="CJ494" s="213">
        <f>IF(SUM(L501:N501)&gt;0,SUM(L501:N501),0)</f>
        <v>0</v>
      </c>
      <c r="CK494" s="213">
        <f>IF(SUM(P501)&gt;0,SUM(P501),0)</f>
        <v>0</v>
      </c>
      <c r="CL494" s="214">
        <f>L501</f>
        <v>0</v>
      </c>
      <c r="CM494" s="214">
        <f>M501</f>
        <v>0</v>
      </c>
      <c r="CN494" s="214">
        <f>N501</f>
        <v>0</v>
      </c>
      <c r="CO494" s="214"/>
      <c r="CP494" s="213">
        <f>IF(SUM(L502:N502)&gt;0,SUM(L502:N502),0)</f>
        <v>0</v>
      </c>
      <c r="CQ494" s="213">
        <f>IF(SUM(P502)&gt;0,SUM(P502),0)</f>
        <v>0</v>
      </c>
      <c r="CR494" s="214">
        <f>L502</f>
        <v>0</v>
      </c>
      <c r="CS494" s="214">
        <f>M502</f>
        <v>0</v>
      </c>
      <c r="CT494" s="214">
        <f>N502</f>
        <v>0</v>
      </c>
      <c r="CU494" s="214"/>
      <c r="CV494" s="213">
        <f>IF(SUM(L503:N503)&gt;0,SUM(L503:N503),0)</f>
        <v>0</v>
      </c>
      <c r="CW494" s="213">
        <f>IF(SUM(P503)&gt;0,SUM(P503),0)</f>
        <v>0</v>
      </c>
      <c r="CX494" s="214">
        <f>L503</f>
        <v>0</v>
      </c>
      <c r="CY494" s="214">
        <f>M503</f>
        <v>0</v>
      </c>
      <c r="CZ494" s="214">
        <f>N503</f>
        <v>0</v>
      </c>
      <c r="DA494" s="214"/>
      <c r="DB494" s="213">
        <f>IF(SUM(L504:N504)&gt;0,SUM(L504:N504),0)</f>
        <v>0</v>
      </c>
      <c r="DC494" s="213">
        <f>IF(SUM(P504)&gt;0,SUM(P504),0)</f>
        <v>0</v>
      </c>
      <c r="DD494" s="214">
        <f>L504</f>
        <v>0</v>
      </c>
      <c r="DE494" s="214">
        <f>M504</f>
        <v>0</v>
      </c>
      <c r="DF494" s="214">
        <f>N504</f>
        <v>0</v>
      </c>
      <c r="DG494" s="214"/>
      <c r="DH494" s="213">
        <f>IF(SUM(L505:N505)&gt;0,SUM(L505:N505),0)</f>
        <v>0</v>
      </c>
      <c r="DI494" s="213">
        <f>IF(SUM(P505)&gt;0,SUM(P505),0)</f>
        <v>0</v>
      </c>
      <c r="DJ494" s="214">
        <f>L505</f>
        <v>0</v>
      </c>
      <c r="DK494" s="214">
        <f>M505</f>
        <v>0</v>
      </c>
      <c r="DL494" s="214">
        <f>N505</f>
        <v>0</v>
      </c>
      <c r="DM494" s="214"/>
      <c r="DN494" s="209">
        <f>IF(SUM(L506:N506)&gt;0,SUM(L506:N506),0)</f>
        <v>0</v>
      </c>
      <c r="DO494" s="209">
        <f>IF(SUM(P506)&gt;0,SUM(P506),0)</f>
        <v>0</v>
      </c>
      <c r="DP494" s="214">
        <f>L506</f>
        <v>0</v>
      </c>
      <c r="DQ494" s="214">
        <f>M506</f>
        <v>0</v>
      </c>
      <c r="DR494" s="214">
        <f>N506</f>
        <v>0</v>
      </c>
      <c r="DS494" s="212"/>
      <c r="DT494" s="209">
        <f>IF(SUM(L507:N507)&gt;0,SUM(L507:N507),0)</f>
        <v>0</v>
      </c>
      <c r="DU494" s="209">
        <f>IF(SUM(P507)&gt;0,SUM(P507),0)</f>
        <v>0</v>
      </c>
      <c r="DV494" s="214">
        <f>L507</f>
        <v>0</v>
      </c>
      <c r="DW494" s="214">
        <f>M507</f>
        <v>0</v>
      </c>
      <c r="DX494" s="214">
        <f>N507</f>
        <v>0</v>
      </c>
      <c r="DY494" s="212"/>
      <c r="DZ494" s="212"/>
    </row>
    <row r="495" spans="1:130">
      <c r="A495" s="164"/>
      <c r="B495" s="99"/>
      <c r="C495" s="100"/>
      <c r="D495" s="101"/>
      <c r="E495" s="149" t="str">
        <f t="shared" si="250"/>
        <v/>
      </c>
      <c r="F495" s="193"/>
      <c r="G495" s="99"/>
      <c r="H495" s="100"/>
      <c r="I495" s="100"/>
      <c r="J495" s="149" t="str">
        <f t="shared" si="251"/>
        <v/>
      </c>
      <c r="K495" s="193"/>
      <c r="L495" s="99"/>
      <c r="M495" s="100"/>
      <c r="N495" s="100"/>
      <c r="O495" s="149" t="str">
        <f t="shared" si="252"/>
        <v/>
      </c>
      <c r="P495" s="193"/>
      <c r="Q495" s="99"/>
      <c r="R495" s="100"/>
      <c r="S495" s="100"/>
      <c r="T495" s="149" t="str">
        <f t="shared" si="253"/>
        <v/>
      </c>
      <c r="U495" s="193"/>
      <c r="V495" s="99"/>
      <c r="W495" s="100"/>
      <c r="X495" s="100"/>
      <c r="Y495" s="149" t="str">
        <f t="shared" si="254"/>
        <v/>
      </c>
      <c r="Z495" s="193"/>
      <c r="AA495" s="201" t="str">
        <f>IF(SUM(E495,J495,O495,T495,Y495,Y515,T515,O515,J515,E515,E535,J535,O535,T535,Y535)&gt;0,(LARGE((E495,J495,O495,T495,Y495,Y515,T515,O515,J515,E515,E535,J535,O535,T535,Y535),1)+LARGE((E495,J495,O495,T495,Y495,Y515,T515,O515,J515,E515,E535,J535,O535,T535,Y535),2)+LARGE((E495,J495,O495,T495,Y495,Y515,T515,O515,J515,E515,E535,J535,O535,T535,Y535),3)+LARGE((E495,J495,O495,T495,Y495,Y515,T515,O515,J515,E515,E535,J535,O535,T535,Y535),4)),"")</f>
        <v/>
      </c>
      <c r="AB495" s="202" t="str">
        <f>IF(SUM(BA523)&gt;0, SUM(BA523),"")</f>
        <v/>
      </c>
      <c r="AG495" s="67"/>
      <c r="AH495" s="213">
        <f>IF(SUM(Q492:S492)&gt;0,SUM(Q492:S492),0)</f>
        <v>0</v>
      </c>
      <c r="AI495" s="213">
        <f>IF(SUM(U492)&gt;0,SUM(U492),0)</f>
        <v>0</v>
      </c>
      <c r="AJ495" s="214">
        <f>Q492</f>
        <v>0</v>
      </c>
      <c r="AK495" s="214">
        <f>R492</f>
        <v>0</v>
      </c>
      <c r="AL495" s="214">
        <f>S492</f>
        <v>0</v>
      </c>
      <c r="AM495" s="214"/>
      <c r="AN495" s="213">
        <f>IF(SUM(Q493:S493)&gt;0,SUM(Q493:S493),0)</f>
        <v>0</v>
      </c>
      <c r="AO495" s="213">
        <f>IF(SUM(U493)&gt;0,SUM(U493),0)</f>
        <v>0</v>
      </c>
      <c r="AP495" s="214">
        <f>Q493</f>
        <v>0</v>
      </c>
      <c r="AQ495" s="214">
        <f>R493</f>
        <v>0</v>
      </c>
      <c r="AR495" s="214">
        <f>S493</f>
        <v>0</v>
      </c>
      <c r="AS495" s="214"/>
      <c r="AT495" s="213">
        <f>IF(SUM(Q494:S494)&gt;0,SUM(Q494:S494),0)</f>
        <v>0</v>
      </c>
      <c r="AU495" s="213">
        <f>IF(SUM(U494)&gt;0,SUM(U494),0)</f>
        <v>0</v>
      </c>
      <c r="AV495" s="214">
        <f>Q494</f>
        <v>0</v>
      </c>
      <c r="AW495" s="214">
        <f>R494</f>
        <v>0</v>
      </c>
      <c r="AX495" s="214">
        <f>S494</f>
        <v>0</v>
      </c>
      <c r="AY495" s="214"/>
      <c r="AZ495" s="213">
        <f>IF(SUM(Q495:S495)&gt;0,SUM(Q495:S495),0)</f>
        <v>0</v>
      </c>
      <c r="BA495" s="213">
        <f>IF(SUM(U495)&gt;0,SUM(U495),0)</f>
        <v>0</v>
      </c>
      <c r="BB495" s="214">
        <f>Q495</f>
        <v>0</v>
      </c>
      <c r="BC495" s="214">
        <f>R495</f>
        <v>0</v>
      </c>
      <c r="BD495" s="214">
        <f>S495</f>
        <v>0</v>
      </c>
      <c r="BE495" s="214"/>
      <c r="BF495" s="213">
        <f>IF(SUM(Q496:S496)&gt;0,SUM(Q496:S496),0)</f>
        <v>0</v>
      </c>
      <c r="BG495" s="213">
        <f>IF(SUM(U496)&gt;0,SUM(U496),0)</f>
        <v>0</v>
      </c>
      <c r="BH495" s="214">
        <f>Q496</f>
        <v>0</v>
      </c>
      <c r="BI495" s="214">
        <f>R496</f>
        <v>0</v>
      </c>
      <c r="BJ495" s="214">
        <f>S496</f>
        <v>0</v>
      </c>
      <c r="BK495" s="214"/>
      <c r="BL495" s="213">
        <f>IF(SUM(Q497:S497)&gt;0,SUM(Q497:S497),0)</f>
        <v>0</v>
      </c>
      <c r="BM495" s="213">
        <f>IF(SUM(U497)&gt;0,SUM(U497),0)</f>
        <v>0</v>
      </c>
      <c r="BN495" s="214">
        <f>Q497</f>
        <v>0</v>
      </c>
      <c r="BO495" s="214">
        <f>R497</f>
        <v>0</v>
      </c>
      <c r="BP495" s="214">
        <f>S497</f>
        <v>0</v>
      </c>
      <c r="BQ495" s="214"/>
      <c r="BR495" s="213">
        <f>IF(SUM(Q498:S498)&gt;0,SUM(Q498:S498),0)</f>
        <v>0</v>
      </c>
      <c r="BS495" s="213">
        <f>IF(SUM(U498)&gt;0,SUM(U498),0)</f>
        <v>0</v>
      </c>
      <c r="BT495" s="214">
        <f>Q498</f>
        <v>0</v>
      </c>
      <c r="BU495" s="214">
        <f>R498</f>
        <v>0</v>
      </c>
      <c r="BV495" s="214">
        <f>S498</f>
        <v>0</v>
      </c>
      <c r="BW495" s="214"/>
      <c r="BX495" s="213">
        <f>IF(SUM(Q499:S499)&gt;0,SUM(Q499:S499),0)</f>
        <v>0</v>
      </c>
      <c r="BY495" s="213">
        <f>IF(SUM(U499)&gt;0,SUM(U499),0)</f>
        <v>0</v>
      </c>
      <c r="BZ495" s="214">
        <f>Q499</f>
        <v>0</v>
      </c>
      <c r="CA495" s="214">
        <f>R499</f>
        <v>0</v>
      </c>
      <c r="CB495" s="214">
        <f>S499</f>
        <v>0</v>
      </c>
      <c r="CC495" s="214"/>
      <c r="CD495" s="213">
        <f>IF(SUM(Q500:S500)&gt;0,SUM(Q500:S500),0)</f>
        <v>0</v>
      </c>
      <c r="CE495" s="213">
        <f>IF(SUM(U500)&gt;0,SUM(U500),0)</f>
        <v>0</v>
      </c>
      <c r="CF495" s="214">
        <f>Q500</f>
        <v>0</v>
      </c>
      <c r="CG495" s="214">
        <f>R500</f>
        <v>0</v>
      </c>
      <c r="CH495" s="214">
        <f>S500</f>
        <v>0</v>
      </c>
      <c r="CI495" s="214"/>
      <c r="CJ495" s="213">
        <f>IF(SUM(Q501:S501)&gt;0,SUM(Q501:S501),0)</f>
        <v>0</v>
      </c>
      <c r="CK495" s="213">
        <f>IF(SUM(U501)&gt;0,SUM(U501),0)</f>
        <v>0</v>
      </c>
      <c r="CL495" s="214">
        <f>Q501</f>
        <v>0</v>
      </c>
      <c r="CM495" s="214">
        <f>R501</f>
        <v>0</v>
      </c>
      <c r="CN495" s="214">
        <f>S501</f>
        <v>0</v>
      </c>
      <c r="CO495" s="214"/>
      <c r="CP495" s="213">
        <f>IF(SUM(Q502:S502)&gt;0,SUM(Q502:S502),0)</f>
        <v>0</v>
      </c>
      <c r="CQ495" s="213">
        <f>IF(SUM(U502)&gt;0,SUM(U502),0)</f>
        <v>0</v>
      </c>
      <c r="CR495" s="214">
        <f>Q502</f>
        <v>0</v>
      </c>
      <c r="CS495" s="214">
        <f>R502</f>
        <v>0</v>
      </c>
      <c r="CT495" s="214">
        <f>S502</f>
        <v>0</v>
      </c>
      <c r="CU495" s="214"/>
      <c r="CV495" s="213">
        <f>IF(SUM(Q503:S503)&gt;0,SUM(Q503:S503),0)</f>
        <v>0</v>
      </c>
      <c r="CW495" s="213">
        <f>IF(SUM(U503)&gt;0,SUM(U503),0)</f>
        <v>0</v>
      </c>
      <c r="CX495" s="214">
        <f>Q503</f>
        <v>0</v>
      </c>
      <c r="CY495" s="214">
        <f>R503</f>
        <v>0</v>
      </c>
      <c r="CZ495" s="214">
        <f>S503</f>
        <v>0</v>
      </c>
      <c r="DA495" s="214"/>
      <c r="DB495" s="213">
        <f>IF(SUM(Q504:S504)&gt;0,SUM(Q504:S504),0)</f>
        <v>0</v>
      </c>
      <c r="DC495" s="213">
        <f>IF(SUM(U504)&gt;0,SUM(U504),0)</f>
        <v>0</v>
      </c>
      <c r="DD495" s="214">
        <f>Q504</f>
        <v>0</v>
      </c>
      <c r="DE495" s="214">
        <f>R504</f>
        <v>0</v>
      </c>
      <c r="DF495" s="214">
        <f>S504</f>
        <v>0</v>
      </c>
      <c r="DG495" s="214"/>
      <c r="DH495" s="213">
        <f>IF(SUM(Q505:S505)&gt;0,SUM(Q505:S505),0)</f>
        <v>0</v>
      </c>
      <c r="DI495" s="213">
        <f>IF(SUM(U505)&gt;0,SUM(U505),0)</f>
        <v>0</v>
      </c>
      <c r="DJ495" s="214">
        <f>Q505</f>
        <v>0</v>
      </c>
      <c r="DK495" s="214">
        <f>R505</f>
        <v>0</v>
      </c>
      <c r="DL495" s="214">
        <f>S505</f>
        <v>0</v>
      </c>
      <c r="DM495" s="214"/>
      <c r="DN495" s="209">
        <f>IF(SUM(Q506:S506)&gt;0,SUM(Q506:S506),0)</f>
        <v>0</v>
      </c>
      <c r="DO495" s="209">
        <f>IF(SUM(U506)&gt;0,SUM(U506),0)</f>
        <v>0</v>
      </c>
      <c r="DP495" s="214">
        <f>Q506</f>
        <v>0</v>
      </c>
      <c r="DQ495" s="214">
        <f>R506</f>
        <v>0</v>
      </c>
      <c r="DR495" s="214">
        <f>S506</f>
        <v>0</v>
      </c>
      <c r="DS495" s="212"/>
      <c r="DT495" s="209">
        <f>IF(SUM(Q507:S507)&gt;0,SUM(Q507:S507),0)</f>
        <v>0</v>
      </c>
      <c r="DU495" s="209">
        <f>IF(SUM(U507)&gt;0,SUM(U507),0)</f>
        <v>0</v>
      </c>
      <c r="DV495" s="214">
        <f>Q507</f>
        <v>0</v>
      </c>
      <c r="DW495" s="214">
        <f>R507</f>
        <v>0</v>
      </c>
      <c r="DX495" s="214">
        <f>S507</f>
        <v>0</v>
      </c>
      <c r="DY495" s="212"/>
      <c r="DZ495" s="212"/>
    </row>
    <row r="496" spans="1:130">
      <c r="A496" s="164"/>
      <c r="B496" s="99"/>
      <c r="C496" s="100"/>
      <c r="D496" s="102"/>
      <c r="E496" s="149" t="str">
        <f t="shared" si="250"/>
        <v/>
      </c>
      <c r="F496" s="193"/>
      <c r="G496" s="99"/>
      <c r="H496" s="100"/>
      <c r="I496" s="102"/>
      <c r="J496" s="149" t="str">
        <f t="shared" si="251"/>
        <v/>
      </c>
      <c r="K496" s="193"/>
      <c r="L496" s="99"/>
      <c r="M496" s="100"/>
      <c r="N496" s="102"/>
      <c r="O496" s="149" t="str">
        <f t="shared" si="252"/>
        <v/>
      </c>
      <c r="P496" s="193"/>
      <c r="Q496" s="99"/>
      <c r="R496" s="100"/>
      <c r="S496" s="100"/>
      <c r="T496" s="149" t="str">
        <f t="shared" si="253"/>
        <v/>
      </c>
      <c r="U496" s="193"/>
      <c r="V496" s="99"/>
      <c r="W496" s="100"/>
      <c r="X496" s="102"/>
      <c r="Y496" s="149" t="str">
        <f t="shared" si="254"/>
        <v/>
      </c>
      <c r="Z496" s="193"/>
      <c r="AA496" s="201" t="str">
        <f>IF(SUM(E496,J496,O496,T496,Y496,Y516,T516,O516,J516,E516,E536,J536,O536,T536,Y536)&gt;0,(LARGE((E496,J496,O496,T496,Y496,Y516,T516,O516,J516,E516,E536,J536,O536,T536,Y536),1)+LARGE((E496,J496,O496,T496,Y496,Y516,T516,O516,J516,E516,E536,J536,O536,T536,Y536),2)+LARGE((E496,J496,O496,T496,Y496,Y516,T516,O516,J516,E516,E536,J536,O536,T536,Y536),3)+LARGE((E496,J496,O496,T496,Y496,Y516,T516,O516,J516,E516,E536,J536,O536,T536,Y536),4)),"")</f>
        <v/>
      </c>
      <c r="AB496" s="202" t="str">
        <f>IF(SUM(BG523)&gt;0,SUM(BG523),"")</f>
        <v/>
      </c>
      <c r="AG496" s="67"/>
      <c r="AH496" s="213">
        <f>IF(SUM(V492:X492)&gt;0,SUM(V492:X492),0)</f>
        <v>0</v>
      </c>
      <c r="AI496" s="213">
        <f>IF(SUM(Z492)&gt;0,SUM(Z492),0)</f>
        <v>0</v>
      </c>
      <c r="AJ496" s="214">
        <f>V492</f>
        <v>0</v>
      </c>
      <c r="AK496" s="214">
        <f>W492</f>
        <v>0</v>
      </c>
      <c r="AL496" s="214">
        <f>X492</f>
        <v>0</v>
      </c>
      <c r="AM496" s="214"/>
      <c r="AN496" s="213">
        <f>IF(SUM(V493:X493)&gt;0,SUM(V493:X493),0)</f>
        <v>0</v>
      </c>
      <c r="AO496" s="213">
        <f>IF(SUM(Z493)&gt;0,SUM(Z493),0)</f>
        <v>0</v>
      </c>
      <c r="AP496" s="214">
        <f>V493</f>
        <v>0</v>
      </c>
      <c r="AQ496" s="214">
        <f>W493</f>
        <v>0</v>
      </c>
      <c r="AR496" s="214">
        <f>X493</f>
        <v>0</v>
      </c>
      <c r="AS496" s="214"/>
      <c r="AT496" s="213">
        <f>IF(SUM(V494:X494)&gt;0,SUM(V494:X494),0)</f>
        <v>0</v>
      </c>
      <c r="AU496" s="213">
        <f>IF(SUM(Z494)&gt;0,SUM(Z494),0)</f>
        <v>0</v>
      </c>
      <c r="AV496" s="214">
        <f>V494</f>
        <v>0</v>
      </c>
      <c r="AW496" s="214">
        <f>W494</f>
        <v>0</v>
      </c>
      <c r="AX496" s="214">
        <f>X494</f>
        <v>0</v>
      </c>
      <c r="AY496" s="214"/>
      <c r="AZ496" s="213">
        <f>IF(SUM(V495:X495)&gt;0,SUM(V495:X495),0)</f>
        <v>0</v>
      </c>
      <c r="BA496" s="213">
        <f>IF(SUM(Z495)&gt;0,SUM(Z495),0)</f>
        <v>0</v>
      </c>
      <c r="BB496" s="214">
        <f>V495</f>
        <v>0</v>
      </c>
      <c r="BC496" s="214">
        <f>W495</f>
        <v>0</v>
      </c>
      <c r="BD496" s="214">
        <f>X495</f>
        <v>0</v>
      </c>
      <c r="BE496" s="214"/>
      <c r="BF496" s="213">
        <f>IF(SUM(V496:X496)&gt;0,SUM(V496:X496),0)</f>
        <v>0</v>
      </c>
      <c r="BG496" s="213">
        <f>IF(SUM(Z496)&gt;0,SUM(Z496),0)</f>
        <v>0</v>
      </c>
      <c r="BH496" s="214">
        <f>V496</f>
        <v>0</v>
      </c>
      <c r="BI496" s="214">
        <f>W496</f>
        <v>0</v>
      </c>
      <c r="BJ496" s="214">
        <f>X496</f>
        <v>0</v>
      </c>
      <c r="BK496" s="214"/>
      <c r="BL496" s="213">
        <f>IF(SUM(V497:X497)&gt;0,SUM(V497:X497),0)</f>
        <v>0</v>
      </c>
      <c r="BM496" s="213">
        <f>IF(SUM(Z497)&gt;0,SUM(Z497),0)</f>
        <v>0</v>
      </c>
      <c r="BN496" s="214">
        <f>V497</f>
        <v>0</v>
      </c>
      <c r="BO496" s="214">
        <f>W497</f>
        <v>0</v>
      </c>
      <c r="BP496" s="214">
        <f>X497</f>
        <v>0</v>
      </c>
      <c r="BQ496" s="214"/>
      <c r="BR496" s="213">
        <f>IF(SUM(V498:X498)&gt;0,SUM(V498:X498),0)</f>
        <v>0</v>
      </c>
      <c r="BS496" s="213">
        <f>IF(SUM(Z498)&gt;0,SUM(Z498),0)</f>
        <v>0</v>
      </c>
      <c r="BT496" s="214">
        <f>V498</f>
        <v>0</v>
      </c>
      <c r="BU496" s="214">
        <f>W498</f>
        <v>0</v>
      </c>
      <c r="BV496" s="214">
        <f>X498</f>
        <v>0</v>
      </c>
      <c r="BW496" s="214"/>
      <c r="BX496" s="213">
        <f>IF(SUM(V499:X499)&gt;0,SUM(V499:X499),0)</f>
        <v>0</v>
      </c>
      <c r="BY496" s="213">
        <f>IF(SUM(Z499)&gt;0,SUM(Z499),0)</f>
        <v>0</v>
      </c>
      <c r="BZ496" s="214">
        <f>V499</f>
        <v>0</v>
      </c>
      <c r="CA496" s="214">
        <f>W499</f>
        <v>0</v>
      </c>
      <c r="CB496" s="214">
        <f>X499</f>
        <v>0</v>
      </c>
      <c r="CC496" s="214"/>
      <c r="CD496" s="213">
        <f>IF(SUM(V500:X500)&gt;0,SUM(V500:X500),0)</f>
        <v>0</v>
      </c>
      <c r="CE496" s="213">
        <f>IF(SUM(Z500)&gt;0,SUM(Z500),0)</f>
        <v>0</v>
      </c>
      <c r="CF496" s="214">
        <f>V500</f>
        <v>0</v>
      </c>
      <c r="CG496" s="214">
        <f>W500</f>
        <v>0</v>
      </c>
      <c r="CH496" s="214">
        <f>X500</f>
        <v>0</v>
      </c>
      <c r="CI496" s="214"/>
      <c r="CJ496" s="213">
        <f>IF(SUM(V501:X501)&gt;0,SUM(V501:X501),0)</f>
        <v>0</v>
      </c>
      <c r="CK496" s="213">
        <f>IF(SUM(Z501)&gt;0,SUM(Z501),0)</f>
        <v>0</v>
      </c>
      <c r="CL496" s="214">
        <f>V501</f>
        <v>0</v>
      </c>
      <c r="CM496" s="214">
        <f>W501</f>
        <v>0</v>
      </c>
      <c r="CN496" s="214">
        <f>X501</f>
        <v>0</v>
      </c>
      <c r="CO496" s="214"/>
      <c r="CP496" s="213">
        <f>IF(SUM(V502:X502)&gt;0,SUM(V502:X502),0)</f>
        <v>0</v>
      </c>
      <c r="CQ496" s="213">
        <f>IF(SUM(Z502)&gt;0,SUM(Z502),0)</f>
        <v>0</v>
      </c>
      <c r="CR496" s="214">
        <f>V502</f>
        <v>0</v>
      </c>
      <c r="CS496" s="214">
        <f>W502</f>
        <v>0</v>
      </c>
      <c r="CT496" s="214">
        <f>X502</f>
        <v>0</v>
      </c>
      <c r="CU496" s="214"/>
      <c r="CV496" s="213">
        <f>IF(SUM(V503:X503)&gt;0,SUM(V503:X503),0)</f>
        <v>0</v>
      </c>
      <c r="CW496" s="213">
        <f>IF(SUM(Z503)&gt;0,SUM(Z503),0)</f>
        <v>0</v>
      </c>
      <c r="CX496" s="214">
        <f>V503</f>
        <v>0</v>
      </c>
      <c r="CY496" s="214">
        <f>W503</f>
        <v>0</v>
      </c>
      <c r="CZ496" s="214">
        <f>X503</f>
        <v>0</v>
      </c>
      <c r="DA496" s="214"/>
      <c r="DB496" s="213">
        <f>IF(SUM(V504:X504)&gt;0,SUM(V504:X504),0)</f>
        <v>0</v>
      </c>
      <c r="DC496" s="213">
        <f>IF(SUM(Z504)&gt;0,SUM(Z504),0)</f>
        <v>0</v>
      </c>
      <c r="DD496" s="214">
        <f>V504</f>
        <v>0</v>
      </c>
      <c r="DE496" s="214">
        <f>W504</f>
        <v>0</v>
      </c>
      <c r="DF496" s="214">
        <f>X504</f>
        <v>0</v>
      </c>
      <c r="DG496" s="214"/>
      <c r="DH496" s="213">
        <f>IF(SUM(V505:X505)&gt;0,SUM(V505:X505),0)</f>
        <v>0</v>
      </c>
      <c r="DI496" s="213">
        <f>IF(SUM(Z505)&gt;0,SUM(Z505),0)</f>
        <v>0</v>
      </c>
      <c r="DJ496" s="214">
        <f>V505</f>
        <v>0</v>
      </c>
      <c r="DK496" s="214">
        <f>W505</f>
        <v>0</v>
      </c>
      <c r="DL496" s="214">
        <f>X505</f>
        <v>0</v>
      </c>
      <c r="DM496" s="214"/>
      <c r="DN496" s="209">
        <f>IF(SUM(V506:X506)&gt;0,SUM(V506:X506),0)</f>
        <v>0</v>
      </c>
      <c r="DO496" s="209">
        <f>IF(SUM(Z506)&gt;0,SUM(Z506),0)</f>
        <v>0</v>
      </c>
      <c r="DP496" s="214">
        <f>V506</f>
        <v>0</v>
      </c>
      <c r="DQ496" s="214">
        <f>W506</f>
        <v>0</v>
      </c>
      <c r="DR496" s="214">
        <f>X506</f>
        <v>0</v>
      </c>
      <c r="DS496" s="212"/>
      <c r="DT496" s="209">
        <f>IF(SUM(V507:X507)&gt;0,SUM(V507:X507),0)</f>
        <v>0</v>
      </c>
      <c r="DU496" s="209">
        <f>IF(SUM(Z507)&gt;0,SUM(Z507),0)</f>
        <v>0</v>
      </c>
      <c r="DV496" s="214">
        <f>V507</f>
        <v>0</v>
      </c>
      <c r="DW496" s="214">
        <f>W507</f>
        <v>0</v>
      </c>
      <c r="DX496" s="214">
        <f>X507</f>
        <v>0</v>
      </c>
      <c r="DY496" s="212"/>
      <c r="DZ496" s="212"/>
    </row>
    <row r="497" spans="1:130">
      <c r="A497" s="18"/>
      <c r="B497" s="99"/>
      <c r="C497" s="100"/>
      <c r="D497" s="102"/>
      <c r="E497" s="149" t="str">
        <f t="shared" si="250"/>
        <v/>
      </c>
      <c r="F497" s="193"/>
      <c r="G497" s="99"/>
      <c r="H497" s="100"/>
      <c r="I497" s="102"/>
      <c r="J497" s="149" t="str">
        <f t="shared" si="251"/>
        <v/>
      </c>
      <c r="K497" s="193"/>
      <c r="L497" s="99"/>
      <c r="M497" s="100"/>
      <c r="N497" s="102"/>
      <c r="O497" s="149" t="str">
        <f t="shared" si="252"/>
        <v/>
      </c>
      <c r="P497" s="193"/>
      <c r="Q497" s="99"/>
      <c r="R497" s="100"/>
      <c r="S497" s="100"/>
      <c r="T497" s="149" t="str">
        <f t="shared" si="253"/>
        <v/>
      </c>
      <c r="U497" s="193"/>
      <c r="V497" s="99"/>
      <c r="W497" s="100"/>
      <c r="X497" s="102"/>
      <c r="Y497" s="149" t="str">
        <f t="shared" si="254"/>
        <v/>
      </c>
      <c r="Z497" s="193"/>
      <c r="AA497" s="201" t="str">
        <f>IF(SUM(E497,J497,O497,T497,Y497,Y517,T517,O517,J517,E517,E537,J537,O537,T537,Y537)&gt;0,(LARGE((E497,J497,O497,T497,Y497,Y517,T517,O517,J517,E517,E537,J537,O537,T537,Y537),1)+LARGE((E497,J497,O497,T497,Y497,Y517,T517,O517,J517,E517,E537,J537,O537,T537,Y537),2)+LARGE((E497,J497,O497,T497,Y497,Y517,T517,O517,J517,E517,E537,J537,O537,T537,Y537),3)+LARGE((E497,J497,O497,T497,Y497,Y517,T517,O517,J517,E517,E537,J537,O537,T537,Y537),4)),"")</f>
        <v/>
      </c>
      <c r="AB497" s="202" t="str">
        <f>IF(SUM(BM523)&gt;0,SUM(BM523),"")</f>
        <v/>
      </c>
      <c r="AG497" s="67"/>
      <c r="AH497" s="213">
        <f>IF(SUM(B512:D512)&gt;0,SUM(B512:D512),0)</f>
        <v>0</v>
      </c>
      <c r="AI497" s="213">
        <f>IF(SUM(F512)&gt;0,SUM(F512),0)</f>
        <v>0</v>
      </c>
      <c r="AJ497" s="214">
        <f>B512</f>
        <v>0</v>
      </c>
      <c r="AK497" s="214">
        <f>C512</f>
        <v>0</v>
      </c>
      <c r="AL497" s="214">
        <f>D512</f>
        <v>0</v>
      </c>
      <c r="AM497" s="214"/>
      <c r="AN497" s="213">
        <f>IF(SUM(B513:D513)&gt;0,SUM(B513:D513),0)</f>
        <v>0</v>
      </c>
      <c r="AO497" s="213">
        <f>IF(SUM(F513)&gt;0,SUM(F513),0)</f>
        <v>0</v>
      </c>
      <c r="AP497" s="214">
        <f>B513</f>
        <v>0</v>
      </c>
      <c r="AQ497" s="214">
        <f>C513</f>
        <v>0</v>
      </c>
      <c r="AR497" s="214">
        <f>D513</f>
        <v>0</v>
      </c>
      <c r="AS497" s="214"/>
      <c r="AT497" s="213">
        <f>IF(SUM(B514:D514)&gt;0,SUM(B514:D514),0)</f>
        <v>0</v>
      </c>
      <c r="AU497" s="213">
        <f>IF(SUM(F514)&gt;0,SUM(F514),0)</f>
        <v>0</v>
      </c>
      <c r="AV497" s="214">
        <f>B514</f>
        <v>0</v>
      </c>
      <c r="AW497" s="214">
        <f>C514</f>
        <v>0</v>
      </c>
      <c r="AX497" s="214">
        <f>D514</f>
        <v>0</v>
      </c>
      <c r="AY497" s="214"/>
      <c r="AZ497" s="213">
        <f>IF(SUM(B515:D515)&gt;0,SUM(B515:D515),0)</f>
        <v>0</v>
      </c>
      <c r="BA497" s="213">
        <f>IF(SUM(F515)&gt;0,SUM(F515),0)</f>
        <v>0</v>
      </c>
      <c r="BB497" s="214">
        <f>B515</f>
        <v>0</v>
      </c>
      <c r="BC497" s="214">
        <f>C515</f>
        <v>0</v>
      </c>
      <c r="BD497" s="214">
        <f>D515</f>
        <v>0</v>
      </c>
      <c r="BE497" s="214"/>
      <c r="BF497" s="213">
        <f>IF(SUM(B516:D516)&gt;0,SUM(B516:D516),0)</f>
        <v>0</v>
      </c>
      <c r="BG497" s="213">
        <f>IF(SUM(F516)&gt;0,SUM(F516),0)</f>
        <v>0</v>
      </c>
      <c r="BH497" s="214">
        <f>B516</f>
        <v>0</v>
      </c>
      <c r="BI497" s="214">
        <f>C516</f>
        <v>0</v>
      </c>
      <c r="BJ497" s="214">
        <f>D516</f>
        <v>0</v>
      </c>
      <c r="BK497" s="214"/>
      <c r="BL497" s="213">
        <f>IF(SUM(B517:D517)&gt;0,SUM(B517:D517),0)</f>
        <v>0</v>
      </c>
      <c r="BM497" s="213">
        <f>IF(SUM(F517)&gt;0,SUM(F517),0)</f>
        <v>0</v>
      </c>
      <c r="BN497" s="214">
        <f>B517</f>
        <v>0</v>
      </c>
      <c r="BO497" s="214">
        <f>C517</f>
        <v>0</v>
      </c>
      <c r="BP497" s="214">
        <f>D517</f>
        <v>0</v>
      </c>
      <c r="BQ497" s="214"/>
      <c r="BR497" s="213">
        <f>IF(SUM(B518:D518)&gt;0,SUM(B518:D518),0)</f>
        <v>0</v>
      </c>
      <c r="BS497" s="213">
        <f>IF(SUM(F518)&gt;0,SUM(F518),0)</f>
        <v>0</v>
      </c>
      <c r="BT497" s="214">
        <f>B518</f>
        <v>0</v>
      </c>
      <c r="BU497" s="214">
        <f>C518</f>
        <v>0</v>
      </c>
      <c r="BV497" s="214">
        <f>D518</f>
        <v>0</v>
      </c>
      <c r="BW497" s="214"/>
      <c r="BX497" s="213">
        <f>IF(SUM(B519:D519)&gt;0,SUM(B519:D519),0)</f>
        <v>0</v>
      </c>
      <c r="BY497" s="213">
        <f>IF(SUM(F519)&gt;0,SUM(F519),0)</f>
        <v>0</v>
      </c>
      <c r="BZ497" s="214">
        <f>B519</f>
        <v>0</v>
      </c>
      <c r="CA497" s="214">
        <f>C519</f>
        <v>0</v>
      </c>
      <c r="CB497" s="214">
        <f>D519</f>
        <v>0</v>
      </c>
      <c r="CC497" s="214"/>
      <c r="CD497" s="213">
        <f>IF(SUM(B520:D520)&gt;0,SUM(B520:D520),0)</f>
        <v>0</v>
      </c>
      <c r="CE497" s="213">
        <f>IF(SUM(F520)&gt;0,SUM(F520),0)</f>
        <v>0</v>
      </c>
      <c r="CF497" s="214">
        <f>B520</f>
        <v>0</v>
      </c>
      <c r="CG497" s="214">
        <f>C520</f>
        <v>0</v>
      </c>
      <c r="CH497" s="214">
        <f>D520</f>
        <v>0</v>
      </c>
      <c r="CI497" s="214"/>
      <c r="CJ497" s="213">
        <f>IF(SUM(B521:D521)&gt;0,SUM(B521:D521),0)</f>
        <v>0</v>
      </c>
      <c r="CK497" s="213">
        <f>IF(SUM(F521)&gt;0,SUM(F521),0)</f>
        <v>0</v>
      </c>
      <c r="CL497" s="214">
        <f>B521</f>
        <v>0</v>
      </c>
      <c r="CM497" s="214">
        <f>C521</f>
        <v>0</v>
      </c>
      <c r="CN497" s="214">
        <f>D521</f>
        <v>0</v>
      </c>
      <c r="CO497" s="214"/>
      <c r="CP497" s="213">
        <f>IF(SUM(B522:D522)&gt;0,SUM(B522:D522),0)</f>
        <v>0</v>
      </c>
      <c r="CQ497" s="213">
        <f>IF(SUM(F522)&gt;0,SUM(F522),0)</f>
        <v>0</v>
      </c>
      <c r="CR497" s="214">
        <f>B522</f>
        <v>0</v>
      </c>
      <c r="CS497" s="214">
        <f>C522</f>
        <v>0</v>
      </c>
      <c r="CT497" s="214">
        <f>D522</f>
        <v>0</v>
      </c>
      <c r="CU497" s="214"/>
      <c r="CV497" s="213">
        <f>IF(SUM(B523:D523)&gt;0,SUM(B523:D523),0)</f>
        <v>0</v>
      </c>
      <c r="CW497" s="213">
        <f>IF(SUM(F523)&gt;0,SUM(F523),0)</f>
        <v>0</v>
      </c>
      <c r="CX497" s="214">
        <f>B523</f>
        <v>0</v>
      </c>
      <c r="CY497" s="214">
        <f>C523</f>
        <v>0</v>
      </c>
      <c r="CZ497" s="214">
        <f>D523</f>
        <v>0</v>
      </c>
      <c r="DA497" s="214"/>
      <c r="DB497" s="213">
        <f>IF(SUM(B524:D524)&gt;0,SUM(B524:D524),0)</f>
        <v>0</v>
      </c>
      <c r="DC497" s="213">
        <f>IF(SUM(F524)&gt;0,SUM(F524),0)</f>
        <v>0</v>
      </c>
      <c r="DD497" s="214">
        <f>B524</f>
        <v>0</v>
      </c>
      <c r="DE497" s="214">
        <f>C524</f>
        <v>0</v>
      </c>
      <c r="DF497" s="214">
        <f>D524</f>
        <v>0</v>
      </c>
      <c r="DG497" s="214"/>
      <c r="DH497" s="213">
        <f>IF(SUM(B525:D525)&gt;0,SUM(B525:D525),0)</f>
        <v>0</v>
      </c>
      <c r="DI497" s="213">
        <f>IF(SUM(F525)&gt;0,SUM(F525),0)</f>
        <v>0</v>
      </c>
      <c r="DJ497" s="214">
        <f>B525</f>
        <v>0</v>
      </c>
      <c r="DK497" s="214">
        <f>C525</f>
        <v>0</v>
      </c>
      <c r="DL497" s="214">
        <f>D525</f>
        <v>0</v>
      </c>
      <c r="DM497" s="214"/>
      <c r="DN497" s="209">
        <f>IF(SUM(B526:D526)&gt;0,SUM(B526:D526),0)</f>
        <v>0</v>
      </c>
      <c r="DO497" s="209">
        <f>IF(SUM(F526)&gt;0,SUM(F525),0)</f>
        <v>0</v>
      </c>
      <c r="DP497" s="214">
        <f>B526</f>
        <v>0</v>
      </c>
      <c r="DQ497" s="214">
        <f>C526</f>
        <v>0</v>
      </c>
      <c r="DR497" s="214">
        <f>D526</f>
        <v>0</v>
      </c>
      <c r="DS497" s="212"/>
      <c r="DT497" s="209">
        <f>IF(SUM(B527:D527)&gt;0,SUM(B527:D527),0)</f>
        <v>0</v>
      </c>
      <c r="DU497" s="209">
        <f>IF(SUM(F527)&gt;0,SUM(F527),0)</f>
        <v>0</v>
      </c>
      <c r="DV497" s="214">
        <f>B527</f>
        <v>0</v>
      </c>
      <c r="DW497" s="214">
        <f>C527</f>
        <v>0</v>
      </c>
      <c r="DX497" s="214">
        <f>D527</f>
        <v>0</v>
      </c>
      <c r="DY497" s="212"/>
      <c r="DZ497" s="212"/>
    </row>
    <row r="498" spans="1:130">
      <c r="A498" s="18"/>
      <c r="B498" s="99"/>
      <c r="C498" s="100"/>
      <c r="D498" s="101"/>
      <c r="E498" s="149" t="str">
        <f t="shared" si="250"/>
        <v/>
      </c>
      <c r="F498" s="193"/>
      <c r="G498" s="99"/>
      <c r="H498" s="100"/>
      <c r="I498" s="102"/>
      <c r="J498" s="149" t="str">
        <f t="shared" si="251"/>
        <v/>
      </c>
      <c r="K498" s="193"/>
      <c r="L498" s="99"/>
      <c r="M498" s="100"/>
      <c r="N498" s="102"/>
      <c r="O498" s="149" t="str">
        <f t="shared" si="252"/>
        <v/>
      </c>
      <c r="P498" s="193"/>
      <c r="Q498" s="99"/>
      <c r="R498" s="100"/>
      <c r="S498" s="100"/>
      <c r="T498" s="149" t="str">
        <f t="shared" si="253"/>
        <v/>
      </c>
      <c r="U498" s="193"/>
      <c r="V498" s="99"/>
      <c r="W498" s="100"/>
      <c r="X498" s="100"/>
      <c r="Y498" s="149" t="str">
        <f t="shared" si="254"/>
        <v/>
      </c>
      <c r="Z498" s="193"/>
      <c r="AA498" s="201" t="str">
        <f>IF(SUM(E498,J498,O498,T498,Y498,Y518,T518,O518,J518,E518,E538,J538,O538,T538,Y538)&gt;0,(LARGE((E498,J498,O498,T498,Y498,Y518,T518,O518,J518,E518,E538,J538,O538,T538,Y538),1)+LARGE((E498,J498,O498,T498,Y498,Y518,T518,O518,J518,E518,E538,J538,O538,T538,Y538),2)+LARGE((E498,J498,O498,T498,Y498,Y518,T518,O518,J518,E518,E538,J538,O538,T538,Y538),3)+LARGE((E498,J498,O498,T498,Y498,Y518,T518,O518,J518,E518,E538,J538,O538,T538,Y538),4)),"")</f>
        <v/>
      </c>
      <c r="AB498" s="202" t="str">
        <f>IF(SUM(BS523)&gt;0,SUM(BS523),"")</f>
        <v/>
      </c>
      <c r="AG498" s="67"/>
      <c r="AH498" s="213">
        <f>IF(SUM(G512:I512)&gt;0,SUM(G512:I512),0)</f>
        <v>0</v>
      </c>
      <c r="AI498" s="213">
        <f>IF(SUM(K512)&gt;0,SUM(K512),0)</f>
        <v>0</v>
      </c>
      <c r="AJ498" s="214">
        <f>G512</f>
        <v>0</v>
      </c>
      <c r="AK498" s="214">
        <f>H512</f>
        <v>0</v>
      </c>
      <c r="AL498" s="214">
        <f>I512</f>
        <v>0</v>
      </c>
      <c r="AM498" s="214"/>
      <c r="AN498" s="213">
        <f>IF(SUM(G513:I513)&gt;0,SUM(G513:I513),0)</f>
        <v>0</v>
      </c>
      <c r="AO498" s="213">
        <f>IF(SUM(K513)&gt;0,SUM(K513),0)</f>
        <v>0</v>
      </c>
      <c r="AP498" s="214">
        <f>G513</f>
        <v>0</v>
      </c>
      <c r="AQ498" s="214">
        <f>H513</f>
        <v>0</v>
      </c>
      <c r="AR498" s="214">
        <f>I513</f>
        <v>0</v>
      </c>
      <c r="AS498" s="214"/>
      <c r="AT498" s="213">
        <f>IF(SUM(G514:I514)&gt;0,SUM(G514:I514),0)</f>
        <v>0</v>
      </c>
      <c r="AU498" s="213">
        <f>IF(SUM(K514)&gt;0,SUM(K514),0)</f>
        <v>0</v>
      </c>
      <c r="AV498" s="214">
        <f>G514</f>
        <v>0</v>
      </c>
      <c r="AW498" s="214">
        <f>H514</f>
        <v>0</v>
      </c>
      <c r="AX498" s="214">
        <f>I514</f>
        <v>0</v>
      </c>
      <c r="AY498" s="214"/>
      <c r="AZ498" s="213">
        <f>IF(SUM(G515:I515)&gt;0,SUM(G515:I515),0)</f>
        <v>0</v>
      </c>
      <c r="BA498" s="213">
        <f>IF(SUM(K515)&gt;0,SUM(K515),0)</f>
        <v>0</v>
      </c>
      <c r="BB498" s="214">
        <f>G515</f>
        <v>0</v>
      </c>
      <c r="BC498" s="214">
        <f>H515</f>
        <v>0</v>
      </c>
      <c r="BD498" s="214">
        <f>I515</f>
        <v>0</v>
      </c>
      <c r="BE498" s="214"/>
      <c r="BF498" s="213">
        <f>IF(SUM(G516:I516)&gt;0,SUM(G516:I516),0)</f>
        <v>0</v>
      </c>
      <c r="BG498" s="213">
        <f>IF(SUM(K516)&gt;0,SUM(K516),0)</f>
        <v>0</v>
      </c>
      <c r="BH498" s="214">
        <f>G516</f>
        <v>0</v>
      </c>
      <c r="BI498" s="214">
        <f>H516</f>
        <v>0</v>
      </c>
      <c r="BJ498" s="214">
        <f>I516</f>
        <v>0</v>
      </c>
      <c r="BK498" s="214"/>
      <c r="BL498" s="213">
        <f>IF(SUM(G517:I517)&gt;0,SUM(G517:I517),0)</f>
        <v>0</v>
      </c>
      <c r="BM498" s="213">
        <f>IF(SUM(K517)&gt;0,SUM(K517),0)</f>
        <v>0</v>
      </c>
      <c r="BN498" s="214">
        <f>G517</f>
        <v>0</v>
      </c>
      <c r="BO498" s="214">
        <f>H517</f>
        <v>0</v>
      </c>
      <c r="BP498" s="214">
        <f>I517</f>
        <v>0</v>
      </c>
      <c r="BQ498" s="214"/>
      <c r="BR498" s="213">
        <f>IF(SUM(G518:I518)&gt;0,SUM(G518:I518),0)</f>
        <v>0</v>
      </c>
      <c r="BS498" s="213">
        <f>IF(SUM(K518)&gt;0,SUM(K518),0)</f>
        <v>0</v>
      </c>
      <c r="BT498" s="214">
        <f>G518</f>
        <v>0</v>
      </c>
      <c r="BU498" s="214">
        <f>H518</f>
        <v>0</v>
      </c>
      <c r="BV498" s="214">
        <f>I518</f>
        <v>0</v>
      </c>
      <c r="BW498" s="214"/>
      <c r="BX498" s="213">
        <f>IF(SUM(G519:I519)&gt;0,SUM(G519:I519),0)</f>
        <v>0</v>
      </c>
      <c r="BY498" s="213">
        <f>IF(SUM(K519)&gt;0,SUM(K519),0)</f>
        <v>0</v>
      </c>
      <c r="BZ498" s="214">
        <f>G519</f>
        <v>0</v>
      </c>
      <c r="CA498" s="214">
        <f>H519</f>
        <v>0</v>
      </c>
      <c r="CB498" s="214">
        <f>I519</f>
        <v>0</v>
      </c>
      <c r="CC498" s="214"/>
      <c r="CD498" s="213">
        <f>IF(SUM(G520:I520)&gt;0,SUM(G520:I520),0)</f>
        <v>0</v>
      </c>
      <c r="CE498" s="213">
        <f>IF(SUM(K520)&gt;0,SUM(K520),0)</f>
        <v>0</v>
      </c>
      <c r="CF498" s="214">
        <f>G520</f>
        <v>0</v>
      </c>
      <c r="CG498" s="214">
        <f>H520</f>
        <v>0</v>
      </c>
      <c r="CH498" s="214">
        <f>I520</f>
        <v>0</v>
      </c>
      <c r="CI498" s="214"/>
      <c r="CJ498" s="213">
        <f>IF(SUM(G521:I521)&gt;0,SUM(G521:I521),0)</f>
        <v>0</v>
      </c>
      <c r="CK498" s="213">
        <f>IF(SUM(K521)&gt;0,SUM(K521),0)</f>
        <v>0</v>
      </c>
      <c r="CL498" s="214">
        <f>G521</f>
        <v>0</v>
      </c>
      <c r="CM498" s="214">
        <f>H521</f>
        <v>0</v>
      </c>
      <c r="CN498" s="214">
        <f>I521</f>
        <v>0</v>
      </c>
      <c r="CO498" s="214"/>
      <c r="CP498" s="213">
        <f>IF(SUM(G522:I522)&gt;0,SUM(G522:I522),0)</f>
        <v>0</v>
      </c>
      <c r="CQ498" s="213">
        <f>IF(SUM(K522)&gt;0,SUM(K522),0)</f>
        <v>0</v>
      </c>
      <c r="CR498" s="214">
        <f>G522</f>
        <v>0</v>
      </c>
      <c r="CS498" s="214">
        <f>H522</f>
        <v>0</v>
      </c>
      <c r="CT498" s="214">
        <f>I522</f>
        <v>0</v>
      </c>
      <c r="CU498" s="214"/>
      <c r="CV498" s="213">
        <f>IF(SUM(G523:I523)&gt;0,SUM(G523:I523),0)</f>
        <v>0</v>
      </c>
      <c r="CW498" s="213">
        <f>IF(SUM(K523)&gt;0,SUM(K523),0)</f>
        <v>0</v>
      </c>
      <c r="CX498" s="214">
        <f>G523</f>
        <v>0</v>
      </c>
      <c r="CY498" s="214">
        <f>H523</f>
        <v>0</v>
      </c>
      <c r="CZ498" s="214">
        <f>I523</f>
        <v>0</v>
      </c>
      <c r="DA498" s="214"/>
      <c r="DB498" s="213">
        <f>IF(SUM(G524:I524)&gt;0,SUM(G524:I524),0)</f>
        <v>0</v>
      </c>
      <c r="DC498" s="213">
        <f>IF(SUM(K524)&gt;0,SUM(K524),0)</f>
        <v>0</v>
      </c>
      <c r="DD498" s="214">
        <f>G524</f>
        <v>0</v>
      </c>
      <c r="DE498" s="214">
        <f>H524</f>
        <v>0</v>
      </c>
      <c r="DF498" s="214">
        <f>I524</f>
        <v>0</v>
      </c>
      <c r="DG498" s="214"/>
      <c r="DH498" s="213">
        <f>IF(SUM(G525:I525)&gt;0,SUM(G525:I525),0)</f>
        <v>0</v>
      </c>
      <c r="DI498" s="213">
        <f>IF(SUM(K525)&gt;0,SUM(K525),0)</f>
        <v>0</v>
      </c>
      <c r="DJ498" s="214">
        <f>G525</f>
        <v>0</v>
      </c>
      <c r="DK498" s="214">
        <f>H525</f>
        <v>0</v>
      </c>
      <c r="DL498" s="214">
        <f>I525</f>
        <v>0</v>
      </c>
      <c r="DM498" s="214"/>
      <c r="DN498" s="209">
        <f>IF(SUM(G526:I526)&gt;0,SUM(G526:I526),0)</f>
        <v>0</v>
      </c>
      <c r="DO498" s="209">
        <f>IF(SUM(K526)&gt;0,SUM(K525),0)</f>
        <v>0</v>
      </c>
      <c r="DP498" s="214">
        <f>G526</f>
        <v>0</v>
      </c>
      <c r="DQ498" s="214">
        <f>H526</f>
        <v>0</v>
      </c>
      <c r="DR498" s="214">
        <f>I526</f>
        <v>0</v>
      </c>
      <c r="DS498" s="212"/>
      <c r="DT498" s="209">
        <f>IF(SUM(G527:I527)&gt;0,SUM(G527:I527),0)</f>
        <v>0</v>
      </c>
      <c r="DU498" s="209">
        <f>IF(SUM(K527)&gt;0,SUM(K527),0)</f>
        <v>0</v>
      </c>
      <c r="DV498" s="214">
        <f>G527</f>
        <v>0</v>
      </c>
      <c r="DW498" s="214">
        <f>H527</f>
        <v>0</v>
      </c>
      <c r="DX498" s="214">
        <f>I527</f>
        <v>0</v>
      </c>
      <c r="DY498" s="212"/>
      <c r="DZ498" s="212"/>
    </row>
    <row r="499" spans="1:130">
      <c r="A499" s="18"/>
      <c r="B499" s="99"/>
      <c r="C499" s="100"/>
      <c r="D499" s="101"/>
      <c r="E499" s="149" t="str">
        <f t="shared" si="250"/>
        <v/>
      </c>
      <c r="F499" s="193"/>
      <c r="G499" s="99"/>
      <c r="H499" s="100"/>
      <c r="I499" s="102"/>
      <c r="J499" s="149" t="str">
        <f t="shared" si="251"/>
        <v/>
      </c>
      <c r="K499" s="193"/>
      <c r="L499" s="99"/>
      <c r="M499" s="100"/>
      <c r="N499" s="102"/>
      <c r="O499" s="149" t="str">
        <f t="shared" si="252"/>
        <v/>
      </c>
      <c r="P499" s="193"/>
      <c r="Q499" s="99"/>
      <c r="R499" s="100"/>
      <c r="S499" s="102"/>
      <c r="T499" s="149" t="str">
        <f t="shared" si="253"/>
        <v/>
      </c>
      <c r="U499" s="193"/>
      <c r="V499" s="99"/>
      <c r="W499" s="100"/>
      <c r="X499" s="102"/>
      <c r="Y499" s="149" t="str">
        <f t="shared" si="254"/>
        <v/>
      </c>
      <c r="Z499" s="193"/>
      <c r="AA499" s="201" t="str">
        <f>IF(SUM(E499,J499,O499,T499,Y499,Y519,T519,O519,J519,E519,E539,J539,O539,T539,Y539)&gt;0,(LARGE((E499,J499,O499,T499,Y499,Y519,T519,O519,J519,E519,E539,J539,O539,T539,Y539),1)+LARGE((E499,J499,O499,T499,Y499,Y519,T519,O519,J519,E519,E539,J539,O539,T539,Y539),2)+LARGE((E499,J499,O499,T499,Y499,Y519,T519,O519,J519,E519,E539,J539,O539,T539,Y539),3)+LARGE((E499,J499,O499,T499,Y499,Y519,T519,O519,J519,E519,E539,J539,O539,T539,Y539),4)),"")</f>
        <v/>
      </c>
      <c r="AB499" s="202" t="str">
        <f>IF(SUM(BY523)&gt;0,SUM(BY523),"")</f>
        <v/>
      </c>
      <c r="AG499" s="67"/>
      <c r="AH499" s="213">
        <f>IF(SUM(L512:N512)&gt;0,SUM(L512:N512),0)</f>
        <v>0</v>
      </c>
      <c r="AI499" s="213">
        <f>IF(SUM(P512)&gt;0,SUM(P512),0)</f>
        <v>0</v>
      </c>
      <c r="AJ499" s="214">
        <f>L512</f>
        <v>0</v>
      </c>
      <c r="AK499" s="214">
        <f>M512</f>
        <v>0</v>
      </c>
      <c r="AL499" s="214">
        <f>N512</f>
        <v>0</v>
      </c>
      <c r="AM499" s="214"/>
      <c r="AN499" s="213">
        <f>IF(SUM(L513:N513)&gt;0,SUM(L513:N513),0)</f>
        <v>0</v>
      </c>
      <c r="AO499" s="213">
        <f>IF(SUM(P513)&gt;0,SUM(P513),0)</f>
        <v>0</v>
      </c>
      <c r="AP499" s="214">
        <f>L513</f>
        <v>0</v>
      </c>
      <c r="AQ499" s="214">
        <f>M513</f>
        <v>0</v>
      </c>
      <c r="AR499" s="214">
        <f>N513</f>
        <v>0</v>
      </c>
      <c r="AS499" s="214"/>
      <c r="AT499" s="213">
        <f>IF(SUM(L514:N514)&gt;0,SUM(L514:N514),0)</f>
        <v>0</v>
      </c>
      <c r="AU499" s="213">
        <f>IF(SUM(P514)&gt;0,SUM(P514),0)</f>
        <v>0</v>
      </c>
      <c r="AV499" s="214">
        <f>L514</f>
        <v>0</v>
      </c>
      <c r="AW499" s="214">
        <f>M514</f>
        <v>0</v>
      </c>
      <c r="AX499" s="214">
        <f>N514</f>
        <v>0</v>
      </c>
      <c r="AY499" s="214"/>
      <c r="AZ499" s="213">
        <f>IF(SUM(L515:N515)&gt;0,SUM(L515:N515),0)</f>
        <v>0</v>
      </c>
      <c r="BA499" s="213">
        <f>IF(SUM(P515)&gt;0,SUM(P515),0)</f>
        <v>0</v>
      </c>
      <c r="BB499" s="214">
        <f>L515</f>
        <v>0</v>
      </c>
      <c r="BC499" s="214">
        <f>M515</f>
        <v>0</v>
      </c>
      <c r="BD499" s="214">
        <f>N515</f>
        <v>0</v>
      </c>
      <c r="BE499" s="214"/>
      <c r="BF499" s="213">
        <f>IF(SUM(L516:N516)&gt;0,SUM(L516:N516),0)</f>
        <v>0</v>
      </c>
      <c r="BG499" s="213">
        <f>IF(SUM(P516)&gt;0,SUM(P516),0)</f>
        <v>0</v>
      </c>
      <c r="BH499" s="214">
        <f>L516</f>
        <v>0</v>
      </c>
      <c r="BI499" s="214">
        <f>M516</f>
        <v>0</v>
      </c>
      <c r="BJ499" s="214">
        <f>N516</f>
        <v>0</v>
      </c>
      <c r="BK499" s="214"/>
      <c r="BL499" s="213">
        <f>IF(SUM(L517:N517)&gt;0,SUM(L517:N517),0)</f>
        <v>0</v>
      </c>
      <c r="BM499" s="213">
        <f>IF(SUM(P517)&gt;0,SUM(P517),0)</f>
        <v>0</v>
      </c>
      <c r="BN499" s="214">
        <f>L517</f>
        <v>0</v>
      </c>
      <c r="BO499" s="214">
        <f>M517</f>
        <v>0</v>
      </c>
      <c r="BP499" s="214">
        <f>N517</f>
        <v>0</v>
      </c>
      <c r="BQ499" s="214"/>
      <c r="BR499" s="213">
        <f>IF(SUM(L518:N518)&gt;0,SUM(L518:N518),0)</f>
        <v>0</v>
      </c>
      <c r="BS499" s="213">
        <f>IF(SUM(P518)&gt;0,SUM(P518),0)</f>
        <v>0</v>
      </c>
      <c r="BT499" s="214">
        <f>L518</f>
        <v>0</v>
      </c>
      <c r="BU499" s="214">
        <f>M518</f>
        <v>0</v>
      </c>
      <c r="BV499" s="214">
        <f>N518</f>
        <v>0</v>
      </c>
      <c r="BW499" s="214"/>
      <c r="BX499" s="213">
        <f>IF(SUM(L519:N519)&gt;0,SUM(L519:N519),0)</f>
        <v>0</v>
      </c>
      <c r="BY499" s="213">
        <f>IF(SUM(P519)&gt;0,SUM(P519),0)</f>
        <v>0</v>
      </c>
      <c r="BZ499" s="214">
        <f>L519</f>
        <v>0</v>
      </c>
      <c r="CA499" s="214">
        <f>M519</f>
        <v>0</v>
      </c>
      <c r="CB499" s="214">
        <f>N519</f>
        <v>0</v>
      </c>
      <c r="CC499" s="214"/>
      <c r="CD499" s="213">
        <f>IF(SUM(L520:N520)&gt;0,SUM(L520:N520),0)</f>
        <v>0</v>
      </c>
      <c r="CE499" s="213">
        <f>IF(SUM(P520)&gt;0,SUM(P520),0)</f>
        <v>0</v>
      </c>
      <c r="CF499" s="214">
        <f>L520</f>
        <v>0</v>
      </c>
      <c r="CG499" s="214">
        <f>M520</f>
        <v>0</v>
      </c>
      <c r="CH499" s="214">
        <f>N520</f>
        <v>0</v>
      </c>
      <c r="CI499" s="214"/>
      <c r="CJ499" s="213">
        <f>IF(SUM(L521:N521)&gt;0,SUM(L521:N521),0)</f>
        <v>0</v>
      </c>
      <c r="CK499" s="213">
        <f>IF(SUM(P521)&gt;0,SUM(P521),0)</f>
        <v>0</v>
      </c>
      <c r="CL499" s="214">
        <f>L521</f>
        <v>0</v>
      </c>
      <c r="CM499" s="214">
        <f>M521</f>
        <v>0</v>
      </c>
      <c r="CN499" s="214">
        <f>N521</f>
        <v>0</v>
      </c>
      <c r="CO499" s="214"/>
      <c r="CP499" s="213">
        <f>IF(SUM(L522:N522)&gt;0,SUM(L522:N522),0)</f>
        <v>0</v>
      </c>
      <c r="CQ499" s="213">
        <f>IF(SUM(P522)&gt;0,SUM(P522),0)</f>
        <v>0</v>
      </c>
      <c r="CR499" s="214">
        <f>L522</f>
        <v>0</v>
      </c>
      <c r="CS499" s="214">
        <f>M522</f>
        <v>0</v>
      </c>
      <c r="CT499" s="214">
        <f>N522</f>
        <v>0</v>
      </c>
      <c r="CU499" s="214"/>
      <c r="CV499" s="213">
        <f>IF(SUM(L523:N523)&gt;0,SUM(L523:N523),0)</f>
        <v>0</v>
      </c>
      <c r="CW499" s="213">
        <f>IF(SUM(P523)&gt;0,SUM(P523),0)</f>
        <v>0</v>
      </c>
      <c r="CX499" s="214">
        <f>L523</f>
        <v>0</v>
      </c>
      <c r="CY499" s="214">
        <f>M523</f>
        <v>0</v>
      </c>
      <c r="CZ499" s="214">
        <f>N523</f>
        <v>0</v>
      </c>
      <c r="DA499" s="214"/>
      <c r="DB499" s="213">
        <f>IF(SUM(L524:N524)&gt;0,SUM(L524:N524),0)</f>
        <v>0</v>
      </c>
      <c r="DC499" s="213">
        <f>IF(SUM(P524)&gt;0,SUM(P524),0)</f>
        <v>0</v>
      </c>
      <c r="DD499" s="214">
        <f>L524</f>
        <v>0</v>
      </c>
      <c r="DE499" s="214">
        <f>M524</f>
        <v>0</v>
      </c>
      <c r="DF499" s="214">
        <f>N524</f>
        <v>0</v>
      </c>
      <c r="DG499" s="214"/>
      <c r="DH499" s="213">
        <f>IF(SUM(L525:N525)&gt;0,SUM(L525:N525),0)</f>
        <v>0</v>
      </c>
      <c r="DI499" s="213">
        <f>IF(SUM(P525)&gt;0,SUM(P525),0)</f>
        <v>0</v>
      </c>
      <c r="DJ499" s="214">
        <f>L525</f>
        <v>0</v>
      </c>
      <c r="DK499" s="214">
        <f>M525</f>
        <v>0</v>
      </c>
      <c r="DL499" s="214">
        <f>N525</f>
        <v>0</v>
      </c>
      <c r="DM499" s="214"/>
      <c r="DN499" s="209">
        <f>IF(SUM(L526:N526)&gt;0,SUM(L526:N526),0)</f>
        <v>0</v>
      </c>
      <c r="DO499" s="209">
        <f>IF(SUM(P526)&gt;0,SUM(P525),0)</f>
        <v>0</v>
      </c>
      <c r="DP499" s="214">
        <f>L526</f>
        <v>0</v>
      </c>
      <c r="DQ499" s="214">
        <f>M526</f>
        <v>0</v>
      </c>
      <c r="DR499" s="214">
        <f>N526</f>
        <v>0</v>
      </c>
      <c r="DS499" s="212"/>
      <c r="DT499" s="209">
        <f>IF(SUM(L527:N527)&gt;0,SUM(L527:N527),0)</f>
        <v>0</v>
      </c>
      <c r="DU499" s="209">
        <f>IF(SUM(P527)&gt;0,SUM(P527),0)</f>
        <v>0</v>
      </c>
      <c r="DV499" s="214">
        <f>L527</f>
        <v>0</v>
      </c>
      <c r="DW499" s="214">
        <f>M527</f>
        <v>0</v>
      </c>
      <c r="DX499" s="214">
        <f>N527</f>
        <v>0</v>
      </c>
      <c r="DY499" s="212"/>
      <c r="DZ499" s="212"/>
    </row>
    <row r="500" spans="1:130">
      <c r="A500" s="164"/>
      <c r="B500" s="99"/>
      <c r="C500" s="100"/>
      <c r="D500" s="101"/>
      <c r="E500" s="149" t="str">
        <f t="shared" si="250"/>
        <v/>
      </c>
      <c r="F500" s="193"/>
      <c r="G500" s="99"/>
      <c r="H500" s="100"/>
      <c r="I500" s="100"/>
      <c r="J500" s="149" t="str">
        <f t="shared" si="251"/>
        <v/>
      </c>
      <c r="K500" s="193"/>
      <c r="L500" s="99"/>
      <c r="M500" s="100"/>
      <c r="N500" s="100"/>
      <c r="O500" s="149" t="str">
        <f t="shared" si="252"/>
        <v/>
      </c>
      <c r="P500" s="193"/>
      <c r="Q500" s="99"/>
      <c r="R500" s="100"/>
      <c r="S500" s="100"/>
      <c r="T500" s="149" t="str">
        <f t="shared" si="253"/>
        <v/>
      </c>
      <c r="U500" s="193"/>
      <c r="V500" s="99"/>
      <c r="W500" s="100"/>
      <c r="X500" s="100"/>
      <c r="Y500" s="149" t="str">
        <f t="shared" si="254"/>
        <v/>
      </c>
      <c r="Z500" s="193"/>
      <c r="AA500" s="201" t="str">
        <f>IF(SUM(E500,J500,O500,T500,Y500,Y520,T520,O520,J520,E520,E540,J540,O540,T540,Y540)&gt;0,(LARGE((E500,J500,O500,T500,Y500,Y520,T520,O520,J520,E520,E540,J540,O540,T540,Y540),1)+LARGE((E500,J500,O500,T500,Y500,Y520,T520,O520,J520,E520,E540,J540,O540,T540,Y540),2)+LARGE((E500,J500,O500,T500,Y500,Y520,T520,O520,J520,E520,E540,J540,O540,T540,Y540),3)+LARGE((E500,J500,O500,T500,Y500,Y520,T520,O520,J520,E520,E540,J540,O540,T540,Y540),4)),"")</f>
        <v/>
      </c>
      <c r="AB500" s="202" t="str">
        <f>IF(SUM(CE523)&gt;0,SUM(CE523),"")</f>
        <v/>
      </c>
      <c r="AG500" s="67"/>
      <c r="AH500" s="213">
        <f>IF(SUM(Q512:S512)&gt;0,SUM(Q512:S512),0)</f>
        <v>0</v>
      </c>
      <c r="AI500" s="213">
        <f>IF(SUM(U512)&gt;0,SUM(U512),0)</f>
        <v>0</v>
      </c>
      <c r="AJ500" s="214">
        <f>Q512</f>
        <v>0</v>
      </c>
      <c r="AK500" s="214">
        <f>R512</f>
        <v>0</v>
      </c>
      <c r="AL500" s="214">
        <f>S512</f>
        <v>0</v>
      </c>
      <c r="AM500" s="214"/>
      <c r="AN500" s="213">
        <f>IF(SUM(Q513:S513)&gt;0,SUM(Q513:S513),0)</f>
        <v>0</v>
      </c>
      <c r="AO500" s="213">
        <f>IF(SUM(U513)&gt;0,SUM(U513),0)</f>
        <v>0</v>
      </c>
      <c r="AP500" s="214">
        <f>Q513</f>
        <v>0</v>
      </c>
      <c r="AQ500" s="214">
        <f>R513</f>
        <v>0</v>
      </c>
      <c r="AR500" s="214">
        <f>S513</f>
        <v>0</v>
      </c>
      <c r="AS500" s="214"/>
      <c r="AT500" s="213">
        <f>IF(SUM(Q514:S514)&gt;0,SUM(Q514:S514),0)</f>
        <v>0</v>
      </c>
      <c r="AU500" s="213">
        <f>IF(SUM(U514)&gt;0,SUM(U514),0)</f>
        <v>0</v>
      </c>
      <c r="AV500" s="214">
        <f>Q514</f>
        <v>0</v>
      </c>
      <c r="AW500" s="214">
        <f>R514</f>
        <v>0</v>
      </c>
      <c r="AX500" s="214">
        <f>S514</f>
        <v>0</v>
      </c>
      <c r="AY500" s="214"/>
      <c r="AZ500" s="213">
        <f>IF(SUM(Q515:S515)&gt;0,SUM(Q515:S515),0)</f>
        <v>0</v>
      </c>
      <c r="BA500" s="213">
        <f>IF(SUM(U515)&gt;0,SUM(U515),0)</f>
        <v>0</v>
      </c>
      <c r="BB500" s="214">
        <f>Q515</f>
        <v>0</v>
      </c>
      <c r="BC500" s="214">
        <f>R515</f>
        <v>0</v>
      </c>
      <c r="BD500" s="214">
        <f>S515</f>
        <v>0</v>
      </c>
      <c r="BE500" s="214"/>
      <c r="BF500" s="213">
        <f>IF(SUM(Q516:S516)&gt;0,SUM(Q516:S516),0)</f>
        <v>0</v>
      </c>
      <c r="BG500" s="213">
        <f>IF(SUM(U516)&gt;0,SUM(U516),0)</f>
        <v>0</v>
      </c>
      <c r="BH500" s="214">
        <f>Q516</f>
        <v>0</v>
      </c>
      <c r="BI500" s="214">
        <f>R516</f>
        <v>0</v>
      </c>
      <c r="BJ500" s="214">
        <f>S516</f>
        <v>0</v>
      </c>
      <c r="BK500" s="214"/>
      <c r="BL500" s="213">
        <f>IF(SUM(Q517:S517)&gt;0,SUM(Q517:S517),0)</f>
        <v>0</v>
      </c>
      <c r="BM500" s="213">
        <f>IF(SUM(U517)&gt;0,SUM(U517),0)</f>
        <v>0</v>
      </c>
      <c r="BN500" s="214">
        <f>Q517</f>
        <v>0</v>
      </c>
      <c r="BO500" s="214">
        <f>R517</f>
        <v>0</v>
      </c>
      <c r="BP500" s="214">
        <f>S517</f>
        <v>0</v>
      </c>
      <c r="BQ500" s="214"/>
      <c r="BR500" s="213">
        <f>IF(SUM(Q518:S518)&gt;0,SUM(Q518:S518),0)</f>
        <v>0</v>
      </c>
      <c r="BS500" s="213">
        <f>IF(SUM(U518)&gt;0,SUM(U518),0)</f>
        <v>0</v>
      </c>
      <c r="BT500" s="214">
        <f>Q518</f>
        <v>0</v>
      </c>
      <c r="BU500" s="214">
        <f>R518</f>
        <v>0</v>
      </c>
      <c r="BV500" s="214">
        <f>S518</f>
        <v>0</v>
      </c>
      <c r="BW500" s="214"/>
      <c r="BX500" s="213">
        <f>IF(SUM(Q519:S519)&gt;0,SUM(Q519:S519),0)</f>
        <v>0</v>
      </c>
      <c r="BY500" s="213">
        <f>IF(SUM(U519)&gt;0,SUM(U519),0)</f>
        <v>0</v>
      </c>
      <c r="BZ500" s="214">
        <f>Q519</f>
        <v>0</v>
      </c>
      <c r="CA500" s="214">
        <f>R519</f>
        <v>0</v>
      </c>
      <c r="CB500" s="214">
        <f>S519</f>
        <v>0</v>
      </c>
      <c r="CC500" s="214"/>
      <c r="CD500" s="213">
        <f>IF(SUM(Q520:S520)&gt;0,SUM(Q520:S520),0)</f>
        <v>0</v>
      </c>
      <c r="CE500" s="213">
        <f>IF(SUM(U520)&gt;0,SUM(U520),0)</f>
        <v>0</v>
      </c>
      <c r="CF500" s="214">
        <f>Q520</f>
        <v>0</v>
      </c>
      <c r="CG500" s="214">
        <f>R520</f>
        <v>0</v>
      </c>
      <c r="CH500" s="214">
        <f>S520</f>
        <v>0</v>
      </c>
      <c r="CI500" s="214"/>
      <c r="CJ500" s="213">
        <f>IF(SUM(Q521:S521)&gt;0,SUM(Q521:S521),0)</f>
        <v>0</v>
      </c>
      <c r="CK500" s="213">
        <f>IF(SUM(U521)&gt;0,SUM(U521),0)</f>
        <v>0</v>
      </c>
      <c r="CL500" s="214">
        <f>Q521</f>
        <v>0</v>
      </c>
      <c r="CM500" s="214">
        <f>R521</f>
        <v>0</v>
      </c>
      <c r="CN500" s="214">
        <f>S521</f>
        <v>0</v>
      </c>
      <c r="CO500" s="214"/>
      <c r="CP500" s="213">
        <f>IF(SUM(Q522:S522)&gt;0,SUM(Q522:S522),0)</f>
        <v>0</v>
      </c>
      <c r="CQ500" s="213">
        <f>IF(SUM(U522)&gt;0,SUM(U522),0)</f>
        <v>0</v>
      </c>
      <c r="CR500" s="214">
        <f>Q522</f>
        <v>0</v>
      </c>
      <c r="CS500" s="214">
        <f>R522</f>
        <v>0</v>
      </c>
      <c r="CT500" s="214">
        <f>S522</f>
        <v>0</v>
      </c>
      <c r="CU500" s="214"/>
      <c r="CV500" s="213">
        <f>IF(SUM(Q523:S523)&gt;0,SUM(Q523:S523),0)</f>
        <v>0</v>
      </c>
      <c r="CW500" s="213">
        <f>IF(SUM(U523)&gt;0,SUM(U523),0)</f>
        <v>0</v>
      </c>
      <c r="CX500" s="214">
        <f>Q523</f>
        <v>0</v>
      </c>
      <c r="CY500" s="214">
        <f>R523</f>
        <v>0</v>
      </c>
      <c r="CZ500" s="214">
        <f>S523</f>
        <v>0</v>
      </c>
      <c r="DA500" s="214"/>
      <c r="DB500" s="213">
        <f>IF(SUM(Q524:S524)&gt;0,SUM(Q524:S524),0)</f>
        <v>0</v>
      </c>
      <c r="DC500" s="213">
        <f>IF(SUM(U524)&gt;0,SUM(U524),0)</f>
        <v>0</v>
      </c>
      <c r="DD500" s="214">
        <f>Q524</f>
        <v>0</v>
      </c>
      <c r="DE500" s="214">
        <f>R524</f>
        <v>0</v>
      </c>
      <c r="DF500" s="214">
        <f>S524</f>
        <v>0</v>
      </c>
      <c r="DG500" s="214"/>
      <c r="DH500" s="213">
        <f>IF(SUM(Q525:S525)&gt;0,SUM(Q525:S525),0)</f>
        <v>0</v>
      </c>
      <c r="DI500" s="213">
        <f>IF(SUM(U525)&gt;0,SUM(U525),0)</f>
        <v>0</v>
      </c>
      <c r="DJ500" s="214">
        <f>Q525</f>
        <v>0</v>
      </c>
      <c r="DK500" s="214">
        <f>R525</f>
        <v>0</v>
      </c>
      <c r="DL500" s="214">
        <f>S525</f>
        <v>0</v>
      </c>
      <c r="DM500" s="214"/>
      <c r="DN500" s="209">
        <f>IF(SUM(Q526:S526)&gt;0,SUM(Q526:S526),0)</f>
        <v>0</v>
      </c>
      <c r="DO500" s="209">
        <f>IF(SUM(U526)&gt;0,SUM(U525),0)</f>
        <v>0</v>
      </c>
      <c r="DP500" s="214">
        <f>Q526</f>
        <v>0</v>
      </c>
      <c r="DQ500" s="214">
        <f>R526</f>
        <v>0</v>
      </c>
      <c r="DR500" s="214">
        <f>S526</f>
        <v>0</v>
      </c>
      <c r="DS500" s="212"/>
      <c r="DT500" s="209">
        <f>IF(SUM(Q527:S527)&gt;0,SUM(Q527:S527),0)</f>
        <v>0</v>
      </c>
      <c r="DU500" s="209">
        <f>IF(SUM(U527)&gt;0,SUM(U527),0)</f>
        <v>0</v>
      </c>
      <c r="DV500" s="214">
        <f>Q527</f>
        <v>0</v>
      </c>
      <c r="DW500" s="214">
        <f>R527</f>
        <v>0</v>
      </c>
      <c r="DX500" s="214">
        <f>S527</f>
        <v>0</v>
      </c>
      <c r="DY500" s="212"/>
      <c r="DZ500" s="212"/>
    </row>
    <row r="501" spans="1:130">
      <c r="A501" s="164"/>
      <c r="B501" s="99"/>
      <c r="C501" s="100"/>
      <c r="D501" s="101"/>
      <c r="E501" s="149" t="str">
        <f t="shared" si="250"/>
        <v/>
      </c>
      <c r="F501" s="193"/>
      <c r="G501" s="99"/>
      <c r="H501" s="100"/>
      <c r="I501" s="102"/>
      <c r="J501" s="149" t="str">
        <f t="shared" si="251"/>
        <v/>
      </c>
      <c r="K501" s="193"/>
      <c r="L501" s="99"/>
      <c r="M501" s="100"/>
      <c r="N501" s="102"/>
      <c r="O501" s="149" t="str">
        <f t="shared" si="252"/>
        <v/>
      </c>
      <c r="P501" s="193"/>
      <c r="Q501" s="99"/>
      <c r="R501" s="100"/>
      <c r="S501" s="100"/>
      <c r="T501" s="149" t="str">
        <f t="shared" si="253"/>
        <v/>
      </c>
      <c r="U501" s="193"/>
      <c r="V501" s="99"/>
      <c r="W501" s="100"/>
      <c r="X501" s="100"/>
      <c r="Y501" s="149" t="str">
        <f t="shared" si="254"/>
        <v/>
      </c>
      <c r="Z501" s="193"/>
      <c r="AA501" s="201" t="str">
        <f>IF(SUM(E501,J501,O501,T501,Y501,Y521,T521,O521,J521,E521,E541,J541,O541,T541,Y541)&gt;0,(LARGE((E501,J501,O501,T501,Y501,Y521,T521,O521,J521,E521,E541,J541,O541,T541,Y541),1)+LARGE((E501,J501,O501,T501,Y501,Y521,T521,O521,J521,E521,E541,J541,O541,T541,Y541),2)+LARGE((E501,J501,O501,T501,Y501,Y521,T521,O521,J521,E521,E541,J541,O541,T541,Y541),3)+LARGE((E501,J501,O501,T501,Y501,Y521,T521,O521,J521,E521,E541,J541,O541,T541,Y541),4)),"")</f>
        <v/>
      </c>
      <c r="AB501" s="202" t="str">
        <f>IF(SUM(CK523)&gt;0,SUM(CK523),"")</f>
        <v/>
      </c>
      <c r="AG501" s="67"/>
      <c r="AH501" s="213">
        <f>IF(SUM(V512:X512)&gt;0,SUM(V512:X512),0)</f>
        <v>0</v>
      </c>
      <c r="AI501" s="213">
        <f>IF(SUM(Z512)&gt;0,SUM(Z512),0)</f>
        <v>0</v>
      </c>
      <c r="AJ501" s="214">
        <f>V512</f>
        <v>0</v>
      </c>
      <c r="AK501" s="214">
        <f>W512</f>
        <v>0</v>
      </c>
      <c r="AL501" s="214">
        <f>X512</f>
        <v>0</v>
      </c>
      <c r="AM501" s="214"/>
      <c r="AN501" s="213">
        <f>IF(SUM(V513:X513)&gt;0,SUM(V513:X513),0)</f>
        <v>0</v>
      </c>
      <c r="AO501" s="213">
        <f>IF(SUM(Z513)&gt;0,SUM(Z513),0)</f>
        <v>0</v>
      </c>
      <c r="AP501" s="214">
        <f>V513</f>
        <v>0</v>
      </c>
      <c r="AQ501" s="214">
        <f>W513</f>
        <v>0</v>
      </c>
      <c r="AR501" s="214">
        <f>X513</f>
        <v>0</v>
      </c>
      <c r="AS501" s="214"/>
      <c r="AT501" s="213">
        <f>IF(SUM(V514:X514)&gt;0,SUM(V514:X514),0)</f>
        <v>0</v>
      </c>
      <c r="AU501" s="213">
        <f>IF(SUM(Z514)&gt;0,SUM(Z514),0)</f>
        <v>0</v>
      </c>
      <c r="AV501" s="214">
        <f>V514</f>
        <v>0</v>
      </c>
      <c r="AW501" s="214">
        <f>W514</f>
        <v>0</v>
      </c>
      <c r="AX501" s="214">
        <f>X514</f>
        <v>0</v>
      </c>
      <c r="AY501" s="214"/>
      <c r="AZ501" s="213">
        <f>IF(SUM(V515:X515)&gt;0,SUM(V515:X515),0)</f>
        <v>0</v>
      </c>
      <c r="BA501" s="213">
        <f>IF(SUM(Z515)&gt;0,SUM(Z515),0)</f>
        <v>0</v>
      </c>
      <c r="BB501" s="214">
        <f>V515</f>
        <v>0</v>
      </c>
      <c r="BC501" s="214">
        <f>W515</f>
        <v>0</v>
      </c>
      <c r="BD501" s="214">
        <f>X515</f>
        <v>0</v>
      </c>
      <c r="BE501" s="214"/>
      <c r="BF501" s="213">
        <f>IF(SUM(V516:X516)&gt;0,SUM(V516:X516),0)</f>
        <v>0</v>
      </c>
      <c r="BG501" s="213">
        <f>IF(SUM(Z516)&gt;0,SUM(Z516),0)</f>
        <v>0</v>
      </c>
      <c r="BH501" s="214">
        <f>V516</f>
        <v>0</v>
      </c>
      <c r="BI501" s="214">
        <f>W516</f>
        <v>0</v>
      </c>
      <c r="BJ501" s="214">
        <f>X516</f>
        <v>0</v>
      </c>
      <c r="BK501" s="214"/>
      <c r="BL501" s="213">
        <f>IF(SUM(V517:X517)&gt;0,SUM(V517:X517),0)</f>
        <v>0</v>
      </c>
      <c r="BM501" s="213">
        <f>IF(SUM(Z517)&gt;0,SUM(Z517),0)</f>
        <v>0</v>
      </c>
      <c r="BN501" s="214">
        <f>V517</f>
        <v>0</v>
      </c>
      <c r="BO501" s="214">
        <f>W517</f>
        <v>0</v>
      </c>
      <c r="BP501" s="214">
        <f>X517</f>
        <v>0</v>
      </c>
      <c r="BQ501" s="214"/>
      <c r="BR501" s="213">
        <f>IF(SUM(V518:X518)&gt;0,SUM(V518:X518),0)</f>
        <v>0</v>
      </c>
      <c r="BS501" s="213">
        <f>IF(SUM(Z518)&gt;0,SUM(Z518),0)</f>
        <v>0</v>
      </c>
      <c r="BT501" s="214">
        <f>V518</f>
        <v>0</v>
      </c>
      <c r="BU501" s="214">
        <f>W518</f>
        <v>0</v>
      </c>
      <c r="BV501" s="214">
        <f>X518</f>
        <v>0</v>
      </c>
      <c r="BW501" s="214"/>
      <c r="BX501" s="213">
        <f>IF(SUM(V519:X519)&gt;0,SUM(V519:X519),0)</f>
        <v>0</v>
      </c>
      <c r="BY501" s="213">
        <f>IF(SUM(Z519)&gt;0,SUM(Z519),0)</f>
        <v>0</v>
      </c>
      <c r="BZ501" s="214">
        <f>V519</f>
        <v>0</v>
      </c>
      <c r="CA501" s="214">
        <f>W519</f>
        <v>0</v>
      </c>
      <c r="CB501" s="214">
        <f>X519</f>
        <v>0</v>
      </c>
      <c r="CC501" s="214"/>
      <c r="CD501" s="213">
        <f>IF(SUM(V520:X520)&gt;0,SUM(V520:X520),0)</f>
        <v>0</v>
      </c>
      <c r="CE501" s="213">
        <f>IF(SUM(Z520)&gt;0,SUM(Z520),0)</f>
        <v>0</v>
      </c>
      <c r="CF501" s="214">
        <f>V520</f>
        <v>0</v>
      </c>
      <c r="CG501" s="214">
        <f>W520</f>
        <v>0</v>
      </c>
      <c r="CH501" s="214">
        <f>X520</f>
        <v>0</v>
      </c>
      <c r="CI501" s="214"/>
      <c r="CJ501" s="213">
        <f>IF(SUM(V521:X521)&gt;0,SUM(V521:X521),0)</f>
        <v>0</v>
      </c>
      <c r="CK501" s="213">
        <f>IF(SUM(Z521)&gt;0,SUM(Z521),0)</f>
        <v>0</v>
      </c>
      <c r="CL501" s="214">
        <f>V521</f>
        <v>0</v>
      </c>
      <c r="CM501" s="214">
        <f>W521</f>
        <v>0</v>
      </c>
      <c r="CN501" s="214">
        <f>X521</f>
        <v>0</v>
      </c>
      <c r="CO501" s="214"/>
      <c r="CP501" s="213">
        <f>IF(SUM(V522:X522)&gt;0,SUM(V522:X522),0)</f>
        <v>0</v>
      </c>
      <c r="CQ501" s="213">
        <f>IF(SUM(Z522)&gt;0,SUM(Z522),0)</f>
        <v>0</v>
      </c>
      <c r="CR501" s="214">
        <f>V522</f>
        <v>0</v>
      </c>
      <c r="CS501" s="214">
        <f>W522</f>
        <v>0</v>
      </c>
      <c r="CT501" s="214">
        <f>X522</f>
        <v>0</v>
      </c>
      <c r="CU501" s="214"/>
      <c r="CV501" s="213">
        <f>IF(SUM(V523:X523)&gt;0,SUM(V523:X523),0)</f>
        <v>0</v>
      </c>
      <c r="CW501" s="213">
        <f>IF(SUM(Z523)&gt;0,SUM(Z523),0)</f>
        <v>0</v>
      </c>
      <c r="CX501" s="214">
        <f>V523</f>
        <v>0</v>
      </c>
      <c r="CY501" s="214">
        <f>W523</f>
        <v>0</v>
      </c>
      <c r="CZ501" s="214">
        <f>X523</f>
        <v>0</v>
      </c>
      <c r="DA501" s="214"/>
      <c r="DB501" s="213">
        <f>IF(SUM(V523:X524)&gt;0,SUM(V524:X524),0)</f>
        <v>0</v>
      </c>
      <c r="DC501" s="213">
        <f>IF(SUM(Z524)&gt;0,SUM(Z524),0)</f>
        <v>0</v>
      </c>
      <c r="DD501" s="214">
        <f>V524</f>
        <v>0</v>
      </c>
      <c r="DE501" s="214">
        <f>W524</f>
        <v>0</v>
      </c>
      <c r="DF501" s="214">
        <f>X524</f>
        <v>0</v>
      </c>
      <c r="DG501" s="214"/>
      <c r="DH501" s="213">
        <f>IF(SUM(V525:X525)&gt;0,SUM(V525:X525),0)</f>
        <v>0</v>
      </c>
      <c r="DI501" s="213">
        <f>IF(SUM(Z525)&gt;0,SUM(Z525),0)</f>
        <v>0</v>
      </c>
      <c r="DJ501" s="214">
        <f>V525</f>
        <v>0</v>
      </c>
      <c r="DK501" s="214">
        <f>W525</f>
        <v>0</v>
      </c>
      <c r="DL501" s="214">
        <f>X525</f>
        <v>0</v>
      </c>
      <c r="DM501" s="214"/>
      <c r="DN501" s="209">
        <f>IF(SUM(V526:X526)&gt;0,SUM(V526:X526),0)</f>
        <v>0</v>
      </c>
      <c r="DO501" s="209">
        <f>IF(SUM(Z526)&gt;0,SUM(Z525),0)</f>
        <v>0</v>
      </c>
      <c r="DP501" s="214">
        <f>V526</f>
        <v>0</v>
      </c>
      <c r="DQ501" s="214">
        <f>W526</f>
        <v>0</v>
      </c>
      <c r="DR501" s="214">
        <f>X526</f>
        <v>0</v>
      </c>
      <c r="DS501" s="212"/>
      <c r="DT501" s="209">
        <f>IF(SUM(V527:X527)&gt;0,SUM(V527:X527),0)</f>
        <v>0</v>
      </c>
      <c r="DU501" s="209">
        <f>IF(SUM(Z527)&gt;0,SUM(Z527),0)</f>
        <v>0</v>
      </c>
      <c r="DV501" s="214">
        <f>V527</f>
        <v>0</v>
      </c>
      <c r="DW501" s="214">
        <f>W527</f>
        <v>0</v>
      </c>
      <c r="DX501" s="214">
        <f>X527</f>
        <v>0</v>
      </c>
      <c r="DY501" s="212"/>
      <c r="DZ501" s="212"/>
    </row>
    <row r="502" spans="1:130">
      <c r="A502" s="164"/>
      <c r="B502" s="99"/>
      <c r="C502" s="100"/>
      <c r="D502" s="101"/>
      <c r="E502" s="149" t="str">
        <f t="shared" si="250"/>
        <v/>
      </c>
      <c r="F502" s="193"/>
      <c r="G502" s="99"/>
      <c r="H502" s="100"/>
      <c r="I502" s="102"/>
      <c r="J502" s="149" t="str">
        <f t="shared" si="251"/>
        <v/>
      </c>
      <c r="K502" s="193"/>
      <c r="L502" s="99"/>
      <c r="M502" s="100"/>
      <c r="N502" s="102"/>
      <c r="O502" s="149" t="str">
        <f t="shared" si="252"/>
        <v/>
      </c>
      <c r="P502" s="193"/>
      <c r="Q502" s="99"/>
      <c r="R502" s="100"/>
      <c r="S502" s="102"/>
      <c r="T502" s="149" t="str">
        <f t="shared" si="253"/>
        <v/>
      </c>
      <c r="U502" s="193"/>
      <c r="V502" s="99"/>
      <c r="W502" s="100"/>
      <c r="X502" s="102"/>
      <c r="Y502" s="149" t="str">
        <f t="shared" si="254"/>
        <v/>
      </c>
      <c r="Z502" s="193"/>
      <c r="AA502" s="201" t="str">
        <f>IF(SUM(E502,J502,O502,T502,Y502,Y522,T522,O522,J522,E522,E542,J542,O542,T542,Y542)&gt;0,(LARGE((E502,J502,O502,T502,Y502,Y522,T522,O522,J522,E522,E542,J542,O542,T542,Y542),1)+LARGE((E502,J502,O502,T502,Y502,Y522,T522,O522,J522,E522,E542,J542,O542,T542,Y542),2)+LARGE((E502,J502,O502,T502,Y502,Y522,T522,O522,J522,E522,E542,J542,O542,T542,Y542),3)+LARGE((E502,J502,O502,T502,Y502,Y522,T522,O522,J522,E522,E542,J542,O542,T542,Y542),4)),"")</f>
        <v/>
      </c>
      <c r="AB502" s="202" t="str">
        <f>IF(SUM(CQ523)&gt;0,SUM(CQ523),"")</f>
        <v/>
      </c>
      <c r="AG502" s="67"/>
      <c r="AH502" s="213">
        <f>IF(SUM(B532:D532)&gt;0,SUM(B532:D532),0)</f>
        <v>0</v>
      </c>
      <c r="AI502" s="213">
        <f>IF(SUM(F532)&gt;0,SUM(F532),0)</f>
        <v>0</v>
      </c>
      <c r="AJ502" s="214">
        <f>B532</f>
        <v>0</v>
      </c>
      <c r="AK502" s="214">
        <f>C532</f>
        <v>0</v>
      </c>
      <c r="AL502" s="214">
        <f>D532</f>
        <v>0</v>
      </c>
      <c r="AM502" s="214"/>
      <c r="AN502" s="213">
        <f>IF(SUM(B533:D533)&gt;0,SUM(B533:D533),0)</f>
        <v>0</v>
      </c>
      <c r="AO502" s="213">
        <f>IF(SUM(F533)&gt;0,SUM(F533),0)</f>
        <v>0</v>
      </c>
      <c r="AP502" s="214">
        <f>B533</f>
        <v>0</v>
      </c>
      <c r="AQ502" s="214">
        <f>C533</f>
        <v>0</v>
      </c>
      <c r="AR502" s="214">
        <f>D533</f>
        <v>0</v>
      </c>
      <c r="AS502" s="214"/>
      <c r="AT502" s="213">
        <f>IF(SUM(B534:D534)&gt;0,SUM(B534:D534),0)</f>
        <v>0</v>
      </c>
      <c r="AU502" s="213">
        <f>IF(SUM(F534)&gt;0,SUM(F534),0)</f>
        <v>0</v>
      </c>
      <c r="AV502" s="214">
        <f>B534</f>
        <v>0</v>
      </c>
      <c r="AW502" s="214">
        <f>C534</f>
        <v>0</v>
      </c>
      <c r="AX502" s="214">
        <f>D534</f>
        <v>0</v>
      </c>
      <c r="AY502" s="214"/>
      <c r="AZ502" s="213">
        <f>IF(SUM(B535:D535)&gt;0,SUM(B535:D535),0)</f>
        <v>0</v>
      </c>
      <c r="BA502" s="213">
        <f>IF(SUM(F535)&gt;0,SUM(F535),0)</f>
        <v>0</v>
      </c>
      <c r="BB502" s="214">
        <f>B535</f>
        <v>0</v>
      </c>
      <c r="BC502" s="214">
        <f>C535</f>
        <v>0</v>
      </c>
      <c r="BD502" s="214">
        <f>D535</f>
        <v>0</v>
      </c>
      <c r="BE502" s="214"/>
      <c r="BF502" s="213">
        <f>IF(SUM(B536:D536)&gt;0,SUM(B536:D536),0)</f>
        <v>0</v>
      </c>
      <c r="BG502" s="213">
        <f>IF(SUM(F536)&gt;0,SUM(F536),0)</f>
        <v>0</v>
      </c>
      <c r="BH502" s="214">
        <f>B536</f>
        <v>0</v>
      </c>
      <c r="BI502" s="214">
        <f>C536</f>
        <v>0</v>
      </c>
      <c r="BJ502" s="214">
        <f>D536</f>
        <v>0</v>
      </c>
      <c r="BK502" s="214"/>
      <c r="BL502" s="213">
        <f>IF(SUM(B537:D537)&gt;0,SUM(B537:D537),0)</f>
        <v>0</v>
      </c>
      <c r="BM502" s="213">
        <f>IF(SUM(F537)&gt;0,SUM(F537),0)</f>
        <v>0</v>
      </c>
      <c r="BN502" s="214">
        <f>B537</f>
        <v>0</v>
      </c>
      <c r="BO502" s="214">
        <f>C537</f>
        <v>0</v>
      </c>
      <c r="BP502" s="214">
        <f>D537</f>
        <v>0</v>
      </c>
      <c r="BQ502" s="214"/>
      <c r="BR502" s="213">
        <f>IF(SUM(B538:D538)&gt;0,SUM(B538:D538),0)</f>
        <v>0</v>
      </c>
      <c r="BS502" s="213">
        <f>IF(SUM(F538)&gt;0,SUM(F538),0)</f>
        <v>0</v>
      </c>
      <c r="BT502" s="214">
        <f>B538</f>
        <v>0</v>
      </c>
      <c r="BU502" s="214">
        <f>C538</f>
        <v>0</v>
      </c>
      <c r="BV502" s="214">
        <f>D538</f>
        <v>0</v>
      </c>
      <c r="BW502" s="214"/>
      <c r="BX502" s="213">
        <f>IF(SUM(B539:D539)&gt;0,SUM(B539:D539),0)</f>
        <v>0</v>
      </c>
      <c r="BY502" s="213">
        <f>IF(SUM(F539)&gt;0,SUM(F539),0)</f>
        <v>0</v>
      </c>
      <c r="BZ502" s="214">
        <f>B539</f>
        <v>0</v>
      </c>
      <c r="CA502" s="214">
        <f>C539</f>
        <v>0</v>
      </c>
      <c r="CB502" s="214">
        <f>D539</f>
        <v>0</v>
      </c>
      <c r="CC502" s="214"/>
      <c r="CD502" s="213">
        <f>IF(SUM(B540:D540)&gt;0,SUM(B540:D540),0)</f>
        <v>0</v>
      </c>
      <c r="CE502" s="213">
        <f>IF(SUM(F540)&gt;0,SUM(F540),0)</f>
        <v>0</v>
      </c>
      <c r="CF502" s="214">
        <f>B540</f>
        <v>0</v>
      </c>
      <c r="CG502" s="214">
        <f>C540</f>
        <v>0</v>
      </c>
      <c r="CH502" s="214">
        <f>D540</f>
        <v>0</v>
      </c>
      <c r="CI502" s="214"/>
      <c r="CJ502" s="213">
        <f>IF(SUM(B541:D541)&gt;0,SUM(B541:D541),0)</f>
        <v>0</v>
      </c>
      <c r="CK502" s="213">
        <f>IF(SUM(F541)&gt;0,SUM(F541),0)</f>
        <v>0</v>
      </c>
      <c r="CL502" s="214">
        <f>B541</f>
        <v>0</v>
      </c>
      <c r="CM502" s="214">
        <f>C541</f>
        <v>0</v>
      </c>
      <c r="CN502" s="214">
        <f>D541</f>
        <v>0</v>
      </c>
      <c r="CO502" s="214"/>
      <c r="CP502" s="213">
        <f>IF(SUM(B542:D542)&gt;0,SUM(B542:D542),0)</f>
        <v>0</v>
      </c>
      <c r="CQ502" s="213">
        <f>IF(SUM(F542)&gt;0,SUM(F542),0)</f>
        <v>0</v>
      </c>
      <c r="CR502" s="214">
        <f>B542</f>
        <v>0</v>
      </c>
      <c r="CS502" s="214">
        <f>C542</f>
        <v>0</v>
      </c>
      <c r="CT502" s="214">
        <f>D542</f>
        <v>0</v>
      </c>
      <c r="CU502" s="214"/>
      <c r="CV502" s="213">
        <f>IF(SUM(B543:D543)&gt;0,SUM(B543:D543),0)</f>
        <v>0</v>
      </c>
      <c r="CW502" s="213">
        <f>IF(SUM(F543)&gt;0,SUM(F543),0)</f>
        <v>0</v>
      </c>
      <c r="CX502" s="214">
        <f>B543</f>
        <v>0</v>
      </c>
      <c r="CY502" s="214">
        <f>C543</f>
        <v>0</v>
      </c>
      <c r="CZ502" s="214">
        <f>D543</f>
        <v>0</v>
      </c>
      <c r="DA502" s="214"/>
      <c r="DB502" s="213">
        <f>IF(SUM(B544:D544)&gt;0,SUM(B544:D544),0)</f>
        <v>0</v>
      </c>
      <c r="DC502" s="213">
        <f>IF(SUM(F544)&gt;0,SUM(F544),0)</f>
        <v>0</v>
      </c>
      <c r="DD502" s="214">
        <f>B544</f>
        <v>0</v>
      </c>
      <c r="DE502" s="214">
        <f>C544</f>
        <v>0</v>
      </c>
      <c r="DF502" s="214">
        <f>D544</f>
        <v>0</v>
      </c>
      <c r="DG502" s="214"/>
      <c r="DH502" s="213">
        <f>IF(SUM(B545:D545)&gt;0,SUM(B545:D545),0)</f>
        <v>0</v>
      </c>
      <c r="DI502" s="213">
        <f>IF(SUM(F545)&gt;0,SUM(F545),0)</f>
        <v>0</v>
      </c>
      <c r="DJ502" s="214">
        <f>B545</f>
        <v>0</v>
      </c>
      <c r="DK502" s="214">
        <f>C545</f>
        <v>0</v>
      </c>
      <c r="DL502" s="214">
        <f>D545</f>
        <v>0</v>
      </c>
      <c r="DM502" s="214"/>
      <c r="DN502" s="209">
        <f>IF(SUM(B546:D546)&gt;0,SUM(B546:D546),0)</f>
        <v>0</v>
      </c>
      <c r="DO502" s="209">
        <f>IF(SUM(F546)&gt;0,SUM(F546),0)</f>
        <v>0</v>
      </c>
      <c r="DP502" s="214">
        <f>B546</f>
        <v>0</v>
      </c>
      <c r="DQ502" s="214">
        <f>C546</f>
        <v>0</v>
      </c>
      <c r="DR502" s="214">
        <f>D546</f>
        <v>0</v>
      </c>
      <c r="DS502" s="212"/>
      <c r="DT502" s="209">
        <f>IF(SUM(B547:D547)&gt;0,SUM(B547:D547),0)</f>
        <v>0</v>
      </c>
      <c r="DU502" s="209">
        <f>IF(SUM(F547)&gt;0,SUM(F547),0)</f>
        <v>0</v>
      </c>
      <c r="DV502" s="214">
        <f>B547</f>
        <v>0</v>
      </c>
      <c r="DW502" s="214">
        <f>C547</f>
        <v>0</v>
      </c>
      <c r="DX502" s="214">
        <f>D547</f>
        <v>0</v>
      </c>
      <c r="DY502" s="212"/>
      <c r="DZ502" s="212"/>
    </row>
    <row r="503" spans="1:130">
      <c r="A503" s="18"/>
      <c r="B503" s="99"/>
      <c r="C503" s="100"/>
      <c r="D503" s="101"/>
      <c r="E503" s="149" t="str">
        <f t="shared" si="250"/>
        <v/>
      </c>
      <c r="F503" s="193"/>
      <c r="G503" s="99"/>
      <c r="H503" s="100"/>
      <c r="I503" s="102"/>
      <c r="J503" s="149" t="str">
        <f t="shared" si="251"/>
        <v/>
      </c>
      <c r="K503" s="193"/>
      <c r="L503" s="99"/>
      <c r="M503" s="100"/>
      <c r="N503" s="102"/>
      <c r="O503" s="149" t="str">
        <f t="shared" si="252"/>
        <v/>
      </c>
      <c r="P503" s="193"/>
      <c r="Q503" s="99"/>
      <c r="R503" s="100"/>
      <c r="S503" s="102"/>
      <c r="T503" s="149" t="str">
        <f t="shared" si="253"/>
        <v/>
      </c>
      <c r="U503" s="193"/>
      <c r="V503" s="99"/>
      <c r="W503" s="100"/>
      <c r="X503" s="102"/>
      <c r="Y503" s="149" t="str">
        <f t="shared" si="254"/>
        <v/>
      </c>
      <c r="Z503" s="193"/>
      <c r="AA503" s="201" t="str">
        <f>IF(SUM(E503,J503,O503,T503,Y503,Y523,T523,O523,J523,E523,E543,J543,O543,T543,Y543)&gt;0,(LARGE((E503,J503,O503,T503,Y503,Y523,T523,O523,J523,E523,E543,J543,O543,T543,Y543),1)+LARGE((E503,J503,O503,T503,Y503,Y523,T523,O523,J523,E523,E543,J543,O543,T543,Y543),2)+LARGE((E503,J503,O503,T503,Y503,Y523,T523,O523,J523,E523,E543,J543,O543,T543,Y543),3)+LARGE((E503,J503,O503,T503,Y503,Y523,T523,O523,J523,E523,E543,J543,O543,T543,Y543),4)),"")</f>
        <v/>
      </c>
      <c r="AB503" s="202" t="str">
        <f>IF(SUM(CW523)&gt;0,SUM(CW523),"")</f>
        <v/>
      </c>
      <c r="AG503" s="67"/>
      <c r="AH503" s="213">
        <f>IF(SUM(G532:I532)&gt;0,SUM(G532:I532),0)</f>
        <v>0</v>
      </c>
      <c r="AI503" s="213">
        <f>IF(SUM(K532)&gt;0,SUM(K532),0)</f>
        <v>0</v>
      </c>
      <c r="AJ503" s="214">
        <f>G532</f>
        <v>0</v>
      </c>
      <c r="AK503" s="214">
        <f>H532</f>
        <v>0</v>
      </c>
      <c r="AL503" s="214">
        <f>I532</f>
        <v>0</v>
      </c>
      <c r="AM503" s="214"/>
      <c r="AN503" s="213">
        <f>IF(SUM(G533:I533)&gt;0,SUM(G533:I533),0)</f>
        <v>0</v>
      </c>
      <c r="AO503" s="213">
        <f>IF(SUM(K533)&gt;0,SUM(K533),0)</f>
        <v>0</v>
      </c>
      <c r="AP503" s="214">
        <f>G533</f>
        <v>0</v>
      </c>
      <c r="AQ503" s="214">
        <f>H533</f>
        <v>0</v>
      </c>
      <c r="AR503" s="214">
        <f>I533</f>
        <v>0</v>
      </c>
      <c r="AS503" s="214"/>
      <c r="AT503" s="213">
        <f>IF(SUM(G534:I534)&gt;0,SUM(G534:I534),0)</f>
        <v>0</v>
      </c>
      <c r="AU503" s="213">
        <f>IF(SUM(K534)&gt;0,SUM(K534),0)</f>
        <v>0</v>
      </c>
      <c r="AV503" s="214">
        <f>G534</f>
        <v>0</v>
      </c>
      <c r="AW503" s="214">
        <f>H534</f>
        <v>0</v>
      </c>
      <c r="AX503" s="214">
        <f>I534</f>
        <v>0</v>
      </c>
      <c r="AY503" s="214"/>
      <c r="AZ503" s="213">
        <f>IF(SUM(G535:I535)&gt;0,SUM(G535:I535),0)</f>
        <v>0</v>
      </c>
      <c r="BA503" s="213">
        <f>IF(SUM(K535)&gt;0,SUM(K535),0)</f>
        <v>0</v>
      </c>
      <c r="BB503" s="214">
        <f>G535</f>
        <v>0</v>
      </c>
      <c r="BC503" s="214">
        <f>H535</f>
        <v>0</v>
      </c>
      <c r="BD503" s="214">
        <f>I535</f>
        <v>0</v>
      </c>
      <c r="BE503" s="214"/>
      <c r="BF503" s="213">
        <f>IF(SUM(G536:I536)&gt;0,SUM(G536:I536),0)</f>
        <v>0</v>
      </c>
      <c r="BG503" s="213">
        <f>IF(SUM(K536)&gt;0,SUM(K536),0)</f>
        <v>0</v>
      </c>
      <c r="BH503" s="214">
        <f>G536</f>
        <v>0</v>
      </c>
      <c r="BI503" s="214">
        <f>H536</f>
        <v>0</v>
      </c>
      <c r="BJ503" s="214">
        <f>I536</f>
        <v>0</v>
      </c>
      <c r="BK503" s="214"/>
      <c r="BL503" s="213">
        <f>IF(SUM(G537:I537)&gt;0,SUM(G537:I537),0)</f>
        <v>0</v>
      </c>
      <c r="BM503" s="213">
        <f>IF(SUM(K537)&gt;0,SUM(K537),0)</f>
        <v>0</v>
      </c>
      <c r="BN503" s="214">
        <f>G537</f>
        <v>0</v>
      </c>
      <c r="BO503" s="214">
        <f>H537</f>
        <v>0</v>
      </c>
      <c r="BP503" s="214">
        <f>I537</f>
        <v>0</v>
      </c>
      <c r="BQ503" s="214"/>
      <c r="BR503" s="213">
        <f>IF(SUM(G538:I538)&gt;0,SUM(G538:I538),0)</f>
        <v>0</v>
      </c>
      <c r="BS503" s="213">
        <f>IF(SUM(K538)&gt;0,SUM(K538),0)</f>
        <v>0</v>
      </c>
      <c r="BT503" s="214">
        <f>G538</f>
        <v>0</v>
      </c>
      <c r="BU503" s="214">
        <f>H538</f>
        <v>0</v>
      </c>
      <c r="BV503" s="214">
        <f>I538</f>
        <v>0</v>
      </c>
      <c r="BW503" s="214"/>
      <c r="BX503" s="213">
        <f>IF(SUM(G539:I539)&gt;0,SUM(G539:I539),0)</f>
        <v>0</v>
      </c>
      <c r="BY503" s="213">
        <f>IF(SUM(K539)&gt;0,SUM(K539),0)</f>
        <v>0</v>
      </c>
      <c r="BZ503" s="214">
        <f>G539</f>
        <v>0</v>
      </c>
      <c r="CA503" s="214">
        <f>H539</f>
        <v>0</v>
      </c>
      <c r="CB503" s="214">
        <f>I539</f>
        <v>0</v>
      </c>
      <c r="CC503" s="214"/>
      <c r="CD503" s="213">
        <f>IF(SUM(G540:I540)&gt;0,SUM(G540:I540),0)</f>
        <v>0</v>
      </c>
      <c r="CE503" s="213">
        <f>IF(SUM(K540)&gt;0,SUM(K540),0)</f>
        <v>0</v>
      </c>
      <c r="CF503" s="214">
        <f>G540</f>
        <v>0</v>
      </c>
      <c r="CG503" s="214">
        <f>H540</f>
        <v>0</v>
      </c>
      <c r="CH503" s="214">
        <f>I540</f>
        <v>0</v>
      </c>
      <c r="CI503" s="214"/>
      <c r="CJ503" s="213">
        <f>IF(SUM(G541:I541)&gt;0,SUM(G541:I541),0)</f>
        <v>0</v>
      </c>
      <c r="CK503" s="213">
        <f>IF(SUM(K541)&gt;0,SUM(K541),0)</f>
        <v>0</v>
      </c>
      <c r="CL503" s="214">
        <f>G541</f>
        <v>0</v>
      </c>
      <c r="CM503" s="214">
        <f>H541</f>
        <v>0</v>
      </c>
      <c r="CN503" s="214">
        <f>I541</f>
        <v>0</v>
      </c>
      <c r="CO503" s="214"/>
      <c r="CP503" s="213">
        <f>IF(SUM(G542:I542)&gt;0,SUM(G542:I542),0)</f>
        <v>0</v>
      </c>
      <c r="CQ503" s="213">
        <f>IF(SUM(K542)&gt;0,SUM(K542),0)</f>
        <v>0</v>
      </c>
      <c r="CR503" s="214">
        <f>G542</f>
        <v>0</v>
      </c>
      <c r="CS503" s="214">
        <f>H542</f>
        <v>0</v>
      </c>
      <c r="CT503" s="214">
        <f>I542</f>
        <v>0</v>
      </c>
      <c r="CU503" s="214"/>
      <c r="CV503" s="213">
        <f>IF(SUM(G543:I543)&gt;0,SUM(G543:I543),0)</f>
        <v>0</v>
      </c>
      <c r="CW503" s="213">
        <f>IF(SUM(K543)&gt;0,SUM(K543),0)</f>
        <v>0</v>
      </c>
      <c r="CX503" s="214">
        <f>G543</f>
        <v>0</v>
      </c>
      <c r="CY503" s="214">
        <f>H543</f>
        <v>0</v>
      </c>
      <c r="CZ503" s="214">
        <f>I543</f>
        <v>0</v>
      </c>
      <c r="DA503" s="214"/>
      <c r="DB503" s="213">
        <f>IF(SUM(G544:I544)&gt;0,SUM(G544:I544),0)</f>
        <v>0</v>
      </c>
      <c r="DC503" s="213">
        <f>IF(SUM(K544)&gt;0,SUM(K544),0)</f>
        <v>0</v>
      </c>
      <c r="DD503" s="214">
        <f>G544</f>
        <v>0</v>
      </c>
      <c r="DE503" s="214">
        <f>H544</f>
        <v>0</v>
      </c>
      <c r="DF503" s="214">
        <f>I544</f>
        <v>0</v>
      </c>
      <c r="DG503" s="214"/>
      <c r="DH503" s="213">
        <f>IF(SUM(G545:I545)&gt;0,SUM(G545:I545),0)</f>
        <v>0</v>
      </c>
      <c r="DI503" s="213">
        <f>IF(SUM(K545)&gt;0,SUM(K545),0)</f>
        <v>0</v>
      </c>
      <c r="DJ503" s="214">
        <f>G545</f>
        <v>0</v>
      </c>
      <c r="DK503" s="214">
        <f>H545</f>
        <v>0</v>
      </c>
      <c r="DL503" s="214">
        <f>I545</f>
        <v>0</v>
      </c>
      <c r="DM503" s="214"/>
      <c r="DN503" s="209">
        <f>IF(SUM(G546:I546)&gt;0,SUM(G546:I546),0)</f>
        <v>0</v>
      </c>
      <c r="DO503" s="209">
        <f>IF(SUM(K546)&gt;0,SUM(K546),0)</f>
        <v>0</v>
      </c>
      <c r="DP503" s="214">
        <f>G546</f>
        <v>0</v>
      </c>
      <c r="DQ503" s="214">
        <f>H546</f>
        <v>0</v>
      </c>
      <c r="DR503" s="214">
        <f>I546</f>
        <v>0</v>
      </c>
      <c r="DS503" s="212"/>
      <c r="DT503" s="209">
        <f>IF(SUM(G547:I547)&gt;0,SUM(G547:I547),0)</f>
        <v>0</v>
      </c>
      <c r="DU503" s="209">
        <f>IF(SUM(K547)&gt;0,SUM(K547),0)</f>
        <v>0</v>
      </c>
      <c r="DV503" s="214">
        <f>G547</f>
        <v>0</v>
      </c>
      <c r="DW503" s="214">
        <f>H547</f>
        <v>0</v>
      </c>
      <c r="DX503" s="214">
        <f>I547</f>
        <v>0</v>
      </c>
      <c r="DY503" s="212"/>
      <c r="DZ503" s="212"/>
    </row>
    <row r="504" spans="1:130">
      <c r="A504" s="18"/>
      <c r="B504" s="99"/>
      <c r="C504" s="100"/>
      <c r="D504" s="101"/>
      <c r="E504" s="149" t="str">
        <f t="shared" si="250"/>
        <v/>
      </c>
      <c r="F504" s="193"/>
      <c r="G504" s="99"/>
      <c r="H504" s="100"/>
      <c r="I504" s="100"/>
      <c r="J504" s="149" t="str">
        <f t="shared" si="251"/>
        <v/>
      </c>
      <c r="K504" s="193"/>
      <c r="L504" s="99"/>
      <c r="M504" s="100"/>
      <c r="N504" s="100"/>
      <c r="O504" s="149" t="str">
        <f t="shared" si="252"/>
        <v/>
      </c>
      <c r="P504" s="193"/>
      <c r="Q504" s="99"/>
      <c r="R504" s="100"/>
      <c r="S504" s="100"/>
      <c r="T504" s="149" t="str">
        <f t="shared" si="253"/>
        <v/>
      </c>
      <c r="U504" s="193"/>
      <c r="V504" s="99"/>
      <c r="W504" s="100"/>
      <c r="X504" s="100"/>
      <c r="Y504" s="149" t="str">
        <f t="shared" si="254"/>
        <v/>
      </c>
      <c r="Z504" s="193"/>
      <c r="AA504" s="201" t="str">
        <f>IF(SUM(E504,J504,O504,T504,Y504,Y524,T524,O524,J524,E524,E544,J544,O544,T544,Y544)&gt;0,(LARGE((E504,J504,O504,T504,Y504,Y524,T524,O524,J524,E524,E544,J544,O544,T544,Y544),1)+LARGE((E504,J504,O504,T504,Y504,Y524,T524,O524,J524,E524,E544,J544,O544,T544,Y544),2)+LARGE((E504,J504,O504,T504,Y504,Y524,T524,O524,J524,E524,E544,J544,O544,T544,Y544),3)+LARGE((E504,J504,O504,T504,Y504,Y524,T524,O524,J524,E524,E544,J544,O544,T544,Y544),4)),"")</f>
        <v/>
      </c>
      <c r="AB504" s="202" t="str">
        <f>IF(SUM(DC523)&gt;0,SUM(DC523),"")</f>
        <v/>
      </c>
      <c r="AG504" s="67"/>
      <c r="AH504" s="213">
        <f>IF(SUM(L532:N532)&gt;0,SUM(L532:N532),0)</f>
        <v>0</v>
      </c>
      <c r="AI504" s="213">
        <f>IF(SUM(P532)&gt;0,SUM(P532),0)</f>
        <v>0</v>
      </c>
      <c r="AJ504" s="214">
        <f>L532</f>
        <v>0</v>
      </c>
      <c r="AK504" s="214">
        <f>M532</f>
        <v>0</v>
      </c>
      <c r="AL504" s="214">
        <f>N532</f>
        <v>0</v>
      </c>
      <c r="AM504" s="214"/>
      <c r="AN504" s="213">
        <f>IF(SUM(L533:N533)&gt;0,SUM(L533:N533),0)</f>
        <v>0</v>
      </c>
      <c r="AO504" s="213">
        <f>IF(SUM(P533)&gt;0,SUM(P533),0)</f>
        <v>0</v>
      </c>
      <c r="AP504" s="214">
        <f>L533</f>
        <v>0</v>
      </c>
      <c r="AQ504" s="214">
        <f>M533</f>
        <v>0</v>
      </c>
      <c r="AR504" s="214">
        <f>N533</f>
        <v>0</v>
      </c>
      <c r="AS504" s="214"/>
      <c r="AT504" s="213">
        <f>IF(SUM(L534:N534)&gt;0,SUM(L534:N534),0)</f>
        <v>0</v>
      </c>
      <c r="AU504" s="213">
        <f>IF(SUM(P534)&gt;0,SUM(P534),0)</f>
        <v>0</v>
      </c>
      <c r="AV504" s="214">
        <f>L534</f>
        <v>0</v>
      </c>
      <c r="AW504" s="214">
        <f>M534</f>
        <v>0</v>
      </c>
      <c r="AX504" s="214">
        <f>N534</f>
        <v>0</v>
      </c>
      <c r="AY504" s="214"/>
      <c r="AZ504" s="213">
        <f>IF(SUM(L535:N535)&gt;0,SUM(L535:N535),0)</f>
        <v>0</v>
      </c>
      <c r="BA504" s="213">
        <f>IF(SUM(P535)&gt;0,SUM(P535),0)</f>
        <v>0</v>
      </c>
      <c r="BB504" s="214">
        <f>L535</f>
        <v>0</v>
      </c>
      <c r="BC504" s="214">
        <f>M535</f>
        <v>0</v>
      </c>
      <c r="BD504" s="214">
        <f>N535</f>
        <v>0</v>
      </c>
      <c r="BE504" s="214"/>
      <c r="BF504" s="213">
        <f>IF(SUM(L536:N536)&gt;0,SUM(L536:N536),0)</f>
        <v>0</v>
      </c>
      <c r="BG504" s="213">
        <f>IF(SUM(P536)&gt;0,SUM(P536),0)</f>
        <v>0</v>
      </c>
      <c r="BH504" s="214">
        <f>L536</f>
        <v>0</v>
      </c>
      <c r="BI504" s="214">
        <f>M536</f>
        <v>0</v>
      </c>
      <c r="BJ504" s="214">
        <f>N536</f>
        <v>0</v>
      </c>
      <c r="BK504" s="214"/>
      <c r="BL504" s="213">
        <f>IF(SUM(L537:N537)&gt;0,SUM(L537:N537),0)</f>
        <v>0</v>
      </c>
      <c r="BM504" s="213">
        <f>IF(SUM(P537)&gt;0,SUM(P537),0)</f>
        <v>0</v>
      </c>
      <c r="BN504" s="214">
        <f>L537</f>
        <v>0</v>
      </c>
      <c r="BO504" s="214">
        <f>M537</f>
        <v>0</v>
      </c>
      <c r="BP504" s="214">
        <f>N537</f>
        <v>0</v>
      </c>
      <c r="BQ504" s="214"/>
      <c r="BR504" s="213">
        <f>IF(SUM(L538:N538)&gt;0,SUM(L538:N538),0)</f>
        <v>0</v>
      </c>
      <c r="BS504" s="213">
        <f>IF(SUM(P538)&gt;0,SUM(P538),0)</f>
        <v>0</v>
      </c>
      <c r="BT504" s="214">
        <f>L538</f>
        <v>0</v>
      </c>
      <c r="BU504" s="214">
        <f>M538</f>
        <v>0</v>
      </c>
      <c r="BV504" s="214">
        <f>N538</f>
        <v>0</v>
      </c>
      <c r="BW504" s="214"/>
      <c r="BX504" s="213">
        <f>IF(SUM(L539:N539)&gt;0,SUM(L539:N539),0)</f>
        <v>0</v>
      </c>
      <c r="BY504" s="213">
        <f>IF(SUM(P539)&gt;0,SUM(P539),0)</f>
        <v>0</v>
      </c>
      <c r="BZ504" s="214">
        <f>L539</f>
        <v>0</v>
      </c>
      <c r="CA504" s="214">
        <f>M539</f>
        <v>0</v>
      </c>
      <c r="CB504" s="214">
        <f>N539</f>
        <v>0</v>
      </c>
      <c r="CC504" s="214"/>
      <c r="CD504" s="213">
        <f>IF(SUM(L540:N540)&gt;0,SUM(L540:N540),0)</f>
        <v>0</v>
      </c>
      <c r="CE504" s="213">
        <f>IF(SUM(P540)&gt;0,SUM(P540),0)</f>
        <v>0</v>
      </c>
      <c r="CF504" s="214">
        <f>L540</f>
        <v>0</v>
      </c>
      <c r="CG504" s="214">
        <f>M540</f>
        <v>0</v>
      </c>
      <c r="CH504" s="214">
        <f>N540</f>
        <v>0</v>
      </c>
      <c r="CI504" s="214"/>
      <c r="CJ504" s="213">
        <f>IF(SUM(L541:N541)&gt;0,SUM(L541:N541),0)</f>
        <v>0</v>
      </c>
      <c r="CK504" s="213">
        <f>IF(SUM(P541)&gt;0,SUM(P541),0)</f>
        <v>0</v>
      </c>
      <c r="CL504" s="214">
        <f>L541</f>
        <v>0</v>
      </c>
      <c r="CM504" s="214">
        <f>M541</f>
        <v>0</v>
      </c>
      <c r="CN504" s="214">
        <f>N541</f>
        <v>0</v>
      </c>
      <c r="CO504" s="214"/>
      <c r="CP504" s="213">
        <f>IF(SUM(L542:N542)&gt;0,SUM(L542:N542),0)</f>
        <v>0</v>
      </c>
      <c r="CQ504" s="213">
        <f>IF(SUM(P542)&gt;0,SUM(P542),0)</f>
        <v>0</v>
      </c>
      <c r="CR504" s="214">
        <f>L542</f>
        <v>0</v>
      </c>
      <c r="CS504" s="214">
        <f>M542</f>
        <v>0</v>
      </c>
      <c r="CT504" s="214">
        <f>N542</f>
        <v>0</v>
      </c>
      <c r="CU504" s="214"/>
      <c r="CV504" s="213">
        <f>IF(SUM(L543:N543)&gt;0,SUM(L543:N543),0)</f>
        <v>0</v>
      </c>
      <c r="CW504" s="213">
        <f>IF(SUM(P543)&gt;0,SUM(P543),0)</f>
        <v>0</v>
      </c>
      <c r="CX504" s="214">
        <f>L543</f>
        <v>0</v>
      </c>
      <c r="CY504" s="214">
        <f>M543</f>
        <v>0</v>
      </c>
      <c r="CZ504" s="214">
        <f>N543</f>
        <v>0</v>
      </c>
      <c r="DA504" s="214"/>
      <c r="DB504" s="213">
        <f>IF(SUM(L544:N544)&gt;0,SUM(L544:N544),0)</f>
        <v>0</v>
      </c>
      <c r="DC504" s="213">
        <f>IF(SUM(P544)&gt;0,SUM(P544),0)</f>
        <v>0</v>
      </c>
      <c r="DD504" s="214">
        <f>L544</f>
        <v>0</v>
      </c>
      <c r="DE504" s="214">
        <f>M544</f>
        <v>0</v>
      </c>
      <c r="DF504" s="214">
        <f>N544</f>
        <v>0</v>
      </c>
      <c r="DG504" s="214"/>
      <c r="DH504" s="213">
        <f>IF(SUM(L545:N545)&gt;0,SUM(L545:N545),0)</f>
        <v>0</v>
      </c>
      <c r="DI504" s="213">
        <f>IF(SUM(P545)&gt;0,SUM(P545),0)</f>
        <v>0</v>
      </c>
      <c r="DJ504" s="214">
        <f>L545</f>
        <v>0</v>
      </c>
      <c r="DK504" s="214">
        <f>M545</f>
        <v>0</v>
      </c>
      <c r="DL504" s="214">
        <f>N545</f>
        <v>0</v>
      </c>
      <c r="DM504" s="214"/>
      <c r="DN504" s="209">
        <f>IF(SUM(L546:N546)&gt;0,SUM(L546:N546),0)</f>
        <v>0</v>
      </c>
      <c r="DO504" s="209">
        <f>IF(SUM(P546)&gt;0,SUM(P546),0)</f>
        <v>0</v>
      </c>
      <c r="DP504" s="214">
        <f>L546</f>
        <v>0</v>
      </c>
      <c r="DQ504" s="214">
        <f>M546</f>
        <v>0</v>
      </c>
      <c r="DR504" s="214">
        <f>N546</f>
        <v>0</v>
      </c>
      <c r="DS504" s="212"/>
      <c r="DT504" s="209">
        <f>IF(SUM(L547:N547)&gt;0,SUM(L547:N547),0)</f>
        <v>0</v>
      </c>
      <c r="DU504" s="209">
        <f>IF(SUM(P547)&gt;0,SUM(P547),0)</f>
        <v>0</v>
      </c>
      <c r="DV504" s="214">
        <f>L547</f>
        <v>0</v>
      </c>
      <c r="DW504" s="214">
        <f>M547</f>
        <v>0</v>
      </c>
      <c r="DX504" s="214">
        <f>N547</f>
        <v>0</v>
      </c>
      <c r="DY504" s="212"/>
      <c r="DZ504" s="212"/>
    </row>
    <row r="505" spans="1:130">
      <c r="A505" s="18"/>
      <c r="B505" s="99"/>
      <c r="C505" s="100"/>
      <c r="D505" s="101"/>
      <c r="E505" s="149" t="str">
        <f t="shared" si="250"/>
        <v/>
      </c>
      <c r="F505" s="193"/>
      <c r="G505" s="99"/>
      <c r="H505" s="100"/>
      <c r="I505" s="100"/>
      <c r="J505" s="149" t="str">
        <f t="shared" si="251"/>
        <v/>
      </c>
      <c r="K505" s="193"/>
      <c r="L505" s="99"/>
      <c r="M505" s="100"/>
      <c r="N505" s="100"/>
      <c r="O505" s="149" t="str">
        <f t="shared" si="252"/>
        <v/>
      </c>
      <c r="P505" s="193"/>
      <c r="Q505" s="99"/>
      <c r="R505" s="100"/>
      <c r="S505" s="100"/>
      <c r="T505" s="149" t="str">
        <f t="shared" si="253"/>
        <v/>
      </c>
      <c r="U505" s="193"/>
      <c r="V505" s="99"/>
      <c r="W505" s="100"/>
      <c r="X505" s="100"/>
      <c r="Y505" s="149" t="str">
        <f t="shared" si="254"/>
        <v/>
      </c>
      <c r="Z505" s="193"/>
      <c r="AA505" s="201" t="str">
        <f>IF(SUM(E505,J505,O505,T505,Y505,Y525,T525,O525,J525,E525,E545,J545,O545,T545,Y545)&gt;0,(LARGE((E505,J505,O505,T505,Y505,Y525,T525,O525,J525,E525,E545,J545,O545,T545,Y545),1)+LARGE((E505,J505,O505,T505,Y505,Y525,T525,O525,J525,E525,E545,J545,O545,T545,Y545),2)+LARGE((E505,J505,O505,T505,Y505,Y525,T525,O525,J525,E525,E545,J545,O545,T545,Y545),3)+LARGE((E505,J505,O505,T505,Y505,Y525,T525,O525,J525,E525,E545,J545,O545,T545,Y545),4)),"")</f>
        <v/>
      </c>
      <c r="AB505" s="202" t="str">
        <f>IF(SUM(DI523)&gt;0,SUM(DI523),"")</f>
        <v/>
      </c>
      <c r="AG505" s="67"/>
      <c r="AH505" s="213">
        <f>IF(SUM(Q532:S532)&gt;0,SUM(Q532:S532),0)</f>
        <v>0</v>
      </c>
      <c r="AI505" s="213">
        <f>IF(SUM(U532)&gt;0,SUM(U532),0)</f>
        <v>0</v>
      </c>
      <c r="AJ505" s="214">
        <f>Q532</f>
        <v>0</v>
      </c>
      <c r="AK505" s="214">
        <f>R532</f>
        <v>0</v>
      </c>
      <c r="AL505" s="214">
        <f>S532</f>
        <v>0</v>
      </c>
      <c r="AM505" s="214"/>
      <c r="AN505" s="213">
        <f>IF(SUM(Q533:S533)&gt;0,SUM(Q533:S533),0)</f>
        <v>0</v>
      </c>
      <c r="AO505" s="213">
        <f>IF(SUM(U533)&gt;0,SUM(U533),0)</f>
        <v>0</v>
      </c>
      <c r="AP505" s="214">
        <f>Q533</f>
        <v>0</v>
      </c>
      <c r="AQ505" s="214">
        <f>R533</f>
        <v>0</v>
      </c>
      <c r="AR505" s="214">
        <f>S533</f>
        <v>0</v>
      </c>
      <c r="AS505" s="214"/>
      <c r="AT505" s="213">
        <f>IF(SUM(Q534:S534)&gt;0,SUM(Q534:S534),0)</f>
        <v>0</v>
      </c>
      <c r="AU505" s="213">
        <f>IF(SUM(U534)&gt;0,SUM(U534),0)</f>
        <v>0</v>
      </c>
      <c r="AV505" s="214">
        <f>Q534</f>
        <v>0</v>
      </c>
      <c r="AW505" s="214">
        <f>R534</f>
        <v>0</v>
      </c>
      <c r="AX505" s="214">
        <f>S534</f>
        <v>0</v>
      </c>
      <c r="AY505" s="214"/>
      <c r="AZ505" s="213">
        <f>IF(SUM(Q535:S535)&gt;0,SUM(Q535:S535),0)</f>
        <v>0</v>
      </c>
      <c r="BA505" s="213">
        <f>IF(SUM(U535)&gt;0,SUM(U535),0)</f>
        <v>0</v>
      </c>
      <c r="BB505" s="214">
        <f>Q535</f>
        <v>0</v>
      </c>
      <c r="BC505" s="214">
        <f>R535</f>
        <v>0</v>
      </c>
      <c r="BD505" s="214">
        <f>S535</f>
        <v>0</v>
      </c>
      <c r="BE505" s="214"/>
      <c r="BF505" s="213">
        <f>IF(SUM(Q536:S536)&gt;0,SUM(Q536:S536),0)</f>
        <v>0</v>
      </c>
      <c r="BG505" s="213">
        <f>IF(SUM(U536)&gt;0,SUM(U536),0)</f>
        <v>0</v>
      </c>
      <c r="BH505" s="214">
        <f>Q536</f>
        <v>0</v>
      </c>
      <c r="BI505" s="214">
        <f>R536</f>
        <v>0</v>
      </c>
      <c r="BJ505" s="214">
        <f>S536</f>
        <v>0</v>
      </c>
      <c r="BK505" s="214"/>
      <c r="BL505" s="213">
        <f>IF(SUM(Q537:S537)&gt;0,SUM(Q537:S537),0)</f>
        <v>0</v>
      </c>
      <c r="BM505" s="213">
        <f>IF(SUM(U537)&gt;0,SUM(U537),0)</f>
        <v>0</v>
      </c>
      <c r="BN505" s="214">
        <f>Q537</f>
        <v>0</v>
      </c>
      <c r="BO505" s="214">
        <f>R537</f>
        <v>0</v>
      </c>
      <c r="BP505" s="214">
        <f>S537</f>
        <v>0</v>
      </c>
      <c r="BQ505" s="214"/>
      <c r="BR505" s="213">
        <f>IF(SUM(Q538:S538)&gt;0,SUM(Q538:S538),0)</f>
        <v>0</v>
      </c>
      <c r="BS505" s="213">
        <f>IF(SUM(U538)&gt;0,SUM(U538),0)</f>
        <v>0</v>
      </c>
      <c r="BT505" s="214">
        <f>Q538</f>
        <v>0</v>
      </c>
      <c r="BU505" s="214">
        <f>R538</f>
        <v>0</v>
      </c>
      <c r="BV505" s="214">
        <f>S538</f>
        <v>0</v>
      </c>
      <c r="BW505" s="214"/>
      <c r="BX505" s="213">
        <f>IF(SUM(Q539:S539)&gt;0,SUM(Q539:S539),0)</f>
        <v>0</v>
      </c>
      <c r="BY505" s="213">
        <f>IF(SUM(U539)&gt;0,SUM(U539),0)</f>
        <v>0</v>
      </c>
      <c r="BZ505" s="214">
        <f>Q539</f>
        <v>0</v>
      </c>
      <c r="CA505" s="214">
        <f>R539</f>
        <v>0</v>
      </c>
      <c r="CB505" s="214">
        <f>S539</f>
        <v>0</v>
      </c>
      <c r="CC505" s="214"/>
      <c r="CD505" s="213">
        <f>IF(SUM(Q540:S540)&gt;0,SUM(Q540:S540),0)</f>
        <v>0</v>
      </c>
      <c r="CE505" s="213">
        <f>IF(SUM(U540)&gt;0,SUM(U540),0)</f>
        <v>0</v>
      </c>
      <c r="CF505" s="214">
        <f>Q540</f>
        <v>0</v>
      </c>
      <c r="CG505" s="214">
        <f>R540</f>
        <v>0</v>
      </c>
      <c r="CH505" s="214">
        <f>S540</f>
        <v>0</v>
      </c>
      <c r="CI505" s="214"/>
      <c r="CJ505" s="213">
        <f>IF(SUM(Q541:S541)&gt;0,SUM(Q541:S541),0)</f>
        <v>0</v>
      </c>
      <c r="CK505" s="213">
        <f>IF(SUM(U541)&gt;0,SUM(U541),0)</f>
        <v>0</v>
      </c>
      <c r="CL505" s="214">
        <f>Q541</f>
        <v>0</v>
      </c>
      <c r="CM505" s="214">
        <f>R541</f>
        <v>0</v>
      </c>
      <c r="CN505" s="214">
        <f>S541</f>
        <v>0</v>
      </c>
      <c r="CO505" s="214"/>
      <c r="CP505" s="213">
        <f>IF(SUM(Q542:S542)&gt;0,SUM(Q542:S542),0)</f>
        <v>0</v>
      </c>
      <c r="CQ505" s="213">
        <f>IF(SUM(U542)&gt;0,SUM(U542),0)</f>
        <v>0</v>
      </c>
      <c r="CR505" s="214">
        <f>Q542</f>
        <v>0</v>
      </c>
      <c r="CS505" s="214">
        <f>R542</f>
        <v>0</v>
      </c>
      <c r="CT505" s="214">
        <f>S542</f>
        <v>0</v>
      </c>
      <c r="CU505" s="214"/>
      <c r="CV505" s="213">
        <f>IF(SUM(Q542:S543)&gt;0,SUM(Q543:S543),0)</f>
        <v>0</v>
      </c>
      <c r="CW505" s="213">
        <f>IF(SUM(U543)&gt;0,SUM(U543),0)</f>
        <v>0</v>
      </c>
      <c r="CX505" s="214">
        <f>Q543</f>
        <v>0</v>
      </c>
      <c r="CY505" s="214">
        <f>R543</f>
        <v>0</v>
      </c>
      <c r="CZ505" s="214">
        <f>S543</f>
        <v>0</v>
      </c>
      <c r="DA505" s="214"/>
      <c r="DB505" s="213">
        <f>IF(SUM(Q544:S544)&gt;0,SUM(Q544:S544),0)</f>
        <v>0</v>
      </c>
      <c r="DC505" s="213">
        <f>IF(SUM(U544)&gt;0,SUM(U544),0)</f>
        <v>0</v>
      </c>
      <c r="DD505" s="214">
        <f>Q544</f>
        <v>0</v>
      </c>
      <c r="DE505" s="214">
        <f>R544</f>
        <v>0</v>
      </c>
      <c r="DF505" s="214">
        <f>S544</f>
        <v>0</v>
      </c>
      <c r="DG505" s="214"/>
      <c r="DH505" s="213">
        <f>IF(SUM(Q545:S545)&gt;0,SUM(Q545:S545),0)</f>
        <v>0</v>
      </c>
      <c r="DI505" s="213">
        <f>IF(SUM(U545)&gt;0,SUM(U545),0)</f>
        <v>0</v>
      </c>
      <c r="DJ505" s="214">
        <f>Q545</f>
        <v>0</v>
      </c>
      <c r="DK505" s="214">
        <f>R545</f>
        <v>0</v>
      </c>
      <c r="DL505" s="214">
        <f>S545</f>
        <v>0</v>
      </c>
      <c r="DM505" s="214"/>
      <c r="DN505" s="209">
        <f>IF(SUM(Q546:S546)&gt;0,SUM(Q546:S546),0)</f>
        <v>0</v>
      </c>
      <c r="DO505" s="209">
        <f>IF(SUM(U546)&gt;0,SUM(U546),0)</f>
        <v>0</v>
      </c>
      <c r="DP505" s="214">
        <f>Q546</f>
        <v>0</v>
      </c>
      <c r="DQ505" s="214">
        <f>R546</f>
        <v>0</v>
      </c>
      <c r="DR505" s="214">
        <f>S546</f>
        <v>0</v>
      </c>
      <c r="DS505" s="212"/>
      <c r="DT505" s="209">
        <f>IF(SUM(Q547:S547)&gt;0,SUM(Q547:S547),0)</f>
        <v>0</v>
      </c>
      <c r="DU505" s="209">
        <f>IF(SUM(U547)&gt;0,SUM(U547),0)</f>
        <v>0</v>
      </c>
      <c r="DV505" s="214">
        <f>Q547</f>
        <v>0</v>
      </c>
      <c r="DW505" s="214">
        <f>R547</f>
        <v>0</v>
      </c>
      <c r="DX505" s="214">
        <f>S547</f>
        <v>0</v>
      </c>
      <c r="DY505" s="212"/>
      <c r="DZ505" s="212"/>
    </row>
    <row r="506" spans="1:130">
      <c r="A506" s="18" t="s">
        <v>366</v>
      </c>
      <c r="B506" s="99"/>
      <c r="C506" s="100"/>
      <c r="D506" s="101"/>
      <c r="E506" s="149" t="str">
        <f t="shared" si="250"/>
        <v/>
      </c>
      <c r="F506" s="193"/>
      <c r="G506" s="99"/>
      <c r="H506" s="100"/>
      <c r="I506" s="100"/>
      <c r="J506" s="149" t="str">
        <f t="shared" si="251"/>
        <v/>
      </c>
      <c r="K506" s="193"/>
      <c r="L506" s="99"/>
      <c r="M506" s="100"/>
      <c r="N506" s="100"/>
      <c r="O506" s="149" t="str">
        <f t="shared" si="252"/>
        <v/>
      </c>
      <c r="P506" s="193"/>
      <c r="Q506" s="99"/>
      <c r="R506" s="100"/>
      <c r="S506" s="100"/>
      <c r="T506" s="149" t="str">
        <f t="shared" si="253"/>
        <v/>
      </c>
      <c r="U506" s="193"/>
      <c r="V506" s="99"/>
      <c r="W506" s="100"/>
      <c r="X506" s="100"/>
      <c r="Y506" s="149" t="str">
        <f t="shared" si="254"/>
        <v/>
      </c>
      <c r="Z506" s="193"/>
      <c r="AA506" s="201" t="str">
        <f>IF(SUM(E506,J506,O506,T506,Y506,Y526,T526,O526,J526,E526,E546,J546,O546,T546,Y546)&gt;0,(LARGE((E506,J506,O506,T506,Y506,Y526,T526,O526,J526,E526,E546,J546,O546,T546,Y546),1)+LARGE((E506,J506,O506,T506,Y506,Y526,T526,O526,J526,E526,E546,J546,O546,T546,Y546),2)+LARGE((E506,J506,O506,T506,Y506,Y526,T526,O526,J526,E526,E546,J546,O546,T546,Y546),3)+LARGE((E506,J506,O506,T506,Y506,Y526,T526,O526,J526,E526,E546,J546,O546,T546,Y546),4)),"")</f>
        <v/>
      </c>
      <c r="AB506" s="202" t="str">
        <f>IF(SUM(DO523)&gt;0,SUM(DO523),"")</f>
        <v/>
      </c>
      <c r="AG506" s="67"/>
      <c r="AH506" s="213">
        <f>IF(SUM(V532:X532)&gt;0,SUM(V532:X532),0)</f>
        <v>0</v>
      </c>
      <c r="AI506" s="213">
        <f>IF(SUM(Z532)&gt;0,SUM(Z532),0)</f>
        <v>0</v>
      </c>
      <c r="AJ506" s="214">
        <f>V532</f>
        <v>0</v>
      </c>
      <c r="AK506" s="214">
        <f>W532</f>
        <v>0</v>
      </c>
      <c r="AL506" s="214">
        <f>X532</f>
        <v>0</v>
      </c>
      <c r="AM506" s="214"/>
      <c r="AN506" s="213">
        <f>IF(SUM(V533:X533)&gt;0,SUM(V533:X533),0)</f>
        <v>0</v>
      </c>
      <c r="AO506" s="213">
        <f>IF(SUM(Z533)&gt;0,SUM(Z533),0)</f>
        <v>0</v>
      </c>
      <c r="AP506" s="214">
        <f>V533</f>
        <v>0</v>
      </c>
      <c r="AQ506" s="214">
        <f>W533</f>
        <v>0</v>
      </c>
      <c r="AR506" s="214">
        <f>X533</f>
        <v>0</v>
      </c>
      <c r="AS506" s="214"/>
      <c r="AT506" s="213">
        <f>IF(SUM(V534:X534)&gt;0,SUM(V534:X534),0)</f>
        <v>0</v>
      </c>
      <c r="AU506" s="213">
        <f>IF(SUM(Z534)&gt;0,SUM(Z534),0)</f>
        <v>0</v>
      </c>
      <c r="AV506" s="214">
        <f>V534</f>
        <v>0</v>
      </c>
      <c r="AW506" s="214">
        <f>W534</f>
        <v>0</v>
      </c>
      <c r="AX506" s="214">
        <f>X534</f>
        <v>0</v>
      </c>
      <c r="AY506" s="214"/>
      <c r="AZ506" s="213">
        <f>IF(SUM(V535:X535)&gt;0,SUM(V535:X535),0)</f>
        <v>0</v>
      </c>
      <c r="BA506" s="213">
        <f>IF(SUM(Z535)&gt;0,SUM(Z535),0)</f>
        <v>0</v>
      </c>
      <c r="BB506" s="214">
        <f>V535</f>
        <v>0</v>
      </c>
      <c r="BC506" s="214">
        <f>W535</f>
        <v>0</v>
      </c>
      <c r="BD506" s="214">
        <f>X535</f>
        <v>0</v>
      </c>
      <c r="BE506" s="214"/>
      <c r="BF506" s="213">
        <f>IF(SUM(V536:X536)&gt;0,SUM(V536:X536),0)</f>
        <v>0</v>
      </c>
      <c r="BG506" s="213">
        <f>IF(SUM(Z536)&gt;0,SUM(Z536),0)</f>
        <v>0</v>
      </c>
      <c r="BH506" s="214">
        <f>V536</f>
        <v>0</v>
      </c>
      <c r="BI506" s="214">
        <f>W536</f>
        <v>0</v>
      </c>
      <c r="BJ506" s="214">
        <f>X536</f>
        <v>0</v>
      </c>
      <c r="BK506" s="214"/>
      <c r="BL506" s="213">
        <f>IF(SUM(V537:X537)&gt;0,SUM(V537:X537),0)</f>
        <v>0</v>
      </c>
      <c r="BM506" s="213">
        <f>IF(SUM(Z537)&gt;0,SUM(Z537),0)</f>
        <v>0</v>
      </c>
      <c r="BN506" s="214">
        <f>V537</f>
        <v>0</v>
      </c>
      <c r="BO506" s="214">
        <f>W537</f>
        <v>0</v>
      </c>
      <c r="BP506" s="214">
        <f>X537</f>
        <v>0</v>
      </c>
      <c r="BQ506" s="214"/>
      <c r="BR506" s="213">
        <f>IF(SUM(V538:X538)&gt;0,SUM(V538:X538),0)</f>
        <v>0</v>
      </c>
      <c r="BS506" s="213">
        <f>IF(SUM(Z538)&gt;0,SUM(Z538),0)</f>
        <v>0</v>
      </c>
      <c r="BT506" s="214">
        <f>V538</f>
        <v>0</v>
      </c>
      <c r="BU506" s="214">
        <f>W538</f>
        <v>0</v>
      </c>
      <c r="BV506" s="214">
        <f>X538</f>
        <v>0</v>
      </c>
      <c r="BW506" s="214"/>
      <c r="BX506" s="213">
        <f>IF(SUM(V539:X539)&gt;0,SUM(V539:X539),0)</f>
        <v>0</v>
      </c>
      <c r="BY506" s="213">
        <f>IF(SUM(Z539)&gt;0,SUM(Z539),0)</f>
        <v>0</v>
      </c>
      <c r="BZ506" s="214">
        <f>V539</f>
        <v>0</v>
      </c>
      <c r="CA506" s="214">
        <f>W539</f>
        <v>0</v>
      </c>
      <c r="CB506" s="214">
        <f>X539</f>
        <v>0</v>
      </c>
      <c r="CC506" s="214"/>
      <c r="CD506" s="213">
        <f>IF(SUM(V540:X540)&gt;0,SUM(V540:X540),0)</f>
        <v>0</v>
      </c>
      <c r="CE506" s="213">
        <f>IF(SUM(Z540)&gt;0,SUM(Z540),0)</f>
        <v>0</v>
      </c>
      <c r="CF506" s="214">
        <f>V540</f>
        <v>0</v>
      </c>
      <c r="CG506" s="214">
        <f>W540</f>
        <v>0</v>
      </c>
      <c r="CH506" s="214">
        <f>X540</f>
        <v>0</v>
      </c>
      <c r="CI506" s="214"/>
      <c r="CJ506" s="213">
        <f>IF(SUM(V541:X541)&gt;0,SUM(V541:X541),0)</f>
        <v>0</v>
      </c>
      <c r="CK506" s="213">
        <f>IF(SUM(Z541)&gt;0,SUM(Z541),0)</f>
        <v>0</v>
      </c>
      <c r="CL506" s="214">
        <f>V541</f>
        <v>0</v>
      </c>
      <c r="CM506" s="214">
        <f>W541</f>
        <v>0</v>
      </c>
      <c r="CN506" s="214">
        <f>X541</f>
        <v>0</v>
      </c>
      <c r="CO506" s="214"/>
      <c r="CP506" s="213">
        <f>IF(SUM(V542:X542)&gt;0,SUM(V542:X542),0)</f>
        <v>0</v>
      </c>
      <c r="CQ506" s="213">
        <f>IF(SUM(Z542)&gt;0,SUM(Z542),0)</f>
        <v>0</v>
      </c>
      <c r="CR506" s="214">
        <f>V542</f>
        <v>0</v>
      </c>
      <c r="CS506" s="214">
        <f>W542</f>
        <v>0</v>
      </c>
      <c r="CT506" s="214">
        <f>X542</f>
        <v>0</v>
      </c>
      <c r="CU506" s="214"/>
      <c r="CV506" s="213">
        <f>IF(SUM(V543:X543)&gt;0,SUM(V543:X543),0)</f>
        <v>0</v>
      </c>
      <c r="CW506" s="213">
        <f>IF(SUM(Z543)&gt;0,SUM(Z543),0)</f>
        <v>0</v>
      </c>
      <c r="CX506" s="214">
        <f>V543</f>
        <v>0</v>
      </c>
      <c r="CY506" s="214">
        <f>W543</f>
        <v>0</v>
      </c>
      <c r="CZ506" s="214">
        <f>X543</f>
        <v>0</v>
      </c>
      <c r="DA506" s="214"/>
      <c r="DB506" s="213">
        <f>IF(SUM(V544:X544)&gt;0,SUM(V544:X544),0)</f>
        <v>0</v>
      </c>
      <c r="DC506" s="213">
        <f>IF(SUM(Z544)&gt;0,SUM(Z544),0)</f>
        <v>0</v>
      </c>
      <c r="DD506" s="214">
        <f>V544</f>
        <v>0</v>
      </c>
      <c r="DE506" s="214">
        <f>W544</f>
        <v>0</v>
      </c>
      <c r="DF506" s="214">
        <f>X544</f>
        <v>0</v>
      </c>
      <c r="DG506" s="214"/>
      <c r="DH506" s="213">
        <f>IF(SUM(V545:X545)&gt;0,SUM(V545:X545),0)</f>
        <v>0</v>
      </c>
      <c r="DI506" s="213">
        <f>IF(SUM(Z545)&gt;0,SUM(Z545),0)</f>
        <v>0</v>
      </c>
      <c r="DJ506" s="214">
        <f>V545</f>
        <v>0</v>
      </c>
      <c r="DK506" s="214">
        <f>W545</f>
        <v>0</v>
      </c>
      <c r="DL506" s="214">
        <f>X545</f>
        <v>0</v>
      </c>
      <c r="DM506" s="214"/>
      <c r="DN506" s="209">
        <f>IF(SUM(V546:X546)&gt;0,SUM(V546:X546),0)</f>
        <v>0</v>
      </c>
      <c r="DO506" s="209">
        <f>IF(SUM(Z546)&gt;0,SUM(Z546),0)</f>
        <v>0</v>
      </c>
      <c r="DP506" s="214">
        <f>V546</f>
        <v>0</v>
      </c>
      <c r="DQ506" s="214">
        <f>W546</f>
        <v>0</v>
      </c>
      <c r="DR506" s="214">
        <f>X546</f>
        <v>0</v>
      </c>
      <c r="DS506" s="212"/>
      <c r="DT506" s="209">
        <f>IF(SUM(V547:X547)&gt;0,SUM(V547:X547),0)</f>
        <v>0</v>
      </c>
      <c r="DU506" s="209">
        <f>IF(SUM(Z547)&gt;0,SUM(Z547),0)</f>
        <v>0</v>
      </c>
      <c r="DV506" s="214">
        <f>V547</f>
        <v>0</v>
      </c>
      <c r="DW506" s="214">
        <f>W547</f>
        <v>0</v>
      </c>
      <c r="DX506" s="214">
        <f>X547</f>
        <v>0</v>
      </c>
      <c r="DY506" s="212"/>
      <c r="DZ506" s="212"/>
    </row>
    <row r="507" spans="1:130">
      <c r="A507" s="18" t="s">
        <v>35</v>
      </c>
      <c r="B507" s="99"/>
      <c r="C507" s="100"/>
      <c r="D507" s="101"/>
      <c r="E507" s="149" t="str">
        <f t="shared" si="250"/>
        <v/>
      </c>
      <c r="F507" s="193"/>
      <c r="G507" s="99"/>
      <c r="H507" s="100"/>
      <c r="I507" s="100"/>
      <c r="J507" s="149" t="str">
        <f t="shared" si="251"/>
        <v/>
      </c>
      <c r="K507" s="193"/>
      <c r="L507" s="99"/>
      <c r="M507" s="100"/>
      <c r="N507" s="100"/>
      <c r="O507" s="149" t="str">
        <f t="shared" si="252"/>
        <v/>
      </c>
      <c r="P507" s="193"/>
      <c r="Q507" s="99"/>
      <c r="R507" s="100"/>
      <c r="S507" s="100"/>
      <c r="T507" s="149" t="str">
        <f t="shared" si="253"/>
        <v/>
      </c>
      <c r="U507" s="193"/>
      <c r="V507" s="99"/>
      <c r="W507" s="100"/>
      <c r="X507" s="100"/>
      <c r="Y507" s="149" t="str">
        <f t="shared" si="254"/>
        <v/>
      </c>
      <c r="Z507" s="193"/>
      <c r="AA507" s="201" t="str">
        <f>IF(SUM(E507,J507,O507,T507,Y507,Y527,T527,O527,J527,E527,E547,J547,O547,T547,Y547)&gt;0,(LARGE((E507,J507,O507,T507,Y507,Y527,T527,O527,J527,E527,E547,J547,O547,T547,Y547),1)+LARGE((E507,J507,O507,T507,Y507,Y527,T527,O527,J527,E527,E547,J547,O547,T547,Y547),2)+LARGE((E507,J507,O507,T507,Y507,Y527,T527,O527,J527,E527,E547,J547,O547,T547,Y547),3)+LARGE((E507,J507,O507,T507,Y507,Y527,T527,O527,J527,E527,E547,J547,O547,T547,Y547),4)),"")</f>
        <v/>
      </c>
      <c r="AB507" s="202" t="str">
        <f>IF(SUM(DU523)&gt;0,SUM(DU523),"")</f>
        <v/>
      </c>
      <c r="AG507" s="67"/>
      <c r="AH507" s="213">
        <f>SUM(AH492:AH506)</f>
        <v>0</v>
      </c>
      <c r="AI507" s="213">
        <f>SUM(AI492:AI506)</f>
        <v>0</v>
      </c>
      <c r="AJ507" s="214">
        <f>SUM(AJ492:AJ506)</f>
        <v>0</v>
      </c>
      <c r="AK507" s="214">
        <f>SUM(AK492:AK506)</f>
        <v>0</v>
      </c>
      <c r="AL507" s="214">
        <f>SUM(AL492:AL506)</f>
        <v>0</v>
      </c>
      <c r="AM507" s="214"/>
      <c r="AN507" s="213">
        <f>SUM(AN492:AN506)</f>
        <v>0</v>
      </c>
      <c r="AO507" s="213">
        <f>SUM(AO492:AO506)</f>
        <v>0</v>
      </c>
      <c r="AP507" s="214">
        <f>SUM(AP492:AP506)</f>
        <v>0</v>
      </c>
      <c r="AQ507" s="214">
        <f>SUM(AQ492:AQ506)</f>
        <v>0</v>
      </c>
      <c r="AR507" s="214">
        <f>SUM(AR492:AR506)</f>
        <v>0</v>
      </c>
      <c r="AS507" s="214"/>
      <c r="AT507" s="213">
        <f>SUM(AT492:AT506)</f>
        <v>0</v>
      </c>
      <c r="AU507" s="213">
        <f>SUM(AU492:AU506)</f>
        <v>0</v>
      </c>
      <c r="AV507" s="214">
        <f>SUM(AV492:AV506)</f>
        <v>0</v>
      </c>
      <c r="AW507" s="214">
        <f>SUM(AW492:AW506)</f>
        <v>0</v>
      </c>
      <c r="AX507" s="214">
        <f>SUM(AX492:AX506)</f>
        <v>0</v>
      </c>
      <c r="AY507" s="214"/>
      <c r="AZ507" s="213">
        <f>SUM(AZ492:AZ506)</f>
        <v>0</v>
      </c>
      <c r="BA507" s="213">
        <f>SUM(BA492:BA506)</f>
        <v>0</v>
      </c>
      <c r="BB507" s="214">
        <f>SUM(BB492:BB506)</f>
        <v>0</v>
      </c>
      <c r="BC507" s="214">
        <f>SUM(BC492:BC506)</f>
        <v>0</v>
      </c>
      <c r="BD507" s="214">
        <f>SUM(BD492:BD506)</f>
        <v>0</v>
      </c>
      <c r="BE507" s="214"/>
      <c r="BF507" s="213">
        <f>SUM(BF492:BF506)</f>
        <v>0</v>
      </c>
      <c r="BG507" s="213">
        <f>SUM(BG492:BG506)</f>
        <v>0</v>
      </c>
      <c r="BH507" s="214">
        <f>SUM(BH492:BH506)</f>
        <v>0</v>
      </c>
      <c r="BI507" s="214">
        <f>SUM(BI492:BI506)</f>
        <v>0</v>
      </c>
      <c r="BJ507" s="214">
        <f>SUM(BJ492:BJ506)</f>
        <v>0</v>
      </c>
      <c r="BK507" s="214"/>
      <c r="BL507" s="213">
        <f>SUM(BL492:BL506)</f>
        <v>0</v>
      </c>
      <c r="BM507" s="213">
        <f>SUM(BM492:BM506)</f>
        <v>0</v>
      </c>
      <c r="BN507" s="214">
        <f>SUM(BN492:BN506)</f>
        <v>0</v>
      </c>
      <c r="BO507" s="214">
        <f>SUM(BO492:BO506)</f>
        <v>0</v>
      </c>
      <c r="BP507" s="214">
        <f>SUM(BP492:BP506)</f>
        <v>0</v>
      </c>
      <c r="BQ507" s="214"/>
      <c r="BR507" s="213">
        <f>SUM(BR492:BR506)</f>
        <v>0</v>
      </c>
      <c r="BS507" s="213">
        <f>SUM(BS492:BS506)</f>
        <v>0</v>
      </c>
      <c r="BT507" s="214">
        <f>SUM(BT492:BT506)</f>
        <v>0</v>
      </c>
      <c r="BU507" s="214">
        <f>SUM(BU492:BU506)</f>
        <v>0</v>
      </c>
      <c r="BV507" s="214">
        <f>SUM(BV492:BV506)</f>
        <v>0</v>
      </c>
      <c r="BW507" s="214"/>
      <c r="BX507" s="213">
        <f>SUM(BX492:BX506)</f>
        <v>0</v>
      </c>
      <c r="BY507" s="213">
        <f>SUM(BY492:BY506)</f>
        <v>0</v>
      </c>
      <c r="BZ507" s="214">
        <f>SUM(BZ492:BZ506)</f>
        <v>0</v>
      </c>
      <c r="CA507" s="214">
        <f>SUM(CA492:CA506)</f>
        <v>0</v>
      </c>
      <c r="CB507" s="214">
        <f>SUM(CB492:CB506)</f>
        <v>0</v>
      </c>
      <c r="CC507" s="214"/>
      <c r="CD507" s="213">
        <f>SUM(CD492:CD506)</f>
        <v>0</v>
      </c>
      <c r="CE507" s="213">
        <f>SUM(CE492:CE506)</f>
        <v>0</v>
      </c>
      <c r="CF507" s="214">
        <f>SUM(CF492:CF506)</f>
        <v>0</v>
      </c>
      <c r="CG507" s="214">
        <f>SUM(CG492:CG506)</f>
        <v>0</v>
      </c>
      <c r="CH507" s="214">
        <f>SUM(CH492:CH506)</f>
        <v>0</v>
      </c>
      <c r="CI507" s="214"/>
      <c r="CJ507" s="213">
        <f>SUM(CJ492:CJ506)</f>
        <v>0</v>
      </c>
      <c r="CK507" s="213">
        <f>SUM(CK492:CK506)</f>
        <v>0</v>
      </c>
      <c r="CL507" s="214">
        <f>SUM(CL492:CL506)</f>
        <v>0</v>
      </c>
      <c r="CM507" s="214">
        <f>SUM(CM492:CM506)</f>
        <v>0</v>
      </c>
      <c r="CN507" s="214">
        <f>SUM(CN492:CN506)</f>
        <v>0</v>
      </c>
      <c r="CO507" s="214"/>
      <c r="CP507" s="213">
        <f>SUM(CP492:CP506)</f>
        <v>0</v>
      </c>
      <c r="CQ507" s="213">
        <f>SUM(CQ492:CQ506)</f>
        <v>0</v>
      </c>
      <c r="CR507" s="214">
        <f>SUM(CR492:CR506)</f>
        <v>0</v>
      </c>
      <c r="CS507" s="214">
        <f>SUM(CS492:CS506)</f>
        <v>0</v>
      </c>
      <c r="CT507" s="214">
        <f>SUM(CT492:CT506)</f>
        <v>0</v>
      </c>
      <c r="CU507" s="214"/>
      <c r="CV507" s="213">
        <f>SUM(CV492:CV506)</f>
        <v>0</v>
      </c>
      <c r="CW507" s="213">
        <f>SUM(CW492:CW506)</f>
        <v>0</v>
      </c>
      <c r="CX507" s="214">
        <f>SUM(CX492:CX506)</f>
        <v>0</v>
      </c>
      <c r="CY507" s="214">
        <f>SUM(CY492:CY506)</f>
        <v>0</v>
      </c>
      <c r="CZ507" s="214">
        <f>SUM(CZ492:CZ506)</f>
        <v>0</v>
      </c>
      <c r="DA507" s="214"/>
      <c r="DB507" s="213">
        <f>SUM(DB492:DB506)</f>
        <v>0</v>
      </c>
      <c r="DC507" s="213">
        <f>SUM(DC492:DC506)</f>
        <v>0</v>
      </c>
      <c r="DD507" s="214">
        <f>SUM(DD492:DD506)</f>
        <v>0</v>
      </c>
      <c r="DE507" s="214">
        <f>SUM(DE492:DE506)</f>
        <v>0</v>
      </c>
      <c r="DF507" s="214">
        <f>SUM(DF492:DF506)</f>
        <v>0</v>
      </c>
      <c r="DG507" s="214"/>
      <c r="DH507" s="213">
        <f>SUM(DH492:DH506)</f>
        <v>0</v>
      </c>
      <c r="DI507" s="213">
        <f>SUM(DI492:DI506)</f>
        <v>0</v>
      </c>
      <c r="DJ507" s="214">
        <f>SUM(DJ492:DJ506)</f>
        <v>0</v>
      </c>
      <c r="DK507" s="214">
        <f>SUM(DK492:DK506)</f>
        <v>0</v>
      </c>
      <c r="DL507" s="214">
        <f>SUM(DL492:DL506)</f>
        <v>0</v>
      </c>
      <c r="DM507" s="214"/>
      <c r="DN507" s="213">
        <f>SUM(DN492:DN506)</f>
        <v>0</v>
      </c>
      <c r="DO507" s="213">
        <f>SUM(DO492:DO506)</f>
        <v>0</v>
      </c>
      <c r="DP507" s="214">
        <f>SUM(DP492:DP506)</f>
        <v>0</v>
      </c>
      <c r="DQ507" s="214">
        <f>SUM(DQ492:DQ506)</f>
        <v>0</v>
      </c>
      <c r="DR507" s="214">
        <f>SUM(DR492:DR506)</f>
        <v>0</v>
      </c>
      <c r="DS507" s="212"/>
      <c r="DT507" s="213">
        <f>SUM(DT492:DT506)</f>
        <v>0</v>
      </c>
      <c r="DU507" s="213">
        <f>SUM(DU492:DU506)</f>
        <v>0</v>
      </c>
      <c r="DV507" s="214">
        <f>SUM(DV492:DV506)</f>
        <v>0</v>
      </c>
      <c r="DW507" s="214">
        <f>SUM(DW492:DW506)</f>
        <v>0</v>
      </c>
      <c r="DX507" s="214">
        <f>SUM(DX492:DX506)</f>
        <v>0</v>
      </c>
      <c r="DY507" s="212"/>
      <c r="DZ507" s="212"/>
    </row>
    <row r="508" spans="1:130" ht="15" thickBot="1">
      <c r="A508" s="91" t="s">
        <v>10</v>
      </c>
      <c r="B508" s="125">
        <f>IF(SUM(B492:B507)=0,0,AVERAGE(B492:B507))</f>
        <v>0</v>
      </c>
      <c r="C508" s="126">
        <f>IF(SUM(C492:C507)=0,0,AVERAGE(C492:C507))</f>
        <v>0</v>
      </c>
      <c r="D508" s="127">
        <f>IF(SUM(D492:D507)=0,0,AVERAGE(D492:D507))</f>
        <v>0</v>
      </c>
      <c r="E508" s="192">
        <f>IF(SUM(E492:E507)=0,0,AVERAGE(E492:E507))</f>
        <v>0</v>
      </c>
      <c r="F508" s="194"/>
      <c r="G508" s="125">
        <f>IF(SUM(G492:G507)=0,0,AVERAGE(G492:G507))</f>
        <v>0</v>
      </c>
      <c r="H508" s="126">
        <f>IF(SUM(H492:H507)=0,0,AVERAGE(H492:H507))</f>
        <v>0</v>
      </c>
      <c r="I508" s="127">
        <f>IF(SUM(I492:I507)=0,0,AVERAGE(I492:I507))</f>
        <v>0</v>
      </c>
      <c r="J508" s="192">
        <f>IF(SUM(J492:J507)=0,0,AVERAGE(J492:J507))</f>
        <v>0</v>
      </c>
      <c r="K508" s="194"/>
      <c r="L508" s="125">
        <f>IF(SUM(L492:L507)=0,0,AVERAGE(L492:L507))</f>
        <v>0</v>
      </c>
      <c r="M508" s="126">
        <f>IF(SUM(M492:M507)=0,0,AVERAGE(M492:M507))</f>
        <v>0</v>
      </c>
      <c r="N508" s="127">
        <f>IF(SUM(N492:N507)=0,0,AVERAGE(N492:N507))</f>
        <v>0</v>
      </c>
      <c r="O508" s="192">
        <f>IF(SUM(O492:O507)=0,0,AVERAGE(O492:O507))</f>
        <v>0</v>
      </c>
      <c r="P508" s="194"/>
      <c r="Q508" s="125">
        <f>IF(SUM(Q492:Q507)=0,0,AVERAGE(Q492:Q507))</f>
        <v>0</v>
      </c>
      <c r="R508" s="126">
        <f>IF(SUM(R492:R507)=0,0,AVERAGE(R492:R507))</f>
        <v>0</v>
      </c>
      <c r="S508" s="127">
        <f>IF(SUM(S492:S507)=0,0,AVERAGE(S492:S507))</f>
        <v>0</v>
      </c>
      <c r="T508" s="192">
        <f>IF(SUM(T492:T507)=0,0,AVERAGE(T492:T507))</f>
        <v>0</v>
      </c>
      <c r="U508" s="194"/>
      <c r="V508" s="125">
        <f>IF(SUM(V492:V507)=0,0,AVERAGE(V492:V507))</f>
        <v>0</v>
      </c>
      <c r="W508" s="126">
        <f>IF(SUM(W492:W507)=0,0,AVERAGE(W492:W507))</f>
        <v>0</v>
      </c>
      <c r="X508" s="127">
        <f>IF(SUM(X492:X507)=0,0,AVERAGE(X492:X507))</f>
        <v>0</v>
      </c>
      <c r="Y508" s="192">
        <f>IF(SUM(Y492:Y507)=0,0,AVERAGE(Y492:Y507))</f>
        <v>0</v>
      </c>
      <c r="Z508" s="194"/>
      <c r="AA508" s="206">
        <f>IF(SUM(AA492:AA507)=0,0,AVERAGE(AA492:AA507))</f>
        <v>0</v>
      </c>
      <c r="AB508" s="208">
        <f>IF(SUM(AB492:AB507)=0,0,AVERAGE(AB492:AB507))</f>
        <v>0</v>
      </c>
      <c r="AC508" s="82"/>
      <c r="AD508" s="83"/>
      <c r="AE508" s="83"/>
      <c r="AF508" s="83"/>
      <c r="AG508" s="84"/>
      <c r="AH508" s="212"/>
      <c r="AI508" s="212"/>
      <c r="AJ508" s="214"/>
      <c r="AK508" s="215" t="str">
        <f>TEXT(AH492, "000")&amp;TEXT(AI492, "-00") &amp; TEXT(AL492, "-000") &amp; TEXT(AK492, "-000") &amp; TEXT(AJ492, "-000")</f>
        <v>000-00-000-000-000</v>
      </c>
      <c r="AL508" s="214">
        <f>COUNTIF(AK508:AK522, "&gt;=" &amp; AK508)</f>
        <v>15</v>
      </c>
      <c r="AM508" s="213">
        <f>RANK(AL508,AL508:AL522,1)+COUNTIF(AK508:AK508,AK508)-1</f>
        <v>1</v>
      </c>
      <c r="AN508" s="213"/>
      <c r="AO508" s="212"/>
      <c r="AP508" s="214"/>
      <c r="AQ508" s="215" t="str">
        <f>TEXT(AN492, "000") &amp; TEXT(AO492, "-00") &amp; TEXT(AR492, "-000") &amp; TEXT(AQ492, "-000") &amp; TEXT(AP492, "-000")</f>
        <v>000-00-000-000-000</v>
      </c>
      <c r="AR508" s="214">
        <f>COUNTIF(AQ508:AQ522, "&gt;=" &amp; AQ508)</f>
        <v>15</v>
      </c>
      <c r="AS508" s="213">
        <f>RANK(AR508,AR508:AR522,1)+COUNTIF(AQ508:AR508,AR508)-1</f>
        <v>1</v>
      </c>
      <c r="AT508" s="213"/>
      <c r="AU508" s="212"/>
      <c r="AV508" s="214"/>
      <c r="AW508" s="215" t="str">
        <f>TEXT(AT492, "000") &amp; TEXT(AU492, "-00") &amp; TEXT(AX492, "-000") &amp; TEXT(AW492, "-000") &amp; TEXT(AV492, "-000")</f>
        <v>000-00-000-000-000</v>
      </c>
      <c r="AX508" s="214">
        <f>COUNTIF(AW508:AW522, "&gt;=" &amp; AW508)</f>
        <v>15</v>
      </c>
      <c r="AY508" s="213">
        <f>RANK(AX508,AX508:AX522,1)+COUNTIF(AW508:AX508,AX508)-1</f>
        <v>1</v>
      </c>
      <c r="AZ508" s="213"/>
      <c r="BA508" s="212"/>
      <c r="BB508" s="214"/>
      <c r="BC508" s="215" t="str">
        <f>TEXT(AZ492, "000") &amp; TEXT(BA492, "-00") &amp; TEXT(BD492, "-000") &amp; TEXT(BC492, "-000") &amp; TEXT(BB492, "-000")</f>
        <v>000-00-000-000-000</v>
      </c>
      <c r="BD508" s="214">
        <f>COUNTIF(BC508:BC522, "&gt;=" &amp; BC508)</f>
        <v>15</v>
      </c>
      <c r="BE508" s="213">
        <f>RANK(BD508,BD508:BD522,1)+COUNTIF(BC508:BC508,BC508)-1</f>
        <v>1</v>
      </c>
      <c r="BF508" s="213"/>
      <c r="BG508" s="212"/>
      <c r="BH508" s="214"/>
      <c r="BI508" s="215" t="str">
        <f>TEXT(BF492, "000") &amp; TEXT(BG492, "-00") &amp; TEXT(BJ492, "-000") &amp; TEXT(BI492, "-000") &amp; TEXT(BH492, "-000")</f>
        <v>000-00-000-000-000</v>
      </c>
      <c r="BJ508" s="214">
        <f>COUNTIF(BI508:BI522, "&gt;=" &amp; BI508)</f>
        <v>15</v>
      </c>
      <c r="BK508" s="213">
        <f>RANK(BJ508,BJ508:BJ522,1)+COUNTIF(BI508:BI508,BI508)-1</f>
        <v>1</v>
      </c>
      <c r="BL508" s="213"/>
      <c r="BM508" s="212"/>
      <c r="BN508" s="214"/>
      <c r="BO508" s="215" t="str">
        <f>TEXT(BL492, "000") &amp; TEXT(BM492, "-00") &amp; TEXT(BP492, "-000") &amp; TEXT(BO492, "-000") &amp; TEXT(BN492, "-000")</f>
        <v>000-00-000-000-000</v>
      </c>
      <c r="BP508" s="214">
        <f>COUNTIF(BO508:BO522, "&gt;=" &amp; BO508)</f>
        <v>15</v>
      </c>
      <c r="BQ508" s="213">
        <f>RANK(BP508,BP508:BP522,1)+COUNTIF(BO508:BO508,BO508)-1</f>
        <v>1</v>
      </c>
      <c r="BR508" s="213"/>
      <c r="BS508" s="212"/>
      <c r="BT508" s="214"/>
      <c r="BU508" s="215" t="str">
        <f>TEXT(BR492, "000") &amp; TEXT(BS492, "-00") &amp; TEXT(BV492, "-000") &amp; TEXT(BU492, "-000") &amp; TEXT(BT492, "-000")</f>
        <v>000-00-000-000-000</v>
      </c>
      <c r="BV508" s="214">
        <f>COUNTIF(BU508:BU522, "&gt;=" &amp; BU508)</f>
        <v>15</v>
      </c>
      <c r="BW508" s="213">
        <f>RANK(BV508,BV508:BV522,1)+COUNTIF(BU508:BU508,BU508)-1</f>
        <v>1</v>
      </c>
      <c r="BX508" s="213"/>
      <c r="BY508" s="209"/>
      <c r="BZ508" s="214"/>
      <c r="CA508" s="215" t="str">
        <f>TEXT(BX492, "000") &amp; TEXT(BY492, "-00") &amp; TEXT(CB492, "-000") &amp; TEXT(CA492, "-000") &amp; TEXT(BZ492, "-000")</f>
        <v>000-00-000-000-000</v>
      </c>
      <c r="CB508" s="215">
        <f>COUNTIF(CA508:CA522, "&gt;=" &amp; CA508)</f>
        <v>15</v>
      </c>
      <c r="CC508" s="213">
        <f>RANK(CB508,CB508:CB522,1)+COUNTIF(CA508:CA508,CA508)-1</f>
        <v>1</v>
      </c>
      <c r="CD508" s="213"/>
      <c r="CE508" s="209"/>
      <c r="CF508" s="214"/>
      <c r="CG508" s="215" t="str">
        <f>TEXT(CD492, "000") &amp; TEXT(CE492, "-00") &amp; TEXT(CH492, "-000") &amp; TEXT(CG492, "-000") &amp; TEXT(CF492, "-000")</f>
        <v>000-00-000-000-000</v>
      </c>
      <c r="CH508" s="215">
        <f>COUNTIF(CG508:CG522, "&gt;=" &amp; CG508)</f>
        <v>15</v>
      </c>
      <c r="CI508" s="213">
        <f>RANK(CH508,CH508:CH522,1)+COUNTIF(CG508:CG508,CG508)-1</f>
        <v>1</v>
      </c>
      <c r="CJ508" s="213"/>
      <c r="CK508" s="209"/>
      <c r="CL508" s="214"/>
      <c r="CM508" s="215" t="str">
        <f>TEXT(CJ492, "000") &amp; TEXT(CK492, "-00") &amp; TEXT(CN492, "-000") &amp; TEXT(CM492, "-000") &amp; TEXT(CL492, "-000")</f>
        <v>000-00-000-000-000</v>
      </c>
      <c r="CN508" s="214">
        <f>COUNTIF(CM508:CM522, "&gt;=" &amp; CM508)</f>
        <v>15</v>
      </c>
      <c r="CO508" s="213">
        <f>RANK(CN508,CN508:CN522,1)+COUNTIF(CM508:CM508,CM508)-1</f>
        <v>1</v>
      </c>
      <c r="CP508" s="213"/>
      <c r="CQ508" s="209"/>
      <c r="CR508" s="214"/>
      <c r="CS508" s="215" t="str">
        <f>TEXT(CP492, "000") &amp; TEXT(CQ492, "-00") &amp; TEXT(CT492, "-000") &amp; TEXT(CS492, "-000") &amp; TEXT(CR492, "-000")</f>
        <v>000-00-000-000-000</v>
      </c>
      <c r="CT508" s="214">
        <f>COUNTIF(CS508:CS522, "&gt;=" &amp; CS508)</f>
        <v>15</v>
      </c>
      <c r="CU508" s="213">
        <f>RANK(CT508,CT508:CT522,1)+COUNTIF(CS508:CS508,CS508)-1</f>
        <v>1</v>
      </c>
      <c r="CV508" s="213"/>
      <c r="CW508" s="209"/>
      <c r="CX508" s="214"/>
      <c r="CY508" s="215" t="str">
        <f>TEXT(CV492, "000") &amp; TEXT(CW492, "-00") &amp; TEXT(CZ492, "-000") &amp; TEXT(CY492, "-000") &amp; TEXT(CX492, "-000")</f>
        <v>000-00-000-000-000</v>
      </c>
      <c r="CZ508" s="214">
        <f>COUNTIF(CY508:CY522, "&gt;=" &amp; CY508)</f>
        <v>15</v>
      </c>
      <c r="DA508" s="213">
        <f>RANK(CZ508,CZ508:CZ522,1)+COUNTIF(CY508:CY508,CY508)-1</f>
        <v>1</v>
      </c>
      <c r="DB508" s="213"/>
      <c r="DC508" s="209"/>
      <c r="DD508" s="214"/>
      <c r="DE508" s="215" t="str">
        <f>TEXT(DB492, "000") &amp; TEXT(DC492, "-00") &amp; TEXT(DF492, "-000") &amp; TEXT(DE492, "-000") &amp; TEXT(DD492, "-000")</f>
        <v>000-00-000-000-000</v>
      </c>
      <c r="DF508" s="214">
        <f>COUNTIF(DE508:DE522, "&gt;=" &amp; DE508)</f>
        <v>15</v>
      </c>
      <c r="DG508" s="213">
        <f>RANK(DF508,DF508:DF522,1)+COUNTIF(DE508:DE508,DE508)-1</f>
        <v>1</v>
      </c>
      <c r="DH508" s="213"/>
      <c r="DI508" s="209"/>
      <c r="DJ508" s="214"/>
      <c r="DK508" s="215" t="str">
        <f>TEXT(DH492, "000") &amp; TEXT(DI492, "-00") &amp; TEXT(DL492, "-000") &amp; TEXT(DK492, "-000") &amp; TEXT(DJ492, "-000")</f>
        <v>000-00-000-000-000</v>
      </c>
      <c r="DL508" s="214">
        <f>COUNTIF(DK508:DK522, "&gt;=" &amp; DK508)</f>
        <v>15</v>
      </c>
      <c r="DM508" s="213">
        <f>RANK(DL508,DL508:DL522,1)+COUNTIF(DK508:DK508,DK508)-1</f>
        <v>1</v>
      </c>
      <c r="DN508" s="213"/>
      <c r="DO508" s="212"/>
      <c r="DP508" s="212"/>
      <c r="DQ508" s="216" t="str">
        <f>TEXT(DN492, "000") &amp; TEXT(DO492, "-00") &amp; TEXT(DR492, "-000") &amp; TEXT(DQ492, "-000") &amp; TEXT(DP492, "-000")</f>
        <v>000-00-000-000-000</v>
      </c>
      <c r="DR508" s="212">
        <f>COUNTIF(DQ508:DQ522, "&gt;=" &amp; DQ508)</f>
        <v>15</v>
      </c>
      <c r="DS508" s="213">
        <f>RANK(DR508,DR508:DR522,1)+COUNTIF(DQ508:DQ508,DQ508)-1</f>
        <v>1</v>
      </c>
      <c r="DT508" s="213"/>
      <c r="DU508" s="212"/>
      <c r="DV508" s="212"/>
      <c r="DW508" s="216" t="str">
        <f>TEXT(DT492, "000") &amp; TEXT(DU492, "-00") &amp; TEXT(DX492, "-000") &amp; TEXT(DW492, "-000") &amp; TEXT(DV492, "-000")</f>
        <v>000-00-000-000-000</v>
      </c>
      <c r="DX508" s="212">
        <f>COUNTIF(DW508:DW522, "&gt;=" &amp; DW508)</f>
        <v>15</v>
      </c>
      <c r="DY508" s="213">
        <f>RANK(DX508,DX508:DX522,1)+COUNTIF(DW508:DW508,DW508)-1</f>
        <v>1</v>
      </c>
      <c r="DZ508" s="213"/>
    </row>
    <row r="509" spans="1:130" ht="15" thickBot="1">
      <c r="A509" s="20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21"/>
      <c r="Z509" s="21"/>
      <c r="AA509" s="20"/>
      <c r="AB509" s="197"/>
      <c r="AC509" s="54" t="s">
        <v>303</v>
      </c>
      <c r="AG509" s="67"/>
      <c r="AH509" s="213"/>
      <c r="AI509" s="213"/>
      <c r="AJ509" s="212"/>
      <c r="AK509" s="215" t="str">
        <f t="shared" ref="AK509:AK522" si="255">TEXT(AH493, "000")&amp;TEXT(AI493, "-00") &amp; TEXT(AL493, "-000") &amp; TEXT(AK493, "-000") &amp; TEXT(AJ493, "-000")</f>
        <v>000-00-000-000-000</v>
      </c>
      <c r="AL509" s="214">
        <f>COUNTIF(AK508:AK522, "&gt;=" &amp; AK509)</f>
        <v>15</v>
      </c>
      <c r="AM509" s="213">
        <f>RANK(AL509,AL508:AL522,1)+COUNTIF(AK508:AK509,AK509)-1</f>
        <v>2</v>
      </c>
      <c r="AN509" s="213"/>
      <c r="AO509" s="213"/>
      <c r="AP509" s="212"/>
      <c r="AQ509" s="215" t="str">
        <f t="shared" ref="AQ509:AQ522" si="256">TEXT(AN493, "000") &amp; TEXT(AO493, "-00") &amp; TEXT(AR493, "-000") &amp; TEXT(AQ493, "-000") &amp; TEXT(AP493, "-000")</f>
        <v>000-00-000-000-000</v>
      </c>
      <c r="AR509" s="214">
        <f>COUNTIF(AQ508:AQ522, "&gt;=" &amp; AQ509)</f>
        <v>15</v>
      </c>
      <c r="AS509" s="213">
        <f>RANK(AR509,AR508:AR522,1)+COUNTIF(AQ508:AR509,AR509)-1</f>
        <v>2</v>
      </c>
      <c r="AT509" s="213"/>
      <c r="AU509" s="213"/>
      <c r="AV509" s="212"/>
      <c r="AW509" s="215" t="str">
        <f t="shared" ref="AW509:AW522" si="257">TEXT(AT493, "000") &amp; TEXT(AU493, "-00") &amp; TEXT(AX493, "-000") &amp; TEXT(AW493, "-000") &amp; TEXT(AV493, "-000")</f>
        <v>000-00-000-000-000</v>
      </c>
      <c r="AX509" s="214">
        <f>COUNTIF(AW508:AW522, "&gt;=" &amp; AW509)</f>
        <v>15</v>
      </c>
      <c r="AY509" s="213">
        <f>RANK(AX509,AX508:AX522,1)+COUNTIF(AW508:AX509,AX509)-1</f>
        <v>2</v>
      </c>
      <c r="AZ509" s="213"/>
      <c r="BA509" s="213"/>
      <c r="BB509" s="212"/>
      <c r="BC509" s="215" t="str">
        <f t="shared" ref="BC509:BC522" si="258">TEXT(AZ493, "000") &amp; TEXT(BA493, "-00") &amp; TEXT(BD493, "-000") &amp; TEXT(BC493, "-000") &amp; TEXT(BB493, "-000")</f>
        <v>000-00-000-000-000</v>
      </c>
      <c r="BD509" s="214">
        <f>COUNTIF(BC508:BC522, "&gt;=" &amp; BC509)</f>
        <v>15</v>
      </c>
      <c r="BE509" s="213">
        <f>RANK(BD509,BD508:BD522,1)+COUNTIF(BC508:BC509,BC509)-1</f>
        <v>2</v>
      </c>
      <c r="BF509" s="213"/>
      <c r="BG509" s="213"/>
      <c r="BH509" s="212"/>
      <c r="BI509" s="215" t="str">
        <f t="shared" ref="BI509:BI522" si="259">TEXT(BF493, "000") &amp; TEXT(BG493, "-00") &amp; TEXT(BJ493, "-000") &amp; TEXT(BI493, "-000") &amp; TEXT(BH493, "-000")</f>
        <v>000-00-000-000-000</v>
      </c>
      <c r="BJ509" s="214">
        <f>COUNTIF(BI508:BI522, "&gt;=" &amp; BI509)</f>
        <v>15</v>
      </c>
      <c r="BK509" s="213">
        <f>RANK(BJ509,BJ508:BJ522,1)+COUNTIF(BI508:BI509,BI509)-1</f>
        <v>2</v>
      </c>
      <c r="BL509" s="213"/>
      <c r="BM509" s="213"/>
      <c r="BN509" s="212"/>
      <c r="BO509" s="215" t="str">
        <f t="shared" ref="BO509:BO522" si="260">TEXT(BL493, "000") &amp; TEXT(BM493, "-00") &amp; TEXT(BP493, "-000") &amp; TEXT(BO493, "-000") &amp; TEXT(BN493, "-000")</f>
        <v>000-00-000-000-000</v>
      </c>
      <c r="BP509" s="214">
        <f>COUNTIF(BO508:BO522, "&gt;=" &amp; BO509)</f>
        <v>15</v>
      </c>
      <c r="BQ509" s="213">
        <f>RANK(BP509,BP508:BP522,1)+COUNTIF(BO508:BO509,BO509)-1</f>
        <v>2</v>
      </c>
      <c r="BR509" s="213"/>
      <c r="BS509" s="212"/>
      <c r="BT509" s="214"/>
      <c r="BU509" s="215" t="str">
        <f t="shared" ref="BU509:BU522" si="261">TEXT(BR493, "000") &amp; TEXT(BS493, "-00") &amp; TEXT(BV493, "-000") &amp; TEXT(BU493, "-000") &amp; TEXT(BT493, "-000")</f>
        <v>000-00-000-000-000</v>
      </c>
      <c r="BV509" s="214">
        <f>COUNTIF(BU508:BU522, "&gt;=" &amp; BU509)</f>
        <v>15</v>
      </c>
      <c r="BW509" s="213">
        <f>RANK(BV509,BV508:BV522,1)+COUNTIF(BU508:BU509,BU509)-1</f>
        <v>2</v>
      </c>
      <c r="BX509" s="213"/>
      <c r="BY509" s="213"/>
      <c r="BZ509" s="214"/>
      <c r="CA509" s="215" t="str">
        <f t="shared" ref="CA509:CA522" si="262">TEXT(BX493, "000") &amp; TEXT(BY493, "-00") &amp; TEXT(CB493, "-000") &amp; TEXT(CA493, "-000") &amp; TEXT(BZ493, "-000")</f>
        <v>000-00-000-000-000</v>
      </c>
      <c r="CB509" s="215">
        <f>COUNTIF(CA508:CA522, "&gt;=" &amp; CA509)</f>
        <v>15</v>
      </c>
      <c r="CC509" s="213">
        <f>RANK(CB509,CB508:CB522,1)+COUNTIF(CA508:CA509,CA509)-1</f>
        <v>2</v>
      </c>
      <c r="CD509" s="213"/>
      <c r="CE509" s="213"/>
      <c r="CF509" s="214"/>
      <c r="CG509" s="215" t="str">
        <f t="shared" ref="CG509:CG522" si="263">TEXT(CD493, "000") &amp; TEXT(CE493, "-00") &amp; TEXT(CH493, "-000") &amp; TEXT(CG493, "-000") &amp; TEXT(CF493, "-000")</f>
        <v>000-00-000-000-000</v>
      </c>
      <c r="CH509" s="215">
        <f>COUNTIF(CG508:CG522, "&gt;=" &amp; CG509)</f>
        <v>15</v>
      </c>
      <c r="CI509" s="213">
        <f>RANK(CH509,CH508:CH522,1)+COUNTIF(CG508:CG509,CG509)-1</f>
        <v>2</v>
      </c>
      <c r="CJ509" s="213"/>
      <c r="CK509" s="213"/>
      <c r="CL509" s="214"/>
      <c r="CM509" s="215" t="str">
        <f t="shared" ref="CM509:CM522" si="264">TEXT(CJ493, "000") &amp; TEXT(CK493, "-00") &amp; TEXT(CN493, "-000") &amp; TEXT(CM493, "-000") &amp; TEXT(CL493, "-000")</f>
        <v>000-00-000-000-000</v>
      </c>
      <c r="CN509" s="214">
        <f>COUNTIF(CM508:CM522, "&gt;=" &amp; CM509)</f>
        <v>15</v>
      </c>
      <c r="CO509" s="213">
        <f>RANK(CN509,CN508:CN522,1)+COUNTIF(CM508:CM509,CM509)-1</f>
        <v>2</v>
      </c>
      <c r="CP509" s="213"/>
      <c r="CQ509" s="213"/>
      <c r="CR509" s="214"/>
      <c r="CS509" s="215" t="str">
        <f t="shared" ref="CS509:CS522" si="265">TEXT(CP493, "000") &amp; TEXT(CQ493, "-00") &amp; TEXT(CT493, "-000") &amp; TEXT(CS493, "-000") &amp; TEXT(CR493, "-000")</f>
        <v>000-00-000-000-000</v>
      </c>
      <c r="CT509" s="214">
        <f>COUNTIF(CS508:CS522, "&gt;=" &amp; CS509)</f>
        <v>15</v>
      </c>
      <c r="CU509" s="213">
        <f>RANK(CT509,CT508:CT522,1)+COUNTIF(CS508:CS509,CS509)-1</f>
        <v>2</v>
      </c>
      <c r="CV509" s="213"/>
      <c r="CW509" s="213"/>
      <c r="CX509" s="214"/>
      <c r="CY509" s="215" t="str">
        <f t="shared" ref="CY509:CY522" si="266">TEXT(CV493, "000") &amp; TEXT(CW493, "-00") &amp; TEXT(CZ493, "-000") &amp; TEXT(CY493, "-000") &amp; TEXT(CX493, "-000")</f>
        <v>000-00-000-000-000</v>
      </c>
      <c r="CZ509" s="214">
        <f>COUNTIF(CY508:CY522, "&gt;=" &amp; CY509)</f>
        <v>15</v>
      </c>
      <c r="DA509" s="213">
        <f>RANK(CZ509,CZ508:CZ522,1)+COUNTIF(CY508:CY509,CY509)-1</f>
        <v>2</v>
      </c>
      <c r="DB509" s="213"/>
      <c r="DC509" s="213"/>
      <c r="DD509" s="214"/>
      <c r="DE509" s="215" t="str">
        <f t="shared" ref="DE509:DE522" si="267">TEXT(DB493, "000") &amp; TEXT(DC493, "-00") &amp; TEXT(DF493, "-000") &amp; TEXT(DE493, "-000") &amp; TEXT(DD493, "-000")</f>
        <v>000-00-000-000-000</v>
      </c>
      <c r="DF509" s="214">
        <f>COUNTIF(DE508:DE522, "&gt;=" &amp; DE509)</f>
        <v>15</v>
      </c>
      <c r="DG509" s="213">
        <f>RANK(DF509,DF508:DF522,1)+COUNTIF(DE508:DE509,DE509)-1</f>
        <v>2</v>
      </c>
      <c r="DH509" s="213"/>
      <c r="DI509" s="213"/>
      <c r="DJ509" s="214"/>
      <c r="DK509" s="215" t="str">
        <f t="shared" ref="DK509:DK522" si="268">TEXT(DH493, "000") &amp; TEXT(DI493, "-00") &amp; TEXT(DL493, "-000") &amp; TEXT(DK493, "-000") &amp; TEXT(DJ493, "-000")</f>
        <v>000-00-000-000-000</v>
      </c>
      <c r="DL509" s="214">
        <f>COUNTIF(DK508:DK522, "&gt;=" &amp; DK509)</f>
        <v>15</v>
      </c>
      <c r="DM509" s="213">
        <f>RANK(DL509,DL508:DL522,1)+COUNTIF(DK508:DK509,DK509)-1</f>
        <v>2</v>
      </c>
      <c r="DN509" s="213"/>
      <c r="DO509" s="212"/>
      <c r="DP509" s="212"/>
      <c r="DQ509" s="216" t="str">
        <f t="shared" ref="DQ509:DQ522" si="269">TEXT(DN493, "000") &amp; TEXT(DO493, "-00") &amp; TEXT(DR493, "-000") &amp; TEXT(DQ493, "-000") &amp; TEXT(DP493, "-000")</f>
        <v>000-00-000-000-000</v>
      </c>
      <c r="DR509" s="212">
        <f>COUNTIF(DQ508:DQ522, "&gt;=" &amp; DQ509)</f>
        <v>15</v>
      </c>
      <c r="DS509" s="213">
        <f>RANK(DR509,DR508:DR522,1)+COUNTIF(DQ508:DQ509,DQ509)-1</f>
        <v>2</v>
      </c>
      <c r="DT509" s="213"/>
      <c r="DU509" s="212"/>
      <c r="DV509" s="212"/>
      <c r="DW509" s="216" t="str">
        <f t="shared" ref="DW509:DW522" si="270">TEXT(DT493, "000") &amp; TEXT(DU493, "-00") &amp; TEXT(DX493, "-000") &amp; TEXT(DW493, "-000") &amp; TEXT(DV493, "-000")</f>
        <v>000-00-000-000-000</v>
      </c>
      <c r="DX509" s="212">
        <f>COUNTIF(DW508:DW522, "&gt;=" &amp; DW509)</f>
        <v>15</v>
      </c>
      <c r="DY509" s="213">
        <f>RANK(DX509,DX508:DX522,1)+COUNTIF(DW508:DW509,DW509)-1</f>
        <v>2</v>
      </c>
      <c r="DZ509" s="213"/>
    </row>
    <row r="510" spans="1:130">
      <c r="A510" s="22" t="s">
        <v>305</v>
      </c>
      <c r="B510" s="293" t="s">
        <v>311</v>
      </c>
      <c r="C510" s="294"/>
      <c r="D510" s="294"/>
      <c r="E510" s="294"/>
      <c r="F510" s="295"/>
      <c r="G510" s="293" t="s">
        <v>312</v>
      </c>
      <c r="H510" s="294"/>
      <c r="I510" s="294"/>
      <c r="J510" s="294"/>
      <c r="K510" s="295"/>
      <c r="L510" s="293" t="s">
        <v>313</v>
      </c>
      <c r="M510" s="294"/>
      <c r="N510" s="294"/>
      <c r="O510" s="294"/>
      <c r="P510" s="295"/>
      <c r="Q510" s="293" t="s">
        <v>314</v>
      </c>
      <c r="R510" s="294"/>
      <c r="S510" s="294"/>
      <c r="T510" s="294"/>
      <c r="U510" s="295"/>
      <c r="V510" s="293" t="s">
        <v>315</v>
      </c>
      <c r="W510" s="294"/>
      <c r="X510" s="294"/>
      <c r="Y510" s="294"/>
      <c r="Z510" s="295"/>
      <c r="AA510" s="23"/>
      <c r="AB510" s="37"/>
      <c r="AC510" s="9" t="str">
        <f>B510</f>
        <v>Z9 6</v>
      </c>
      <c r="AD510" s="9" t="str">
        <f>G510</f>
        <v>Z9 7</v>
      </c>
      <c r="AE510" s="9" t="str">
        <f>L510</f>
        <v>Z9 8</v>
      </c>
      <c r="AF510" s="9" t="str">
        <f>Q510</f>
        <v>Z9 9</v>
      </c>
      <c r="AG510" s="67" t="str">
        <f>V510</f>
        <v>Z9 10</v>
      </c>
      <c r="AH510" s="213"/>
      <c r="AI510" s="213"/>
      <c r="AJ510" s="212"/>
      <c r="AK510" s="215" t="str">
        <f t="shared" si="255"/>
        <v>000-00-000-000-000</v>
      </c>
      <c r="AL510" s="214">
        <f>COUNTIF(AK508:AK522, "&gt;=" &amp; AK510)</f>
        <v>15</v>
      </c>
      <c r="AM510" s="213">
        <f>RANK(AL510,AL508:AL522,1)+COUNTIF(AK508:AK510,AK510)-1</f>
        <v>3</v>
      </c>
      <c r="AN510" s="213"/>
      <c r="AO510" s="212"/>
      <c r="AP510" s="212"/>
      <c r="AQ510" s="215" t="str">
        <f t="shared" si="256"/>
        <v>000-00-000-000-000</v>
      </c>
      <c r="AR510" s="214">
        <f>COUNTIF(AQ508:AQ522, "&gt;=" &amp; AQ510)</f>
        <v>15</v>
      </c>
      <c r="AS510" s="213">
        <f>RANK(AR510,AR508:AR522,1)+COUNTIF(AQ508:AR510,AR510)-1</f>
        <v>3</v>
      </c>
      <c r="AT510" s="213"/>
      <c r="AU510" s="212"/>
      <c r="AV510" s="212"/>
      <c r="AW510" s="215" t="str">
        <f t="shared" si="257"/>
        <v>000-00-000-000-000</v>
      </c>
      <c r="AX510" s="214">
        <f>COUNTIF(AW508:AW522, "&gt;=" &amp; AW510)</f>
        <v>15</v>
      </c>
      <c r="AY510" s="213">
        <f>RANK(AX510,AX508:AX522,1)+COUNTIF(AW508:AX510,AX510)-1</f>
        <v>3</v>
      </c>
      <c r="AZ510" s="213"/>
      <c r="BA510" s="212"/>
      <c r="BB510" s="212"/>
      <c r="BC510" s="215" t="str">
        <f t="shared" si="258"/>
        <v>000-00-000-000-000</v>
      </c>
      <c r="BD510" s="214">
        <f>COUNTIF(BC508:BC522, "&gt;=" &amp; BC510)</f>
        <v>15</v>
      </c>
      <c r="BE510" s="213">
        <f>RANK(BD510,BD508:BD522,1)+COUNTIF(BC508:BC510,BC510)-1</f>
        <v>3</v>
      </c>
      <c r="BF510" s="213"/>
      <c r="BG510" s="212"/>
      <c r="BH510" s="212"/>
      <c r="BI510" s="215" t="str">
        <f t="shared" si="259"/>
        <v>000-00-000-000-000</v>
      </c>
      <c r="BJ510" s="214">
        <f>COUNTIF(BI508:BI522, "&gt;=" &amp; BI510)</f>
        <v>15</v>
      </c>
      <c r="BK510" s="213">
        <f>RANK(BJ510,BJ508:BJ522,1)+COUNTIF(BI508:BI510,BI510)-1</f>
        <v>3</v>
      </c>
      <c r="BL510" s="213"/>
      <c r="BM510" s="212"/>
      <c r="BN510" s="212"/>
      <c r="BO510" s="215" t="str">
        <f t="shared" si="260"/>
        <v>000-00-000-000-000</v>
      </c>
      <c r="BP510" s="214">
        <f>COUNTIF(BO508:BO522, "&gt;=" &amp; BO510)</f>
        <v>15</v>
      </c>
      <c r="BQ510" s="213">
        <f>RANK(BP510,BP508:BP522,1)+COUNTIF(BO508:BO510,BO510)-1</f>
        <v>3</v>
      </c>
      <c r="BR510" s="213"/>
      <c r="BS510" s="212"/>
      <c r="BT510" s="212"/>
      <c r="BU510" s="215" t="str">
        <f t="shared" si="261"/>
        <v>000-00-000-000-000</v>
      </c>
      <c r="BV510" s="214">
        <f>COUNTIF(BU508:BU522, "&gt;=" &amp; BU510)</f>
        <v>15</v>
      </c>
      <c r="BW510" s="213">
        <f>RANK(BV510,BV508:BV522,1)+COUNTIF(BU508:BU510,BU510)-1</f>
        <v>3</v>
      </c>
      <c r="BX510" s="213"/>
      <c r="BY510" s="209"/>
      <c r="BZ510" s="212"/>
      <c r="CA510" s="215" t="str">
        <f t="shared" si="262"/>
        <v>000-00-000-000-000</v>
      </c>
      <c r="CB510" s="215">
        <f>COUNTIF(CA508:CA522, "&gt;=" &amp; CA510)</f>
        <v>15</v>
      </c>
      <c r="CC510" s="213">
        <f>RANK(CB510,CB508:CB522,1)+COUNTIF(CA508:CA510,CA510)-1</f>
        <v>3</v>
      </c>
      <c r="CD510" s="213"/>
      <c r="CE510" s="209"/>
      <c r="CF510" s="212"/>
      <c r="CG510" s="215" t="str">
        <f t="shared" si="263"/>
        <v>000-00-000-000-000</v>
      </c>
      <c r="CH510" s="215">
        <f>COUNTIF(CG508:CG522, "&gt;=" &amp; CG510)</f>
        <v>15</v>
      </c>
      <c r="CI510" s="213">
        <f>RANK(CH510,CH508:CH522,1)+COUNTIF(CG508:CG510,CG510)-1</f>
        <v>3</v>
      </c>
      <c r="CJ510" s="213"/>
      <c r="CK510" s="209"/>
      <c r="CL510" s="212"/>
      <c r="CM510" s="215" t="str">
        <f t="shared" si="264"/>
        <v>000-00-000-000-000</v>
      </c>
      <c r="CN510" s="214">
        <f>COUNTIF(CM508:CM522, "&gt;=" &amp; CM510)</f>
        <v>15</v>
      </c>
      <c r="CO510" s="213">
        <f>RANK(CN510,CN508:CN522,1)+COUNTIF(CM508:CM510,CM510)-1</f>
        <v>3</v>
      </c>
      <c r="CP510" s="213"/>
      <c r="CQ510" s="209"/>
      <c r="CR510" s="212"/>
      <c r="CS510" s="215" t="str">
        <f t="shared" si="265"/>
        <v>000-00-000-000-000</v>
      </c>
      <c r="CT510" s="214">
        <f>COUNTIF(CS508:CS522, "&gt;=" &amp; CS510)</f>
        <v>15</v>
      </c>
      <c r="CU510" s="213">
        <f>RANK(CT510,CT508:CT522,1)+COUNTIF(CS508:CS510,CS510)-1</f>
        <v>3</v>
      </c>
      <c r="CV510" s="213"/>
      <c r="CW510" s="209"/>
      <c r="CX510" s="212"/>
      <c r="CY510" s="215" t="str">
        <f t="shared" si="266"/>
        <v>000-00-000-000-000</v>
      </c>
      <c r="CZ510" s="214">
        <f>COUNTIF(CY508:CY522, "&gt;=" &amp; CY510)</f>
        <v>15</v>
      </c>
      <c r="DA510" s="213">
        <f>RANK(CZ510,CZ508:CZ522,1)+COUNTIF(CY508:CY510,CY510)-1</f>
        <v>3</v>
      </c>
      <c r="DB510" s="213"/>
      <c r="DC510" s="209"/>
      <c r="DD510" s="212"/>
      <c r="DE510" s="215" t="str">
        <f t="shared" si="267"/>
        <v>000-00-000-000-000</v>
      </c>
      <c r="DF510" s="214">
        <f>COUNTIF(DE508:DE522, "&gt;=" &amp; DE510)</f>
        <v>15</v>
      </c>
      <c r="DG510" s="213">
        <f>RANK(DF510,DF508:DF522,1)+COUNTIF(DE508:DE510,DE510)-1</f>
        <v>3</v>
      </c>
      <c r="DH510" s="213"/>
      <c r="DI510" s="209"/>
      <c r="DJ510" s="212"/>
      <c r="DK510" s="215" t="str">
        <f t="shared" si="268"/>
        <v>000-00-000-000-000</v>
      </c>
      <c r="DL510" s="214">
        <f>COUNTIF(DK508:DK522, "&gt;=" &amp; DK510)</f>
        <v>15</v>
      </c>
      <c r="DM510" s="213">
        <f>RANK(DL510,DL508:DL522,1)+COUNTIF(DK508:DK510,DK510)-1</f>
        <v>3</v>
      </c>
      <c r="DN510" s="213"/>
      <c r="DO510" s="212"/>
      <c r="DP510" s="212"/>
      <c r="DQ510" s="216" t="str">
        <f t="shared" si="269"/>
        <v>000-00-000-000-000</v>
      </c>
      <c r="DR510" s="212">
        <f>COUNTIF(DQ508:DQ522, "&gt;=" &amp; DQ510)</f>
        <v>15</v>
      </c>
      <c r="DS510" s="213">
        <f>RANK(DR510,DR508:DR522,1)+COUNTIF(DQ508:DQ510,DQ510)-1</f>
        <v>3</v>
      </c>
      <c r="DT510" s="213"/>
      <c r="DU510" s="212"/>
      <c r="DV510" s="212"/>
      <c r="DW510" s="216" t="str">
        <f t="shared" si="270"/>
        <v>000-00-000-000-000</v>
      </c>
      <c r="DX510" s="212">
        <f>COUNTIF(DW508:DW522, "&gt;=" &amp; DW510)</f>
        <v>15</v>
      </c>
      <c r="DY510" s="213">
        <f>RANK(DX510,DX508:DX522,1)+COUNTIF(DW508:DW510,DW510)-1</f>
        <v>3</v>
      </c>
      <c r="DZ510" s="213"/>
    </row>
    <row r="511" spans="1:130" ht="15" thickBot="1">
      <c r="A511" s="12" t="s">
        <v>4</v>
      </c>
      <c r="B511" s="13" t="s">
        <v>5</v>
      </c>
      <c r="C511" s="14" t="s">
        <v>6</v>
      </c>
      <c r="D511" s="14" t="s">
        <v>7</v>
      </c>
      <c r="E511" s="191" t="s">
        <v>8</v>
      </c>
      <c r="F511" s="16" t="s">
        <v>142</v>
      </c>
      <c r="G511" s="13" t="s">
        <v>5</v>
      </c>
      <c r="H511" s="14" t="s">
        <v>6</v>
      </c>
      <c r="I511" s="14" t="s">
        <v>7</v>
      </c>
      <c r="J511" s="191" t="s">
        <v>8</v>
      </c>
      <c r="K511" s="16" t="s">
        <v>142</v>
      </c>
      <c r="L511" s="13" t="s">
        <v>5</v>
      </c>
      <c r="M511" s="14" t="s">
        <v>6</v>
      </c>
      <c r="N511" s="14" t="s">
        <v>7</v>
      </c>
      <c r="O511" s="191" t="s">
        <v>8</v>
      </c>
      <c r="P511" s="16" t="s">
        <v>142</v>
      </c>
      <c r="Q511" s="13" t="s">
        <v>5</v>
      </c>
      <c r="R511" s="14" t="s">
        <v>6</v>
      </c>
      <c r="S511" s="14" t="s">
        <v>7</v>
      </c>
      <c r="T511" s="191" t="s">
        <v>8</v>
      </c>
      <c r="U511" s="16" t="s">
        <v>142</v>
      </c>
      <c r="V511" s="13" t="s">
        <v>5</v>
      </c>
      <c r="W511" s="14" t="s">
        <v>6</v>
      </c>
      <c r="X511" s="14" t="s">
        <v>7</v>
      </c>
      <c r="Y511" s="191" t="s">
        <v>8</v>
      </c>
      <c r="Z511" s="16" t="s">
        <v>142</v>
      </c>
      <c r="AA511" s="16"/>
      <c r="AB511" s="37"/>
      <c r="AC511" s="76">
        <f>IF(SUM(E512:E527)&gt;0,LARGE(E512:E527,1),0)</f>
        <v>0</v>
      </c>
      <c r="AD511" s="9">
        <f>IF(SUM(J512:J527)&gt;0,LARGE(J512:J527,1),0)</f>
        <v>0</v>
      </c>
      <c r="AE511" s="9">
        <f>IF(SUM(O512:O527)&gt;0,LARGE(O512:O527,1),0)</f>
        <v>0</v>
      </c>
      <c r="AF511" s="9">
        <f>IF(SUM(T512:T527)&gt;0,LARGE(T512:T527,1),0)</f>
        <v>0</v>
      </c>
      <c r="AG511" s="67">
        <f>IF(SUM(Y512:Y527)&gt;0,LARGE(Y512:Y527,1),0)</f>
        <v>0</v>
      </c>
      <c r="AH511" s="209"/>
      <c r="AI511" s="209"/>
      <c r="AJ511" s="212"/>
      <c r="AK511" s="215" t="str">
        <f t="shared" si="255"/>
        <v>000-00-000-000-000</v>
      </c>
      <c r="AL511" s="214">
        <f>COUNTIF(AK508:AK522, "&gt;=" &amp; AK511)</f>
        <v>15</v>
      </c>
      <c r="AM511" s="213">
        <f>RANK(AL511,AL508:AL522,1)+COUNTIF(AK508:AK511,AK511)-1</f>
        <v>4</v>
      </c>
      <c r="AN511" s="213"/>
      <c r="AO511" s="212"/>
      <c r="AP511" s="212"/>
      <c r="AQ511" s="215" t="str">
        <f t="shared" si="256"/>
        <v>000-00-000-000-000</v>
      </c>
      <c r="AR511" s="214">
        <f>COUNTIF(AQ508:AQ522, "&gt;=" &amp; AQ511)</f>
        <v>15</v>
      </c>
      <c r="AS511" s="213">
        <f>RANK(AR511,AR508:AR522,1)+COUNTIF(AQ508:AR511,AR511)-1</f>
        <v>4</v>
      </c>
      <c r="AT511" s="213"/>
      <c r="AU511" s="212"/>
      <c r="AV511" s="212"/>
      <c r="AW511" s="215" t="str">
        <f t="shared" si="257"/>
        <v>000-00-000-000-000</v>
      </c>
      <c r="AX511" s="214">
        <f>COUNTIF(AW508:AW522, "&gt;=" &amp; AW511)</f>
        <v>15</v>
      </c>
      <c r="AY511" s="213">
        <f>RANK(AX511,AX508:AX522,1)+COUNTIF(AW508:AX511,AX511)-1</f>
        <v>4</v>
      </c>
      <c r="AZ511" s="213"/>
      <c r="BA511" s="212"/>
      <c r="BB511" s="212"/>
      <c r="BC511" s="215" t="str">
        <f t="shared" si="258"/>
        <v>000-00-000-000-000</v>
      </c>
      <c r="BD511" s="214">
        <f>COUNTIF(BC508:BC522, "&gt;=" &amp; BC511)</f>
        <v>15</v>
      </c>
      <c r="BE511" s="213">
        <f>RANK(BD511,BD508:BD522,1)+COUNTIF(BC508:BC511,BC511)-1</f>
        <v>4</v>
      </c>
      <c r="BF511" s="213"/>
      <c r="BG511" s="212"/>
      <c r="BH511" s="212"/>
      <c r="BI511" s="215" t="str">
        <f t="shared" si="259"/>
        <v>000-00-000-000-000</v>
      </c>
      <c r="BJ511" s="214">
        <f>COUNTIF(BI508:BI522, "&gt;=" &amp; BI511)</f>
        <v>15</v>
      </c>
      <c r="BK511" s="213">
        <f>RANK(BJ511,BJ508:BJ522,1)+COUNTIF(BI508:BI511,BI511)-1</f>
        <v>4</v>
      </c>
      <c r="BL511" s="213"/>
      <c r="BM511" s="212"/>
      <c r="BN511" s="212"/>
      <c r="BO511" s="215" t="str">
        <f t="shared" si="260"/>
        <v>000-00-000-000-000</v>
      </c>
      <c r="BP511" s="214">
        <f>COUNTIF(BO508:BO522, "&gt;=" &amp; BO511)</f>
        <v>15</v>
      </c>
      <c r="BQ511" s="213">
        <f>RANK(BP511,BP508:BP522,1)+COUNTIF(BO508:BO511,BO511)-1</f>
        <v>4</v>
      </c>
      <c r="BR511" s="213"/>
      <c r="BS511" s="212"/>
      <c r="BT511" s="212"/>
      <c r="BU511" s="215" t="str">
        <f t="shared" si="261"/>
        <v>000-00-000-000-000</v>
      </c>
      <c r="BV511" s="214">
        <f>COUNTIF(BU508:BU522, "&gt;=" &amp; BU511)</f>
        <v>15</v>
      </c>
      <c r="BW511" s="213">
        <f>RANK(BV511,BV508:BV522,1)+COUNTIF(BU508:BU511,BU511)-1</f>
        <v>4</v>
      </c>
      <c r="BX511" s="213"/>
      <c r="BY511" s="209"/>
      <c r="BZ511" s="212"/>
      <c r="CA511" s="215" t="str">
        <f t="shared" si="262"/>
        <v>000-00-000-000-000</v>
      </c>
      <c r="CB511" s="215">
        <f>COUNTIF(CA508:CA522, "&gt;=" &amp; CA511)</f>
        <v>15</v>
      </c>
      <c r="CC511" s="213">
        <f>RANK(CB511,CB508:CB522,1)+COUNTIF(CA508:CA511,CA511)-1</f>
        <v>4</v>
      </c>
      <c r="CD511" s="213"/>
      <c r="CE511" s="209"/>
      <c r="CF511" s="212"/>
      <c r="CG511" s="215" t="str">
        <f t="shared" si="263"/>
        <v>000-00-000-000-000</v>
      </c>
      <c r="CH511" s="215">
        <f>COUNTIF(CG508:CG522, "&gt;=" &amp; CG511)</f>
        <v>15</v>
      </c>
      <c r="CI511" s="213">
        <f>RANK(CH511,CH508:CH522,1)+COUNTIF(CG508:CG511,CG511)-1</f>
        <v>4</v>
      </c>
      <c r="CJ511" s="213"/>
      <c r="CK511" s="209"/>
      <c r="CL511" s="212"/>
      <c r="CM511" s="215" t="str">
        <f t="shared" si="264"/>
        <v>000-00-000-000-000</v>
      </c>
      <c r="CN511" s="214">
        <f>COUNTIF(CM508:CM522, "&gt;=" &amp; CM511)</f>
        <v>15</v>
      </c>
      <c r="CO511" s="213">
        <f>RANK(CN511,CN508:CN522,1)+COUNTIF(CM508:CM511,CM511)-1</f>
        <v>4</v>
      </c>
      <c r="CP511" s="213"/>
      <c r="CQ511" s="209"/>
      <c r="CR511" s="212"/>
      <c r="CS511" s="215" t="str">
        <f t="shared" si="265"/>
        <v>000-00-000-000-000</v>
      </c>
      <c r="CT511" s="214">
        <f>COUNTIF(CS508:CS522, "&gt;=" &amp; CS511)</f>
        <v>15</v>
      </c>
      <c r="CU511" s="213">
        <f>RANK(CT511,CT508:CT522,1)+COUNTIF(CS508:CS511,CS511)-1</f>
        <v>4</v>
      </c>
      <c r="CV511" s="213"/>
      <c r="CW511" s="209"/>
      <c r="CX511" s="212"/>
      <c r="CY511" s="215" t="str">
        <f t="shared" si="266"/>
        <v>000-00-000-000-000</v>
      </c>
      <c r="CZ511" s="214">
        <f>COUNTIF(CY508:CY522, "&gt;=" &amp; CY511)</f>
        <v>15</v>
      </c>
      <c r="DA511" s="213">
        <f>RANK(CZ511,CZ508:CZ522,1)+COUNTIF(CY508:CY511,CY511)-1</f>
        <v>4</v>
      </c>
      <c r="DB511" s="213"/>
      <c r="DC511" s="209"/>
      <c r="DD511" s="212"/>
      <c r="DE511" s="215" t="str">
        <f t="shared" si="267"/>
        <v>000-00-000-000-000</v>
      </c>
      <c r="DF511" s="214">
        <f>COUNTIF(DE508:DE522, "&gt;=" &amp; DE511)</f>
        <v>15</v>
      </c>
      <c r="DG511" s="213">
        <f>RANK(DF511,DF508:DF522,1)+COUNTIF(DE508:DE511,DE511)-1</f>
        <v>4</v>
      </c>
      <c r="DH511" s="213"/>
      <c r="DI511" s="209"/>
      <c r="DJ511" s="212"/>
      <c r="DK511" s="215" t="str">
        <f t="shared" si="268"/>
        <v>000-00-000-000-000</v>
      </c>
      <c r="DL511" s="214">
        <f>COUNTIF(DK508:DK522, "&gt;=" &amp; DK511)</f>
        <v>15</v>
      </c>
      <c r="DM511" s="213">
        <f>RANK(DL511,DL508:DL522,1)+COUNTIF(DK508:DK511,DK511)-1</f>
        <v>4</v>
      </c>
      <c r="DN511" s="213"/>
      <c r="DO511" s="212"/>
      <c r="DP511" s="212"/>
      <c r="DQ511" s="216" t="str">
        <f t="shared" si="269"/>
        <v>000-00-000-000-000</v>
      </c>
      <c r="DR511" s="212">
        <f>COUNTIF(DQ508:DQ522, "&gt;=" &amp; DQ511)</f>
        <v>15</v>
      </c>
      <c r="DS511" s="213">
        <f>RANK(DR511,DR508:DR522,1)+COUNTIF(DQ508:DQ511,DQ511)-1</f>
        <v>4</v>
      </c>
      <c r="DT511" s="213"/>
      <c r="DU511" s="212"/>
      <c r="DV511" s="212"/>
      <c r="DW511" s="216" t="str">
        <f t="shared" si="270"/>
        <v>000-00-000-000-000</v>
      </c>
      <c r="DX511" s="212">
        <f>COUNTIF(DW508:DW522, "&gt;=" &amp; DW511)</f>
        <v>15</v>
      </c>
      <c r="DY511" s="213">
        <f>RANK(DX511,DX508:DX522,1)+COUNTIF(DW508:DW511,DW511)-1</f>
        <v>4</v>
      </c>
      <c r="DZ511" s="213"/>
    </row>
    <row r="512" spans="1:130" ht="15" thickTop="1">
      <c r="A512" s="17"/>
      <c r="B512" s="96"/>
      <c r="C512" s="97"/>
      <c r="D512" s="98"/>
      <c r="E512" s="149" t="str">
        <f t="shared" ref="E512:E527" si="271">IF(SUM(B512:D512)&gt;0,SUM(B512:D512),"")</f>
        <v/>
      </c>
      <c r="F512" s="193"/>
      <c r="G512" s="96"/>
      <c r="H512" s="97"/>
      <c r="I512" s="97"/>
      <c r="J512" s="149" t="str">
        <f t="shared" ref="J512:J527" si="272">IF(SUM(G512:I512)&gt;0,SUM(G512:I512),"")</f>
        <v/>
      </c>
      <c r="K512" s="193"/>
      <c r="L512" s="96"/>
      <c r="M512" s="97"/>
      <c r="N512" s="97"/>
      <c r="O512" s="149" t="str">
        <f t="shared" ref="O512:O527" si="273">IF(SUM(L512:N512)&gt;0,SUM(L512:N512),"")</f>
        <v/>
      </c>
      <c r="P512" s="193"/>
      <c r="Q512" s="96"/>
      <c r="R512" s="97"/>
      <c r="S512" s="97"/>
      <c r="T512" s="149" t="str">
        <f t="shared" ref="T512:T527" si="274">IF(SUM(Q512:S512)&gt;0,SUM(Q512:S512),"")</f>
        <v/>
      </c>
      <c r="U512" s="193"/>
      <c r="V512" s="96"/>
      <c r="W512" s="97"/>
      <c r="X512" s="97"/>
      <c r="Y512" s="149" t="str">
        <f t="shared" ref="Y512:Y527" si="275">IF(SUM(V512:X512)&gt;0,SUM(V512:X512),"")</f>
        <v/>
      </c>
      <c r="Z512" s="195"/>
      <c r="AA512" s="24"/>
      <c r="AB512" s="197"/>
      <c r="AG512" s="67"/>
      <c r="AH512" s="209"/>
      <c r="AI512" s="209"/>
      <c r="AJ512" s="214"/>
      <c r="AK512" s="215" t="str">
        <f t="shared" si="255"/>
        <v>000-00-000-000-000</v>
      </c>
      <c r="AL512" s="214">
        <f>COUNTIF(AK508:AK522, "&gt;=" &amp; AK512)</f>
        <v>15</v>
      </c>
      <c r="AM512" s="213">
        <f>RANK(AL512,AL508:AL522,1)+COUNTIF(AK508:AK512,AK512)-1</f>
        <v>5</v>
      </c>
      <c r="AN512" s="213"/>
      <c r="AO512" s="212"/>
      <c r="AP512" s="212"/>
      <c r="AQ512" s="215" t="str">
        <f t="shared" si="256"/>
        <v>000-00-000-000-000</v>
      </c>
      <c r="AR512" s="214">
        <f>COUNTIF(AQ508:AQ522, "&gt;=" &amp; AQ512)</f>
        <v>15</v>
      </c>
      <c r="AS512" s="213">
        <f>RANK(AR512,AR508:AR522,1)+COUNTIF(AQ508:AR512,AR512)-1</f>
        <v>5</v>
      </c>
      <c r="AT512" s="213"/>
      <c r="AU512" s="212"/>
      <c r="AV512" s="212"/>
      <c r="AW512" s="215" t="str">
        <f t="shared" si="257"/>
        <v>000-00-000-000-000</v>
      </c>
      <c r="AX512" s="214">
        <f>COUNTIF(AW508:AW522, "&gt;=" &amp; AW512)</f>
        <v>15</v>
      </c>
      <c r="AY512" s="213">
        <f>RANK(AX512,AX508:AX522,1)+COUNTIF(AW508:AX512,AX512)-1</f>
        <v>5</v>
      </c>
      <c r="AZ512" s="213"/>
      <c r="BA512" s="212"/>
      <c r="BB512" s="212"/>
      <c r="BC512" s="215" t="str">
        <f t="shared" si="258"/>
        <v>000-00-000-000-000</v>
      </c>
      <c r="BD512" s="214">
        <f>COUNTIF(BC508:BC522, "&gt;=" &amp; BC512)</f>
        <v>15</v>
      </c>
      <c r="BE512" s="213">
        <f>RANK(BD512,BD508:BD522,1)+COUNTIF(BC508:BC512,BC512)-1</f>
        <v>5</v>
      </c>
      <c r="BF512" s="213"/>
      <c r="BG512" s="212"/>
      <c r="BH512" s="212"/>
      <c r="BI512" s="215" t="str">
        <f t="shared" si="259"/>
        <v>000-00-000-000-000</v>
      </c>
      <c r="BJ512" s="214">
        <f>COUNTIF(BI508:BI522, "&gt;=" &amp; BI512)</f>
        <v>15</v>
      </c>
      <c r="BK512" s="213">
        <f>RANK(BJ512,BJ508:BJ522,1)+COUNTIF(BI508:BI512,BI512)-1</f>
        <v>5</v>
      </c>
      <c r="BL512" s="213"/>
      <c r="BM512" s="212"/>
      <c r="BN512" s="212"/>
      <c r="BO512" s="215" t="str">
        <f t="shared" si="260"/>
        <v>000-00-000-000-000</v>
      </c>
      <c r="BP512" s="214">
        <f>COUNTIF(BO508:BO522, "&gt;=" &amp; BO512)</f>
        <v>15</v>
      </c>
      <c r="BQ512" s="213">
        <f>RANK(BP512,BP508:BP522,1)+COUNTIF(BO508:BO512,BO512)-1</f>
        <v>5</v>
      </c>
      <c r="BR512" s="213"/>
      <c r="BS512" s="212"/>
      <c r="BT512" s="212"/>
      <c r="BU512" s="215" t="str">
        <f t="shared" si="261"/>
        <v>000-00-000-000-000</v>
      </c>
      <c r="BV512" s="214">
        <f>COUNTIF(BU508:BU522, "&gt;=" &amp; BU512)</f>
        <v>15</v>
      </c>
      <c r="BW512" s="213">
        <f>RANK(BV512,BV508:BV522,1)+COUNTIF(BU508:BU512,BU512)-1</f>
        <v>5</v>
      </c>
      <c r="BX512" s="213"/>
      <c r="BY512" s="209"/>
      <c r="BZ512" s="212"/>
      <c r="CA512" s="215" t="str">
        <f t="shared" si="262"/>
        <v>000-00-000-000-000</v>
      </c>
      <c r="CB512" s="215">
        <f>COUNTIF(CA508:CA522, "&gt;=" &amp; CA512)</f>
        <v>15</v>
      </c>
      <c r="CC512" s="213">
        <f>RANK(CB512,CB508:CB522,1)+COUNTIF(CA508:CA512,CA512)-1</f>
        <v>5</v>
      </c>
      <c r="CD512" s="213"/>
      <c r="CE512" s="209"/>
      <c r="CF512" s="212"/>
      <c r="CG512" s="215" t="str">
        <f t="shared" si="263"/>
        <v>000-00-000-000-000</v>
      </c>
      <c r="CH512" s="215">
        <f>COUNTIF(CG508:CG522, "&gt;=" &amp; CG512)</f>
        <v>15</v>
      </c>
      <c r="CI512" s="213">
        <f>RANK(CH512,CH508:CH522,1)+COUNTIF(CG508:CG512,CG512)-1</f>
        <v>5</v>
      </c>
      <c r="CJ512" s="213"/>
      <c r="CK512" s="209"/>
      <c r="CL512" s="212"/>
      <c r="CM512" s="215" t="str">
        <f t="shared" si="264"/>
        <v>000-00-000-000-000</v>
      </c>
      <c r="CN512" s="214">
        <f>COUNTIF(CM508:CM522, "&gt;=" &amp; CM512)</f>
        <v>15</v>
      </c>
      <c r="CO512" s="213">
        <f>RANK(CN512,CN508:CN522,1)+COUNTIF(CM508:CM512,CM512)-1</f>
        <v>5</v>
      </c>
      <c r="CP512" s="213"/>
      <c r="CQ512" s="209"/>
      <c r="CR512" s="212"/>
      <c r="CS512" s="215" t="str">
        <f t="shared" si="265"/>
        <v>000-00-000-000-000</v>
      </c>
      <c r="CT512" s="214">
        <f>COUNTIF(CS508:CS522, "&gt;=" &amp; CS512)</f>
        <v>15</v>
      </c>
      <c r="CU512" s="213">
        <f>RANK(CT512,CT508:CT522,1)+COUNTIF(CS508:CS512,CS512)-1</f>
        <v>5</v>
      </c>
      <c r="CV512" s="213"/>
      <c r="CW512" s="209"/>
      <c r="CX512" s="212"/>
      <c r="CY512" s="215" t="str">
        <f t="shared" si="266"/>
        <v>000-00-000-000-000</v>
      </c>
      <c r="CZ512" s="214">
        <f>COUNTIF(CY508:CY522, "&gt;=" &amp; CY512)</f>
        <v>15</v>
      </c>
      <c r="DA512" s="213">
        <f>RANK(CZ512,CZ508:CZ522,1)+COUNTIF(CY508:CY512,CY512)-1</f>
        <v>5</v>
      </c>
      <c r="DB512" s="213"/>
      <c r="DC512" s="209"/>
      <c r="DD512" s="212"/>
      <c r="DE512" s="215" t="str">
        <f t="shared" si="267"/>
        <v>000-00-000-000-000</v>
      </c>
      <c r="DF512" s="214">
        <f>COUNTIF(DE508:DE522, "&gt;=" &amp; DE512)</f>
        <v>15</v>
      </c>
      <c r="DG512" s="213">
        <f>RANK(DF512,DF508:DF522,1)+COUNTIF(DE508:DE512,DE512)-1</f>
        <v>5</v>
      </c>
      <c r="DH512" s="213"/>
      <c r="DI512" s="209"/>
      <c r="DJ512" s="212"/>
      <c r="DK512" s="215" t="str">
        <f t="shared" si="268"/>
        <v>000-00-000-000-000</v>
      </c>
      <c r="DL512" s="214">
        <f>COUNTIF(DK508:DK522, "&gt;=" &amp; DK512)</f>
        <v>15</v>
      </c>
      <c r="DM512" s="213">
        <f>RANK(DL512,DL508:DL522,1)+COUNTIF(DK508:DK512,DK512)-1</f>
        <v>5</v>
      </c>
      <c r="DN512" s="213"/>
      <c r="DO512" s="212"/>
      <c r="DP512" s="212"/>
      <c r="DQ512" s="216" t="str">
        <f t="shared" si="269"/>
        <v>000-00-000-000-000</v>
      </c>
      <c r="DR512" s="212">
        <f>COUNTIF(DQ508:DQ522, "&gt;=" &amp; DQ512)</f>
        <v>15</v>
      </c>
      <c r="DS512" s="213">
        <f>RANK(DR512,DR508:DR522,1)+COUNTIF(DQ508:DQ512,DQ512)-1</f>
        <v>5</v>
      </c>
      <c r="DT512" s="213"/>
      <c r="DU512" s="212"/>
      <c r="DV512" s="212"/>
      <c r="DW512" s="216" t="str">
        <f t="shared" si="270"/>
        <v>000-00-000-000-000</v>
      </c>
      <c r="DX512" s="212">
        <f>COUNTIF(DW508:DW522, "&gt;=" &amp; DW512)</f>
        <v>15</v>
      </c>
      <c r="DY512" s="213">
        <f>RANK(DX512,DX508:DX522,1)+COUNTIF(DW508:DW512,DW512)-1</f>
        <v>5</v>
      </c>
      <c r="DZ512" s="213"/>
    </row>
    <row r="513" spans="1:130">
      <c r="A513" s="164"/>
      <c r="B513" s="99"/>
      <c r="C513" s="100"/>
      <c r="D513" s="101"/>
      <c r="E513" s="149" t="str">
        <f t="shared" si="271"/>
        <v/>
      </c>
      <c r="F513" s="193"/>
      <c r="G513" s="99"/>
      <c r="H513" s="100"/>
      <c r="I513" s="100"/>
      <c r="J513" s="149" t="str">
        <f t="shared" si="272"/>
        <v/>
      </c>
      <c r="K513" s="193"/>
      <c r="L513" s="99"/>
      <c r="M513" s="100"/>
      <c r="N513" s="100"/>
      <c r="O513" s="149" t="str">
        <f t="shared" si="273"/>
        <v/>
      </c>
      <c r="P513" s="193"/>
      <c r="Q513" s="99"/>
      <c r="R513" s="100"/>
      <c r="S513" s="100"/>
      <c r="T513" s="149" t="str">
        <f t="shared" si="274"/>
        <v/>
      </c>
      <c r="U513" s="193"/>
      <c r="V513" s="99"/>
      <c r="W513" s="100"/>
      <c r="X513" s="100"/>
      <c r="Y513" s="149" t="str">
        <f t="shared" si="275"/>
        <v/>
      </c>
      <c r="Z513" s="196"/>
      <c r="AA513" s="25"/>
      <c r="AB513" s="197"/>
      <c r="AG513" s="67"/>
      <c r="AH513" s="209"/>
      <c r="AI513" s="209"/>
      <c r="AJ513" s="214"/>
      <c r="AK513" s="215" t="str">
        <f t="shared" si="255"/>
        <v>000-00-000-000-000</v>
      </c>
      <c r="AL513" s="214">
        <f>COUNTIF(AK508:AK522, "&gt;=" &amp; AK513)</f>
        <v>15</v>
      </c>
      <c r="AM513" s="213">
        <f>RANK(AL513,AL508:AL522,1)+COUNTIF(AK508:AK513,AK513)-1</f>
        <v>6</v>
      </c>
      <c r="AN513" s="213"/>
      <c r="AO513" s="212"/>
      <c r="AP513" s="212"/>
      <c r="AQ513" s="215" t="str">
        <f t="shared" si="256"/>
        <v>000-00-000-000-000</v>
      </c>
      <c r="AR513" s="214">
        <f>COUNTIF(AQ508:AQ522, "&gt;=" &amp; AQ513)</f>
        <v>15</v>
      </c>
      <c r="AS513" s="213">
        <f>RANK(AR513,AR508:AR522,1)+COUNTIF(AQ508:AR513,AR513)-1</f>
        <v>6</v>
      </c>
      <c r="AT513" s="213"/>
      <c r="AU513" s="212"/>
      <c r="AV513" s="212"/>
      <c r="AW513" s="215" t="str">
        <f t="shared" si="257"/>
        <v>000-00-000-000-000</v>
      </c>
      <c r="AX513" s="214">
        <f>COUNTIF(AW508:AW522, "&gt;=" &amp; AW513)</f>
        <v>15</v>
      </c>
      <c r="AY513" s="213">
        <f>RANK(AX513,AX508:AX522,1)+COUNTIF(AW508:AX513,AX513)-1</f>
        <v>6</v>
      </c>
      <c r="AZ513" s="213"/>
      <c r="BA513" s="212"/>
      <c r="BB513" s="212"/>
      <c r="BC513" s="215" t="str">
        <f t="shared" si="258"/>
        <v>000-00-000-000-000</v>
      </c>
      <c r="BD513" s="214">
        <f>COUNTIF(BC508:BC522, "&gt;=" &amp; BC513)</f>
        <v>15</v>
      </c>
      <c r="BE513" s="213">
        <f>RANK(BD513,BD508:BD522,1)+COUNTIF(BC508:BC513,BC513)-1</f>
        <v>6</v>
      </c>
      <c r="BF513" s="213"/>
      <c r="BG513" s="212"/>
      <c r="BH513" s="212"/>
      <c r="BI513" s="215" t="str">
        <f t="shared" si="259"/>
        <v>000-00-000-000-000</v>
      </c>
      <c r="BJ513" s="214">
        <f>COUNTIF(BI508:BI522, "&gt;=" &amp; BI513)</f>
        <v>15</v>
      </c>
      <c r="BK513" s="213">
        <f>RANK(BJ513,BJ508:BJ522,1)+COUNTIF(BI508:BI513,BI513)-1</f>
        <v>6</v>
      </c>
      <c r="BL513" s="213"/>
      <c r="BM513" s="212"/>
      <c r="BN513" s="212"/>
      <c r="BO513" s="215" t="str">
        <f t="shared" si="260"/>
        <v>000-00-000-000-000</v>
      </c>
      <c r="BP513" s="214">
        <f>COUNTIF(BO508:BO522, "&gt;=" &amp; BO513)</f>
        <v>15</v>
      </c>
      <c r="BQ513" s="213">
        <f>RANK(BP513,BP508:BP522,1)+COUNTIF(BO508:BO513,BO513)-1</f>
        <v>6</v>
      </c>
      <c r="BR513" s="213"/>
      <c r="BS513" s="212"/>
      <c r="BT513" s="212"/>
      <c r="BU513" s="215" t="str">
        <f t="shared" si="261"/>
        <v>000-00-000-000-000</v>
      </c>
      <c r="BV513" s="214">
        <f>COUNTIF(BU508:BU522, "&gt;=" &amp; BU513)</f>
        <v>15</v>
      </c>
      <c r="BW513" s="213">
        <f>RANK(BV513,BV508:BV522,1)+COUNTIF(BU508:BU513,BU513)-1</f>
        <v>6</v>
      </c>
      <c r="BX513" s="213"/>
      <c r="BY513" s="209"/>
      <c r="BZ513" s="212"/>
      <c r="CA513" s="215" t="str">
        <f t="shared" si="262"/>
        <v>000-00-000-000-000</v>
      </c>
      <c r="CB513" s="215">
        <f>COUNTIF(CA508:CA522, "&gt;=" &amp; CA513)</f>
        <v>15</v>
      </c>
      <c r="CC513" s="213">
        <f>RANK(CB513,CB508:CB522,1)+COUNTIF(CA508:CA513,CA513)-1</f>
        <v>6</v>
      </c>
      <c r="CD513" s="213"/>
      <c r="CE513" s="209"/>
      <c r="CF513" s="212"/>
      <c r="CG513" s="215" t="str">
        <f t="shared" si="263"/>
        <v>000-00-000-000-000</v>
      </c>
      <c r="CH513" s="215">
        <f>COUNTIF(CG508:CG522, "&gt;=" &amp; CG513)</f>
        <v>15</v>
      </c>
      <c r="CI513" s="213">
        <f>RANK(CH513,CH508:CH522,1)+COUNTIF(CG508:CG513,CG513)-1</f>
        <v>6</v>
      </c>
      <c r="CJ513" s="213"/>
      <c r="CK513" s="209"/>
      <c r="CL513" s="212"/>
      <c r="CM513" s="215" t="str">
        <f t="shared" si="264"/>
        <v>000-00-000-000-000</v>
      </c>
      <c r="CN513" s="214">
        <f>COUNTIF(CM508:CM522, "&gt;=" &amp; CM513)</f>
        <v>15</v>
      </c>
      <c r="CO513" s="213">
        <f>RANK(CN513,CN508:CN522,1)+COUNTIF(CM508:CM513,CM513)-1</f>
        <v>6</v>
      </c>
      <c r="CP513" s="213"/>
      <c r="CQ513" s="209"/>
      <c r="CR513" s="212"/>
      <c r="CS513" s="215" t="str">
        <f t="shared" si="265"/>
        <v>000-00-000-000-000</v>
      </c>
      <c r="CT513" s="214">
        <f>COUNTIF(CS508:CS522, "&gt;=" &amp; CS513)</f>
        <v>15</v>
      </c>
      <c r="CU513" s="213">
        <f>RANK(CT513,CT508:CT522,1)+COUNTIF(CS508:CS513,CS513)-1</f>
        <v>6</v>
      </c>
      <c r="CV513" s="213"/>
      <c r="CW513" s="209"/>
      <c r="CX513" s="212"/>
      <c r="CY513" s="215" t="str">
        <f t="shared" si="266"/>
        <v>000-00-000-000-000</v>
      </c>
      <c r="CZ513" s="214">
        <f>COUNTIF(CY508:CY522, "&gt;=" &amp; CY513)</f>
        <v>15</v>
      </c>
      <c r="DA513" s="213">
        <f>RANK(CZ513,CZ508:CZ522,1)+COUNTIF(CY508:CY513,CY513)-1</f>
        <v>6</v>
      </c>
      <c r="DB513" s="213"/>
      <c r="DC513" s="209"/>
      <c r="DD513" s="212"/>
      <c r="DE513" s="215" t="str">
        <f t="shared" si="267"/>
        <v>000-00-000-000-000</v>
      </c>
      <c r="DF513" s="214">
        <f>COUNTIF(DE508:DE522, "&gt;=" &amp; DE513)</f>
        <v>15</v>
      </c>
      <c r="DG513" s="213">
        <f>RANK(DF513,DF508:DF522,1)+COUNTIF(DE508:DE513,DE513)-1</f>
        <v>6</v>
      </c>
      <c r="DH513" s="213"/>
      <c r="DI513" s="209"/>
      <c r="DJ513" s="212"/>
      <c r="DK513" s="215" t="str">
        <f t="shared" si="268"/>
        <v>000-00-000-000-000</v>
      </c>
      <c r="DL513" s="214">
        <f>COUNTIF(DK508:DK522, "&gt;=" &amp; DK513)</f>
        <v>15</v>
      </c>
      <c r="DM513" s="213">
        <f>RANK(DL513,DL508:DL522,1)+COUNTIF(DK508:DK513,DK513)-1</f>
        <v>6</v>
      </c>
      <c r="DN513" s="213"/>
      <c r="DO513" s="212"/>
      <c r="DP513" s="212"/>
      <c r="DQ513" s="216" t="str">
        <f t="shared" si="269"/>
        <v>000-00-000-000-000</v>
      </c>
      <c r="DR513" s="212">
        <f>COUNTIF(DQ508:DQ522, "&gt;=" &amp; DQ513)</f>
        <v>15</v>
      </c>
      <c r="DS513" s="213">
        <f>RANK(DR513,DR508:DR522,1)+COUNTIF(DQ508:DQ513,DQ513)-1</f>
        <v>6</v>
      </c>
      <c r="DT513" s="213"/>
      <c r="DU513" s="212"/>
      <c r="DV513" s="212"/>
      <c r="DW513" s="216" t="str">
        <f t="shared" si="270"/>
        <v>000-00-000-000-000</v>
      </c>
      <c r="DX513" s="212">
        <f>COUNTIF(DW508:DW522, "&gt;=" &amp; DW513)</f>
        <v>15</v>
      </c>
      <c r="DY513" s="213">
        <f>RANK(DX513,DX508:DX522,1)+COUNTIF(DW508:DW513,DW513)-1</f>
        <v>6</v>
      </c>
      <c r="DZ513" s="213"/>
    </row>
    <row r="514" spans="1:130">
      <c r="A514" s="164"/>
      <c r="B514" s="99"/>
      <c r="C514" s="100"/>
      <c r="D514" s="101"/>
      <c r="E514" s="149" t="str">
        <f t="shared" si="271"/>
        <v/>
      </c>
      <c r="F514" s="193"/>
      <c r="G514" s="99"/>
      <c r="H514" s="100"/>
      <c r="I514" s="100"/>
      <c r="J514" s="149" t="str">
        <f t="shared" si="272"/>
        <v/>
      </c>
      <c r="K514" s="193"/>
      <c r="L514" s="99"/>
      <c r="M514" s="100"/>
      <c r="N514" s="102"/>
      <c r="O514" s="149" t="str">
        <f t="shared" si="273"/>
        <v/>
      </c>
      <c r="P514" s="193"/>
      <c r="Q514" s="99"/>
      <c r="R514" s="100"/>
      <c r="S514" s="102"/>
      <c r="T514" s="149" t="str">
        <f t="shared" si="274"/>
        <v/>
      </c>
      <c r="U514" s="193"/>
      <c r="V514" s="99"/>
      <c r="W514" s="100"/>
      <c r="X514" s="102"/>
      <c r="Y514" s="149" t="str">
        <f t="shared" si="275"/>
        <v/>
      </c>
      <c r="Z514" s="196"/>
      <c r="AA514" s="26" t="s">
        <v>11</v>
      </c>
      <c r="AB514" s="37"/>
      <c r="AG514" s="67"/>
      <c r="AH514" s="209"/>
      <c r="AI514" s="209"/>
      <c r="AJ514" s="214"/>
      <c r="AK514" s="215" t="str">
        <f t="shared" si="255"/>
        <v>000-00-000-000-000</v>
      </c>
      <c r="AL514" s="214">
        <f>COUNTIF(AK508:AK522, "&gt;=" &amp; AK514)</f>
        <v>15</v>
      </c>
      <c r="AM514" s="213">
        <f>RANK(AL514,AL508:AL522,1)+COUNTIF(AK508:AK514,AK514)-1</f>
        <v>7</v>
      </c>
      <c r="AN514" s="213"/>
      <c r="AO514" s="212"/>
      <c r="AP514" s="212"/>
      <c r="AQ514" s="215" t="str">
        <f t="shared" si="256"/>
        <v>000-00-000-000-000</v>
      </c>
      <c r="AR514" s="214">
        <f>COUNTIF(AQ508:AQ522, "&gt;=" &amp; AQ514)</f>
        <v>15</v>
      </c>
      <c r="AS514" s="213">
        <f>RANK(AR514,AR508:AR522,1)+COUNTIF(AQ508:AR514,AR514)-1</f>
        <v>7</v>
      </c>
      <c r="AT514" s="213"/>
      <c r="AU514" s="212"/>
      <c r="AV514" s="212"/>
      <c r="AW514" s="215" t="str">
        <f t="shared" si="257"/>
        <v>000-00-000-000-000</v>
      </c>
      <c r="AX514" s="214">
        <f>COUNTIF(AW508:AW522, "&gt;=" &amp; AW514)</f>
        <v>15</v>
      </c>
      <c r="AY514" s="213">
        <f>RANK(AX514,AX508:AX522,1)+COUNTIF(AW508:AX514,AX514)-1</f>
        <v>7</v>
      </c>
      <c r="AZ514" s="213"/>
      <c r="BA514" s="212"/>
      <c r="BB514" s="212"/>
      <c r="BC514" s="215" t="str">
        <f t="shared" si="258"/>
        <v>000-00-000-000-000</v>
      </c>
      <c r="BD514" s="214">
        <f>COUNTIF(BC508:BC522, "&gt;=" &amp; BC514)</f>
        <v>15</v>
      </c>
      <c r="BE514" s="213">
        <f>RANK(BD514,BD508:BD522,1)+COUNTIF(BC508:BC514,BC514)-1</f>
        <v>7</v>
      </c>
      <c r="BF514" s="213"/>
      <c r="BG514" s="212"/>
      <c r="BH514" s="212"/>
      <c r="BI514" s="215" t="str">
        <f t="shared" si="259"/>
        <v>000-00-000-000-000</v>
      </c>
      <c r="BJ514" s="214">
        <f>COUNTIF(BI508:BI522, "&gt;=" &amp; BI514)</f>
        <v>15</v>
      </c>
      <c r="BK514" s="213">
        <f>RANK(BJ514,BJ508:BJ522,1)+COUNTIF(BI508:BI514,BI514)-1</f>
        <v>7</v>
      </c>
      <c r="BL514" s="213"/>
      <c r="BM514" s="212"/>
      <c r="BN514" s="212"/>
      <c r="BO514" s="215" t="str">
        <f t="shared" si="260"/>
        <v>000-00-000-000-000</v>
      </c>
      <c r="BP514" s="214">
        <f>COUNTIF(BO508:BO522, "&gt;=" &amp; BO514)</f>
        <v>15</v>
      </c>
      <c r="BQ514" s="213">
        <f>RANK(BP514,BP508:BP522,1)+COUNTIF(BO508:BO514,BO514)-1</f>
        <v>7</v>
      </c>
      <c r="BR514" s="213"/>
      <c r="BS514" s="212"/>
      <c r="BT514" s="212"/>
      <c r="BU514" s="215" t="str">
        <f t="shared" si="261"/>
        <v>000-00-000-000-000</v>
      </c>
      <c r="BV514" s="214">
        <f>COUNTIF(BU508:BU522, "&gt;=" &amp; BU514)</f>
        <v>15</v>
      </c>
      <c r="BW514" s="213">
        <f>RANK(BV514,BV508:BV522,1)+COUNTIF(BU508:BU514,BU514)-1</f>
        <v>7</v>
      </c>
      <c r="BX514" s="213"/>
      <c r="BY514" s="209"/>
      <c r="BZ514" s="212"/>
      <c r="CA514" s="215" t="str">
        <f t="shared" si="262"/>
        <v>000-00-000-000-000</v>
      </c>
      <c r="CB514" s="215">
        <f>COUNTIF(CA508:CA522, "&gt;=" &amp; CA514)</f>
        <v>15</v>
      </c>
      <c r="CC514" s="213">
        <f>RANK(CB514,CB508:CB522,1)+COUNTIF(CA508:CA514,CA514)-1</f>
        <v>7</v>
      </c>
      <c r="CD514" s="213"/>
      <c r="CE514" s="209"/>
      <c r="CF514" s="212"/>
      <c r="CG514" s="215" t="str">
        <f t="shared" si="263"/>
        <v>000-00-000-000-000</v>
      </c>
      <c r="CH514" s="215">
        <f>COUNTIF(CG508:CG522, "&gt;=" &amp; CG514)</f>
        <v>15</v>
      </c>
      <c r="CI514" s="213">
        <f>RANK(CH514,CH508:CH522,1)+COUNTIF(CG508:CG514,CG514)-1</f>
        <v>7</v>
      </c>
      <c r="CJ514" s="213"/>
      <c r="CK514" s="209"/>
      <c r="CL514" s="212"/>
      <c r="CM514" s="215" t="str">
        <f t="shared" si="264"/>
        <v>000-00-000-000-000</v>
      </c>
      <c r="CN514" s="214">
        <f>COUNTIF(CM508:CM522, "&gt;=" &amp; CM514)</f>
        <v>15</v>
      </c>
      <c r="CO514" s="213">
        <f>RANK(CN514,CN508:CN522,1)+COUNTIF(CM508:CM514,CM514)-1</f>
        <v>7</v>
      </c>
      <c r="CP514" s="213"/>
      <c r="CQ514" s="209"/>
      <c r="CR514" s="212"/>
      <c r="CS514" s="215" t="str">
        <f t="shared" si="265"/>
        <v>000-00-000-000-000</v>
      </c>
      <c r="CT514" s="214">
        <f>COUNTIF(CS508:CS522, "&gt;=" &amp; CS514)</f>
        <v>15</v>
      </c>
      <c r="CU514" s="213">
        <f>RANK(CT514,CT508:CT522,1)+COUNTIF(CS508:CS514,CS514)-1</f>
        <v>7</v>
      </c>
      <c r="CV514" s="213"/>
      <c r="CW514" s="209"/>
      <c r="CX514" s="212"/>
      <c r="CY514" s="215" t="str">
        <f t="shared" si="266"/>
        <v>000-00-000-000-000</v>
      </c>
      <c r="CZ514" s="214">
        <f>COUNTIF(CY508:CY522, "&gt;=" &amp; CY514)</f>
        <v>15</v>
      </c>
      <c r="DA514" s="213">
        <f>RANK(CZ514,CZ508:CZ522,1)+COUNTIF(CY508:CY514,CY514)-1</f>
        <v>7</v>
      </c>
      <c r="DB514" s="213"/>
      <c r="DC514" s="209"/>
      <c r="DD514" s="212"/>
      <c r="DE514" s="215" t="str">
        <f t="shared" si="267"/>
        <v>000-00-000-000-000</v>
      </c>
      <c r="DF514" s="214">
        <f>COUNTIF(DE508:DE522, "&gt;=" &amp; DE514)</f>
        <v>15</v>
      </c>
      <c r="DG514" s="213">
        <f>RANK(DF514,DF508:DF522,1)+COUNTIF(DE508:DE514,DE514)-1</f>
        <v>7</v>
      </c>
      <c r="DH514" s="213"/>
      <c r="DI514" s="209"/>
      <c r="DJ514" s="212"/>
      <c r="DK514" s="215" t="str">
        <f t="shared" si="268"/>
        <v>000-00-000-000-000</v>
      </c>
      <c r="DL514" s="214">
        <f>COUNTIF(DK508:DK522, "&gt;=" &amp; DK514)</f>
        <v>15</v>
      </c>
      <c r="DM514" s="213">
        <f>RANK(DL514,DL508:DL522,1)+COUNTIF(DK508:DK514,DK514)-1</f>
        <v>7</v>
      </c>
      <c r="DN514" s="213"/>
      <c r="DO514" s="212"/>
      <c r="DP514" s="212"/>
      <c r="DQ514" s="216" t="str">
        <f t="shared" si="269"/>
        <v>000-00-000-000-000</v>
      </c>
      <c r="DR514" s="212">
        <f>COUNTIF(DQ508:DQ522, "&gt;=" &amp; DQ514)</f>
        <v>15</v>
      </c>
      <c r="DS514" s="213">
        <f>RANK(DR514,DR508:DR522,1)+COUNTIF(DQ508:DQ514,DQ514)-1</f>
        <v>7</v>
      </c>
      <c r="DT514" s="213"/>
      <c r="DU514" s="212"/>
      <c r="DV514" s="212"/>
      <c r="DW514" s="216" t="str">
        <f t="shared" si="270"/>
        <v>000-00-000-000-000</v>
      </c>
      <c r="DX514" s="212">
        <f>COUNTIF(DW508:DW522, "&gt;=" &amp; DW514)</f>
        <v>15</v>
      </c>
      <c r="DY514" s="213">
        <f>RANK(DX514,DX508:DX522,1)+COUNTIF(DW508:DW514,DW514)-1</f>
        <v>7</v>
      </c>
      <c r="DZ514" s="213"/>
    </row>
    <row r="515" spans="1:130">
      <c r="A515" s="164"/>
      <c r="B515" s="99"/>
      <c r="C515" s="100"/>
      <c r="D515" s="101"/>
      <c r="E515" s="149" t="str">
        <f t="shared" si="271"/>
        <v/>
      </c>
      <c r="F515" s="193"/>
      <c r="G515" s="99"/>
      <c r="H515" s="100"/>
      <c r="I515" s="100"/>
      <c r="J515" s="149" t="str">
        <f t="shared" si="272"/>
        <v/>
      </c>
      <c r="K515" s="193"/>
      <c r="L515" s="99"/>
      <c r="M515" s="100"/>
      <c r="N515" s="100"/>
      <c r="O515" s="149" t="str">
        <f t="shared" si="273"/>
        <v/>
      </c>
      <c r="P515" s="193"/>
      <c r="Q515" s="99"/>
      <c r="R515" s="100"/>
      <c r="S515" s="100"/>
      <c r="T515" s="149" t="str">
        <f t="shared" si="274"/>
        <v/>
      </c>
      <c r="U515" s="193"/>
      <c r="V515" s="99"/>
      <c r="W515" s="100"/>
      <c r="X515" s="100"/>
      <c r="Y515" s="149" t="str">
        <f t="shared" si="275"/>
        <v/>
      </c>
      <c r="Z515" s="196"/>
      <c r="AA515" s="26" t="s">
        <v>12</v>
      </c>
      <c r="AB515" s="37"/>
      <c r="AG515" s="67"/>
      <c r="AH515" s="209"/>
      <c r="AI515" s="209"/>
      <c r="AJ515" s="214"/>
      <c r="AK515" s="215" t="str">
        <f t="shared" si="255"/>
        <v>000-00-000-000-000</v>
      </c>
      <c r="AL515" s="214">
        <f>COUNTIF(AK508:AK522, "&gt;=" &amp; AK515)</f>
        <v>15</v>
      </c>
      <c r="AM515" s="213">
        <f>RANK(AL515,AL508:AL522,1)+COUNTIF(AK508:AK515,AK515)-1</f>
        <v>8</v>
      </c>
      <c r="AN515" s="213"/>
      <c r="AO515" s="212"/>
      <c r="AP515" s="212"/>
      <c r="AQ515" s="215" t="str">
        <f t="shared" si="256"/>
        <v>000-00-000-000-000</v>
      </c>
      <c r="AR515" s="214">
        <f>COUNTIF(AQ508:AQ522, "&gt;=" &amp; AQ515)</f>
        <v>15</v>
      </c>
      <c r="AS515" s="213">
        <f>RANK(AR515,AR508:AR522,1)+COUNTIF(AQ508:AR515,AR515)-1</f>
        <v>8</v>
      </c>
      <c r="AT515" s="213"/>
      <c r="AU515" s="212"/>
      <c r="AV515" s="212"/>
      <c r="AW515" s="215" t="str">
        <f t="shared" si="257"/>
        <v>000-00-000-000-000</v>
      </c>
      <c r="AX515" s="214">
        <f>COUNTIF(AW508:AW522, "&gt;=" &amp; AW515)</f>
        <v>15</v>
      </c>
      <c r="AY515" s="213">
        <f>RANK(AX515,AX508:AX522,1)+COUNTIF(AW508:AX515,AX515)-1</f>
        <v>8</v>
      </c>
      <c r="AZ515" s="213"/>
      <c r="BA515" s="212"/>
      <c r="BB515" s="212"/>
      <c r="BC515" s="215" t="str">
        <f t="shared" si="258"/>
        <v>000-00-000-000-000</v>
      </c>
      <c r="BD515" s="214">
        <f>COUNTIF(BC508:BC522, "&gt;=" &amp; BC515)</f>
        <v>15</v>
      </c>
      <c r="BE515" s="213">
        <f>RANK(BD515,BD508:BD522,1)+COUNTIF(BC508:BC515,BC515)-1</f>
        <v>8</v>
      </c>
      <c r="BF515" s="213"/>
      <c r="BG515" s="212"/>
      <c r="BH515" s="212"/>
      <c r="BI515" s="215" t="str">
        <f t="shared" si="259"/>
        <v>000-00-000-000-000</v>
      </c>
      <c r="BJ515" s="214">
        <f>COUNTIF(BI508:BI522, "&gt;=" &amp; BI515)</f>
        <v>15</v>
      </c>
      <c r="BK515" s="213">
        <f>RANK(BJ515,BJ508:BJ522,1)+COUNTIF(BI508:BI515,BI515)-1</f>
        <v>8</v>
      </c>
      <c r="BL515" s="213"/>
      <c r="BM515" s="212"/>
      <c r="BN515" s="212"/>
      <c r="BO515" s="215" t="str">
        <f t="shared" si="260"/>
        <v>000-00-000-000-000</v>
      </c>
      <c r="BP515" s="214">
        <f>COUNTIF(BO508:BO522, "&gt;=" &amp; BO515)</f>
        <v>15</v>
      </c>
      <c r="BQ515" s="213">
        <f>RANK(BP515,BP508:BP522,1)+COUNTIF(BO508:BO515,BO515)-1</f>
        <v>8</v>
      </c>
      <c r="BR515" s="213"/>
      <c r="BS515" s="212"/>
      <c r="BT515" s="212"/>
      <c r="BU515" s="215" t="str">
        <f t="shared" si="261"/>
        <v>000-00-000-000-000</v>
      </c>
      <c r="BV515" s="214">
        <f>COUNTIF(BU508:BU522, "&gt;=" &amp; BU515)</f>
        <v>15</v>
      </c>
      <c r="BW515" s="213">
        <f>RANK(BV515,BV508:BV522,1)+COUNTIF(BU508:BU515,BU515)-1</f>
        <v>8</v>
      </c>
      <c r="BX515" s="213"/>
      <c r="BY515" s="209"/>
      <c r="BZ515" s="212"/>
      <c r="CA515" s="215" t="str">
        <f t="shared" si="262"/>
        <v>000-00-000-000-000</v>
      </c>
      <c r="CB515" s="215">
        <f>COUNTIF(CA508:CA522, "&gt;=" &amp; CA515)</f>
        <v>15</v>
      </c>
      <c r="CC515" s="213">
        <f>RANK(CB515,CB508:CB522,1)+COUNTIF(CA508:CA515,CA515)-1</f>
        <v>8</v>
      </c>
      <c r="CD515" s="213"/>
      <c r="CE515" s="209"/>
      <c r="CF515" s="212"/>
      <c r="CG515" s="215" t="str">
        <f t="shared" si="263"/>
        <v>000-00-000-000-000</v>
      </c>
      <c r="CH515" s="215">
        <f>COUNTIF(CG508:CG522, "&gt;=" &amp; CG515)</f>
        <v>15</v>
      </c>
      <c r="CI515" s="213">
        <f>RANK(CH515,CH508:CH522,1)+COUNTIF(CG508:CG515,CG515)-1</f>
        <v>8</v>
      </c>
      <c r="CJ515" s="213"/>
      <c r="CK515" s="209"/>
      <c r="CL515" s="212"/>
      <c r="CM515" s="215" t="str">
        <f t="shared" si="264"/>
        <v>000-00-000-000-000</v>
      </c>
      <c r="CN515" s="214">
        <f>COUNTIF(CM508:CM522, "&gt;=" &amp; CM515)</f>
        <v>15</v>
      </c>
      <c r="CO515" s="213">
        <f>RANK(CN515,CN508:CN522,1)+COUNTIF(CM508:CM515,CM515)-1</f>
        <v>8</v>
      </c>
      <c r="CP515" s="213"/>
      <c r="CQ515" s="209"/>
      <c r="CR515" s="212"/>
      <c r="CS515" s="215" t="str">
        <f t="shared" si="265"/>
        <v>000-00-000-000-000</v>
      </c>
      <c r="CT515" s="214">
        <f>COUNTIF(CS508:CS522, "&gt;=" &amp; CS515)</f>
        <v>15</v>
      </c>
      <c r="CU515" s="213">
        <f>RANK(CT515,CT508:CT522,1)+COUNTIF(CS508:CS515,CS515)-1</f>
        <v>8</v>
      </c>
      <c r="CV515" s="213"/>
      <c r="CW515" s="209"/>
      <c r="CX515" s="212"/>
      <c r="CY515" s="215" t="str">
        <f t="shared" si="266"/>
        <v>000-00-000-000-000</v>
      </c>
      <c r="CZ515" s="214">
        <f>COUNTIF(CY508:CY522, "&gt;=" &amp; CY515)</f>
        <v>15</v>
      </c>
      <c r="DA515" s="213">
        <f>RANK(CZ515,CZ508:CZ522,1)+COUNTIF(CY508:CY515,CY515)-1</f>
        <v>8</v>
      </c>
      <c r="DB515" s="213"/>
      <c r="DC515" s="209"/>
      <c r="DD515" s="212"/>
      <c r="DE515" s="215" t="str">
        <f t="shared" si="267"/>
        <v>000-00-000-000-000</v>
      </c>
      <c r="DF515" s="214">
        <f>COUNTIF(DE508:DE522, "&gt;=" &amp; DE515)</f>
        <v>15</v>
      </c>
      <c r="DG515" s="213">
        <f>RANK(DF515,DF508:DF522,1)+COUNTIF(DE508:DE515,DE515)-1</f>
        <v>8</v>
      </c>
      <c r="DH515" s="213"/>
      <c r="DI515" s="209"/>
      <c r="DJ515" s="212"/>
      <c r="DK515" s="215" t="str">
        <f t="shared" si="268"/>
        <v>000-00-000-000-000</v>
      </c>
      <c r="DL515" s="214">
        <f>COUNTIF(DK508:DK522, "&gt;=" &amp; DK515)</f>
        <v>15</v>
      </c>
      <c r="DM515" s="213">
        <f>RANK(DL515,DL508:DL522,1)+COUNTIF(DK508:DK515,DK515)-1</f>
        <v>8</v>
      </c>
      <c r="DN515" s="213"/>
      <c r="DO515" s="212"/>
      <c r="DP515" s="212"/>
      <c r="DQ515" s="216" t="str">
        <f t="shared" si="269"/>
        <v>000-00-000-000-000</v>
      </c>
      <c r="DR515" s="212">
        <f>COUNTIF(DQ508:DQ522, "&gt;=" &amp; DQ515)</f>
        <v>15</v>
      </c>
      <c r="DS515" s="213">
        <f>RANK(DR515,DR508:DR522,1)+COUNTIF(DQ508:DQ515,DQ515)-1</f>
        <v>8</v>
      </c>
      <c r="DT515" s="213"/>
      <c r="DU515" s="212"/>
      <c r="DV515" s="212"/>
      <c r="DW515" s="216" t="str">
        <f t="shared" si="270"/>
        <v>000-00-000-000-000</v>
      </c>
      <c r="DX515" s="212">
        <f>COUNTIF(DW508:DW522, "&gt;=" &amp; DW515)</f>
        <v>15</v>
      </c>
      <c r="DY515" s="213">
        <f>RANK(DX515,DX508:DX522,1)+COUNTIF(DW508:DW515,DW515)-1</f>
        <v>8</v>
      </c>
      <c r="DZ515" s="213"/>
    </row>
    <row r="516" spans="1:130">
      <c r="A516" s="164"/>
      <c r="B516" s="99"/>
      <c r="C516" s="100"/>
      <c r="D516" s="102"/>
      <c r="E516" s="149" t="str">
        <f t="shared" si="271"/>
        <v/>
      </c>
      <c r="F516" s="193"/>
      <c r="G516" s="99"/>
      <c r="H516" s="100"/>
      <c r="I516" s="102"/>
      <c r="J516" s="149" t="str">
        <f t="shared" si="272"/>
        <v/>
      </c>
      <c r="K516" s="193"/>
      <c r="L516" s="99"/>
      <c r="M516" s="100"/>
      <c r="N516" s="102"/>
      <c r="O516" s="149" t="str">
        <f t="shared" si="273"/>
        <v/>
      </c>
      <c r="P516" s="193"/>
      <c r="Q516" s="99"/>
      <c r="R516" s="100"/>
      <c r="S516" s="100"/>
      <c r="T516" s="149" t="str">
        <f t="shared" si="274"/>
        <v/>
      </c>
      <c r="U516" s="193"/>
      <c r="V516" s="99"/>
      <c r="W516" s="100"/>
      <c r="X516" s="102"/>
      <c r="Y516" s="149" t="str">
        <f t="shared" si="275"/>
        <v/>
      </c>
      <c r="Z516" s="196"/>
      <c r="AA516" s="26" t="s">
        <v>12</v>
      </c>
      <c r="AB516" s="37"/>
      <c r="AG516" s="67"/>
      <c r="AH516" s="209"/>
      <c r="AI516" s="209"/>
      <c r="AJ516" s="214"/>
      <c r="AK516" s="215" t="str">
        <f t="shared" si="255"/>
        <v>000-00-000-000-000</v>
      </c>
      <c r="AL516" s="214">
        <f>COUNTIF(AK508:AK522, "&gt;=" &amp; AK516)</f>
        <v>15</v>
      </c>
      <c r="AM516" s="213">
        <f>RANK(AL516,AL508:AL522,1)+COUNTIF(AK508:AK516,AK516)-1</f>
        <v>9</v>
      </c>
      <c r="AN516" s="213"/>
      <c r="AO516" s="212"/>
      <c r="AP516" s="212"/>
      <c r="AQ516" s="215" t="str">
        <f t="shared" si="256"/>
        <v>000-00-000-000-000</v>
      </c>
      <c r="AR516" s="214">
        <f>COUNTIF(AQ508:AQ522, "&gt;=" &amp; AQ516)</f>
        <v>15</v>
      </c>
      <c r="AS516" s="213">
        <f>RANK(AR516,AR508:AR522,1)+COUNTIF(AQ508:AR516,AR516)-1</f>
        <v>9</v>
      </c>
      <c r="AT516" s="213"/>
      <c r="AU516" s="212"/>
      <c r="AV516" s="212"/>
      <c r="AW516" s="215" t="str">
        <f t="shared" si="257"/>
        <v>000-00-000-000-000</v>
      </c>
      <c r="AX516" s="214">
        <f>COUNTIF(AW508:AW522, "&gt;=" &amp; AW516)</f>
        <v>15</v>
      </c>
      <c r="AY516" s="213">
        <f>RANK(AX516,AX508:AX522,1)+COUNTIF(AW508:AX516,AX516)-1</f>
        <v>9</v>
      </c>
      <c r="AZ516" s="213"/>
      <c r="BA516" s="212"/>
      <c r="BB516" s="212"/>
      <c r="BC516" s="215" t="str">
        <f t="shared" si="258"/>
        <v>000-00-000-000-000</v>
      </c>
      <c r="BD516" s="214">
        <f>COUNTIF(BC508:BC522, "&gt;=" &amp; BC516)</f>
        <v>15</v>
      </c>
      <c r="BE516" s="213">
        <f>RANK(BD516,BD508:BD522,1)+COUNTIF(BC508:BC516,BC516)-1</f>
        <v>9</v>
      </c>
      <c r="BF516" s="213"/>
      <c r="BG516" s="212"/>
      <c r="BH516" s="212"/>
      <c r="BI516" s="215" t="str">
        <f t="shared" si="259"/>
        <v>000-00-000-000-000</v>
      </c>
      <c r="BJ516" s="214">
        <f>COUNTIF(BI508:BI522, "&gt;=" &amp; BI516)</f>
        <v>15</v>
      </c>
      <c r="BK516" s="213">
        <f>RANK(BJ516,BJ508:BJ522,1)+COUNTIF(BI508:BI516,BI516)-1</f>
        <v>9</v>
      </c>
      <c r="BL516" s="213"/>
      <c r="BM516" s="212"/>
      <c r="BN516" s="212"/>
      <c r="BO516" s="215" t="str">
        <f t="shared" si="260"/>
        <v>000-00-000-000-000</v>
      </c>
      <c r="BP516" s="214">
        <f>COUNTIF(BO508:BO522, "&gt;=" &amp; BO516)</f>
        <v>15</v>
      </c>
      <c r="BQ516" s="213">
        <f>RANK(BP516,BP508:BP522,1)+COUNTIF(BO508:BO516,BO516)-1</f>
        <v>9</v>
      </c>
      <c r="BR516" s="213"/>
      <c r="BS516" s="212"/>
      <c r="BT516" s="212"/>
      <c r="BU516" s="215" t="str">
        <f t="shared" si="261"/>
        <v>000-00-000-000-000</v>
      </c>
      <c r="BV516" s="214">
        <f>COUNTIF(BU508:BU522, "&gt;=" &amp; BU516)</f>
        <v>15</v>
      </c>
      <c r="BW516" s="213">
        <f>RANK(BV516,BV508:BV522,1)+COUNTIF(BU508:BU516,BU516)-1</f>
        <v>9</v>
      </c>
      <c r="BX516" s="213"/>
      <c r="BY516" s="209"/>
      <c r="BZ516" s="212"/>
      <c r="CA516" s="215" t="str">
        <f t="shared" si="262"/>
        <v>000-00-000-000-000</v>
      </c>
      <c r="CB516" s="215">
        <f>COUNTIF(CA508:CA522, "&gt;=" &amp; CA516)</f>
        <v>15</v>
      </c>
      <c r="CC516" s="213">
        <f>RANK(CB516,CB508:CB522,1)+COUNTIF(CA508:CA516,CA516)-1</f>
        <v>9</v>
      </c>
      <c r="CD516" s="213"/>
      <c r="CE516" s="209"/>
      <c r="CF516" s="212"/>
      <c r="CG516" s="215" t="str">
        <f t="shared" si="263"/>
        <v>000-00-000-000-000</v>
      </c>
      <c r="CH516" s="215">
        <f>COUNTIF(CG508:CG522, "&gt;=" &amp; CG516)</f>
        <v>15</v>
      </c>
      <c r="CI516" s="213">
        <f>RANK(CH516,CH508:CH522,1)+COUNTIF(CG508:CG516,CG516)-1</f>
        <v>9</v>
      </c>
      <c r="CJ516" s="213"/>
      <c r="CK516" s="209"/>
      <c r="CL516" s="212"/>
      <c r="CM516" s="215" t="str">
        <f t="shared" si="264"/>
        <v>000-00-000-000-000</v>
      </c>
      <c r="CN516" s="214">
        <f>COUNTIF(CM508:CM522, "&gt;=" &amp; CM516)</f>
        <v>15</v>
      </c>
      <c r="CO516" s="213">
        <f>RANK(CN516,CN508:CN522,1)+COUNTIF(CM508:CM516,CM516)-1</f>
        <v>9</v>
      </c>
      <c r="CP516" s="213"/>
      <c r="CQ516" s="209"/>
      <c r="CR516" s="212"/>
      <c r="CS516" s="215" t="str">
        <f t="shared" si="265"/>
        <v>000-00-000-000-000</v>
      </c>
      <c r="CT516" s="214">
        <f>COUNTIF(CS508:CS522, "&gt;=" &amp; CS516)</f>
        <v>15</v>
      </c>
      <c r="CU516" s="213">
        <f>RANK(CT516,CT508:CT522,1)+COUNTIF(CS508:CS516,CS516)-1</f>
        <v>9</v>
      </c>
      <c r="CV516" s="213"/>
      <c r="CW516" s="209"/>
      <c r="CX516" s="212"/>
      <c r="CY516" s="215" t="str">
        <f t="shared" si="266"/>
        <v>000-00-000-000-000</v>
      </c>
      <c r="CZ516" s="214">
        <f>COUNTIF(CY508:CY522, "&gt;=" &amp; CY516)</f>
        <v>15</v>
      </c>
      <c r="DA516" s="213">
        <f>RANK(CZ516,CZ508:CZ522,1)+COUNTIF(CY508:CY516,CY516)-1</f>
        <v>9</v>
      </c>
      <c r="DB516" s="213"/>
      <c r="DC516" s="209"/>
      <c r="DD516" s="212"/>
      <c r="DE516" s="215" t="str">
        <f t="shared" si="267"/>
        <v>000-00-000-000-000</v>
      </c>
      <c r="DF516" s="214">
        <f>COUNTIF(DE508:DE522, "&gt;=" &amp; DE516)</f>
        <v>15</v>
      </c>
      <c r="DG516" s="213">
        <f>RANK(DF516,DF508:DF522,1)+COUNTIF(DE508:DE516,DE516)-1</f>
        <v>9</v>
      </c>
      <c r="DH516" s="213"/>
      <c r="DI516" s="209"/>
      <c r="DJ516" s="212"/>
      <c r="DK516" s="215" t="str">
        <f t="shared" si="268"/>
        <v>000-00-000-000-000</v>
      </c>
      <c r="DL516" s="214">
        <f>COUNTIF(DK508:DK522, "&gt;=" &amp; DK516)</f>
        <v>15</v>
      </c>
      <c r="DM516" s="213">
        <f>RANK(DL516,DL508:DL522,1)+COUNTIF(DK508:DK516,DK516)-1</f>
        <v>9</v>
      </c>
      <c r="DN516" s="213"/>
      <c r="DO516" s="212"/>
      <c r="DP516" s="212"/>
      <c r="DQ516" s="216" t="str">
        <f t="shared" si="269"/>
        <v>000-00-000-000-000</v>
      </c>
      <c r="DR516" s="212">
        <f>COUNTIF(DQ508:DQ522, "&gt;=" &amp; DQ516)</f>
        <v>15</v>
      </c>
      <c r="DS516" s="213">
        <f>RANK(DR516,DR508:DR522,1)+COUNTIF(DQ508:DQ516,DQ516)-1</f>
        <v>9</v>
      </c>
      <c r="DT516" s="213"/>
      <c r="DU516" s="212"/>
      <c r="DV516" s="212"/>
      <c r="DW516" s="216" t="str">
        <f t="shared" si="270"/>
        <v>000-00-000-000-000</v>
      </c>
      <c r="DX516" s="212">
        <f>COUNTIF(DW508:DW522, "&gt;=" &amp; DW516)</f>
        <v>15</v>
      </c>
      <c r="DY516" s="213">
        <f>RANK(DX516,DX508:DX522,1)+COUNTIF(DW508:DW516,DW516)-1</f>
        <v>9</v>
      </c>
      <c r="DZ516" s="213"/>
    </row>
    <row r="517" spans="1:130">
      <c r="A517" s="18"/>
      <c r="B517" s="99"/>
      <c r="C517" s="100"/>
      <c r="D517" s="102"/>
      <c r="E517" s="149" t="str">
        <f t="shared" si="271"/>
        <v/>
      </c>
      <c r="F517" s="193"/>
      <c r="G517" s="99"/>
      <c r="H517" s="100"/>
      <c r="I517" s="102"/>
      <c r="J517" s="149" t="str">
        <f t="shared" si="272"/>
        <v/>
      </c>
      <c r="K517" s="193"/>
      <c r="L517" s="99"/>
      <c r="M517" s="100"/>
      <c r="N517" s="102"/>
      <c r="O517" s="149" t="str">
        <f t="shared" si="273"/>
        <v/>
      </c>
      <c r="P517" s="193"/>
      <c r="Q517" s="99"/>
      <c r="R517" s="100"/>
      <c r="S517" s="100"/>
      <c r="T517" s="149" t="str">
        <f t="shared" si="274"/>
        <v/>
      </c>
      <c r="U517" s="193"/>
      <c r="V517" s="99"/>
      <c r="W517" s="100"/>
      <c r="X517" s="102"/>
      <c r="Y517" s="149" t="str">
        <f t="shared" si="275"/>
        <v/>
      </c>
      <c r="Z517" s="196"/>
      <c r="AA517" s="26"/>
      <c r="AB517" s="37"/>
      <c r="AG517" s="67"/>
      <c r="AH517" s="209"/>
      <c r="AI517" s="209"/>
      <c r="AJ517" s="214"/>
      <c r="AK517" s="215" t="str">
        <f t="shared" si="255"/>
        <v>000-00-000-000-000</v>
      </c>
      <c r="AL517" s="214">
        <f>COUNTIF(AK508:AK522, "&gt;=" &amp; AK517)</f>
        <v>15</v>
      </c>
      <c r="AM517" s="213">
        <f>RANK(AL517,AL508:AL522,1)+COUNTIF(AK508:AK517,AK517)-1</f>
        <v>10</v>
      </c>
      <c r="AN517" s="213"/>
      <c r="AO517" s="212"/>
      <c r="AP517" s="212"/>
      <c r="AQ517" s="215" t="str">
        <f t="shared" si="256"/>
        <v>000-00-000-000-000</v>
      </c>
      <c r="AR517" s="214">
        <f>COUNTIF(AQ508:AQ522, "&gt;=" &amp; AQ517)</f>
        <v>15</v>
      </c>
      <c r="AS517" s="213">
        <f>RANK(AR517,AR508:AR522,1)+COUNTIF(AQ508:AR517,AR517)-1</f>
        <v>10</v>
      </c>
      <c r="AT517" s="213"/>
      <c r="AU517" s="212"/>
      <c r="AV517" s="212"/>
      <c r="AW517" s="215" t="str">
        <f t="shared" si="257"/>
        <v>000-00-000-000-000</v>
      </c>
      <c r="AX517" s="214">
        <f>COUNTIF(AW508:AW522, "&gt;=" &amp; AW517)</f>
        <v>15</v>
      </c>
      <c r="AY517" s="213">
        <f>RANK(AX517,AX508:AX522,1)+COUNTIF(AW508:AX517,AX517)-1</f>
        <v>10</v>
      </c>
      <c r="AZ517" s="213"/>
      <c r="BA517" s="212"/>
      <c r="BB517" s="212"/>
      <c r="BC517" s="215" t="str">
        <f t="shared" si="258"/>
        <v>000-00-000-000-000</v>
      </c>
      <c r="BD517" s="214">
        <f>COUNTIF(BC508:BC522, "&gt;=" &amp; BC517)</f>
        <v>15</v>
      </c>
      <c r="BE517" s="213">
        <f>RANK(BD517,BD508:BD522,1)+COUNTIF(BC508:BC517,BC517)-1</f>
        <v>10</v>
      </c>
      <c r="BF517" s="213"/>
      <c r="BG517" s="212"/>
      <c r="BH517" s="212"/>
      <c r="BI517" s="215" t="str">
        <f t="shared" si="259"/>
        <v>000-00-000-000-000</v>
      </c>
      <c r="BJ517" s="214">
        <f>COUNTIF(BI508:BI522, "&gt;=" &amp; BI517)</f>
        <v>15</v>
      </c>
      <c r="BK517" s="213">
        <f>RANK(BJ517,BJ508:BJ522,1)+COUNTIF(BI508:BI517,BI517)-1</f>
        <v>10</v>
      </c>
      <c r="BL517" s="213"/>
      <c r="BM517" s="212"/>
      <c r="BN517" s="212"/>
      <c r="BO517" s="215" t="str">
        <f t="shared" si="260"/>
        <v>000-00-000-000-000</v>
      </c>
      <c r="BP517" s="214">
        <f>COUNTIF(BO508:BO522, "&gt;=" &amp; BO517)</f>
        <v>15</v>
      </c>
      <c r="BQ517" s="213">
        <f>RANK(BP517,BP508:BP522,1)+COUNTIF(BO508:BO517,BO517)-1</f>
        <v>10</v>
      </c>
      <c r="BR517" s="213"/>
      <c r="BS517" s="212"/>
      <c r="BT517" s="212"/>
      <c r="BU517" s="215" t="str">
        <f t="shared" si="261"/>
        <v>000-00-000-000-000</v>
      </c>
      <c r="BV517" s="214">
        <f>COUNTIF(BU508:BU522, "&gt;=" &amp; BU517)</f>
        <v>15</v>
      </c>
      <c r="BW517" s="213">
        <f>RANK(BV517,BV508:BV522,1)+COUNTIF(BU508:BU517,BU517)-1</f>
        <v>10</v>
      </c>
      <c r="BX517" s="213"/>
      <c r="BY517" s="209"/>
      <c r="BZ517" s="212"/>
      <c r="CA517" s="215" t="str">
        <f t="shared" si="262"/>
        <v>000-00-000-000-000</v>
      </c>
      <c r="CB517" s="215">
        <f>COUNTIF(CA508:CA522, "&gt;=" &amp; CA517)</f>
        <v>15</v>
      </c>
      <c r="CC517" s="213">
        <f>RANK(CB517,CB508:CB522,1)+COUNTIF(CA508:CA517,CA517)-1</f>
        <v>10</v>
      </c>
      <c r="CD517" s="213"/>
      <c r="CE517" s="209"/>
      <c r="CF517" s="212"/>
      <c r="CG517" s="215" t="str">
        <f t="shared" si="263"/>
        <v>000-00-000-000-000</v>
      </c>
      <c r="CH517" s="215">
        <f>COUNTIF(CG508:CG522, "&gt;=" &amp; CG517)</f>
        <v>15</v>
      </c>
      <c r="CI517" s="213">
        <f>RANK(CH517,CH508:CH522,1)+COUNTIF(CG508:CG517,CG517)-1</f>
        <v>10</v>
      </c>
      <c r="CJ517" s="213"/>
      <c r="CK517" s="209"/>
      <c r="CL517" s="212"/>
      <c r="CM517" s="215" t="str">
        <f t="shared" si="264"/>
        <v>000-00-000-000-000</v>
      </c>
      <c r="CN517" s="214">
        <f>COUNTIF(CM508:CM522, "&gt;=" &amp; CM517)</f>
        <v>15</v>
      </c>
      <c r="CO517" s="213">
        <f>RANK(CN517,CN508:CN522,1)+COUNTIF(CM508:CM517,CM517)-1</f>
        <v>10</v>
      </c>
      <c r="CP517" s="213"/>
      <c r="CQ517" s="209"/>
      <c r="CR517" s="212"/>
      <c r="CS517" s="215" t="str">
        <f t="shared" si="265"/>
        <v>000-00-000-000-000</v>
      </c>
      <c r="CT517" s="214">
        <f>COUNTIF(CS508:CS522, "&gt;=" &amp; CS517)</f>
        <v>15</v>
      </c>
      <c r="CU517" s="213">
        <f>RANK(CT517,CT508:CT522,1)+COUNTIF(CS508:CS517,CS517)-1</f>
        <v>10</v>
      </c>
      <c r="CV517" s="213"/>
      <c r="CW517" s="209"/>
      <c r="CX517" s="212"/>
      <c r="CY517" s="215" t="str">
        <f t="shared" si="266"/>
        <v>000-00-000-000-000</v>
      </c>
      <c r="CZ517" s="214">
        <f>COUNTIF(CY508:CY522, "&gt;=" &amp; CY517)</f>
        <v>15</v>
      </c>
      <c r="DA517" s="213">
        <f>RANK(CZ517,CZ508:CZ522,1)+COUNTIF(CY508:CY517,CY517)-1</f>
        <v>10</v>
      </c>
      <c r="DB517" s="213"/>
      <c r="DC517" s="209"/>
      <c r="DD517" s="212"/>
      <c r="DE517" s="215" t="str">
        <f t="shared" si="267"/>
        <v>000-00-000-000-000</v>
      </c>
      <c r="DF517" s="214">
        <f>COUNTIF(DE508:DE522, "&gt;=" &amp; DE517)</f>
        <v>15</v>
      </c>
      <c r="DG517" s="213">
        <f>RANK(DF517,DF508:DF522,1)+COUNTIF(DE508:DE517,DE517)-1</f>
        <v>10</v>
      </c>
      <c r="DH517" s="213"/>
      <c r="DI517" s="209"/>
      <c r="DJ517" s="212"/>
      <c r="DK517" s="215" t="str">
        <f t="shared" si="268"/>
        <v>000-00-000-000-000</v>
      </c>
      <c r="DL517" s="214">
        <f>COUNTIF(DK508:DK522, "&gt;=" &amp; DK517)</f>
        <v>15</v>
      </c>
      <c r="DM517" s="213">
        <f>RANK(DL517,DL508:DL522,1)+COUNTIF(DK508:DK517,DK517)-1</f>
        <v>10</v>
      </c>
      <c r="DN517" s="213"/>
      <c r="DO517" s="212"/>
      <c r="DP517" s="212"/>
      <c r="DQ517" s="216" t="str">
        <f t="shared" si="269"/>
        <v>000-00-000-000-000</v>
      </c>
      <c r="DR517" s="212">
        <f>COUNTIF(DQ508:DQ522, "&gt;=" &amp; DQ517)</f>
        <v>15</v>
      </c>
      <c r="DS517" s="213">
        <f>RANK(DR517,DR508:DR522,1)+COUNTIF(DQ508:DQ517,DQ517)-1</f>
        <v>10</v>
      </c>
      <c r="DT517" s="213"/>
      <c r="DU517" s="212"/>
      <c r="DV517" s="212"/>
      <c r="DW517" s="216" t="str">
        <f t="shared" si="270"/>
        <v>000-00-000-000-000</v>
      </c>
      <c r="DX517" s="212">
        <f>COUNTIF(DW508:DW522, "&gt;=" &amp; DW517)</f>
        <v>15</v>
      </c>
      <c r="DY517" s="213">
        <f>RANK(DX517,DX508:DX522,1)+COUNTIF(DW508:DW517,DW517)-1</f>
        <v>10</v>
      </c>
      <c r="DZ517" s="213"/>
    </row>
    <row r="518" spans="1:130">
      <c r="A518" s="18"/>
      <c r="B518" s="99"/>
      <c r="C518" s="100"/>
      <c r="D518" s="101"/>
      <c r="E518" s="149" t="str">
        <f t="shared" si="271"/>
        <v/>
      </c>
      <c r="F518" s="193"/>
      <c r="G518" s="99"/>
      <c r="H518" s="100"/>
      <c r="I518" s="102"/>
      <c r="J518" s="149" t="str">
        <f t="shared" si="272"/>
        <v/>
      </c>
      <c r="K518" s="193"/>
      <c r="L518" s="99"/>
      <c r="M518" s="100"/>
      <c r="N518" s="102"/>
      <c r="O518" s="149" t="str">
        <f t="shared" si="273"/>
        <v/>
      </c>
      <c r="P518" s="193"/>
      <c r="Q518" s="99"/>
      <c r="R518" s="100"/>
      <c r="S518" s="100"/>
      <c r="T518" s="149" t="str">
        <f t="shared" si="274"/>
        <v/>
      </c>
      <c r="U518" s="193"/>
      <c r="V518" s="99"/>
      <c r="W518" s="100"/>
      <c r="X518" s="100"/>
      <c r="Y518" s="149" t="str">
        <f t="shared" si="275"/>
        <v/>
      </c>
      <c r="Z518" s="196"/>
      <c r="AA518" s="26" t="s">
        <v>13</v>
      </c>
      <c r="AB518" s="37"/>
      <c r="AG518" s="67"/>
      <c r="AH518" s="209"/>
      <c r="AI518" s="209"/>
      <c r="AJ518" s="214"/>
      <c r="AK518" s="215" t="str">
        <f t="shared" si="255"/>
        <v>000-00-000-000-000</v>
      </c>
      <c r="AL518" s="214">
        <f>COUNTIF(AK508:AK522, "&gt;=" &amp; AK518)</f>
        <v>15</v>
      </c>
      <c r="AM518" s="213">
        <f>RANK(AL518,AL508:AL522,1)+COUNTIF(AK508:AK518,AK518)-1</f>
        <v>11</v>
      </c>
      <c r="AN518" s="213"/>
      <c r="AO518" s="212"/>
      <c r="AP518" s="212"/>
      <c r="AQ518" s="215" t="str">
        <f t="shared" si="256"/>
        <v>000-00-000-000-000</v>
      </c>
      <c r="AR518" s="214">
        <f>COUNTIF(AQ508:AQ522, "&gt;=" &amp; AQ518)</f>
        <v>15</v>
      </c>
      <c r="AS518" s="213">
        <f>RANK(AR518,AR508:AR522,1)+COUNTIF(AQ508:AR518,AR518)-1</f>
        <v>11</v>
      </c>
      <c r="AT518" s="213"/>
      <c r="AU518" s="212"/>
      <c r="AV518" s="212"/>
      <c r="AW518" s="215" t="str">
        <f t="shared" si="257"/>
        <v>000-00-000-000-000</v>
      </c>
      <c r="AX518" s="214">
        <f>COUNTIF(AW508:AW522, "&gt;=" &amp; AW518)</f>
        <v>15</v>
      </c>
      <c r="AY518" s="213">
        <f>RANK(AX518,AX508:AX522,1)+COUNTIF(AW508:AX518,AX518)-1</f>
        <v>11</v>
      </c>
      <c r="AZ518" s="213"/>
      <c r="BA518" s="212"/>
      <c r="BB518" s="212"/>
      <c r="BC518" s="215" t="str">
        <f t="shared" si="258"/>
        <v>000-00-000-000-000</v>
      </c>
      <c r="BD518" s="214">
        <f>COUNTIF(BC508:BC522, "&gt;=" &amp; BC518)</f>
        <v>15</v>
      </c>
      <c r="BE518" s="213">
        <f>RANK(BD518,BD508:BD522,1)+COUNTIF(BC508:BC518,BC518)-1</f>
        <v>11</v>
      </c>
      <c r="BF518" s="213"/>
      <c r="BG518" s="212"/>
      <c r="BH518" s="212"/>
      <c r="BI518" s="215" t="str">
        <f t="shared" si="259"/>
        <v>000-00-000-000-000</v>
      </c>
      <c r="BJ518" s="214">
        <f>COUNTIF(BI508:BI522, "&gt;=" &amp; BI518)</f>
        <v>15</v>
      </c>
      <c r="BK518" s="213">
        <f>RANK(BJ518,BJ508:BJ522,1)+COUNTIF(BI508:BI518,BI518)-1</f>
        <v>11</v>
      </c>
      <c r="BL518" s="213"/>
      <c r="BM518" s="212"/>
      <c r="BN518" s="212"/>
      <c r="BO518" s="215" t="str">
        <f t="shared" si="260"/>
        <v>000-00-000-000-000</v>
      </c>
      <c r="BP518" s="214">
        <f>COUNTIF(BO508:BO522, "&gt;=" &amp; BO518)</f>
        <v>15</v>
      </c>
      <c r="BQ518" s="213">
        <f>RANK(BP518,BP508:BP522,1)+COUNTIF(BO508:BO518,BO518)-1</f>
        <v>11</v>
      </c>
      <c r="BR518" s="213"/>
      <c r="BS518" s="212"/>
      <c r="BT518" s="212"/>
      <c r="BU518" s="215" t="str">
        <f t="shared" si="261"/>
        <v>000-00-000-000-000</v>
      </c>
      <c r="BV518" s="214">
        <f>COUNTIF(BU508:BU522, "&gt;=" &amp; BU518)</f>
        <v>15</v>
      </c>
      <c r="BW518" s="213">
        <f>RANK(BV518,BV508:BV522,1)+COUNTIF(BU508:BU518,BU518)-1</f>
        <v>11</v>
      </c>
      <c r="BX518" s="213"/>
      <c r="BY518" s="209"/>
      <c r="BZ518" s="212"/>
      <c r="CA518" s="215" t="str">
        <f t="shared" si="262"/>
        <v>000-00-000-000-000</v>
      </c>
      <c r="CB518" s="215">
        <f>COUNTIF(CA508:CA522, "&gt;=" &amp; CA518)</f>
        <v>15</v>
      </c>
      <c r="CC518" s="213">
        <f>RANK(CB518,CB508:CB522,1)+COUNTIF(CA508:CA518,CA518)-1</f>
        <v>11</v>
      </c>
      <c r="CD518" s="213"/>
      <c r="CE518" s="209"/>
      <c r="CF518" s="212"/>
      <c r="CG518" s="215" t="str">
        <f t="shared" si="263"/>
        <v>000-00-000-000-000</v>
      </c>
      <c r="CH518" s="215">
        <f>COUNTIF(CG508:CG522, "&gt;=" &amp; CG518)</f>
        <v>15</v>
      </c>
      <c r="CI518" s="213">
        <f>RANK(CH518,CH508:CH522,1)+COUNTIF(CG508:CG518,CG518)-1</f>
        <v>11</v>
      </c>
      <c r="CJ518" s="213"/>
      <c r="CK518" s="209"/>
      <c r="CL518" s="212"/>
      <c r="CM518" s="215" t="str">
        <f t="shared" si="264"/>
        <v>000-00-000-000-000</v>
      </c>
      <c r="CN518" s="214">
        <f>COUNTIF(CM508:CM522, "&gt;=" &amp; CM518)</f>
        <v>15</v>
      </c>
      <c r="CO518" s="213">
        <f>RANK(CN518,CN508:CN522,1)+COUNTIF(CM508:CM518,CM518)-1</f>
        <v>11</v>
      </c>
      <c r="CP518" s="213"/>
      <c r="CQ518" s="209"/>
      <c r="CR518" s="212"/>
      <c r="CS518" s="215" t="str">
        <f t="shared" si="265"/>
        <v>000-00-000-000-000</v>
      </c>
      <c r="CT518" s="214">
        <f>COUNTIF(CS508:CS522, "&gt;=" &amp; CS518)</f>
        <v>15</v>
      </c>
      <c r="CU518" s="213">
        <f>RANK(CT518,CT508:CT522,1)+COUNTIF(CS508:CS518,CS518)-1</f>
        <v>11</v>
      </c>
      <c r="CV518" s="213"/>
      <c r="CW518" s="209"/>
      <c r="CX518" s="212"/>
      <c r="CY518" s="215" t="str">
        <f t="shared" si="266"/>
        <v>000-00-000-000-000</v>
      </c>
      <c r="CZ518" s="214">
        <f>COUNTIF(CY508:CY522, "&gt;=" &amp; CY518)</f>
        <v>15</v>
      </c>
      <c r="DA518" s="213">
        <f>RANK(CZ518,CZ508:CZ522,1)+COUNTIF(CY508:CY518,CY518)-1</f>
        <v>11</v>
      </c>
      <c r="DB518" s="213"/>
      <c r="DC518" s="209"/>
      <c r="DD518" s="212"/>
      <c r="DE518" s="215" t="str">
        <f t="shared" si="267"/>
        <v>000-00-000-000-000</v>
      </c>
      <c r="DF518" s="214">
        <f>COUNTIF(DE508:DE522, "&gt;=" &amp; DE518)</f>
        <v>15</v>
      </c>
      <c r="DG518" s="213">
        <f>RANK(DF518,DF508:DF522,1)+COUNTIF(DE508:DE518,DE518)-1</f>
        <v>11</v>
      </c>
      <c r="DH518" s="213"/>
      <c r="DI518" s="209"/>
      <c r="DJ518" s="212"/>
      <c r="DK518" s="215" t="str">
        <f t="shared" si="268"/>
        <v>000-00-000-000-000</v>
      </c>
      <c r="DL518" s="214">
        <f>COUNTIF(DK508:DK522, "&gt;=" &amp; DK518)</f>
        <v>15</v>
      </c>
      <c r="DM518" s="213">
        <f>RANK(DL518,DL508:DL522,1)+COUNTIF(DK508:DK518,DK518)-1</f>
        <v>11</v>
      </c>
      <c r="DN518" s="213"/>
      <c r="DO518" s="212"/>
      <c r="DP518" s="212"/>
      <c r="DQ518" s="216" t="str">
        <f t="shared" si="269"/>
        <v>000-00-000-000-000</v>
      </c>
      <c r="DR518" s="212">
        <f>COUNTIF(DQ508:DQ522, "&gt;=" &amp; DQ518)</f>
        <v>15</v>
      </c>
      <c r="DS518" s="213">
        <f>RANK(DR518,DR508:DR522,1)+COUNTIF(DQ508:DQ518,DQ518)-1</f>
        <v>11</v>
      </c>
      <c r="DT518" s="213"/>
      <c r="DU518" s="212"/>
      <c r="DV518" s="212"/>
      <c r="DW518" s="216" t="str">
        <f t="shared" si="270"/>
        <v>000-00-000-000-000</v>
      </c>
      <c r="DX518" s="212">
        <f>COUNTIF(DW508:DW522, "&gt;=" &amp; DW518)</f>
        <v>15</v>
      </c>
      <c r="DY518" s="213">
        <f>RANK(DX518,DX508:DX522,1)+COUNTIF(DW508:DW518,DW518)-1</f>
        <v>11</v>
      </c>
      <c r="DZ518" s="213"/>
    </row>
    <row r="519" spans="1:130">
      <c r="A519" s="18"/>
      <c r="B519" s="99"/>
      <c r="C519" s="100"/>
      <c r="D519" s="101"/>
      <c r="E519" s="149" t="str">
        <f t="shared" si="271"/>
        <v/>
      </c>
      <c r="F519" s="193"/>
      <c r="G519" s="99"/>
      <c r="H519" s="100"/>
      <c r="I519" s="102"/>
      <c r="J519" s="149" t="str">
        <f t="shared" si="272"/>
        <v/>
      </c>
      <c r="K519" s="193"/>
      <c r="L519" s="99"/>
      <c r="M519" s="100"/>
      <c r="N519" s="102"/>
      <c r="O519" s="149" t="str">
        <f t="shared" si="273"/>
        <v/>
      </c>
      <c r="P519" s="193"/>
      <c r="Q519" s="99"/>
      <c r="R519" s="100"/>
      <c r="S519" s="102"/>
      <c r="T519" s="149" t="str">
        <f t="shared" si="274"/>
        <v/>
      </c>
      <c r="U519" s="193"/>
      <c r="V519" s="99"/>
      <c r="W519" s="100"/>
      <c r="X519" s="102"/>
      <c r="Y519" s="149" t="str">
        <f t="shared" si="275"/>
        <v/>
      </c>
      <c r="Z519" s="196"/>
      <c r="AA519" s="26" t="s">
        <v>14</v>
      </c>
      <c r="AB519" s="37"/>
      <c r="AG519" s="67"/>
      <c r="AH519" s="209"/>
      <c r="AI519" s="209"/>
      <c r="AJ519" s="214"/>
      <c r="AK519" s="215" t="str">
        <f t="shared" si="255"/>
        <v>000-00-000-000-000</v>
      </c>
      <c r="AL519" s="214">
        <f>COUNTIF(AK508:AK522, "&gt;=" &amp; AK519)</f>
        <v>15</v>
      </c>
      <c r="AM519" s="213">
        <f>RANK(AL519,AL508:AL522,1)+COUNTIF(AK508:AK519,AK519)-1</f>
        <v>12</v>
      </c>
      <c r="AN519" s="213"/>
      <c r="AO519" s="212"/>
      <c r="AP519" s="212"/>
      <c r="AQ519" s="215" t="str">
        <f t="shared" si="256"/>
        <v>000-00-000-000-000</v>
      </c>
      <c r="AR519" s="214">
        <f>COUNTIF(AQ508:AQ522, "&gt;=" &amp; AQ519)</f>
        <v>15</v>
      </c>
      <c r="AS519" s="213">
        <f>RANK(AR519,AR508:AR522,1)+COUNTIF(AQ508:AR519,AR519)-1</f>
        <v>12</v>
      </c>
      <c r="AT519" s="213"/>
      <c r="AU519" s="212"/>
      <c r="AV519" s="212"/>
      <c r="AW519" s="215" t="str">
        <f t="shared" si="257"/>
        <v>000-00-000-000-000</v>
      </c>
      <c r="AX519" s="214">
        <f>COUNTIF(AW508:AW522, "&gt;=" &amp; AW519)</f>
        <v>15</v>
      </c>
      <c r="AY519" s="213">
        <f>RANK(AX519,AX508:AX522,1)+COUNTIF(AW508:AX519,AX519)-1</f>
        <v>12</v>
      </c>
      <c r="AZ519" s="213"/>
      <c r="BA519" s="212"/>
      <c r="BB519" s="212"/>
      <c r="BC519" s="215" t="str">
        <f t="shared" si="258"/>
        <v>000-00-000-000-000</v>
      </c>
      <c r="BD519" s="214">
        <f>COUNTIF(BC508:BC522, "&gt;=" &amp; BC519)</f>
        <v>15</v>
      </c>
      <c r="BE519" s="213">
        <f>RANK(BD519,BD508:BD522,1)+COUNTIF(BC508:BC519,BC519)-1</f>
        <v>12</v>
      </c>
      <c r="BF519" s="213"/>
      <c r="BG519" s="212"/>
      <c r="BH519" s="212"/>
      <c r="BI519" s="215" t="str">
        <f t="shared" si="259"/>
        <v>000-00-000-000-000</v>
      </c>
      <c r="BJ519" s="214">
        <f>COUNTIF(BI508:BI522, "&gt;=" &amp; BI519)</f>
        <v>15</v>
      </c>
      <c r="BK519" s="213">
        <f>RANK(BJ519,BJ508:BJ522,1)+COUNTIF(BI508:BI519,BI519)-1</f>
        <v>12</v>
      </c>
      <c r="BL519" s="213"/>
      <c r="BM519" s="212"/>
      <c r="BN519" s="212"/>
      <c r="BO519" s="215" t="str">
        <f t="shared" si="260"/>
        <v>000-00-000-000-000</v>
      </c>
      <c r="BP519" s="214">
        <f>COUNTIF(BO508:BO522, "&gt;=" &amp; BO519)</f>
        <v>15</v>
      </c>
      <c r="BQ519" s="213">
        <f>RANK(BP519,BP508:BP522,1)+COUNTIF(BO508:BO519,BO519)-1</f>
        <v>12</v>
      </c>
      <c r="BR519" s="213"/>
      <c r="BS519" s="212"/>
      <c r="BT519" s="212"/>
      <c r="BU519" s="215" t="str">
        <f t="shared" si="261"/>
        <v>000-00-000-000-000</v>
      </c>
      <c r="BV519" s="214">
        <f>COUNTIF(BU508:BU522, "&gt;=" &amp; BU519)</f>
        <v>15</v>
      </c>
      <c r="BW519" s="213">
        <f>RANK(BV519,BV508:BV522,1)+COUNTIF(BU508:BU519,BU519)-1</f>
        <v>12</v>
      </c>
      <c r="BX519" s="213"/>
      <c r="BY519" s="209"/>
      <c r="BZ519" s="212"/>
      <c r="CA519" s="215" t="str">
        <f t="shared" si="262"/>
        <v>000-00-000-000-000</v>
      </c>
      <c r="CB519" s="215">
        <f>COUNTIF(CA508:CA522, "&gt;=" &amp; CA519)</f>
        <v>15</v>
      </c>
      <c r="CC519" s="213">
        <f>RANK(CB519,CB508:CB522,1)+COUNTIF(CA508:CA519,CA519)-1</f>
        <v>12</v>
      </c>
      <c r="CD519" s="213"/>
      <c r="CE519" s="209"/>
      <c r="CF519" s="212"/>
      <c r="CG519" s="215" t="str">
        <f t="shared" si="263"/>
        <v>000-00-000-000-000</v>
      </c>
      <c r="CH519" s="215">
        <f>COUNTIF(CG508:CG522, "&gt;=" &amp; CG519)</f>
        <v>15</v>
      </c>
      <c r="CI519" s="213">
        <f>RANK(CH519,CH508:CH522,1)+COUNTIF(CG508:CG519,CG519)-1</f>
        <v>12</v>
      </c>
      <c r="CJ519" s="213"/>
      <c r="CK519" s="209"/>
      <c r="CL519" s="212"/>
      <c r="CM519" s="215" t="str">
        <f t="shared" si="264"/>
        <v>000-00-000-000-000</v>
      </c>
      <c r="CN519" s="214">
        <f>COUNTIF(CM508:CM522, "&gt;=" &amp; CM519)</f>
        <v>15</v>
      </c>
      <c r="CO519" s="213">
        <f>RANK(CN519,CN508:CN522,1)+COUNTIF(CM508:CM519,CM519)-1</f>
        <v>12</v>
      </c>
      <c r="CP519" s="213"/>
      <c r="CQ519" s="209"/>
      <c r="CR519" s="212"/>
      <c r="CS519" s="215" t="str">
        <f t="shared" si="265"/>
        <v>000-00-000-000-000</v>
      </c>
      <c r="CT519" s="214">
        <f>COUNTIF(CS508:CS522, "&gt;=" &amp; CS519)</f>
        <v>15</v>
      </c>
      <c r="CU519" s="213">
        <f>RANK(CT519,CT508:CT522,1)+COUNTIF(CS508:CS519,CS519)-1</f>
        <v>12</v>
      </c>
      <c r="CV519" s="213"/>
      <c r="CW519" s="209"/>
      <c r="CX519" s="212"/>
      <c r="CY519" s="215" t="str">
        <f t="shared" si="266"/>
        <v>000-00-000-000-000</v>
      </c>
      <c r="CZ519" s="214">
        <f>COUNTIF(CY508:CY522, "&gt;=" &amp; CY519)</f>
        <v>15</v>
      </c>
      <c r="DA519" s="213">
        <f>RANK(CZ519,CZ508:CZ522,1)+COUNTIF(CY508:CY519,CY519)-1</f>
        <v>12</v>
      </c>
      <c r="DB519" s="213"/>
      <c r="DC519" s="209"/>
      <c r="DD519" s="212"/>
      <c r="DE519" s="215" t="str">
        <f t="shared" si="267"/>
        <v>000-00-000-000-000</v>
      </c>
      <c r="DF519" s="214">
        <f>COUNTIF(DE508:DE522, "&gt;=" &amp; DE519)</f>
        <v>15</v>
      </c>
      <c r="DG519" s="213">
        <f>RANK(DF519,DF508:DF522,1)+COUNTIF(DE508:DE519,DE519)-1</f>
        <v>12</v>
      </c>
      <c r="DH519" s="213"/>
      <c r="DI519" s="209"/>
      <c r="DJ519" s="212"/>
      <c r="DK519" s="215" t="str">
        <f t="shared" si="268"/>
        <v>000-00-000-000-000</v>
      </c>
      <c r="DL519" s="214">
        <f>COUNTIF(DK508:DK522, "&gt;=" &amp; DK519)</f>
        <v>15</v>
      </c>
      <c r="DM519" s="213">
        <f>RANK(DL519,DL508:DL522,1)+COUNTIF(DK508:DK519,DK519)-1</f>
        <v>12</v>
      </c>
      <c r="DN519" s="213"/>
      <c r="DO519" s="212"/>
      <c r="DP519" s="212"/>
      <c r="DQ519" s="216" t="str">
        <f t="shared" si="269"/>
        <v>000-00-000-000-000</v>
      </c>
      <c r="DR519" s="212">
        <f>COUNTIF(DQ508:DQ522, "&gt;=" &amp; DQ519)</f>
        <v>15</v>
      </c>
      <c r="DS519" s="213">
        <f>RANK(DR519,DR508:DR522,1)+COUNTIF(DQ508:DQ519,DQ519)-1</f>
        <v>12</v>
      </c>
      <c r="DT519" s="213"/>
      <c r="DU519" s="212"/>
      <c r="DV519" s="212"/>
      <c r="DW519" s="216" t="str">
        <f t="shared" si="270"/>
        <v>000-00-000-000-000</v>
      </c>
      <c r="DX519" s="212">
        <f>COUNTIF(DW508:DW522, "&gt;=" &amp; DW519)</f>
        <v>15</v>
      </c>
      <c r="DY519" s="213">
        <f>RANK(DX519,DX508:DX522,1)+COUNTIF(DW508:DW519,DW519)-1</f>
        <v>12</v>
      </c>
      <c r="DZ519" s="213"/>
    </row>
    <row r="520" spans="1:130">
      <c r="A520" s="164"/>
      <c r="B520" s="99"/>
      <c r="C520" s="100"/>
      <c r="D520" s="101"/>
      <c r="E520" s="149" t="str">
        <f t="shared" si="271"/>
        <v/>
      </c>
      <c r="F520" s="193"/>
      <c r="G520" s="99"/>
      <c r="H520" s="100"/>
      <c r="I520" s="100"/>
      <c r="J520" s="149" t="str">
        <f t="shared" si="272"/>
        <v/>
      </c>
      <c r="K520" s="193"/>
      <c r="L520" s="99"/>
      <c r="M520" s="100"/>
      <c r="N520" s="100"/>
      <c r="O520" s="149" t="str">
        <f t="shared" si="273"/>
        <v/>
      </c>
      <c r="P520" s="193"/>
      <c r="Q520" s="99"/>
      <c r="R520" s="100"/>
      <c r="S520" s="100"/>
      <c r="T520" s="149" t="str">
        <f t="shared" si="274"/>
        <v/>
      </c>
      <c r="U520" s="193"/>
      <c r="V520" s="99"/>
      <c r="W520" s="100"/>
      <c r="X520" s="100"/>
      <c r="Y520" s="149" t="str">
        <f t="shared" si="275"/>
        <v/>
      </c>
      <c r="Z520" s="196"/>
      <c r="AA520" s="26" t="s">
        <v>15</v>
      </c>
      <c r="AB520" s="37"/>
      <c r="AG520" s="67"/>
      <c r="AH520" s="209"/>
      <c r="AI520" s="209"/>
      <c r="AJ520" s="214"/>
      <c r="AK520" s="215" t="str">
        <f t="shared" si="255"/>
        <v>000-00-000-000-000</v>
      </c>
      <c r="AL520" s="214">
        <f>COUNTIF(AK508:AK522, "&gt;=" &amp; AK520)</f>
        <v>15</v>
      </c>
      <c r="AM520" s="213">
        <f>RANK(AL520,AL508:AL522,1)+COUNTIF(AK508:AK520,AK520)-1</f>
        <v>13</v>
      </c>
      <c r="AN520" s="213"/>
      <c r="AO520" s="212"/>
      <c r="AP520" s="212"/>
      <c r="AQ520" s="215" t="str">
        <f t="shared" si="256"/>
        <v>000-00-000-000-000</v>
      </c>
      <c r="AR520" s="214">
        <f>COUNTIF(AQ508:AQ522, "&gt;=" &amp; AQ520)</f>
        <v>15</v>
      </c>
      <c r="AS520" s="213">
        <f>RANK(AR520,AR508:AR522,1)+COUNTIF(AQ508:AR520,AR520)-1</f>
        <v>13</v>
      </c>
      <c r="AT520" s="213"/>
      <c r="AU520" s="212"/>
      <c r="AV520" s="212"/>
      <c r="AW520" s="215" t="str">
        <f t="shared" si="257"/>
        <v>000-00-000-000-000</v>
      </c>
      <c r="AX520" s="214">
        <f>COUNTIF(AW508:AW522, "&gt;=" &amp; AW520)</f>
        <v>15</v>
      </c>
      <c r="AY520" s="213">
        <f>RANK(AX520,AX508:AX522,1)+COUNTIF(AW508:AX520,AX520)-1</f>
        <v>13</v>
      </c>
      <c r="AZ520" s="213"/>
      <c r="BA520" s="212"/>
      <c r="BB520" s="212"/>
      <c r="BC520" s="215" t="str">
        <f t="shared" si="258"/>
        <v>000-00-000-000-000</v>
      </c>
      <c r="BD520" s="214">
        <f>COUNTIF(BC508:BC522, "&gt;=" &amp; BC520)</f>
        <v>15</v>
      </c>
      <c r="BE520" s="213">
        <f>RANK(BD520,BD508:BD522,1)+COUNTIF(BC508:BC520,BC520)-1</f>
        <v>13</v>
      </c>
      <c r="BF520" s="213"/>
      <c r="BG520" s="212"/>
      <c r="BH520" s="212"/>
      <c r="BI520" s="215" t="str">
        <f t="shared" si="259"/>
        <v>000-00-000-000-000</v>
      </c>
      <c r="BJ520" s="214">
        <f>COUNTIF(BI508:BI522, "&gt;=" &amp; BI520)</f>
        <v>15</v>
      </c>
      <c r="BK520" s="213">
        <f>RANK(BJ520,BJ508:BJ522,1)+COUNTIF(BI508:BI520,BI520)-1</f>
        <v>13</v>
      </c>
      <c r="BL520" s="213"/>
      <c r="BM520" s="212"/>
      <c r="BN520" s="212"/>
      <c r="BO520" s="215" t="str">
        <f t="shared" si="260"/>
        <v>000-00-000-000-000</v>
      </c>
      <c r="BP520" s="214">
        <f>COUNTIF(BO508:BO522, "&gt;=" &amp; BO520)</f>
        <v>15</v>
      </c>
      <c r="BQ520" s="213">
        <f>RANK(BP520,BP508:BP522,1)+COUNTIF(BO508:BO520,BO520)-1</f>
        <v>13</v>
      </c>
      <c r="BR520" s="213"/>
      <c r="BS520" s="212"/>
      <c r="BT520" s="212"/>
      <c r="BU520" s="215" t="str">
        <f t="shared" si="261"/>
        <v>000-00-000-000-000</v>
      </c>
      <c r="BV520" s="214">
        <f>COUNTIF(BU508:BU522, "&gt;=" &amp; BU520)</f>
        <v>15</v>
      </c>
      <c r="BW520" s="213">
        <f>RANK(BV520,BV508:BV522,1)+COUNTIF(BU508:BU520,BU520)-1</f>
        <v>13</v>
      </c>
      <c r="BX520" s="213"/>
      <c r="BY520" s="209"/>
      <c r="BZ520" s="212"/>
      <c r="CA520" s="215" t="str">
        <f t="shared" si="262"/>
        <v>000-00-000-000-000</v>
      </c>
      <c r="CB520" s="215">
        <f>COUNTIF(CA508:CA522, "&gt;=" &amp; CA520)</f>
        <v>15</v>
      </c>
      <c r="CC520" s="213">
        <f>RANK(CB520,CB508:CB522,1)+COUNTIF(CA508:CA520,CA520)-1</f>
        <v>13</v>
      </c>
      <c r="CD520" s="213"/>
      <c r="CE520" s="209"/>
      <c r="CF520" s="212"/>
      <c r="CG520" s="215" t="str">
        <f t="shared" si="263"/>
        <v>000-00-000-000-000</v>
      </c>
      <c r="CH520" s="215">
        <f>COUNTIF(CG508:CG522, "&gt;=" &amp; CG520)</f>
        <v>15</v>
      </c>
      <c r="CI520" s="213">
        <f>RANK(CH520,CH508:CH522,1)+COUNTIF(CG508:CG520,CG520)-1</f>
        <v>13</v>
      </c>
      <c r="CJ520" s="213"/>
      <c r="CK520" s="209"/>
      <c r="CL520" s="212"/>
      <c r="CM520" s="215" t="str">
        <f t="shared" si="264"/>
        <v>000-00-000-000-000</v>
      </c>
      <c r="CN520" s="214">
        <f>COUNTIF(CM508:CM522, "&gt;=" &amp; CM520)</f>
        <v>15</v>
      </c>
      <c r="CO520" s="213">
        <f>RANK(CN520,CN508:CN522,1)+COUNTIF(CM508:CM520,CM520)-1</f>
        <v>13</v>
      </c>
      <c r="CP520" s="213"/>
      <c r="CQ520" s="209"/>
      <c r="CR520" s="212"/>
      <c r="CS520" s="215" t="str">
        <f t="shared" si="265"/>
        <v>000-00-000-000-000</v>
      </c>
      <c r="CT520" s="214">
        <f>COUNTIF(CS508:CS522, "&gt;=" &amp; CS520)</f>
        <v>15</v>
      </c>
      <c r="CU520" s="213">
        <f>RANK(CT520,CT508:CT522,1)+COUNTIF(CS508:CS520,CS520)-1</f>
        <v>13</v>
      </c>
      <c r="CV520" s="213"/>
      <c r="CW520" s="209"/>
      <c r="CX520" s="212"/>
      <c r="CY520" s="215" t="str">
        <f t="shared" si="266"/>
        <v>000-00-000-000-000</v>
      </c>
      <c r="CZ520" s="214">
        <f>COUNTIF(CY508:CY522, "&gt;=" &amp; CY520)</f>
        <v>15</v>
      </c>
      <c r="DA520" s="213">
        <f>RANK(CZ520,CZ508:CZ522,1)+COUNTIF(CY508:CY520,CY520)-1</f>
        <v>13</v>
      </c>
      <c r="DB520" s="213"/>
      <c r="DC520" s="209"/>
      <c r="DD520" s="212"/>
      <c r="DE520" s="215" t="str">
        <f t="shared" si="267"/>
        <v>000-00-000-000-000</v>
      </c>
      <c r="DF520" s="214">
        <f>COUNTIF(DE508:DE522, "&gt;=" &amp; DE520)</f>
        <v>15</v>
      </c>
      <c r="DG520" s="213">
        <f>RANK(DF520,DF508:DF522,1)+COUNTIF(DE508:DE520,DE520)-1</f>
        <v>13</v>
      </c>
      <c r="DH520" s="213"/>
      <c r="DI520" s="209"/>
      <c r="DJ520" s="212"/>
      <c r="DK520" s="215" t="str">
        <f t="shared" si="268"/>
        <v>000-00-000-000-000</v>
      </c>
      <c r="DL520" s="214">
        <f>COUNTIF(DK508:DK522, "&gt;=" &amp; DK520)</f>
        <v>15</v>
      </c>
      <c r="DM520" s="213">
        <f>RANK(DL520,DL508:DL522,1)+COUNTIF(DK508:DK520,DK520)-1</f>
        <v>13</v>
      </c>
      <c r="DN520" s="213"/>
      <c r="DO520" s="212"/>
      <c r="DP520" s="212"/>
      <c r="DQ520" s="216" t="str">
        <f t="shared" si="269"/>
        <v>000-00-000-000-000</v>
      </c>
      <c r="DR520" s="212">
        <f>COUNTIF(DQ508:DQ522, "&gt;=" &amp; DQ520)</f>
        <v>15</v>
      </c>
      <c r="DS520" s="213">
        <f>RANK(DR520,DR508:DR522,1)+COUNTIF(DQ508:DQ520,DQ520)-1</f>
        <v>13</v>
      </c>
      <c r="DT520" s="213"/>
      <c r="DU520" s="212"/>
      <c r="DV520" s="212"/>
      <c r="DW520" s="216" t="str">
        <f t="shared" si="270"/>
        <v>000-00-000-000-000</v>
      </c>
      <c r="DX520" s="212">
        <f>COUNTIF(DW508:DW522, "&gt;=" &amp; DW520)</f>
        <v>15</v>
      </c>
      <c r="DY520" s="213">
        <f>RANK(DX520,DX508:DX522,1)+COUNTIF(DW508:DW520,DW520)-1</f>
        <v>13</v>
      </c>
      <c r="DZ520" s="213"/>
    </row>
    <row r="521" spans="1:130">
      <c r="A521" s="164"/>
      <c r="B521" s="99"/>
      <c r="C521" s="100"/>
      <c r="D521" s="101"/>
      <c r="E521" s="149" t="str">
        <f t="shared" si="271"/>
        <v/>
      </c>
      <c r="F521" s="193"/>
      <c r="G521" s="99"/>
      <c r="H521" s="100"/>
      <c r="I521" s="102"/>
      <c r="J521" s="149" t="str">
        <f t="shared" si="272"/>
        <v/>
      </c>
      <c r="K521" s="193"/>
      <c r="L521" s="99"/>
      <c r="M521" s="100"/>
      <c r="N521" s="102"/>
      <c r="O521" s="149" t="str">
        <f t="shared" si="273"/>
        <v/>
      </c>
      <c r="P521" s="193"/>
      <c r="Q521" s="99"/>
      <c r="R521" s="100"/>
      <c r="S521" s="100"/>
      <c r="T521" s="149" t="str">
        <f t="shared" si="274"/>
        <v/>
      </c>
      <c r="U521" s="193"/>
      <c r="V521" s="99"/>
      <c r="W521" s="100"/>
      <c r="X521" s="100"/>
      <c r="Y521" s="149" t="str">
        <f t="shared" si="275"/>
        <v/>
      </c>
      <c r="Z521" s="196"/>
      <c r="AA521" s="26" t="s">
        <v>16</v>
      </c>
      <c r="AB521" s="37"/>
      <c r="AG521" s="67"/>
      <c r="AH521" s="209"/>
      <c r="AI521" s="209"/>
      <c r="AJ521" s="212"/>
      <c r="AK521" s="215" t="str">
        <f t="shared" si="255"/>
        <v>000-00-000-000-000</v>
      </c>
      <c r="AL521" s="214">
        <f>COUNTIF(AK508:AK522, "&gt;=" &amp; AK521)</f>
        <v>15</v>
      </c>
      <c r="AM521" s="213">
        <f>RANK(AL521,AL508:AL522,1)+COUNTIF(AK508:AK521,AK521)-1</f>
        <v>14</v>
      </c>
      <c r="AN521" s="213"/>
      <c r="AO521" s="212"/>
      <c r="AP521" s="212"/>
      <c r="AQ521" s="215" t="str">
        <f t="shared" si="256"/>
        <v>000-00-000-000-000</v>
      </c>
      <c r="AR521" s="214">
        <f>COUNTIF(AQ508:AQ522, "&gt;=" &amp; AQ521)</f>
        <v>15</v>
      </c>
      <c r="AS521" s="213">
        <f>RANK(AR521,AR508:AR522,1)+COUNTIF(AQ508:AR521,AR521)-1</f>
        <v>14</v>
      </c>
      <c r="AT521" s="213"/>
      <c r="AU521" s="212"/>
      <c r="AV521" s="212"/>
      <c r="AW521" s="215" t="str">
        <f t="shared" si="257"/>
        <v>000-00-000-000-000</v>
      </c>
      <c r="AX521" s="214">
        <f>COUNTIF(AW508:AW522, "&gt;=" &amp; AW521)</f>
        <v>15</v>
      </c>
      <c r="AY521" s="213">
        <f>RANK(AX521,AX508:AX522,1)+COUNTIF(AW508:AX521,AX521)-1</f>
        <v>14</v>
      </c>
      <c r="AZ521" s="213"/>
      <c r="BA521" s="212"/>
      <c r="BB521" s="212"/>
      <c r="BC521" s="215" t="str">
        <f t="shared" si="258"/>
        <v>000-00-000-000-000</v>
      </c>
      <c r="BD521" s="214">
        <f>COUNTIF(BC508:BC522, "&gt;=" &amp; BC521)</f>
        <v>15</v>
      </c>
      <c r="BE521" s="213">
        <f>RANK(BD521,BD508:BD522,1)+COUNTIF(BC508:BC521,BC521)-1</f>
        <v>14</v>
      </c>
      <c r="BF521" s="213"/>
      <c r="BG521" s="212"/>
      <c r="BH521" s="212"/>
      <c r="BI521" s="215" t="str">
        <f t="shared" si="259"/>
        <v>000-00-000-000-000</v>
      </c>
      <c r="BJ521" s="214">
        <f>COUNTIF(BI508:BI522, "&gt;=" &amp; BI521)</f>
        <v>15</v>
      </c>
      <c r="BK521" s="213">
        <f>RANK(BJ521,BJ508:BJ522,1)+COUNTIF(BI508:BI521,BI521)-1</f>
        <v>14</v>
      </c>
      <c r="BL521" s="213"/>
      <c r="BM521" s="212"/>
      <c r="BN521" s="212"/>
      <c r="BO521" s="215" t="str">
        <f t="shared" si="260"/>
        <v>000-00-000-000-000</v>
      </c>
      <c r="BP521" s="214">
        <f>COUNTIF(BO508:BO522, "&gt;=" &amp; BO521)</f>
        <v>15</v>
      </c>
      <c r="BQ521" s="213">
        <f>RANK(BP521,BP508:BP522,1)+COUNTIF(BO508:BO521,BO521)-1</f>
        <v>14</v>
      </c>
      <c r="BR521" s="213"/>
      <c r="BS521" s="212"/>
      <c r="BT521" s="212"/>
      <c r="BU521" s="215" t="str">
        <f t="shared" si="261"/>
        <v>000-00-000-000-000</v>
      </c>
      <c r="BV521" s="214">
        <f>COUNTIF(BU508:BU522, "&gt;=" &amp; BU521)</f>
        <v>15</v>
      </c>
      <c r="BW521" s="213">
        <f>RANK(BV521,BV508:BV522,1)+COUNTIF(BU508:BU521,BU521)-1</f>
        <v>14</v>
      </c>
      <c r="BX521" s="213"/>
      <c r="BY521" s="209"/>
      <c r="BZ521" s="212"/>
      <c r="CA521" s="215" t="str">
        <f t="shared" si="262"/>
        <v>000-00-000-000-000</v>
      </c>
      <c r="CB521" s="215">
        <f>COUNTIF(CA508:CA522, "&gt;=" &amp; CA521)</f>
        <v>15</v>
      </c>
      <c r="CC521" s="213">
        <f>RANK(CB521,CB508:CB522,1)+COUNTIF(CA508:CA521,CA521)-1</f>
        <v>14</v>
      </c>
      <c r="CD521" s="213"/>
      <c r="CE521" s="209"/>
      <c r="CF521" s="212"/>
      <c r="CG521" s="215" t="str">
        <f t="shared" si="263"/>
        <v>000-00-000-000-000</v>
      </c>
      <c r="CH521" s="215">
        <f>COUNTIF(CG508:CG522, "&gt;=" &amp; CG521)</f>
        <v>15</v>
      </c>
      <c r="CI521" s="213">
        <f>RANK(CH521,CH508:CH522,1)+COUNTIF(CG508:CG521,CG521)-1</f>
        <v>14</v>
      </c>
      <c r="CJ521" s="213"/>
      <c r="CK521" s="209"/>
      <c r="CL521" s="212"/>
      <c r="CM521" s="215" t="str">
        <f t="shared" si="264"/>
        <v>000-00-000-000-000</v>
      </c>
      <c r="CN521" s="214">
        <f>COUNTIF(CM508:CM522, "&gt;=" &amp; CM521)</f>
        <v>15</v>
      </c>
      <c r="CO521" s="213">
        <f>RANK(CN521,CN508:CN522,1)+COUNTIF(CM508:CM521,CM521)-1</f>
        <v>14</v>
      </c>
      <c r="CP521" s="213"/>
      <c r="CQ521" s="209"/>
      <c r="CR521" s="212"/>
      <c r="CS521" s="215" t="str">
        <f t="shared" si="265"/>
        <v>000-00-000-000-000</v>
      </c>
      <c r="CT521" s="214">
        <f>COUNTIF(CS508:CS522, "&gt;=" &amp; CS521)</f>
        <v>15</v>
      </c>
      <c r="CU521" s="213">
        <f>RANK(CT521,CT508:CT522,1)+COUNTIF(CS508:CS521,CS521)-1</f>
        <v>14</v>
      </c>
      <c r="CV521" s="213"/>
      <c r="CW521" s="209"/>
      <c r="CX521" s="212"/>
      <c r="CY521" s="215" t="str">
        <f t="shared" si="266"/>
        <v>000-00-000-000-000</v>
      </c>
      <c r="CZ521" s="214">
        <f>COUNTIF(CY508:CY522, "&gt;=" &amp; CY521)</f>
        <v>15</v>
      </c>
      <c r="DA521" s="213">
        <f>RANK(CZ521,CZ508:CZ522,1)+COUNTIF(CY508:CY521,CY521)-1</f>
        <v>14</v>
      </c>
      <c r="DB521" s="213"/>
      <c r="DC521" s="209"/>
      <c r="DD521" s="212"/>
      <c r="DE521" s="215" t="str">
        <f t="shared" si="267"/>
        <v>000-00-000-000-000</v>
      </c>
      <c r="DF521" s="214">
        <f>COUNTIF(DE508:DE522, "&gt;=" &amp; DE521)</f>
        <v>15</v>
      </c>
      <c r="DG521" s="213">
        <f>RANK(DF521,DF508:DF522,1)+COUNTIF(DE508:DE521,DE521)-1</f>
        <v>14</v>
      </c>
      <c r="DH521" s="213"/>
      <c r="DI521" s="209"/>
      <c r="DJ521" s="212"/>
      <c r="DK521" s="215" t="str">
        <f t="shared" si="268"/>
        <v>000-00-000-000-000</v>
      </c>
      <c r="DL521" s="214">
        <f>COUNTIF(DK508:DK522, "&gt;=" &amp; DK521)</f>
        <v>15</v>
      </c>
      <c r="DM521" s="213">
        <f>RANK(DL521,DL508:DL522,1)+COUNTIF(DK508:DK521,DK521)-1</f>
        <v>14</v>
      </c>
      <c r="DN521" s="213"/>
      <c r="DO521" s="212"/>
      <c r="DP521" s="212"/>
      <c r="DQ521" s="216" t="str">
        <f t="shared" si="269"/>
        <v>000-00-000-000-000</v>
      </c>
      <c r="DR521" s="212">
        <f>COUNTIF(DQ508:DQ522, "&gt;=" &amp; DQ521)</f>
        <v>15</v>
      </c>
      <c r="DS521" s="213">
        <f>RANK(DR521,DR508:DR522,1)+COUNTIF(DQ508:DQ521,DQ521)-1</f>
        <v>14</v>
      </c>
      <c r="DT521" s="213"/>
      <c r="DU521" s="212"/>
      <c r="DV521" s="212"/>
      <c r="DW521" s="216" t="str">
        <f t="shared" si="270"/>
        <v>000-00-000-000-000</v>
      </c>
      <c r="DX521" s="212">
        <f>COUNTIF(DW508:DW522, "&gt;=" &amp; DW521)</f>
        <v>15</v>
      </c>
      <c r="DY521" s="213">
        <f>RANK(DX521,DX508:DX522,1)+COUNTIF(DW508:DW521,DW521)-1</f>
        <v>14</v>
      </c>
      <c r="DZ521" s="213"/>
    </row>
    <row r="522" spans="1:130">
      <c r="A522" s="164"/>
      <c r="B522" s="99"/>
      <c r="C522" s="100"/>
      <c r="D522" s="101"/>
      <c r="E522" s="149" t="str">
        <f t="shared" si="271"/>
        <v/>
      </c>
      <c r="F522" s="193"/>
      <c r="G522" s="99"/>
      <c r="H522" s="100"/>
      <c r="I522" s="102"/>
      <c r="J522" s="149" t="str">
        <f t="shared" si="272"/>
        <v/>
      </c>
      <c r="K522" s="193"/>
      <c r="L522" s="99"/>
      <c r="M522" s="100"/>
      <c r="N522" s="102"/>
      <c r="O522" s="149" t="str">
        <f t="shared" si="273"/>
        <v/>
      </c>
      <c r="P522" s="193"/>
      <c r="Q522" s="99"/>
      <c r="R522" s="100"/>
      <c r="S522" s="102"/>
      <c r="T522" s="149" t="str">
        <f t="shared" si="274"/>
        <v/>
      </c>
      <c r="U522" s="193"/>
      <c r="V522" s="99"/>
      <c r="W522" s="100"/>
      <c r="X522" s="102"/>
      <c r="Y522" s="149" t="str">
        <f t="shared" si="275"/>
        <v/>
      </c>
      <c r="Z522" s="196"/>
      <c r="AA522" s="26" t="s">
        <v>12</v>
      </c>
      <c r="AB522" s="37"/>
      <c r="AG522" s="67"/>
      <c r="AH522" s="209"/>
      <c r="AI522" s="209"/>
      <c r="AJ522" s="212"/>
      <c r="AK522" s="215" t="str">
        <f t="shared" si="255"/>
        <v>000-00-000-000-000</v>
      </c>
      <c r="AL522" s="214">
        <f>COUNTIF(AK508:AK522, "&gt;=" &amp; AK522)</f>
        <v>15</v>
      </c>
      <c r="AM522" s="213">
        <f>RANK(AL522,AL508:AL522,1)+COUNTIF(AK508:AK522,AK522)-1</f>
        <v>15</v>
      </c>
      <c r="AN522" s="213"/>
      <c r="AO522" s="212"/>
      <c r="AP522" s="212"/>
      <c r="AQ522" s="215" t="str">
        <f t="shared" si="256"/>
        <v>000-00-000-000-000</v>
      </c>
      <c r="AR522" s="214">
        <f>COUNTIF(AQ508:AQ522, "&gt;=" &amp; AQ522)</f>
        <v>15</v>
      </c>
      <c r="AS522" s="213">
        <f>RANK(AR522,AR508:AR522,1)+COUNTIF(AQ508:AR522,AR522)-1</f>
        <v>15</v>
      </c>
      <c r="AT522" s="213"/>
      <c r="AU522" s="212"/>
      <c r="AV522" s="212"/>
      <c r="AW522" s="215" t="str">
        <f t="shared" si="257"/>
        <v>000-00-000-000-000</v>
      </c>
      <c r="AX522" s="214">
        <f>COUNTIF(AW508:AW522, "&gt;=" &amp; AW522)</f>
        <v>15</v>
      </c>
      <c r="AY522" s="213">
        <f>RANK(AX522,AX508:AX522,1)+COUNTIF(AW508:AX522,AX522)-1</f>
        <v>15</v>
      </c>
      <c r="AZ522" s="213"/>
      <c r="BA522" s="212"/>
      <c r="BB522" s="212"/>
      <c r="BC522" s="215" t="str">
        <f t="shared" si="258"/>
        <v>000-00-000-000-000</v>
      </c>
      <c r="BD522" s="214">
        <f>COUNTIF(BC508:BC522, "&gt;=" &amp; BC522)</f>
        <v>15</v>
      </c>
      <c r="BE522" s="213">
        <f>RANK(BD522,BD508:BD522,1)+COUNTIF(BC508:BC522,BC522)-1</f>
        <v>15</v>
      </c>
      <c r="BF522" s="213"/>
      <c r="BG522" s="212"/>
      <c r="BH522" s="212"/>
      <c r="BI522" s="215" t="str">
        <f t="shared" si="259"/>
        <v>000-00-000-000-000</v>
      </c>
      <c r="BJ522" s="214">
        <f>COUNTIF(BI508:BI522, "&gt;=" &amp; BI522)</f>
        <v>15</v>
      </c>
      <c r="BK522" s="213">
        <f>RANK(BJ522,BJ508:BJ522,1)+COUNTIF(BI508:BI522,BI522)-1</f>
        <v>15</v>
      </c>
      <c r="BL522" s="213"/>
      <c r="BM522" s="212"/>
      <c r="BN522" s="212"/>
      <c r="BO522" s="215" t="str">
        <f t="shared" si="260"/>
        <v>000-00-000-000-000</v>
      </c>
      <c r="BP522" s="214">
        <f>COUNTIF(BO508:BO522, "&gt;=" &amp; BO522)</f>
        <v>15</v>
      </c>
      <c r="BQ522" s="213">
        <f>RANK(BP522,BP508:BP522,1)+COUNTIF(BO508:BO522,BO522)-1</f>
        <v>15</v>
      </c>
      <c r="BR522" s="213"/>
      <c r="BS522" s="212"/>
      <c r="BT522" s="212"/>
      <c r="BU522" s="215" t="str">
        <f t="shared" si="261"/>
        <v>000-00-000-000-000</v>
      </c>
      <c r="BV522" s="214">
        <f>COUNTIF(BU508:BU522, "&gt;=" &amp; BU522)</f>
        <v>15</v>
      </c>
      <c r="BW522" s="213">
        <f>RANK(BV522,BV508:BV522,1)+COUNTIF(BU508:BU522,BU522)-1</f>
        <v>15</v>
      </c>
      <c r="BX522" s="213"/>
      <c r="BY522" s="209"/>
      <c r="BZ522" s="212"/>
      <c r="CA522" s="215" t="str">
        <f t="shared" si="262"/>
        <v>000-00-000-000-000</v>
      </c>
      <c r="CB522" s="215">
        <f>COUNTIF(CA508:CA522, "&gt;=" &amp; CA522)</f>
        <v>15</v>
      </c>
      <c r="CC522" s="213">
        <f>RANK(CB522,CB508:CB522,1)+COUNTIF(CA508:CA522,CA522)-1</f>
        <v>15</v>
      </c>
      <c r="CD522" s="213"/>
      <c r="CE522" s="209"/>
      <c r="CF522" s="212"/>
      <c r="CG522" s="215" t="str">
        <f t="shared" si="263"/>
        <v>000-00-000-000-000</v>
      </c>
      <c r="CH522" s="215">
        <f>COUNTIF(CG508:CG522, "&gt;=" &amp; CG522)</f>
        <v>15</v>
      </c>
      <c r="CI522" s="213">
        <f>RANK(CH522,CH508:CH522,1)+COUNTIF(CG508:CG522,CG522)-1</f>
        <v>15</v>
      </c>
      <c r="CJ522" s="213"/>
      <c r="CK522" s="209"/>
      <c r="CL522" s="212"/>
      <c r="CM522" s="215" t="str">
        <f t="shared" si="264"/>
        <v>000-00-000-000-000</v>
      </c>
      <c r="CN522" s="214">
        <f>COUNTIF(CM508:CM522, "&gt;=" &amp; CM522)</f>
        <v>15</v>
      </c>
      <c r="CO522" s="213">
        <f>RANK(CN522,CN508:CN522,1)+COUNTIF(CM508:CM522,CM522)-1</f>
        <v>15</v>
      </c>
      <c r="CP522" s="213"/>
      <c r="CQ522" s="209"/>
      <c r="CR522" s="212"/>
      <c r="CS522" s="215" t="str">
        <f t="shared" si="265"/>
        <v>000-00-000-000-000</v>
      </c>
      <c r="CT522" s="214">
        <f>COUNTIF(CS508:CS522, "&gt;=" &amp; CS522)</f>
        <v>15</v>
      </c>
      <c r="CU522" s="213">
        <f>RANK(CT522,CT508:CT522,1)+COUNTIF(CS508:CS522,CS522)-1</f>
        <v>15</v>
      </c>
      <c r="CV522" s="213"/>
      <c r="CW522" s="209"/>
      <c r="CX522" s="212"/>
      <c r="CY522" s="215" t="str">
        <f t="shared" si="266"/>
        <v>000-00-000-000-000</v>
      </c>
      <c r="CZ522" s="214">
        <f>COUNTIF(CY508:CY522, "&gt;=" &amp; CY522)</f>
        <v>15</v>
      </c>
      <c r="DA522" s="213">
        <f>RANK(CZ522,CZ508:CZ522,1)+COUNTIF(CY508:CY522,CY522)-1</f>
        <v>15</v>
      </c>
      <c r="DB522" s="213"/>
      <c r="DC522" s="209"/>
      <c r="DD522" s="212"/>
      <c r="DE522" s="215" t="str">
        <f t="shared" si="267"/>
        <v>000-00-000-000-000</v>
      </c>
      <c r="DF522" s="214">
        <f>COUNTIF(DE508:DE522, "&gt;=" &amp; DE522)</f>
        <v>15</v>
      </c>
      <c r="DG522" s="213">
        <f>RANK(DF522,DF508:DF522,1)+COUNTIF(DE508:DE522,DE522)-1</f>
        <v>15</v>
      </c>
      <c r="DH522" s="213"/>
      <c r="DI522" s="209"/>
      <c r="DJ522" s="212"/>
      <c r="DK522" s="215" t="str">
        <f t="shared" si="268"/>
        <v>000-00-000-000-000</v>
      </c>
      <c r="DL522" s="214">
        <f>COUNTIF(DK508:DK522, "&gt;=" &amp; DK522)</f>
        <v>15</v>
      </c>
      <c r="DM522" s="213">
        <f>RANK(DL522,DL508:DL522,1)+COUNTIF(DK508:DK522,DK522)-1</f>
        <v>15</v>
      </c>
      <c r="DN522" s="213"/>
      <c r="DO522" s="212"/>
      <c r="DP522" s="212"/>
      <c r="DQ522" s="216" t="str">
        <f t="shared" si="269"/>
        <v>000-00-000-000-000</v>
      </c>
      <c r="DR522" s="212">
        <f>COUNTIF(DQ508:DQ522, "&gt;=" &amp; DQ522)</f>
        <v>15</v>
      </c>
      <c r="DS522" s="213">
        <f>RANK(DR522,DR508:DR522,1)+COUNTIF(DQ508:DQ522,DQ522)-1</f>
        <v>15</v>
      </c>
      <c r="DT522" s="213"/>
      <c r="DU522" s="212"/>
      <c r="DV522" s="212"/>
      <c r="DW522" s="216" t="str">
        <f t="shared" si="270"/>
        <v>000-00-000-000-000</v>
      </c>
      <c r="DX522" s="212">
        <f>COUNTIF(DW508:DW522, "&gt;=" &amp; DW522)</f>
        <v>15</v>
      </c>
      <c r="DY522" s="213">
        <f>RANK(DX522,DX508:DX522,1)+COUNTIF(DW508:DW522,DW522)-1</f>
        <v>15</v>
      </c>
      <c r="DZ522" s="213"/>
    </row>
    <row r="523" spans="1:130">
      <c r="A523" s="18"/>
      <c r="B523" s="99"/>
      <c r="C523" s="100"/>
      <c r="D523" s="101"/>
      <c r="E523" s="149" t="str">
        <f t="shared" si="271"/>
        <v/>
      </c>
      <c r="F523" s="193"/>
      <c r="G523" s="99"/>
      <c r="H523" s="100"/>
      <c r="I523" s="102"/>
      <c r="J523" s="149" t="str">
        <f t="shared" si="272"/>
        <v/>
      </c>
      <c r="K523" s="193"/>
      <c r="L523" s="99"/>
      <c r="M523" s="100"/>
      <c r="N523" s="102"/>
      <c r="O523" s="149" t="str">
        <f t="shared" si="273"/>
        <v/>
      </c>
      <c r="P523" s="193"/>
      <c r="Q523" s="99"/>
      <c r="R523" s="100"/>
      <c r="S523" s="102"/>
      <c r="T523" s="149" t="str">
        <f t="shared" si="274"/>
        <v/>
      </c>
      <c r="U523" s="193"/>
      <c r="V523" s="99"/>
      <c r="W523" s="100"/>
      <c r="X523" s="102"/>
      <c r="Y523" s="149" t="str">
        <f t="shared" si="275"/>
        <v/>
      </c>
      <c r="Z523" s="196"/>
      <c r="AA523" s="26"/>
      <c r="AB523" s="37"/>
      <c r="AG523" s="67"/>
      <c r="AH523" s="217">
        <f>IF((OR(AA492="Forfeit",AA492="Win")),0,SUMIFS(AH492:AH506,AM508:AM522,"&lt;=4"))</f>
        <v>0</v>
      </c>
      <c r="AI523" s="217">
        <f>IF((OR(AA492="Forfeit",AA492="Win")),0,SUMIFS(AI492:AI506,AM508:AM522,"&lt;=4"))</f>
        <v>0</v>
      </c>
      <c r="AJ523" s="217">
        <f>IF((OR(AA492="Forfeit",AA492="Win")),0,SUMIFS(AJ492:AJ506, AM508:AM522, "&lt;=4"))</f>
        <v>0</v>
      </c>
      <c r="AK523" s="217">
        <f>IF((OR(AA492="Forfeit",AA492="Win")),0,SUMIFS(AK492:AK506, AM508:AM522, "&lt;=4"))</f>
        <v>0</v>
      </c>
      <c r="AL523" s="217">
        <f>IF((OR(AA492="Forfeit",AA492="Win")),0,SUMIFS(AL492:AL506, AM508:AM522, "&lt;=4"))</f>
        <v>0</v>
      </c>
      <c r="AM523" s="218"/>
      <c r="AN523" s="217">
        <f>IF((OR(AA493="Forfeit",AA493="Win")),0,SUMIFS(AN492:AN506,AS508:AS522,"&lt;=4"))</f>
        <v>0</v>
      </c>
      <c r="AO523" s="217">
        <f>IF((OR(AA493="Forfeit",AA493="Win")),0,SUMIFS(AO492:AO506,AS508:AS522,"&lt;=4"))</f>
        <v>0</v>
      </c>
      <c r="AP523" s="217">
        <f>IF((OR(AA493="Forfeit",AA493="Win")),0,SUMIFS(AP492:AP506, AS508:AS522, "&lt;=4"))</f>
        <v>0</v>
      </c>
      <c r="AQ523" s="217">
        <f>IF((OR(AA493="Forfeit",AA493="Win")),0,SUMIFS(AQ492:AQ506, AS508:AS522, "&lt;=4"))</f>
        <v>0</v>
      </c>
      <c r="AR523" s="217">
        <f>IF((OR(AA493="Forfeit",AA493="Win")),0,SUMIFS(AR492:AR506, AS508:AS522, "&lt;=4"))</f>
        <v>0</v>
      </c>
      <c r="AS523" s="218"/>
      <c r="AT523" s="217">
        <f>IF((OR(AA494="Forfeit",AA494="Win")),0,SUMIFS(AT492:AT506,AY508:AY522,"&lt;=4"))</f>
        <v>0</v>
      </c>
      <c r="AU523" s="217">
        <f>IF((OR(AA494="Forfeit",AA494="Win")),0,SUMIFS(AU492:AU506,AY508:AY522,"&lt;=4"))</f>
        <v>0</v>
      </c>
      <c r="AV523" s="217">
        <f>IF((OR(AA494="Forfeit",AA494="Win")),0,SUMIFS(AV492:AV506, AY508:AY522, "&lt;=4"))</f>
        <v>0</v>
      </c>
      <c r="AW523" s="217">
        <f>IF((OR(AA494="Forfeit",AA494="Win")),0,SUMIFS(AW492:AW506, AY508:AY522, "&lt;=4"))</f>
        <v>0</v>
      </c>
      <c r="AX523" s="217">
        <f>IF((OR(AA494="Forfeit",AA494="Win")),0,SUMIFS(AX492:AX506, AY508:AY522, "&lt;=4"))</f>
        <v>0</v>
      </c>
      <c r="AY523" s="218"/>
      <c r="AZ523" s="217">
        <f>IF((OR(AA495="Forfeit",AA495="Win")),0,SUMIFS(AZ492:AZ506,BE508:BE522,"&lt;=4"))</f>
        <v>0</v>
      </c>
      <c r="BA523" s="217">
        <f>IF((OR(AA495="Forfeit",AA495="Win")),0,SUMIFS(BA492:BA506,BE508:BE522,"&lt;=4"))</f>
        <v>0</v>
      </c>
      <c r="BB523" s="217">
        <f>IF((OR(AA495="Forfeit",AA495="Win")),0,SUMIFS(BB492:BB506, BE508:BE522, "&lt;=4"))</f>
        <v>0</v>
      </c>
      <c r="BC523" s="217">
        <f>IF((OR(AA495="Forfeit",AA495="Win")),0,SUMIFS(BC492:BC506, BE508:BE522, "&lt;=4"))</f>
        <v>0</v>
      </c>
      <c r="BD523" s="217">
        <f>IF((OR(AA495="Forfeit",AA495="Win")),0,SUMIFS(BD492:BD506, BE508:BE522, "&lt;=4"))</f>
        <v>0</v>
      </c>
      <c r="BE523" s="218"/>
      <c r="BF523" s="217">
        <f>IF((OR(AA496="Forfeit",AA496="Win")),0,SUMIFS(BF492:BF506,BK508:BK522,"&lt;=4"))</f>
        <v>0</v>
      </c>
      <c r="BG523" s="217">
        <f>IF((OR(AA496="Forfeit",AA496="Win")),0,SUMIFS(BG492:BG506,BK508:BK522,"&lt;=4"))</f>
        <v>0</v>
      </c>
      <c r="BH523" s="217">
        <f>IF((OR(AA496="Forfeit",AA496="Win")),0,SUMIFS(BH492:BH506, BK508:BK522, "&lt;=4"))</f>
        <v>0</v>
      </c>
      <c r="BI523" s="217">
        <f>IF((OR(AA496="Forfeit",AA496="Win")),0,SUMIFS(BI492:BI506, BK508:BK522, "&lt;=4"))</f>
        <v>0</v>
      </c>
      <c r="BJ523" s="217">
        <f>IF((OR(AA496="Forfeit",AA496="Win")),0,SUMIFS(BJ492:BJ506, BK508:BK522, "&lt;=4"))</f>
        <v>0</v>
      </c>
      <c r="BK523" s="218"/>
      <c r="BL523" s="217">
        <f>IF((OR(AA497="Forfeit",AA497="Win")),0,SUMIFS(BL492:BL506,BQ508:BQ522,"&lt;=4"))</f>
        <v>0</v>
      </c>
      <c r="BM523" s="217">
        <f>IF((OR(AA497="Forfeit",AA497="Win")),0,SUMIFS(BM492:BM506,BQ508:BQ522,"&lt;=4"))</f>
        <v>0</v>
      </c>
      <c r="BN523" s="217">
        <f>IF((OR(AA497="Forfeit",AA497="Win")),0,SUMIFS(BN492:BN506, BQ508:BQ522, "&lt;=4"))</f>
        <v>0</v>
      </c>
      <c r="BO523" s="217">
        <f>IF((OR(AA497="Forfeit",AA497="Win")),0,SUMIFS(BO492:BO506, BQ508:BQ522, "&lt;=4"))</f>
        <v>0</v>
      </c>
      <c r="BP523" s="217">
        <f>IF((OR(AA497="Forfeit",AA497="Win")),0,SUMIFS(BP492:BP506, BQ508:BQ522, "&lt;=4"))</f>
        <v>0</v>
      </c>
      <c r="BQ523" s="218"/>
      <c r="BR523" s="217">
        <f>IF((OR(AA498="Forfeit",AA498="Win")),0,SUMIFS(BR492:BR506,BW508:BW522,"&lt;=4"))</f>
        <v>0</v>
      </c>
      <c r="BS523" s="217">
        <f>IF((OR(AA498="Forfeit",AA498="Win")),0,SUMIFS(BS492:BS506,BW508:BW522,"&lt;=4"))</f>
        <v>0</v>
      </c>
      <c r="BT523" s="217">
        <f>IF((OR(AA498="Forfeit",AA498="Win")),0,SUMIFS(BT492:BT506, BW508:BW522, "&lt;=4"))</f>
        <v>0</v>
      </c>
      <c r="BU523" s="217">
        <f>IF((OR(AA498="Forfeit",AA498="Win")),0,SUMIFS(BU492:BU506, BW508:BW522, "&lt;=4"))</f>
        <v>0</v>
      </c>
      <c r="BV523" s="217">
        <f>IF((OR(AA498="Forfeit",AA498="Win")),0,SUMIFS(BV492:BV506, BW508:BW522, "&lt;=4"))</f>
        <v>0</v>
      </c>
      <c r="BW523" s="218"/>
      <c r="BX523" s="217">
        <f>IF((OR(AA499="Forfeit",AA499="Win")),0,SUMIFS(BX492:BX506,CC508:CC522,"&lt;=4"))</f>
        <v>0</v>
      </c>
      <c r="BY523" s="217">
        <f>IF((OR(AA499="Forfeit",AA499="Win")),0,SUMIFS(BY492:BY506,CC508:CC522,"&lt;=4"))</f>
        <v>0</v>
      </c>
      <c r="BZ523" s="217">
        <f>IF((OR(AA499="Forfeit",AA499="Win")),0,SUMIFS(BZ492:BZ506, CC508:CC522, "&lt;=4"))</f>
        <v>0</v>
      </c>
      <c r="CA523" s="217">
        <f>IF((OR(AA499="Forfeit",AA499="Win")),0,SUMIFS(CA492:CA506, CC508:CC522, "&lt;=4"))</f>
        <v>0</v>
      </c>
      <c r="CB523" s="217">
        <f>IF((OR(AA499="Forfeit",AA499="Win")),0,SUMIFS(CB492:CB506, CC508:CC522, "&lt;=4"))</f>
        <v>0</v>
      </c>
      <c r="CC523" s="218"/>
      <c r="CD523" s="217">
        <f>IF((OR(AA500="Forfeit",AA500="Win")),0,SUMIFS(CD492:CD506,CI508:CI522,"&lt;=4"))</f>
        <v>0</v>
      </c>
      <c r="CE523" s="217">
        <f>IF((OR(AA500="Forfeit",AA500="Win")),0,SUMIFS(CE492:CE506,CI508:CI522,"&lt;=4"))</f>
        <v>0</v>
      </c>
      <c r="CF523" s="217">
        <f>IF((OR(AA500="Forfeit",AA500="Win")),0,SUMIFS(CF492:CF506, CI508:CI522, "&lt;=4"))</f>
        <v>0</v>
      </c>
      <c r="CG523" s="217">
        <f>IF((OR(AA500="Forfeit",AA500="Win")),0,SUMIFS(CG492:CG506, CI508:CI522, "&lt;=4"))</f>
        <v>0</v>
      </c>
      <c r="CH523" s="217">
        <f>IF((OR(AA500="Forfeit",AA500="Win")),0,SUMIFS(CH492:CH506, CI508:CI522, "&lt;=4"))</f>
        <v>0</v>
      </c>
      <c r="CI523" s="218"/>
      <c r="CJ523" s="217">
        <f>IF((OR(AA501="Forfeit",AA501="Win")),0,SUMIFS(CJ492:CJ506,CO508:CO522,"&lt;=4"))</f>
        <v>0</v>
      </c>
      <c r="CK523" s="217">
        <f>IF((OR(AA501="Forfeit",AA501="Win")),0,SUMIFS(CK492:CK506,CO508:CO522,"&lt;=4"))</f>
        <v>0</v>
      </c>
      <c r="CL523" s="217">
        <f>IF((OR(AA501="Forfeit",AA501="Win")),0,SUMIFS(CL492:CL506, CO508:CO522, "&lt;=4"))</f>
        <v>0</v>
      </c>
      <c r="CM523" s="217">
        <f>IF((OR(AA501="Forfeit",AA501="Win")),0,SUMIFS(CM492:CM506, CO508:CO522, "&lt;=4"))</f>
        <v>0</v>
      </c>
      <c r="CN523" s="217">
        <f>IF((OR(AA501="Forfeit",AA501="Win")),0,SUMIFS(CN492:CN506, CO508:CO522, "&lt;=4"))</f>
        <v>0</v>
      </c>
      <c r="CO523" s="218"/>
      <c r="CP523" s="217">
        <f>IF((OR(AA502="Forfeit",AA502="Win")),0,SUMIFS(CP492:CP506,CU508:CU522,"&lt;=4"))</f>
        <v>0</v>
      </c>
      <c r="CQ523" s="217">
        <f>IF((OR(AA502="Forfeit",AA502="Win")),0,SUMIFS(CQ492:CQ506,CU508:CU522,"&lt;=4"))</f>
        <v>0</v>
      </c>
      <c r="CR523" s="217">
        <f>IF((OR(AA502="Forfeit",AA502="Win")),0,SUMIFS(CR492:CR506, CU508:CU522, "&lt;=4"))</f>
        <v>0</v>
      </c>
      <c r="CS523" s="217">
        <f>IF((OR(AA502="Forfeit",AA502="Win")),0,SUMIFS(CS492:CS506, CU508:CU522, "&lt;=4"))</f>
        <v>0</v>
      </c>
      <c r="CT523" s="217">
        <f>IF((OR(AA502="Forfeit",AA502="Win")),0,SUMIFS(CT492:CT506, CU508:CU522, "&lt;=4"))</f>
        <v>0</v>
      </c>
      <c r="CU523" s="218"/>
      <c r="CV523" s="217">
        <f>IF((OR(AA503="Forfeit",AA503="Win")),0,SUMIFS(CV492:CV506,DA508:DA522,"&lt;=4"))</f>
        <v>0</v>
      </c>
      <c r="CW523" s="217">
        <f>IF((OR(AA503="Forfeit",AA503="Win")),0,SUMIFS(CW492:CW506,DA508:DA522,"&lt;=4"))</f>
        <v>0</v>
      </c>
      <c r="CX523" s="217">
        <f>IF((OR(AA503="Forfeit",AA503="Win")),0,SUMIFS(CX492:CX506, DA508:DA522, "&lt;=4"))</f>
        <v>0</v>
      </c>
      <c r="CY523" s="217">
        <f>IF((OR(AA503="Forfeit",AA503="Win")),0,SUMIFS(CY492:CY506, DA508:DA522, "&lt;=4"))</f>
        <v>0</v>
      </c>
      <c r="CZ523" s="217">
        <f>IF((OR(AA503="Forfeit",AA503="Win")),0,SUMIFS(CZ492:CZ506, DA508:DA522, "&lt;=4"))</f>
        <v>0</v>
      </c>
      <c r="DA523" s="218"/>
      <c r="DB523" s="217">
        <f>IF((OR(AA504="Forfeit",AA504="Win")),0,SUMIFS(DB492:DB506,DG508:DG522,"&lt;=4"))</f>
        <v>0</v>
      </c>
      <c r="DC523" s="217">
        <f>IF((OR(AA504="Forfeit",AA504="Win")),0,SUMIFS(DC492:DC506,DG508:DG522,"&lt;=4"))</f>
        <v>0</v>
      </c>
      <c r="DD523" s="217">
        <f>IF((OR(AA504="Forfeit",AA504="Win")),0,SUMIFS(DD492:DD506, DG508:DG522, "&lt;=4"))</f>
        <v>0</v>
      </c>
      <c r="DE523" s="217">
        <f>IF((OR(AA504="Forfeit",AA504="Win")),0,SUMIFS(DE492:DE506, DG508:DG522, "&lt;=4"))</f>
        <v>0</v>
      </c>
      <c r="DF523" s="217">
        <f>IF((OR(AA504="Forfeit",AA504="Win")),0,SUMIFS(DF492:DF506, DG508:DG522, "&lt;=4"))</f>
        <v>0</v>
      </c>
      <c r="DG523" s="218"/>
      <c r="DH523" s="217">
        <f>IF((OR(AA505="Forfeit",AA505="Win")),0,SUMIFS(DH492:DH506,DM508:DM522,"&lt;=4"))</f>
        <v>0</v>
      </c>
      <c r="DI523" s="217">
        <f>IF((OR(AA505="Forfeit",AA505="Win")),0,SUMIFS(DI492:DI506,DM508:DM522,"&lt;=4"))</f>
        <v>0</v>
      </c>
      <c r="DJ523" s="217">
        <f>IF((OR(AA505="Forfeit",AA505="Win")),0,SUMIFS(DJ492:DJ506, DM508:DM522, "&lt;=4"))</f>
        <v>0</v>
      </c>
      <c r="DK523" s="217">
        <f>IF((OR(AA505="Forfeit",AA505="Win")),0,SUMIFS(DK492:DK506, DM508:DM522, "&lt;=4"))</f>
        <v>0</v>
      </c>
      <c r="DL523" s="217">
        <f>IF((OR(AA505="Forfeit",AA505="Win")),0,SUMIFS(DL492:DL506, DM508:DM522, "&lt;=4"))</f>
        <v>0</v>
      </c>
      <c r="DM523" s="218"/>
      <c r="DN523" s="217">
        <f>IF((OR(AA506="Forfeit",AA506="Win")),0,SUMIFS(DN492:DN506,DS508:DS522,"&lt;=4"))</f>
        <v>0</v>
      </c>
      <c r="DO523" s="217">
        <f>IF((OR(AA506="Forfeit",AA506="Win")),0,SUMIFS(DO492:DO506,DS508:DS522,"&lt;=4"))</f>
        <v>0</v>
      </c>
      <c r="DP523" s="217">
        <f>IF((OR(AA506="Forfeit",AA506="Win")),0,SUMIFS(DP492:DP506,DS508:DS522,"&lt;=4"))</f>
        <v>0</v>
      </c>
      <c r="DQ523" s="217">
        <f>IF((OR(AA506="Forfeit",AA506="Win")),0,SUMIFS(DQ492:DQ506,DS508:DS522,"&lt;=4"))</f>
        <v>0</v>
      </c>
      <c r="DR523" s="217">
        <f>IF((OR(AA506="Forfeit",AA506="Win")),0,SUMIFS(DR492:DR506,DS508:DS522,"&lt;=4"))</f>
        <v>0</v>
      </c>
      <c r="DS523" s="218"/>
      <c r="DT523" s="217">
        <f>IF((OR(AA507="Forfeit",AA507="Win")),0,SUMIFS(DT492:DT506,DY508:DY522,"&lt;=4"))</f>
        <v>0</v>
      </c>
      <c r="DU523" s="217">
        <f>IF((OR(AA507="Forfeit",AA507="Win")),0,SUMIFS(DU492:DU506,DY508:DY522,"&lt;=4"))</f>
        <v>0</v>
      </c>
      <c r="DV523" s="217">
        <f>IF((OR(AA507="Forfeit",AA507="Win")),0,SUMIFS(DV492:DV506,DY508:DY522,"&lt;=4"))</f>
        <v>0</v>
      </c>
      <c r="DW523" s="217">
        <f>IF((OR(AA507="Forfeit",AA507="Win")),0,SUMIFS(DW492:DW506,DY508:DY522,"&lt;=4"))</f>
        <v>0</v>
      </c>
      <c r="DX523" s="217">
        <f>IF((OR(AA507="Forfeit",AA507="Win")),0,SUMIFS(DX492:DX506,DY508:DY522,"&lt;=4"))</f>
        <v>0</v>
      </c>
      <c r="DY523" s="218"/>
      <c r="DZ523" s="214"/>
    </row>
    <row r="524" spans="1:130">
      <c r="A524" s="18"/>
      <c r="B524" s="99"/>
      <c r="C524" s="100"/>
      <c r="D524" s="101"/>
      <c r="E524" s="149" t="str">
        <f t="shared" si="271"/>
        <v/>
      </c>
      <c r="F524" s="193"/>
      <c r="G524" s="99"/>
      <c r="H524" s="100"/>
      <c r="I524" s="100"/>
      <c r="J524" s="149" t="str">
        <f t="shared" si="272"/>
        <v/>
      </c>
      <c r="K524" s="193"/>
      <c r="L524" s="99"/>
      <c r="M524" s="100"/>
      <c r="N524" s="100"/>
      <c r="O524" s="149" t="str">
        <f t="shared" si="273"/>
        <v/>
      </c>
      <c r="P524" s="193"/>
      <c r="Q524" s="99"/>
      <c r="R524" s="100"/>
      <c r="S524" s="100"/>
      <c r="T524" s="149" t="str">
        <f t="shared" si="274"/>
        <v/>
      </c>
      <c r="U524" s="193"/>
      <c r="V524" s="99"/>
      <c r="W524" s="100"/>
      <c r="X524" s="100"/>
      <c r="Y524" s="149" t="str">
        <f t="shared" si="275"/>
        <v/>
      </c>
      <c r="Z524" s="196"/>
      <c r="AA524" s="26"/>
      <c r="AB524" s="37"/>
      <c r="AG524" s="67"/>
    </row>
    <row r="525" spans="1:130">
      <c r="A525" s="18"/>
      <c r="B525" s="99"/>
      <c r="C525" s="100"/>
      <c r="D525" s="101"/>
      <c r="E525" s="149" t="str">
        <f t="shared" si="271"/>
        <v/>
      </c>
      <c r="F525" s="193"/>
      <c r="G525" s="99"/>
      <c r="H525" s="100"/>
      <c r="I525" s="100"/>
      <c r="J525" s="149" t="str">
        <f t="shared" si="272"/>
        <v/>
      </c>
      <c r="K525" s="193"/>
      <c r="L525" s="99"/>
      <c r="M525" s="100"/>
      <c r="N525" s="100"/>
      <c r="O525" s="149" t="str">
        <f t="shared" si="273"/>
        <v/>
      </c>
      <c r="P525" s="193"/>
      <c r="Q525" s="99"/>
      <c r="R525" s="100"/>
      <c r="S525" s="100"/>
      <c r="T525" s="149" t="str">
        <f t="shared" si="274"/>
        <v/>
      </c>
      <c r="U525" s="193"/>
      <c r="V525" s="99"/>
      <c r="W525" s="100"/>
      <c r="X525" s="100"/>
      <c r="Y525" s="149" t="str">
        <f t="shared" si="275"/>
        <v/>
      </c>
      <c r="Z525" s="196"/>
      <c r="AA525" s="25"/>
      <c r="AB525" s="197"/>
      <c r="AG525" s="67"/>
    </row>
    <row r="526" spans="1:130">
      <c r="A526" s="18" t="s">
        <v>366</v>
      </c>
      <c r="B526" s="99"/>
      <c r="C526" s="100"/>
      <c r="D526" s="101"/>
      <c r="E526" s="149" t="str">
        <f t="shared" si="271"/>
        <v/>
      </c>
      <c r="F526" s="193"/>
      <c r="G526" s="99"/>
      <c r="H526" s="100"/>
      <c r="I526" s="100"/>
      <c r="J526" s="149" t="str">
        <f t="shared" si="272"/>
        <v/>
      </c>
      <c r="K526" s="193"/>
      <c r="L526" s="99"/>
      <c r="M526" s="100"/>
      <c r="N526" s="100"/>
      <c r="O526" s="149" t="str">
        <f t="shared" si="273"/>
        <v/>
      </c>
      <c r="P526" s="193"/>
      <c r="Q526" s="99"/>
      <c r="R526" s="100"/>
      <c r="S526" s="100"/>
      <c r="T526" s="149" t="str">
        <f t="shared" si="274"/>
        <v/>
      </c>
      <c r="U526" s="193"/>
      <c r="V526" s="99"/>
      <c r="W526" s="100"/>
      <c r="X526" s="100"/>
      <c r="Y526" s="149" t="str">
        <f t="shared" si="275"/>
        <v/>
      </c>
      <c r="Z526" s="196"/>
      <c r="AA526" s="25"/>
      <c r="AB526" s="197"/>
      <c r="AG526" s="67"/>
    </row>
    <row r="527" spans="1:130">
      <c r="A527" s="18" t="s">
        <v>35</v>
      </c>
      <c r="B527" s="99"/>
      <c r="C527" s="100"/>
      <c r="D527" s="101"/>
      <c r="E527" s="149" t="str">
        <f t="shared" si="271"/>
        <v/>
      </c>
      <c r="F527" s="193"/>
      <c r="G527" s="99"/>
      <c r="H527" s="100"/>
      <c r="I527" s="100"/>
      <c r="J527" s="149" t="str">
        <f t="shared" si="272"/>
        <v/>
      </c>
      <c r="K527" s="193"/>
      <c r="L527" s="99"/>
      <c r="M527" s="100"/>
      <c r="N527" s="100"/>
      <c r="O527" s="149" t="str">
        <f t="shared" si="273"/>
        <v/>
      </c>
      <c r="P527" s="193"/>
      <c r="Q527" s="99"/>
      <c r="R527" s="100"/>
      <c r="S527" s="100"/>
      <c r="T527" s="149" t="str">
        <f t="shared" si="274"/>
        <v/>
      </c>
      <c r="U527" s="193"/>
      <c r="V527" s="99"/>
      <c r="W527" s="100"/>
      <c r="X527" s="100"/>
      <c r="Y527" s="149" t="str">
        <f t="shared" si="275"/>
        <v/>
      </c>
      <c r="Z527" s="196"/>
      <c r="AA527" s="25"/>
      <c r="AB527" s="197"/>
      <c r="AG527" s="67"/>
    </row>
    <row r="528" spans="1:130" ht="15" thickBot="1">
      <c r="A528" s="91" t="s">
        <v>10</v>
      </c>
      <c r="B528" s="125">
        <f>IF(SUM(B512:B527)=0,0,AVERAGE(B512:B527))</f>
        <v>0</v>
      </c>
      <c r="C528" s="126">
        <f>IF(SUM(C512:C527)=0,0,AVERAGE(C512:C527))</f>
        <v>0</v>
      </c>
      <c r="D528" s="127">
        <f>IF(SUM(D512:D527)=0,0,AVERAGE(D512:D527))</f>
        <v>0</v>
      </c>
      <c r="E528" s="192">
        <f>IF(SUM(E512:E527)=0,0,AVERAGE(E512:E527))</f>
        <v>0</v>
      </c>
      <c r="F528" s="194"/>
      <c r="G528" s="125">
        <f>IF(SUM(G512:G527)=0,0,AVERAGE(G512:G527))</f>
        <v>0</v>
      </c>
      <c r="H528" s="126">
        <f>IF(SUM(H512:H527)=0,0,AVERAGE(H512:H527))</f>
        <v>0</v>
      </c>
      <c r="I528" s="127">
        <f>IF(SUM(I512:I527)=0,0,AVERAGE(I512:I527))</f>
        <v>0</v>
      </c>
      <c r="J528" s="192">
        <f>IF(SUM(J512:J527)=0,0,AVERAGE(J512:J527))</f>
        <v>0</v>
      </c>
      <c r="K528" s="194"/>
      <c r="L528" s="125">
        <f>IF(SUM(L512:L527)=0,0,AVERAGE(L512:L527))</f>
        <v>0</v>
      </c>
      <c r="M528" s="126">
        <f>IF(SUM(M512:M527)=0,0,AVERAGE(M512:M527))</f>
        <v>0</v>
      </c>
      <c r="N528" s="127">
        <f>IF(SUM(N512:N527)=0,0,AVERAGE(N512:N527))</f>
        <v>0</v>
      </c>
      <c r="O528" s="192">
        <f>IF(SUM(O512:O527)=0,0,AVERAGE(O512:O527))</f>
        <v>0</v>
      </c>
      <c r="P528" s="194"/>
      <c r="Q528" s="125">
        <f>IF(SUM(Q512:Q527)=0,0,AVERAGE(Q512:Q527))</f>
        <v>0</v>
      </c>
      <c r="R528" s="126">
        <f>IF(SUM(R512:R527)=0,0,AVERAGE(R512:R527))</f>
        <v>0</v>
      </c>
      <c r="S528" s="127">
        <f>IF(SUM(S512:S527)=0,0,AVERAGE(S512:S527))</f>
        <v>0</v>
      </c>
      <c r="T528" s="192">
        <f>IF(SUM(T512:T527)=0,0,AVERAGE(T512:T527))</f>
        <v>0</v>
      </c>
      <c r="U528" s="194"/>
      <c r="V528" s="125">
        <f>IF(SUM(V512:V527)=0,0,AVERAGE(V512:V527))</f>
        <v>0</v>
      </c>
      <c r="W528" s="126">
        <f>IF(SUM(W512:W527)=0,0,AVERAGE(W512:W527))</f>
        <v>0</v>
      </c>
      <c r="X528" s="127">
        <f>IF(SUM(X512:X527)=0,0,AVERAGE(X512:X527))</f>
        <v>0</v>
      </c>
      <c r="Y528" s="192">
        <f>IF(SUM(Y512:Y527)=0,0,AVERAGE(Y512:Y527))</f>
        <v>0</v>
      </c>
      <c r="Z528" s="194"/>
      <c r="AA528" s="33"/>
      <c r="AB528" s="39"/>
      <c r="AG528" s="67"/>
    </row>
    <row r="529" spans="1:33" ht="15" thickBot="1">
      <c r="A529" s="20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21"/>
      <c r="Z529" s="21"/>
      <c r="AA529" s="20"/>
      <c r="AB529" s="197"/>
      <c r="AC529" s="54" t="s">
        <v>303</v>
      </c>
      <c r="AG529" s="67"/>
    </row>
    <row r="530" spans="1:33">
      <c r="A530" s="22" t="s">
        <v>305</v>
      </c>
      <c r="B530" s="293" t="s">
        <v>306</v>
      </c>
      <c r="C530" s="294"/>
      <c r="D530" s="294"/>
      <c r="E530" s="294"/>
      <c r="F530" s="295"/>
      <c r="G530" s="293" t="s">
        <v>307</v>
      </c>
      <c r="H530" s="294"/>
      <c r="I530" s="294"/>
      <c r="J530" s="294"/>
      <c r="K530" s="295"/>
      <c r="L530" s="293" t="s">
        <v>308</v>
      </c>
      <c r="M530" s="294"/>
      <c r="N530" s="294"/>
      <c r="O530" s="294"/>
      <c r="P530" s="295"/>
      <c r="Q530" s="293" t="s">
        <v>309</v>
      </c>
      <c r="R530" s="294"/>
      <c r="S530" s="294"/>
      <c r="T530" s="294"/>
      <c r="U530" s="295"/>
      <c r="V530" s="293" t="s">
        <v>310</v>
      </c>
      <c r="W530" s="294"/>
      <c r="X530" s="294"/>
      <c r="Y530" s="294"/>
      <c r="Z530" s="295"/>
      <c r="AA530" s="23"/>
      <c r="AB530" s="37"/>
      <c r="AC530" s="9" t="str">
        <f>B530</f>
        <v>Z9 11</v>
      </c>
      <c r="AD530" s="9" t="str">
        <f>G530</f>
        <v>Z9 12</v>
      </c>
      <c r="AE530" s="9" t="str">
        <f>L530</f>
        <v>Z9 13</v>
      </c>
      <c r="AF530" s="9" t="str">
        <f>Q530</f>
        <v>Z9 14</v>
      </c>
      <c r="AG530" s="67" t="str">
        <f>V530</f>
        <v>Z9 15</v>
      </c>
    </row>
    <row r="531" spans="1:33" ht="15" thickBot="1">
      <c r="A531" s="12" t="s">
        <v>4</v>
      </c>
      <c r="B531" s="13" t="s">
        <v>5</v>
      </c>
      <c r="C531" s="14" t="s">
        <v>6</v>
      </c>
      <c r="D531" s="14" t="s">
        <v>7</v>
      </c>
      <c r="E531" s="191" t="s">
        <v>8</v>
      </c>
      <c r="F531" s="16" t="s">
        <v>142</v>
      </c>
      <c r="G531" s="13" t="s">
        <v>5</v>
      </c>
      <c r="H531" s="14" t="s">
        <v>6</v>
      </c>
      <c r="I531" s="14" t="s">
        <v>7</v>
      </c>
      <c r="J531" s="191" t="s">
        <v>8</v>
      </c>
      <c r="K531" s="16" t="s">
        <v>142</v>
      </c>
      <c r="L531" s="13" t="s">
        <v>5</v>
      </c>
      <c r="M531" s="14" t="s">
        <v>6</v>
      </c>
      <c r="N531" s="14" t="s">
        <v>7</v>
      </c>
      <c r="O531" s="191" t="s">
        <v>8</v>
      </c>
      <c r="P531" s="16" t="s">
        <v>142</v>
      </c>
      <c r="Q531" s="13" t="s">
        <v>5</v>
      </c>
      <c r="R531" s="14" t="s">
        <v>6</v>
      </c>
      <c r="S531" s="14" t="s">
        <v>7</v>
      </c>
      <c r="T531" s="191" t="s">
        <v>8</v>
      </c>
      <c r="U531" s="16" t="s">
        <v>142</v>
      </c>
      <c r="V531" s="13" t="s">
        <v>5</v>
      </c>
      <c r="W531" s="14" t="s">
        <v>6</v>
      </c>
      <c r="X531" s="14" t="s">
        <v>7</v>
      </c>
      <c r="Y531" s="191" t="s">
        <v>8</v>
      </c>
      <c r="Z531" s="16" t="s">
        <v>142</v>
      </c>
      <c r="AA531" s="16"/>
      <c r="AB531" s="37"/>
      <c r="AC531" s="76">
        <f>IF(SUM(E532:E547)&gt;0,LARGE(E532:E547,1),0)</f>
        <v>0</v>
      </c>
      <c r="AD531" s="9">
        <f>IF(SUM(J532:J547)&gt;0,LARGE(J532:J547,1),0)</f>
        <v>0</v>
      </c>
      <c r="AE531" s="9">
        <f>IF(SUM(O532:O547)&gt;0,LARGE(O532:O547,1),0)</f>
        <v>0</v>
      </c>
      <c r="AF531" s="9">
        <f>IF(SUM(T532:T547)&gt;0,LARGE(T532:T547,1),0)</f>
        <v>0</v>
      </c>
      <c r="AG531" s="67">
        <f>IF(SUM(Y532:Y547)&gt;0,LARGE(Y532:Y547,1),0)</f>
        <v>0</v>
      </c>
    </row>
    <row r="532" spans="1:33" ht="15" thickTop="1">
      <c r="A532" s="17"/>
      <c r="B532" s="96"/>
      <c r="C532" s="97"/>
      <c r="D532" s="98"/>
      <c r="E532" s="149" t="str">
        <f t="shared" ref="E532:E547" si="276">IF(SUM(B532:D532)&gt;0,SUM(B532:D532),"")</f>
        <v/>
      </c>
      <c r="F532" s="193"/>
      <c r="G532" s="96"/>
      <c r="H532" s="97"/>
      <c r="I532" s="97"/>
      <c r="J532" s="149" t="str">
        <f t="shared" ref="J532:J547" si="277">IF(SUM(G532:I532)&gt;0,SUM(G532:I532),"")</f>
        <v/>
      </c>
      <c r="K532" s="193"/>
      <c r="L532" s="96"/>
      <c r="M532" s="97"/>
      <c r="N532" s="97"/>
      <c r="O532" s="149" t="str">
        <f t="shared" ref="O532:O547" si="278">IF(SUM(L532:N532)&gt;0,SUM(L532:N532),"")</f>
        <v/>
      </c>
      <c r="P532" s="193"/>
      <c r="Q532" s="96"/>
      <c r="R532" s="97"/>
      <c r="S532" s="97"/>
      <c r="T532" s="149" t="str">
        <f t="shared" ref="T532:T547" si="279">IF(SUM(Q532:S532)&gt;0,SUM(Q532:S532),"")</f>
        <v/>
      </c>
      <c r="U532" s="193"/>
      <c r="V532" s="96"/>
      <c r="W532" s="97"/>
      <c r="X532" s="97"/>
      <c r="Y532" s="149" t="str">
        <f t="shared" ref="Y532:Y547" si="280">IF(SUM(V532:X532)&gt;0,SUM(V532:X532),"")</f>
        <v/>
      </c>
      <c r="Z532" s="195"/>
      <c r="AA532" s="24"/>
      <c r="AB532" s="197"/>
      <c r="AG532" s="67"/>
    </row>
    <row r="533" spans="1:33">
      <c r="A533" s="164"/>
      <c r="B533" s="99"/>
      <c r="C533" s="100"/>
      <c r="D533" s="101"/>
      <c r="E533" s="149" t="str">
        <f t="shared" si="276"/>
        <v/>
      </c>
      <c r="F533" s="193"/>
      <c r="G533" s="99"/>
      <c r="H533" s="100"/>
      <c r="I533" s="100"/>
      <c r="J533" s="149" t="str">
        <f t="shared" si="277"/>
        <v/>
      </c>
      <c r="K533" s="193"/>
      <c r="L533" s="99"/>
      <c r="M533" s="100"/>
      <c r="N533" s="100"/>
      <c r="O533" s="149" t="str">
        <f t="shared" si="278"/>
        <v/>
      </c>
      <c r="P533" s="193"/>
      <c r="Q533" s="99"/>
      <c r="R533" s="100"/>
      <c r="S533" s="100"/>
      <c r="T533" s="149" t="str">
        <f t="shared" si="279"/>
        <v/>
      </c>
      <c r="U533" s="193"/>
      <c r="V533" s="99"/>
      <c r="W533" s="100"/>
      <c r="X533" s="100"/>
      <c r="Y533" s="149" t="str">
        <f t="shared" si="280"/>
        <v/>
      </c>
      <c r="Z533" s="196"/>
      <c r="AA533" s="25"/>
      <c r="AB533" s="197"/>
      <c r="AG533" s="67"/>
    </row>
    <row r="534" spans="1:33">
      <c r="A534" s="164"/>
      <c r="B534" s="99"/>
      <c r="C534" s="100"/>
      <c r="D534" s="101"/>
      <c r="E534" s="149" t="str">
        <f t="shared" si="276"/>
        <v/>
      </c>
      <c r="F534" s="193"/>
      <c r="G534" s="99"/>
      <c r="H534" s="100"/>
      <c r="I534" s="100"/>
      <c r="J534" s="149" t="str">
        <f t="shared" si="277"/>
        <v/>
      </c>
      <c r="K534" s="193"/>
      <c r="L534" s="99"/>
      <c r="M534" s="100"/>
      <c r="N534" s="102"/>
      <c r="O534" s="149" t="str">
        <f t="shared" si="278"/>
        <v/>
      </c>
      <c r="P534" s="193"/>
      <c r="Q534" s="99"/>
      <c r="R534" s="100"/>
      <c r="S534" s="102"/>
      <c r="T534" s="149" t="str">
        <f t="shared" si="279"/>
        <v/>
      </c>
      <c r="U534" s="193"/>
      <c r="V534" s="99"/>
      <c r="W534" s="100"/>
      <c r="X534" s="102"/>
      <c r="Y534" s="149" t="str">
        <f t="shared" si="280"/>
        <v/>
      </c>
      <c r="Z534" s="196"/>
      <c r="AA534" s="26" t="s">
        <v>11</v>
      </c>
      <c r="AB534" s="37"/>
      <c r="AG534" s="67"/>
    </row>
    <row r="535" spans="1:33">
      <c r="A535" s="164"/>
      <c r="B535" s="99"/>
      <c r="C535" s="100"/>
      <c r="D535" s="101"/>
      <c r="E535" s="149" t="str">
        <f t="shared" si="276"/>
        <v/>
      </c>
      <c r="F535" s="193"/>
      <c r="G535" s="99"/>
      <c r="H535" s="100"/>
      <c r="I535" s="100"/>
      <c r="J535" s="149" t="str">
        <f t="shared" si="277"/>
        <v/>
      </c>
      <c r="K535" s="193"/>
      <c r="L535" s="99"/>
      <c r="M535" s="100"/>
      <c r="N535" s="100"/>
      <c r="O535" s="149" t="str">
        <f t="shared" si="278"/>
        <v/>
      </c>
      <c r="P535" s="193"/>
      <c r="Q535" s="99"/>
      <c r="R535" s="100"/>
      <c r="S535" s="100"/>
      <c r="T535" s="149" t="str">
        <f t="shared" si="279"/>
        <v/>
      </c>
      <c r="U535" s="193"/>
      <c r="V535" s="99"/>
      <c r="W535" s="100"/>
      <c r="X535" s="100"/>
      <c r="Y535" s="149" t="str">
        <f t="shared" si="280"/>
        <v/>
      </c>
      <c r="Z535" s="196"/>
      <c r="AA535" s="26" t="s">
        <v>12</v>
      </c>
      <c r="AB535" s="37"/>
      <c r="AG535" s="67"/>
    </row>
    <row r="536" spans="1:33">
      <c r="A536" s="164"/>
      <c r="B536" s="99"/>
      <c r="C536" s="100"/>
      <c r="D536" s="102"/>
      <c r="E536" s="149" t="str">
        <f t="shared" si="276"/>
        <v/>
      </c>
      <c r="F536" s="193"/>
      <c r="G536" s="99"/>
      <c r="H536" s="100"/>
      <c r="I536" s="102"/>
      <c r="J536" s="149" t="str">
        <f t="shared" si="277"/>
        <v/>
      </c>
      <c r="K536" s="193"/>
      <c r="L536" s="99"/>
      <c r="M536" s="100"/>
      <c r="N536" s="102"/>
      <c r="O536" s="149" t="str">
        <f t="shared" si="278"/>
        <v/>
      </c>
      <c r="P536" s="193"/>
      <c r="Q536" s="99"/>
      <c r="R536" s="100"/>
      <c r="S536" s="100"/>
      <c r="T536" s="149" t="str">
        <f t="shared" si="279"/>
        <v/>
      </c>
      <c r="U536" s="193"/>
      <c r="V536" s="99"/>
      <c r="W536" s="100"/>
      <c r="X536" s="102"/>
      <c r="Y536" s="149" t="str">
        <f t="shared" si="280"/>
        <v/>
      </c>
      <c r="Z536" s="196"/>
      <c r="AA536" s="26" t="s">
        <v>12</v>
      </c>
      <c r="AB536" s="37"/>
      <c r="AG536" s="67"/>
    </row>
    <row r="537" spans="1:33">
      <c r="A537" s="18"/>
      <c r="B537" s="99"/>
      <c r="C537" s="100"/>
      <c r="D537" s="102"/>
      <c r="E537" s="149" t="str">
        <f t="shared" si="276"/>
        <v/>
      </c>
      <c r="F537" s="193"/>
      <c r="G537" s="99"/>
      <c r="H537" s="100"/>
      <c r="I537" s="102"/>
      <c r="J537" s="149" t="str">
        <f t="shared" si="277"/>
        <v/>
      </c>
      <c r="K537" s="193"/>
      <c r="L537" s="99"/>
      <c r="M537" s="100"/>
      <c r="N537" s="102"/>
      <c r="O537" s="149" t="str">
        <f t="shared" si="278"/>
        <v/>
      </c>
      <c r="P537" s="193"/>
      <c r="Q537" s="99"/>
      <c r="R537" s="100"/>
      <c r="S537" s="100"/>
      <c r="T537" s="149" t="str">
        <f t="shared" si="279"/>
        <v/>
      </c>
      <c r="U537" s="193"/>
      <c r="V537" s="99"/>
      <c r="W537" s="100"/>
      <c r="X537" s="102"/>
      <c r="Y537" s="149" t="str">
        <f t="shared" si="280"/>
        <v/>
      </c>
      <c r="Z537" s="196"/>
      <c r="AA537" s="26"/>
      <c r="AB537" s="37"/>
      <c r="AG537" s="67"/>
    </row>
    <row r="538" spans="1:33">
      <c r="A538" s="18"/>
      <c r="B538" s="99"/>
      <c r="C538" s="100"/>
      <c r="D538" s="101"/>
      <c r="E538" s="149" t="str">
        <f t="shared" si="276"/>
        <v/>
      </c>
      <c r="F538" s="193"/>
      <c r="G538" s="99"/>
      <c r="H538" s="100"/>
      <c r="I538" s="102"/>
      <c r="J538" s="149" t="str">
        <f t="shared" si="277"/>
        <v/>
      </c>
      <c r="K538" s="193"/>
      <c r="L538" s="99"/>
      <c r="M538" s="100"/>
      <c r="N538" s="102"/>
      <c r="O538" s="149" t="str">
        <f t="shared" si="278"/>
        <v/>
      </c>
      <c r="P538" s="193"/>
      <c r="Q538" s="99"/>
      <c r="R538" s="100"/>
      <c r="S538" s="100"/>
      <c r="T538" s="149" t="str">
        <f t="shared" si="279"/>
        <v/>
      </c>
      <c r="U538" s="193"/>
      <c r="V538" s="99"/>
      <c r="W538" s="100"/>
      <c r="X538" s="100"/>
      <c r="Y538" s="149" t="str">
        <f t="shared" si="280"/>
        <v/>
      </c>
      <c r="Z538" s="196"/>
      <c r="AA538" s="26" t="s">
        <v>13</v>
      </c>
      <c r="AB538" s="37"/>
      <c r="AG538" s="67"/>
    </row>
    <row r="539" spans="1:33">
      <c r="A539" s="18"/>
      <c r="B539" s="99"/>
      <c r="C539" s="100"/>
      <c r="D539" s="101"/>
      <c r="E539" s="149" t="str">
        <f t="shared" si="276"/>
        <v/>
      </c>
      <c r="F539" s="193"/>
      <c r="G539" s="99"/>
      <c r="H539" s="100"/>
      <c r="I539" s="102"/>
      <c r="J539" s="149" t="str">
        <f t="shared" si="277"/>
        <v/>
      </c>
      <c r="K539" s="193"/>
      <c r="L539" s="99"/>
      <c r="M539" s="100"/>
      <c r="N539" s="102"/>
      <c r="O539" s="149" t="str">
        <f t="shared" si="278"/>
        <v/>
      </c>
      <c r="P539" s="193"/>
      <c r="Q539" s="99"/>
      <c r="R539" s="100"/>
      <c r="S539" s="102"/>
      <c r="T539" s="149" t="str">
        <f t="shared" si="279"/>
        <v/>
      </c>
      <c r="U539" s="193"/>
      <c r="V539" s="99"/>
      <c r="W539" s="100"/>
      <c r="X539" s="102"/>
      <c r="Y539" s="149" t="str">
        <f t="shared" si="280"/>
        <v/>
      </c>
      <c r="Z539" s="196"/>
      <c r="AA539" s="26" t="s">
        <v>14</v>
      </c>
      <c r="AB539" s="37"/>
      <c r="AG539" s="67"/>
    </row>
    <row r="540" spans="1:33">
      <c r="A540" s="164"/>
      <c r="B540" s="99"/>
      <c r="C540" s="100"/>
      <c r="D540" s="101"/>
      <c r="E540" s="149" t="str">
        <f t="shared" si="276"/>
        <v/>
      </c>
      <c r="F540" s="193"/>
      <c r="G540" s="99"/>
      <c r="H540" s="100"/>
      <c r="I540" s="100"/>
      <c r="J540" s="149" t="str">
        <f t="shared" si="277"/>
        <v/>
      </c>
      <c r="K540" s="193"/>
      <c r="L540" s="99"/>
      <c r="M540" s="100"/>
      <c r="N540" s="100"/>
      <c r="O540" s="149" t="str">
        <f t="shared" si="278"/>
        <v/>
      </c>
      <c r="P540" s="193"/>
      <c r="Q540" s="99"/>
      <c r="R540" s="100"/>
      <c r="S540" s="100"/>
      <c r="T540" s="149" t="str">
        <f t="shared" si="279"/>
        <v/>
      </c>
      <c r="U540" s="193"/>
      <c r="V540" s="99"/>
      <c r="W540" s="100"/>
      <c r="X540" s="100"/>
      <c r="Y540" s="149" t="str">
        <f t="shared" si="280"/>
        <v/>
      </c>
      <c r="Z540" s="196"/>
      <c r="AA540" s="26" t="s">
        <v>15</v>
      </c>
      <c r="AB540" s="37"/>
      <c r="AG540" s="67"/>
    </row>
    <row r="541" spans="1:33">
      <c r="A541" s="164"/>
      <c r="B541" s="99"/>
      <c r="C541" s="100"/>
      <c r="D541" s="101"/>
      <c r="E541" s="149" t="str">
        <f t="shared" si="276"/>
        <v/>
      </c>
      <c r="F541" s="193"/>
      <c r="G541" s="99"/>
      <c r="H541" s="100"/>
      <c r="I541" s="102"/>
      <c r="J541" s="149" t="str">
        <f t="shared" si="277"/>
        <v/>
      </c>
      <c r="K541" s="193"/>
      <c r="L541" s="99"/>
      <c r="M541" s="100"/>
      <c r="N541" s="102"/>
      <c r="O541" s="149" t="str">
        <f t="shared" si="278"/>
        <v/>
      </c>
      <c r="P541" s="193"/>
      <c r="Q541" s="99"/>
      <c r="R541" s="100"/>
      <c r="S541" s="100"/>
      <c r="T541" s="149" t="str">
        <f t="shared" si="279"/>
        <v/>
      </c>
      <c r="U541" s="193"/>
      <c r="V541" s="99"/>
      <c r="W541" s="100"/>
      <c r="X541" s="100"/>
      <c r="Y541" s="149" t="str">
        <f t="shared" si="280"/>
        <v/>
      </c>
      <c r="Z541" s="196"/>
      <c r="AA541" s="26" t="s">
        <v>16</v>
      </c>
      <c r="AB541" s="37"/>
      <c r="AG541" s="67"/>
    </row>
    <row r="542" spans="1:33">
      <c r="A542" s="164"/>
      <c r="B542" s="99"/>
      <c r="C542" s="100"/>
      <c r="D542" s="101"/>
      <c r="E542" s="149" t="str">
        <f t="shared" si="276"/>
        <v/>
      </c>
      <c r="F542" s="193"/>
      <c r="G542" s="99"/>
      <c r="H542" s="100"/>
      <c r="I542" s="102"/>
      <c r="J542" s="149" t="str">
        <f t="shared" si="277"/>
        <v/>
      </c>
      <c r="K542" s="193"/>
      <c r="L542" s="99"/>
      <c r="M542" s="100"/>
      <c r="N542" s="102"/>
      <c r="O542" s="149" t="str">
        <f t="shared" si="278"/>
        <v/>
      </c>
      <c r="P542" s="193"/>
      <c r="Q542" s="99"/>
      <c r="R542" s="100"/>
      <c r="S542" s="102"/>
      <c r="T542" s="149" t="str">
        <f t="shared" si="279"/>
        <v/>
      </c>
      <c r="U542" s="193"/>
      <c r="V542" s="99"/>
      <c r="W542" s="100"/>
      <c r="X542" s="102"/>
      <c r="Y542" s="149" t="str">
        <f t="shared" si="280"/>
        <v/>
      </c>
      <c r="Z542" s="196"/>
      <c r="AA542" s="26" t="s">
        <v>12</v>
      </c>
      <c r="AB542" s="37"/>
      <c r="AG542" s="67"/>
    </row>
    <row r="543" spans="1:33">
      <c r="A543" s="18"/>
      <c r="B543" s="99"/>
      <c r="C543" s="100"/>
      <c r="D543" s="101"/>
      <c r="E543" s="149" t="str">
        <f t="shared" si="276"/>
        <v/>
      </c>
      <c r="F543" s="193"/>
      <c r="G543" s="99"/>
      <c r="H543" s="100"/>
      <c r="I543" s="102"/>
      <c r="J543" s="149" t="str">
        <f t="shared" si="277"/>
        <v/>
      </c>
      <c r="K543" s="193"/>
      <c r="L543" s="99"/>
      <c r="M543" s="100"/>
      <c r="N543" s="102"/>
      <c r="O543" s="149" t="str">
        <f t="shared" si="278"/>
        <v/>
      </c>
      <c r="P543" s="193"/>
      <c r="Q543" s="99"/>
      <c r="R543" s="100"/>
      <c r="S543" s="102"/>
      <c r="T543" s="149" t="str">
        <f t="shared" si="279"/>
        <v/>
      </c>
      <c r="U543" s="193"/>
      <c r="V543" s="99"/>
      <c r="W543" s="100"/>
      <c r="X543" s="102"/>
      <c r="Y543" s="149" t="str">
        <f t="shared" si="280"/>
        <v/>
      </c>
      <c r="Z543" s="196"/>
      <c r="AA543" s="26"/>
      <c r="AB543" s="37"/>
      <c r="AG543" s="67"/>
    </row>
    <row r="544" spans="1:33">
      <c r="A544" s="18"/>
      <c r="B544" s="99"/>
      <c r="C544" s="100"/>
      <c r="D544" s="101"/>
      <c r="E544" s="149" t="str">
        <f t="shared" si="276"/>
        <v/>
      </c>
      <c r="F544" s="193"/>
      <c r="G544" s="99"/>
      <c r="H544" s="100"/>
      <c r="I544" s="100"/>
      <c r="J544" s="149" t="str">
        <f t="shared" si="277"/>
        <v/>
      </c>
      <c r="K544" s="193"/>
      <c r="L544" s="99"/>
      <c r="M544" s="100"/>
      <c r="N544" s="100"/>
      <c r="O544" s="149" t="str">
        <f t="shared" si="278"/>
        <v/>
      </c>
      <c r="P544" s="193"/>
      <c r="Q544" s="99"/>
      <c r="R544" s="100"/>
      <c r="S544" s="100"/>
      <c r="T544" s="149" t="str">
        <f t="shared" si="279"/>
        <v/>
      </c>
      <c r="U544" s="193"/>
      <c r="V544" s="99"/>
      <c r="W544" s="100"/>
      <c r="X544" s="100"/>
      <c r="Y544" s="149" t="str">
        <f t="shared" si="280"/>
        <v/>
      </c>
      <c r="Z544" s="196"/>
      <c r="AA544" s="26"/>
      <c r="AB544" s="37"/>
      <c r="AG544" s="67"/>
    </row>
    <row r="545" spans="1:130">
      <c r="A545" s="18"/>
      <c r="B545" s="99"/>
      <c r="C545" s="100"/>
      <c r="D545" s="101"/>
      <c r="E545" s="149" t="str">
        <f t="shared" si="276"/>
        <v/>
      </c>
      <c r="F545" s="193"/>
      <c r="G545" s="99"/>
      <c r="H545" s="100"/>
      <c r="I545" s="100"/>
      <c r="J545" s="149" t="str">
        <f t="shared" si="277"/>
        <v/>
      </c>
      <c r="K545" s="193"/>
      <c r="L545" s="99"/>
      <c r="M545" s="100"/>
      <c r="N545" s="100"/>
      <c r="O545" s="149" t="str">
        <f t="shared" si="278"/>
        <v/>
      </c>
      <c r="P545" s="193"/>
      <c r="Q545" s="99"/>
      <c r="R545" s="100"/>
      <c r="S545" s="100"/>
      <c r="T545" s="149" t="str">
        <f t="shared" si="279"/>
        <v/>
      </c>
      <c r="U545" s="193"/>
      <c r="V545" s="99"/>
      <c r="W545" s="100"/>
      <c r="X545" s="100"/>
      <c r="Y545" s="149" t="str">
        <f t="shared" si="280"/>
        <v/>
      </c>
      <c r="Z545" s="196"/>
      <c r="AA545" s="25"/>
      <c r="AB545" s="197"/>
      <c r="AG545" s="67"/>
    </row>
    <row r="546" spans="1:130">
      <c r="A546" s="18" t="s">
        <v>366</v>
      </c>
      <c r="B546" s="99"/>
      <c r="C546" s="100"/>
      <c r="D546" s="101"/>
      <c r="E546" s="149" t="str">
        <f t="shared" si="276"/>
        <v/>
      </c>
      <c r="F546" s="193"/>
      <c r="G546" s="99"/>
      <c r="H546" s="100"/>
      <c r="I546" s="100"/>
      <c r="J546" s="149" t="str">
        <f t="shared" si="277"/>
        <v/>
      </c>
      <c r="K546" s="193"/>
      <c r="L546" s="99"/>
      <c r="M546" s="100"/>
      <c r="N546" s="100"/>
      <c r="O546" s="149" t="str">
        <f t="shared" si="278"/>
        <v/>
      </c>
      <c r="P546" s="193"/>
      <c r="Q546" s="99"/>
      <c r="R546" s="100"/>
      <c r="S546" s="100"/>
      <c r="T546" s="149" t="str">
        <f t="shared" si="279"/>
        <v/>
      </c>
      <c r="U546" s="193"/>
      <c r="V546" s="99"/>
      <c r="W546" s="100"/>
      <c r="X546" s="100"/>
      <c r="Y546" s="149" t="str">
        <f t="shared" si="280"/>
        <v/>
      </c>
      <c r="Z546" s="196"/>
      <c r="AA546" s="25"/>
      <c r="AB546" s="197"/>
      <c r="AG546" s="67"/>
    </row>
    <row r="547" spans="1:130">
      <c r="A547" s="18" t="s">
        <v>35</v>
      </c>
      <c r="B547" s="99"/>
      <c r="C547" s="100"/>
      <c r="D547" s="101"/>
      <c r="E547" s="149" t="str">
        <f t="shared" si="276"/>
        <v/>
      </c>
      <c r="F547" s="193"/>
      <c r="G547" s="99"/>
      <c r="H547" s="100"/>
      <c r="I547" s="100"/>
      <c r="J547" s="149" t="str">
        <f t="shared" si="277"/>
        <v/>
      </c>
      <c r="K547" s="193"/>
      <c r="L547" s="99"/>
      <c r="M547" s="100"/>
      <c r="N547" s="100"/>
      <c r="O547" s="149" t="str">
        <f t="shared" si="278"/>
        <v/>
      </c>
      <c r="P547" s="193"/>
      <c r="Q547" s="99"/>
      <c r="R547" s="100"/>
      <c r="S547" s="100"/>
      <c r="T547" s="149" t="str">
        <f t="shared" si="279"/>
        <v/>
      </c>
      <c r="U547" s="193"/>
      <c r="V547" s="99"/>
      <c r="W547" s="100"/>
      <c r="X547" s="100"/>
      <c r="Y547" s="149" t="str">
        <f t="shared" si="280"/>
        <v/>
      </c>
      <c r="Z547" s="196"/>
      <c r="AA547" s="25"/>
      <c r="AB547" s="197"/>
      <c r="AG547" s="67"/>
    </row>
    <row r="548" spans="1:130" ht="15" thickBot="1">
      <c r="A548" s="91" t="s">
        <v>10</v>
      </c>
      <c r="B548" s="125">
        <f>IF(SUM(B532:B547)=0,0,AVERAGE(B532:B547))</f>
        <v>0</v>
      </c>
      <c r="C548" s="126">
        <f>IF(SUM(C532:C547)=0,0,AVERAGE(C532:C547))</f>
        <v>0</v>
      </c>
      <c r="D548" s="127">
        <f>IF(SUM(D532:D547)=0,0,AVERAGE(D532:D547))</f>
        <v>0</v>
      </c>
      <c r="E548" s="192">
        <f>IF(SUM(E532:E547)=0,0,AVERAGE(E532:E547))</f>
        <v>0</v>
      </c>
      <c r="F548" s="194"/>
      <c r="G548" s="125">
        <f>IF(SUM(G532:G547)=0,0,AVERAGE(G532:G547))</f>
        <v>0</v>
      </c>
      <c r="H548" s="126">
        <f>IF(SUM(H532:H547)=0,0,AVERAGE(H532:H547))</f>
        <v>0</v>
      </c>
      <c r="I548" s="127">
        <f>IF(SUM(I532:I547)=0,0,AVERAGE(I532:I547))</f>
        <v>0</v>
      </c>
      <c r="J548" s="192">
        <f>IF(SUM(J532:J547)=0,0,AVERAGE(J532:J547))</f>
        <v>0</v>
      </c>
      <c r="K548" s="194"/>
      <c r="L548" s="125">
        <f>IF(SUM(L532:L547)=0,0,AVERAGE(L532:L547))</f>
        <v>0</v>
      </c>
      <c r="M548" s="126">
        <f>IF(SUM(M532:M547)=0,0,AVERAGE(M532:M547))</f>
        <v>0</v>
      </c>
      <c r="N548" s="127">
        <f>IF(SUM(N532:N547)=0,0,AVERAGE(N532:N547))</f>
        <v>0</v>
      </c>
      <c r="O548" s="192">
        <f>IF(SUM(O532:O547)=0,0,AVERAGE(O532:O547))</f>
        <v>0</v>
      </c>
      <c r="P548" s="194"/>
      <c r="Q548" s="125">
        <f>IF(SUM(Q532:Q547)=0,0,AVERAGE(Q532:Q547))</f>
        <v>0</v>
      </c>
      <c r="R548" s="126">
        <f>IF(SUM(R532:R547)=0,0,AVERAGE(R532:R547))</f>
        <v>0</v>
      </c>
      <c r="S548" s="127">
        <f>IF(SUM(S532:S547)=0,0,AVERAGE(S532:S547))</f>
        <v>0</v>
      </c>
      <c r="T548" s="192">
        <f>IF(SUM(T532:T547)=0,0,AVERAGE(T532:T547))</f>
        <v>0</v>
      </c>
      <c r="U548" s="194"/>
      <c r="V548" s="125">
        <f>IF(SUM(V532:V547)=0,0,AVERAGE(V532:V547))</f>
        <v>0</v>
      </c>
      <c r="W548" s="126">
        <f>IF(SUM(W532:W547)=0,0,AVERAGE(W532:W547))</f>
        <v>0</v>
      </c>
      <c r="X548" s="127">
        <f>IF(SUM(X532:X547)=0,0,AVERAGE(X532:X547))</f>
        <v>0</v>
      </c>
      <c r="Y548" s="192">
        <f>IF(SUM(Y532:Y547)=0,0,AVERAGE(Y532:Y547))</f>
        <v>0</v>
      </c>
      <c r="Z548" s="194"/>
      <c r="AA548" s="33"/>
      <c r="AB548" s="39"/>
      <c r="AG548" s="67"/>
    </row>
    <row r="549" spans="1:130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G549" s="67"/>
    </row>
    <row r="550" spans="1:130" ht="15" thickBot="1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C550" s="54" t="s">
        <v>283</v>
      </c>
      <c r="AD550" s="74"/>
      <c r="AE550" s="74"/>
      <c r="AF550" s="74"/>
      <c r="AG550" s="75"/>
    </row>
    <row r="551" spans="1:130">
      <c r="A551" s="10" t="s">
        <v>282</v>
      </c>
      <c r="B551" s="293" t="s">
        <v>284</v>
      </c>
      <c r="C551" s="294"/>
      <c r="D551" s="294"/>
      <c r="E551" s="294"/>
      <c r="F551" s="295"/>
      <c r="G551" s="293" t="s">
        <v>285</v>
      </c>
      <c r="H551" s="294"/>
      <c r="I551" s="294"/>
      <c r="J551" s="294"/>
      <c r="K551" s="295"/>
      <c r="L551" s="293" t="s">
        <v>286</v>
      </c>
      <c r="M551" s="294"/>
      <c r="N551" s="294"/>
      <c r="O551" s="294"/>
      <c r="P551" s="295"/>
      <c r="Q551" s="293" t="s">
        <v>287</v>
      </c>
      <c r="R551" s="294"/>
      <c r="S551" s="294"/>
      <c r="T551" s="294"/>
      <c r="U551" s="295"/>
      <c r="V551" s="293" t="s">
        <v>288</v>
      </c>
      <c r="W551" s="294"/>
      <c r="X551" s="294"/>
      <c r="Y551" s="294"/>
      <c r="Z551" s="295"/>
      <c r="AA551" s="293" t="s">
        <v>3</v>
      </c>
      <c r="AB551" s="295"/>
      <c r="AC551" s="9" t="str">
        <f>B551</f>
        <v>Z10 1</v>
      </c>
      <c r="AD551" s="9" t="str">
        <f>G551</f>
        <v>Z10 2</v>
      </c>
      <c r="AE551" s="9" t="str">
        <f>L551</f>
        <v>Z10 3</v>
      </c>
      <c r="AF551" s="9" t="str">
        <f>Q551</f>
        <v>Z10 4</v>
      </c>
      <c r="AG551" s="67" t="str">
        <f>V551</f>
        <v>Z10 5</v>
      </c>
      <c r="AH551" s="296" t="s">
        <v>50</v>
      </c>
      <c r="AI551" s="297"/>
      <c r="AJ551" s="297"/>
      <c r="AK551" s="297"/>
      <c r="AL551" s="297"/>
      <c r="AM551" s="209" t="s">
        <v>140</v>
      </c>
      <c r="AN551" s="296" t="s">
        <v>51</v>
      </c>
      <c r="AO551" s="297"/>
      <c r="AP551" s="297"/>
      <c r="AQ551" s="297"/>
      <c r="AR551" s="297"/>
      <c r="AS551" s="209" t="s">
        <v>140</v>
      </c>
      <c r="AT551" s="296" t="s">
        <v>52</v>
      </c>
      <c r="AU551" s="297"/>
      <c r="AV551" s="297"/>
      <c r="AW551" s="297"/>
      <c r="AX551" s="297"/>
      <c r="AY551" s="209" t="s">
        <v>140</v>
      </c>
      <c r="AZ551" s="296" t="s">
        <v>53</v>
      </c>
      <c r="BA551" s="297"/>
      <c r="BB551" s="297"/>
      <c r="BC551" s="297"/>
      <c r="BD551" s="297"/>
      <c r="BE551" s="209" t="s">
        <v>140</v>
      </c>
      <c r="BF551" s="296" t="s">
        <v>54</v>
      </c>
      <c r="BG551" s="297"/>
      <c r="BH551" s="297"/>
      <c r="BI551" s="297"/>
      <c r="BJ551" s="297"/>
      <c r="BK551" s="209" t="s">
        <v>140</v>
      </c>
      <c r="BL551" s="296" t="s">
        <v>55</v>
      </c>
      <c r="BM551" s="297"/>
      <c r="BN551" s="297"/>
      <c r="BO551" s="297"/>
      <c r="BP551" s="297"/>
      <c r="BQ551" s="209" t="s">
        <v>140</v>
      </c>
      <c r="BR551" s="296" t="s">
        <v>56</v>
      </c>
      <c r="BS551" s="297"/>
      <c r="BT551" s="297"/>
      <c r="BU551" s="297"/>
      <c r="BV551" s="297"/>
      <c r="BW551" s="209" t="s">
        <v>140</v>
      </c>
      <c r="BX551" s="296" t="s">
        <v>57</v>
      </c>
      <c r="BY551" s="297"/>
      <c r="BZ551" s="297"/>
      <c r="CA551" s="297"/>
      <c r="CB551" s="297"/>
      <c r="CC551" s="209" t="s">
        <v>140</v>
      </c>
      <c r="CD551" s="296" t="s">
        <v>58</v>
      </c>
      <c r="CE551" s="297"/>
      <c r="CF551" s="297"/>
      <c r="CG551" s="297"/>
      <c r="CH551" s="297"/>
      <c r="CI551" s="209" t="s">
        <v>140</v>
      </c>
      <c r="CJ551" s="296" t="s">
        <v>59</v>
      </c>
      <c r="CK551" s="297"/>
      <c r="CL551" s="297"/>
      <c r="CM551" s="297"/>
      <c r="CN551" s="297"/>
      <c r="CO551" s="209" t="s">
        <v>140</v>
      </c>
      <c r="CP551" s="296" t="s">
        <v>60</v>
      </c>
      <c r="CQ551" s="297"/>
      <c r="CR551" s="297"/>
      <c r="CS551" s="297"/>
      <c r="CT551" s="297"/>
      <c r="CU551" s="209" t="s">
        <v>140</v>
      </c>
      <c r="CV551" s="296" t="s">
        <v>61</v>
      </c>
      <c r="CW551" s="297"/>
      <c r="CX551" s="297"/>
      <c r="CY551" s="297"/>
      <c r="CZ551" s="297"/>
      <c r="DA551" s="209" t="s">
        <v>140</v>
      </c>
      <c r="DB551" s="296" t="s">
        <v>352</v>
      </c>
      <c r="DC551" s="297"/>
      <c r="DD551" s="297"/>
      <c r="DE551" s="297"/>
      <c r="DF551" s="297"/>
      <c r="DG551" s="209" t="s">
        <v>140</v>
      </c>
      <c r="DH551" s="296" t="s">
        <v>353</v>
      </c>
      <c r="DI551" s="297"/>
      <c r="DJ551" s="297"/>
      <c r="DK551" s="297"/>
      <c r="DL551" s="297"/>
      <c r="DM551" s="210" t="s">
        <v>140</v>
      </c>
      <c r="DN551" s="296" t="s">
        <v>62</v>
      </c>
      <c r="DO551" s="297"/>
      <c r="DP551" s="297"/>
      <c r="DQ551" s="297"/>
      <c r="DR551" s="297"/>
      <c r="DS551" s="210" t="s">
        <v>140</v>
      </c>
      <c r="DT551" s="296" t="s">
        <v>35</v>
      </c>
      <c r="DU551" s="297"/>
      <c r="DV551" s="297"/>
      <c r="DW551" s="297"/>
      <c r="DX551" s="297"/>
      <c r="DY551" s="209" t="s">
        <v>140</v>
      </c>
      <c r="DZ551" s="211"/>
    </row>
    <row r="552" spans="1:130" ht="15" thickBot="1">
      <c r="A552" s="32" t="s">
        <v>4</v>
      </c>
      <c r="B552" s="13" t="s">
        <v>5</v>
      </c>
      <c r="C552" s="14" t="s">
        <v>6</v>
      </c>
      <c r="D552" s="15" t="s">
        <v>7</v>
      </c>
      <c r="E552" s="191" t="s">
        <v>8</v>
      </c>
      <c r="F552" s="16" t="s">
        <v>142</v>
      </c>
      <c r="G552" s="13" t="s">
        <v>5</v>
      </c>
      <c r="H552" s="14" t="s">
        <v>6</v>
      </c>
      <c r="I552" s="14" t="s">
        <v>7</v>
      </c>
      <c r="J552" s="191" t="s">
        <v>8</v>
      </c>
      <c r="K552" s="16" t="s">
        <v>142</v>
      </c>
      <c r="L552" s="13" t="s">
        <v>5</v>
      </c>
      <c r="M552" s="14" t="s">
        <v>6</v>
      </c>
      <c r="N552" s="14" t="s">
        <v>7</v>
      </c>
      <c r="O552" s="191" t="s">
        <v>8</v>
      </c>
      <c r="P552" s="16" t="s">
        <v>142</v>
      </c>
      <c r="Q552" s="13" t="s">
        <v>5</v>
      </c>
      <c r="R552" s="14" t="s">
        <v>6</v>
      </c>
      <c r="S552" s="14" t="s">
        <v>7</v>
      </c>
      <c r="T552" s="191" t="s">
        <v>8</v>
      </c>
      <c r="U552" s="16" t="s">
        <v>142</v>
      </c>
      <c r="V552" s="13" t="s">
        <v>5</v>
      </c>
      <c r="W552" s="14" t="s">
        <v>6</v>
      </c>
      <c r="X552" s="14" t="s">
        <v>7</v>
      </c>
      <c r="Y552" s="191" t="s">
        <v>8</v>
      </c>
      <c r="Z552" s="16" t="s">
        <v>142</v>
      </c>
      <c r="AA552" s="200" t="s">
        <v>9</v>
      </c>
      <c r="AB552" s="199" t="s">
        <v>142</v>
      </c>
      <c r="AC552" s="82">
        <f>IF(SUM(E553:E568)&gt;0,LARGE(E553:E568,1),0)</f>
        <v>0</v>
      </c>
      <c r="AD552" s="83">
        <f>IF(SUM(J553:J568)&gt;0,LARGE(J553:J568,1),0)</f>
        <v>0</v>
      </c>
      <c r="AE552" s="83">
        <f>IF(SUM(O553:O568)&gt;0,LARGE(O553:O568,1),0)</f>
        <v>0</v>
      </c>
      <c r="AF552" s="83">
        <f>IF(SUM(T553:T568)&gt;0,LARGE(T553:T568,1),0)</f>
        <v>0</v>
      </c>
      <c r="AG552" s="84">
        <f>IF(SUM(Y553:Y568)&gt;0,LARGE(Y553:Y568,1),0)</f>
        <v>0</v>
      </c>
      <c r="AH552" s="209" t="s">
        <v>8</v>
      </c>
      <c r="AI552" s="209" t="s">
        <v>142</v>
      </c>
      <c r="AJ552" s="209" t="s">
        <v>5</v>
      </c>
      <c r="AK552" s="209" t="s">
        <v>6</v>
      </c>
      <c r="AL552" s="209" t="s">
        <v>7</v>
      </c>
      <c r="AM552" s="209"/>
      <c r="AN552" s="209" t="s">
        <v>8</v>
      </c>
      <c r="AO552" s="209" t="s">
        <v>142</v>
      </c>
      <c r="AP552" s="209" t="s">
        <v>5</v>
      </c>
      <c r="AQ552" s="209" t="s">
        <v>6</v>
      </c>
      <c r="AR552" s="209" t="s">
        <v>7</v>
      </c>
      <c r="AS552" s="209"/>
      <c r="AT552" s="209" t="s">
        <v>8</v>
      </c>
      <c r="AU552" s="209" t="s">
        <v>142</v>
      </c>
      <c r="AV552" s="209" t="s">
        <v>5</v>
      </c>
      <c r="AW552" s="209" t="s">
        <v>6</v>
      </c>
      <c r="AX552" s="209" t="s">
        <v>7</v>
      </c>
      <c r="AY552" s="209"/>
      <c r="AZ552" s="209" t="s">
        <v>8</v>
      </c>
      <c r="BA552" s="209" t="s">
        <v>142</v>
      </c>
      <c r="BB552" s="209" t="s">
        <v>5</v>
      </c>
      <c r="BC552" s="209" t="s">
        <v>6</v>
      </c>
      <c r="BD552" s="209" t="s">
        <v>7</v>
      </c>
      <c r="BE552" s="209"/>
      <c r="BF552" s="209" t="s">
        <v>8</v>
      </c>
      <c r="BG552" s="209" t="s">
        <v>142</v>
      </c>
      <c r="BH552" s="209" t="s">
        <v>5</v>
      </c>
      <c r="BI552" s="209" t="s">
        <v>6</v>
      </c>
      <c r="BJ552" s="209" t="s">
        <v>7</v>
      </c>
      <c r="BK552" s="209"/>
      <c r="BL552" s="209" t="s">
        <v>8</v>
      </c>
      <c r="BM552" s="209" t="s">
        <v>142</v>
      </c>
      <c r="BN552" s="209" t="s">
        <v>5</v>
      </c>
      <c r="BO552" s="209" t="s">
        <v>6</v>
      </c>
      <c r="BP552" s="209" t="s">
        <v>7</v>
      </c>
      <c r="BQ552" s="209"/>
      <c r="BR552" s="209" t="s">
        <v>8</v>
      </c>
      <c r="BS552" s="209" t="s">
        <v>142</v>
      </c>
      <c r="BT552" s="209" t="s">
        <v>5</v>
      </c>
      <c r="BU552" s="209" t="s">
        <v>6</v>
      </c>
      <c r="BV552" s="209" t="s">
        <v>7</v>
      </c>
      <c r="BW552" s="209"/>
      <c r="BX552" s="209" t="s">
        <v>8</v>
      </c>
      <c r="BY552" s="209" t="s">
        <v>142</v>
      </c>
      <c r="BZ552" s="209" t="s">
        <v>5</v>
      </c>
      <c r="CA552" s="209" t="s">
        <v>6</v>
      </c>
      <c r="CB552" s="209" t="s">
        <v>7</v>
      </c>
      <c r="CC552" s="209"/>
      <c r="CD552" s="209" t="s">
        <v>8</v>
      </c>
      <c r="CE552" s="209" t="s">
        <v>142</v>
      </c>
      <c r="CF552" s="209" t="s">
        <v>5</v>
      </c>
      <c r="CG552" s="209" t="s">
        <v>6</v>
      </c>
      <c r="CH552" s="209" t="s">
        <v>7</v>
      </c>
      <c r="CI552" s="209"/>
      <c r="CJ552" s="209" t="s">
        <v>8</v>
      </c>
      <c r="CK552" s="209" t="s">
        <v>142</v>
      </c>
      <c r="CL552" s="209" t="s">
        <v>5</v>
      </c>
      <c r="CM552" s="209" t="s">
        <v>6</v>
      </c>
      <c r="CN552" s="209" t="s">
        <v>7</v>
      </c>
      <c r="CO552" s="209"/>
      <c r="CP552" s="209" t="s">
        <v>8</v>
      </c>
      <c r="CQ552" s="209" t="s">
        <v>142</v>
      </c>
      <c r="CR552" s="209" t="s">
        <v>5</v>
      </c>
      <c r="CS552" s="209" t="s">
        <v>6</v>
      </c>
      <c r="CT552" s="209" t="s">
        <v>7</v>
      </c>
      <c r="CU552" s="209"/>
      <c r="CV552" s="209" t="s">
        <v>8</v>
      </c>
      <c r="CW552" s="209" t="s">
        <v>142</v>
      </c>
      <c r="CX552" s="209" t="s">
        <v>5</v>
      </c>
      <c r="CY552" s="209" t="s">
        <v>6</v>
      </c>
      <c r="CZ552" s="209" t="s">
        <v>7</v>
      </c>
      <c r="DA552" s="209"/>
      <c r="DB552" s="209" t="s">
        <v>8</v>
      </c>
      <c r="DC552" s="209" t="s">
        <v>142</v>
      </c>
      <c r="DD552" s="209" t="s">
        <v>5</v>
      </c>
      <c r="DE552" s="209" t="s">
        <v>6</v>
      </c>
      <c r="DF552" s="209" t="s">
        <v>7</v>
      </c>
      <c r="DG552" s="209"/>
      <c r="DH552" s="209" t="s">
        <v>8</v>
      </c>
      <c r="DI552" s="209" t="s">
        <v>142</v>
      </c>
      <c r="DJ552" s="209" t="s">
        <v>5</v>
      </c>
      <c r="DK552" s="209" t="s">
        <v>6</v>
      </c>
      <c r="DL552" s="209" t="s">
        <v>7</v>
      </c>
      <c r="DM552" s="209"/>
      <c r="DN552" s="209" t="s">
        <v>8</v>
      </c>
      <c r="DO552" s="209" t="s">
        <v>142</v>
      </c>
      <c r="DP552" s="209" t="s">
        <v>5</v>
      </c>
      <c r="DQ552" s="209" t="s">
        <v>6</v>
      </c>
      <c r="DR552" s="209" t="s">
        <v>7</v>
      </c>
      <c r="DS552" s="209"/>
      <c r="DT552" s="209" t="s">
        <v>8</v>
      </c>
      <c r="DU552" s="209" t="s">
        <v>142</v>
      </c>
      <c r="DV552" s="209" t="s">
        <v>5</v>
      </c>
      <c r="DW552" s="209" t="s">
        <v>6</v>
      </c>
      <c r="DX552" s="209" t="s">
        <v>7</v>
      </c>
      <c r="DY552" s="209"/>
      <c r="DZ552" s="212"/>
    </row>
    <row r="553" spans="1:130" ht="15" thickTop="1">
      <c r="A553" s="17"/>
      <c r="B553" s="96"/>
      <c r="C553" s="97"/>
      <c r="D553" s="98"/>
      <c r="E553" s="149" t="str">
        <f t="shared" ref="E553:E568" si="281">IF(SUM(B553:D553)&gt;0,SUM(B553:D553),"")</f>
        <v/>
      </c>
      <c r="F553" s="193"/>
      <c r="G553" s="96"/>
      <c r="H553" s="97"/>
      <c r="I553" s="97"/>
      <c r="J553" s="149" t="str">
        <f t="shared" ref="J553:J568" si="282">IF(SUM(G553:I553)&gt;0,SUM(G553:I553),"")</f>
        <v/>
      </c>
      <c r="K553" s="193"/>
      <c r="L553" s="96"/>
      <c r="M553" s="97"/>
      <c r="N553" s="97"/>
      <c r="O553" s="149" t="str">
        <f t="shared" ref="O553:O568" si="283">IF(SUM(L553:N553)&gt;0,SUM(L553:N553),"")</f>
        <v/>
      </c>
      <c r="P553" s="193"/>
      <c r="Q553" s="96"/>
      <c r="R553" s="97"/>
      <c r="S553" s="97"/>
      <c r="T553" s="149" t="str">
        <f t="shared" ref="T553:T568" si="284">IF(SUM(Q553:S553)&gt;0,SUM(Q553:S553),"")</f>
        <v/>
      </c>
      <c r="U553" s="193"/>
      <c r="V553" s="96"/>
      <c r="W553" s="97"/>
      <c r="X553" s="97"/>
      <c r="Y553" s="149" t="str">
        <f t="shared" ref="Y553:Y568" si="285">IF(SUM(V553:X553)&gt;0,SUM(V553:X553),"")</f>
        <v/>
      </c>
      <c r="Z553" s="193"/>
      <c r="AA553" s="201" t="str">
        <f>IF(SUM(E553,J553,O553,T553,Y553,Y573,T573,O573,J573,E573,E593,J593,O593,T593,Y593)&gt;0,(LARGE((E553,J553,O553,T553,Y553,Y573,T573,O573,J573,E573,E593,J593,O593,T593,Y593),1)+LARGE((E553,J553,O553,T553,Y553,Y573,T573,O573,J573,E573,E593,J593,O593,T593,Y593),2)+LARGE((E553,J553,O553,T553,Y553,Y573,T573,O573,J573,E573,E593,J593,O593,T593,Y593),3)+LARGE((E553,J553,O553,T553,Y553,Y573,T573,O573,J573,E573,E593,J593,O593,T593,Y593),4)),"")</f>
        <v/>
      </c>
      <c r="AB553" s="203" t="str">
        <f>IF(SUM(AI584)&gt;0,SUM(AI584),"")</f>
        <v/>
      </c>
      <c r="AG553" s="67"/>
      <c r="AH553" s="213">
        <f>IF(SUM(B553:D553)&gt;0,SUM(B553:D553),0)</f>
        <v>0</v>
      </c>
      <c r="AI553" s="213">
        <f>IF(SUM(F553)&gt;0,SUM(F553),0)</f>
        <v>0</v>
      </c>
      <c r="AJ553" s="214">
        <f>B553</f>
        <v>0</v>
      </c>
      <c r="AK553" s="214">
        <f>C553</f>
        <v>0</v>
      </c>
      <c r="AL553" s="214">
        <f>D553</f>
        <v>0</v>
      </c>
      <c r="AM553" s="214"/>
      <c r="AN553" s="213">
        <f>IF(SUM(B554:D554)&gt;0,SUM(B554:D554),0)</f>
        <v>0</v>
      </c>
      <c r="AO553" s="213">
        <f>IF(SUM(F554)&gt;0,SUM(F554),0)</f>
        <v>0</v>
      </c>
      <c r="AP553" s="214">
        <f>B554</f>
        <v>0</v>
      </c>
      <c r="AQ553" s="214">
        <f>C554</f>
        <v>0</v>
      </c>
      <c r="AR553" s="214">
        <f>D554</f>
        <v>0</v>
      </c>
      <c r="AS553" s="214"/>
      <c r="AT553" s="213">
        <f>IF(SUM(B555:D555)&gt;0,SUM(B555:D555),0)</f>
        <v>0</v>
      </c>
      <c r="AU553" s="213">
        <f>IF(SUM(F555)&gt;0,SUM(F555),0)</f>
        <v>0</v>
      </c>
      <c r="AV553" s="214">
        <f>B555</f>
        <v>0</v>
      </c>
      <c r="AW553" s="214">
        <f>C555</f>
        <v>0</v>
      </c>
      <c r="AX553" s="214">
        <f>D555</f>
        <v>0</v>
      </c>
      <c r="AY553" s="214"/>
      <c r="AZ553" s="213">
        <f>IF(SUM(B556:D556)&gt;0,SUM(B556:D556),0)</f>
        <v>0</v>
      </c>
      <c r="BA553" s="213">
        <f>IF(SUM(F556)&gt;0,SUM(F556),0)</f>
        <v>0</v>
      </c>
      <c r="BB553" s="214">
        <f>B556</f>
        <v>0</v>
      </c>
      <c r="BC553" s="214">
        <f>C556</f>
        <v>0</v>
      </c>
      <c r="BD553" s="214">
        <f>D556</f>
        <v>0</v>
      </c>
      <c r="BE553" s="214"/>
      <c r="BF553" s="213">
        <f>IF(SUM(B557:D557)&gt;0,SUM(B557:D557),0)</f>
        <v>0</v>
      </c>
      <c r="BG553" s="213">
        <f>IF(SUM(F557)&gt;0,SUM(F557),0)</f>
        <v>0</v>
      </c>
      <c r="BH553" s="214">
        <f>B557</f>
        <v>0</v>
      </c>
      <c r="BI553" s="214">
        <f>C557</f>
        <v>0</v>
      </c>
      <c r="BJ553" s="214">
        <f>D557</f>
        <v>0</v>
      </c>
      <c r="BK553" s="214"/>
      <c r="BL553" s="213">
        <f>IF(SUM(B558:D558)&gt;0,SUM(B558:D558),0)</f>
        <v>0</v>
      </c>
      <c r="BM553" s="213">
        <f>IF(SUM(F558)&gt;0,SUM(F558),0)</f>
        <v>0</v>
      </c>
      <c r="BN553" s="214">
        <f>B558</f>
        <v>0</v>
      </c>
      <c r="BO553" s="214">
        <f>C558</f>
        <v>0</v>
      </c>
      <c r="BP553" s="214">
        <f>D558</f>
        <v>0</v>
      </c>
      <c r="BQ553" s="214"/>
      <c r="BR553" s="213">
        <f>IF(SUM(B559:D559)&gt;0,SUM(B559:D559),0)</f>
        <v>0</v>
      </c>
      <c r="BS553" s="213">
        <f>IF(SUM(F559)&gt;0,SUM(F559),0)</f>
        <v>0</v>
      </c>
      <c r="BT553" s="214">
        <f>B559</f>
        <v>0</v>
      </c>
      <c r="BU553" s="214">
        <f>C559</f>
        <v>0</v>
      </c>
      <c r="BV553" s="214">
        <f>D559</f>
        <v>0</v>
      </c>
      <c r="BW553" s="214"/>
      <c r="BX553" s="213">
        <f>IF(SUM(B560:D560)&gt;0,SUM(B560:D560),0)</f>
        <v>0</v>
      </c>
      <c r="BY553" s="213">
        <f>IF(SUM(F560)&gt;0,SUM(F560),0)</f>
        <v>0</v>
      </c>
      <c r="BZ553" s="214">
        <f>B560</f>
        <v>0</v>
      </c>
      <c r="CA553" s="214">
        <f>C560</f>
        <v>0</v>
      </c>
      <c r="CB553" s="214">
        <f>D560</f>
        <v>0</v>
      </c>
      <c r="CC553" s="214"/>
      <c r="CD553" s="213">
        <f>IF(SUM(B561:D561)&gt;0,SUM(B561:D561),0)</f>
        <v>0</v>
      </c>
      <c r="CE553" s="213">
        <f>IF(SUM(F561)&gt;0,SUM(F561),0)</f>
        <v>0</v>
      </c>
      <c r="CF553" s="214">
        <f>B561</f>
        <v>0</v>
      </c>
      <c r="CG553" s="214">
        <f>C561</f>
        <v>0</v>
      </c>
      <c r="CH553" s="214">
        <f>D561</f>
        <v>0</v>
      </c>
      <c r="CI553" s="214"/>
      <c r="CJ553" s="213">
        <f>IF(SUM(B562:D562)&gt;0,SUM(B562:D562),0)</f>
        <v>0</v>
      </c>
      <c r="CK553" s="213">
        <f>IF(SUM(F562)&gt;0,SUM(F562),0)</f>
        <v>0</v>
      </c>
      <c r="CL553" s="214">
        <f>B562</f>
        <v>0</v>
      </c>
      <c r="CM553" s="214">
        <f>C562</f>
        <v>0</v>
      </c>
      <c r="CN553" s="214">
        <f>D562</f>
        <v>0</v>
      </c>
      <c r="CO553" s="214"/>
      <c r="CP553" s="213">
        <f>IF(SUM(B563:D563)&gt;0,SUM(B563:D563),0)</f>
        <v>0</v>
      </c>
      <c r="CQ553" s="213">
        <f>IF(SUM(F563)&gt;0,SUM(F563),0)</f>
        <v>0</v>
      </c>
      <c r="CR553" s="214">
        <f>B563</f>
        <v>0</v>
      </c>
      <c r="CS553" s="214">
        <f>C563</f>
        <v>0</v>
      </c>
      <c r="CT553" s="214">
        <f>D563</f>
        <v>0</v>
      </c>
      <c r="CU553" s="214"/>
      <c r="CV553" s="213">
        <f>IF(SUM(B564:D564)&gt;0,SUM(B564:D564),0)</f>
        <v>0</v>
      </c>
      <c r="CW553" s="213">
        <f>IF(SUM(F564)&gt;0,SUM(F564),0)</f>
        <v>0</v>
      </c>
      <c r="CX553" s="214">
        <f>B564</f>
        <v>0</v>
      </c>
      <c r="CY553" s="214">
        <f>C564</f>
        <v>0</v>
      </c>
      <c r="CZ553" s="214">
        <f>D564</f>
        <v>0</v>
      </c>
      <c r="DA553" s="214"/>
      <c r="DB553" s="213">
        <f>IF(SUM(B565:D565)&gt;0,SUM(B565:D565),0)</f>
        <v>0</v>
      </c>
      <c r="DC553" s="213">
        <f>IF(SUM(F565)&gt;0,SUM(F565),0)</f>
        <v>0</v>
      </c>
      <c r="DD553" s="214">
        <f>B565</f>
        <v>0</v>
      </c>
      <c r="DE553" s="214">
        <f>C565</f>
        <v>0</v>
      </c>
      <c r="DF553" s="214">
        <f>D565</f>
        <v>0</v>
      </c>
      <c r="DG553" s="214"/>
      <c r="DH553" s="213">
        <f>IF(SUM(B566:D566)&gt;0,SUM(B566:D566),0)</f>
        <v>0</v>
      </c>
      <c r="DI553" s="213">
        <f>IF(SUM(F566)&gt;0,SUM(F566),0)</f>
        <v>0</v>
      </c>
      <c r="DJ553" s="214">
        <f>B566</f>
        <v>0</v>
      </c>
      <c r="DK553" s="214">
        <f>C566</f>
        <v>0</v>
      </c>
      <c r="DL553" s="214">
        <f>D566</f>
        <v>0</v>
      </c>
      <c r="DM553" s="214"/>
      <c r="DN553" s="213">
        <f>IF(SUM(B567:D567)&gt;0,SUM(B567:D567),0)</f>
        <v>0</v>
      </c>
      <c r="DO553" s="209">
        <f>IF(SUM(F567)&gt;0,SUM(F567),0)</f>
        <v>0</v>
      </c>
      <c r="DP553" s="214">
        <f>B567</f>
        <v>0</v>
      </c>
      <c r="DQ553" s="214">
        <f>C567</f>
        <v>0</v>
      </c>
      <c r="DR553" s="214">
        <f>D567</f>
        <v>0</v>
      </c>
      <c r="DS553" s="212"/>
      <c r="DT553" s="213">
        <f>IF(SUM(B568:D568)&gt;0,SUM(B568:D568),0)</f>
        <v>0</v>
      </c>
      <c r="DU553" s="209">
        <f>IF(SUM(F568)&gt;0,SUM(F568),0)</f>
        <v>0</v>
      </c>
      <c r="DV553" s="214">
        <f>B568</f>
        <v>0</v>
      </c>
      <c r="DW553" s="214">
        <f>C568</f>
        <v>0</v>
      </c>
      <c r="DX553" s="214">
        <f>D568</f>
        <v>0</v>
      </c>
      <c r="DY553" s="212"/>
      <c r="DZ553" s="212"/>
    </row>
    <row r="554" spans="1:130">
      <c r="A554" s="164"/>
      <c r="B554" s="99"/>
      <c r="C554" s="100"/>
      <c r="D554" s="101"/>
      <c r="E554" s="149" t="str">
        <f t="shared" si="281"/>
        <v/>
      </c>
      <c r="F554" s="193"/>
      <c r="G554" s="99"/>
      <c r="H554" s="100"/>
      <c r="I554" s="100"/>
      <c r="J554" s="149" t="str">
        <f t="shared" si="282"/>
        <v/>
      </c>
      <c r="K554" s="193"/>
      <c r="L554" s="99"/>
      <c r="M554" s="100"/>
      <c r="N554" s="100"/>
      <c r="O554" s="149" t="str">
        <f t="shared" si="283"/>
        <v/>
      </c>
      <c r="P554" s="193"/>
      <c r="Q554" s="99"/>
      <c r="R554" s="100"/>
      <c r="S554" s="100"/>
      <c r="T554" s="149" t="str">
        <f t="shared" si="284"/>
        <v/>
      </c>
      <c r="U554" s="193"/>
      <c r="V554" s="99"/>
      <c r="W554" s="100"/>
      <c r="X554" s="100"/>
      <c r="Y554" s="149" t="str">
        <f t="shared" si="285"/>
        <v/>
      </c>
      <c r="Z554" s="193"/>
      <c r="AA554" s="201" t="str">
        <f>IF(SUM(E554,J554,O554,T554,Y554,Y574,T574,O574,J574,E574,E594,J594,O594,T594,Y594)&gt;0,(LARGE((E554,J554,O554,T554,Y554,Y574,T574,O574,J574,E574,E594,J594,O594,T594,Y594),1)+LARGE((E554,J554,O554,T554,Y554,Y574,T574,O574,J574,E574,E594,J594,O594,T594,Y594),2)+LARGE((E554,J554,O554,T554,Y554,Y574,T574,O574,J574,E574,E594,J594,O594,T594,Y594),3)+LARGE((E554,J554,O554,T554,Y554,Y574,T574,O574,J574,E574,E594,J594,O594,T594,Y594),4)),"")</f>
        <v/>
      </c>
      <c r="AB554" s="202" t="str">
        <f>IF(SUM(AO584)&gt;0,SUM(AO584),"")</f>
        <v/>
      </c>
      <c r="AG554" s="67"/>
      <c r="AH554" s="213">
        <f>IF(SUM(G553:I553)&gt;0,SUM(G553:I553),0)</f>
        <v>0</v>
      </c>
      <c r="AI554" s="213">
        <f>IF(SUM(K553)&gt;0,SUM(K553),0)</f>
        <v>0</v>
      </c>
      <c r="AJ554" s="214">
        <f>G553</f>
        <v>0</v>
      </c>
      <c r="AK554" s="214">
        <f>H553</f>
        <v>0</v>
      </c>
      <c r="AL554" s="214">
        <f>I553</f>
        <v>0</v>
      </c>
      <c r="AM554" s="214"/>
      <c r="AN554" s="213">
        <f>IF(SUM(G554:I554)&gt;0,SUM(G554:I554),0)</f>
        <v>0</v>
      </c>
      <c r="AO554" s="213">
        <f>IF(SUM(K554)&gt;0,SUM(K554),0)</f>
        <v>0</v>
      </c>
      <c r="AP554" s="214">
        <f>G554</f>
        <v>0</v>
      </c>
      <c r="AQ554" s="214">
        <f>H554</f>
        <v>0</v>
      </c>
      <c r="AR554" s="214">
        <f>I554</f>
        <v>0</v>
      </c>
      <c r="AS554" s="214"/>
      <c r="AT554" s="213">
        <f>IF(SUM(G555:I555)&gt;0,SUM(G555:I555),0)</f>
        <v>0</v>
      </c>
      <c r="AU554" s="213">
        <f>IF(SUM(K555)&gt;0,SUM(K555),0)</f>
        <v>0</v>
      </c>
      <c r="AV554" s="214">
        <f>G555</f>
        <v>0</v>
      </c>
      <c r="AW554" s="214">
        <f>H555</f>
        <v>0</v>
      </c>
      <c r="AX554" s="214">
        <f>I555</f>
        <v>0</v>
      </c>
      <c r="AY554" s="214"/>
      <c r="AZ554" s="213">
        <f>IF(SUM(G556:I556)&gt;0,SUM(G556:I556),0)</f>
        <v>0</v>
      </c>
      <c r="BA554" s="213">
        <f>IF(SUM(K556)&gt;0,SUM(K556),0)</f>
        <v>0</v>
      </c>
      <c r="BB554" s="214">
        <f>G556</f>
        <v>0</v>
      </c>
      <c r="BC554" s="214">
        <f>H556</f>
        <v>0</v>
      </c>
      <c r="BD554" s="214">
        <f>I556</f>
        <v>0</v>
      </c>
      <c r="BE554" s="214"/>
      <c r="BF554" s="213">
        <f>IF(SUM(G557:I557)&gt;0,SUM(G557:I557),0)</f>
        <v>0</v>
      </c>
      <c r="BG554" s="213">
        <f>IF(SUM(K557)&gt;0,SUM(K557),0)</f>
        <v>0</v>
      </c>
      <c r="BH554" s="214">
        <f>G557</f>
        <v>0</v>
      </c>
      <c r="BI554" s="214">
        <f>H557</f>
        <v>0</v>
      </c>
      <c r="BJ554" s="214">
        <f>I557</f>
        <v>0</v>
      </c>
      <c r="BK554" s="214"/>
      <c r="BL554" s="213">
        <f>IF(SUM(G558:I558)&gt;0,SUM(G558:I558),0)</f>
        <v>0</v>
      </c>
      <c r="BM554" s="213">
        <f>IF(SUM(K558)&gt;0,SUM(K558),0)</f>
        <v>0</v>
      </c>
      <c r="BN554" s="214">
        <f>G558</f>
        <v>0</v>
      </c>
      <c r="BO554" s="214">
        <f>H558</f>
        <v>0</v>
      </c>
      <c r="BP554" s="214">
        <f>I558</f>
        <v>0</v>
      </c>
      <c r="BQ554" s="214"/>
      <c r="BR554" s="213">
        <f>IF(SUM(G559:I559)&gt;0,SUM(G559:I559),0)</f>
        <v>0</v>
      </c>
      <c r="BS554" s="213">
        <f>IF(SUM(K559)&gt;0,SUM(K559),0)</f>
        <v>0</v>
      </c>
      <c r="BT554" s="214">
        <f>G559</f>
        <v>0</v>
      </c>
      <c r="BU554" s="214">
        <f>H559</f>
        <v>0</v>
      </c>
      <c r="BV554" s="214">
        <f>I559</f>
        <v>0</v>
      </c>
      <c r="BW554" s="214"/>
      <c r="BX554" s="213">
        <f>IF(SUM(G560:I560)&gt;0,SUM(G560:I560),0)</f>
        <v>0</v>
      </c>
      <c r="BY554" s="213">
        <f>IF(SUM(K560)&gt;0,SUM(K560),0)</f>
        <v>0</v>
      </c>
      <c r="BZ554" s="214">
        <f>G560</f>
        <v>0</v>
      </c>
      <c r="CA554" s="214">
        <f>H560</f>
        <v>0</v>
      </c>
      <c r="CB554" s="214">
        <f>I560</f>
        <v>0</v>
      </c>
      <c r="CC554" s="214"/>
      <c r="CD554" s="213">
        <f>IF(SUM(G561:I561)&gt;0,SUM(G561:I561),0)</f>
        <v>0</v>
      </c>
      <c r="CE554" s="213">
        <f>IF(SUM(K561)&gt;0,SUM(K561),0)</f>
        <v>0</v>
      </c>
      <c r="CF554" s="214">
        <f>G561</f>
        <v>0</v>
      </c>
      <c r="CG554" s="214">
        <f>H561</f>
        <v>0</v>
      </c>
      <c r="CH554" s="214">
        <f>I561</f>
        <v>0</v>
      </c>
      <c r="CI554" s="214"/>
      <c r="CJ554" s="213">
        <f>IF(SUM(G562:I562)&gt;0,SUM(G562:I562),0)</f>
        <v>0</v>
      </c>
      <c r="CK554" s="213">
        <f>IF(SUM(K562)&gt;0,SUM(K562),0)</f>
        <v>0</v>
      </c>
      <c r="CL554" s="214">
        <f>G562</f>
        <v>0</v>
      </c>
      <c r="CM554" s="214">
        <f>H562</f>
        <v>0</v>
      </c>
      <c r="CN554" s="214">
        <f>I562</f>
        <v>0</v>
      </c>
      <c r="CO554" s="214"/>
      <c r="CP554" s="213">
        <f>IF(SUM(G563:I563)&gt;0,SUM(G563:I563),0)</f>
        <v>0</v>
      </c>
      <c r="CQ554" s="213">
        <f>IF(SUM(K563)&gt;0,SUM(K563),0)</f>
        <v>0</v>
      </c>
      <c r="CR554" s="214">
        <f>G563</f>
        <v>0</v>
      </c>
      <c r="CS554" s="214">
        <f>H563</f>
        <v>0</v>
      </c>
      <c r="CT554" s="214">
        <f>I563</f>
        <v>0</v>
      </c>
      <c r="CU554" s="214"/>
      <c r="CV554" s="213">
        <f>IF(SUM(G564:I564)&gt;0,SUM(G564:I564),0)</f>
        <v>0</v>
      </c>
      <c r="CW554" s="213">
        <f>IF(SUM(K564)&gt;0,SUM(K564),0)</f>
        <v>0</v>
      </c>
      <c r="CX554" s="214">
        <f>G564</f>
        <v>0</v>
      </c>
      <c r="CY554" s="214">
        <f>H564</f>
        <v>0</v>
      </c>
      <c r="CZ554" s="214">
        <f>I564</f>
        <v>0</v>
      </c>
      <c r="DA554" s="214"/>
      <c r="DB554" s="213">
        <f>IF(SUM(G565:I565)&gt;0,SUM(G565:I565),0)</f>
        <v>0</v>
      </c>
      <c r="DC554" s="213">
        <f>IF(SUM(K565)&gt;0,SUM(K565),0)</f>
        <v>0</v>
      </c>
      <c r="DD554" s="214">
        <f>G565</f>
        <v>0</v>
      </c>
      <c r="DE554" s="214">
        <f>H565</f>
        <v>0</v>
      </c>
      <c r="DF554" s="214">
        <f>I565</f>
        <v>0</v>
      </c>
      <c r="DG554" s="214"/>
      <c r="DH554" s="213">
        <f>IF(SUM(G566:I566)&gt;0,SUM(G566:I566),0)</f>
        <v>0</v>
      </c>
      <c r="DI554" s="213">
        <f>IF(SUM(K566)&gt;0,SUM(K566),0)</f>
        <v>0</v>
      </c>
      <c r="DJ554" s="214">
        <f>G566</f>
        <v>0</v>
      </c>
      <c r="DK554" s="214">
        <f>H566</f>
        <v>0</v>
      </c>
      <c r="DL554" s="214">
        <f>I566</f>
        <v>0</v>
      </c>
      <c r="DM554" s="214"/>
      <c r="DN554" s="213">
        <f>IF(SUM(G567:I567)&gt;0,SUM(G567:I567),0)</f>
        <v>0</v>
      </c>
      <c r="DO554" s="209">
        <f>IF(SUM(K567)&gt;0,SUM(K567),0)</f>
        <v>0</v>
      </c>
      <c r="DP554" s="214">
        <f>G567</f>
        <v>0</v>
      </c>
      <c r="DQ554" s="214">
        <f>H567</f>
        <v>0</v>
      </c>
      <c r="DR554" s="214">
        <f>I567</f>
        <v>0</v>
      </c>
      <c r="DS554" s="212"/>
      <c r="DT554" s="209">
        <f>IF(SUM(G568:I568)&gt;0,SUM(G568:I568),0)</f>
        <v>0</v>
      </c>
      <c r="DU554" s="209">
        <f>IF(SUM(K568)&gt;0,SUM(K568),0)</f>
        <v>0</v>
      </c>
      <c r="DV554" s="214">
        <f>G568</f>
        <v>0</v>
      </c>
      <c r="DW554" s="214">
        <f>H568</f>
        <v>0</v>
      </c>
      <c r="DX554" s="214">
        <f>I568</f>
        <v>0</v>
      </c>
      <c r="DY554" s="212"/>
      <c r="DZ554" s="212"/>
    </row>
    <row r="555" spans="1:130">
      <c r="A555" s="164"/>
      <c r="B555" s="99"/>
      <c r="C555" s="100"/>
      <c r="D555" s="101"/>
      <c r="E555" s="149" t="str">
        <f t="shared" si="281"/>
        <v/>
      </c>
      <c r="F555" s="193"/>
      <c r="G555" s="99"/>
      <c r="H555" s="100"/>
      <c r="I555" s="100"/>
      <c r="J555" s="149" t="str">
        <f t="shared" si="282"/>
        <v/>
      </c>
      <c r="K555" s="193"/>
      <c r="L555" s="99"/>
      <c r="M555" s="100"/>
      <c r="N555" s="102"/>
      <c r="O555" s="149" t="str">
        <f t="shared" si="283"/>
        <v/>
      </c>
      <c r="P555" s="193"/>
      <c r="Q555" s="99"/>
      <c r="R555" s="100"/>
      <c r="S555" s="102"/>
      <c r="T555" s="149" t="str">
        <f t="shared" si="284"/>
        <v/>
      </c>
      <c r="U555" s="193"/>
      <c r="V555" s="99"/>
      <c r="W555" s="100"/>
      <c r="X555" s="102"/>
      <c r="Y555" s="149" t="str">
        <f t="shared" si="285"/>
        <v/>
      </c>
      <c r="Z555" s="193"/>
      <c r="AA555" s="201" t="str">
        <f>IF(SUM(E555,J555,O555,T555,Y555,Y575,T575,O575,J575,E575,E595,J595,O595,T595,Y595)&gt;0,(LARGE((E555,J555,O555,T555,Y555,Y575,T575,O575,J575,E575,E595,J595,O595,T595,Y595),1)+LARGE((E555,J555,O555,T555,Y555,Y575,T575,O575,J575,E575,E595,J595,O595,T595,Y595),2)+LARGE((E555,J555,O555,T555,Y555,Y575,T575,O575,J575,E575,E595,J595,O595,T595,Y595),3)+LARGE((E555,J555,O555,T555,Y555,Y575,T575,O575,J575,E575,E595,J595,O595,T595,Y595),4)),"")</f>
        <v/>
      </c>
      <c r="AB555" s="202" t="str">
        <f>IF(SUM(AU584)&gt;0, SUM(AU584),"")</f>
        <v/>
      </c>
      <c r="AG555" s="67"/>
      <c r="AH555" s="213">
        <f>IF(SUM(L553:N553)&gt;0,SUM(L553:N553),0)</f>
        <v>0</v>
      </c>
      <c r="AI555" s="213">
        <f>IF(SUM(P553)&gt;0,SUM(P553),0)</f>
        <v>0</v>
      </c>
      <c r="AJ555" s="214">
        <f>L553</f>
        <v>0</v>
      </c>
      <c r="AK555" s="214">
        <f>M553</f>
        <v>0</v>
      </c>
      <c r="AL555" s="214">
        <f>N553</f>
        <v>0</v>
      </c>
      <c r="AM555" s="214"/>
      <c r="AN555" s="213">
        <f>IF(SUM(L554:N554)&gt;0,SUM(L554:N554),0)</f>
        <v>0</v>
      </c>
      <c r="AO555" s="213">
        <f>IF(SUM(P554)&gt;0,SUM(P554),0)</f>
        <v>0</v>
      </c>
      <c r="AP555" s="214">
        <f>L554</f>
        <v>0</v>
      </c>
      <c r="AQ555" s="214">
        <f>M554</f>
        <v>0</v>
      </c>
      <c r="AR555" s="214">
        <f>N554</f>
        <v>0</v>
      </c>
      <c r="AS555" s="214"/>
      <c r="AT555" s="213">
        <f>IF(SUM(L555:N555)&gt;0,SUM(L555:N555),0)</f>
        <v>0</v>
      </c>
      <c r="AU555" s="213">
        <f>IF(SUM(P555)&gt;0,SUM(P555),0)</f>
        <v>0</v>
      </c>
      <c r="AV555" s="214">
        <f>L555</f>
        <v>0</v>
      </c>
      <c r="AW555" s="214">
        <f>M555</f>
        <v>0</v>
      </c>
      <c r="AX555" s="214">
        <f>N555</f>
        <v>0</v>
      </c>
      <c r="AY555" s="214"/>
      <c r="AZ555" s="213">
        <f>IF(SUM(L556:N556)&gt;0,SUM(L556:N556),0)</f>
        <v>0</v>
      </c>
      <c r="BA555" s="213">
        <f>IF(SUM(P556)&gt;0,SUM(P556),0)</f>
        <v>0</v>
      </c>
      <c r="BB555" s="214">
        <f>L556</f>
        <v>0</v>
      </c>
      <c r="BC555" s="214">
        <f>M556</f>
        <v>0</v>
      </c>
      <c r="BD555" s="214">
        <f>N556</f>
        <v>0</v>
      </c>
      <c r="BE555" s="214"/>
      <c r="BF555" s="213">
        <f>IF(SUM(L557:N557)&gt;0,SUM(L557:N557),0)</f>
        <v>0</v>
      </c>
      <c r="BG555" s="213">
        <f>IF(SUM(P557)&gt;0,SUM(P557),0)</f>
        <v>0</v>
      </c>
      <c r="BH555" s="214">
        <f>L557</f>
        <v>0</v>
      </c>
      <c r="BI555" s="214">
        <f>M557</f>
        <v>0</v>
      </c>
      <c r="BJ555" s="214">
        <f>N557</f>
        <v>0</v>
      </c>
      <c r="BK555" s="214"/>
      <c r="BL555" s="213">
        <f>IF(SUM(L558:N558)&gt;0,SUM(L558:N558),0)</f>
        <v>0</v>
      </c>
      <c r="BM555" s="213">
        <f>IF(SUM(P558)&gt;0,SUM(P558),0)</f>
        <v>0</v>
      </c>
      <c r="BN555" s="214">
        <f>L558</f>
        <v>0</v>
      </c>
      <c r="BO555" s="214">
        <f>M558</f>
        <v>0</v>
      </c>
      <c r="BP555" s="214">
        <f>N558</f>
        <v>0</v>
      </c>
      <c r="BQ555" s="214"/>
      <c r="BR555" s="213">
        <f>IF(SUM(L559:N559)&gt;0,SUM(L559:N559),0)</f>
        <v>0</v>
      </c>
      <c r="BS555" s="213">
        <f>IF(SUM(P559)&gt;0,SUM(P559),0)</f>
        <v>0</v>
      </c>
      <c r="BT555" s="214">
        <f>L559</f>
        <v>0</v>
      </c>
      <c r="BU555" s="214">
        <f>M559</f>
        <v>0</v>
      </c>
      <c r="BV555" s="214">
        <f>N559</f>
        <v>0</v>
      </c>
      <c r="BW555" s="214"/>
      <c r="BX555" s="213">
        <f>IF(SUM(L560:N560)&gt;0,SUM(L560:N560),0)</f>
        <v>0</v>
      </c>
      <c r="BY555" s="213">
        <f>IF(SUM(P560)&gt;0,SUM(P560),0)</f>
        <v>0</v>
      </c>
      <c r="BZ555" s="214">
        <f>L560</f>
        <v>0</v>
      </c>
      <c r="CA555" s="214">
        <f>M560</f>
        <v>0</v>
      </c>
      <c r="CB555" s="214">
        <f>N560</f>
        <v>0</v>
      </c>
      <c r="CC555" s="214"/>
      <c r="CD555" s="213">
        <f>IF(SUM(L561:N561)&gt;0,SUM(L561:N561),0)</f>
        <v>0</v>
      </c>
      <c r="CE555" s="213">
        <f>IF(SUM(P561)&gt;0,SUM(P561),0)</f>
        <v>0</v>
      </c>
      <c r="CF555" s="214">
        <f>L561</f>
        <v>0</v>
      </c>
      <c r="CG555" s="214">
        <f>M561</f>
        <v>0</v>
      </c>
      <c r="CH555" s="214">
        <f>N561</f>
        <v>0</v>
      </c>
      <c r="CI555" s="214"/>
      <c r="CJ555" s="213">
        <f>IF(SUM(L562:N562)&gt;0,SUM(L562:N562),0)</f>
        <v>0</v>
      </c>
      <c r="CK555" s="213">
        <f>IF(SUM(P562)&gt;0,SUM(P562),0)</f>
        <v>0</v>
      </c>
      <c r="CL555" s="214">
        <f>L562</f>
        <v>0</v>
      </c>
      <c r="CM555" s="214">
        <f>M562</f>
        <v>0</v>
      </c>
      <c r="CN555" s="214">
        <f>N562</f>
        <v>0</v>
      </c>
      <c r="CO555" s="214"/>
      <c r="CP555" s="213">
        <f>IF(SUM(L563:N563)&gt;0,SUM(L563:N563),0)</f>
        <v>0</v>
      </c>
      <c r="CQ555" s="213">
        <f>IF(SUM(P563)&gt;0,SUM(P563),0)</f>
        <v>0</v>
      </c>
      <c r="CR555" s="214">
        <f>L563</f>
        <v>0</v>
      </c>
      <c r="CS555" s="214">
        <f>M563</f>
        <v>0</v>
      </c>
      <c r="CT555" s="214">
        <f>N563</f>
        <v>0</v>
      </c>
      <c r="CU555" s="214"/>
      <c r="CV555" s="213">
        <f>IF(SUM(L564:N564)&gt;0,SUM(L564:N564),0)</f>
        <v>0</v>
      </c>
      <c r="CW555" s="213">
        <f>IF(SUM(P564)&gt;0,SUM(P564),0)</f>
        <v>0</v>
      </c>
      <c r="CX555" s="214">
        <f>L564</f>
        <v>0</v>
      </c>
      <c r="CY555" s="214">
        <f>M564</f>
        <v>0</v>
      </c>
      <c r="CZ555" s="214">
        <f>N564</f>
        <v>0</v>
      </c>
      <c r="DA555" s="214"/>
      <c r="DB555" s="213">
        <f>IF(SUM(L565:N565)&gt;0,SUM(L565:N565),0)</f>
        <v>0</v>
      </c>
      <c r="DC555" s="213">
        <f>IF(SUM(P565)&gt;0,SUM(P565),0)</f>
        <v>0</v>
      </c>
      <c r="DD555" s="214">
        <f>L565</f>
        <v>0</v>
      </c>
      <c r="DE555" s="214">
        <f>M565</f>
        <v>0</v>
      </c>
      <c r="DF555" s="214">
        <f>N565</f>
        <v>0</v>
      </c>
      <c r="DG555" s="214"/>
      <c r="DH555" s="213">
        <f>IF(SUM(L566:N566)&gt;0,SUM(L566:N566),0)</f>
        <v>0</v>
      </c>
      <c r="DI555" s="213">
        <f>IF(SUM(P566)&gt;0,SUM(P566),0)</f>
        <v>0</v>
      </c>
      <c r="DJ555" s="214">
        <f>L566</f>
        <v>0</v>
      </c>
      <c r="DK555" s="214">
        <f>M566</f>
        <v>0</v>
      </c>
      <c r="DL555" s="214">
        <f>N566</f>
        <v>0</v>
      </c>
      <c r="DM555" s="214"/>
      <c r="DN555" s="209">
        <f>IF(SUM(L567:N567)&gt;0,SUM(L567:N567),0)</f>
        <v>0</v>
      </c>
      <c r="DO555" s="209">
        <f>IF(SUM(P567)&gt;0,SUM(P567),0)</f>
        <v>0</v>
      </c>
      <c r="DP555" s="214">
        <f>L567</f>
        <v>0</v>
      </c>
      <c r="DQ555" s="214">
        <f>M567</f>
        <v>0</v>
      </c>
      <c r="DR555" s="214">
        <f>N567</f>
        <v>0</v>
      </c>
      <c r="DS555" s="212"/>
      <c r="DT555" s="209">
        <f>IF(SUM(L568:N568)&gt;0,SUM(L568:N568),0)</f>
        <v>0</v>
      </c>
      <c r="DU555" s="209">
        <f>IF(SUM(P568)&gt;0,SUM(P568),0)</f>
        <v>0</v>
      </c>
      <c r="DV555" s="214">
        <f>L568</f>
        <v>0</v>
      </c>
      <c r="DW555" s="214">
        <f>M568</f>
        <v>0</v>
      </c>
      <c r="DX555" s="214">
        <f>N568</f>
        <v>0</v>
      </c>
      <c r="DY555" s="212"/>
      <c r="DZ555" s="212"/>
    </row>
    <row r="556" spans="1:130">
      <c r="A556" s="18"/>
      <c r="B556" s="99"/>
      <c r="C556" s="100"/>
      <c r="D556" s="101"/>
      <c r="E556" s="149" t="str">
        <f t="shared" si="281"/>
        <v/>
      </c>
      <c r="F556" s="193"/>
      <c r="G556" s="99"/>
      <c r="H556" s="100"/>
      <c r="I556" s="100"/>
      <c r="J556" s="149" t="str">
        <f t="shared" si="282"/>
        <v/>
      </c>
      <c r="K556" s="193"/>
      <c r="L556" s="99"/>
      <c r="M556" s="100"/>
      <c r="N556" s="100"/>
      <c r="O556" s="149" t="str">
        <f t="shared" si="283"/>
        <v/>
      </c>
      <c r="P556" s="193"/>
      <c r="Q556" s="99"/>
      <c r="R556" s="100"/>
      <c r="S556" s="100"/>
      <c r="T556" s="149" t="str">
        <f t="shared" si="284"/>
        <v/>
      </c>
      <c r="U556" s="193"/>
      <c r="V556" s="99"/>
      <c r="W556" s="100"/>
      <c r="X556" s="100"/>
      <c r="Y556" s="149" t="str">
        <f t="shared" si="285"/>
        <v/>
      </c>
      <c r="Z556" s="193"/>
      <c r="AA556" s="201" t="str">
        <f>IF(SUM(E556,J556,O556,T556,Y556,Y576,T576,O576,J576,E576,E596,J596,O596,T596,Y596)&gt;0,(LARGE((E556,J556,O556,T556,Y556,Y576,T576,O576,J576,E576,E596,J596,O596,T596,Y596),1)+LARGE((E556,J556,O556,T556,Y556,Y576,T576,O576,J576,E576,E596,J596,O596,T596,Y596),2)+LARGE((E556,J556,O556,T556,Y556,Y576,T576,O576,J576,E576,E596,J596,O596,T596,Y596),3)+LARGE((E556,J556,O556,T556,Y556,Y576,T576,O576,J576,E576,E596,J596,O596,T596,Y596),4)),"")</f>
        <v/>
      </c>
      <c r="AB556" s="202" t="str">
        <f>IF(SUM(BA584)&gt;0, SUM(BA584),"")</f>
        <v/>
      </c>
      <c r="AG556" s="67"/>
      <c r="AH556" s="213">
        <f>IF(SUM(Q553:S553)&gt;0,SUM(Q553:S553),0)</f>
        <v>0</v>
      </c>
      <c r="AI556" s="213">
        <f>IF(SUM(U553)&gt;0,SUM(U553),0)</f>
        <v>0</v>
      </c>
      <c r="AJ556" s="214">
        <f>Q553</f>
        <v>0</v>
      </c>
      <c r="AK556" s="214">
        <f>R553</f>
        <v>0</v>
      </c>
      <c r="AL556" s="214">
        <f>S553</f>
        <v>0</v>
      </c>
      <c r="AM556" s="214"/>
      <c r="AN556" s="213">
        <f>IF(SUM(Q554:S554)&gt;0,SUM(Q554:S554),0)</f>
        <v>0</v>
      </c>
      <c r="AO556" s="213">
        <f>IF(SUM(U554)&gt;0,SUM(U554),0)</f>
        <v>0</v>
      </c>
      <c r="AP556" s="214">
        <f>Q554</f>
        <v>0</v>
      </c>
      <c r="AQ556" s="214">
        <f>R554</f>
        <v>0</v>
      </c>
      <c r="AR556" s="214">
        <f>S554</f>
        <v>0</v>
      </c>
      <c r="AS556" s="214"/>
      <c r="AT556" s="213">
        <f>IF(SUM(Q555:S555)&gt;0,SUM(Q555:S555),0)</f>
        <v>0</v>
      </c>
      <c r="AU556" s="213">
        <f>IF(SUM(U555)&gt;0,SUM(U555),0)</f>
        <v>0</v>
      </c>
      <c r="AV556" s="214">
        <f>Q555</f>
        <v>0</v>
      </c>
      <c r="AW556" s="214">
        <f>R555</f>
        <v>0</v>
      </c>
      <c r="AX556" s="214">
        <f>S555</f>
        <v>0</v>
      </c>
      <c r="AY556" s="214"/>
      <c r="AZ556" s="213">
        <f>IF(SUM(Q556:S556)&gt;0,SUM(Q556:S556),0)</f>
        <v>0</v>
      </c>
      <c r="BA556" s="213">
        <f>IF(SUM(U556)&gt;0,SUM(U556),0)</f>
        <v>0</v>
      </c>
      <c r="BB556" s="214">
        <f>Q556</f>
        <v>0</v>
      </c>
      <c r="BC556" s="214">
        <f>R556</f>
        <v>0</v>
      </c>
      <c r="BD556" s="214">
        <f>S556</f>
        <v>0</v>
      </c>
      <c r="BE556" s="214"/>
      <c r="BF556" s="213">
        <f>IF(SUM(Q557:S557)&gt;0,SUM(Q557:S557),0)</f>
        <v>0</v>
      </c>
      <c r="BG556" s="213">
        <f>IF(SUM(U557)&gt;0,SUM(U557),0)</f>
        <v>0</v>
      </c>
      <c r="BH556" s="214">
        <f>Q557</f>
        <v>0</v>
      </c>
      <c r="BI556" s="214">
        <f>R557</f>
        <v>0</v>
      </c>
      <c r="BJ556" s="214">
        <f>S557</f>
        <v>0</v>
      </c>
      <c r="BK556" s="214"/>
      <c r="BL556" s="213">
        <f>IF(SUM(Q558:S558)&gt;0,SUM(Q558:S558),0)</f>
        <v>0</v>
      </c>
      <c r="BM556" s="213">
        <f>IF(SUM(U558)&gt;0,SUM(U558),0)</f>
        <v>0</v>
      </c>
      <c r="BN556" s="214">
        <f>Q558</f>
        <v>0</v>
      </c>
      <c r="BO556" s="214">
        <f>R558</f>
        <v>0</v>
      </c>
      <c r="BP556" s="214">
        <f>S558</f>
        <v>0</v>
      </c>
      <c r="BQ556" s="214"/>
      <c r="BR556" s="213">
        <f>IF(SUM(Q559:S559)&gt;0,SUM(Q559:S559),0)</f>
        <v>0</v>
      </c>
      <c r="BS556" s="213">
        <f>IF(SUM(U559)&gt;0,SUM(U559),0)</f>
        <v>0</v>
      </c>
      <c r="BT556" s="214">
        <f>Q559</f>
        <v>0</v>
      </c>
      <c r="BU556" s="214">
        <f>R559</f>
        <v>0</v>
      </c>
      <c r="BV556" s="214">
        <f>S559</f>
        <v>0</v>
      </c>
      <c r="BW556" s="214"/>
      <c r="BX556" s="213">
        <f>IF(SUM(Q560:S560)&gt;0,SUM(Q560:S560),0)</f>
        <v>0</v>
      </c>
      <c r="BY556" s="213">
        <f>IF(SUM(U560)&gt;0,SUM(U560),0)</f>
        <v>0</v>
      </c>
      <c r="BZ556" s="214">
        <f>Q560</f>
        <v>0</v>
      </c>
      <c r="CA556" s="214">
        <f>R560</f>
        <v>0</v>
      </c>
      <c r="CB556" s="214">
        <f>S560</f>
        <v>0</v>
      </c>
      <c r="CC556" s="214"/>
      <c r="CD556" s="213">
        <f>IF(SUM(Q561:S561)&gt;0,SUM(Q561:S561),0)</f>
        <v>0</v>
      </c>
      <c r="CE556" s="213">
        <f>IF(SUM(U561)&gt;0,SUM(U561),0)</f>
        <v>0</v>
      </c>
      <c r="CF556" s="214">
        <f>Q561</f>
        <v>0</v>
      </c>
      <c r="CG556" s="214">
        <f>R561</f>
        <v>0</v>
      </c>
      <c r="CH556" s="214">
        <f>S561</f>
        <v>0</v>
      </c>
      <c r="CI556" s="214"/>
      <c r="CJ556" s="213">
        <f>IF(SUM(Q562:S562)&gt;0,SUM(Q562:S562),0)</f>
        <v>0</v>
      </c>
      <c r="CK556" s="213">
        <f>IF(SUM(U562)&gt;0,SUM(U562),0)</f>
        <v>0</v>
      </c>
      <c r="CL556" s="214">
        <f>Q562</f>
        <v>0</v>
      </c>
      <c r="CM556" s="214">
        <f>R562</f>
        <v>0</v>
      </c>
      <c r="CN556" s="214">
        <f>S562</f>
        <v>0</v>
      </c>
      <c r="CO556" s="214"/>
      <c r="CP556" s="213">
        <f>IF(SUM(Q563:S563)&gt;0,SUM(Q563:S563),0)</f>
        <v>0</v>
      </c>
      <c r="CQ556" s="213">
        <f>IF(SUM(U563)&gt;0,SUM(U563),0)</f>
        <v>0</v>
      </c>
      <c r="CR556" s="214">
        <f>Q563</f>
        <v>0</v>
      </c>
      <c r="CS556" s="214">
        <f>R563</f>
        <v>0</v>
      </c>
      <c r="CT556" s="214">
        <f>S563</f>
        <v>0</v>
      </c>
      <c r="CU556" s="214"/>
      <c r="CV556" s="213">
        <f>IF(SUM(Q564:S564)&gt;0,SUM(Q564:S564),0)</f>
        <v>0</v>
      </c>
      <c r="CW556" s="213">
        <f>IF(SUM(U564)&gt;0,SUM(U564),0)</f>
        <v>0</v>
      </c>
      <c r="CX556" s="214">
        <f>Q564</f>
        <v>0</v>
      </c>
      <c r="CY556" s="214">
        <f>R564</f>
        <v>0</v>
      </c>
      <c r="CZ556" s="214">
        <f>S564</f>
        <v>0</v>
      </c>
      <c r="DA556" s="214"/>
      <c r="DB556" s="213">
        <f>IF(SUM(Q565:S565)&gt;0,SUM(Q565:S565),0)</f>
        <v>0</v>
      </c>
      <c r="DC556" s="213">
        <f>IF(SUM(U565)&gt;0,SUM(U565),0)</f>
        <v>0</v>
      </c>
      <c r="DD556" s="214">
        <f>Q565</f>
        <v>0</v>
      </c>
      <c r="DE556" s="214">
        <f>R565</f>
        <v>0</v>
      </c>
      <c r="DF556" s="214">
        <f>S565</f>
        <v>0</v>
      </c>
      <c r="DG556" s="214"/>
      <c r="DH556" s="213">
        <f>IF(SUM(Q566:S566)&gt;0,SUM(Q566:S566),0)</f>
        <v>0</v>
      </c>
      <c r="DI556" s="213">
        <f>IF(SUM(U566)&gt;0,SUM(U566),0)</f>
        <v>0</v>
      </c>
      <c r="DJ556" s="214">
        <f>Q566</f>
        <v>0</v>
      </c>
      <c r="DK556" s="214">
        <f>R566</f>
        <v>0</v>
      </c>
      <c r="DL556" s="214">
        <f>S566</f>
        <v>0</v>
      </c>
      <c r="DM556" s="214"/>
      <c r="DN556" s="209">
        <f>IF(SUM(Q567:S567)&gt;0,SUM(Q567:S567),0)</f>
        <v>0</v>
      </c>
      <c r="DO556" s="209">
        <f>IF(SUM(U567)&gt;0,SUM(U567),0)</f>
        <v>0</v>
      </c>
      <c r="DP556" s="214">
        <f>Q567</f>
        <v>0</v>
      </c>
      <c r="DQ556" s="214">
        <f>R567</f>
        <v>0</v>
      </c>
      <c r="DR556" s="214">
        <f>S567</f>
        <v>0</v>
      </c>
      <c r="DS556" s="212"/>
      <c r="DT556" s="209">
        <f>IF(SUM(Q568:S568)&gt;0,SUM(Q568:S568),0)</f>
        <v>0</v>
      </c>
      <c r="DU556" s="209">
        <f>IF(SUM(U568)&gt;0,SUM(U568),0)</f>
        <v>0</v>
      </c>
      <c r="DV556" s="214">
        <f>Q568</f>
        <v>0</v>
      </c>
      <c r="DW556" s="214">
        <f>R568</f>
        <v>0</v>
      </c>
      <c r="DX556" s="214">
        <f>S568</f>
        <v>0</v>
      </c>
      <c r="DY556" s="212"/>
      <c r="DZ556" s="212"/>
    </row>
    <row r="557" spans="1:130">
      <c r="A557" s="164"/>
      <c r="B557" s="99"/>
      <c r="C557" s="100"/>
      <c r="D557" s="102"/>
      <c r="E557" s="149" t="str">
        <f t="shared" si="281"/>
        <v/>
      </c>
      <c r="F557" s="193"/>
      <c r="G557" s="99"/>
      <c r="H557" s="100"/>
      <c r="I557" s="102"/>
      <c r="J557" s="149" t="str">
        <f t="shared" si="282"/>
        <v/>
      </c>
      <c r="K557" s="193"/>
      <c r="L557" s="99"/>
      <c r="M557" s="100"/>
      <c r="N557" s="102"/>
      <c r="O557" s="149" t="str">
        <f t="shared" si="283"/>
        <v/>
      </c>
      <c r="P557" s="193"/>
      <c r="Q557" s="99"/>
      <c r="R557" s="100"/>
      <c r="S557" s="100"/>
      <c r="T557" s="149" t="str">
        <f t="shared" si="284"/>
        <v/>
      </c>
      <c r="U557" s="193"/>
      <c r="V557" s="99"/>
      <c r="W557" s="100"/>
      <c r="X557" s="102"/>
      <c r="Y557" s="149" t="str">
        <f t="shared" si="285"/>
        <v/>
      </c>
      <c r="Z557" s="193"/>
      <c r="AA557" s="201" t="str">
        <f>IF(SUM(E557,J557,O557,T557,Y557,Y577,T577,O577,J577,E577,E597,J597,O597,T597,Y597)&gt;0,(LARGE((E557,J557,O557,T557,Y557,Y577,T577,O577,J577,E577,E597,J597,O597,T597,Y597),1)+LARGE((E557,J557,O557,T557,Y557,Y577,T577,O577,J577,E577,E597,J597,O597,T597,Y597),2)+LARGE((E557,J557,O557,T557,Y557,Y577,T577,O577,J577,E577,E597,J597,O597,T597,Y597),3)+LARGE((E557,J557,O557,T557,Y557,Y577,T577,O577,J577,E577,E597,J597,O597,T597,Y597),4)),"")</f>
        <v/>
      </c>
      <c r="AB557" s="202" t="str">
        <f>IF(SUM(BG584)&gt;0,SUM(BG584),"")</f>
        <v/>
      </c>
      <c r="AG557" s="67"/>
      <c r="AH557" s="213">
        <f>IF(SUM(V553:X553)&gt;0,SUM(V553:X553),0)</f>
        <v>0</v>
      </c>
      <c r="AI557" s="213">
        <f>IF(SUM(Z553)&gt;0,SUM(Z553),0)</f>
        <v>0</v>
      </c>
      <c r="AJ557" s="214">
        <f>V553</f>
        <v>0</v>
      </c>
      <c r="AK557" s="214">
        <f>W553</f>
        <v>0</v>
      </c>
      <c r="AL557" s="214">
        <f>X553</f>
        <v>0</v>
      </c>
      <c r="AM557" s="214"/>
      <c r="AN557" s="213">
        <f>IF(SUM(V554:X554)&gt;0,SUM(V554:X554),0)</f>
        <v>0</v>
      </c>
      <c r="AO557" s="213">
        <f>IF(SUM(Z554)&gt;0,SUM(Z554),0)</f>
        <v>0</v>
      </c>
      <c r="AP557" s="214">
        <f>V554</f>
        <v>0</v>
      </c>
      <c r="AQ557" s="214">
        <f>W554</f>
        <v>0</v>
      </c>
      <c r="AR557" s="214">
        <f>X554</f>
        <v>0</v>
      </c>
      <c r="AS557" s="214"/>
      <c r="AT557" s="213">
        <f>IF(SUM(V555:X555)&gt;0,SUM(V555:X555),0)</f>
        <v>0</v>
      </c>
      <c r="AU557" s="213">
        <f>IF(SUM(Z555)&gt;0,SUM(Z555),0)</f>
        <v>0</v>
      </c>
      <c r="AV557" s="214">
        <f>V555</f>
        <v>0</v>
      </c>
      <c r="AW557" s="214">
        <f>W555</f>
        <v>0</v>
      </c>
      <c r="AX557" s="214">
        <f>X555</f>
        <v>0</v>
      </c>
      <c r="AY557" s="214"/>
      <c r="AZ557" s="213">
        <f>IF(SUM(V556:X556)&gt;0,SUM(V556:X556),0)</f>
        <v>0</v>
      </c>
      <c r="BA557" s="213">
        <f>IF(SUM(Z556)&gt;0,SUM(Z556),0)</f>
        <v>0</v>
      </c>
      <c r="BB557" s="214">
        <f>V556</f>
        <v>0</v>
      </c>
      <c r="BC557" s="214">
        <f>W556</f>
        <v>0</v>
      </c>
      <c r="BD557" s="214">
        <f>X556</f>
        <v>0</v>
      </c>
      <c r="BE557" s="214"/>
      <c r="BF557" s="213">
        <f>IF(SUM(V557:X557)&gt;0,SUM(V557:X557),0)</f>
        <v>0</v>
      </c>
      <c r="BG557" s="213">
        <f>IF(SUM(Z557)&gt;0,SUM(Z557),0)</f>
        <v>0</v>
      </c>
      <c r="BH557" s="214">
        <f>V557</f>
        <v>0</v>
      </c>
      <c r="BI557" s="214">
        <f>W557</f>
        <v>0</v>
      </c>
      <c r="BJ557" s="214">
        <f>X557</f>
        <v>0</v>
      </c>
      <c r="BK557" s="214"/>
      <c r="BL557" s="213">
        <f>IF(SUM(V558:X558)&gt;0,SUM(V558:X558),0)</f>
        <v>0</v>
      </c>
      <c r="BM557" s="213">
        <f>IF(SUM(Z558)&gt;0,SUM(Z558),0)</f>
        <v>0</v>
      </c>
      <c r="BN557" s="214">
        <f>V558</f>
        <v>0</v>
      </c>
      <c r="BO557" s="214">
        <f>W558</f>
        <v>0</v>
      </c>
      <c r="BP557" s="214">
        <f>X558</f>
        <v>0</v>
      </c>
      <c r="BQ557" s="214"/>
      <c r="BR557" s="213">
        <f>IF(SUM(V559:X559)&gt;0,SUM(V559:X559),0)</f>
        <v>0</v>
      </c>
      <c r="BS557" s="213">
        <f>IF(SUM(Z559)&gt;0,SUM(Z559),0)</f>
        <v>0</v>
      </c>
      <c r="BT557" s="214">
        <f>V559</f>
        <v>0</v>
      </c>
      <c r="BU557" s="214">
        <f>W559</f>
        <v>0</v>
      </c>
      <c r="BV557" s="214">
        <f>X559</f>
        <v>0</v>
      </c>
      <c r="BW557" s="214"/>
      <c r="BX557" s="213">
        <f>IF(SUM(V560:X560)&gt;0,SUM(V560:X560),0)</f>
        <v>0</v>
      </c>
      <c r="BY557" s="213">
        <f>IF(SUM(Z560)&gt;0,SUM(Z560),0)</f>
        <v>0</v>
      </c>
      <c r="BZ557" s="214">
        <f>V560</f>
        <v>0</v>
      </c>
      <c r="CA557" s="214">
        <f>W560</f>
        <v>0</v>
      </c>
      <c r="CB557" s="214">
        <f>X560</f>
        <v>0</v>
      </c>
      <c r="CC557" s="214"/>
      <c r="CD557" s="213">
        <f>IF(SUM(V561:X561)&gt;0,SUM(V561:X561),0)</f>
        <v>0</v>
      </c>
      <c r="CE557" s="213">
        <f>IF(SUM(Z561)&gt;0,SUM(Z561),0)</f>
        <v>0</v>
      </c>
      <c r="CF557" s="214">
        <f>V561</f>
        <v>0</v>
      </c>
      <c r="CG557" s="214">
        <f>W561</f>
        <v>0</v>
      </c>
      <c r="CH557" s="214">
        <f>X561</f>
        <v>0</v>
      </c>
      <c r="CI557" s="214"/>
      <c r="CJ557" s="213">
        <f>IF(SUM(V562:X562)&gt;0,SUM(V562:X562),0)</f>
        <v>0</v>
      </c>
      <c r="CK557" s="213">
        <f>IF(SUM(Z562)&gt;0,SUM(Z562),0)</f>
        <v>0</v>
      </c>
      <c r="CL557" s="214">
        <f>V562</f>
        <v>0</v>
      </c>
      <c r="CM557" s="214">
        <f>W562</f>
        <v>0</v>
      </c>
      <c r="CN557" s="214">
        <f>X562</f>
        <v>0</v>
      </c>
      <c r="CO557" s="214"/>
      <c r="CP557" s="213">
        <f>IF(SUM(V563:X563)&gt;0,SUM(V563:X563),0)</f>
        <v>0</v>
      </c>
      <c r="CQ557" s="213">
        <f>IF(SUM(Z563)&gt;0,SUM(Z563),0)</f>
        <v>0</v>
      </c>
      <c r="CR557" s="214">
        <f>V563</f>
        <v>0</v>
      </c>
      <c r="CS557" s="214">
        <f>W563</f>
        <v>0</v>
      </c>
      <c r="CT557" s="214">
        <f>X563</f>
        <v>0</v>
      </c>
      <c r="CU557" s="214"/>
      <c r="CV557" s="213">
        <f>IF(SUM(V564:X564)&gt;0,SUM(V564:X564),0)</f>
        <v>0</v>
      </c>
      <c r="CW557" s="213">
        <f>IF(SUM(Z564)&gt;0,SUM(Z564),0)</f>
        <v>0</v>
      </c>
      <c r="CX557" s="214">
        <f>V564</f>
        <v>0</v>
      </c>
      <c r="CY557" s="214">
        <f>W564</f>
        <v>0</v>
      </c>
      <c r="CZ557" s="214">
        <f>X564</f>
        <v>0</v>
      </c>
      <c r="DA557" s="214"/>
      <c r="DB557" s="213">
        <f>IF(SUM(V565:X565)&gt;0,SUM(V565:X565),0)</f>
        <v>0</v>
      </c>
      <c r="DC557" s="213">
        <f>IF(SUM(Z565)&gt;0,SUM(Z565),0)</f>
        <v>0</v>
      </c>
      <c r="DD557" s="214">
        <f>V565</f>
        <v>0</v>
      </c>
      <c r="DE557" s="214">
        <f>W565</f>
        <v>0</v>
      </c>
      <c r="DF557" s="214">
        <f>X565</f>
        <v>0</v>
      </c>
      <c r="DG557" s="214"/>
      <c r="DH557" s="213">
        <f>IF(SUM(V566:X566)&gt;0,SUM(V566:X566),0)</f>
        <v>0</v>
      </c>
      <c r="DI557" s="213">
        <f>IF(SUM(Z566)&gt;0,SUM(Z566),0)</f>
        <v>0</v>
      </c>
      <c r="DJ557" s="214">
        <f>V566</f>
        <v>0</v>
      </c>
      <c r="DK557" s="214">
        <f>W566</f>
        <v>0</v>
      </c>
      <c r="DL557" s="214">
        <f>X566</f>
        <v>0</v>
      </c>
      <c r="DM557" s="214"/>
      <c r="DN557" s="209">
        <f>IF(SUM(V567:X567)&gt;0,SUM(V567:X567),0)</f>
        <v>0</v>
      </c>
      <c r="DO557" s="209">
        <f>IF(SUM(Z567)&gt;0,SUM(Z567),0)</f>
        <v>0</v>
      </c>
      <c r="DP557" s="214">
        <f>V567</f>
        <v>0</v>
      </c>
      <c r="DQ557" s="214">
        <f>W567</f>
        <v>0</v>
      </c>
      <c r="DR557" s="214">
        <f>X567</f>
        <v>0</v>
      </c>
      <c r="DS557" s="212"/>
      <c r="DT557" s="209">
        <f>IF(SUM(V568:X568)&gt;0,SUM(V568:X568),0)</f>
        <v>0</v>
      </c>
      <c r="DU557" s="209">
        <f>IF(SUM(Z568)&gt;0,SUM(Z568),0)</f>
        <v>0</v>
      </c>
      <c r="DV557" s="214">
        <f>V568</f>
        <v>0</v>
      </c>
      <c r="DW557" s="214">
        <f>W568</f>
        <v>0</v>
      </c>
      <c r="DX557" s="214">
        <f>X568</f>
        <v>0</v>
      </c>
      <c r="DY557" s="212"/>
      <c r="DZ557" s="212"/>
    </row>
    <row r="558" spans="1:130">
      <c r="A558" s="18"/>
      <c r="B558" s="99"/>
      <c r="C558" s="100"/>
      <c r="D558" s="102"/>
      <c r="E558" s="149" t="str">
        <f t="shared" si="281"/>
        <v/>
      </c>
      <c r="F558" s="193"/>
      <c r="G558" s="99"/>
      <c r="H558" s="100"/>
      <c r="I558" s="102"/>
      <c r="J558" s="149" t="str">
        <f t="shared" si="282"/>
        <v/>
      </c>
      <c r="K558" s="193"/>
      <c r="L558" s="99"/>
      <c r="M558" s="100"/>
      <c r="N558" s="102"/>
      <c r="O558" s="149" t="str">
        <f t="shared" si="283"/>
        <v/>
      </c>
      <c r="P558" s="193"/>
      <c r="Q558" s="99"/>
      <c r="R558" s="100"/>
      <c r="S558" s="100"/>
      <c r="T558" s="149" t="str">
        <f t="shared" si="284"/>
        <v/>
      </c>
      <c r="U558" s="193"/>
      <c r="V558" s="99"/>
      <c r="W558" s="100"/>
      <c r="X558" s="102"/>
      <c r="Y558" s="149" t="str">
        <f t="shared" si="285"/>
        <v/>
      </c>
      <c r="Z558" s="193"/>
      <c r="AA558" s="201" t="str">
        <f>IF(SUM(E558,J558,O558,T558,Y558,Y578,T578,O578,J578,E578,E598,J598,O598,T598,Y598)&gt;0,(LARGE((E558,J558,O558,T558,Y558,Y578,T578,O578,J578,E578,E598,J598,O598,T598,Y598),1)+LARGE((E558,J558,O558,T558,Y558,Y578,T578,O578,J578,E578,E598,J598,O598,T598,Y598),2)+LARGE((E558,J558,O558,T558,Y558,Y578,T578,O578,J578,E578,E598,J598,O598,T598,Y598),3)+LARGE((E558,J558,O558,T558,Y558,Y578,T578,O578,J578,E578,E598,J598,O598,T598,Y598),4)),"")</f>
        <v/>
      </c>
      <c r="AB558" s="202" t="str">
        <f>IF(SUM(BM584)&gt;0,SUM(BM584),"")</f>
        <v/>
      </c>
      <c r="AG558" s="67"/>
      <c r="AH558" s="213">
        <f>IF(SUM(B573:D573)&gt;0,SUM(B573:D573),0)</f>
        <v>0</v>
      </c>
      <c r="AI558" s="213">
        <f>IF(SUM(F573)&gt;0,SUM(F573),0)</f>
        <v>0</v>
      </c>
      <c r="AJ558" s="214">
        <f>B573</f>
        <v>0</v>
      </c>
      <c r="AK558" s="214">
        <f>C573</f>
        <v>0</v>
      </c>
      <c r="AL558" s="214">
        <f>D573</f>
        <v>0</v>
      </c>
      <c r="AM558" s="214"/>
      <c r="AN558" s="213">
        <f>IF(SUM(B574:D574)&gt;0,SUM(B574:D574),0)</f>
        <v>0</v>
      </c>
      <c r="AO558" s="213">
        <f>IF(SUM(F574)&gt;0,SUM(F574),0)</f>
        <v>0</v>
      </c>
      <c r="AP558" s="214">
        <f>B574</f>
        <v>0</v>
      </c>
      <c r="AQ558" s="214">
        <f>C574</f>
        <v>0</v>
      </c>
      <c r="AR558" s="214">
        <f>D574</f>
        <v>0</v>
      </c>
      <c r="AS558" s="214"/>
      <c r="AT558" s="213">
        <f>IF(SUM(B575:D575)&gt;0,SUM(B575:D575),0)</f>
        <v>0</v>
      </c>
      <c r="AU558" s="213">
        <f>IF(SUM(F575)&gt;0,SUM(F575),0)</f>
        <v>0</v>
      </c>
      <c r="AV558" s="214">
        <f>B575</f>
        <v>0</v>
      </c>
      <c r="AW558" s="214">
        <f>C575</f>
        <v>0</v>
      </c>
      <c r="AX558" s="214">
        <f>D575</f>
        <v>0</v>
      </c>
      <c r="AY558" s="214"/>
      <c r="AZ558" s="213">
        <f>IF(SUM(B576:D576)&gt;0,SUM(B576:D576),0)</f>
        <v>0</v>
      </c>
      <c r="BA558" s="213">
        <f>IF(SUM(F576)&gt;0,SUM(F576),0)</f>
        <v>0</v>
      </c>
      <c r="BB558" s="214">
        <f>B576</f>
        <v>0</v>
      </c>
      <c r="BC558" s="214">
        <f>C576</f>
        <v>0</v>
      </c>
      <c r="BD558" s="214">
        <f>D576</f>
        <v>0</v>
      </c>
      <c r="BE558" s="214"/>
      <c r="BF558" s="213">
        <f>IF(SUM(B577:D577)&gt;0,SUM(B577:D577),0)</f>
        <v>0</v>
      </c>
      <c r="BG558" s="213">
        <f>IF(SUM(F577)&gt;0,SUM(F577),0)</f>
        <v>0</v>
      </c>
      <c r="BH558" s="214">
        <f>B577</f>
        <v>0</v>
      </c>
      <c r="BI558" s="214">
        <f>C577</f>
        <v>0</v>
      </c>
      <c r="BJ558" s="214">
        <f>D577</f>
        <v>0</v>
      </c>
      <c r="BK558" s="214"/>
      <c r="BL558" s="213">
        <f>IF(SUM(B578:D578)&gt;0,SUM(B578:D578),0)</f>
        <v>0</v>
      </c>
      <c r="BM558" s="213">
        <f>IF(SUM(F578)&gt;0,SUM(F578),0)</f>
        <v>0</v>
      </c>
      <c r="BN558" s="214">
        <f>B578</f>
        <v>0</v>
      </c>
      <c r="BO558" s="214">
        <f>C578</f>
        <v>0</v>
      </c>
      <c r="BP558" s="214">
        <f>D578</f>
        <v>0</v>
      </c>
      <c r="BQ558" s="214"/>
      <c r="BR558" s="213">
        <f>IF(SUM(B579:D579)&gt;0,SUM(B579:D579),0)</f>
        <v>0</v>
      </c>
      <c r="BS558" s="213">
        <f>IF(SUM(F579)&gt;0,SUM(F579),0)</f>
        <v>0</v>
      </c>
      <c r="BT558" s="214">
        <f>B579</f>
        <v>0</v>
      </c>
      <c r="BU558" s="214">
        <f>C579</f>
        <v>0</v>
      </c>
      <c r="BV558" s="214">
        <f>D579</f>
        <v>0</v>
      </c>
      <c r="BW558" s="214"/>
      <c r="BX558" s="213">
        <f>IF(SUM(B580:D580)&gt;0,SUM(B580:D580),0)</f>
        <v>0</v>
      </c>
      <c r="BY558" s="213">
        <f>IF(SUM(F580)&gt;0,SUM(F580),0)</f>
        <v>0</v>
      </c>
      <c r="BZ558" s="214">
        <f>B580</f>
        <v>0</v>
      </c>
      <c r="CA558" s="214">
        <f>C580</f>
        <v>0</v>
      </c>
      <c r="CB558" s="214">
        <f>D580</f>
        <v>0</v>
      </c>
      <c r="CC558" s="214"/>
      <c r="CD558" s="213">
        <f>IF(SUM(B581:D581)&gt;0,SUM(B581:D581),0)</f>
        <v>0</v>
      </c>
      <c r="CE558" s="213">
        <f>IF(SUM(F581)&gt;0,SUM(F581),0)</f>
        <v>0</v>
      </c>
      <c r="CF558" s="214">
        <f>B581</f>
        <v>0</v>
      </c>
      <c r="CG558" s="214">
        <f>C581</f>
        <v>0</v>
      </c>
      <c r="CH558" s="214">
        <f>D581</f>
        <v>0</v>
      </c>
      <c r="CI558" s="214"/>
      <c r="CJ558" s="213">
        <f>IF(SUM(B582:D582)&gt;0,SUM(B582:D582),0)</f>
        <v>0</v>
      </c>
      <c r="CK558" s="213">
        <f>IF(SUM(F582)&gt;0,SUM(F582),0)</f>
        <v>0</v>
      </c>
      <c r="CL558" s="214">
        <f>B582</f>
        <v>0</v>
      </c>
      <c r="CM558" s="214">
        <f>C582</f>
        <v>0</v>
      </c>
      <c r="CN558" s="214">
        <f>D582</f>
        <v>0</v>
      </c>
      <c r="CO558" s="214"/>
      <c r="CP558" s="213">
        <f>IF(SUM(B583:D583)&gt;0,SUM(B583:D583),0)</f>
        <v>0</v>
      </c>
      <c r="CQ558" s="213">
        <f>IF(SUM(F583)&gt;0,SUM(F583),0)</f>
        <v>0</v>
      </c>
      <c r="CR558" s="214">
        <f>B583</f>
        <v>0</v>
      </c>
      <c r="CS558" s="214">
        <f>C583</f>
        <v>0</v>
      </c>
      <c r="CT558" s="214">
        <f>D583</f>
        <v>0</v>
      </c>
      <c r="CU558" s="214"/>
      <c r="CV558" s="213">
        <f>IF(SUM(B584:D584)&gt;0,SUM(B584:D584),0)</f>
        <v>0</v>
      </c>
      <c r="CW558" s="213">
        <f>IF(SUM(F584)&gt;0,SUM(F584),0)</f>
        <v>0</v>
      </c>
      <c r="CX558" s="214">
        <f>B584</f>
        <v>0</v>
      </c>
      <c r="CY558" s="214">
        <f>C584</f>
        <v>0</v>
      </c>
      <c r="CZ558" s="214">
        <f>D584</f>
        <v>0</v>
      </c>
      <c r="DA558" s="214"/>
      <c r="DB558" s="213">
        <f>IF(SUM(B585:D585)&gt;0,SUM(B585:D585),0)</f>
        <v>0</v>
      </c>
      <c r="DC558" s="213">
        <f>IF(SUM(F585)&gt;0,SUM(F585),0)</f>
        <v>0</v>
      </c>
      <c r="DD558" s="214">
        <f>B585</f>
        <v>0</v>
      </c>
      <c r="DE558" s="214">
        <f>C585</f>
        <v>0</v>
      </c>
      <c r="DF558" s="214">
        <f>D585</f>
        <v>0</v>
      </c>
      <c r="DG558" s="214"/>
      <c r="DH558" s="213">
        <f>IF(SUM(B586:D586)&gt;0,SUM(B586:D586),0)</f>
        <v>0</v>
      </c>
      <c r="DI558" s="213">
        <f>IF(SUM(F586)&gt;0,SUM(F586),0)</f>
        <v>0</v>
      </c>
      <c r="DJ558" s="214">
        <f>B586</f>
        <v>0</v>
      </c>
      <c r="DK558" s="214">
        <f>C586</f>
        <v>0</v>
      </c>
      <c r="DL558" s="214">
        <f>D586</f>
        <v>0</v>
      </c>
      <c r="DM558" s="214"/>
      <c r="DN558" s="209">
        <f>IF(SUM(B587:D587)&gt;0,SUM(B587:D587),0)</f>
        <v>0</v>
      </c>
      <c r="DO558" s="209">
        <f>IF(SUM(F587)&gt;0,SUM(F586),0)</f>
        <v>0</v>
      </c>
      <c r="DP558" s="214">
        <f>B587</f>
        <v>0</v>
      </c>
      <c r="DQ558" s="214">
        <f>C587</f>
        <v>0</v>
      </c>
      <c r="DR558" s="214">
        <f>D587</f>
        <v>0</v>
      </c>
      <c r="DS558" s="212"/>
      <c r="DT558" s="209">
        <f>IF(SUM(B588:D588)&gt;0,SUM(B588:D588),0)</f>
        <v>0</v>
      </c>
      <c r="DU558" s="209">
        <f>IF(SUM(F588)&gt;0,SUM(F588),0)</f>
        <v>0</v>
      </c>
      <c r="DV558" s="214">
        <f>B588</f>
        <v>0</v>
      </c>
      <c r="DW558" s="214">
        <f>C588</f>
        <v>0</v>
      </c>
      <c r="DX558" s="214">
        <f>D588</f>
        <v>0</v>
      </c>
      <c r="DY558" s="212"/>
      <c r="DZ558" s="212"/>
    </row>
    <row r="559" spans="1:130">
      <c r="A559" s="142"/>
      <c r="B559" s="99"/>
      <c r="C559" s="100"/>
      <c r="D559" s="101"/>
      <c r="E559" s="149" t="str">
        <f t="shared" si="281"/>
        <v/>
      </c>
      <c r="F559" s="193"/>
      <c r="G559" s="99"/>
      <c r="H559" s="100"/>
      <c r="I559" s="102"/>
      <c r="J559" s="149" t="str">
        <f t="shared" si="282"/>
        <v/>
      </c>
      <c r="K559" s="193"/>
      <c r="L559" s="99"/>
      <c r="M559" s="100"/>
      <c r="N559" s="102"/>
      <c r="O559" s="149" t="str">
        <f t="shared" si="283"/>
        <v/>
      </c>
      <c r="P559" s="193"/>
      <c r="Q559" s="99"/>
      <c r="R559" s="100"/>
      <c r="S559" s="100"/>
      <c r="T559" s="149" t="str">
        <f t="shared" si="284"/>
        <v/>
      </c>
      <c r="U559" s="193"/>
      <c r="V559" s="99"/>
      <c r="W559" s="100"/>
      <c r="X559" s="100"/>
      <c r="Y559" s="149" t="str">
        <f t="shared" si="285"/>
        <v/>
      </c>
      <c r="Z559" s="193"/>
      <c r="AA559" s="201" t="str">
        <f>IF(SUM(E559,J559,O559,T559,Y559,Y579,T579,O579,J579,E579,E599,J599,O599,T599,Y599)&gt;0,(LARGE((E559,J559,O559,T559,Y559,Y579,T579,O579,J579,E579,E599,J599,O599,T599,Y599),1)+LARGE((E559,J559,O559,T559,Y559,Y579,T579,O579,J579,E579,E599,J599,O599,T599,Y599),2)+LARGE((E559,J559,O559,T559,Y559,Y579,T579,O579,J579,E579,E599,J599,O599,T599,Y599),3)+LARGE((E559,J559,O559,T559,Y559,Y579,T579,O579,J579,E579,E599,J599,O599,T599,Y599),4)),"")</f>
        <v/>
      </c>
      <c r="AB559" s="202" t="str">
        <f>IF(SUM(BS584)&gt;0,SUM(BS584),"")</f>
        <v/>
      </c>
      <c r="AG559" s="67"/>
      <c r="AH559" s="213">
        <f>IF(SUM(G573:I573)&gt;0,SUM(G573:I573),0)</f>
        <v>0</v>
      </c>
      <c r="AI559" s="213">
        <f>IF(SUM(K573)&gt;0,SUM(K573),0)</f>
        <v>0</v>
      </c>
      <c r="AJ559" s="214">
        <f>G573</f>
        <v>0</v>
      </c>
      <c r="AK559" s="214">
        <f>H573</f>
        <v>0</v>
      </c>
      <c r="AL559" s="214">
        <f>I573</f>
        <v>0</v>
      </c>
      <c r="AM559" s="214"/>
      <c r="AN559" s="213">
        <f>IF(SUM(G574:I574)&gt;0,SUM(G574:I574),0)</f>
        <v>0</v>
      </c>
      <c r="AO559" s="213">
        <f>IF(SUM(K574)&gt;0,SUM(K574),0)</f>
        <v>0</v>
      </c>
      <c r="AP559" s="214">
        <f>G574</f>
        <v>0</v>
      </c>
      <c r="AQ559" s="214">
        <f>H574</f>
        <v>0</v>
      </c>
      <c r="AR559" s="214">
        <f>I574</f>
        <v>0</v>
      </c>
      <c r="AS559" s="214"/>
      <c r="AT559" s="213">
        <f>IF(SUM(G575:I575)&gt;0,SUM(G575:I575),0)</f>
        <v>0</v>
      </c>
      <c r="AU559" s="213">
        <f>IF(SUM(K575)&gt;0,SUM(K575),0)</f>
        <v>0</v>
      </c>
      <c r="AV559" s="214">
        <f>G575</f>
        <v>0</v>
      </c>
      <c r="AW559" s="214">
        <f>H575</f>
        <v>0</v>
      </c>
      <c r="AX559" s="214">
        <f>I575</f>
        <v>0</v>
      </c>
      <c r="AY559" s="214"/>
      <c r="AZ559" s="213">
        <f>IF(SUM(G576:I576)&gt;0,SUM(G576:I576),0)</f>
        <v>0</v>
      </c>
      <c r="BA559" s="213">
        <f>IF(SUM(K576)&gt;0,SUM(K576),0)</f>
        <v>0</v>
      </c>
      <c r="BB559" s="214">
        <f>G576</f>
        <v>0</v>
      </c>
      <c r="BC559" s="214">
        <f>H576</f>
        <v>0</v>
      </c>
      <c r="BD559" s="214">
        <f>I576</f>
        <v>0</v>
      </c>
      <c r="BE559" s="214"/>
      <c r="BF559" s="213">
        <f>IF(SUM(G577:I577)&gt;0,SUM(G577:I577),0)</f>
        <v>0</v>
      </c>
      <c r="BG559" s="213">
        <f>IF(SUM(K577)&gt;0,SUM(K577),0)</f>
        <v>0</v>
      </c>
      <c r="BH559" s="214">
        <f>G577</f>
        <v>0</v>
      </c>
      <c r="BI559" s="214">
        <f>H577</f>
        <v>0</v>
      </c>
      <c r="BJ559" s="214">
        <f>I577</f>
        <v>0</v>
      </c>
      <c r="BK559" s="214"/>
      <c r="BL559" s="213">
        <f>IF(SUM(G578:I578)&gt;0,SUM(G578:I578),0)</f>
        <v>0</v>
      </c>
      <c r="BM559" s="213">
        <f>IF(SUM(K578)&gt;0,SUM(K578),0)</f>
        <v>0</v>
      </c>
      <c r="BN559" s="214">
        <f>G578</f>
        <v>0</v>
      </c>
      <c r="BO559" s="214">
        <f>H578</f>
        <v>0</v>
      </c>
      <c r="BP559" s="214">
        <f>I578</f>
        <v>0</v>
      </c>
      <c r="BQ559" s="214"/>
      <c r="BR559" s="213">
        <f>IF(SUM(G579:I579)&gt;0,SUM(G579:I579),0)</f>
        <v>0</v>
      </c>
      <c r="BS559" s="213">
        <f>IF(SUM(K579)&gt;0,SUM(K579),0)</f>
        <v>0</v>
      </c>
      <c r="BT559" s="214">
        <f>G579</f>
        <v>0</v>
      </c>
      <c r="BU559" s="214">
        <f>H579</f>
        <v>0</v>
      </c>
      <c r="BV559" s="214">
        <f>I579</f>
        <v>0</v>
      </c>
      <c r="BW559" s="214"/>
      <c r="BX559" s="213">
        <f>IF(SUM(G580:I580)&gt;0,SUM(G580:I580),0)</f>
        <v>0</v>
      </c>
      <c r="BY559" s="213">
        <f>IF(SUM(K580)&gt;0,SUM(K580),0)</f>
        <v>0</v>
      </c>
      <c r="BZ559" s="214">
        <f>G580</f>
        <v>0</v>
      </c>
      <c r="CA559" s="214">
        <f>H580</f>
        <v>0</v>
      </c>
      <c r="CB559" s="214">
        <f>I580</f>
        <v>0</v>
      </c>
      <c r="CC559" s="214"/>
      <c r="CD559" s="213">
        <f>IF(SUM(G581:I581)&gt;0,SUM(G581:I581),0)</f>
        <v>0</v>
      </c>
      <c r="CE559" s="213">
        <f>IF(SUM(K581)&gt;0,SUM(K581),0)</f>
        <v>0</v>
      </c>
      <c r="CF559" s="214">
        <f>G581</f>
        <v>0</v>
      </c>
      <c r="CG559" s="214">
        <f>H581</f>
        <v>0</v>
      </c>
      <c r="CH559" s="214">
        <f>I581</f>
        <v>0</v>
      </c>
      <c r="CI559" s="214"/>
      <c r="CJ559" s="213">
        <f>IF(SUM(G582:I582)&gt;0,SUM(G582:I582),0)</f>
        <v>0</v>
      </c>
      <c r="CK559" s="213">
        <f>IF(SUM(K582)&gt;0,SUM(K582),0)</f>
        <v>0</v>
      </c>
      <c r="CL559" s="214">
        <f>G582</f>
        <v>0</v>
      </c>
      <c r="CM559" s="214">
        <f>H582</f>
        <v>0</v>
      </c>
      <c r="CN559" s="214">
        <f>I582</f>
        <v>0</v>
      </c>
      <c r="CO559" s="214"/>
      <c r="CP559" s="213">
        <f>IF(SUM(G583:I583)&gt;0,SUM(G583:I583),0)</f>
        <v>0</v>
      </c>
      <c r="CQ559" s="213">
        <f>IF(SUM(K583)&gt;0,SUM(K583),0)</f>
        <v>0</v>
      </c>
      <c r="CR559" s="214">
        <f>G583</f>
        <v>0</v>
      </c>
      <c r="CS559" s="214">
        <f>H583</f>
        <v>0</v>
      </c>
      <c r="CT559" s="214">
        <f>I583</f>
        <v>0</v>
      </c>
      <c r="CU559" s="214"/>
      <c r="CV559" s="213">
        <f>IF(SUM(G584:I584)&gt;0,SUM(G584:I584),0)</f>
        <v>0</v>
      </c>
      <c r="CW559" s="213">
        <f>IF(SUM(K584)&gt;0,SUM(K584),0)</f>
        <v>0</v>
      </c>
      <c r="CX559" s="214">
        <f>G584</f>
        <v>0</v>
      </c>
      <c r="CY559" s="214">
        <f>H584</f>
        <v>0</v>
      </c>
      <c r="CZ559" s="214">
        <f>I584</f>
        <v>0</v>
      </c>
      <c r="DA559" s="214"/>
      <c r="DB559" s="213">
        <f>IF(SUM(G585:I585)&gt;0,SUM(G585:I585),0)</f>
        <v>0</v>
      </c>
      <c r="DC559" s="213">
        <f>IF(SUM(K585)&gt;0,SUM(K585),0)</f>
        <v>0</v>
      </c>
      <c r="DD559" s="214">
        <f>G585</f>
        <v>0</v>
      </c>
      <c r="DE559" s="214">
        <f>H585</f>
        <v>0</v>
      </c>
      <c r="DF559" s="214">
        <f>I585</f>
        <v>0</v>
      </c>
      <c r="DG559" s="214"/>
      <c r="DH559" s="213">
        <f>IF(SUM(G586:I586)&gt;0,SUM(G586:I586),0)</f>
        <v>0</v>
      </c>
      <c r="DI559" s="213">
        <f>IF(SUM(K586)&gt;0,SUM(K586),0)</f>
        <v>0</v>
      </c>
      <c r="DJ559" s="214">
        <f>G586</f>
        <v>0</v>
      </c>
      <c r="DK559" s="214">
        <f>H586</f>
        <v>0</v>
      </c>
      <c r="DL559" s="214">
        <f>I586</f>
        <v>0</v>
      </c>
      <c r="DM559" s="214"/>
      <c r="DN559" s="209">
        <f>IF(SUM(G587:I587)&gt;0,SUM(G587:I587),0)</f>
        <v>0</v>
      </c>
      <c r="DO559" s="209">
        <f>IF(SUM(K587)&gt;0,SUM(K586),0)</f>
        <v>0</v>
      </c>
      <c r="DP559" s="214">
        <f>G587</f>
        <v>0</v>
      </c>
      <c r="DQ559" s="214">
        <f>H587</f>
        <v>0</v>
      </c>
      <c r="DR559" s="214">
        <f>I587</f>
        <v>0</v>
      </c>
      <c r="DS559" s="212"/>
      <c r="DT559" s="209">
        <f>IF(SUM(G588:I588)&gt;0,SUM(G588:I588),0)</f>
        <v>0</v>
      </c>
      <c r="DU559" s="209">
        <f>IF(SUM(K588)&gt;0,SUM(K588),0)</f>
        <v>0</v>
      </c>
      <c r="DV559" s="214">
        <f>G588</f>
        <v>0</v>
      </c>
      <c r="DW559" s="214">
        <f>H588</f>
        <v>0</v>
      </c>
      <c r="DX559" s="214">
        <f>I588</f>
        <v>0</v>
      </c>
      <c r="DY559" s="212"/>
      <c r="DZ559" s="212"/>
    </row>
    <row r="560" spans="1:130">
      <c r="A560" s="164"/>
      <c r="B560" s="99"/>
      <c r="C560" s="100"/>
      <c r="D560" s="101"/>
      <c r="E560" s="149" t="str">
        <f t="shared" si="281"/>
        <v/>
      </c>
      <c r="F560" s="193"/>
      <c r="G560" s="99"/>
      <c r="H560" s="100"/>
      <c r="I560" s="102"/>
      <c r="J560" s="149" t="str">
        <f t="shared" si="282"/>
        <v/>
      </c>
      <c r="K560" s="193"/>
      <c r="L560" s="99"/>
      <c r="M560" s="100"/>
      <c r="N560" s="102"/>
      <c r="O560" s="149" t="str">
        <f t="shared" si="283"/>
        <v/>
      </c>
      <c r="P560" s="193"/>
      <c r="Q560" s="99"/>
      <c r="R560" s="100"/>
      <c r="S560" s="102"/>
      <c r="T560" s="149" t="str">
        <f t="shared" si="284"/>
        <v/>
      </c>
      <c r="U560" s="193"/>
      <c r="V560" s="99"/>
      <c r="W560" s="100"/>
      <c r="X560" s="102"/>
      <c r="Y560" s="149" t="str">
        <f t="shared" si="285"/>
        <v/>
      </c>
      <c r="Z560" s="193"/>
      <c r="AA560" s="201" t="str">
        <f>IF(SUM(E560,J560,O560,T560,Y560,Y580,T580,O580,J580,E580,E600,J600,O600,T600,Y600)&gt;0,(LARGE((E560,J560,O560,T560,Y560,Y580,T580,O580,J580,E580,E600,J600,O600,T600,Y600),1)+LARGE((E560,J560,O560,T560,Y560,Y580,T580,O580,J580,E580,E600,J600,O600,T600,Y600),2)+LARGE((E560,J560,O560,T560,Y560,Y580,T580,O580,J580,E580,E600,J600,O600,T600,Y600),3)+LARGE((E560,J560,O560,T560,Y560,Y580,T580,O580,J580,E580,E600,J600,O600,T600,Y600),4)),"")</f>
        <v/>
      </c>
      <c r="AB560" s="202" t="str">
        <f>IF(SUM(BY584)&gt;0,SUM(BY584),"")</f>
        <v/>
      </c>
      <c r="AG560" s="67"/>
      <c r="AH560" s="213">
        <f>IF(SUM(L573:N573)&gt;0,SUM(L573:N573),0)</f>
        <v>0</v>
      </c>
      <c r="AI560" s="213">
        <f>IF(SUM(P573)&gt;0,SUM(P573),0)</f>
        <v>0</v>
      </c>
      <c r="AJ560" s="214">
        <f>L573</f>
        <v>0</v>
      </c>
      <c r="AK560" s="214">
        <f>M573</f>
        <v>0</v>
      </c>
      <c r="AL560" s="214">
        <f>N573</f>
        <v>0</v>
      </c>
      <c r="AM560" s="214"/>
      <c r="AN560" s="213">
        <f>IF(SUM(L574:N574)&gt;0,SUM(L574:N574),0)</f>
        <v>0</v>
      </c>
      <c r="AO560" s="213">
        <f>IF(SUM(P574)&gt;0,SUM(P574),0)</f>
        <v>0</v>
      </c>
      <c r="AP560" s="214">
        <f>L574</f>
        <v>0</v>
      </c>
      <c r="AQ560" s="214">
        <f>M574</f>
        <v>0</v>
      </c>
      <c r="AR560" s="214">
        <f>N574</f>
        <v>0</v>
      </c>
      <c r="AS560" s="214"/>
      <c r="AT560" s="213">
        <f>IF(SUM(L575:N575)&gt;0,SUM(L575:N575),0)</f>
        <v>0</v>
      </c>
      <c r="AU560" s="213">
        <f>IF(SUM(P575)&gt;0,SUM(P575),0)</f>
        <v>0</v>
      </c>
      <c r="AV560" s="214">
        <f>L575</f>
        <v>0</v>
      </c>
      <c r="AW560" s="214">
        <f>M575</f>
        <v>0</v>
      </c>
      <c r="AX560" s="214">
        <f>N575</f>
        <v>0</v>
      </c>
      <c r="AY560" s="214"/>
      <c r="AZ560" s="213">
        <f>IF(SUM(L576:N576)&gt;0,SUM(L576:N576),0)</f>
        <v>0</v>
      </c>
      <c r="BA560" s="213">
        <f>IF(SUM(P576)&gt;0,SUM(P576),0)</f>
        <v>0</v>
      </c>
      <c r="BB560" s="214">
        <f>L576</f>
        <v>0</v>
      </c>
      <c r="BC560" s="214">
        <f>M576</f>
        <v>0</v>
      </c>
      <c r="BD560" s="214">
        <f>N576</f>
        <v>0</v>
      </c>
      <c r="BE560" s="214"/>
      <c r="BF560" s="213">
        <f>IF(SUM(L577:N577)&gt;0,SUM(L577:N577),0)</f>
        <v>0</v>
      </c>
      <c r="BG560" s="213">
        <f>IF(SUM(P577)&gt;0,SUM(P577),0)</f>
        <v>0</v>
      </c>
      <c r="BH560" s="214">
        <f>L577</f>
        <v>0</v>
      </c>
      <c r="BI560" s="214">
        <f>M577</f>
        <v>0</v>
      </c>
      <c r="BJ560" s="214">
        <f>N577</f>
        <v>0</v>
      </c>
      <c r="BK560" s="214"/>
      <c r="BL560" s="213">
        <f>IF(SUM(L578:N578)&gt;0,SUM(L578:N578),0)</f>
        <v>0</v>
      </c>
      <c r="BM560" s="213">
        <f>IF(SUM(P578)&gt;0,SUM(P578),0)</f>
        <v>0</v>
      </c>
      <c r="BN560" s="214">
        <f>L578</f>
        <v>0</v>
      </c>
      <c r="BO560" s="214">
        <f>M578</f>
        <v>0</v>
      </c>
      <c r="BP560" s="214">
        <f>N578</f>
        <v>0</v>
      </c>
      <c r="BQ560" s="214"/>
      <c r="BR560" s="213">
        <f>IF(SUM(L579:N579)&gt;0,SUM(L579:N579),0)</f>
        <v>0</v>
      </c>
      <c r="BS560" s="213">
        <f>IF(SUM(P579)&gt;0,SUM(P579),0)</f>
        <v>0</v>
      </c>
      <c r="BT560" s="214">
        <f>L579</f>
        <v>0</v>
      </c>
      <c r="BU560" s="214">
        <f>M579</f>
        <v>0</v>
      </c>
      <c r="BV560" s="214">
        <f>N579</f>
        <v>0</v>
      </c>
      <c r="BW560" s="214"/>
      <c r="BX560" s="213">
        <f>IF(SUM(L580:N580)&gt;0,SUM(L580:N580),0)</f>
        <v>0</v>
      </c>
      <c r="BY560" s="213">
        <f>IF(SUM(P580)&gt;0,SUM(P580),0)</f>
        <v>0</v>
      </c>
      <c r="BZ560" s="214">
        <f>L580</f>
        <v>0</v>
      </c>
      <c r="CA560" s="214">
        <f>M580</f>
        <v>0</v>
      </c>
      <c r="CB560" s="214">
        <f>N580</f>
        <v>0</v>
      </c>
      <c r="CC560" s="214"/>
      <c r="CD560" s="213">
        <f>IF(SUM(L581:N581)&gt;0,SUM(L581:N581),0)</f>
        <v>0</v>
      </c>
      <c r="CE560" s="213">
        <f>IF(SUM(P581)&gt;0,SUM(P581),0)</f>
        <v>0</v>
      </c>
      <c r="CF560" s="214">
        <f>L581</f>
        <v>0</v>
      </c>
      <c r="CG560" s="214">
        <f>M581</f>
        <v>0</v>
      </c>
      <c r="CH560" s="214">
        <f>N581</f>
        <v>0</v>
      </c>
      <c r="CI560" s="214"/>
      <c r="CJ560" s="213">
        <f>IF(SUM(L582:N582)&gt;0,SUM(L582:N582),0)</f>
        <v>0</v>
      </c>
      <c r="CK560" s="213">
        <f>IF(SUM(P582)&gt;0,SUM(P582),0)</f>
        <v>0</v>
      </c>
      <c r="CL560" s="214">
        <f>L582</f>
        <v>0</v>
      </c>
      <c r="CM560" s="214">
        <f>M582</f>
        <v>0</v>
      </c>
      <c r="CN560" s="214">
        <f>N582</f>
        <v>0</v>
      </c>
      <c r="CO560" s="214"/>
      <c r="CP560" s="213">
        <f>IF(SUM(L583:N583)&gt;0,SUM(L583:N583),0)</f>
        <v>0</v>
      </c>
      <c r="CQ560" s="213">
        <f>IF(SUM(P583)&gt;0,SUM(P583),0)</f>
        <v>0</v>
      </c>
      <c r="CR560" s="214">
        <f>L583</f>
        <v>0</v>
      </c>
      <c r="CS560" s="214">
        <f>M583</f>
        <v>0</v>
      </c>
      <c r="CT560" s="214">
        <f>N583</f>
        <v>0</v>
      </c>
      <c r="CU560" s="214"/>
      <c r="CV560" s="213">
        <f>IF(SUM(L584:N584)&gt;0,SUM(L584:N584),0)</f>
        <v>0</v>
      </c>
      <c r="CW560" s="213">
        <f>IF(SUM(P584)&gt;0,SUM(P584),0)</f>
        <v>0</v>
      </c>
      <c r="CX560" s="214">
        <f>L584</f>
        <v>0</v>
      </c>
      <c r="CY560" s="214">
        <f>M584</f>
        <v>0</v>
      </c>
      <c r="CZ560" s="214">
        <f>N584</f>
        <v>0</v>
      </c>
      <c r="DA560" s="214"/>
      <c r="DB560" s="213">
        <f>IF(SUM(L585:N585)&gt;0,SUM(L585:N585),0)</f>
        <v>0</v>
      </c>
      <c r="DC560" s="213">
        <f>IF(SUM(P585)&gt;0,SUM(P585),0)</f>
        <v>0</v>
      </c>
      <c r="DD560" s="214">
        <f>L585</f>
        <v>0</v>
      </c>
      <c r="DE560" s="214">
        <f>M585</f>
        <v>0</v>
      </c>
      <c r="DF560" s="214">
        <f>N585</f>
        <v>0</v>
      </c>
      <c r="DG560" s="214"/>
      <c r="DH560" s="213">
        <f>IF(SUM(L586:N586)&gt;0,SUM(L586:N586),0)</f>
        <v>0</v>
      </c>
      <c r="DI560" s="213">
        <f>IF(SUM(P586)&gt;0,SUM(P586),0)</f>
        <v>0</v>
      </c>
      <c r="DJ560" s="214">
        <f>L586</f>
        <v>0</v>
      </c>
      <c r="DK560" s="214">
        <f>M586</f>
        <v>0</v>
      </c>
      <c r="DL560" s="214">
        <f>N586</f>
        <v>0</v>
      </c>
      <c r="DM560" s="214"/>
      <c r="DN560" s="209">
        <f>IF(SUM(L587:N587)&gt;0,SUM(L587:N587),0)</f>
        <v>0</v>
      </c>
      <c r="DO560" s="209">
        <f>IF(SUM(P587)&gt;0,SUM(P586),0)</f>
        <v>0</v>
      </c>
      <c r="DP560" s="214">
        <f>L587</f>
        <v>0</v>
      </c>
      <c r="DQ560" s="214">
        <f>M587</f>
        <v>0</v>
      </c>
      <c r="DR560" s="214">
        <f>N587</f>
        <v>0</v>
      </c>
      <c r="DS560" s="212"/>
      <c r="DT560" s="209">
        <f>IF(SUM(L588:N588)&gt;0,SUM(L588:N588),0)</f>
        <v>0</v>
      </c>
      <c r="DU560" s="209">
        <f>IF(SUM(P588)&gt;0,SUM(P588),0)</f>
        <v>0</v>
      </c>
      <c r="DV560" s="214">
        <f>L588</f>
        <v>0</v>
      </c>
      <c r="DW560" s="214">
        <f>M588</f>
        <v>0</v>
      </c>
      <c r="DX560" s="214">
        <f>N588</f>
        <v>0</v>
      </c>
      <c r="DY560" s="212"/>
      <c r="DZ560" s="212"/>
    </row>
    <row r="561" spans="1:130">
      <c r="A561" s="18"/>
      <c r="B561" s="99"/>
      <c r="C561" s="100"/>
      <c r="D561" s="101"/>
      <c r="E561" s="149" t="str">
        <f t="shared" si="281"/>
        <v/>
      </c>
      <c r="F561" s="193"/>
      <c r="G561" s="99"/>
      <c r="H561" s="100"/>
      <c r="I561" s="100"/>
      <c r="J561" s="149" t="str">
        <f t="shared" si="282"/>
        <v/>
      </c>
      <c r="K561" s="193"/>
      <c r="L561" s="99"/>
      <c r="M561" s="100"/>
      <c r="N561" s="100"/>
      <c r="O561" s="149" t="str">
        <f t="shared" si="283"/>
        <v/>
      </c>
      <c r="P561" s="193"/>
      <c r="Q561" s="99"/>
      <c r="R561" s="100"/>
      <c r="S561" s="100"/>
      <c r="T561" s="149" t="str">
        <f t="shared" si="284"/>
        <v/>
      </c>
      <c r="U561" s="193"/>
      <c r="V561" s="99"/>
      <c r="W561" s="100"/>
      <c r="X561" s="100"/>
      <c r="Y561" s="149" t="str">
        <f t="shared" si="285"/>
        <v/>
      </c>
      <c r="Z561" s="193"/>
      <c r="AA561" s="201" t="str">
        <f>IF(SUM(E561,J561,O561,T561,Y561,Y581,T581,O581,J581,E581,E601,J601,O601,T601,Y601)&gt;0,(LARGE((E561,J561,O561,T561,Y561,Y581,T581,O581,J581,E581,E601,J601,O601,T601,Y601),1)+LARGE((E561,J561,O561,T561,Y561,Y581,T581,O581,J581,E581,E601,J601,O601,T601,Y601),2)+LARGE((E561,J561,O561,T561,Y561,Y581,T581,O581,J581,E581,E601,J601,O601,T601,Y601),3)+LARGE((E561,J561,O561,T561,Y561,Y581,T581,O581,J581,E581,E601,J601,O601,T601,Y601),4)),"")</f>
        <v/>
      </c>
      <c r="AB561" s="202" t="str">
        <f>IF(SUM(CE584)&gt;0,SUM(CE584),"")</f>
        <v/>
      </c>
      <c r="AG561" s="67"/>
      <c r="AH561" s="213">
        <f>IF(SUM(Q573:S573)&gt;0,SUM(Q573:S573),0)</f>
        <v>0</v>
      </c>
      <c r="AI561" s="213">
        <f>IF(SUM(U573)&gt;0,SUM(U573),0)</f>
        <v>0</v>
      </c>
      <c r="AJ561" s="214">
        <f>Q573</f>
        <v>0</v>
      </c>
      <c r="AK561" s="214">
        <f>R573</f>
        <v>0</v>
      </c>
      <c r="AL561" s="214">
        <f>S573</f>
        <v>0</v>
      </c>
      <c r="AM561" s="214"/>
      <c r="AN561" s="213">
        <f>IF(SUM(Q574:S574)&gt;0,SUM(Q574:S574),0)</f>
        <v>0</v>
      </c>
      <c r="AO561" s="213">
        <f>IF(SUM(U574)&gt;0,SUM(U574),0)</f>
        <v>0</v>
      </c>
      <c r="AP561" s="214">
        <f>Q574</f>
        <v>0</v>
      </c>
      <c r="AQ561" s="214">
        <f>R574</f>
        <v>0</v>
      </c>
      <c r="AR561" s="214">
        <f>S574</f>
        <v>0</v>
      </c>
      <c r="AS561" s="214"/>
      <c r="AT561" s="213">
        <f>IF(SUM(Q575:S575)&gt;0,SUM(Q575:S575),0)</f>
        <v>0</v>
      </c>
      <c r="AU561" s="213">
        <f>IF(SUM(U575)&gt;0,SUM(U575),0)</f>
        <v>0</v>
      </c>
      <c r="AV561" s="214">
        <f>Q575</f>
        <v>0</v>
      </c>
      <c r="AW561" s="214">
        <f>R575</f>
        <v>0</v>
      </c>
      <c r="AX561" s="214">
        <f>S575</f>
        <v>0</v>
      </c>
      <c r="AY561" s="214"/>
      <c r="AZ561" s="213">
        <f>IF(SUM(Q576:S576)&gt;0,SUM(Q576:S576),0)</f>
        <v>0</v>
      </c>
      <c r="BA561" s="213">
        <f>IF(SUM(U576)&gt;0,SUM(U576),0)</f>
        <v>0</v>
      </c>
      <c r="BB561" s="214">
        <f>Q576</f>
        <v>0</v>
      </c>
      <c r="BC561" s="214">
        <f>R576</f>
        <v>0</v>
      </c>
      <c r="BD561" s="214">
        <f>S576</f>
        <v>0</v>
      </c>
      <c r="BE561" s="214"/>
      <c r="BF561" s="213">
        <f>IF(SUM(Q577:S577)&gt;0,SUM(Q577:S577),0)</f>
        <v>0</v>
      </c>
      <c r="BG561" s="213">
        <f>IF(SUM(U577)&gt;0,SUM(U577),0)</f>
        <v>0</v>
      </c>
      <c r="BH561" s="214">
        <f>Q577</f>
        <v>0</v>
      </c>
      <c r="BI561" s="214">
        <f>R577</f>
        <v>0</v>
      </c>
      <c r="BJ561" s="214">
        <f>S577</f>
        <v>0</v>
      </c>
      <c r="BK561" s="214"/>
      <c r="BL561" s="213">
        <f>IF(SUM(Q578:S578)&gt;0,SUM(Q578:S578),0)</f>
        <v>0</v>
      </c>
      <c r="BM561" s="213">
        <f>IF(SUM(U578)&gt;0,SUM(U578),0)</f>
        <v>0</v>
      </c>
      <c r="BN561" s="214">
        <f>Q578</f>
        <v>0</v>
      </c>
      <c r="BO561" s="214">
        <f>R578</f>
        <v>0</v>
      </c>
      <c r="BP561" s="214">
        <f>S578</f>
        <v>0</v>
      </c>
      <c r="BQ561" s="214"/>
      <c r="BR561" s="213">
        <f>IF(SUM(Q579:S579)&gt;0,SUM(Q579:S579),0)</f>
        <v>0</v>
      </c>
      <c r="BS561" s="213">
        <f>IF(SUM(U579)&gt;0,SUM(U579),0)</f>
        <v>0</v>
      </c>
      <c r="BT561" s="214">
        <f>Q579</f>
        <v>0</v>
      </c>
      <c r="BU561" s="214">
        <f>R579</f>
        <v>0</v>
      </c>
      <c r="BV561" s="214">
        <f>S579</f>
        <v>0</v>
      </c>
      <c r="BW561" s="214"/>
      <c r="BX561" s="213">
        <f>IF(SUM(Q580:S580)&gt;0,SUM(Q580:S580),0)</f>
        <v>0</v>
      </c>
      <c r="BY561" s="213">
        <f>IF(SUM(U580)&gt;0,SUM(U580),0)</f>
        <v>0</v>
      </c>
      <c r="BZ561" s="214">
        <f>Q580</f>
        <v>0</v>
      </c>
      <c r="CA561" s="214">
        <f>R580</f>
        <v>0</v>
      </c>
      <c r="CB561" s="214">
        <f>S580</f>
        <v>0</v>
      </c>
      <c r="CC561" s="214"/>
      <c r="CD561" s="213">
        <f>IF(SUM(Q581:S581)&gt;0,SUM(Q581:S581),0)</f>
        <v>0</v>
      </c>
      <c r="CE561" s="213">
        <f>IF(SUM(U581)&gt;0,SUM(U581),0)</f>
        <v>0</v>
      </c>
      <c r="CF561" s="214">
        <f>Q581</f>
        <v>0</v>
      </c>
      <c r="CG561" s="214">
        <f>R581</f>
        <v>0</v>
      </c>
      <c r="CH561" s="214">
        <f>S581</f>
        <v>0</v>
      </c>
      <c r="CI561" s="214"/>
      <c r="CJ561" s="213">
        <f>IF(SUM(Q582:S582)&gt;0,SUM(Q582:S582),0)</f>
        <v>0</v>
      </c>
      <c r="CK561" s="213">
        <f>IF(SUM(U582)&gt;0,SUM(U582),0)</f>
        <v>0</v>
      </c>
      <c r="CL561" s="214">
        <f>Q582</f>
        <v>0</v>
      </c>
      <c r="CM561" s="214">
        <f>R582</f>
        <v>0</v>
      </c>
      <c r="CN561" s="214">
        <f>S582</f>
        <v>0</v>
      </c>
      <c r="CO561" s="214"/>
      <c r="CP561" s="213">
        <f>IF(SUM(Q583:S583)&gt;0,SUM(Q583:S583),0)</f>
        <v>0</v>
      </c>
      <c r="CQ561" s="213">
        <f>IF(SUM(U583)&gt;0,SUM(U583),0)</f>
        <v>0</v>
      </c>
      <c r="CR561" s="214">
        <f>Q583</f>
        <v>0</v>
      </c>
      <c r="CS561" s="214">
        <f>R583</f>
        <v>0</v>
      </c>
      <c r="CT561" s="214">
        <f>S583</f>
        <v>0</v>
      </c>
      <c r="CU561" s="214"/>
      <c r="CV561" s="213">
        <f>IF(SUM(Q584:S584)&gt;0,SUM(Q584:S584),0)</f>
        <v>0</v>
      </c>
      <c r="CW561" s="213">
        <f>IF(SUM(U584)&gt;0,SUM(U584),0)</f>
        <v>0</v>
      </c>
      <c r="CX561" s="214">
        <f>Q584</f>
        <v>0</v>
      </c>
      <c r="CY561" s="214">
        <f>R584</f>
        <v>0</v>
      </c>
      <c r="CZ561" s="214">
        <f>S584</f>
        <v>0</v>
      </c>
      <c r="DA561" s="214"/>
      <c r="DB561" s="213">
        <f>IF(SUM(Q585:S585)&gt;0,SUM(Q585:S585),0)</f>
        <v>0</v>
      </c>
      <c r="DC561" s="213">
        <f>IF(SUM(U585)&gt;0,SUM(U585),0)</f>
        <v>0</v>
      </c>
      <c r="DD561" s="214">
        <f>Q585</f>
        <v>0</v>
      </c>
      <c r="DE561" s="214">
        <f>R585</f>
        <v>0</v>
      </c>
      <c r="DF561" s="214">
        <f>S585</f>
        <v>0</v>
      </c>
      <c r="DG561" s="214"/>
      <c r="DH561" s="213">
        <f>IF(SUM(Q586:S586)&gt;0,SUM(Q586:S586),0)</f>
        <v>0</v>
      </c>
      <c r="DI561" s="213">
        <f>IF(SUM(U586)&gt;0,SUM(U586),0)</f>
        <v>0</v>
      </c>
      <c r="DJ561" s="214">
        <f>Q586</f>
        <v>0</v>
      </c>
      <c r="DK561" s="214">
        <f>R586</f>
        <v>0</v>
      </c>
      <c r="DL561" s="214">
        <f>S586</f>
        <v>0</v>
      </c>
      <c r="DM561" s="214"/>
      <c r="DN561" s="209">
        <f>IF(SUM(Q587:S587)&gt;0,SUM(Q587:S587),0)</f>
        <v>0</v>
      </c>
      <c r="DO561" s="209">
        <f>IF(SUM(U587)&gt;0,SUM(U586),0)</f>
        <v>0</v>
      </c>
      <c r="DP561" s="214">
        <f>Q587</f>
        <v>0</v>
      </c>
      <c r="DQ561" s="214">
        <f>R587</f>
        <v>0</v>
      </c>
      <c r="DR561" s="214">
        <f>S587</f>
        <v>0</v>
      </c>
      <c r="DS561" s="212"/>
      <c r="DT561" s="209">
        <f>IF(SUM(Q588:S588)&gt;0,SUM(Q588:S588),0)</f>
        <v>0</v>
      </c>
      <c r="DU561" s="209">
        <f>IF(SUM(U588)&gt;0,SUM(U588),0)</f>
        <v>0</v>
      </c>
      <c r="DV561" s="214">
        <f>Q588</f>
        <v>0</v>
      </c>
      <c r="DW561" s="214">
        <f>R588</f>
        <v>0</v>
      </c>
      <c r="DX561" s="214">
        <f>S588</f>
        <v>0</v>
      </c>
      <c r="DY561" s="212"/>
      <c r="DZ561" s="212"/>
    </row>
    <row r="562" spans="1:130">
      <c r="A562" s="164"/>
      <c r="B562" s="99"/>
      <c r="C562" s="100"/>
      <c r="D562" s="101"/>
      <c r="E562" s="149" t="str">
        <f t="shared" si="281"/>
        <v/>
      </c>
      <c r="F562" s="193"/>
      <c r="G562" s="99"/>
      <c r="H562" s="100"/>
      <c r="I562" s="102"/>
      <c r="J562" s="149" t="str">
        <f t="shared" si="282"/>
        <v/>
      </c>
      <c r="K562" s="193"/>
      <c r="L562" s="99"/>
      <c r="M562" s="100"/>
      <c r="N562" s="102"/>
      <c r="O562" s="149" t="str">
        <f t="shared" si="283"/>
        <v/>
      </c>
      <c r="P562" s="193"/>
      <c r="Q562" s="99"/>
      <c r="R562" s="100"/>
      <c r="S562" s="100"/>
      <c r="T562" s="149" t="str">
        <f t="shared" si="284"/>
        <v/>
      </c>
      <c r="U562" s="193"/>
      <c r="V562" s="99"/>
      <c r="W562" s="100"/>
      <c r="X562" s="100"/>
      <c r="Y562" s="149" t="str">
        <f t="shared" si="285"/>
        <v/>
      </c>
      <c r="Z562" s="193"/>
      <c r="AA562" s="201" t="str">
        <f>IF(SUM(E562,J562,O562,T562,Y562,Y582,T582,O582,J582,E582,E602,J602,O602,T602,Y602)&gt;0,(LARGE((E562,J562,O562,T562,Y562,Y582,T582,O582,J582,E582,E602,J602,O602,T602,Y602),1)+LARGE((E562,J562,O562,T562,Y562,Y582,T582,O582,J582,E582,E602,J602,O602,T602,Y602),2)+LARGE((E562,J562,O562,T562,Y562,Y582,T582,O582,J582,E582,E602,J602,O602,T602,Y602),3)+LARGE((E562,J562,O562,T562,Y562,Y582,T582,O582,J582,E582,E602,J602,O602,T602,Y602),4)),"")</f>
        <v/>
      </c>
      <c r="AB562" s="202" t="str">
        <f>IF(SUM(CK584)&gt;0,SUM(CK584),"")</f>
        <v/>
      </c>
      <c r="AG562" s="67"/>
      <c r="AH562" s="213">
        <f>IF(SUM(V573:X573)&gt;0,SUM(V573:X573),0)</f>
        <v>0</v>
      </c>
      <c r="AI562" s="213">
        <f>IF(SUM(Z573)&gt;0,SUM(Z573),0)</f>
        <v>0</v>
      </c>
      <c r="AJ562" s="214">
        <f>V573</f>
        <v>0</v>
      </c>
      <c r="AK562" s="214">
        <f>W573</f>
        <v>0</v>
      </c>
      <c r="AL562" s="214">
        <f>X573</f>
        <v>0</v>
      </c>
      <c r="AM562" s="214"/>
      <c r="AN562" s="213">
        <f>IF(SUM(V574:X574)&gt;0,SUM(V574:X574),0)</f>
        <v>0</v>
      </c>
      <c r="AO562" s="213">
        <f>IF(SUM(Z574)&gt;0,SUM(Z574),0)</f>
        <v>0</v>
      </c>
      <c r="AP562" s="214">
        <f>V574</f>
        <v>0</v>
      </c>
      <c r="AQ562" s="214">
        <f>W574</f>
        <v>0</v>
      </c>
      <c r="AR562" s="214">
        <f>X574</f>
        <v>0</v>
      </c>
      <c r="AS562" s="214"/>
      <c r="AT562" s="213">
        <f>IF(SUM(V575:X575)&gt;0,SUM(V575:X575),0)</f>
        <v>0</v>
      </c>
      <c r="AU562" s="213">
        <f>IF(SUM(Z575)&gt;0,SUM(Z575),0)</f>
        <v>0</v>
      </c>
      <c r="AV562" s="214">
        <f>V575</f>
        <v>0</v>
      </c>
      <c r="AW562" s="214">
        <f>W575</f>
        <v>0</v>
      </c>
      <c r="AX562" s="214">
        <f>X575</f>
        <v>0</v>
      </c>
      <c r="AY562" s="214"/>
      <c r="AZ562" s="213">
        <f>IF(SUM(V576:X576)&gt;0,SUM(V576:X576),0)</f>
        <v>0</v>
      </c>
      <c r="BA562" s="213">
        <f>IF(SUM(Z576)&gt;0,SUM(Z576),0)</f>
        <v>0</v>
      </c>
      <c r="BB562" s="214">
        <f>V576</f>
        <v>0</v>
      </c>
      <c r="BC562" s="214">
        <f>W576</f>
        <v>0</v>
      </c>
      <c r="BD562" s="214">
        <f>X576</f>
        <v>0</v>
      </c>
      <c r="BE562" s="214"/>
      <c r="BF562" s="213">
        <f>IF(SUM(V577:X577)&gt;0,SUM(V577:X577),0)</f>
        <v>0</v>
      </c>
      <c r="BG562" s="213">
        <f>IF(SUM(Z577)&gt;0,SUM(Z577),0)</f>
        <v>0</v>
      </c>
      <c r="BH562" s="214">
        <f>V577</f>
        <v>0</v>
      </c>
      <c r="BI562" s="214">
        <f>W577</f>
        <v>0</v>
      </c>
      <c r="BJ562" s="214">
        <f>X577</f>
        <v>0</v>
      </c>
      <c r="BK562" s="214"/>
      <c r="BL562" s="213">
        <f>IF(SUM(V578:X578)&gt;0,SUM(V578:X578),0)</f>
        <v>0</v>
      </c>
      <c r="BM562" s="213">
        <f>IF(SUM(Z578)&gt;0,SUM(Z578),0)</f>
        <v>0</v>
      </c>
      <c r="BN562" s="214">
        <f>V578</f>
        <v>0</v>
      </c>
      <c r="BO562" s="214">
        <f>W578</f>
        <v>0</v>
      </c>
      <c r="BP562" s="214">
        <f>X578</f>
        <v>0</v>
      </c>
      <c r="BQ562" s="214"/>
      <c r="BR562" s="213">
        <f>IF(SUM(V579:X579)&gt;0,SUM(V579:X579),0)</f>
        <v>0</v>
      </c>
      <c r="BS562" s="213">
        <f>IF(SUM(Z579)&gt;0,SUM(Z579),0)</f>
        <v>0</v>
      </c>
      <c r="BT562" s="214">
        <f>V579</f>
        <v>0</v>
      </c>
      <c r="BU562" s="214">
        <f>W579</f>
        <v>0</v>
      </c>
      <c r="BV562" s="214">
        <f>X579</f>
        <v>0</v>
      </c>
      <c r="BW562" s="214"/>
      <c r="BX562" s="213">
        <f>IF(SUM(V580:X580)&gt;0,SUM(V580:X580),0)</f>
        <v>0</v>
      </c>
      <c r="BY562" s="213">
        <f>IF(SUM(Z580)&gt;0,SUM(Z580),0)</f>
        <v>0</v>
      </c>
      <c r="BZ562" s="214">
        <f>V580</f>
        <v>0</v>
      </c>
      <c r="CA562" s="214">
        <f>W580</f>
        <v>0</v>
      </c>
      <c r="CB562" s="214">
        <f>X580</f>
        <v>0</v>
      </c>
      <c r="CC562" s="214"/>
      <c r="CD562" s="213">
        <f>IF(SUM(V581:X581)&gt;0,SUM(V581:X581),0)</f>
        <v>0</v>
      </c>
      <c r="CE562" s="213">
        <f>IF(SUM(Z581)&gt;0,SUM(Z581),0)</f>
        <v>0</v>
      </c>
      <c r="CF562" s="214">
        <f>V581</f>
        <v>0</v>
      </c>
      <c r="CG562" s="214">
        <f>W581</f>
        <v>0</v>
      </c>
      <c r="CH562" s="214">
        <f>X581</f>
        <v>0</v>
      </c>
      <c r="CI562" s="214"/>
      <c r="CJ562" s="213">
        <f>IF(SUM(V582:X582)&gt;0,SUM(V582:X582),0)</f>
        <v>0</v>
      </c>
      <c r="CK562" s="213">
        <f>IF(SUM(Z582)&gt;0,SUM(Z582),0)</f>
        <v>0</v>
      </c>
      <c r="CL562" s="214">
        <f>V582</f>
        <v>0</v>
      </c>
      <c r="CM562" s="214">
        <f>W582</f>
        <v>0</v>
      </c>
      <c r="CN562" s="214">
        <f>X582</f>
        <v>0</v>
      </c>
      <c r="CO562" s="214"/>
      <c r="CP562" s="213">
        <f>IF(SUM(V583:X583)&gt;0,SUM(V583:X583),0)</f>
        <v>0</v>
      </c>
      <c r="CQ562" s="213">
        <f>IF(SUM(Z583)&gt;0,SUM(Z583),0)</f>
        <v>0</v>
      </c>
      <c r="CR562" s="214">
        <f>V583</f>
        <v>0</v>
      </c>
      <c r="CS562" s="214">
        <f>W583</f>
        <v>0</v>
      </c>
      <c r="CT562" s="214">
        <f>X583</f>
        <v>0</v>
      </c>
      <c r="CU562" s="214"/>
      <c r="CV562" s="213">
        <f>IF(SUM(V584:X584)&gt;0,SUM(V584:X584),0)</f>
        <v>0</v>
      </c>
      <c r="CW562" s="213">
        <f>IF(SUM(Z584)&gt;0,SUM(Z584),0)</f>
        <v>0</v>
      </c>
      <c r="CX562" s="214">
        <f>V584</f>
        <v>0</v>
      </c>
      <c r="CY562" s="214">
        <f>W584</f>
        <v>0</v>
      </c>
      <c r="CZ562" s="214">
        <f>X584</f>
        <v>0</v>
      </c>
      <c r="DA562" s="214"/>
      <c r="DB562" s="213">
        <f>IF(SUM(V584:X585)&gt;0,SUM(V585:X585),0)</f>
        <v>0</v>
      </c>
      <c r="DC562" s="213">
        <f>IF(SUM(Z585)&gt;0,SUM(Z585),0)</f>
        <v>0</v>
      </c>
      <c r="DD562" s="214">
        <f>V585</f>
        <v>0</v>
      </c>
      <c r="DE562" s="214">
        <f>W585</f>
        <v>0</v>
      </c>
      <c r="DF562" s="214">
        <f>X585</f>
        <v>0</v>
      </c>
      <c r="DG562" s="214"/>
      <c r="DH562" s="213">
        <f>IF(SUM(V586:X586)&gt;0,SUM(V586:X586),0)</f>
        <v>0</v>
      </c>
      <c r="DI562" s="213">
        <f>IF(SUM(Z586)&gt;0,SUM(Z586),0)</f>
        <v>0</v>
      </c>
      <c r="DJ562" s="214">
        <f>V586</f>
        <v>0</v>
      </c>
      <c r="DK562" s="214">
        <f>W586</f>
        <v>0</v>
      </c>
      <c r="DL562" s="214">
        <f>X586</f>
        <v>0</v>
      </c>
      <c r="DM562" s="214"/>
      <c r="DN562" s="209">
        <f>IF(SUM(V587:X587)&gt;0,SUM(V587:X587),0)</f>
        <v>0</v>
      </c>
      <c r="DO562" s="209">
        <f>IF(SUM(Z587)&gt;0,SUM(Z586),0)</f>
        <v>0</v>
      </c>
      <c r="DP562" s="214">
        <f>V587</f>
        <v>0</v>
      </c>
      <c r="DQ562" s="214">
        <f>W587</f>
        <v>0</v>
      </c>
      <c r="DR562" s="214">
        <f>X587</f>
        <v>0</v>
      </c>
      <c r="DS562" s="212"/>
      <c r="DT562" s="209">
        <f>IF(SUM(V588:X588)&gt;0,SUM(V588:X588),0)</f>
        <v>0</v>
      </c>
      <c r="DU562" s="209">
        <f>IF(SUM(Z588)&gt;0,SUM(Z588),0)</f>
        <v>0</v>
      </c>
      <c r="DV562" s="214">
        <f>V588</f>
        <v>0</v>
      </c>
      <c r="DW562" s="214">
        <f>W588</f>
        <v>0</v>
      </c>
      <c r="DX562" s="214">
        <f>X588</f>
        <v>0</v>
      </c>
      <c r="DY562" s="212"/>
      <c r="DZ562" s="212"/>
    </row>
    <row r="563" spans="1:130">
      <c r="A563" s="18"/>
      <c r="B563" s="99"/>
      <c r="C563" s="100"/>
      <c r="D563" s="101"/>
      <c r="E563" s="149" t="str">
        <f t="shared" si="281"/>
        <v/>
      </c>
      <c r="F563" s="193"/>
      <c r="G563" s="99"/>
      <c r="H563" s="100"/>
      <c r="I563" s="102"/>
      <c r="J563" s="149" t="str">
        <f t="shared" si="282"/>
        <v/>
      </c>
      <c r="K563" s="193"/>
      <c r="L563" s="99"/>
      <c r="M563" s="100"/>
      <c r="N563" s="102"/>
      <c r="O563" s="149" t="str">
        <f t="shared" si="283"/>
        <v/>
      </c>
      <c r="P563" s="193"/>
      <c r="Q563" s="99"/>
      <c r="R563" s="100"/>
      <c r="S563" s="102"/>
      <c r="T563" s="149" t="str">
        <f t="shared" si="284"/>
        <v/>
      </c>
      <c r="U563" s="193"/>
      <c r="V563" s="99"/>
      <c r="W563" s="100"/>
      <c r="X563" s="102"/>
      <c r="Y563" s="149" t="str">
        <f t="shared" si="285"/>
        <v/>
      </c>
      <c r="Z563" s="193"/>
      <c r="AA563" s="201" t="str">
        <f>IF(SUM(E563,J563,O563,T563,Y563,Y583,T583,O583,J583,E583,E603,J603,O603,T603,Y603)&gt;0,(LARGE((E563,J563,O563,T563,Y563,Y583,T583,O583,J583,E583,E603,J603,O603,T603,Y603),1)+LARGE((E563,J563,O563,T563,Y563,Y583,T583,O583,J583,E583,E603,J603,O603,T603,Y603),2)+LARGE((E563,J563,O563,T563,Y563,Y583,T583,O583,J583,E583,E603,J603,O603,T603,Y603),3)+LARGE((E563,J563,O563,T563,Y563,Y583,T583,O583,J583,E583,E603,J603,O603,T603,Y603),4)),"")</f>
        <v/>
      </c>
      <c r="AB563" s="202" t="str">
        <f>IF(SUM(CQ584)&gt;0,SUM(CQ584),"")</f>
        <v/>
      </c>
      <c r="AG563" s="67"/>
      <c r="AH563" s="213">
        <f>IF(SUM(B593:D593)&gt;0,SUM(B593:D593),0)</f>
        <v>0</v>
      </c>
      <c r="AI563" s="213">
        <f>IF(SUM(F593)&gt;0,SUM(F593),0)</f>
        <v>0</v>
      </c>
      <c r="AJ563" s="214">
        <f>B593</f>
        <v>0</v>
      </c>
      <c r="AK563" s="214">
        <f>C593</f>
        <v>0</v>
      </c>
      <c r="AL563" s="214">
        <f>D593</f>
        <v>0</v>
      </c>
      <c r="AM563" s="214"/>
      <c r="AN563" s="213">
        <f>IF(SUM(B594:D594)&gt;0,SUM(B594:D594),0)</f>
        <v>0</v>
      </c>
      <c r="AO563" s="213">
        <f>IF(SUM(F594)&gt;0,SUM(F594),0)</f>
        <v>0</v>
      </c>
      <c r="AP563" s="214">
        <f>B594</f>
        <v>0</v>
      </c>
      <c r="AQ563" s="214">
        <f>C594</f>
        <v>0</v>
      </c>
      <c r="AR563" s="214">
        <f>D594</f>
        <v>0</v>
      </c>
      <c r="AS563" s="214"/>
      <c r="AT563" s="213">
        <f>IF(SUM(B595:D595)&gt;0,SUM(B595:D595),0)</f>
        <v>0</v>
      </c>
      <c r="AU563" s="213">
        <f>IF(SUM(F595)&gt;0,SUM(F595),0)</f>
        <v>0</v>
      </c>
      <c r="AV563" s="214">
        <f>B595</f>
        <v>0</v>
      </c>
      <c r="AW563" s="214">
        <f>C595</f>
        <v>0</v>
      </c>
      <c r="AX563" s="214">
        <f>D595</f>
        <v>0</v>
      </c>
      <c r="AY563" s="214"/>
      <c r="AZ563" s="213">
        <f>IF(SUM(B596:D596)&gt;0,SUM(B596:D596),0)</f>
        <v>0</v>
      </c>
      <c r="BA563" s="213">
        <f>IF(SUM(F596)&gt;0,SUM(F596),0)</f>
        <v>0</v>
      </c>
      <c r="BB563" s="214">
        <f>B596</f>
        <v>0</v>
      </c>
      <c r="BC563" s="214">
        <f>C596</f>
        <v>0</v>
      </c>
      <c r="BD563" s="214">
        <f>D596</f>
        <v>0</v>
      </c>
      <c r="BE563" s="214"/>
      <c r="BF563" s="213">
        <f>IF(SUM(B597:D597)&gt;0,SUM(B597:D597),0)</f>
        <v>0</v>
      </c>
      <c r="BG563" s="213">
        <f>IF(SUM(F597)&gt;0,SUM(F597),0)</f>
        <v>0</v>
      </c>
      <c r="BH563" s="214">
        <f>B597</f>
        <v>0</v>
      </c>
      <c r="BI563" s="214">
        <f>C597</f>
        <v>0</v>
      </c>
      <c r="BJ563" s="214">
        <f>D597</f>
        <v>0</v>
      </c>
      <c r="BK563" s="214"/>
      <c r="BL563" s="213">
        <f>IF(SUM(B598:D598)&gt;0,SUM(B598:D598),0)</f>
        <v>0</v>
      </c>
      <c r="BM563" s="213">
        <f>IF(SUM(F598)&gt;0,SUM(F598),0)</f>
        <v>0</v>
      </c>
      <c r="BN563" s="214">
        <f>B598</f>
        <v>0</v>
      </c>
      <c r="BO563" s="214">
        <f>C598</f>
        <v>0</v>
      </c>
      <c r="BP563" s="214">
        <f>D598</f>
        <v>0</v>
      </c>
      <c r="BQ563" s="214"/>
      <c r="BR563" s="213">
        <f>IF(SUM(B599:D599)&gt;0,SUM(B599:D599),0)</f>
        <v>0</v>
      </c>
      <c r="BS563" s="213">
        <f>IF(SUM(F599)&gt;0,SUM(F599),0)</f>
        <v>0</v>
      </c>
      <c r="BT563" s="214">
        <f>B599</f>
        <v>0</v>
      </c>
      <c r="BU563" s="214">
        <f>C599</f>
        <v>0</v>
      </c>
      <c r="BV563" s="214">
        <f>D599</f>
        <v>0</v>
      </c>
      <c r="BW563" s="214"/>
      <c r="BX563" s="213">
        <f>IF(SUM(B600:D600)&gt;0,SUM(B600:D600),0)</f>
        <v>0</v>
      </c>
      <c r="BY563" s="213">
        <f>IF(SUM(F600)&gt;0,SUM(F600),0)</f>
        <v>0</v>
      </c>
      <c r="BZ563" s="214">
        <f>B600</f>
        <v>0</v>
      </c>
      <c r="CA563" s="214">
        <f>C600</f>
        <v>0</v>
      </c>
      <c r="CB563" s="214">
        <f>D600</f>
        <v>0</v>
      </c>
      <c r="CC563" s="214"/>
      <c r="CD563" s="213">
        <f>IF(SUM(B601:D601)&gt;0,SUM(B601:D601),0)</f>
        <v>0</v>
      </c>
      <c r="CE563" s="213">
        <f>IF(SUM(F601)&gt;0,SUM(F601),0)</f>
        <v>0</v>
      </c>
      <c r="CF563" s="214">
        <f>B601</f>
        <v>0</v>
      </c>
      <c r="CG563" s="214">
        <f>C601</f>
        <v>0</v>
      </c>
      <c r="CH563" s="214">
        <f>D601</f>
        <v>0</v>
      </c>
      <c r="CI563" s="214"/>
      <c r="CJ563" s="213">
        <f>IF(SUM(B602:D602)&gt;0,SUM(B602:D602),0)</f>
        <v>0</v>
      </c>
      <c r="CK563" s="213">
        <f>IF(SUM(F602)&gt;0,SUM(F602),0)</f>
        <v>0</v>
      </c>
      <c r="CL563" s="214">
        <f>B602</f>
        <v>0</v>
      </c>
      <c r="CM563" s="214">
        <f>C602</f>
        <v>0</v>
      </c>
      <c r="CN563" s="214">
        <f>D602</f>
        <v>0</v>
      </c>
      <c r="CO563" s="214"/>
      <c r="CP563" s="213">
        <f>IF(SUM(B603:D603)&gt;0,SUM(B603:D603),0)</f>
        <v>0</v>
      </c>
      <c r="CQ563" s="213">
        <f>IF(SUM(F603)&gt;0,SUM(F603),0)</f>
        <v>0</v>
      </c>
      <c r="CR563" s="214">
        <f>B603</f>
        <v>0</v>
      </c>
      <c r="CS563" s="214">
        <f>C603</f>
        <v>0</v>
      </c>
      <c r="CT563" s="214">
        <f>D603</f>
        <v>0</v>
      </c>
      <c r="CU563" s="214"/>
      <c r="CV563" s="213">
        <f>IF(SUM(B604:D604)&gt;0,SUM(B604:D604),0)</f>
        <v>0</v>
      </c>
      <c r="CW563" s="213">
        <f>IF(SUM(F604)&gt;0,SUM(F604),0)</f>
        <v>0</v>
      </c>
      <c r="CX563" s="214">
        <f>B604</f>
        <v>0</v>
      </c>
      <c r="CY563" s="214">
        <f>C604</f>
        <v>0</v>
      </c>
      <c r="CZ563" s="214">
        <f>D604</f>
        <v>0</v>
      </c>
      <c r="DA563" s="214"/>
      <c r="DB563" s="213">
        <f>IF(SUM(B605:D605)&gt;0,SUM(B605:D605),0)</f>
        <v>0</v>
      </c>
      <c r="DC563" s="213">
        <f>IF(SUM(F605)&gt;0,SUM(F605),0)</f>
        <v>0</v>
      </c>
      <c r="DD563" s="214">
        <f>B605</f>
        <v>0</v>
      </c>
      <c r="DE563" s="214">
        <f>C605</f>
        <v>0</v>
      </c>
      <c r="DF563" s="214">
        <f>D605</f>
        <v>0</v>
      </c>
      <c r="DG563" s="214"/>
      <c r="DH563" s="213">
        <f>IF(SUM(B606:D606)&gt;0,SUM(B606:D606),0)</f>
        <v>0</v>
      </c>
      <c r="DI563" s="213">
        <f>IF(SUM(F606)&gt;0,SUM(F606),0)</f>
        <v>0</v>
      </c>
      <c r="DJ563" s="214">
        <f>B606</f>
        <v>0</v>
      </c>
      <c r="DK563" s="214">
        <f>C606</f>
        <v>0</v>
      </c>
      <c r="DL563" s="214">
        <f>D606</f>
        <v>0</v>
      </c>
      <c r="DM563" s="214"/>
      <c r="DN563" s="209">
        <f>IF(SUM(B607:D607)&gt;0,SUM(B607:D607),0)</f>
        <v>0</v>
      </c>
      <c r="DO563" s="209">
        <f>IF(SUM(F607)&gt;0,SUM(F607),0)</f>
        <v>0</v>
      </c>
      <c r="DP563" s="214">
        <f>B607</f>
        <v>0</v>
      </c>
      <c r="DQ563" s="214">
        <f>C607</f>
        <v>0</v>
      </c>
      <c r="DR563" s="214">
        <f>D607</f>
        <v>0</v>
      </c>
      <c r="DS563" s="212"/>
      <c r="DT563" s="209">
        <f>IF(SUM(B608:D608)&gt;0,SUM(B608:D608),0)</f>
        <v>0</v>
      </c>
      <c r="DU563" s="209">
        <f>IF(SUM(F608)&gt;0,SUM(F608),0)</f>
        <v>0</v>
      </c>
      <c r="DV563" s="214">
        <f>B608</f>
        <v>0</v>
      </c>
      <c r="DW563" s="214">
        <f>C608</f>
        <v>0</v>
      </c>
      <c r="DX563" s="214">
        <f>D608</f>
        <v>0</v>
      </c>
      <c r="DY563" s="212"/>
      <c r="DZ563" s="212"/>
    </row>
    <row r="564" spans="1:130">
      <c r="A564" s="18"/>
      <c r="B564" s="99"/>
      <c r="C564" s="100"/>
      <c r="D564" s="101"/>
      <c r="E564" s="149" t="str">
        <f t="shared" si="281"/>
        <v/>
      </c>
      <c r="F564" s="193"/>
      <c r="G564" s="99"/>
      <c r="H564" s="100"/>
      <c r="I564" s="102"/>
      <c r="J564" s="149" t="str">
        <f t="shared" si="282"/>
        <v/>
      </c>
      <c r="K564" s="193"/>
      <c r="L564" s="99"/>
      <c r="M564" s="100"/>
      <c r="N564" s="102"/>
      <c r="O564" s="149" t="str">
        <f t="shared" si="283"/>
        <v/>
      </c>
      <c r="P564" s="193"/>
      <c r="Q564" s="99"/>
      <c r="R564" s="100"/>
      <c r="S564" s="102"/>
      <c r="T564" s="149" t="str">
        <f t="shared" si="284"/>
        <v/>
      </c>
      <c r="U564" s="193"/>
      <c r="V564" s="99"/>
      <c r="W564" s="100"/>
      <c r="X564" s="102"/>
      <c r="Y564" s="149" t="str">
        <f t="shared" si="285"/>
        <v/>
      </c>
      <c r="Z564" s="193"/>
      <c r="AA564" s="201" t="str">
        <f>IF(SUM(E564,J564,O564,T564,Y564,Y584,T584,O584,J584,E584,E604,J604,O604,T604,Y604)&gt;0,(LARGE((E564,J564,O564,T564,Y564,Y584,T584,O584,J584,E584,E604,J604,O604,T604,Y604),1)+LARGE((E564,J564,O564,T564,Y564,Y584,T584,O584,J584,E584,E604,J604,O604,T604,Y604),2)+LARGE((E564,J564,O564,T564,Y564,Y584,T584,O584,J584,E584,E604,J604,O604,T604,Y604),3)+LARGE((E564,J564,O564,T564,Y564,Y584,T584,O584,J584,E584,E604,J604,O604,T604,Y604),4)),"")</f>
        <v/>
      </c>
      <c r="AB564" s="202" t="str">
        <f>IF(SUM(CW584)&gt;0,SUM(CW584),"")</f>
        <v/>
      </c>
      <c r="AG564" s="67"/>
      <c r="AH564" s="213">
        <f>IF(SUM(G593:I593)&gt;0,SUM(G593:I593),0)</f>
        <v>0</v>
      </c>
      <c r="AI564" s="213">
        <f>IF(SUM(K593)&gt;0,SUM(K593),0)</f>
        <v>0</v>
      </c>
      <c r="AJ564" s="214">
        <f>G593</f>
        <v>0</v>
      </c>
      <c r="AK564" s="214">
        <f>H593</f>
        <v>0</v>
      </c>
      <c r="AL564" s="214">
        <f>I593</f>
        <v>0</v>
      </c>
      <c r="AM564" s="214"/>
      <c r="AN564" s="213">
        <f>IF(SUM(G594:I594)&gt;0,SUM(G594:I594),0)</f>
        <v>0</v>
      </c>
      <c r="AO564" s="213">
        <f>IF(SUM(K594)&gt;0,SUM(K594),0)</f>
        <v>0</v>
      </c>
      <c r="AP564" s="214">
        <f>G594</f>
        <v>0</v>
      </c>
      <c r="AQ564" s="214">
        <f>H594</f>
        <v>0</v>
      </c>
      <c r="AR564" s="214">
        <f>I594</f>
        <v>0</v>
      </c>
      <c r="AS564" s="214"/>
      <c r="AT564" s="213">
        <f>IF(SUM(G595:I595)&gt;0,SUM(G595:I595),0)</f>
        <v>0</v>
      </c>
      <c r="AU564" s="213">
        <f>IF(SUM(K595)&gt;0,SUM(K595),0)</f>
        <v>0</v>
      </c>
      <c r="AV564" s="214">
        <f>G595</f>
        <v>0</v>
      </c>
      <c r="AW564" s="214">
        <f>H595</f>
        <v>0</v>
      </c>
      <c r="AX564" s="214">
        <f>I595</f>
        <v>0</v>
      </c>
      <c r="AY564" s="214"/>
      <c r="AZ564" s="213">
        <f>IF(SUM(G596:I596)&gt;0,SUM(G596:I596),0)</f>
        <v>0</v>
      </c>
      <c r="BA564" s="213">
        <f>IF(SUM(K596)&gt;0,SUM(K596),0)</f>
        <v>0</v>
      </c>
      <c r="BB564" s="214">
        <f>G596</f>
        <v>0</v>
      </c>
      <c r="BC564" s="214">
        <f>H596</f>
        <v>0</v>
      </c>
      <c r="BD564" s="214">
        <f>I596</f>
        <v>0</v>
      </c>
      <c r="BE564" s="214"/>
      <c r="BF564" s="213">
        <f>IF(SUM(G597:I597)&gt;0,SUM(G597:I597),0)</f>
        <v>0</v>
      </c>
      <c r="BG564" s="213">
        <f>IF(SUM(K597)&gt;0,SUM(K597),0)</f>
        <v>0</v>
      </c>
      <c r="BH564" s="214">
        <f>G597</f>
        <v>0</v>
      </c>
      <c r="BI564" s="214">
        <f>H597</f>
        <v>0</v>
      </c>
      <c r="BJ564" s="214">
        <f>I597</f>
        <v>0</v>
      </c>
      <c r="BK564" s="214"/>
      <c r="BL564" s="213">
        <f>IF(SUM(G598:I598)&gt;0,SUM(G598:I598),0)</f>
        <v>0</v>
      </c>
      <c r="BM564" s="213">
        <f>IF(SUM(K598)&gt;0,SUM(K598),0)</f>
        <v>0</v>
      </c>
      <c r="BN564" s="214">
        <f>G598</f>
        <v>0</v>
      </c>
      <c r="BO564" s="214">
        <f>H598</f>
        <v>0</v>
      </c>
      <c r="BP564" s="214">
        <f>I598</f>
        <v>0</v>
      </c>
      <c r="BQ564" s="214"/>
      <c r="BR564" s="213">
        <f>IF(SUM(G599:I599)&gt;0,SUM(G599:I599),0)</f>
        <v>0</v>
      </c>
      <c r="BS564" s="213">
        <f>IF(SUM(K599)&gt;0,SUM(K599),0)</f>
        <v>0</v>
      </c>
      <c r="BT564" s="214">
        <f>G599</f>
        <v>0</v>
      </c>
      <c r="BU564" s="214">
        <f>H599</f>
        <v>0</v>
      </c>
      <c r="BV564" s="214">
        <f>I599</f>
        <v>0</v>
      </c>
      <c r="BW564" s="214"/>
      <c r="BX564" s="213">
        <f>IF(SUM(G600:I600)&gt;0,SUM(G600:I600),0)</f>
        <v>0</v>
      </c>
      <c r="BY564" s="213">
        <f>IF(SUM(K600)&gt;0,SUM(K600),0)</f>
        <v>0</v>
      </c>
      <c r="BZ564" s="214">
        <f>G600</f>
        <v>0</v>
      </c>
      <c r="CA564" s="214">
        <f>H600</f>
        <v>0</v>
      </c>
      <c r="CB564" s="214">
        <f>I600</f>
        <v>0</v>
      </c>
      <c r="CC564" s="214"/>
      <c r="CD564" s="213">
        <f>IF(SUM(G601:I601)&gt;0,SUM(G601:I601),0)</f>
        <v>0</v>
      </c>
      <c r="CE564" s="213">
        <f>IF(SUM(K601)&gt;0,SUM(K601),0)</f>
        <v>0</v>
      </c>
      <c r="CF564" s="214">
        <f>G601</f>
        <v>0</v>
      </c>
      <c r="CG564" s="214">
        <f>H601</f>
        <v>0</v>
      </c>
      <c r="CH564" s="214">
        <f>I601</f>
        <v>0</v>
      </c>
      <c r="CI564" s="214"/>
      <c r="CJ564" s="213">
        <f>IF(SUM(G602:I602)&gt;0,SUM(G602:I602),0)</f>
        <v>0</v>
      </c>
      <c r="CK564" s="213">
        <f>IF(SUM(K602)&gt;0,SUM(K602),0)</f>
        <v>0</v>
      </c>
      <c r="CL564" s="214">
        <f>G602</f>
        <v>0</v>
      </c>
      <c r="CM564" s="214">
        <f>H602</f>
        <v>0</v>
      </c>
      <c r="CN564" s="214">
        <f>I602</f>
        <v>0</v>
      </c>
      <c r="CO564" s="214"/>
      <c r="CP564" s="213">
        <f>IF(SUM(G603:I603)&gt;0,SUM(G603:I603),0)</f>
        <v>0</v>
      </c>
      <c r="CQ564" s="213">
        <f>IF(SUM(K603)&gt;0,SUM(K603),0)</f>
        <v>0</v>
      </c>
      <c r="CR564" s="214">
        <f>G603</f>
        <v>0</v>
      </c>
      <c r="CS564" s="214">
        <f>H603</f>
        <v>0</v>
      </c>
      <c r="CT564" s="214">
        <f>I603</f>
        <v>0</v>
      </c>
      <c r="CU564" s="214"/>
      <c r="CV564" s="213">
        <f>IF(SUM(G604:I604)&gt;0,SUM(G604:I604),0)</f>
        <v>0</v>
      </c>
      <c r="CW564" s="213">
        <f>IF(SUM(K604)&gt;0,SUM(K604),0)</f>
        <v>0</v>
      </c>
      <c r="CX564" s="214">
        <f>G604</f>
        <v>0</v>
      </c>
      <c r="CY564" s="214">
        <f>H604</f>
        <v>0</v>
      </c>
      <c r="CZ564" s="214">
        <f>I604</f>
        <v>0</v>
      </c>
      <c r="DA564" s="214"/>
      <c r="DB564" s="213">
        <f>IF(SUM(G605:I605)&gt;0,SUM(G605:I605),0)</f>
        <v>0</v>
      </c>
      <c r="DC564" s="213">
        <f>IF(SUM(K605)&gt;0,SUM(K605),0)</f>
        <v>0</v>
      </c>
      <c r="DD564" s="214">
        <f>G605</f>
        <v>0</v>
      </c>
      <c r="DE564" s="214">
        <f>H605</f>
        <v>0</v>
      </c>
      <c r="DF564" s="214">
        <f>I605</f>
        <v>0</v>
      </c>
      <c r="DG564" s="214"/>
      <c r="DH564" s="213">
        <f>IF(SUM(G606:I606)&gt;0,SUM(G606:I606),0)</f>
        <v>0</v>
      </c>
      <c r="DI564" s="213">
        <f>IF(SUM(K606)&gt;0,SUM(K606),0)</f>
        <v>0</v>
      </c>
      <c r="DJ564" s="214">
        <f>G606</f>
        <v>0</v>
      </c>
      <c r="DK564" s="214">
        <f>H606</f>
        <v>0</v>
      </c>
      <c r="DL564" s="214">
        <f>I606</f>
        <v>0</v>
      </c>
      <c r="DM564" s="214"/>
      <c r="DN564" s="209">
        <f>IF(SUM(G607:I607)&gt;0,SUM(G607:I607),0)</f>
        <v>0</v>
      </c>
      <c r="DO564" s="209">
        <f>IF(SUM(K607)&gt;0,SUM(K607),0)</f>
        <v>0</v>
      </c>
      <c r="DP564" s="214">
        <f>G607</f>
        <v>0</v>
      </c>
      <c r="DQ564" s="214">
        <f>H607</f>
        <v>0</v>
      </c>
      <c r="DR564" s="214">
        <f>I607</f>
        <v>0</v>
      </c>
      <c r="DS564" s="212"/>
      <c r="DT564" s="209">
        <f>IF(SUM(G608:I608)&gt;0,SUM(G608:I608),0)</f>
        <v>0</v>
      </c>
      <c r="DU564" s="209">
        <f>IF(SUM(K608)&gt;0,SUM(K608),0)</f>
        <v>0</v>
      </c>
      <c r="DV564" s="214">
        <f>G608</f>
        <v>0</v>
      </c>
      <c r="DW564" s="214">
        <f>H608</f>
        <v>0</v>
      </c>
      <c r="DX564" s="214">
        <f>I608</f>
        <v>0</v>
      </c>
      <c r="DY564" s="212"/>
      <c r="DZ564" s="212"/>
    </row>
    <row r="565" spans="1:130">
      <c r="A565" s="18"/>
      <c r="B565" s="99"/>
      <c r="C565" s="100"/>
      <c r="D565" s="101"/>
      <c r="E565" s="149" t="str">
        <f t="shared" si="281"/>
        <v/>
      </c>
      <c r="F565" s="193"/>
      <c r="G565" s="99"/>
      <c r="H565" s="100"/>
      <c r="I565" s="100"/>
      <c r="J565" s="149" t="str">
        <f t="shared" si="282"/>
        <v/>
      </c>
      <c r="K565" s="193"/>
      <c r="L565" s="99"/>
      <c r="M565" s="100"/>
      <c r="N565" s="100"/>
      <c r="O565" s="149" t="str">
        <f t="shared" si="283"/>
        <v/>
      </c>
      <c r="P565" s="193"/>
      <c r="Q565" s="99"/>
      <c r="R565" s="100"/>
      <c r="S565" s="100"/>
      <c r="T565" s="149" t="str">
        <f t="shared" si="284"/>
        <v/>
      </c>
      <c r="U565" s="193"/>
      <c r="V565" s="99"/>
      <c r="W565" s="100"/>
      <c r="X565" s="100"/>
      <c r="Y565" s="149" t="str">
        <f t="shared" si="285"/>
        <v/>
      </c>
      <c r="Z565" s="193"/>
      <c r="AA565" s="201" t="str">
        <f>IF(SUM(E565,J565,O565,T565,Y565,Y585,T585,O585,J585,E585,E605,J605,O605,T605,Y605)&gt;0,(LARGE((E565,J565,O565,T565,Y565,Y585,T585,O585,J585,E585,E605,J605,O605,T605,Y605),1)+LARGE((E565,J565,O565,T565,Y565,Y585,T585,O585,J585,E585,E605,J605,O605,T605,Y605),2)+LARGE((E565,J565,O565,T565,Y565,Y585,T585,O585,J585,E585,E605,J605,O605,T605,Y605),3)+LARGE((E565,J565,O565,T565,Y565,Y585,T585,O585,J585,E585,E605,J605,O605,T605,Y605),4)),"")</f>
        <v/>
      </c>
      <c r="AB565" s="202" t="str">
        <f>IF(SUM(DC584)&gt;0,SUM(DC584),"")</f>
        <v/>
      </c>
      <c r="AG565" s="67"/>
      <c r="AH565" s="213">
        <f>IF(SUM(L593:N593)&gt;0,SUM(L593:N593),0)</f>
        <v>0</v>
      </c>
      <c r="AI565" s="213">
        <f>IF(SUM(P593)&gt;0,SUM(P593),0)</f>
        <v>0</v>
      </c>
      <c r="AJ565" s="214">
        <f>L593</f>
        <v>0</v>
      </c>
      <c r="AK565" s="214">
        <f>M593</f>
        <v>0</v>
      </c>
      <c r="AL565" s="214">
        <f>N593</f>
        <v>0</v>
      </c>
      <c r="AM565" s="214"/>
      <c r="AN565" s="213">
        <f>IF(SUM(L594:N594)&gt;0,SUM(L594:N594),0)</f>
        <v>0</v>
      </c>
      <c r="AO565" s="213">
        <f>IF(SUM(P594)&gt;0,SUM(P594),0)</f>
        <v>0</v>
      </c>
      <c r="AP565" s="214">
        <f>L594</f>
        <v>0</v>
      </c>
      <c r="AQ565" s="214">
        <f>M594</f>
        <v>0</v>
      </c>
      <c r="AR565" s="214">
        <f>N594</f>
        <v>0</v>
      </c>
      <c r="AS565" s="214"/>
      <c r="AT565" s="213">
        <f>IF(SUM(L595:N595)&gt;0,SUM(L595:N595),0)</f>
        <v>0</v>
      </c>
      <c r="AU565" s="213">
        <f>IF(SUM(P595)&gt;0,SUM(P595),0)</f>
        <v>0</v>
      </c>
      <c r="AV565" s="214">
        <f>L595</f>
        <v>0</v>
      </c>
      <c r="AW565" s="214">
        <f>M595</f>
        <v>0</v>
      </c>
      <c r="AX565" s="214">
        <f>N595</f>
        <v>0</v>
      </c>
      <c r="AY565" s="214"/>
      <c r="AZ565" s="213">
        <f>IF(SUM(L596:N596)&gt;0,SUM(L596:N596),0)</f>
        <v>0</v>
      </c>
      <c r="BA565" s="213">
        <f>IF(SUM(P596)&gt;0,SUM(P596),0)</f>
        <v>0</v>
      </c>
      <c r="BB565" s="214">
        <f>L596</f>
        <v>0</v>
      </c>
      <c r="BC565" s="214">
        <f>M596</f>
        <v>0</v>
      </c>
      <c r="BD565" s="214">
        <f>N596</f>
        <v>0</v>
      </c>
      <c r="BE565" s="214"/>
      <c r="BF565" s="213">
        <f>IF(SUM(L597:N597)&gt;0,SUM(L597:N597),0)</f>
        <v>0</v>
      </c>
      <c r="BG565" s="213">
        <f>IF(SUM(P597)&gt;0,SUM(P597),0)</f>
        <v>0</v>
      </c>
      <c r="BH565" s="214">
        <f>L597</f>
        <v>0</v>
      </c>
      <c r="BI565" s="214">
        <f>M597</f>
        <v>0</v>
      </c>
      <c r="BJ565" s="214">
        <f>N597</f>
        <v>0</v>
      </c>
      <c r="BK565" s="214"/>
      <c r="BL565" s="213">
        <f>IF(SUM(L598:N598)&gt;0,SUM(L598:N598),0)</f>
        <v>0</v>
      </c>
      <c r="BM565" s="213">
        <f>IF(SUM(P598)&gt;0,SUM(P598),0)</f>
        <v>0</v>
      </c>
      <c r="BN565" s="214">
        <f>L598</f>
        <v>0</v>
      </c>
      <c r="BO565" s="214">
        <f>M598</f>
        <v>0</v>
      </c>
      <c r="BP565" s="214">
        <f>N598</f>
        <v>0</v>
      </c>
      <c r="BQ565" s="214"/>
      <c r="BR565" s="213">
        <f>IF(SUM(L599:N599)&gt;0,SUM(L599:N599),0)</f>
        <v>0</v>
      </c>
      <c r="BS565" s="213">
        <f>IF(SUM(P599)&gt;0,SUM(P599),0)</f>
        <v>0</v>
      </c>
      <c r="BT565" s="214">
        <f>L599</f>
        <v>0</v>
      </c>
      <c r="BU565" s="214">
        <f>M599</f>
        <v>0</v>
      </c>
      <c r="BV565" s="214">
        <f>N599</f>
        <v>0</v>
      </c>
      <c r="BW565" s="214"/>
      <c r="BX565" s="213">
        <f>IF(SUM(L600:N600)&gt;0,SUM(L600:N600),0)</f>
        <v>0</v>
      </c>
      <c r="BY565" s="213">
        <f>IF(SUM(P600)&gt;0,SUM(P600),0)</f>
        <v>0</v>
      </c>
      <c r="BZ565" s="214">
        <f>L600</f>
        <v>0</v>
      </c>
      <c r="CA565" s="214">
        <f>M600</f>
        <v>0</v>
      </c>
      <c r="CB565" s="214">
        <f>N600</f>
        <v>0</v>
      </c>
      <c r="CC565" s="214"/>
      <c r="CD565" s="213">
        <f>IF(SUM(L601:N601)&gt;0,SUM(L601:N601),0)</f>
        <v>0</v>
      </c>
      <c r="CE565" s="213">
        <f>IF(SUM(P601)&gt;0,SUM(P601),0)</f>
        <v>0</v>
      </c>
      <c r="CF565" s="214">
        <f>L601</f>
        <v>0</v>
      </c>
      <c r="CG565" s="214">
        <f>M601</f>
        <v>0</v>
      </c>
      <c r="CH565" s="214">
        <f>N601</f>
        <v>0</v>
      </c>
      <c r="CI565" s="214"/>
      <c r="CJ565" s="213">
        <f>IF(SUM(L602:N602)&gt;0,SUM(L602:N602),0)</f>
        <v>0</v>
      </c>
      <c r="CK565" s="213">
        <f>IF(SUM(P602)&gt;0,SUM(P602),0)</f>
        <v>0</v>
      </c>
      <c r="CL565" s="214">
        <f>L602</f>
        <v>0</v>
      </c>
      <c r="CM565" s="214">
        <f>M602</f>
        <v>0</v>
      </c>
      <c r="CN565" s="214">
        <f>N602</f>
        <v>0</v>
      </c>
      <c r="CO565" s="214"/>
      <c r="CP565" s="213">
        <f>IF(SUM(L603:N603)&gt;0,SUM(L603:N603),0)</f>
        <v>0</v>
      </c>
      <c r="CQ565" s="213">
        <f>IF(SUM(P603)&gt;0,SUM(P603),0)</f>
        <v>0</v>
      </c>
      <c r="CR565" s="214">
        <f>L603</f>
        <v>0</v>
      </c>
      <c r="CS565" s="214">
        <f>M603</f>
        <v>0</v>
      </c>
      <c r="CT565" s="214">
        <f>N603</f>
        <v>0</v>
      </c>
      <c r="CU565" s="214"/>
      <c r="CV565" s="213">
        <f>IF(SUM(L604:N604)&gt;0,SUM(L604:N604),0)</f>
        <v>0</v>
      </c>
      <c r="CW565" s="213">
        <f>IF(SUM(P604)&gt;0,SUM(P604),0)</f>
        <v>0</v>
      </c>
      <c r="CX565" s="214">
        <f>L604</f>
        <v>0</v>
      </c>
      <c r="CY565" s="214">
        <f>M604</f>
        <v>0</v>
      </c>
      <c r="CZ565" s="214">
        <f>N604</f>
        <v>0</v>
      </c>
      <c r="DA565" s="214"/>
      <c r="DB565" s="213">
        <f>IF(SUM(L605:N605)&gt;0,SUM(L605:N605),0)</f>
        <v>0</v>
      </c>
      <c r="DC565" s="213">
        <f>IF(SUM(P605)&gt;0,SUM(P605),0)</f>
        <v>0</v>
      </c>
      <c r="DD565" s="214">
        <f>L605</f>
        <v>0</v>
      </c>
      <c r="DE565" s="214">
        <f>M605</f>
        <v>0</v>
      </c>
      <c r="DF565" s="214">
        <f>N605</f>
        <v>0</v>
      </c>
      <c r="DG565" s="214"/>
      <c r="DH565" s="213">
        <f>IF(SUM(L606:N606)&gt;0,SUM(L606:N606),0)</f>
        <v>0</v>
      </c>
      <c r="DI565" s="213">
        <f>IF(SUM(P606)&gt;0,SUM(P606),0)</f>
        <v>0</v>
      </c>
      <c r="DJ565" s="214">
        <f>L606</f>
        <v>0</v>
      </c>
      <c r="DK565" s="214">
        <f>M606</f>
        <v>0</v>
      </c>
      <c r="DL565" s="214">
        <f>N606</f>
        <v>0</v>
      </c>
      <c r="DM565" s="214"/>
      <c r="DN565" s="209">
        <f>IF(SUM(L607:N607)&gt;0,SUM(L607:N607),0)</f>
        <v>0</v>
      </c>
      <c r="DO565" s="209">
        <f>IF(SUM(P607)&gt;0,SUM(P607),0)</f>
        <v>0</v>
      </c>
      <c r="DP565" s="214">
        <f>L607</f>
        <v>0</v>
      </c>
      <c r="DQ565" s="214">
        <f>M607</f>
        <v>0</v>
      </c>
      <c r="DR565" s="214">
        <f>N607</f>
        <v>0</v>
      </c>
      <c r="DS565" s="212"/>
      <c r="DT565" s="209">
        <f>IF(SUM(L608:N608)&gt;0,SUM(L608:N608),0)</f>
        <v>0</v>
      </c>
      <c r="DU565" s="209">
        <f>IF(SUM(P608)&gt;0,SUM(P608),0)</f>
        <v>0</v>
      </c>
      <c r="DV565" s="214">
        <f>L608</f>
        <v>0</v>
      </c>
      <c r="DW565" s="214">
        <f>M608</f>
        <v>0</v>
      </c>
      <c r="DX565" s="214">
        <f>N608</f>
        <v>0</v>
      </c>
      <c r="DY565" s="212"/>
      <c r="DZ565" s="212"/>
    </row>
    <row r="566" spans="1:130">
      <c r="A566" s="18"/>
      <c r="B566" s="99"/>
      <c r="C566" s="100"/>
      <c r="D566" s="101"/>
      <c r="E566" s="149" t="str">
        <f t="shared" si="281"/>
        <v/>
      </c>
      <c r="F566" s="193"/>
      <c r="G566" s="99"/>
      <c r="H566" s="100"/>
      <c r="I566" s="100"/>
      <c r="J566" s="149" t="str">
        <f t="shared" si="282"/>
        <v/>
      </c>
      <c r="K566" s="193"/>
      <c r="L566" s="99"/>
      <c r="M566" s="100"/>
      <c r="N566" s="100"/>
      <c r="O566" s="149" t="str">
        <f t="shared" si="283"/>
        <v/>
      </c>
      <c r="P566" s="193"/>
      <c r="Q566" s="99"/>
      <c r="R566" s="100"/>
      <c r="S566" s="100"/>
      <c r="T566" s="149" t="str">
        <f t="shared" si="284"/>
        <v/>
      </c>
      <c r="U566" s="193"/>
      <c r="V566" s="99"/>
      <c r="W566" s="100"/>
      <c r="X566" s="100"/>
      <c r="Y566" s="149" t="str">
        <f t="shared" si="285"/>
        <v/>
      </c>
      <c r="Z566" s="193"/>
      <c r="AA566" s="201" t="str">
        <f>IF(SUM(E566,J566,O566,T566,Y566,Y586,T586,O586,J586,E586,E606,J606,O606,T606,Y606)&gt;0,(LARGE((E566,J566,O566,T566,Y566,Y586,T586,O586,J586,E586,E606,J606,O606,T606,Y606),1)+LARGE((E566,J566,O566,T566,Y566,Y586,T586,O586,J586,E586,E606,J606,O606,T606,Y606),2)+LARGE((E566,J566,O566,T566,Y566,Y586,T586,O586,J586,E586,E606,J606,O606,T606,Y606),3)+LARGE((E566,J566,O566,T566,Y566,Y586,T586,O586,J586,E586,E606,J606,O606,T606,Y606),4)),"")</f>
        <v/>
      </c>
      <c r="AB566" s="202" t="str">
        <f>IF(SUM(DI584)&gt;0,SUM(DI584),"")</f>
        <v/>
      </c>
      <c r="AG566" s="67"/>
      <c r="AH566" s="213">
        <f>IF(SUM(Q593:S593)&gt;0,SUM(Q593:S593),0)</f>
        <v>0</v>
      </c>
      <c r="AI566" s="213">
        <f>IF(SUM(U593)&gt;0,SUM(U593),0)</f>
        <v>0</v>
      </c>
      <c r="AJ566" s="214">
        <f>Q593</f>
        <v>0</v>
      </c>
      <c r="AK566" s="214">
        <f>R593</f>
        <v>0</v>
      </c>
      <c r="AL566" s="214">
        <f>S593</f>
        <v>0</v>
      </c>
      <c r="AM566" s="214"/>
      <c r="AN566" s="213">
        <f>IF(SUM(Q594:S594)&gt;0,SUM(Q594:S594),0)</f>
        <v>0</v>
      </c>
      <c r="AO566" s="213">
        <f>IF(SUM(U594)&gt;0,SUM(U594),0)</f>
        <v>0</v>
      </c>
      <c r="AP566" s="214">
        <f>Q594</f>
        <v>0</v>
      </c>
      <c r="AQ566" s="214">
        <f>R594</f>
        <v>0</v>
      </c>
      <c r="AR566" s="214">
        <f>S594</f>
        <v>0</v>
      </c>
      <c r="AS566" s="214"/>
      <c r="AT566" s="213">
        <f>IF(SUM(Q595:S595)&gt;0,SUM(Q595:S595),0)</f>
        <v>0</v>
      </c>
      <c r="AU566" s="213">
        <f>IF(SUM(U595)&gt;0,SUM(U595),0)</f>
        <v>0</v>
      </c>
      <c r="AV566" s="214">
        <f>Q595</f>
        <v>0</v>
      </c>
      <c r="AW566" s="214">
        <f>R595</f>
        <v>0</v>
      </c>
      <c r="AX566" s="214">
        <f>S595</f>
        <v>0</v>
      </c>
      <c r="AY566" s="214"/>
      <c r="AZ566" s="213">
        <f>IF(SUM(Q596:S596)&gt;0,SUM(Q596:S596),0)</f>
        <v>0</v>
      </c>
      <c r="BA566" s="213">
        <f>IF(SUM(U596)&gt;0,SUM(U596),0)</f>
        <v>0</v>
      </c>
      <c r="BB566" s="214">
        <f>Q596</f>
        <v>0</v>
      </c>
      <c r="BC566" s="214">
        <f>R596</f>
        <v>0</v>
      </c>
      <c r="BD566" s="214">
        <f>S596</f>
        <v>0</v>
      </c>
      <c r="BE566" s="214"/>
      <c r="BF566" s="213">
        <f>IF(SUM(Q597:S597)&gt;0,SUM(Q597:S597),0)</f>
        <v>0</v>
      </c>
      <c r="BG566" s="213">
        <f>IF(SUM(U597)&gt;0,SUM(U597),0)</f>
        <v>0</v>
      </c>
      <c r="BH566" s="214">
        <f>Q597</f>
        <v>0</v>
      </c>
      <c r="BI566" s="214">
        <f>R597</f>
        <v>0</v>
      </c>
      <c r="BJ566" s="214">
        <f>S597</f>
        <v>0</v>
      </c>
      <c r="BK566" s="214"/>
      <c r="BL566" s="213">
        <f>IF(SUM(Q598:S598)&gt;0,SUM(Q598:S598),0)</f>
        <v>0</v>
      </c>
      <c r="BM566" s="213">
        <f>IF(SUM(U598)&gt;0,SUM(U598),0)</f>
        <v>0</v>
      </c>
      <c r="BN566" s="214">
        <f>Q598</f>
        <v>0</v>
      </c>
      <c r="BO566" s="214">
        <f>R598</f>
        <v>0</v>
      </c>
      <c r="BP566" s="214">
        <f>S598</f>
        <v>0</v>
      </c>
      <c r="BQ566" s="214"/>
      <c r="BR566" s="213">
        <f>IF(SUM(Q599:S599)&gt;0,SUM(Q599:S599),0)</f>
        <v>0</v>
      </c>
      <c r="BS566" s="213">
        <f>IF(SUM(U599)&gt;0,SUM(U599),0)</f>
        <v>0</v>
      </c>
      <c r="BT566" s="214">
        <f>Q599</f>
        <v>0</v>
      </c>
      <c r="BU566" s="214">
        <f>R599</f>
        <v>0</v>
      </c>
      <c r="BV566" s="214">
        <f>S599</f>
        <v>0</v>
      </c>
      <c r="BW566" s="214"/>
      <c r="BX566" s="213">
        <f>IF(SUM(Q600:S600)&gt;0,SUM(Q600:S600),0)</f>
        <v>0</v>
      </c>
      <c r="BY566" s="213">
        <f>IF(SUM(U600)&gt;0,SUM(U600),0)</f>
        <v>0</v>
      </c>
      <c r="BZ566" s="214">
        <f>Q600</f>
        <v>0</v>
      </c>
      <c r="CA566" s="214">
        <f>R600</f>
        <v>0</v>
      </c>
      <c r="CB566" s="214">
        <f>S600</f>
        <v>0</v>
      </c>
      <c r="CC566" s="214"/>
      <c r="CD566" s="213">
        <f>IF(SUM(Q601:S601)&gt;0,SUM(Q601:S601),0)</f>
        <v>0</v>
      </c>
      <c r="CE566" s="213">
        <f>IF(SUM(U601)&gt;0,SUM(U601),0)</f>
        <v>0</v>
      </c>
      <c r="CF566" s="214">
        <f>Q601</f>
        <v>0</v>
      </c>
      <c r="CG566" s="214">
        <f>R601</f>
        <v>0</v>
      </c>
      <c r="CH566" s="214">
        <f>S601</f>
        <v>0</v>
      </c>
      <c r="CI566" s="214"/>
      <c r="CJ566" s="213">
        <f>IF(SUM(Q602:S602)&gt;0,SUM(Q602:S602),0)</f>
        <v>0</v>
      </c>
      <c r="CK566" s="213">
        <f>IF(SUM(U602)&gt;0,SUM(U602),0)</f>
        <v>0</v>
      </c>
      <c r="CL566" s="214">
        <f>Q602</f>
        <v>0</v>
      </c>
      <c r="CM566" s="214">
        <f>R602</f>
        <v>0</v>
      </c>
      <c r="CN566" s="214">
        <f>S602</f>
        <v>0</v>
      </c>
      <c r="CO566" s="214"/>
      <c r="CP566" s="213">
        <f>IF(SUM(Q603:S603)&gt;0,SUM(Q603:S603),0)</f>
        <v>0</v>
      </c>
      <c r="CQ566" s="213">
        <f>IF(SUM(U603)&gt;0,SUM(U603),0)</f>
        <v>0</v>
      </c>
      <c r="CR566" s="214">
        <f>Q603</f>
        <v>0</v>
      </c>
      <c r="CS566" s="214">
        <f>R603</f>
        <v>0</v>
      </c>
      <c r="CT566" s="214">
        <f>S603</f>
        <v>0</v>
      </c>
      <c r="CU566" s="214"/>
      <c r="CV566" s="213">
        <f>IF(SUM(Q603:S604)&gt;0,SUM(Q604:S604),0)</f>
        <v>0</v>
      </c>
      <c r="CW566" s="213">
        <f>IF(SUM(U604)&gt;0,SUM(U604),0)</f>
        <v>0</v>
      </c>
      <c r="CX566" s="214">
        <f>Q604</f>
        <v>0</v>
      </c>
      <c r="CY566" s="214">
        <f>R604</f>
        <v>0</v>
      </c>
      <c r="CZ566" s="214">
        <f>S604</f>
        <v>0</v>
      </c>
      <c r="DA566" s="214"/>
      <c r="DB566" s="213">
        <f>IF(SUM(Q605:S605)&gt;0,SUM(Q605:S605),0)</f>
        <v>0</v>
      </c>
      <c r="DC566" s="213">
        <f>IF(SUM(U605)&gt;0,SUM(U605),0)</f>
        <v>0</v>
      </c>
      <c r="DD566" s="214">
        <f>Q605</f>
        <v>0</v>
      </c>
      <c r="DE566" s="214">
        <f>R605</f>
        <v>0</v>
      </c>
      <c r="DF566" s="214">
        <f>S605</f>
        <v>0</v>
      </c>
      <c r="DG566" s="214"/>
      <c r="DH566" s="213">
        <f>IF(SUM(Q606:S606)&gt;0,SUM(Q606:S606),0)</f>
        <v>0</v>
      </c>
      <c r="DI566" s="213">
        <f>IF(SUM(U606)&gt;0,SUM(U606),0)</f>
        <v>0</v>
      </c>
      <c r="DJ566" s="214">
        <f>Q606</f>
        <v>0</v>
      </c>
      <c r="DK566" s="214">
        <f>R606</f>
        <v>0</v>
      </c>
      <c r="DL566" s="214">
        <f>S606</f>
        <v>0</v>
      </c>
      <c r="DM566" s="214"/>
      <c r="DN566" s="209">
        <f>IF(SUM(Q607:S607)&gt;0,SUM(Q607:S607),0)</f>
        <v>0</v>
      </c>
      <c r="DO566" s="209">
        <f>IF(SUM(U607)&gt;0,SUM(U607),0)</f>
        <v>0</v>
      </c>
      <c r="DP566" s="214">
        <f>Q607</f>
        <v>0</v>
      </c>
      <c r="DQ566" s="214">
        <f>R607</f>
        <v>0</v>
      </c>
      <c r="DR566" s="214">
        <f>S607</f>
        <v>0</v>
      </c>
      <c r="DS566" s="212"/>
      <c r="DT566" s="209">
        <f>IF(SUM(Q608:S608)&gt;0,SUM(Q608:S608),0)</f>
        <v>0</v>
      </c>
      <c r="DU566" s="209">
        <f>IF(SUM(U608)&gt;0,SUM(U608),0)</f>
        <v>0</v>
      </c>
      <c r="DV566" s="214">
        <f>Q608</f>
        <v>0</v>
      </c>
      <c r="DW566" s="214">
        <f>R608</f>
        <v>0</v>
      </c>
      <c r="DX566" s="214">
        <f>S608</f>
        <v>0</v>
      </c>
      <c r="DY566" s="212"/>
      <c r="DZ566" s="212"/>
    </row>
    <row r="567" spans="1:130">
      <c r="A567" s="18" t="s">
        <v>366</v>
      </c>
      <c r="B567" s="99"/>
      <c r="C567" s="100"/>
      <c r="D567" s="101"/>
      <c r="E567" s="149" t="str">
        <f t="shared" si="281"/>
        <v/>
      </c>
      <c r="F567" s="193"/>
      <c r="G567" s="99"/>
      <c r="H567" s="100"/>
      <c r="I567" s="100"/>
      <c r="J567" s="149" t="str">
        <f t="shared" si="282"/>
        <v/>
      </c>
      <c r="K567" s="193"/>
      <c r="L567" s="99"/>
      <c r="M567" s="100"/>
      <c r="N567" s="100"/>
      <c r="O567" s="149" t="str">
        <f t="shared" si="283"/>
        <v/>
      </c>
      <c r="P567" s="193"/>
      <c r="Q567" s="99"/>
      <c r="R567" s="100"/>
      <c r="S567" s="100"/>
      <c r="T567" s="149" t="str">
        <f t="shared" si="284"/>
        <v/>
      </c>
      <c r="U567" s="193"/>
      <c r="V567" s="99"/>
      <c r="W567" s="100"/>
      <c r="X567" s="100"/>
      <c r="Y567" s="149" t="str">
        <f t="shared" si="285"/>
        <v/>
      </c>
      <c r="Z567" s="193"/>
      <c r="AA567" s="201" t="str">
        <f>IF(SUM(E567,J567,O567,T567,Y567,Y587,T587,O587,J587,E587,E607,J607,O607,T607,Y607)&gt;0,(LARGE((E567,J567,O567,T567,Y567,Y587,T587,O587,J587,E587,E607,J607,O607,T607,Y607),1)+LARGE((E567,J567,O567,T567,Y567,Y587,T587,O587,J587,E587,E607,J607,O607,T607,Y607),2)+LARGE((E567,J567,O567,T567,Y567,Y587,T587,O587,J587,E587,E607,J607,O607,T607,Y607),3)+LARGE((E567,J567,O567,T567,Y567,Y587,T587,O587,J587,E587,E607,J607,O607,T607,Y607),4)),"")</f>
        <v/>
      </c>
      <c r="AB567" s="202" t="str">
        <f>IF(SUM(DO584)&gt;0,SUM(DO584),"")</f>
        <v/>
      </c>
      <c r="AG567" s="67"/>
      <c r="AH567" s="213">
        <f>IF(SUM(V593:X593)&gt;0,SUM(V593:X593),0)</f>
        <v>0</v>
      </c>
      <c r="AI567" s="213">
        <f>IF(SUM(Z593)&gt;0,SUM(Z593),0)</f>
        <v>0</v>
      </c>
      <c r="AJ567" s="214">
        <f>V593</f>
        <v>0</v>
      </c>
      <c r="AK567" s="214">
        <f>W593</f>
        <v>0</v>
      </c>
      <c r="AL567" s="214">
        <f>X593</f>
        <v>0</v>
      </c>
      <c r="AM567" s="214"/>
      <c r="AN567" s="213">
        <f>IF(SUM(V594:X594)&gt;0,SUM(V594:X594),0)</f>
        <v>0</v>
      </c>
      <c r="AO567" s="213">
        <f>IF(SUM(Z594)&gt;0,SUM(Z594),0)</f>
        <v>0</v>
      </c>
      <c r="AP567" s="214">
        <f>V594</f>
        <v>0</v>
      </c>
      <c r="AQ567" s="214">
        <f>W594</f>
        <v>0</v>
      </c>
      <c r="AR567" s="214">
        <f>X594</f>
        <v>0</v>
      </c>
      <c r="AS567" s="214"/>
      <c r="AT567" s="213">
        <f>IF(SUM(V595:X595)&gt;0,SUM(V595:X595),0)</f>
        <v>0</v>
      </c>
      <c r="AU567" s="213">
        <f>IF(SUM(Z595)&gt;0,SUM(Z595),0)</f>
        <v>0</v>
      </c>
      <c r="AV567" s="214">
        <f>V595</f>
        <v>0</v>
      </c>
      <c r="AW567" s="214">
        <f>W595</f>
        <v>0</v>
      </c>
      <c r="AX567" s="214">
        <f>X595</f>
        <v>0</v>
      </c>
      <c r="AY567" s="214"/>
      <c r="AZ567" s="213">
        <f>IF(SUM(V596:X596)&gt;0,SUM(V596:X596),0)</f>
        <v>0</v>
      </c>
      <c r="BA567" s="213">
        <f>IF(SUM(Z596)&gt;0,SUM(Z596),0)</f>
        <v>0</v>
      </c>
      <c r="BB567" s="214">
        <f>V596</f>
        <v>0</v>
      </c>
      <c r="BC567" s="214">
        <f>W596</f>
        <v>0</v>
      </c>
      <c r="BD567" s="214">
        <f>X596</f>
        <v>0</v>
      </c>
      <c r="BE567" s="214"/>
      <c r="BF567" s="213">
        <f>IF(SUM(V597:X597)&gt;0,SUM(V597:X597),0)</f>
        <v>0</v>
      </c>
      <c r="BG567" s="213">
        <f>IF(SUM(Z597)&gt;0,SUM(Z597),0)</f>
        <v>0</v>
      </c>
      <c r="BH567" s="214">
        <f>V597</f>
        <v>0</v>
      </c>
      <c r="BI567" s="214">
        <f>W597</f>
        <v>0</v>
      </c>
      <c r="BJ567" s="214">
        <f>X597</f>
        <v>0</v>
      </c>
      <c r="BK567" s="214"/>
      <c r="BL567" s="213">
        <f>IF(SUM(V598:X598)&gt;0,SUM(V598:X598),0)</f>
        <v>0</v>
      </c>
      <c r="BM567" s="213">
        <f>IF(SUM(Z598)&gt;0,SUM(Z598),0)</f>
        <v>0</v>
      </c>
      <c r="BN567" s="214">
        <f>V598</f>
        <v>0</v>
      </c>
      <c r="BO567" s="214">
        <f>W598</f>
        <v>0</v>
      </c>
      <c r="BP567" s="214">
        <f>X598</f>
        <v>0</v>
      </c>
      <c r="BQ567" s="214"/>
      <c r="BR567" s="213">
        <f>IF(SUM(V599:X599)&gt;0,SUM(V599:X599),0)</f>
        <v>0</v>
      </c>
      <c r="BS567" s="213">
        <f>IF(SUM(Z599)&gt;0,SUM(Z599),0)</f>
        <v>0</v>
      </c>
      <c r="BT567" s="214">
        <f>V599</f>
        <v>0</v>
      </c>
      <c r="BU567" s="214">
        <f>W599</f>
        <v>0</v>
      </c>
      <c r="BV567" s="214">
        <f>X599</f>
        <v>0</v>
      </c>
      <c r="BW567" s="214"/>
      <c r="BX567" s="213">
        <f>IF(SUM(V600:X600)&gt;0,SUM(V600:X600),0)</f>
        <v>0</v>
      </c>
      <c r="BY567" s="213">
        <f>IF(SUM(Z600)&gt;0,SUM(Z600),0)</f>
        <v>0</v>
      </c>
      <c r="BZ567" s="214">
        <f>V600</f>
        <v>0</v>
      </c>
      <c r="CA567" s="214">
        <f>W600</f>
        <v>0</v>
      </c>
      <c r="CB567" s="214">
        <f>X600</f>
        <v>0</v>
      </c>
      <c r="CC567" s="214"/>
      <c r="CD567" s="213">
        <f>IF(SUM(V601:X601)&gt;0,SUM(V601:X601),0)</f>
        <v>0</v>
      </c>
      <c r="CE567" s="213">
        <f>IF(SUM(Z601)&gt;0,SUM(Z601),0)</f>
        <v>0</v>
      </c>
      <c r="CF567" s="214">
        <f>V601</f>
        <v>0</v>
      </c>
      <c r="CG567" s="214">
        <f>W601</f>
        <v>0</v>
      </c>
      <c r="CH567" s="214">
        <f>X601</f>
        <v>0</v>
      </c>
      <c r="CI567" s="214"/>
      <c r="CJ567" s="213">
        <f>IF(SUM(V602:X602)&gt;0,SUM(V602:X602),0)</f>
        <v>0</v>
      </c>
      <c r="CK567" s="213">
        <f>IF(SUM(Z602)&gt;0,SUM(Z602),0)</f>
        <v>0</v>
      </c>
      <c r="CL567" s="214">
        <f>V602</f>
        <v>0</v>
      </c>
      <c r="CM567" s="214">
        <f>W602</f>
        <v>0</v>
      </c>
      <c r="CN567" s="214">
        <f>X602</f>
        <v>0</v>
      </c>
      <c r="CO567" s="214"/>
      <c r="CP567" s="213">
        <f>IF(SUM(V603:X603)&gt;0,SUM(V603:X603),0)</f>
        <v>0</v>
      </c>
      <c r="CQ567" s="213">
        <f>IF(SUM(Z603)&gt;0,SUM(Z603),0)</f>
        <v>0</v>
      </c>
      <c r="CR567" s="214">
        <f>V603</f>
        <v>0</v>
      </c>
      <c r="CS567" s="214">
        <f>W603</f>
        <v>0</v>
      </c>
      <c r="CT567" s="214">
        <f>X603</f>
        <v>0</v>
      </c>
      <c r="CU567" s="214"/>
      <c r="CV567" s="213">
        <f>IF(SUM(V604:X604)&gt;0,SUM(V604:X604),0)</f>
        <v>0</v>
      </c>
      <c r="CW567" s="213">
        <f>IF(SUM(Z604)&gt;0,SUM(Z604),0)</f>
        <v>0</v>
      </c>
      <c r="CX567" s="214">
        <f>V604</f>
        <v>0</v>
      </c>
      <c r="CY567" s="214">
        <f>W604</f>
        <v>0</v>
      </c>
      <c r="CZ567" s="214">
        <f>X604</f>
        <v>0</v>
      </c>
      <c r="DA567" s="214"/>
      <c r="DB567" s="213">
        <f>IF(SUM(V605:X605)&gt;0,SUM(V605:X605),0)</f>
        <v>0</v>
      </c>
      <c r="DC567" s="213">
        <f>IF(SUM(Z605)&gt;0,SUM(Z605),0)</f>
        <v>0</v>
      </c>
      <c r="DD567" s="214">
        <f>V605</f>
        <v>0</v>
      </c>
      <c r="DE567" s="214">
        <f>W605</f>
        <v>0</v>
      </c>
      <c r="DF567" s="214">
        <f>X605</f>
        <v>0</v>
      </c>
      <c r="DG567" s="214"/>
      <c r="DH567" s="213">
        <f>IF(SUM(V606:X606)&gt;0,SUM(V606:X606),0)</f>
        <v>0</v>
      </c>
      <c r="DI567" s="213">
        <f>IF(SUM(Z606)&gt;0,SUM(Z606),0)</f>
        <v>0</v>
      </c>
      <c r="DJ567" s="214">
        <f>V606</f>
        <v>0</v>
      </c>
      <c r="DK567" s="214">
        <f>W606</f>
        <v>0</v>
      </c>
      <c r="DL567" s="214">
        <f>X606</f>
        <v>0</v>
      </c>
      <c r="DM567" s="214"/>
      <c r="DN567" s="209">
        <f>IF(SUM(V607:X607)&gt;0,SUM(V607:X607),0)</f>
        <v>0</v>
      </c>
      <c r="DO567" s="209">
        <f>IF(SUM(Z607)&gt;0,SUM(Z607),0)</f>
        <v>0</v>
      </c>
      <c r="DP567" s="214">
        <f>V607</f>
        <v>0</v>
      </c>
      <c r="DQ567" s="214">
        <f>W607</f>
        <v>0</v>
      </c>
      <c r="DR567" s="214">
        <f>X607</f>
        <v>0</v>
      </c>
      <c r="DS567" s="212"/>
      <c r="DT567" s="209">
        <f>IF(SUM(V608:X608)&gt;0,SUM(V608:X608),0)</f>
        <v>0</v>
      </c>
      <c r="DU567" s="209">
        <f>IF(SUM(Z608)&gt;0,SUM(Z608),0)</f>
        <v>0</v>
      </c>
      <c r="DV567" s="214">
        <f>V608</f>
        <v>0</v>
      </c>
      <c r="DW567" s="214">
        <f>W608</f>
        <v>0</v>
      </c>
      <c r="DX567" s="214">
        <f>X608</f>
        <v>0</v>
      </c>
      <c r="DY567" s="212"/>
      <c r="DZ567" s="212"/>
    </row>
    <row r="568" spans="1:130">
      <c r="A568" s="18" t="s">
        <v>35</v>
      </c>
      <c r="B568" s="99"/>
      <c r="C568" s="100"/>
      <c r="D568" s="101"/>
      <c r="E568" s="149" t="str">
        <f t="shared" si="281"/>
        <v/>
      </c>
      <c r="F568" s="193"/>
      <c r="G568" s="99"/>
      <c r="H568" s="100"/>
      <c r="I568" s="100"/>
      <c r="J568" s="149" t="str">
        <f t="shared" si="282"/>
        <v/>
      </c>
      <c r="K568" s="193"/>
      <c r="L568" s="99"/>
      <c r="M568" s="100"/>
      <c r="N568" s="100"/>
      <c r="O568" s="149" t="str">
        <f t="shared" si="283"/>
        <v/>
      </c>
      <c r="P568" s="193"/>
      <c r="Q568" s="99"/>
      <c r="R568" s="100"/>
      <c r="S568" s="100"/>
      <c r="T568" s="149" t="str">
        <f t="shared" si="284"/>
        <v/>
      </c>
      <c r="U568" s="193"/>
      <c r="V568" s="99"/>
      <c r="W568" s="100"/>
      <c r="X568" s="100"/>
      <c r="Y568" s="149" t="str">
        <f t="shared" si="285"/>
        <v/>
      </c>
      <c r="Z568" s="193"/>
      <c r="AA568" s="201" t="str">
        <f>IF(SUM(E568,J568,O568,T568,Y568,Y588,T588,O588,J588,E588,E608,J608,O608,T608,Y608)&gt;0,(LARGE((E568,J568,O568,T568,Y568,Y588,T588,O588,J588,E588,E608,J608,O608,T608,Y608),1)+LARGE((E568,J568,O568,T568,Y568,Y588,T588,O588,J588,E588,E608,J608,O608,T608,Y608),2)+LARGE((E568,J568,O568,T568,Y568,Y588,T588,O588,J588,E588,E608,J608,O608,T608,Y608),3)+LARGE((E568,J568,O568,T568,Y568,Y588,T588,O588,J588,E588,E608,J608,O608,T608,Y608),4)),"")</f>
        <v/>
      </c>
      <c r="AB568" s="202" t="str">
        <f>IF(SUM(DU584)&gt;0,SUM(DU584),"")</f>
        <v/>
      </c>
      <c r="AG568" s="67"/>
      <c r="AH568" s="213">
        <f>SUM(AH553:AH567)</f>
        <v>0</v>
      </c>
      <c r="AI568" s="213">
        <f>SUM(AI553:AI567)</f>
        <v>0</v>
      </c>
      <c r="AJ568" s="214">
        <f>SUM(AJ553:AJ567)</f>
        <v>0</v>
      </c>
      <c r="AK568" s="214">
        <f>SUM(AK553:AK567)</f>
        <v>0</v>
      </c>
      <c r="AL568" s="214">
        <f>SUM(AL553:AL567)</f>
        <v>0</v>
      </c>
      <c r="AM568" s="214"/>
      <c r="AN568" s="213">
        <f>SUM(AN553:AN567)</f>
        <v>0</v>
      </c>
      <c r="AO568" s="213">
        <f>SUM(AO553:AO567)</f>
        <v>0</v>
      </c>
      <c r="AP568" s="214">
        <f>SUM(AP553:AP567)</f>
        <v>0</v>
      </c>
      <c r="AQ568" s="214">
        <f>SUM(AQ553:AQ567)</f>
        <v>0</v>
      </c>
      <c r="AR568" s="214">
        <f>SUM(AR553:AR567)</f>
        <v>0</v>
      </c>
      <c r="AS568" s="214"/>
      <c r="AT568" s="213">
        <f>SUM(AT553:AT567)</f>
        <v>0</v>
      </c>
      <c r="AU568" s="213">
        <f>SUM(AU553:AU567)</f>
        <v>0</v>
      </c>
      <c r="AV568" s="214">
        <f>SUM(AV553:AV567)</f>
        <v>0</v>
      </c>
      <c r="AW568" s="214">
        <f>SUM(AW553:AW567)</f>
        <v>0</v>
      </c>
      <c r="AX568" s="214">
        <f>SUM(AX553:AX567)</f>
        <v>0</v>
      </c>
      <c r="AY568" s="214"/>
      <c r="AZ568" s="213">
        <f>SUM(AZ553:AZ567)</f>
        <v>0</v>
      </c>
      <c r="BA568" s="213">
        <f>SUM(BA553:BA567)</f>
        <v>0</v>
      </c>
      <c r="BB568" s="214">
        <f>SUM(BB553:BB567)</f>
        <v>0</v>
      </c>
      <c r="BC568" s="214">
        <f>SUM(BC553:BC567)</f>
        <v>0</v>
      </c>
      <c r="BD568" s="214">
        <f>SUM(BD553:BD567)</f>
        <v>0</v>
      </c>
      <c r="BE568" s="214"/>
      <c r="BF568" s="213">
        <f>SUM(BF553:BF567)</f>
        <v>0</v>
      </c>
      <c r="BG568" s="213">
        <f>SUM(BG553:BG567)</f>
        <v>0</v>
      </c>
      <c r="BH568" s="214">
        <f>SUM(BH553:BH567)</f>
        <v>0</v>
      </c>
      <c r="BI568" s="214">
        <f>SUM(BI553:BI567)</f>
        <v>0</v>
      </c>
      <c r="BJ568" s="214">
        <f>SUM(BJ553:BJ567)</f>
        <v>0</v>
      </c>
      <c r="BK568" s="214"/>
      <c r="BL568" s="213">
        <f>SUM(BL553:BL567)</f>
        <v>0</v>
      </c>
      <c r="BM568" s="213">
        <f>SUM(BM553:BM567)</f>
        <v>0</v>
      </c>
      <c r="BN568" s="214">
        <f>SUM(BN553:BN567)</f>
        <v>0</v>
      </c>
      <c r="BO568" s="214">
        <f>SUM(BO553:BO567)</f>
        <v>0</v>
      </c>
      <c r="BP568" s="214">
        <f>SUM(BP553:BP567)</f>
        <v>0</v>
      </c>
      <c r="BQ568" s="214"/>
      <c r="BR568" s="213">
        <f>SUM(BR553:BR567)</f>
        <v>0</v>
      </c>
      <c r="BS568" s="213">
        <f>SUM(BS553:BS567)</f>
        <v>0</v>
      </c>
      <c r="BT568" s="214">
        <f>SUM(BT553:BT567)</f>
        <v>0</v>
      </c>
      <c r="BU568" s="214">
        <f>SUM(BU553:BU567)</f>
        <v>0</v>
      </c>
      <c r="BV568" s="214">
        <f>SUM(BV553:BV567)</f>
        <v>0</v>
      </c>
      <c r="BW568" s="214"/>
      <c r="BX568" s="213">
        <f>SUM(BX553:BX567)</f>
        <v>0</v>
      </c>
      <c r="BY568" s="213">
        <f>SUM(BY553:BY567)</f>
        <v>0</v>
      </c>
      <c r="BZ568" s="214">
        <f>SUM(BZ553:BZ567)</f>
        <v>0</v>
      </c>
      <c r="CA568" s="214">
        <f>SUM(CA553:CA567)</f>
        <v>0</v>
      </c>
      <c r="CB568" s="214">
        <f>SUM(CB553:CB567)</f>
        <v>0</v>
      </c>
      <c r="CC568" s="214"/>
      <c r="CD568" s="213">
        <f>SUM(CD553:CD567)</f>
        <v>0</v>
      </c>
      <c r="CE568" s="213">
        <f>SUM(CE553:CE567)</f>
        <v>0</v>
      </c>
      <c r="CF568" s="214">
        <f>SUM(CF553:CF567)</f>
        <v>0</v>
      </c>
      <c r="CG568" s="214">
        <f>SUM(CG553:CG567)</f>
        <v>0</v>
      </c>
      <c r="CH568" s="214">
        <f>SUM(CH553:CH567)</f>
        <v>0</v>
      </c>
      <c r="CI568" s="214"/>
      <c r="CJ568" s="213">
        <f>SUM(CJ553:CJ567)</f>
        <v>0</v>
      </c>
      <c r="CK568" s="213">
        <f>SUM(CK553:CK567)</f>
        <v>0</v>
      </c>
      <c r="CL568" s="214">
        <f>SUM(CL553:CL567)</f>
        <v>0</v>
      </c>
      <c r="CM568" s="214">
        <f>SUM(CM553:CM567)</f>
        <v>0</v>
      </c>
      <c r="CN568" s="214">
        <f>SUM(CN553:CN567)</f>
        <v>0</v>
      </c>
      <c r="CO568" s="214"/>
      <c r="CP568" s="213">
        <f>SUM(CP553:CP567)</f>
        <v>0</v>
      </c>
      <c r="CQ568" s="213">
        <f>SUM(CQ553:CQ567)</f>
        <v>0</v>
      </c>
      <c r="CR568" s="214">
        <f>SUM(CR553:CR567)</f>
        <v>0</v>
      </c>
      <c r="CS568" s="214">
        <f>SUM(CS553:CS567)</f>
        <v>0</v>
      </c>
      <c r="CT568" s="214">
        <f>SUM(CT553:CT567)</f>
        <v>0</v>
      </c>
      <c r="CU568" s="214"/>
      <c r="CV568" s="213">
        <f>SUM(CV553:CV567)</f>
        <v>0</v>
      </c>
      <c r="CW568" s="213">
        <f>SUM(CW553:CW567)</f>
        <v>0</v>
      </c>
      <c r="CX568" s="214">
        <f>SUM(CX553:CX567)</f>
        <v>0</v>
      </c>
      <c r="CY568" s="214">
        <f>SUM(CY553:CY567)</f>
        <v>0</v>
      </c>
      <c r="CZ568" s="214">
        <f>SUM(CZ553:CZ567)</f>
        <v>0</v>
      </c>
      <c r="DA568" s="214"/>
      <c r="DB568" s="213">
        <f>SUM(DB553:DB567)</f>
        <v>0</v>
      </c>
      <c r="DC568" s="213">
        <f>SUM(DC553:DC567)</f>
        <v>0</v>
      </c>
      <c r="DD568" s="214">
        <f>SUM(DD553:DD567)</f>
        <v>0</v>
      </c>
      <c r="DE568" s="214">
        <f>SUM(DE553:DE567)</f>
        <v>0</v>
      </c>
      <c r="DF568" s="214">
        <f>SUM(DF553:DF567)</f>
        <v>0</v>
      </c>
      <c r="DG568" s="214"/>
      <c r="DH568" s="213">
        <f>SUM(DH553:DH567)</f>
        <v>0</v>
      </c>
      <c r="DI568" s="213">
        <f>SUM(DI553:DI567)</f>
        <v>0</v>
      </c>
      <c r="DJ568" s="214">
        <f>SUM(DJ553:DJ567)</f>
        <v>0</v>
      </c>
      <c r="DK568" s="214">
        <f>SUM(DK553:DK567)</f>
        <v>0</v>
      </c>
      <c r="DL568" s="214">
        <f>SUM(DL553:DL567)</f>
        <v>0</v>
      </c>
      <c r="DM568" s="214"/>
      <c r="DN568" s="213">
        <f>SUM(DN553:DN567)</f>
        <v>0</v>
      </c>
      <c r="DO568" s="213">
        <f>SUM(DO553:DO567)</f>
        <v>0</v>
      </c>
      <c r="DP568" s="214">
        <f>SUM(DP553:DP567)</f>
        <v>0</v>
      </c>
      <c r="DQ568" s="214">
        <f>SUM(DQ553:DQ567)</f>
        <v>0</v>
      </c>
      <c r="DR568" s="214">
        <f>SUM(DR553:DR567)</f>
        <v>0</v>
      </c>
      <c r="DS568" s="212"/>
      <c r="DT568" s="213">
        <f>SUM(DT553:DT567)</f>
        <v>0</v>
      </c>
      <c r="DU568" s="213">
        <f>SUM(DU553:DU567)</f>
        <v>0</v>
      </c>
      <c r="DV568" s="214">
        <f>SUM(DV553:DV567)</f>
        <v>0</v>
      </c>
      <c r="DW568" s="214">
        <f>SUM(DW553:DW567)</f>
        <v>0</v>
      </c>
      <c r="DX568" s="214">
        <f>SUM(DX553:DX567)</f>
        <v>0</v>
      </c>
      <c r="DY568" s="212"/>
      <c r="DZ568" s="212"/>
    </row>
    <row r="569" spans="1:130" ht="15" thickBot="1">
      <c r="A569" s="91" t="s">
        <v>10</v>
      </c>
      <c r="B569" s="125">
        <f>IF(SUM(B553:B568)=0,0,AVERAGE(B553:B568))</f>
        <v>0</v>
      </c>
      <c r="C569" s="126">
        <f>IF(SUM(C553:C568)=0,0,AVERAGE(C553:C568))</f>
        <v>0</v>
      </c>
      <c r="D569" s="127">
        <f>IF(SUM(D553:D568)=0,0,AVERAGE(D553:D568))</f>
        <v>0</v>
      </c>
      <c r="E569" s="192">
        <f>IF(SUM(E553:E568)=0,0,AVERAGE(E553:E568))</f>
        <v>0</v>
      </c>
      <c r="F569" s="194"/>
      <c r="G569" s="125">
        <f>IF(SUM(G553:G568)=0,0,AVERAGE(G553:G568))</f>
        <v>0</v>
      </c>
      <c r="H569" s="126">
        <f>IF(SUM(H553:H568)=0,0,AVERAGE(H553:H568))</f>
        <v>0</v>
      </c>
      <c r="I569" s="127">
        <f>IF(SUM(I553:I568)=0,0,AVERAGE(I553:I568))</f>
        <v>0</v>
      </c>
      <c r="J569" s="192">
        <f>IF(SUM(J553:J568)=0,0,AVERAGE(J553:J568))</f>
        <v>0</v>
      </c>
      <c r="K569" s="194"/>
      <c r="L569" s="125">
        <f>IF(SUM(L553:L568)=0,0,AVERAGE(L553:L568))</f>
        <v>0</v>
      </c>
      <c r="M569" s="126">
        <f>IF(SUM(M553:M568)=0,0,AVERAGE(M553:M568))</f>
        <v>0</v>
      </c>
      <c r="N569" s="127">
        <f>IF(SUM(N553:N568)=0,0,AVERAGE(N553:N568))</f>
        <v>0</v>
      </c>
      <c r="O569" s="192">
        <f>IF(SUM(O553:O568)=0,0,AVERAGE(O553:O568))</f>
        <v>0</v>
      </c>
      <c r="P569" s="194"/>
      <c r="Q569" s="125">
        <f>IF(SUM(Q553:Q568)=0,0,AVERAGE(Q553:Q568))</f>
        <v>0</v>
      </c>
      <c r="R569" s="126">
        <f>IF(SUM(R553:R568)=0,0,AVERAGE(R553:R568))</f>
        <v>0</v>
      </c>
      <c r="S569" s="127">
        <f>IF(SUM(S553:S568)=0,0,AVERAGE(S553:S568))</f>
        <v>0</v>
      </c>
      <c r="T569" s="192">
        <f>IF(SUM(T553:T568)=0,0,AVERAGE(T553:T568))</f>
        <v>0</v>
      </c>
      <c r="U569" s="194"/>
      <c r="V569" s="125">
        <f>IF(SUM(V553:V568)=0,0,AVERAGE(V553:V568))</f>
        <v>0</v>
      </c>
      <c r="W569" s="126">
        <f>IF(SUM(W553:W568)=0,0,AVERAGE(W553:W568))</f>
        <v>0</v>
      </c>
      <c r="X569" s="127">
        <f>IF(SUM(X553:X568)=0,0,AVERAGE(X553:X568))</f>
        <v>0</v>
      </c>
      <c r="Y569" s="192">
        <f>IF(SUM(Y553:Y568)=0,0,AVERAGE(Y553:Y568))</f>
        <v>0</v>
      </c>
      <c r="Z569" s="194"/>
      <c r="AA569" s="206">
        <f>IF(SUM(AA553:AA568)=0,0,AVERAGE(AA553:AA568))</f>
        <v>0</v>
      </c>
      <c r="AB569" s="208">
        <f>IF(SUM(AB553:AB568)=0,0,AVERAGE(AB553:AB568))</f>
        <v>0</v>
      </c>
      <c r="AC569" s="82"/>
      <c r="AD569" s="83"/>
      <c r="AE569" s="83"/>
      <c r="AF569" s="83"/>
      <c r="AG569" s="84"/>
      <c r="AH569" s="212"/>
      <c r="AI569" s="212"/>
      <c r="AJ569" s="214"/>
      <c r="AK569" s="215" t="str">
        <f>TEXT(AH553, "000")&amp;TEXT(AI553, "-00") &amp; TEXT(AL553, "-000") &amp; TEXT(AK553, "-000") &amp; TEXT(AJ553, "-000")</f>
        <v>000-00-000-000-000</v>
      </c>
      <c r="AL569" s="214">
        <f>COUNTIF(AK569:AK583, "&gt;=" &amp; AK569)</f>
        <v>15</v>
      </c>
      <c r="AM569" s="213">
        <f>RANK(AL569,AL569:AL583,1)+COUNTIF(AK569:AK569,AK569)-1</f>
        <v>1</v>
      </c>
      <c r="AN569" s="213"/>
      <c r="AO569" s="212"/>
      <c r="AP569" s="214"/>
      <c r="AQ569" s="215" t="str">
        <f>TEXT(AN553, "000") &amp; TEXT(AO553, "-00") &amp; TEXT(AR553, "-000") &amp; TEXT(AQ553, "-000") &amp; TEXT(AP553, "-000")</f>
        <v>000-00-000-000-000</v>
      </c>
      <c r="AR569" s="214">
        <f>COUNTIF(AQ569:AQ583, "&gt;=" &amp; AQ569)</f>
        <v>15</v>
      </c>
      <c r="AS569" s="213">
        <f>RANK(AR569,AR569:AR583,1)+COUNTIF(AQ569:AR569,AR569)-1</f>
        <v>1</v>
      </c>
      <c r="AT569" s="213"/>
      <c r="AU569" s="212"/>
      <c r="AV569" s="214"/>
      <c r="AW569" s="215" t="str">
        <f>TEXT(AT553, "000") &amp; TEXT(AU553, "-00") &amp; TEXT(AX553, "-000") &amp; TEXT(AW553, "-000") &amp; TEXT(AV553, "-000")</f>
        <v>000-00-000-000-000</v>
      </c>
      <c r="AX569" s="214">
        <f>COUNTIF(AW569:AW583, "&gt;=" &amp; AW569)</f>
        <v>15</v>
      </c>
      <c r="AY569" s="213">
        <f>RANK(AX569,AX569:AX583,1)+COUNTIF(AW569:AX569,AX569)-1</f>
        <v>1</v>
      </c>
      <c r="AZ569" s="213"/>
      <c r="BA569" s="212"/>
      <c r="BB569" s="214"/>
      <c r="BC569" s="215" t="str">
        <f>TEXT(AZ553, "000") &amp; TEXT(BA553, "-00") &amp; TEXT(BD553, "-000") &amp; TEXT(BC553, "-000") &amp; TEXT(BB553, "-000")</f>
        <v>000-00-000-000-000</v>
      </c>
      <c r="BD569" s="214">
        <f>COUNTIF(BC569:BC583, "&gt;=" &amp; BC569)</f>
        <v>15</v>
      </c>
      <c r="BE569" s="213">
        <f>RANK(BD569,BD569:BD583,1)+COUNTIF(BC569:BC569,BC569)-1</f>
        <v>1</v>
      </c>
      <c r="BF569" s="213"/>
      <c r="BG569" s="212"/>
      <c r="BH569" s="214"/>
      <c r="BI569" s="215" t="str">
        <f>TEXT(BF553, "000") &amp; TEXT(BG553, "-00") &amp; TEXT(BJ553, "-000") &amp; TEXT(BI553, "-000") &amp; TEXT(BH553, "-000")</f>
        <v>000-00-000-000-000</v>
      </c>
      <c r="BJ569" s="214">
        <f>COUNTIF(BI569:BI583, "&gt;=" &amp; BI569)</f>
        <v>15</v>
      </c>
      <c r="BK569" s="213">
        <f>RANK(BJ569,BJ569:BJ583,1)+COUNTIF(BI569:BI569,BI569)-1</f>
        <v>1</v>
      </c>
      <c r="BL569" s="213"/>
      <c r="BM569" s="212"/>
      <c r="BN569" s="214"/>
      <c r="BO569" s="215" t="str">
        <f>TEXT(BL553, "000") &amp; TEXT(BM553, "-00") &amp; TEXT(BP553, "-000") &amp; TEXT(BO553, "-000") &amp; TEXT(BN553, "-000")</f>
        <v>000-00-000-000-000</v>
      </c>
      <c r="BP569" s="214">
        <f>COUNTIF(BO569:BO583, "&gt;=" &amp; BO569)</f>
        <v>15</v>
      </c>
      <c r="BQ569" s="213">
        <f>RANK(BP569,BP569:BP583,1)+COUNTIF(BO569:BO569,BO569)-1</f>
        <v>1</v>
      </c>
      <c r="BR569" s="213"/>
      <c r="BS569" s="212"/>
      <c r="BT569" s="214"/>
      <c r="BU569" s="215" t="str">
        <f>TEXT(BR553, "000") &amp; TEXT(BS553, "-00") &amp; TEXT(BV553, "-000") &amp; TEXT(BU553, "-000") &amp; TEXT(BT553, "-000")</f>
        <v>000-00-000-000-000</v>
      </c>
      <c r="BV569" s="214">
        <f>COUNTIF(BU569:BU583, "&gt;=" &amp; BU569)</f>
        <v>15</v>
      </c>
      <c r="BW569" s="213">
        <f>RANK(BV569,BV569:BV583,1)+COUNTIF(BU569:BU569,BU569)-1</f>
        <v>1</v>
      </c>
      <c r="BX569" s="213"/>
      <c r="BY569" s="209"/>
      <c r="BZ569" s="214"/>
      <c r="CA569" s="215" t="str">
        <f>TEXT(BX553, "000") &amp; TEXT(BY553, "-00") &amp; TEXT(CB553, "-000") &amp; TEXT(CA553, "-000") &amp; TEXT(BZ553, "-000")</f>
        <v>000-00-000-000-000</v>
      </c>
      <c r="CB569" s="215">
        <f>COUNTIF(CA569:CA583, "&gt;=" &amp; CA569)</f>
        <v>15</v>
      </c>
      <c r="CC569" s="213">
        <f>RANK(CB569,CB569:CB583,1)+COUNTIF(CA569:CA569,CA569)-1</f>
        <v>1</v>
      </c>
      <c r="CD569" s="213"/>
      <c r="CE569" s="209"/>
      <c r="CF569" s="214"/>
      <c r="CG569" s="215" t="str">
        <f>TEXT(CD553, "000") &amp; TEXT(CE553, "-00") &amp; TEXT(CH553, "-000") &amp; TEXT(CG553, "-000") &amp; TEXT(CF553, "-000")</f>
        <v>000-00-000-000-000</v>
      </c>
      <c r="CH569" s="215">
        <f>COUNTIF(CG569:CG583, "&gt;=" &amp; CG569)</f>
        <v>15</v>
      </c>
      <c r="CI569" s="213">
        <f>RANK(CH569,CH569:CH583,1)+COUNTIF(CG569:CG569,CG569)-1</f>
        <v>1</v>
      </c>
      <c r="CJ569" s="213"/>
      <c r="CK569" s="209"/>
      <c r="CL569" s="214"/>
      <c r="CM569" s="215" t="str">
        <f>TEXT(CJ553, "000") &amp; TEXT(CK553, "-00") &amp; TEXT(CN553, "-000") &amp; TEXT(CM553, "-000") &amp; TEXT(CL553, "-000")</f>
        <v>000-00-000-000-000</v>
      </c>
      <c r="CN569" s="214">
        <f>COUNTIF(CM569:CM583, "&gt;=" &amp; CM569)</f>
        <v>15</v>
      </c>
      <c r="CO569" s="213">
        <f>RANK(CN569,CN569:CN583,1)+COUNTIF(CM569:CM569,CM569)-1</f>
        <v>1</v>
      </c>
      <c r="CP569" s="213"/>
      <c r="CQ569" s="209"/>
      <c r="CR569" s="214"/>
      <c r="CS569" s="215" t="str">
        <f>TEXT(CP553, "000") &amp; TEXT(CQ553, "-00") &amp; TEXT(CT553, "-000") &amp; TEXT(CS553, "-000") &amp; TEXT(CR553, "-000")</f>
        <v>000-00-000-000-000</v>
      </c>
      <c r="CT569" s="214">
        <f>COUNTIF(CS569:CS583, "&gt;=" &amp; CS569)</f>
        <v>15</v>
      </c>
      <c r="CU569" s="213">
        <f>RANK(CT569,CT569:CT583,1)+COUNTIF(CS569:CS569,CS569)-1</f>
        <v>1</v>
      </c>
      <c r="CV569" s="213"/>
      <c r="CW569" s="209"/>
      <c r="CX569" s="214"/>
      <c r="CY569" s="215" t="str">
        <f>TEXT(CV553, "000") &amp; TEXT(CW553, "-00") &amp; TEXT(CZ553, "-000") &amp; TEXT(CY553, "-000") &amp; TEXT(CX553, "-000")</f>
        <v>000-00-000-000-000</v>
      </c>
      <c r="CZ569" s="214">
        <f>COUNTIF(CY569:CY583, "&gt;=" &amp; CY569)</f>
        <v>15</v>
      </c>
      <c r="DA569" s="213">
        <f>RANK(CZ569,CZ569:CZ583,1)+COUNTIF(CY569:CY569,CY569)-1</f>
        <v>1</v>
      </c>
      <c r="DB569" s="213"/>
      <c r="DC569" s="209"/>
      <c r="DD569" s="214"/>
      <c r="DE569" s="215" t="str">
        <f>TEXT(DB553, "000") &amp; TEXT(DC553, "-00") &amp; TEXT(DF553, "-000") &amp; TEXT(DE553, "-000") &amp; TEXT(DD553, "-000")</f>
        <v>000-00-000-000-000</v>
      </c>
      <c r="DF569" s="214">
        <f>COUNTIF(DE569:DE583, "&gt;=" &amp; DE569)</f>
        <v>15</v>
      </c>
      <c r="DG569" s="213">
        <f>RANK(DF569,DF569:DF583,1)+COUNTIF(DE569:DE569,DE569)-1</f>
        <v>1</v>
      </c>
      <c r="DH569" s="213"/>
      <c r="DI569" s="209"/>
      <c r="DJ569" s="214"/>
      <c r="DK569" s="215" t="str">
        <f>TEXT(DH553, "000") &amp; TEXT(DI553, "-00") &amp; TEXT(DL553, "-000") &amp; TEXT(DK553, "-000") &amp; TEXT(DJ553, "-000")</f>
        <v>000-00-000-000-000</v>
      </c>
      <c r="DL569" s="214">
        <f>COUNTIF(DK569:DK583, "&gt;=" &amp; DK569)</f>
        <v>15</v>
      </c>
      <c r="DM569" s="213">
        <f>RANK(DL569,DL569:DL583,1)+COUNTIF(DK569:DK569,DK569)-1</f>
        <v>1</v>
      </c>
      <c r="DN569" s="213"/>
      <c r="DO569" s="212"/>
      <c r="DP569" s="212"/>
      <c r="DQ569" s="216" t="str">
        <f>TEXT(DN553, "000") &amp; TEXT(DO553, "-00") &amp; TEXT(DR553, "-000") &amp; TEXT(DQ553, "-000") &amp; TEXT(DP553, "-000")</f>
        <v>000-00-000-000-000</v>
      </c>
      <c r="DR569" s="212">
        <f>COUNTIF(DQ569:DQ583, "&gt;=" &amp; DQ569)</f>
        <v>15</v>
      </c>
      <c r="DS569" s="213">
        <f>RANK(DR569,DR569:DR583,1)+COUNTIF(DQ569:DQ569,DQ569)-1</f>
        <v>1</v>
      </c>
      <c r="DT569" s="213"/>
      <c r="DU569" s="212"/>
      <c r="DV569" s="212"/>
      <c r="DW569" s="216" t="str">
        <f>TEXT(DT553, "000") &amp; TEXT(DU553, "-00") &amp; TEXT(DX553, "-000") &amp; TEXT(DW553, "-000") &amp; TEXT(DV553, "-000")</f>
        <v>000-00-000-000-000</v>
      </c>
      <c r="DX569" s="212">
        <f>COUNTIF(DW569:DW583, "&gt;=" &amp; DW569)</f>
        <v>15</v>
      </c>
      <c r="DY569" s="213">
        <f>RANK(DX569,DX569:DX583,1)+COUNTIF(DW569:DW569,DW569)-1</f>
        <v>1</v>
      </c>
      <c r="DZ569" s="213"/>
    </row>
    <row r="570" spans="1:130" ht="15" thickBot="1">
      <c r="A570" s="20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21"/>
      <c r="Z570" s="21"/>
      <c r="AA570" s="20"/>
      <c r="AB570" s="197"/>
      <c r="AC570" s="54" t="s">
        <v>283</v>
      </c>
      <c r="AD570" s="74"/>
      <c r="AE570" s="74"/>
      <c r="AF570" s="74"/>
      <c r="AG570" s="75"/>
      <c r="AH570" s="213"/>
      <c r="AI570" s="213"/>
      <c r="AJ570" s="212"/>
      <c r="AK570" s="215" t="str">
        <f t="shared" ref="AK570:AK583" si="286">TEXT(AH554, "000")&amp;TEXT(AI554, "-00") &amp; TEXT(AL554, "-000") &amp; TEXT(AK554, "-000") &amp; TEXT(AJ554, "-000")</f>
        <v>000-00-000-000-000</v>
      </c>
      <c r="AL570" s="214">
        <f>COUNTIF(AK569:AK583, "&gt;=" &amp; AK570)</f>
        <v>15</v>
      </c>
      <c r="AM570" s="213">
        <f>RANK(AL570,AL569:AL583,1)+COUNTIF(AK569:AK570,AK570)-1</f>
        <v>2</v>
      </c>
      <c r="AN570" s="213"/>
      <c r="AO570" s="213"/>
      <c r="AP570" s="212"/>
      <c r="AQ570" s="215" t="str">
        <f t="shared" ref="AQ570:AQ583" si="287">TEXT(AN554, "000") &amp; TEXT(AO554, "-00") &amp; TEXT(AR554, "-000") &amp; TEXT(AQ554, "-000") &amp; TEXT(AP554, "-000")</f>
        <v>000-00-000-000-000</v>
      </c>
      <c r="AR570" s="214">
        <f>COUNTIF(AQ569:AQ583, "&gt;=" &amp; AQ570)</f>
        <v>15</v>
      </c>
      <c r="AS570" s="213">
        <f>RANK(AR570,AR569:AR583,1)+COUNTIF(AQ569:AR570,AR570)-1</f>
        <v>2</v>
      </c>
      <c r="AT570" s="213"/>
      <c r="AU570" s="213"/>
      <c r="AV570" s="212"/>
      <c r="AW570" s="215" t="str">
        <f t="shared" ref="AW570:AW583" si="288">TEXT(AT554, "000") &amp; TEXT(AU554, "-00") &amp; TEXT(AX554, "-000") &amp; TEXT(AW554, "-000") &amp; TEXT(AV554, "-000")</f>
        <v>000-00-000-000-000</v>
      </c>
      <c r="AX570" s="214">
        <f>COUNTIF(AW569:AW583, "&gt;=" &amp; AW570)</f>
        <v>15</v>
      </c>
      <c r="AY570" s="213">
        <f>RANK(AX570,AX569:AX583,1)+COUNTIF(AW569:AX570,AX570)-1</f>
        <v>2</v>
      </c>
      <c r="AZ570" s="213"/>
      <c r="BA570" s="213"/>
      <c r="BB570" s="212"/>
      <c r="BC570" s="215" t="str">
        <f t="shared" ref="BC570:BC583" si="289">TEXT(AZ554, "000") &amp; TEXT(BA554, "-00") &amp; TEXT(BD554, "-000") &amp; TEXT(BC554, "-000") &amp; TEXT(BB554, "-000")</f>
        <v>000-00-000-000-000</v>
      </c>
      <c r="BD570" s="214">
        <f>COUNTIF(BC569:BC583, "&gt;=" &amp; BC570)</f>
        <v>15</v>
      </c>
      <c r="BE570" s="213">
        <f>RANK(BD570,BD569:BD583,1)+COUNTIF(BC569:BC570,BC570)-1</f>
        <v>2</v>
      </c>
      <c r="BF570" s="213"/>
      <c r="BG570" s="213"/>
      <c r="BH570" s="212"/>
      <c r="BI570" s="215" t="str">
        <f t="shared" ref="BI570:BI583" si="290">TEXT(BF554, "000") &amp; TEXT(BG554, "-00") &amp; TEXT(BJ554, "-000") &amp; TEXT(BI554, "-000") &amp; TEXT(BH554, "-000")</f>
        <v>000-00-000-000-000</v>
      </c>
      <c r="BJ570" s="214">
        <f>COUNTIF(BI569:BI583, "&gt;=" &amp; BI570)</f>
        <v>15</v>
      </c>
      <c r="BK570" s="213">
        <f>RANK(BJ570,BJ569:BJ583,1)+COUNTIF(BI569:BI570,BI570)-1</f>
        <v>2</v>
      </c>
      <c r="BL570" s="213"/>
      <c r="BM570" s="213"/>
      <c r="BN570" s="212"/>
      <c r="BO570" s="215" t="str">
        <f t="shared" ref="BO570:BO583" si="291">TEXT(BL554, "000") &amp; TEXT(BM554, "-00") &amp; TEXT(BP554, "-000") &amp; TEXT(BO554, "-000") &amp; TEXT(BN554, "-000")</f>
        <v>000-00-000-000-000</v>
      </c>
      <c r="BP570" s="214">
        <f>COUNTIF(BO569:BO583, "&gt;=" &amp; BO570)</f>
        <v>15</v>
      </c>
      <c r="BQ570" s="213">
        <f>RANK(BP570,BP569:BP583,1)+COUNTIF(BO569:BO570,BO570)-1</f>
        <v>2</v>
      </c>
      <c r="BR570" s="213"/>
      <c r="BS570" s="212"/>
      <c r="BT570" s="214"/>
      <c r="BU570" s="215" t="str">
        <f t="shared" ref="BU570:BU583" si="292">TEXT(BR554, "000") &amp; TEXT(BS554, "-00") &amp; TEXT(BV554, "-000") &amp; TEXT(BU554, "-000") &amp; TEXT(BT554, "-000")</f>
        <v>000-00-000-000-000</v>
      </c>
      <c r="BV570" s="214">
        <f>COUNTIF(BU569:BU583, "&gt;=" &amp; BU570)</f>
        <v>15</v>
      </c>
      <c r="BW570" s="213">
        <f>RANK(BV570,BV569:BV583,1)+COUNTIF(BU569:BU570,BU570)-1</f>
        <v>2</v>
      </c>
      <c r="BX570" s="213"/>
      <c r="BY570" s="213"/>
      <c r="BZ570" s="214"/>
      <c r="CA570" s="215" t="str">
        <f t="shared" ref="CA570:CA583" si="293">TEXT(BX554, "000") &amp; TEXT(BY554, "-00") &amp; TEXT(CB554, "-000") &amp; TEXT(CA554, "-000") &amp; TEXT(BZ554, "-000")</f>
        <v>000-00-000-000-000</v>
      </c>
      <c r="CB570" s="215">
        <f>COUNTIF(CA569:CA583, "&gt;=" &amp; CA570)</f>
        <v>15</v>
      </c>
      <c r="CC570" s="213">
        <f>RANK(CB570,CB569:CB583,1)+COUNTIF(CA569:CA570,CA570)-1</f>
        <v>2</v>
      </c>
      <c r="CD570" s="213"/>
      <c r="CE570" s="213"/>
      <c r="CF570" s="214"/>
      <c r="CG570" s="215" t="str">
        <f t="shared" ref="CG570:CG583" si="294">TEXT(CD554, "000") &amp; TEXT(CE554, "-00") &amp; TEXT(CH554, "-000") &amp; TEXT(CG554, "-000") &amp; TEXT(CF554, "-000")</f>
        <v>000-00-000-000-000</v>
      </c>
      <c r="CH570" s="215">
        <f>COUNTIF(CG569:CG583, "&gt;=" &amp; CG570)</f>
        <v>15</v>
      </c>
      <c r="CI570" s="213">
        <f>RANK(CH570,CH569:CH583,1)+COUNTIF(CG569:CG570,CG570)-1</f>
        <v>2</v>
      </c>
      <c r="CJ570" s="213"/>
      <c r="CK570" s="213"/>
      <c r="CL570" s="214"/>
      <c r="CM570" s="215" t="str">
        <f t="shared" ref="CM570:CM583" si="295">TEXT(CJ554, "000") &amp; TEXT(CK554, "-00") &amp; TEXT(CN554, "-000") &amp; TEXT(CM554, "-000") &amp; TEXT(CL554, "-000")</f>
        <v>000-00-000-000-000</v>
      </c>
      <c r="CN570" s="214">
        <f>COUNTIF(CM569:CM583, "&gt;=" &amp; CM570)</f>
        <v>15</v>
      </c>
      <c r="CO570" s="213">
        <f>RANK(CN570,CN569:CN583,1)+COUNTIF(CM569:CM570,CM570)-1</f>
        <v>2</v>
      </c>
      <c r="CP570" s="213"/>
      <c r="CQ570" s="213"/>
      <c r="CR570" s="214"/>
      <c r="CS570" s="215" t="str">
        <f t="shared" ref="CS570:CS583" si="296">TEXT(CP554, "000") &amp; TEXT(CQ554, "-00") &amp; TEXT(CT554, "-000") &amp; TEXT(CS554, "-000") &amp; TEXT(CR554, "-000")</f>
        <v>000-00-000-000-000</v>
      </c>
      <c r="CT570" s="214">
        <f>COUNTIF(CS569:CS583, "&gt;=" &amp; CS570)</f>
        <v>15</v>
      </c>
      <c r="CU570" s="213">
        <f>RANK(CT570,CT569:CT583,1)+COUNTIF(CS569:CS570,CS570)-1</f>
        <v>2</v>
      </c>
      <c r="CV570" s="213"/>
      <c r="CW570" s="213"/>
      <c r="CX570" s="214"/>
      <c r="CY570" s="215" t="str">
        <f t="shared" ref="CY570:CY583" si="297">TEXT(CV554, "000") &amp; TEXT(CW554, "-00") &amp; TEXT(CZ554, "-000") &amp; TEXT(CY554, "-000") &amp; TEXT(CX554, "-000")</f>
        <v>000-00-000-000-000</v>
      </c>
      <c r="CZ570" s="214">
        <f>COUNTIF(CY569:CY583, "&gt;=" &amp; CY570)</f>
        <v>15</v>
      </c>
      <c r="DA570" s="213">
        <f>RANK(CZ570,CZ569:CZ583,1)+COUNTIF(CY569:CY570,CY570)-1</f>
        <v>2</v>
      </c>
      <c r="DB570" s="213"/>
      <c r="DC570" s="213"/>
      <c r="DD570" s="214"/>
      <c r="DE570" s="215" t="str">
        <f t="shared" ref="DE570:DE583" si="298">TEXT(DB554, "000") &amp; TEXT(DC554, "-00") &amp; TEXT(DF554, "-000") &amp; TEXT(DE554, "-000") &amp; TEXT(DD554, "-000")</f>
        <v>000-00-000-000-000</v>
      </c>
      <c r="DF570" s="214">
        <f>COUNTIF(DE569:DE583, "&gt;=" &amp; DE570)</f>
        <v>15</v>
      </c>
      <c r="DG570" s="213">
        <f>RANK(DF570,DF569:DF583,1)+COUNTIF(DE569:DE570,DE570)-1</f>
        <v>2</v>
      </c>
      <c r="DH570" s="213"/>
      <c r="DI570" s="213"/>
      <c r="DJ570" s="214"/>
      <c r="DK570" s="215" t="str">
        <f t="shared" ref="DK570:DK583" si="299">TEXT(DH554, "000") &amp; TEXT(DI554, "-00") &amp; TEXT(DL554, "-000") &amp; TEXT(DK554, "-000") &amp; TEXT(DJ554, "-000")</f>
        <v>000-00-000-000-000</v>
      </c>
      <c r="DL570" s="214">
        <f>COUNTIF(DK569:DK583, "&gt;=" &amp; DK570)</f>
        <v>15</v>
      </c>
      <c r="DM570" s="213">
        <f>RANK(DL570,DL569:DL583,1)+COUNTIF(DK569:DK570,DK570)-1</f>
        <v>2</v>
      </c>
      <c r="DN570" s="213"/>
      <c r="DO570" s="212"/>
      <c r="DP570" s="212"/>
      <c r="DQ570" s="216" t="str">
        <f t="shared" ref="DQ570:DQ583" si="300">TEXT(DN554, "000") &amp; TEXT(DO554, "-00") &amp; TEXT(DR554, "-000") &amp; TEXT(DQ554, "-000") &amp; TEXT(DP554, "-000")</f>
        <v>000-00-000-000-000</v>
      </c>
      <c r="DR570" s="212">
        <f>COUNTIF(DQ569:DQ583, "&gt;=" &amp; DQ570)</f>
        <v>15</v>
      </c>
      <c r="DS570" s="213">
        <f>RANK(DR570,DR569:DR583,1)+COUNTIF(DQ569:DQ570,DQ570)-1</f>
        <v>2</v>
      </c>
      <c r="DT570" s="213"/>
      <c r="DU570" s="212"/>
      <c r="DV570" s="212"/>
      <c r="DW570" s="216" t="str">
        <f t="shared" ref="DW570:DW583" si="301">TEXT(DT554, "000") &amp; TEXT(DU554, "-00") &amp; TEXT(DX554, "-000") &amp; TEXT(DW554, "-000") &amp; TEXT(DV554, "-000")</f>
        <v>000-00-000-000-000</v>
      </c>
      <c r="DX570" s="212">
        <f>COUNTIF(DW569:DW583, "&gt;=" &amp; DW570)</f>
        <v>15</v>
      </c>
      <c r="DY570" s="213">
        <f>RANK(DX570,DX569:DX583,1)+COUNTIF(DW569:DW570,DW570)-1</f>
        <v>2</v>
      </c>
      <c r="DZ570" s="213"/>
    </row>
    <row r="571" spans="1:130">
      <c r="A571" s="22" t="s">
        <v>282</v>
      </c>
      <c r="B571" s="293" t="s">
        <v>289</v>
      </c>
      <c r="C571" s="294"/>
      <c r="D571" s="294"/>
      <c r="E571" s="294"/>
      <c r="F571" s="295"/>
      <c r="G571" s="293" t="s">
        <v>290</v>
      </c>
      <c r="H571" s="294"/>
      <c r="I571" s="294"/>
      <c r="J571" s="294"/>
      <c r="K571" s="295"/>
      <c r="L571" s="293" t="s">
        <v>291</v>
      </c>
      <c r="M571" s="294"/>
      <c r="N571" s="294"/>
      <c r="O571" s="294"/>
      <c r="P571" s="295"/>
      <c r="Q571" s="293" t="s">
        <v>292</v>
      </c>
      <c r="R571" s="294"/>
      <c r="S571" s="294"/>
      <c r="T571" s="294"/>
      <c r="U571" s="295"/>
      <c r="V571" s="293" t="s">
        <v>293</v>
      </c>
      <c r="W571" s="294"/>
      <c r="X571" s="294"/>
      <c r="Y571" s="294"/>
      <c r="Z571" s="295"/>
      <c r="AA571" s="23"/>
      <c r="AB571" s="37"/>
      <c r="AC571" s="9" t="str">
        <f>B571</f>
        <v>Z10 6</v>
      </c>
      <c r="AD571" s="9" t="str">
        <f>G571</f>
        <v>Z10 7</v>
      </c>
      <c r="AE571" s="9" t="str">
        <f>L571</f>
        <v>Z10 8</v>
      </c>
      <c r="AF571" s="9" t="str">
        <f>Q571</f>
        <v>Z10 9</v>
      </c>
      <c r="AG571" s="67" t="str">
        <f>V571</f>
        <v>Z10 10</v>
      </c>
      <c r="AH571" s="213"/>
      <c r="AI571" s="213"/>
      <c r="AJ571" s="212"/>
      <c r="AK571" s="215" t="str">
        <f t="shared" si="286"/>
        <v>000-00-000-000-000</v>
      </c>
      <c r="AL571" s="214">
        <f>COUNTIF(AK569:AK583, "&gt;=" &amp; AK571)</f>
        <v>15</v>
      </c>
      <c r="AM571" s="213">
        <f>RANK(AL571,AL569:AL583,1)+COUNTIF(AK569:AK571,AK571)-1</f>
        <v>3</v>
      </c>
      <c r="AN571" s="213"/>
      <c r="AO571" s="212"/>
      <c r="AP571" s="212"/>
      <c r="AQ571" s="215" t="str">
        <f t="shared" si="287"/>
        <v>000-00-000-000-000</v>
      </c>
      <c r="AR571" s="214">
        <f>COUNTIF(AQ569:AQ583, "&gt;=" &amp; AQ571)</f>
        <v>15</v>
      </c>
      <c r="AS571" s="213">
        <f>RANK(AR571,AR569:AR583,1)+COUNTIF(AQ569:AR571,AR571)-1</f>
        <v>3</v>
      </c>
      <c r="AT571" s="213"/>
      <c r="AU571" s="212"/>
      <c r="AV571" s="212"/>
      <c r="AW571" s="215" t="str">
        <f t="shared" si="288"/>
        <v>000-00-000-000-000</v>
      </c>
      <c r="AX571" s="214">
        <f>COUNTIF(AW569:AW583, "&gt;=" &amp; AW571)</f>
        <v>15</v>
      </c>
      <c r="AY571" s="213">
        <f>RANK(AX571,AX569:AX583,1)+COUNTIF(AW569:AX571,AX571)-1</f>
        <v>3</v>
      </c>
      <c r="AZ571" s="213"/>
      <c r="BA571" s="212"/>
      <c r="BB571" s="212"/>
      <c r="BC571" s="215" t="str">
        <f t="shared" si="289"/>
        <v>000-00-000-000-000</v>
      </c>
      <c r="BD571" s="214">
        <f>COUNTIF(BC569:BC583, "&gt;=" &amp; BC571)</f>
        <v>15</v>
      </c>
      <c r="BE571" s="213">
        <f>RANK(BD571,BD569:BD583,1)+COUNTIF(BC569:BC571,BC571)-1</f>
        <v>3</v>
      </c>
      <c r="BF571" s="213"/>
      <c r="BG571" s="212"/>
      <c r="BH571" s="212"/>
      <c r="BI571" s="215" t="str">
        <f t="shared" si="290"/>
        <v>000-00-000-000-000</v>
      </c>
      <c r="BJ571" s="214">
        <f>COUNTIF(BI569:BI583, "&gt;=" &amp; BI571)</f>
        <v>15</v>
      </c>
      <c r="BK571" s="213">
        <f>RANK(BJ571,BJ569:BJ583,1)+COUNTIF(BI569:BI571,BI571)-1</f>
        <v>3</v>
      </c>
      <c r="BL571" s="213"/>
      <c r="BM571" s="212"/>
      <c r="BN571" s="212"/>
      <c r="BO571" s="215" t="str">
        <f t="shared" si="291"/>
        <v>000-00-000-000-000</v>
      </c>
      <c r="BP571" s="214">
        <f>COUNTIF(BO569:BO583, "&gt;=" &amp; BO571)</f>
        <v>15</v>
      </c>
      <c r="BQ571" s="213">
        <f>RANK(BP571,BP569:BP583,1)+COUNTIF(BO569:BO571,BO571)-1</f>
        <v>3</v>
      </c>
      <c r="BR571" s="213"/>
      <c r="BS571" s="212"/>
      <c r="BT571" s="212"/>
      <c r="BU571" s="215" t="str">
        <f t="shared" si="292"/>
        <v>000-00-000-000-000</v>
      </c>
      <c r="BV571" s="214">
        <f>COUNTIF(BU569:BU583, "&gt;=" &amp; BU571)</f>
        <v>15</v>
      </c>
      <c r="BW571" s="213">
        <f>RANK(BV571,BV569:BV583,1)+COUNTIF(BU569:BU571,BU571)-1</f>
        <v>3</v>
      </c>
      <c r="BX571" s="213"/>
      <c r="BY571" s="209"/>
      <c r="BZ571" s="212"/>
      <c r="CA571" s="215" t="str">
        <f t="shared" si="293"/>
        <v>000-00-000-000-000</v>
      </c>
      <c r="CB571" s="215">
        <f>COUNTIF(CA569:CA583, "&gt;=" &amp; CA571)</f>
        <v>15</v>
      </c>
      <c r="CC571" s="213">
        <f>RANK(CB571,CB569:CB583,1)+COUNTIF(CA569:CA571,CA571)-1</f>
        <v>3</v>
      </c>
      <c r="CD571" s="213"/>
      <c r="CE571" s="209"/>
      <c r="CF571" s="212"/>
      <c r="CG571" s="215" t="str">
        <f t="shared" si="294"/>
        <v>000-00-000-000-000</v>
      </c>
      <c r="CH571" s="215">
        <f>COUNTIF(CG569:CG583, "&gt;=" &amp; CG571)</f>
        <v>15</v>
      </c>
      <c r="CI571" s="213">
        <f>RANK(CH571,CH569:CH583,1)+COUNTIF(CG569:CG571,CG571)-1</f>
        <v>3</v>
      </c>
      <c r="CJ571" s="213"/>
      <c r="CK571" s="209"/>
      <c r="CL571" s="212"/>
      <c r="CM571" s="215" t="str">
        <f t="shared" si="295"/>
        <v>000-00-000-000-000</v>
      </c>
      <c r="CN571" s="214">
        <f>COUNTIF(CM569:CM583, "&gt;=" &amp; CM571)</f>
        <v>15</v>
      </c>
      <c r="CO571" s="213">
        <f>RANK(CN571,CN569:CN583,1)+COUNTIF(CM569:CM571,CM571)-1</f>
        <v>3</v>
      </c>
      <c r="CP571" s="213"/>
      <c r="CQ571" s="209"/>
      <c r="CR571" s="212"/>
      <c r="CS571" s="215" t="str">
        <f t="shared" si="296"/>
        <v>000-00-000-000-000</v>
      </c>
      <c r="CT571" s="214">
        <f>COUNTIF(CS569:CS583, "&gt;=" &amp; CS571)</f>
        <v>15</v>
      </c>
      <c r="CU571" s="213">
        <f>RANK(CT571,CT569:CT583,1)+COUNTIF(CS569:CS571,CS571)-1</f>
        <v>3</v>
      </c>
      <c r="CV571" s="213"/>
      <c r="CW571" s="209"/>
      <c r="CX571" s="212"/>
      <c r="CY571" s="215" t="str">
        <f t="shared" si="297"/>
        <v>000-00-000-000-000</v>
      </c>
      <c r="CZ571" s="214">
        <f>COUNTIF(CY569:CY583, "&gt;=" &amp; CY571)</f>
        <v>15</v>
      </c>
      <c r="DA571" s="213">
        <f>RANK(CZ571,CZ569:CZ583,1)+COUNTIF(CY569:CY571,CY571)-1</f>
        <v>3</v>
      </c>
      <c r="DB571" s="213"/>
      <c r="DC571" s="209"/>
      <c r="DD571" s="212"/>
      <c r="DE571" s="215" t="str">
        <f t="shared" si="298"/>
        <v>000-00-000-000-000</v>
      </c>
      <c r="DF571" s="214">
        <f>COUNTIF(DE569:DE583, "&gt;=" &amp; DE571)</f>
        <v>15</v>
      </c>
      <c r="DG571" s="213">
        <f>RANK(DF571,DF569:DF583,1)+COUNTIF(DE569:DE571,DE571)-1</f>
        <v>3</v>
      </c>
      <c r="DH571" s="213"/>
      <c r="DI571" s="209"/>
      <c r="DJ571" s="212"/>
      <c r="DK571" s="215" t="str">
        <f t="shared" si="299"/>
        <v>000-00-000-000-000</v>
      </c>
      <c r="DL571" s="214">
        <f>COUNTIF(DK569:DK583, "&gt;=" &amp; DK571)</f>
        <v>15</v>
      </c>
      <c r="DM571" s="213">
        <f>RANK(DL571,DL569:DL583,1)+COUNTIF(DK569:DK571,DK571)-1</f>
        <v>3</v>
      </c>
      <c r="DN571" s="213"/>
      <c r="DO571" s="212"/>
      <c r="DP571" s="212"/>
      <c r="DQ571" s="216" t="str">
        <f t="shared" si="300"/>
        <v>000-00-000-000-000</v>
      </c>
      <c r="DR571" s="212">
        <f>COUNTIF(DQ569:DQ583, "&gt;=" &amp; DQ571)</f>
        <v>15</v>
      </c>
      <c r="DS571" s="213">
        <f>RANK(DR571,DR569:DR583,1)+COUNTIF(DQ569:DQ571,DQ571)-1</f>
        <v>3</v>
      </c>
      <c r="DT571" s="213"/>
      <c r="DU571" s="212"/>
      <c r="DV571" s="212"/>
      <c r="DW571" s="216" t="str">
        <f t="shared" si="301"/>
        <v>000-00-000-000-000</v>
      </c>
      <c r="DX571" s="212">
        <f>COUNTIF(DW569:DW583, "&gt;=" &amp; DW571)</f>
        <v>15</v>
      </c>
      <c r="DY571" s="213">
        <f>RANK(DX571,DX569:DX583,1)+COUNTIF(DW569:DW571,DW571)-1</f>
        <v>3</v>
      </c>
      <c r="DZ571" s="213"/>
    </row>
    <row r="572" spans="1:130" ht="15" thickBot="1">
      <c r="A572" s="32" t="s">
        <v>4</v>
      </c>
      <c r="B572" s="13" t="s">
        <v>5</v>
      </c>
      <c r="C572" s="14" t="s">
        <v>6</v>
      </c>
      <c r="D572" s="14" t="s">
        <v>7</v>
      </c>
      <c r="E572" s="191" t="s">
        <v>8</v>
      </c>
      <c r="F572" s="16" t="s">
        <v>142</v>
      </c>
      <c r="G572" s="13" t="s">
        <v>5</v>
      </c>
      <c r="H572" s="14" t="s">
        <v>6</v>
      </c>
      <c r="I572" s="14" t="s">
        <v>7</v>
      </c>
      <c r="J572" s="191" t="s">
        <v>8</v>
      </c>
      <c r="K572" s="16" t="s">
        <v>142</v>
      </c>
      <c r="L572" s="13" t="s">
        <v>5</v>
      </c>
      <c r="M572" s="14" t="s">
        <v>6</v>
      </c>
      <c r="N572" s="14" t="s">
        <v>7</v>
      </c>
      <c r="O572" s="191" t="s">
        <v>8</v>
      </c>
      <c r="P572" s="16" t="s">
        <v>142</v>
      </c>
      <c r="Q572" s="13" t="s">
        <v>5</v>
      </c>
      <c r="R572" s="14" t="s">
        <v>6</v>
      </c>
      <c r="S572" s="14" t="s">
        <v>7</v>
      </c>
      <c r="T572" s="191" t="s">
        <v>8</v>
      </c>
      <c r="U572" s="16" t="s">
        <v>142</v>
      </c>
      <c r="V572" s="13" t="s">
        <v>5</v>
      </c>
      <c r="W572" s="14" t="s">
        <v>6</v>
      </c>
      <c r="X572" s="14" t="s">
        <v>7</v>
      </c>
      <c r="Y572" s="191" t="s">
        <v>8</v>
      </c>
      <c r="Z572" s="16" t="s">
        <v>142</v>
      </c>
      <c r="AA572" s="16"/>
      <c r="AB572" s="37"/>
      <c r="AC572" s="76">
        <f>IF(SUM(E573:E588)&gt;0,LARGE(E573:E588,1),0)</f>
        <v>0</v>
      </c>
      <c r="AD572" s="9">
        <f>IF(SUM(J573:J588)&gt;0,LARGE(J573:J588,1),0)</f>
        <v>0</v>
      </c>
      <c r="AE572" s="9">
        <f>IF(SUM(O573:O588)&gt;0,LARGE(O573:O588,1),0)</f>
        <v>0</v>
      </c>
      <c r="AF572" s="9">
        <f>IF(SUM(T573:T588)&gt;0,LARGE(T573:T588,1),0)</f>
        <v>0</v>
      </c>
      <c r="AG572" s="67">
        <f>IF(SUM(Y573:Y588)&gt;0,LARGE(Y573:Y588,1),0)</f>
        <v>0</v>
      </c>
      <c r="AH572" s="209"/>
      <c r="AI572" s="209"/>
      <c r="AJ572" s="212"/>
      <c r="AK572" s="215" t="str">
        <f t="shared" si="286"/>
        <v>000-00-000-000-000</v>
      </c>
      <c r="AL572" s="214">
        <f>COUNTIF(AK569:AK583, "&gt;=" &amp; AK572)</f>
        <v>15</v>
      </c>
      <c r="AM572" s="213">
        <f>RANK(AL572,AL569:AL583,1)+COUNTIF(AK569:AK572,AK572)-1</f>
        <v>4</v>
      </c>
      <c r="AN572" s="213"/>
      <c r="AO572" s="212"/>
      <c r="AP572" s="212"/>
      <c r="AQ572" s="215" t="str">
        <f t="shared" si="287"/>
        <v>000-00-000-000-000</v>
      </c>
      <c r="AR572" s="214">
        <f>COUNTIF(AQ569:AQ583, "&gt;=" &amp; AQ572)</f>
        <v>15</v>
      </c>
      <c r="AS572" s="213">
        <f>RANK(AR572,AR569:AR583,1)+COUNTIF(AQ569:AR572,AR572)-1</f>
        <v>4</v>
      </c>
      <c r="AT572" s="213"/>
      <c r="AU572" s="212"/>
      <c r="AV572" s="212"/>
      <c r="AW572" s="215" t="str">
        <f t="shared" si="288"/>
        <v>000-00-000-000-000</v>
      </c>
      <c r="AX572" s="214">
        <f>COUNTIF(AW569:AW583, "&gt;=" &amp; AW572)</f>
        <v>15</v>
      </c>
      <c r="AY572" s="213">
        <f>RANK(AX572,AX569:AX583,1)+COUNTIF(AW569:AX572,AX572)-1</f>
        <v>4</v>
      </c>
      <c r="AZ572" s="213"/>
      <c r="BA572" s="212"/>
      <c r="BB572" s="212"/>
      <c r="BC572" s="215" t="str">
        <f t="shared" si="289"/>
        <v>000-00-000-000-000</v>
      </c>
      <c r="BD572" s="214">
        <f>COUNTIF(BC569:BC583, "&gt;=" &amp; BC572)</f>
        <v>15</v>
      </c>
      <c r="BE572" s="213">
        <f>RANK(BD572,BD569:BD583,1)+COUNTIF(BC569:BC572,BC572)-1</f>
        <v>4</v>
      </c>
      <c r="BF572" s="213"/>
      <c r="BG572" s="212"/>
      <c r="BH572" s="212"/>
      <c r="BI572" s="215" t="str">
        <f t="shared" si="290"/>
        <v>000-00-000-000-000</v>
      </c>
      <c r="BJ572" s="214">
        <f>COUNTIF(BI569:BI583, "&gt;=" &amp; BI572)</f>
        <v>15</v>
      </c>
      <c r="BK572" s="213">
        <f>RANK(BJ572,BJ569:BJ583,1)+COUNTIF(BI569:BI572,BI572)-1</f>
        <v>4</v>
      </c>
      <c r="BL572" s="213"/>
      <c r="BM572" s="212"/>
      <c r="BN572" s="212"/>
      <c r="BO572" s="215" t="str">
        <f t="shared" si="291"/>
        <v>000-00-000-000-000</v>
      </c>
      <c r="BP572" s="214">
        <f>COUNTIF(BO569:BO583, "&gt;=" &amp; BO572)</f>
        <v>15</v>
      </c>
      <c r="BQ572" s="213">
        <f>RANK(BP572,BP569:BP583,1)+COUNTIF(BO569:BO572,BO572)-1</f>
        <v>4</v>
      </c>
      <c r="BR572" s="213"/>
      <c r="BS572" s="212"/>
      <c r="BT572" s="212"/>
      <c r="BU572" s="215" t="str">
        <f t="shared" si="292"/>
        <v>000-00-000-000-000</v>
      </c>
      <c r="BV572" s="214">
        <f>COUNTIF(BU569:BU583, "&gt;=" &amp; BU572)</f>
        <v>15</v>
      </c>
      <c r="BW572" s="213">
        <f>RANK(BV572,BV569:BV583,1)+COUNTIF(BU569:BU572,BU572)-1</f>
        <v>4</v>
      </c>
      <c r="BX572" s="213"/>
      <c r="BY572" s="209"/>
      <c r="BZ572" s="212"/>
      <c r="CA572" s="215" t="str">
        <f t="shared" si="293"/>
        <v>000-00-000-000-000</v>
      </c>
      <c r="CB572" s="215">
        <f>COUNTIF(CA569:CA583, "&gt;=" &amp; CA572)</f>
        <v>15</v>
      </c>
      <c r="CC572" s="213">
        <f>RANK(CB572,CB569:CB583,1)+COUNTIF(CA569:CA572,CA572)-1</f>
        <v>4</v>
      </c>
      <c r="CD572" s="213"/>
      <c r="CE572" s="209"/>
      <c r="CF572" s="212"/>
      <c r="CG572" s="215" t="str">
        <f t="shared" si="294"/>
        <v>000-00-000-000-000</v>
      </c>
      <c r="CH572" s="215">
        <f>COUNTIF(CG569:CG583, "&gt;=" &amp; CG572)</f>
        <v>15</v>
      </c>
      <c r="CI572" s="213">
        <f>RANK(CH572,CH569:CH583,1)+COUNTIF(CG569:CG572,CG572)-1</f>
        <v>4</v>
      </c>
      <c r="CJ572" s="213"/>
      <c r="CK572" s="209"/>
      <c r="CL572" s="212"/>
      <c r="CM572" s="215" t="str">
        <f t="shared" si="295"/>
        <v>000-00-000-000-000</v>
      </c>
      <c r="CN572" s="214">
        <f>COUNTIF(CM569:CM583, "&gt;=" &amp; CM572)</f>
        <v>15</v>
      </c>
      <c r="CO572" s="213">
        <f>RANK(CN572,CN569:CN583,1)+COUNTIF(CM569:CM572,CM572)-1</f>
        <v>4</v>
      </c>
      <c r="CP572" s="213"/>
      <c r="CQ572" s="209"/>
      <c r="CR572" s="212"/>
      <c r="CS572" s="215" t="str">
        <f t="shared" si="296"/>
        <v>000-00-000-000-000</v>
      </c>
      <c r="CT572" s="214">
        <f>COUNTIF(CS569:CS583, "&gt;=" &amp; CS572)</f>
        <v>15</v>
      </c>
      <c r="CU572" s="213">
        <f>RANK(CT572,CT569:CT583,1)+COUNTIF(CS569:CS572,CS572)-1</f>
        <v>4</v>
      </c>
      <c r="CV572" s="213"/>
      <c r="CW572" s="209"/>
      <c r="CX572" s="212"/>
      <c r="CY572" s="215" t="str">
        <f t="shared" si="297"/>
        <v>000-00-000-000-000</v>
      </c>
      <c r="CZ572" s="214">
        <f>COUNTIF(CY569:CY583, "&gt;=" &amp; CY572)</f>
        <v>15</v>
      </c>
      <c r="DA572" s="213">
        <f>RANK(CZ572,CZ569:CZ583,1)+COUNTIF(CY569:CY572,CY572)-1</f>
        <v>4</v>
      </c>
      <c r="DB572" s="213"/>
      <c r="DC572" s="209"/>
      <c r="DD572" s="212"/>
      <c r="DE572" s="215" t="str">
        <f t="shared" si="298"/>
        <v>000-00-000-000-000</v>
      </c>
      <c r="DF572" s="214">
        <f>COUNTIF(DE569:DE583, "&gt;=" &amp; DE572)</f>
        <v>15</v>
      </c>
      <c r="DG572" s="213">
        <f>RANK(DF572,DF569:DF583,1)+COUNTIF(DE569:DE572,DE572)-1</f>
        <v>4</v>
      </c>
      <c r="DH572" s="213"/>
      <c r="DI572" s="209"/>
      <c r="DJ572" s="212"/>
      <c r="DK572" s="215" t="str">
        <f t="shared" si="299"/>
        <v>000-00-000-000-000</v>
      </c>
      <c r="DL572" s="214">
        <f>COUNTIF(DK569:DK583, "&gt;=" &amp; DK572)</f>
        <v>15</v>
      </c>
      <c r="DM572" s="213">
        <f>RANK(DL572,DL569:DL583,1)+COUNTIF(DK569:DK572,DK572)-1</f>
        <v>4</v>
      </c>
      <c r="DN572" s="213"/>
      <c r="DO572" s="212"/>
      <c r="DP572" s="212"/>
      <c r="DQ572" s="216" t="str">
        <f t="shared" si="300"/>
        <v>000-00-000-000-000</v>
      </c>
      <c r="DR572" s="212">
        <f>COUNTIF(DQ569:DQ583, "&gt;=" &amp; DQ572)</f>
        <v>15</v>
      </c>
      <c r="DS572" s="213">
        <f>RANK(DR572,DR569:DR583,1)+COUNTIF(DQ569:DQ572,DQ572)-1</f>
        <v>4</v>
      </c>
      <c r="DT572" s="213"/>
      <c r="DU572" s="212"/>
      <c r="DV572" s="212"/>
      <c r="DW572" s="216" t="str">
        <f t="shared" si="301"/>
        <v>000-00-000-000-000</v>
      </c>
      <c r="DX572" s="212">
        <f>COUNTIF(DW569:DW583, "&gt;=" &amp; DW572)</f>
        <v>15</v>
      </c>
      <c r="DY572" s="213">
        <f>RANK(DX572,DX569:DX583,1)+COUNTIF(DW569:DW572,DW572)-1</f>
        <v>4</v>
      </c>
      <c r="DZ572" s="213"/>
    </row>
    <row r="573" spans="1:130" ht="15" thickTop="1">
      <c r="A573" s="17"/>
      <c r="B573" s="96"/>
      <c r="C573" s="97"/>
      <c r="D573" s="98"/>
      <c r="E573" s="149" t="str">
        <f t="shared" ref="E573:E588" si="302">IF(SUM(B573:D573)&gt;0,SUM(B573:D573),"")</f>
        <v/>
      </c>
      <c r="F573" s="193"/>
      <c r="G573" s="96"/>
      <c r="H573" s="97"/>
      <c r="I573" s="97"/>
      <c r="J573" s="149" t="str">
        <f t="shared" ref="J573:J588" si="303">IF(SUM(G573:I573)&gt;0,SUM(G573:I573),"")</f>
        <v/>
      </c>
      <c r="K573" s="193"/>
      <c r="L573" s="96"/>
      <c r="M573" s="97"/>
      <c r="N573" s="97"/>
      <c r="O573" s="149" t="str">
        <f t="shared" ref="O573:O588" si="304">IF(SUM(L573:N573)&gt;0,SUM(L573:N573),"")</f>
        <v/>
      </c>
      <c r="P573" s="193"/>
      <c r="Q573" s="96"/>
      <c r="R573" s="97"/>
      <c r="S573" s="97"/>
      <c r="T573" s="149" t="str">
        <f t="shared" ref="T573:T588" si="305">IF(SUM(Q573:S573)&gt;0,SUM(Q573:S573),"")</f>
        <v/>
      </c>
      <c r="U573" s="193"/>
      <c r="V573" s="96"/>
      <c r="W573" s="97"/>
      <c r="X573" s="97"/>
      <c r="Y573" s="149" t="str">
        <f t="shared" ref="Y573:Y588" si="306">IF(SUM(V573:X573)&gt;0,SUM(V573:X573),"")</f>
        <v/>
      </c>
      <c r="Z573" s="195"/>
      <c r="AA573" s="24"/>
      <c r="AB573" s="197"/>
      <c r="AG573" s="67"/>
      <c r="AH573" s="209"/>
      <c r="AI573" s="209"/>
      <c r="AJ573" s="214"/>
      <c r="AK573" s="215" t="str">
        <f t="shared" si="286"/>
        <v>000-00-000-000-000</v>
      </c>
      <c r="AL573" s="214">
        <f>COUNTIF(AK569:AK583, "&gt;=" &amp; AK573)</f>
        <v>15</v>
      </c>
      <c r="AM573" s="213">
        <f>RANK(AL573,AL569:AL583,1)+COUNTIF(AK569:AK573,AK573)-1</f>
        <v>5</v>
      </c>
      <c r="AN573" s="213"/>
      <c r="AO573" s="212"/>
      <c r="AP573" s="212"/>
      <c r="AQ573" s="215" t="str">
        <f t="shared" si="287"/>
        <v>000-00-000-000-000</v>
      </c>
      <c r="AR573" s="214">
        <f>COUNTIF(AQ569:AQ583, "&gt;=" &amp; AQ573)</f>
        <v>15</v>
      </c>
      <c r="AS573" s="213">
        <f>RANK(AR573,AR569:AR583,1)+COUNTIF(AQ569:AR573,AR573)-1</f>
        <v>5</v>
      </c>
      <c r="AT573" s="213"/>
      <c r="AU573" s="212"/>
      <c r="AV573" s="212"/>
      <c r="AW573" s="215" t="str">
        <f t="shared" si="288"/>
        <v>000-00-000-000-000</v>
      </c>
      <c r="AX573" s="214">
        <f>COUNTIF(AW569:AW583, "&gt;=" &amp; AW573)</f>
        <v>15</v>
      </c>
      <c r="AY573" s="213">
        <f>RANK(AX573,AX569:AX583,1)+COUNTIF(AW569:AX573,AX573)-1</f>
        <v>5</v>
      </c>
      <c r="AZ573" s="213"/>
      <c r="BA573" s="212"/>
      <c r="BB573" s="212"/>
      <c r="BC573" s="215" t="str">
        <f t="shared" si="289"/>
        <v>000-00-000-000-000</v>
      </c>
      <c r="BD573" s="214">
        <f>COUNTIF(BC569:BC583, "&gt;=" &amp; BC573)</f>
        <v>15</v>
      </c>
      <c r="BE573" s="213">
        <f>RANK(BD573,BD569:BD583,1)+COUNTIF(BC569:BC573,BC573)-1</f>
        <v>5</v>
      </c>
      <c r="BF573" s="213"/>
      <c r="BG573" s="212"/>
      <c r="BH573" s="212"/>
      <c r="BI573" s="215" t="str">
        <f t="shared" si="290"/>
        <v>000-00-000-000-000</v>
      </c>
      <c r="BJ573" s="214">
        <f>COUNTIF(BI569:BI583, "&gt;=" &amp; BI573)</f>
        <v>15</v>
      </c>
      <c r="BK573" s="213">
        <f>RANK(BJ573,BJ569:BJ583,1)+COUNTIF(BI569:BI573,BI573)-1</f>
        <v>5</v>
      </c>
      <c r="BL573" s="213"/>
      <c r="BM573" s="212"/>
      <c r="BN573" s="212"/>
      <c r="BO573" s="215" t="str">
        <f t="shared" si="291"/>
        <v>000-00-000-000-000</v>
      </c>
      <c r="BP573" s="214">
        <f>COUNTIF(BO569:BO583, "&gt;=" &amp; BO573)</f>
        <v>15</v>
      </c>
      <c r="BQ573" s="213">
        <f>RANK(BP573,BP569:BP583,1)+COUNTIF(BO569:BO573,BO573)-1</f>
        <v>5</v>
      </c>
      <c r="BR573" s="213"/>
      <c r="BS573" s="212"/>
      <c r="BT573" s="212"/>
      <c r="BU573" s="215" t="str">
        <f t="shared" si="292"/>
        <v>000-00-000-000-000</v>
      </c>
      <c r="BV573" s="214">
        <f>COUNTIF(BU569:BU583, "&gt;=" &amp; BU573)</f>
        <v>15</v>
      </c>
      <c r="BW573" s="213">
        <f>RANK(BV573,BV569:BV583,1)+COUNTIF(BU569:BU573,BU573)-1</f>
        <v>5</v>
      </c>
      <c r="BX573" s="213"/>
      <c r="BY573" s="209"/>
      <c r="BZ573" s="212"/>
      <c r="CA573" s="215" t="str">
        <f t="shared" si="293"/>
        <v>000-00-000-000-000</v>
      </c>
      <c r="CB573" s="215">
        <f>COUNTIF(CA569:CA583, "&gt;=" &amp; CA573)</f>
        <v>15</v>
      </c>
      <c r="CC573" s="213">
        <f>RANK(CB573,CB569:CB583,1)+COUNTIF(CA569:CA573,CA573)-1</f>
        <v>5</v>
      </c>
      <c r="CD573" s="213"/>
      <c r="CE573" s="209"/>
      <c r="CF573" s="212"/>
      <c r="CG573" s="215" t="str">
        <f t="shared" si="294"/>
        <v>000-00-000-000-000</v>
      </c>
      <c r="CH573" s="215">
        <f>COUNTIF(CG569:CG583, "&gt;=" &amp; CG573)</f>
        <v>15</v>
      </c>
      <c r="CI573" s="213">
        <f>RANK(CH573,CH569:CH583,1)+COUNTIF(CG569:CG573,CG573)-1</f>
        <v>5</v>
      </c>
      <c r="CJ573" s="213"/>
      <c r="CK573" s="209"/>
      <c r="CL573" s="212"/>
      <c r="CM573" s="215" t="str">
        <f t="shared" si="295"/>
        <v>000-00-000-000-000</v>
      </c>
      <c r="CN573" s="214">
        <f>COUNTIF(CM569:CM583, "&gt;=" &amp; CM573)</f>
        <v>15</v>
      </c>
      <c r="CO573" s="213">
        <f>RANK(CN573,CN569:CN583,1)+COUNTIF(CM569:CM573,CM573)-1</f>
        <v>5</v>
      </c>
      <c r="CP573" s="213"/>
      <c r="CQ573" s="209"/>
      <c r="CR573" s="212"/>
      <c r="CS573" s="215" t="str">
        <f t="shared" si="296"/>
        <v>000-00-000-000-000</v>
      </c>
      <c r="CT573" s="214">
        <f>COUNTIF(CS569:CS583, "&gt;=" &amp; CS573)</f>
        <v>15</v>
      </c>
      <c r="CU573" s="213">
        <f>RANK(CT573,CT569:CT583,1)+COUNTIF(CS569:CS573,CS573)-1</f>
        <v>5</v>
      </c>
      <c r="CV573" s="213"/>
      <c r="CW573" s="209"/>
      <c r="CX573" s="212"/>
      <c r="CY573" s="215" t="str">
        <f t="shared" si="297"/>
        <v>000-00-000-000-000</v>
      </c>
      <c r="CZ573" s="214">
        <f>COUNTIF(CY569:CY583, "&gt;=" &amp; CY573)</f>
        <v>15</v>
      </c>
      <c r="DA573" s="213">
        <f>RANK(CZ573,CZ569:CZ583,1)+COUNTIF(CY569:CY573,CY573)-1</f>
        <v>5</v>
      </c>
      <c r="DB573" s="213"/>
      <c r="DC573" s="209"/>
      <c r="DD573" s="212"/>
      <c r="DE573" s="215" t="str">
        <f t="shared" si="298"/>
        <v>000-00-000-000-000</v>
      </c>
      <c r="DF573" s="214">
        <f>COUNTIF(DE569:DE583, "&gt;=" &amp; DE573)</f>
        <v>15</v>
      </c>
      <c r="DG573" s="213">
        <f>RANK(DF573,DF569:DF583,1)+COUNTIF(DE569:DE573,DE573)-1</f>
        <v>5</v>
      </c>
      <c r="DH573" s="213"/>
      <c r="DI573" s="209"/>
      <c r="DJ573" s="212"/>
      <c r="DK573" s="215" t="str">
        <f t="shared" si="299"/>
        <v>000-00-000-000-000</v>
      </c>
      <c r="DL573" s="214">
        <f>COUNTIF(DK569:DK583, "&gt;=" &amp; DK573)</f>
        <v>15</v>
      </c>
      <c r="DM573" s="213">
        <f>RANK(DL573,DL569:DL583,1)+COUNTIF(DK569:DK573,DK573)-1</f>
        <v>5</v>
      </c>
      <c r="DN573" s="213"/>
      <c r="DO573" s="212"/>
      <c r="DP573" s="212"/>
      <c r="DQ573" s="216" t="str">
        <f t="shared" si="300"/>
        <v>000-00-000-000-000</v>
      </c>
      <c r="DR573" s="212">
        <f>COUNTIF(DQ569:DQ583, "&gt;=" &amp; DQ573)</f>
        <v>15</v>
      </c>
      <c r="DS573" s="213">
        <f>RANK(DR573,DR569:DR583,1)+COUNTIF(DQ569:DQ573,DQ573)-1</f>
        <v>5</v>
      </c>
      <c r="DT573" s="213"/>
      <c r="DU573" s="212"/>
      <c r="DV573" s="212"/>
      <c r="DW573" s="216" t="str">
        <f t="shared" si="301"/>
        <v>000-00-000-000-000</v>
      </c>
      <c r="DX573" s="212">
        <f>COUNTIF(DW569:DW583, "&gt;=" &amp; DW573)</f>
        <v>15</v>
      </c>
      <c r="DY573" s="213">
        <f>RANK(DX573,DX569:DX583,1)+COUNTIF(DW569:DW573,DW573)-1</f>
        <v>5</v>
      </c>
      <c r="DZ573" s="213"/>
    </row>
    <row r="574" spans="1:130">
      <c r="A574" s="164"/>
      <c r="B574" s="99"/>
      <c r="C574" s="100"/>
      <c r="D574" s="101"/>
      <c r="E574" s="149" t="str">
        <f t="shared" si="302"/>
        <v/>
      </c>
      <c r="F574" s="193"/>
      <c r="G574" s="99"/>
      <c r="H574" s="100"/>
      <c r="I574" s="100"/>
      <c r="J574" s="149" t="str">
        <f t="shared" si="303"/>
        <v/>
      </c>
      <c r="K574" s="193"/>
      <c r="L574" s="99"/>
      <c r="M574" s="100"/>
      <c r="N574" s="100"/>
      <c r="O574" s="149" t="str">
        <f t="shared" si="304"/>
        <v/>
      </c>
      <c r="P574" s="193"/>
      <c r="Q574" s="99"/>
      <c r="R574" s="100"/>
      <c r="S574" s="100"/>
      <c r="T574" s="149" t="str">
        <f t="shared" si="305"/>
        <v/>
      </c>
      <c r="U574" s="193"/>
      <c r="V574" s="99"/>
      <c r="W574" s="100"/>
      <c r="X574" s="100"/>
      <c r="Y574" s="149" t="str">
        <f t="shared" si="306"/>
        <v/>
      </c>
      <c r="Z574" s="196"/>
      <c r="AA574" s="25"/>
      <c r="AB574" s="197"/>
      <c r="AG574" s="67"/>
      <c r="AH574" s="209"/>
      <c r="AI574" s="209"/>
      <c r="AJ574" s="214"/>
      <c r="AK574" s="215" t="str">
        <f t="shared" si="286"/>
        <v>000-00-000-000-000</v>
      </c>
      <c r="AL574" s="214">
        <f>COUNTIF(AK569:AK583, "&gt;=" &amp; AK574)</f>
        <v>15</v>
      </c>
      <c r="AM574" s="213">
        <f>RANK(AL574,AL569:AL583,1)+COUNTIF(AK569:AK574,AK574)-1</f>
        <v>6</v>
      </c>
      <c r="AN574" s="213"/>
      <c r="AO574" s="212"/>
      <c r="AP574" s="212"/>
      <c r="AQ574" s="215" t="str">
        <f t="shared" si="287"/>
        <v>000-00-000-000-000</v>
      </c>
      <c r="AR574" s="214">
        <f>COUNTIF(AQ569:AQ583, "&gt;=" &amp; AQ574)</f>
        <v>15</v>
      </c>
      <c r="AS574" s="213">
        <f>RANK(AR574,AR569:AR583,1)+COUNTIF(AQ569:AR574,AR574)-1</f>
        <v>6</v>
      </c>
      <c r="AT574" s="213"/>
      <c r="AU574" s="212"/>
      <c r="AV574" s="212"/>
      <c r="AW574" s="215" t="str">
        <f t="shared" si="288"/>
        <v>000-00-000-000-000</v>
      </c>
      <c r="AX574" s="214">
        <f>COUNTIF(AW569:AW583, "&gt;=" &amp; AW574)</f>
        <v>15</v>
      </c>
      <c r="AY574" s="213">
        <f>RANK(AX574,AX569:AX583,1)+COUNTIF(AW569:AX574,AX574)-1</f>
        <v>6</v>
      </c>
      <c r="AZ574" s="213"/>
      <c r="BA574" s="212"/>
      <c r="BB574" s="212"/>
      <c r="BC574" s="215" t="str">
        <f t="shared" si="289"/>
        <v>000-00-000-000-000</v>
      </c>
      <c r="BD574" s="214">
        <f>COUNTIF(BC569:BC583, "&gt;=" &amp; BC574)</f>
        <v>15</v>
      </c>
      <c r="BE574" s="213">
        <f>RANK(BD574,BD569:BD583,1)+COUNTIF(BC569:BC574,BC574)-1</f>
        <v>6</v>
      </c>
      <c r="BF574" s="213"/>
      <c r="BG574" s="212"/>
      <c r="BH574" s="212"/>
      <c r="BI574" s="215" t="str">
        <f t="shared" si="290"/>
        <v>000-00-000-000-000</v>
      </c>
      <c r="BJ574" s="214">
        <f>COUNTIF(BI569:BI583, "&gt;=" &amp; BI574)</f>
        <v>15</v>
      </c>
      <c r="BK574" s="213">
        <f>RANK(BJ574,BJ569:BJ583,1)+COUNTIF(BI569:BI574,BI574)-1</f>
        <v>6</v>
      </c>
      <c r="BL574" s="213"/>
      <c r="BM574" s="212"/>
      <c r="BN574" s="212"/>
      <c r="BO574" s="215" t="str">
        <f t="shared" si="291"/>
        <v>000-00-000-000-000</v>
      </c>
      <c r="BP574" s="214">
        <f>COUNTIF(BO569:BO583, "&gt;=" &amp; BO574)</f>
        <v>15</v>
      </c>
      <c r="BQ574" s="213">
        <f>RANK(BP574,BP569:BP583,1)+COUNTIF(BO569:BO574,BO574)-1</f>
        <v>6</v>
      </c>
      <c r="BR574" s="213"/>
      <c r="BS574" s="212"/>
      <c r="BT574" s="212"/>
      <c r="BU574" s="215" t="str">
        <f t="shared" si="292"/>
        <v>000-00-000-000-000</v>
      </c>
      <c r="BV574" s="214">
        <f>COUNTIF(BU569:BU583, "&gt;=" &amp; BU574)</f>
        <v>15</v>
      </c>
      <c r="BW574" s="213">
        <f>RANK(BV574,BV569:BV583,1)+COUNTIF(BU569:BU574,BU574)-1</f>
        <v>6</v>
      </c>
      <c r="BX574" s="213"/>
      <c r="BY574" s="209"/>
      <c r="BZ574" s="212"/>
      <c r="CA574" s="215" t="str">
        <f t="shared" si="293"/>
        <v>000-00-000-000-000</v>
      </c>
      <c r="CB574" s="215">
        <f>COUNTIF(CA569:CA583, "&gt;=" &amp; CA574)</f>
        <v>15</v>
      </c>
      <c r="CC574" s="213">
        <f>RANK(CB574,CB569:CB583,1)+COUNTIF(CA569:CA574,CA574)-1</f>
        <v>6</v>
      </c>
      <c r="CD574" s="213"/>
      <c r="CE574" s="209"/>
      <c r="CF574" s="212"/>
      <c r="CG574" s="215" t="str">
        <f t="shared" si="294"/>
        <v>000-00-000-000-000</v>
      </c>
      <c r="CH574" s="215">
        <f>COUNTIF(CG569:CG583, "&gt;=" &amp; CG574)</f>
        <v>15</v>
      </c>
      <c r="CI574" s="213">
        <f>RANK(CH574,CH569:CH583,1)+COUNTIF(CG569:CG574,CG574)-1</f>
        <v>6</v>
      </c>
      <c r="CJ574" s="213"/>
      <c r="CK574" s="209"/>
      <c r="CL574" s="212"/>
      <c r="CM574" s="215" t="str">
        <f t="shared" si="295"/>
        <v>000-00-000-000-000</v>
      </c>
      <c r="CN574" s="214">
        <f>COUNTIF(CM569:CM583, "&gt;=" &amp; CM574)</f>
        <v>15</v>
      </c>
      <c r="CO574" s="213">
        <f>RANK(CN574,CN569:CN583,1)+COUNTIF(CM569:CM574,CM574)-1</f>
        <v>6</v>
      </c>
      <c r="CP574" s="213"/>
      <c r="CQ574" s="209"/>
      <c r="CR574" s="212"/>
      <c r="CS574" s="215" t="str">
        <f t="shared" si="296"/>
        <v>000-00-000-000-000</v>
      </c>
      <c r="CT574" s="214">
        <f>COUNTIF(CS569:CS583, "&gt;=" &amp; CS574)</f>
        <v>15</v>
      </c>
      <c r="CU574" s="213">
        <f>RANK(CT574,CT569:CT583,1)+COUNTIF(CS569:CS574,CS574)-1</f>
        <v>6</v>
      </c>
      <c r="CV574" s="213"/>
      <c r="CW574" s="209"/>
      <c r="CX574" s="212"/>
      <c r="CY574" s="215" t="str">
        <f t="shared" si="297"/>
        <v>000-00-000-000-000</v>
      </c>
      <c r="CZ574" s="214">
        <f>COUNTIF(CY569:CY583, "&gt;=" &amp; CY574)</f>
        <v>15</v>
      </c>
      <c r="DA574" s="213">
        <f>RANK(CZ574,CZ569:CZ583,1)+COUNTIF(CY569:CY574,CY574)-1</f>
        <v>6</v>
      </c>
      <c r="DB574" s="213"/>
      <c r="DC574" s="209"/>
      <c r="DD574" s="212"/>
      <c r="DE574" s="215" t="str">
        <f t="shared" si="298"/>
        <v>000-00-000-000-000</v>
      </c>
      <c r="DF574" s="214">
        <f>COUNTIF(DE569:DE583, "&gt;=" &amp; DE574)</f>
        <v>15</v>
      </c>
      <c r="DG574" s="213">
        <f>RANK(DF574,DF569:DF583,1)+COUNTIF(DE569:DE574,DE574)-1</f>
        <v>6</v>
      </c>
      <c r="DH574" s="213"/>
      <c r="DI574" s="209"/>
      <c r="DJ574" s="212"/>
      <c r="DK574" s="215" t="str">
        <f t="shared" si="299"/>
        <v>000-00-000-000-000</v>
      </c>
      <c r="DL574" s="214">
        <f>COUNTIF(DK569:DK583, "&gt;=" &amp; DK574)</f>
        <v>15</v>
      </c>
      <c r="DM574" s="213">
        <f>RANK(DL574,DL569:DL583,1)+COUNTIF(DK569:DK574,DK574)-1</f>
        <v>6</v>
      </c>
      <c r="DN574" s="213"/>
      <c r="DO574" s="212"/>
      <c r="DP574" s="212"/>
      <c r="DQ574" s="216" t="str">
        <f t="shared" si="300"/>
        <v>000-00-000-000-000</v>
      </c>
      <c r="DR574" s="212">
        <f>COUNTIF(DQ569:DQ583, "&gt;=" &amp; DQ574)</f>
        <v>15</v>
      </c>
      <c r="DS574" s="213">
        <f>RANK(DR574,DR569:DR583,1)+COUNTIF(DQ569:DQ574,DQ574)-1</f>
        <v>6</v>
      </c>
      <c r="DT574" s="213"/>
      <c r="DU574" s="212"/>
      <c r="DV574" s="212"/>
      <c r="DW574" s="216" t="str">
        <f t="shared" si="301"/>
        <v>000-00-000-000-000</v>
      </c>
      <c r="DX574" s="212">
        <f>COUNTIF(DW569:DW583, "&gt;=" &amp; DW574)</f>
        <v>15</v>
      </c>
      <c r="DY574" s="213">
        <f>RANK(DX574,DX569:DX583,1)+COUNTIF(DW569:DW574,DW574)-1</f>
        <v>6</v>
      </c>
      <c r="DZ574" s="213"/>
    </row>
    <row r="575" spans="1:130">
      <c r="A575" s="164"/>
      <c r="B575" s="99"/>
      <c r="C575" s="100"/>
      <c r="D575" s="101"/>
      <c r="E575" s="149" t="str">
        <f t="shared" si="302"/>
        <v/>
      </c>
      <c r="F575" s="193"/>
      <c r="G575" s="99"/>
      <c r="H575" s="100"/>
      <c r="I575" s="100"/>
      <c r="J575" s="149" t="str">
        <f t="shared" si="303"/>
        <v/>
      </c>
      <c r="K575" s="193"/>
      <c r="L575" s="99"/>
      <c r="M575" s="100"/>
      <c r="N575" s="102"/>
      <c r="O575" s="149" t="str">
        <f t="shared" si="304"/>
        <v/>
      </c>
      <c r="P575" s="193"/>
      <c r="Q575" s="99"/>
      <c r="R575" s="100"/>
      <c r="S575" s="102"/>
      <c r="T575" s="149" t="str">
        <f t="shared" si="305"/>
        <v/>
      </c>
      <c r="U575" s="193"/>
      <c r="V575" s="99"/>
      <c r="W575" s="100"/>
      <c r="X575" s="102"/>
      <c r="Y575" s="149" t="str">
        <f t="shared" si="306"/>
        <v/>
      </c>
      <c r="Z575" s="196"/>
      <c r="AA575" s="26" t="s">
        <v>11</v>
      </c>
      <c r="AB575" s="37"/>
      <c r="AG575" s="67"/>
      <c r="AH575" s="209"/>
      <c r="AI575" s="209"/>
      <c r="AJ575" s="214"/>
      <c r="AK575" s="215" t="str">
        <f t="shared" si="286"/>
        <v>000-00-000-000-000</v>
      </c>
      <c r="AL575" s="214">
        <f>COUNTIF(AK569:AK583, "&gt;=" &amp; AK575)</f>
        <v>15</v>
      </c>
      <c r="AM575" s="213">
        <f>RANK(AL575,AL569:AL583,1)+COUNTIF(AK569:AK575,AK575)-1</f>
        <v>7</v>
      </c>
      <c r="AN575" s="213"/>
      <c r="AO575" s="212"/>
      <c r="AP575" s="212"/>
      <c r="AQ575" s="215" t="str">
        <f t="shared" si="287"/>
        <v>000-00-000-000-000</v>
      </c>
      <c r="AR575" s="214">
        <f>COUNTIF(AQ569:AQ583, "&gt;=" &amp; AQ575)</f>
        <v>15</v>
      </c>
      <c r="AS575" s="213">
        <f>RANK(AR575,AR569:AR583,1)+COUNTIF(AQ569:AR575,AR575)-1</f>
        <v>7</v>
      </c>
      <c r="AT575" s="213"/>
      <c r="AU575" s="212"/>
      <c r="AV575" s="212"/>
      <c r="AW575" s="215" t="str">
        <f t="shared" si="288"/>
        <v>000-00-000-000-000</v>
      </c>
      <c r="AX575" s="214">
        <f>COUNTIF(AW569:AW583, "&gt;=" &amp; AW575)</f>
        <v>15</v>
      </c>
      <c r="AY575" s="213">
        <f>RANK(AX575,AX569:AX583,1)+COUNTIF(AW569:AX575,AX575)-1</f>
        <v>7</v>
      </c>
      <c r="AZ575" s="213"/>
      <c r="BA575" s="212"/>
      <c r="BB575" s="212"/>
      <c r="BC575" s="215" t="str">
        <f t="shared" si="289"/>
        <v>000-00-000-000-000</v>
      </c>
      <c r="BD575" s="214">
        <f>COUNTIF(BC569:BC583, "&gt;=" &amp; BC575)</f>
        <v>15</v>
      </c>
      <c r="BE575" s="213">
        <f>RANK(BD575,BD569:BD583,1)+COUNTIF(BC569:BC575,BC575)-1</f>
        <v>7</v>
      </c>
      <c r="BF575" s="213"/>
      <c r="BG575" s="212"/>
      <c r="BH575" s="212"/>
      <c r="BI575" s="215" t="str">
        <f t="shared" si="290"/>
        <v>000-00-000-000-000</v>
      </c>
      <c r="BJ575" s="214">
        <f>COUNTIF(BI569:BI583, "&gt;=" &amp; BI575)</f>
        <v>15</v>
      </c>
      <c r="BK575" s="213">
        <f>RANK(BJ575,BJ569:BJ583,1)+COUNTIF(BI569:BI575,BI575)-1</f>
        <v>7</v>
      </c>
      <c r="BL575" s="213"/>
      <c r="BM575" s="212"/>
      <c r="BN575" s="212"/>
      <c r="BO575" s="215" t="str">
        <f t="shared" si="291"/>
        <v>000-00-000-000-000</v>
      </c>
      <c r="BP575" s="214">
        <f>COUNTIF(BO569:BO583, "&gt;=" &amp; BO575)</f>
        <v>15</v>
      </c>
      <c r="BQ575" s="213">
        <f>RANK(BP575,BP569:BP583,1)+COUNTIF(BO569:BO575,BO575)-1</f>
        <v>7</v>
      </c>
      <c r="BR575" s="213"/>
      <c r="BS575" s="212"/>
      <c r="BT575" s="212"/>
      <c r="BU575" s="215" t="str">
        <f t="shared" si="292"/>
        <v>000-00-000-000-000</v>
      </c>
      <c r="BV575" s="214">
        <f>COUNTIF(BU569:BU583, "&gt;=" &amp; BU575)</f>
        <v>15</v>
      </c>
      <c r="BW575" s="213">
        <f>RANK(BV575,BV569:BV583,1)+COUNTIF(BU569:BU575,BU575)-1</f>
        <v>7</v>
      </c>
      <c r="BX575" s="213"/>
      <c r="BY575" s="209"/>
      <c r="BZ575" s="212"/>
      <c r="CA575" s="215" t="str">
        <f t="shared" si="293"/>
        <v>000-00-000-000-000</v>
      </c>
      <c r="CB575" s="215">
        <f>COUNTIF(CA569:CA583, "&gt;=" &amp; CA575)</f>
        <v>15</v>
      </c>
      <c r="CC575" s="213">
        <f>RANK(CB575,CB569:CB583,1)+COUNTIF(CA569:CA575,CA575)-1</f>
        <v>7</v>
      </c>
      <c r="CD575" s="213"/>
      <c r="CE575" s="209"/>
      <c r="CF575" s="212"/>
      <c r="CG575" s="215" t="str">
        <f t="shared" si="294"/>
        <v>000-00-000-000-000</v>
      </c>
      <c r="CH575" s="215">
        <f>COUNTIF(CG569:CG583, "&gt;=" &amp; CG575)</f>
        <v>15</v>
      </c>
      <c r="CI575" s="213">
        <f>RANK(CH575,CH569:CH583,1)+COUNTIF(CG569:CG575,CG575)-1</f>
        <v>7</v>
      </c>
      <c r="CJ575" s="213"/>
      <c r="CK575" s="209"/>
      <c r="CL575" s="212"/>
      <c r="CM575" s="215" t="str">
        <f t="shared" si="295"/>
        <v>000-00-000-000-000</v>
      </c>
      <c r="CN575" s="214">
        <f>COUNTIF(CM569:CM583, "&gt;=" &amp; CM575)</f>
        <v>15</v>
      </c>
      <c r="CO575" s="213">
        <f>RANK(CN575,CN569:CN583,1)+COUNTIF(CM569:CM575,CM575)-1</f>
        <v>7</v>
      </c>
      <c r="CP575" s="213"/>
      <c r="CQ575" s="209"/>
      <c r="CR575" s="212"/>
      <c r="CS575" s="215" t="str">
        <f t="shared" si="296"/>
        <v>000-00-000-000-000</v>
      </c>
      <c r="CT575" s="214">
        <f>COUNTIF(CS569:CS583, "&gt;=" &amp; CS575)</f>
        <v>15</v>
      </c>
      <c r="CU575" s="213">
        <f>RANK(CT575,CT569:CT583,1)+COUNTIF(CS569:CS575,CS575)-1</f>
        <v>7</v>
      </c>
      <c r="CV575" s="213"/>
      <c r="CW575" s="209"/>
      <c r="CX575" s="212"/>
      <c r="CY575" s="215" t="str">
        <f t="shared" si="297"/>
        <v>000-00-000-000-000</v>
      </c>
      <c r="CZ575" s="214">
        <f>COUNTIF(CY569:CY583, "&gt;=" &amp; CY575)</f>
        <v>15</v>
      </c>
      <c r="DA575" s="213">
        <f>RANK(CZ575,CZ569:CZ583,1)+COUNTIF(CY569:CY575,CY575)-1</f>
        <v>7</v>
      </c>
      <c r="DB575" s="213"/>
      <c r="DC575" s="209"/>
      <c r="DD575" s="212"/>
      <c r="DE575" s="215" t="str">
        <f t="shared" si="298"/>
        <v>000-00-000-000-000</v>
      </c>
      <c r="DF575" s="214">
        <f>COUNTIF(DE569:DE583, "&gt;=" &amp; DE575)</f>
        <v>15</v>
      </c>
      <c r="DG575" s="213">
        <f>RANK(DF575,DF569:DF583,1)+COUNTIF(DE569:DE575,DE575)-1</f>
        <v>7</v>
      </c>
      <c r="DH575" s="213"/>
      <c r="DI575" s="209"/>
      <c r="DJ575" s="212"/>
      <c r="DK575" s="215" t="str">
        <f t="shared" si="299"/>
        <v>000-00-000-000-000</v>
      </c>
      <c r="DL575" s="214">
        <f>COUNTIF(DK569:DK583, "&gt;=" &amp; DK575)</f>
        <v>15</v>
      </c>
      <c r="DM575" s="213">
        <f>RANK(DL575,DL569:DL583,1)+COUNTIF(DK569:DK575,DK575)-1</f>
        <v>7</v>
      </c>
      <c r="DN575" s="213"/>
      <c r="DO575" s="212"/>
      <c r="DP575" s="212"/>
      <c r="DQ575" s="216" t="str">
        <f t="shared" si="300"/>
        <v>000-00-000-000-000</v>
      </c>
      <c r="DR575" s="212">
        <f>COUNTIF(DQ569:DQ583, "&gt;=" &amp; DQ575)</f>
        <v>15</v>
      </c>
      <c r="DS575" s="213">
        <f>RANK(DR575,DR569:DR583,1)+COUNTIF(DQ569:DQ575,DQ575)-1</f>
        <v>7</v>
      </c>
      <c r="DT575" s="213"/>
      <c r="DU575" s="212"/>
      <c r="DV575" s="212"/>
      <c r="DW575" s="216" t="str">
        <f t="shared" si="301"/>
        <v>000-00-000-000-000</v>
      </c>
      <c r="DX575" s="212">
        <f>COUNTIF(DW569:DW583, "&gt;=" &amp; DW575)</f>
        <v>15</v>
      </c>
      <c r="DY575" s="213">
        <f>RANK(DX575,DX569:DX583,1)+COUNTIF(DW569:DW575,DW575)-1</f>
        <v>7</v>
      </c>
      <c r="DZ575" s="213"/>
    </row>
    <row r="576" spans="1:130">
      <c r="A576" s="18"/>
      <c r="B576" s="99"/>
      <c r="C576" s="100"/>
      <c r="D576" s="101"/>
      <c r="E576" s="149" t="str">
        <f t="shared" si="302"/>
        <v/>
      </c>
      <c r="F576" s="193"/>
      <c r="G576" s="99"/>
      <c r="H576" s="100"/>
      <c r="I576" s="100"/>
      <c r="J576" s="149" t="str">
        <f t="shared" si="303"/>
        <v/>
      </c>
      <c r="K576" s="193"/>
      <c r="L576" s="99"/>
      <c r="M576" s="100"/>
      <c r="N576" s="100"/>
      <c r="O576" s="149" t="str">
        <f t="shared" si="304"/>
        <v/>
      </c>
      <c r="P576" s="193"/>
      <c r="Q576" s="99"/>
      <c r="R576" s="100"/>
      <c r="S576" s="100"/>
      <c r="T576" s="149" t="str">
        <f t="shared" si="305"/>
        <v/>
      </c>
      <c r="U576" s="193"/>
      <c r="V576" s="99"/>
      <c r="W576" s="100"/>
      <c r="X576" s="100"/>
      <c r="Y576" s="149" t="str">
        <f t="shared" si="306"/>
        <v/>
      </c>
      <c r="Z576" s="196"/>
      <c r="AA576" s="26" t="s">
        <v>12</v>
      </c>
      <c r="AB576" s="37"/>
      <c r="AG576" s="67"/>
      <c r="AH576" s="209"/>
      <c r="AI576" s="209"/>
      <c r="AJ576" s="214"/>
      <c r="AK576" s="215" t="str">
        <f t="shared" si="286"/>
        <v>000-00-000-000-000</v>
      </c>
      <c r="AL576" s="214">
        <f>COUNTIF(AK569:AK583, "&gt;=" &amp; AK576)</f>
        <v>15</v>
      </c>
      <c r="AM576" s="213">
        <f>RANK(AL576,AL569:AL583,1)+COUNTIF(AK569:AK576,AK576)-1</f>
        <v>8</v>
      </c>
      <c r="AN576" s="213"/>
      <c r="AO576" s="212"/>
      <c r="AP576" s="212"/>
      <c r="AQ576" s="215" t="str">
        <f t="shared" si="287"/>
        <v>000-00-000-000-000</v>
      </c>
      <c r="AR576" s="214">
        <f>COUNTIF(AQ569:AQ583, "&gt;=" &amp; AQ576)</f>
        <v>15</v>
      </c>
      <c r="AS576" s="213">
        <f>RANK(AR576,AR569:AR583,1)+COUNTIF(AQ569:AR576,AR576)-1</f>
        <v>8</v>
      </c>
      <c r="AT576" s="213"/>
      <c r="AU576" s="212"/>
      <c r="AV576" s="212"/>
      <c r="AW576" s="215" t="str">
        <f t="shared" si="288"/>
        <v>000-00-000-000-000</v>
      </c>
      <c r="AX576" s="214">
        <f>COUNTIF(AW569:AW583, "&gt;=" &amp; AW576)</f>
        <v>15</v>
      </c>
      <c r="AY576" s="213">
        <f>RANK(AX576,AX569:AX583,1)+COUNTIF(AW569:AX576,AX576)-1</f>
        <v>8</v>
      </c>
      <c r="AZ576" s="213"/>
      <c r="BA576" s="212"/>
      <c r="BB576" s="212"/>
      <c r="BC576" s="215" t="str">
        <f t="shared" si="289"/>
        <v>000-00-000-000-000</v>
      </c>
      <c r="BD576" s="214">
        <f>COUNTIF(BC569:BC583, "&gt;=" &amp; BC576)</f>
        <v>15</v>
      </c>
      <c r="BE576" s="213">
        <f>RANK(BD576,BD569:BD583,1)+COUNTIF(BC569:BC576,BC576)-1</f>
        <v>8</v>
      </c>
      <c r="BF576" s="213"/>
      <c r="BG576" s="212"/>
      <c r="BH576" s="212"/>
      <c r="BI576" s="215" t="str">
        <f t="shared" si="290"/>
        <v>000-00-000-000-000</v>
      </c>
      <c r="BJ576" s="214">
        <f>COUNTIF(BI569:BI583, "&gt;=" &amp; BI576)</f>
        <v>15</v>
      </c>
      <c r="BK576" s="213">
        <f>RANK(BJ576,BJ569:BJ583,1)+COUNTIF(BI569:BI576,BI576)-1</f>
        <v>8</v>
      </c>
      <c r="BL576" s="213"/>
      <c r="BM576" s="212"/>
      <c r="BN576" s="212"/>
      <c r="BO576" s="215" t="str">
        <f t="shared" si="291"/>
        <v>000-00-000-000-000</v>
      </c>
      <c r="BP576" s="214">
        <f>COUNTIF(BO569:BO583, "&gt;=" &amp; BO576)</f>
        <v>15</v>
      </c>
      <c r="BQ576" s="213">
        <f>RANK(BP576,BP569:BP583,1)+COUNTIF(BO569:BO576,BO576)-1</f>
        <v>8</v>
      </c>
      <c r="BR576" s="213"/>
      <c r="BS576" s="212"/>
      <c r="BT576" s="212"/>
      <c r="BU576" s="215" t="str">
        <f t="shared" si="292"/>
        <v>000-00-000-000-000</v>
      </c>
      <c r="BV576" s="214">
        <f>COUNTIF(BU569:BU583, "&gt;=" &amp; BU576)</f>
        <v>15</v>
      </c>
      <c r="BW576" s="213">
        <f>RANK(BV576,BV569:BV583,1)+COUNTIF(BU569:BU576,BU576)-1</f>
        <v>8</v>
      </c>
      <c r="BX576" s="213"/>
      <c r="BY576" s="209"/>
      <c r="BZ576" s="212"/>
      <c r="CA576" s="215" t="str">
        <f t="shared" si="293"/>
        <v>000-00-000-000-000</v>
      </c>
      <c r="CB576" s="215">
        <f>COUNTIF(CA569:CA583, "&gt;=" &amp; CA576)</f>
        <v>15</v>
      </c>
      <c r="CC576" s="213">
        <f>RANK(CB576,CB569:CB583,1)+COUNTIF(CA569:CA576,CA576)-1</f>
        <v>8</v>
      </c>
      <c r="CD576" s="213"/>
      <c r="CE576" s="209"/>
      <c r="CF576" s="212"/>
      <c r="CG576" s="215" t="str">
        <f t="shared" si="294"/>
        <v>000-00-000-000-000</v>
      </c>
      <c r="CH576" s="215">
        <f>COUNTIF(CG569:CG583, "&gt;=" &amp; CG576)</f>
        <v>15</v>
      </c>
      <c r="CI576" s="213">
        <f>RANK(CH576,CH569:CH583,1)+COUNTIF(CG569:CG576,CG576)-1</f>
        <v>8</v>
      </c>
      <c r="CJ576" s="213"/>
      <c r="CK576" s="209"/>
      <c r="CL576" s="212"/>
      <c r="CM576" s="215" t="str">
        <f t="shared" si="295"/>
        <v>000-00-000-000-000</v>
      </c>
      <c r="CN576" s="214">
        <f>COUNTIF(CM569:CM583, "&gt;=" &amp; CM576)</f>
        <v>15</v>
      </c>
      <c r="CO576" s="213">
        <f>RANK(CN576,CN569:CN583,1)+COUNTIF(CM569:CM576,CM576)-1</f>
        <v>8</v>
      </c>
      <c r="CP576" s="213"/>
      <c r="CQ576" s="209"/>
      <c r="CR576" s="212"/>
      <c r="CS576" s="215" t="str">
        <f t="shared" si="296"/>
        <v>000-00-000-000-000</v>
      </c>
      <c r="CT576" s="214">
        <f>COUNTIF(CS569:CS583, "&gt;=" &amp; CS576)</f>
        <v>15</v>
      </c>
      <c r="CU576" s="213">
        <f>RANK(CT576,CT569:CT583,1)+COUNTIF(CS569:CS576,CS576)-1</f>
        <v>8</v>
      </c>
      <c r="CV576" s="213"/>
      <c r="CW576" s="209"/>
      <c r="CX576" s="212"/>
      <c r="CY576" s="215" t="str">
        <f t="shared" si="297"/>
        <v>000-00-000-000-000</v>
      </c>
      <c r="CZ576" s="214">
        <f>COUNTIF(CY569:CY583, "&gt;=" &amp; CY576)</f>
        <v>15</v>
      </c>
      <c r="DA576" s="213">
        <f>RANK(CZ576,CZ569:CZ583,1)+COUNTIF(CY569:CY576,CY576)-1</f>
        <v>8</v>
      </c>
      <c r="DB576" s="213"/>
      <c r="DC576" s="209"/>
      <c r="DD576" s="212"/>
      <c r="DE576" s="215" t="str">
        <f t="shared" si="298"/>
        <v>000-00-000-000-000</v>
      </c>
      <c r="DF576" s="214">
        <f>COUNTIF(DE569:DE583, "&gt;=" &amp; DE576)</f>
        <v>15</v>
      </c>
      <c r="DG576" s="213">
        <f>RANK(DF576,DF569:DF583,1)+COUNTIF(DE569:DE576,DE576)-1</f>
        <v>8</v>
      </c>
      <c r="DH576" s="213"/>
      <c r="DI576" s="209"/>
      <c r="DJ576" s="212"/>
      <c r="DK576" s="215" t="str">
        <f t="shared" si="299"/>
        <v>000-00-000-000-000</v>
      </c>
      <c r="DL576" s="214">
        <f>COUNTIF(DK569:DK583, "&gt;=" &amp; DK576)</f>
        <v>15</v>
      </c>
      <c r="DM576" s="213">
        <f>RANK(DL576,DL569:DL583,1)+COUNTIF(DK569:DK576,DK576)-1</f>
        <v>8</v>
      </c>
      <c r="DN576" s="213"/>
      <c r="DO576" s="212"/>
      <c r="DP576" s="212"/>
      <c r="DQ576" s="216" t="str">
        <f t="shared" si="300"/>
        <v>000-00-000-000-000</v>
      </c>
      <c r="DR576" s="212">
        <f>COUNTIF(DQ569:DQ583, "&gt;=" &amp; DQ576)</f>
        <v>15</v>
      </c>
      <c r="DS576" s="213">
        <f>RANK(DR576,DR569:DR583,1)+COUNTIF(DQ569:DQ576,DQ576)-1</f>
        <v>8</v>
      </c>
      <c r="DT576" s="213"/>
      <c r="DU576" s="212"/>
      <c r="DV576" s="212"/>
      <c r="DW576" s="216" t="str">
        <f t="shared" si="301"/>
        <v>000-00-000-000-000</v>
      </c>
      <c r="DX576" s="212">
        <f>COUNTIF(DW569:DW583, "&gt;=" &amp; DW576)</f>
        <v>15</v>
      </c>
      <c r="DY576" s="213">
        <f>RANK(DX576,DX569:DX583,1)+COUNTIF(DW569:DW576,DW576)-1</f>
        <v>8</v>
      </c>
      <c r="DZ576" s="213"/>
    </row>
    <row r="577" spans="1:130">
      <c r="A577" s="164"/>
      <c r="B577" s="99"/>
      <c r="C577" s="100"/>
      <c r="D577" s="102"/>
      <c r="E577" s="149" t="str">
        <f t="shared" si="302"/>
        <v/>
      </c>
      <c r="F577" s="193"/>
      <c r="G577" s="99"/>
      <c r="H577" s="100"/>
      <c r="I577" s="102"/>
      <c r="J577" s="149" t="str">
        <f t="shared" si="303"/>
        <v/>
      </c>
      <c r="K577" s="193"/>
      <c r="L577" s="99"/>
      <c r="M577" s="100"/>
      <c r="N577" s="102"/>
      <c r="O577" s="149" t="str">
        <f t="shared" si="304"/>
        <v/>
      </c>
      <c r="P577" s="193"/>
      <c r="Q577" s="99"/>
      <c r="R577" s="100"/>
      <c r="S577" s="100"/>
      <c r="T577" s="149" t="str">
        <f t="shared" si="305"/>
        <v/>
      </c>
      <c r="U577" s="193"/>
      <c r="V577" s="99"/>
      <c r="W577" s="100"/>
      <c r="X577" s="102"/>
      <c r="Y577" s="149" t="str">
        <f t="shared" si="306"/>
        <v/>
      </c>
      <c r="Z577" s="196"/>
      <c r="AA577" s="26" t="s">
        <v>12</v>
      </c>
      <c r="AB577" s="37"/>
      <c r="AG577" s="67"/>
      <c r="AH577" s="209"/>
      <c r="AI577" s="209"/>
      <c r="AJ577" s="214"/>
      <c r="AK577" s="215" t="str">
        <f t="shared" si="286"/>
        <v>000-00-000-000-000</v>
      </c>
      <c r="AL577" s="214">
        <f>COUNTIF(AK569:AK583, "&gt;=" &amp; AK577)</f>
        <v>15</v>
      </c>
      <c r="AM577" s="213">
        <f>RANK(AL577,AL569:AL583,1)+COUNTIF(AK569:AK577,AK577)-1</f>
        <v>9</v>
      </c>
      <c r="AN577" s="213"/>
      <c r="AO577" s="212"/>
      <c r="AP577" s="212"/>
      <c r="AQ577" s="215" t="str">
        <f t="shared" si="287"/>
        <v>000-00-000-000-000</v>
      </c>
      <c r="AR577" s="214">
        <f>COUNTIF(AQ569:AQ583, "&gt;=" &amp; AQ577)</f>
        <v>15</v>
      </c>
      <c r="AS577" s="213">
        <f>RANK(AR577,AR569:AR583,1)+COUNTIF(AQ569:AR577,AR577)-1</f>
        <v>9</v>
      </c>
      <c r="AT577" s="213"/>
      <c r="AU577" s="212"/>
      <c r="AV577" s="212"/>
      <c r="AW577" s="215" t="str">
        <f t="shared" si="288"/>
        <v>000-00-000-000-000</v>
      </c>
      <c r="AX577" s="214">
        <f>COUNTIF(AW569:AW583, "&gt;=" &amp; AW577)</f>
        <v>15</v>
      </c>
      <c r="AY577" s="213">
        <f>RANK(AX577,AX569:AX583,1)+COUNTIF(AW569:AX577,AX577)-1</f>
        <v>9</v>
      </c>
      <c r="AZ577" s="213"/>
      <c r="BA577" s="212"/>
      <c r="BB577" s="212"/>
      <c r="BC577" s="215" t="str">
        <f t="shared" si="289"/>
        <v>000-00-000-000-000</v>
      </c>
      <c r="BD577" s="214">
        <f>COUNTIF(BC569:BC583, "&gt;=" &amp; BC577)</f>
        <v>15</v>
      </c>
      <c r="BE577" s="213">
        <f>RANK(BD577,BD569:BD583,1)+COUNTIF(BC569:BC577,BC577)-1</f>
        <v>9</v>
      </c>
      <c r="BF577" s="213"/>
      <c r="BG577" s="212"/>
      <c r="BH577" s="212"/>
      <c r="BI577" s="215" t="str">
        <f t="shared" si="290"/>
        <v>000-00-000-000-000</v>
      </c>
      <c r="BJ577" s="214">
        <f>COUNTIF(BI569:BI583, "&gt;=" &amp; BI577)</f>
        <v>15</v>
      </c>
      <c r="BK577" s="213">
        <f>RANK(BJ577,BJ569:BJ583,1)+COUNTIF(BI569:BI577,BI577)-1</f>
        <v>9</v>
      </c>
      <c r="BL577" s="213"/>
      <c r="BM577" s="212"/>
      <c r="BN577" s="212"/>
      <c r="BO577" s="215" t="str">
        <f t="shared" si="291"/>
        <v>000-00-000-000-000</v>
      </c>
      <c r="BP577" s="214">
        <f>COUNTIF(BO569:BO583, "&gt;=" &amp; BO577)</f>
        <v>15</v>
      </c>
      <c r="BQ577" s="213">
        <f>RANK(BP577,BP569:BP583,1)+COUNTIF(BO569:BO577,BO577)-1</f>
        <v>9</v>
      </c>
      <c r="BR577" s="213"/>
      <c r="BS577" s="212"/>
      <c r="BT577" s="212"/>
      <c r="BU577" s="215" t="str">
        <f t="shared" si="292"/>
        <v>000-00-000-000-000</v>
      </c>
      <c r="BV577" s="214">
        <f>COUNTIF(BU569:BU583, "&gt;=" &amp; BU577)</f>
        <v>15</v>
      </c>
      <c r="BW577" s="213">
        <f>RANK(BV577,BV569:BV583,1)+COUNTIF(BU569:BU577,BU577)-1</f>
        <v>9</v>
      </c>
      <c r="BX577" s="213"/>
      <c r="BY577" s="209"/>
      <c r="BZ577" s="212"/>
      <c r="CA577" s="215" t="str">
        <f t="shared" si="293"/>
        <v>000-00-000-000-000</v>
      </c>
      <c r="CB577" s="215">
        <f>COUNTIF(CA569:CA583, "&gt;=" &amp; CA577)</f>
        <v>15</v>
      </c>
      <c r="CC577" s="213">
        <f>RANK(CB577,CB569:CB583,1)+COUNTIF(CA569:CA577,CA577)-1</f>
        <v>9</v>
      </c>
      <c r="CD577" s="213"/>
      <c r="CE577" s="209"/>
      <c r="CF577" s="212"/>
      <c r="CG577" s="215" t="str">
        <f t="shared" si="294"/>
        <v>000-00-000-000-000</v>
      </c>
      <c r="CH577" s="215">
        <f>COUNTIF(CG569:CG583, "&gt;=" &amp; CG577)</f>
        <v>15</v>
      </c>
      <c r="CI577" s="213">
        <f>RANK(CH577,CH569:CH583,1)+COUNTIF(CG569:CG577,CG577)-1</f>
        <v>9</v>
      </c>
      <c r="CJ577" s="213"/>
      <c r="CK577" s="209"/>
      <c r="CL577" s="212"/>
      <c r="CM577" s="215" t="str">
        <f t="shared" si="295"/>
        <v>000-00-000-000-000</v>
      </c>
      <c r="CN577" s="214">
        <f>COUNTIF(CM569:CM583, "&gt;=" &amp; CM577)</f>
        <v>15</v>
      </c>
      <c r="CO577" s="213">
        <f>RANK(CN577,CN569:CN583,1)+COUNTIF(CM569:CM577,CM577)-1</f>
        <v>9</v>
      </c>
      <c r="CP577" s="213"/>
      <c r="CQ577" s="209"/>
      <c r="CR577" s="212"/>
      <c r="CS577" s="215" t="str">
        <f t="shared" si="296"/>
        <v>000-00-000-000-000</v>
      </c>
      <c r="CT577" s="214">
        <f>COUNTIF(CS569:CS583, "&gt;=" &amp; CS577)</f>
        <v>15</v>
      </c>
      <c r="CU577" s="213">
        <f>RANK(CT577,CT569:CT583,1)+COUNTIF(CS569:CS577,CS577)-1</f>
        <v>9</v>
      </c>
      <c r="CV577" s="213"/>
      <c r="CW577" s="209"/>
      <c r="CX577" s="212"/>
      <c r="CY577" s="215" t="str">
        <f t="shared" si="297"/>
        <v>000-00-000-000-000</v>
      </c>
      <c r="CZ577" s="214">
        <f>COUNTIF(CY569:CY583, "&gt;=" &amp; CY577)</f>
        <v>15</v>
      </c>
      <c r="DA577" s="213">
        <f>RANK(CZ577,CZ569:CZ583,1)+COUNTIF(CY569:CY577,CY577)-1</f>
        <v>9</v>
      </c>
      <c r="DB577" s="213"/>
      <c r="DC577" s="209"/>
      <c r="DD577" s="212"/>
      <c r="DE577" s="215" t="str">
        <f t="shared" si="298"/>
        <v>000-00-000-000-000</v>
      </c>
      <c r="DF577" s="214">
        <f>COUNTIF(DE569:DE583, "&gt;=" &amp; DE577)</f>
        <v>15</v>
      </c>
      <c r="DG577" s="213">
        <f>RANK(DF577,DF569:DF583,1)+COUNTIF(DE569:DE577,DE577)-1</f>
        <v>9</v>
      </c>
      <c r="DH577" s="213"/>
      <c r="DI577" s="209"/>
      <c r="DJ577" s="212"/>
      <c r="DK577" s="215" t="str">
        <f t="shared" si="299"/>
        <v>000-00-000-000-000</v>
      </c>
      <c r="DL577" s="214">
        <f>COUNTIF(DK569:DK583, "&gt;=" &amp; DK577)</f>
        <v>15</v>
      </c>
      <c r="DM577" s="213">
        <f>RANK(DL577,DL569:DL583,1)+COUNTIF(DK569:DK577,DK577)-1</f>
        <v>9</v>
      </c>
      <c r="DN577" s="213"/>
      <c r="DO577" s="212"/>
      <c r="DP577" s="212"/>
      <c r="DQ577" s="216" t="str">
        <f t="shared" si="300"/>
        <v>000-00-000-000-000</v>
      </c>
      <c r="DR577" s="212">
        <f>COUNTIF(DQ569:DQ583, "&gt;=" &amp; DQ577)</f>
        <v>15</v>
      </c>
      <c r="DS577" s="213">
        <f>RANK(DR577,DR569:DR583,1)+COUNTIF(DQ569:DQ577,DQ577)-1</f>
        <v>9</v>
      </c>
      <c r="DT577" s="213"/>
      <c r="DU577" s="212"/>
      <c r="DV577" s="212"/>
      <c r="DW577" s="216" t="str">
        <f t="shared" si="301"/>
        <v>000-00-000-000-000</v>
      </c>
      <c r="DX577" s="212">
        <f>COUNTIF(DW569:DW583, "&gt;=" &amp; DW577)</f>
        <v>15</v>
      </c>
      <c r="DY577" s="213">
        <f>RANK(DX577,DX569:DX583,1)+COUNTIF(DW569:DW577,DW577)-1</f>
        <v>9</v>
      </c>
      <c r="DZ577" s="213"/>
    </row>
    <row r="578" spans="1:130">
      <c r="A578" s="18"/>
      <c r="B578" s="99"/>
      <c r="C578" s="100"/>
      <c r="D578" s="102"/>
      <c r="E578" s="149" t="str">
        <f t="shared" si="302"/>
        <v/>
      </c>
      <c r="F578" s="193"/>
      <c r="G578" s="99"/>
      <c r="H578" s="100"/>
      <c r="I578" s="102"/>
      <c r="J578" s="149" t="str">
        <f t="shared" si="303"/>
        <v/>
      </c>
      <c r="K578" s="193"/>
      <c r="L578" s="99"/>
      <c r="M578" s="100"/>
      <c r="N578" s="102"/>
      <c r="O578" s="149" t="str">
        <f t="shared" si="304"/>
        <v/>
      </c>
      <c r="P578" s="193"/>
      <c r="Q578" s="99"/>
      <c r="R578" s="100"/>
      <c r="S578" s="100"/>
      <c r="T578" s="149" t="str">
        <f t="shared" si="305"/>
        <v/>
      </c>
      <c r="U578" s="193"/>
      <c r="V578" s="99"/>
      <c r="W578" s="100"/>
      <c r="X578" s="102"/>
      <c r="Y578" s="149" t="str">
        <f t="shared" si="306"/>
        <v/>
      </c>
      <c r="Z578" s="196"/>
      <c r="AA578" s="26"/>
      <c r="AB578" s="37"/>
      <c r="AG578" s="67"/>
      <c r="AH578" s="209"/>
      <c r="AI578" s="209"/>
      <c r="AJ578" s="214"/>
      <c r="AK578" s="215" t="str">
        <f t="shared" si="286"/>
        <v>000-00-000-000-000</v>
      </c>
      <c r="AL578" s="214">
        <f>COUNTIF(AK569:AK583, "&gt;=" &amp; AK578)</f>
        <v>15</v>
      </c>
      <c r="AM578" s="213">
        <f>RANK(AL578,AL569:AL583,1)+COUNTIF(AK569:AK578,AK578)-1</f>
        <v>10</v>
      </c>
      <c r="AN578" s="213"/>
      <c r="AO578" s="212"/>
      <c r="AP578" s="212"/>
      <c r="AQ578" s="215" t="str">
        <f t="shared" si="287"/>
        <v>000-00-000-000-000</v>
      </c>
      <c r="AR578" s="214">
        <f>COUNTIF(AQ569:AQ583, "&gt;=" &amp; AQ578)</f>
        <v>15</v>
      </c>
      <c r="AS578" s="213">
        <f>RANK(AR578,AR569:AR583,1)+COUNTIF(AQ569:AR578,AR578)-1</f>
        <v>10</v>
      </c>
      <c r="AT578" s="213"/>
      <c r="AU578" s="212"/>
      <c r="AV578" s="212"/>
      <c r="AW578" s="215" t="str">
        <f t="shared" si="288"/>
        <v>000-00-000-000-000</v>
      </c>
      <c r="AX578" s="214">
        <f>COUNTIF(AW569:AW583, "&gt;=" &amp; AW578)</f>
        <v>15</v>
      </c>
      <c r="AY578" s="213">
        <f>RANK(AX578,AX569:AX583,1)+COUNTIF(AW569:AX578,AX578)-1</f>
        <v>10</v>
      </c>
      <c r="AZ578" s="213"/>
      <c r="BA578" s="212"/>
      <c r="BB578" s="212"/>
      <c r="BC578" s="215" t="str">
        <f t="shared" si="289"/>
        <v>000-00-000-000-000</v>
      </c>
      <c r="BD578" s="214">
        <f>COUNTIF(BC569:BC583, "&gt;=" &amp; BC578)</f>
        <v>15</v>
      </c>
      <c r="BE578" s="213">
        <f>RANK(BD578,BD569:BD583,1)+COUNTIF(BC569:BC578,BC578)-1</f>
        <v>10</v>
      </c>
      <c r="BF578" s="213"/>
      <c r="BG578" s="212"/>
      <c r="BH578" s="212"/>
      <c r="BI578" s="215" t="str">
        <f t="shared" si="290"/>
        <v>000-00-000-000-000</v>
      </c>
      <c r="BJ578" s="214">
        <f>COUNTIF(BI569:BI583, "&gt;=" &amp; BI578)</f>
        <v>15</v>
      </c>
      <c r="BK578" s="213">
        <f>RANK(BJ578,BJ569:BJ583,1)+COUNTIF(BI569:BI578,BI578)-1</f>
        <v>10</v>
      </c>
      <c r="BL578" s="213"/>
      <c r="BM578" s="212"/>
      <c r="BN578" s="212"/>
      <c r="BO578" s="215" t="str">
        <f t="shared" si="291"/>
        <v>000-00-000-000-000</v>
      </c>
      <c r="BP578" s="214">
        <f>COUNTIF(BO569:BO583, "&gt;=" &amp; BO578)</f>
        <v>15</v>
      </c>
      <c r="BQ578" s="213">
        <f>RANK(BP578,BP569:BP583,1)+COUNTIF(BO569:BO578,BO578)-1</f>
        <v>10</v>
      </c>
      <c r="BR578" s="213"/>
      <c r="BS578" s="212"/>
      <c r="BT578" s="212"/>
      <c r="BU578" s="215" t="str">
        <f t="shared" si="292"/>
        <v>000-00-000-000-000</v>
      </c>
      <c r="BV578" s="214">
        <f>COUNTIF(BU569:BU583, "&gt;=" &amp; BU578)</f>
        <v>15</v>
      </c>
      <c r="BW578" s="213">
        <f>RANK(BV578,BV569:BV583,1)+COUNTIF(BU569:BU578,BU578)-1</f>
        <v>10</v>
      </c>
      <c r="BX578" s="213"/>
      <c r="BY578" s="209"/>
      <c r="BZ578" s="212"/>
      <c r="CA578" s="215" t="str">
        <f t="shared" si="293"/>
        <v>000-00-000-000-000</v>
      </c>
      <c r="CB578" s="215">
        <f>COUNTIF(CA569:CA583, "&gt;=" &amp; CA578)</f>
        <v>15</v>
      </c>
      <c r="CC578" s="213">
        <f>RANK(CB578,CB569:CB583,1)+COUNTIF(CA569:CA578,CA578)-1</f>
        <v>10</v>
      </c>
      <c r="CD578" s="213"/>
      <c r="CE578" s="209"/>
      <c r="CF578" s="212"/>
      <c r="CG578" s="215" t="str">
        <f t="shared" si="294"/>
        <v>000-00-000-000-000</v>
      </c>
      <c r="CH578" s="215">
        <f>COUNTIF(CG569:CG583, "&gt;=" &amp; CG578)</f>
        <v>15</v>
      </c>
      <c r="CI578" s="213">
        <f>RANK(CH578,CH569:CH583,1)+COUNTIF(CG569:CG578,CG578)-1</f>
        <v>10</v>
      </c>
      <c r="CJ578" s="213"/>
      <c r="CK578" s="209"/>
      <c r="CL578" s="212"/>
      <c r="CM578" s="215" t="str">
        <f t="shared" si="295"/>
        <v>000-00-000-000-000</v>
      </c>
      <c r="CN578" s="214">
        <f>COUNTIF(CM569:CM583, "&gt;=" &amp; CM578)</f>
        <v>15</v>
      </c>
      <c r="CO578" s="213">
        <f>RANK(CN578,CN569:CN583,1)+COUNTIF(CM569:CM578,CM578)-1</f>
        <v>10</v>
      </c>
      <c r="CP578" s="213"/>
      <c r="CQ578" s="209"/>
      <c r="CR578" s="212"/>
      <c r="CS578" s="215" t="str">
        <f t="shared" si="296"/>
        <v>000-00-000-000-000</v>
      </c>
      <c r="CT578" s="214">
        <f>COUNTIF(CS569:CS583, "&gt;=" &amp; CS578)</f>
        <v>15</v>
      </c>
      <c r="CU578" s="213">
        <f>RANK(CT578,CT569:CT583,1)+COUNTIF(CS569:CS578,CS578)-1</f>
        <v>10</v>
      </c>
      <c r="CV578" s="213"/>
      <c r="CW578" s="209"/>
      <c r="CX578" s="212"/>
      <c r="CY578" s="215" t="str">
        <f t="shared" si="297"/>
        <v>000-00-000-000-000</v>
      </c>
      <c r="CZ578" s="214">
        <f>COUNTIF(CY569:CY583, "&gt;=" &amp; CY578)</f>
        <v>15</v>
      </c>
      <c r="DA578" s="213">
        <f>RANK(CZ578,CZ569:CZ583,1)+COUNTIF(CY569:CY578,CY578)-1</f>
        <v>10</v>
      </c>
      <c r="DB578" s="213"/>
      <c r="DC578" s="209"/>
      <c r="DD578" s="212"/>
      <c r="DE578" s="215" t="str">
        <f t="shared" si="298"/>
        <v>000-00-000-000-000</v>
      </c>
      <c r="DF578" s="214">
        <f>COUNTIF(DE569:DE583, "&gt;=" &amp; DE578)</f>
        <v>15</v>
      </c>
      <c r="DG578" s="213">
        <f>RANK(DF578,DF569:DF583,1)+COUNTIF(DE569:DE578,DE578)-1</f>
        <v>10</v>
      </c>
      <c r="DH578" s="213"/>
      <c r="DI578" s="209"/>
      <c r="DJ578" s="212"/>
      <c r="DK578" s="215" t="str">
        <f t="shared" si="299"/>
        <v>000-00-000-000-000</v>
      </c>
      <c r="DL578" s="214">
        <f>COUNTIF(DK569:DK583, "&gt;=" &amp; DK578)</f>
        <v>15</v>
      </c>
      <c r="DM578" s="213">
        <f>RANK(DL578,DL569:DL583,1)+COUNTIF(DK569:DK578,DK578)-1</f>
        <v>10</v>
      </c>
      <c r="DN578" s="213"/>
      <c r="DO578" s="212"/>
      <c r="DP578" s="212"/>
      <c r="DQ578" s="216" t="str">
        <f t="shared" si="300"/>
        <v>000-00-000-000-000</v>
      </c>
      <c r="DR578" s="212">
        <f>COUNTIF(DQ569:DQ583, "&gt;=" &amp; DQ578)</f>
        <v>15</v>
      </c>
      <c r="DS578" s="213">
        <f>RANK(DR578,DR569:DR583,1)+COUNTIF(DQ569:DQ578,DQ578)-1</f>
        <v>10</v>
      </c>
      <c r="DT578" s="213"/>
      <c r="DU578" s="212"/>
      <c r="DV578" s="212"/>
      <c r="DW578" s="216" t="str">
        <f t="shared" si="301"/>
        <v>000-00-000-000-000</v>
      </c>
      <c r="DX578" s="212">
        <f>COUNTIF(DW569:DW583, "&gt;=" &amp; DW578)</f>
        <v>15</v>
      </c>
      <c r="DY578" s="213">
        <f>RANK(DX578,DX569:DX583,1)+COUNTIF(DW569:DW578,DW578)-1</f>
        <v>10</v>
      </c>
      <c r="DZ578" s="213"/>
    </row>
    <row r="579" spans="1:130">
      <c r="A579" s="142"/>
      <c r="B579" s="99"/>
      <c r="C579" s="100"/>
      <c r="D579" s="101"/>
      <c r="E579" s="149" t="str">
        <f t="shared" si="302"/>
        <v/>
      </c>
      <c r="F579" s="193"/>
      <c r="G579" s="99"/>
      <c r="H579" s="100"/>
      <c r="I579" s="102"/>
      <c r="J579" s="149" t="str">
        <f t="shared" si="303"/>
        <v/>
      </c>
      <c r="K579" s="193"/>
      <c r="L579" s="99"/>
      <c r="M579" s="100"/>
      <c r="N579" s="102"/>
      <c r="O579" s="149" t="str">
        <f t="shared" si="304"/>
        <v/>
      </c>
      <c r="P579" s="193"/>
      <c r="Q579" s="99"/>
      <c r="R579" s="100"/>
      <c r="S579" s="100"/>
      <c r="T579" s="149" t="str">
        <f t="shared" si="305"/>
        <v/>
      </c>
      <c r="U579" s="193"/>
      <c r="V579" s="99"/>
      <c r="W579" s="100"/>
      <c r="X579" s="100"/>
      <c r="Y579" s="149" t="str">
        <f t="shared" si="306"/>
        <v/>
      </c>
      <c r="Z579" s="196"/>
      <c r="AA579" s="26" t="s">
        <v>13</v>
      </c>
      <c r="AB579" s="37"/>
      <c r="AG579" s="67"/>
      <c r="AH579" s="209"/>
      <c r="AI579" s="209"/>
      <c r="AJ579" s="214"/>
      <c r="AK579" s="215" t="str">
        <f t="shared" si="286"/>
        <v>000-00-000-000-000</v>
      </c>
      <c r="AL579" s="214">
        <f>COUNTIF(AK569:AK583, "&gt;=" &amp; AK579)</f>
        <v>15</v>
      </c>
      <c r="AM579" s="213">
        <f>RANK(AL579,AL569:AL583,1)+COUNTIF(AK569:AK579,AK579)-1</f>
        <v>11</v>
      </c>
      <c r="AN579" s="213"/>
      <c r="AO579" s="212"/>
      <c r="AP579" s="212"/>
      <c r="AQ579" s="215" t="str">
        <f t="shared" si="287"/>
        <v>000-00-000-000-000</v>
      </c>
      <c r="AR579" s="214">
        <f>COUNTIF(AQ569:AQ583, "&gt;=" &amp; AQ579)</f>
        <v>15</v>
      </c>
      <c r="AS579" s="213">
        <f>RANK(AR579,AR569:AR583,1)+COUNTIF(AQ569:AR579,AR579)-1</f>
        <v>11</v>
      </c>
      <c r="AT579" s="213"/>
      <c r="AU579" s="212"/>
      <c r="AV579" s="212"/>
      <c r="AW579" s="215" t="str">
        <f t="shared" si="288"/>
        <v>000-00-000-000-000</v>
      </c>
      <c r="AX579" s="214">
        <f>COUNTIF(AW569:AW583, "&gt;=" &amp; AW579)</f>
        <v>15</v>
      </c>
      <c r="AY579" s="213">
        <f>RANK(AX579,AX569:AX583,1)+COUNTIF(AW569:AX579,AX579)-1</f>
        <v>11</v>
      </c>
      <c r="AZ579" s="213"/>
      <c r="BA579" s="212"/>
      <c r="BB579" s="212"/>
      <c r="BC579" s="215" t="str">
        <f t="shared" si="289"/>
        <v>000-00-000-000-000</v>
      </c>
      <c r="BD579" s="214">
        <f>COUNTIF(BC569:BC583, "&gt;=" &amp; BC579)</f>
        <v>15</v>
      </c>
      <c r="BE579" s="213">
        <f>RANK(BD579,BD569:BD583,1)+COUNTIF(BC569:BC579,BC579)-1</f>
        <v>11</v>
      </c>
      <c r="BF579" s="213"/>
      <c r="BG579" s="212"/>
      <c r="BH579" s="212"/>
      <c r="BI579" s="215" t="str">
        <f t="shared" si="290"/>
        <v>000-00-000-000-000</v>
      </c>
      <c r="BJ579" s="214">
        <f>COUNTIF(BI569:BI583, "&gt;=" &amp; BI579)</f>
        <v>15</v>
      </c>
      <c r="BK579" s="213">
        <f>RANK(BJ579,BJ569:BJ583,1)+COUNTIF(BI569:BI579,BI579)-1</f>
        <v>11</v>
      </c>
      <c r="BL579" s="213"/>
      <c r="BM579" s="212"/>
      <c r="BN579" s="212"/>
      <c r="BO579" s="215" t="str">
        <f t="shared" si="291"/>
        <v>000-00-000-000-000</v>
      </c>
      <c r="BP579" s="214">
        <f>COUNTIF(BO569:BO583, "&gt;=" &amp; BO579)</f>
        <v>15</v>
      </c>
      <c r="BQ579" s="213">
        <f>RANK(BP579,BP569:BP583,1)+COUNTIF(BO569:BO579,BO579)-1</f>
        <v>11</v>
      </c>
      <c r="BR579" s="213"/>
      <c r="BS579" s="212"/>
      <c r="BT579" s="212"/>
      <c r="BU579" s="215" t="str">
        <f t="shared" si="292"/>
        <v>000-00-000-000-000</v>
      </c>
      <c r="BV579" s="214">
        <f>COUNTIF(BU569:BU583, "&gt;=" &amp; BU579)</f>
        <v>15</v>
      </c>
      <c r="BW579" s="213">
        <f>RANK(BV579,BV569:BV583,1)+COUNTIF(BU569:BU579,BU579)-1</f>
        <v>11</v>
      </c>
      <c r="BX579" s="213"/>
      <c r="BY579" s="209"/>
      <c r="BZ579" s="212"/>
      <c r="CA579" s="215" t="str">
        <f t="shared" si="293"/>
        <v>000-00-000-000-000</v>
      </c>
      <c r="CB579" s="215">
        <f>COUNTIF(CA569:CA583, "&gt;=" &amp; CA579)</f>
        <v>15</v>
      </c>
      <c r="CC579" s="213">
        <f>RANK(CB579,CB569:CB583,1)+COUNTIF(CA569:CA579,CA579)-1</f>
        <v>11</v>
      </c>
      <c r="CD579" s="213"/>
      <c r="CE579" s="209"/>
      <c r="CF579" s="212"/>
      <c r="CG579" s="215" t="str">
        <f t="shared" si="294"/>
        <v>000-00-000-000-000</v>
      </c>
      <c r="CH579" s="215">
        <f>COUNTIF(CG569:CG583, "&gt;=" &amp; CG579)</f>
        <v>15</v>
      </c>
      <c r="CI579" s="213">
        <f>RANK(CH579,CH569:CH583,1)+COUNTIF(CG569:CG579,CG579)-1</f>
        <v>11</v>
      </c>
      <c r="CJ579" s="213"/>
      <c r="CK579" s="209"/>
      <c r="CL579" s="212"/>
      <c r="CM579" s="215" t="str">
        <f t="shared" si="295"/>
        <v>000-00-000-000-000</v>
      </c>
      <c r="CN579" s="214">
        <f>COUNTIF(CM569:CM583, "&gt;=" &amp; CM579)</f>
        <v>15</v>
      </c>
      <c r="CO579" s="213">
        <f>RANK(CN579,CN569:CN583,1)+COUNTIF(CM569:CM579,CM579)-1</f>
        <v>11</v>
      </c>
      <c r="CP579" s="213"/>
      <c r="CQ579" s="209"/>
      <c r="CR579" s="212"/>
      <c r="CS579" s="215" t="str">
        <f t="shared" si="296"/>
        <v>000-00-000-000-000</v>
      </c>
      <c r="CT579" s="214">
        <f>COUNTIF(CS569:CS583, "&gt;=" &amp; CS579)</f>
        <v>15</v>
      </c>
      <c r="CU579" s="213">
        <f>RANK(CT579,CT569:CT583,1)+COUNTIF(CS569:CS579,CS579)-1</f>
        <v>11</v>
      </c>
      <c r="CV579" s="213"/>
      <c r="CW579" s="209"/>
      <c r="CX579" s="212"/>
      <c r="CY579" s="215" t="str">
        <f t="shared" si="297"/>
        <v>000-00-000-000-000</v>
      </c>
      <c r="CZ579" s="214">
        <f>COUNTIF(CY569:CY583, "&gt;=" &amp; CY579)</f>
        <v>15</v>
      </c>
      <c r="DA579" s="213">
        <f>RANK(CZ579,CZ569:CZ583,1)+COUNTIF(CY569:CY579,CY579)-1</f>
        <v>11</v>
      </c>
      <c r="DB579" s="213"/>
      <c r="DC579" s="209"/>
      <c r="DD579" s="212"/>
      <c r="DE579" s="215" t="str">
        <f t="shared" si="298"/>
        <v>000-00-000-000-000</v>
      </c>
      <c r="DF579" s="214">
        <f>COUNTIF(DE569:DE583, "&gt;=" &amp; DE579)</f>
        <v>15</v>
      </c>
      <c r="DG579" s="213">
        <f>RANK(DF579,DF569:DF583,1)+COUNTIF(DE569:DE579,DE579)-1</f>
        <v>11</v>
      </c>
      <c r="DH579" s="213"/>
      <c r="DI579" s="209"/>
      <c r="DJ579" s="212"/>
      <c r="DK579" s="215" t="str">
        <f t="shared" si="299"/>
        <v>000-00-000-000-000</v>
      </c>
      <c r="DL579" s="214">
        <f>COUNTIF(DK569:DK583, "&gt;=" &amp; DK579)</f>
        <v>15</v>
      </c>
      <c r="DM579" s="213">
        <f>RANK(DL579,DL569:DL583,1)+COUNTIF(DK569:DK579,DK579)-1</f>
        <v>11</v>
      </c>
      <c r="DN579" s="213"/>
      <c r="DO579" s="212"/>
      <c r="DP579" s="212"/>
      <c r="DQ579" s="216" t="str">
        <f t="shared" si="300"/>
        <v>000-00-000-000-000</v>
      </c>
      <c r="DR579" s="212">
        <f>COUNTIF(DQ569:DQ583, "&gt;=" &amp; DQ579)</f>
        <v>15</v>
      </c>
      <c r="DS579" s="213">
        <f>RANK(DR579,DR569:DR583,1)+COUNTIF(DQ569:DQ579,DQ579)-1</f>
        <v>11</v>
      </c>
      <c r="DT579" s="213"/>
      <c r="DU579" s="212"/>
      <c r="DV579" s="212"/>
      <c r="DW579" s="216" t="str">
        <f t="shared" si="301"/>
        <v>000-00-000-000-000</v>
      </c>
      <c r="DX579" s="212">
        <f>COUNTIF(DW569:DW583, "&gt;=" &amp; DW579)</f>
        <v>15</v>
      </c>
      <c r="DY579" s="213">
        <f>RANK(DX579,DX569:DX583,1)+COUNTIF(DW569:DW579,DW579)-1</f>
        <v>11</v>
      </c>
      <c r="DZ579" s="213"/>
    </row>
    <row r="580" spans="1:130">
      <c r="A580" s="164"/>
      <c r="B580" s="99"/>
      <c r="C580" s="100"/>
      <c r="D580" s="101"/>
      <c r="E580" s="149" t="str">
        <f t="shared" si="302"/>
        <v/>
      </c>
      <c r="F580" s="193"/>
      <c r="G580" s="99"/>
      <c r="H580" s="100"/>
      <c r="I580" s="102"/>
      <c r="J580" s="149" t="str">
        <f t="shared" si="303"/>
        <v/>
      </c>
      <c r="K580" s="193"/>
      <c r="L580" s="99"/>
      <c r="M580" s="100"/>
      <c r="N580" s="102"/>
      <c r="O580" s="149" t="str">
        <f t="shared" si="304"/>
        <v/>
      </c>
      <c r="P580" s="193"/>
      <c r="Q580" s="99"/>
      <c r="R580" s="100"/>
      <c r="S580" s="102"/>
      <c r="T580" s="149" t="str">
        <f t="shared" si="305"/>
        <v/>
      </c>
      <c r="U580" s="193"/>
      <c r="V580" s="99"/>
      <c r="W580" s="100"/>
      <c r="X580" s="102"/>
      <c r="Y580" s="149" t="str">
        <f t="shared" si="306"/>
        <v/>
      </c>
      <c r="Z580" s="196"/>
      <c r="AA580" s="26" t="s">
        <v>14</v>
      </c>
      <c r="AB580" s="37"/>
      <c r="AG580" s="67"/>
      <c r="AH580" s="209"/>
      <c r="AI580" s="209"/>
      <c r="AJ580" s="214"/>
      <c r="AK580" s="215" t="str">
        <f t="shared" si="286"/>
        <v>000-00-000-000-000</v>
      </c>
      <c r="AL580" s="214">
        <f>COUNTIF(AK569:AK583, "&gt;=" &amp; AK580)</f>
        <v>15</v>
      </c>
      <c r="AM580" s="213">
        <f>RANK(AL580,AL569:AL583,1)+COUNTIF(AK569:AK580,AK580)-1</f>
        <v>12</v>
      </c>
      <c r="AN580" s="213"/>
      <c r="AO580" s="212"/>
      <c r="AP580" s="212"/>
      <c r="AQ580" s="215" t="str">
        <f t="shared" si="287"/>
        <v>000-00-000-000-000</v>
      </c>
      <c r="AR580" s="214">
        <f>COUNTIF(AQ569:AQ583, "&gt;=" &amp; AQ580)</f>
        <v>15</v>
      </c>
      <c r="AS580" s="213">
        <f>RANK(AR580,AR569:AR583,1)+COUNTIF(AQ569:AR580,AR580)-1</f>
        <v>12</v>
      </c>
      <c r="AT580" s="213"/>
      <c r="AU580" s="212"/>
      <c r="AV580" s="212"/>
      <c r="AW580" s="215" t="str">
        <f t="shared" si="288"/>
        <v>000-00-000-000-000</v>
      </c>
      <c r="AX580" s="214">
        <f>COUNTIF(AW569:AW583, "&gt;=" &amp; AW580)</f>
        <v>15</v>
      </c>
      <c r="AY580" s="213">
        <f>RANK(AX580,AX569:AX583,1)+COUNTIF(AW569:AX580,AX580)-1</f>
        <v>12</v>
      </c>
      <c r="AZ580" s="213"/>
      <c r="BA580" s="212"/>
      <c r="BB580" s="212"/>
      <c r="BC580" s="215" t="str">
        <f t="shared" si="289"/>
        <v>000-00-000-000-000</v>
      </c>
      <c r="BD580" s="214">
        <f>COUNTIF(BC569:BC583, "&gt;=" &amp; BC580)</f>
        <v>15</v>
      </c>
      <c r="BE580" s="213">
        <f>RANK(BD580,BD569:BD583,1)+COUNTIF(BC569:BC580,BC580)-1</f>
        <v>12</v>
      </c>
      <c r="BF580" s="213"/>
      <c r="BG580" s="212"/>
      <c r="BH580" s="212"/>
      <c r="BI580" s="215" t="str">
        <f t="shared" si="290"/>
        <v>000-00-000-000-000</v>
      </c>
      <c r="BJ580" s="214">
        <f>COUNTIF(BI569:BI583, "&gt;=" &amp; BI580)</f>
        <v>15</v>
      </c>
      <c r="BK580" s="213">
        <f>RANK(BJ580,BJ569:BJ583,1)+COUNTIF(BI569:BI580,BI580)-1</f>
        <v>12</v>
      </c>
      <c r="BL580" s="213"/>
      <c r="BM580" s="212"/>
      <c r="BN580" s="212"/>
      <c r="BO580" s="215" t="str">
        <f t="shared" si="291"/>
        <v>000-00-000-000-000</v>
      </c>
      <c r="BP580" s="214">
        <f>COUNTIF(BO569:BO583, "&gt;=" &amp; BO580)</f>
        <v>15</v>
      </c>
      <c r="BQ580" s="213">
        <f>RANK(BP580,BP569:BP583,1)+COUNTIF(BO569:BO580,BO580)-1</f>
        <v>12</v>
      </c>
      <c r="BR580" s="213"/>
      <c r="BS580" s="212"/>
      <c r="BT580" s="212"/>
      <c r="BU580" s="215" t="str">
        <f t="shared" si="292"/>
        <v>000-00-000-000-000</v>
      </c>
      <c r="BV580" s="214">
        <f>COUNTIF(BU569:BU583, "&gt;=" &amp; BU580)</f>
        <v>15</v>
      </c>
      <c r="BW580" s="213">
        <f>RANK(BV580,BV569:BV583,1)+COUNTIF(BU569:BU580,BU580)-1</f>
        <v>12</v>
      </c>
      <c r="BX580" s="213"/>
      <c r="BY580" s="209"/>
      <c r="BZ580" s="212"/>
      <c r="CA580" s="215" t="str">
        <f t="shared" si="293"/>
        <v>000-00-000-000-000</v>
      </c>
      <c r="CB580" s="215">
        <f>COUNTIF(CA569:CA583, "&gt;=" &amp; CA580)</f>
        <v>15</v>
      </c>
      <c r="CC580" s="213">
        <f>RANK(CB580,CB569:CB583,1)+COUNTIF(CA569:CA580,CA580)-1</f>
        <v>12</v>
      </c>
      <c r="CD580" s="213"/>
      <c r="CE580" s="209"/>
      <c r="CF580" s="212"/>
      <c r="CG580" s="215" t="str">
        <f t="shared" si="294"/>
        <v>000-00-000-000-000</v>
      </c>
      <c r="CH580" s="215">
        <f>COUNTIF(CG569:CG583, "&gt;=" &amp; CG580)</f>
        <v>15</v>
      </c>
      <c r="CI580" s="213">
        <f>RANK(CH580,CH569:CH583,1)+COUNTIF(CG569:CG580,CG580)-1</f>
        <v>12</v>
      </c>
      <c r="CJ580" s="213"/>
      <c r="CK580" s="209"/>
      <c r="CL580" s="212"/>
      <c r="CM580" s="215" t="str">
        <f t="shared" si="295"/>
        <v>000-00-000-000-000</v>
      </c>
      <c r="CN580" s="214">
        <f>COUNTIF(CM569:CM583, "&gt;=" &amp; CM580)</f>
        <v>15</v>
      </c>
      <c r="CO580" s="213">
        <f>RANK(CN580,CN569:CN583,1)+COUNTIF(CM569:CM580,CM580)-1</f>
        <v>12</v>
      </c>
      <c r="CP580" s="213"/>
      <c r="CQ580" s="209"/>
      <c r="CR580" s="212"/>
      <c r="CS580" s="215" t="str">
        <f t="shared" si="296"/>
        <v>000-00-000-000-000</v>
      </c>
      <c r="CT580" s="214">
        <f>COUNTIF(CS569:CS583, "&gt;=" &amp; CS580)</f>
        <v>15</v>
      </c>
      <c r="CU580" s="213">
        <f>RANK(CT580,CT569:CT583,1)+COUNTIF(CS569:CS580,CS580)-1</f>
        <v>12</v>
      </c>
      <c r="CV580" s="213"/>
      <c r="CW580" s="209"/>
      <c r="CX580" s="212"/>
      <c r="CY580" s="215" t="str">
        <f t="shared" si="297"/>
        <v>000-00-000-000-000</v>
      </c>
      <c r="CZ580" s="214">
        <f>COUNTIF(CY569:CY583, "&gt;=" &amp; CY580)</f>
        <v>15</v>
      </c>
      <c r="DA580" s="213">
        <f>RANK(CZ580,CZ569:CZ583,1)+COUNTIF(CY569:CY580,CY580)-1</f>
        <v>12</v>
      </c>
      <c r="DB580" s="213"/>
      <c r="DC580" s="209"/>
      <c r="DD580" s="212"/>
      <c r="DE580" s="215" t="str">
        <f t="shared" si="298"/>
        <v>000-00-000-000-000</v>
      </c>
      <c r="DF580" s="214">
        <f>COUNTIF(DE569:DE583, "&gt;=" &amp; DE580)</f>
        <v>15</v>
      </c>
      <c r="DG580" s="213">
        <f>RANK(DF580,DF569:DF583,1)+COUNTIF(DE569:DE580,DE580)-1</f>
        <v>12</v>
      </c>
      <c r="DH580" s="213"/>
      <c r="DI580" s="209"/>
      <c r="DJ580" s="212"/>
      <c r="DK580" s="215" t="str">
        <f t="shared" si="299"/>
        <v>000-00-000-000-000</v>
      </c>
      <c r="DL580" s="214">
        <f>COUNTIF(DK569:DK583, "&gt;=" &amp; DK580)</f>
        <v>15</v>
      </c>
      <c r="DM580" s="213">
        <f>RANK(DL580,DL569:DL583,1)+COUNTIF(DK569:DK580,DK580)-1</f>
        <v>12</v>
      </c>
      <c r="DN580" s="213"/>
      <c r="DO580" s="212"/>
      <c r="DP580" s="212"/>
      <c r="DQ580" s="216" t="str">
        <f t="shared" si="300"/>
        <v>000-00-000-000-000</v>
      </c>
      <c r="DR580" s="212">
        <f>COUNTIF(DQ569:DQ583, "&gt;=" &amp; DQ580)</f>
        <v>15</v>
      </c>
      <c r="DS580" s="213">
        <f>RANK(DR580,DR569:DR583,1)+COUNTIF(DQ569:DQ580,DQ580)-1</f>
        <v>12</v>
      </c>
      <c r="DT580" s="213"/>
      <c r="DU580" s="212"/>
      <c r="DV580" s="212"/>
      <c r="DW580" s="216" t="str">
        <f t="shared" si="301"/>
        <v>000-00-000-000-000</v>
      </c>
      <c r="DX580" s="212">
        <f>COUNTIF(DW569:DW583, "&gt;=" &amp; DW580)</f>
        <v>15</v>
      </c>
      <c r="DY580" s="213">
        <f>RANK(DX580,DX569:DX583,1)+COUNTIF(DW569:DW580,DW580)-1</f>
        <v>12</v>
      </c>
      <c r="DZ580" s="213"/>
    </row>
    <row r="581" spans="1:130">
      <c r="A581" s="18"/>
      <c r="B581" s="99"/>
      <c r="C581" s="100"/>
      <c r="D581" s="101"/>
      <c r="E581" s="149" t="str">
        <f t="shared" si="302"/>
        <v/>
      </c>
      <c r="F581" s="193"/>
      <c r="G581" s="99"/>
      <c r="H581" s="100"/>
      <c r="I581" s="100"/>
      <c r="J581" s="149" t="str">
        <f t="shared" si="303"/>
        <v/>
      </c>
      <c r="K581" s="193"/>
      <c r="L581" s="99"/>
      <c r="M581" s="100"/>
      <c r="N581" s="100"/>
      <c r="O581" s="149" t="str">
        <f t="shared" si="304"/>
        <v/>
      </c>
      <c r="P581" s="193"/>
      <c r="Q581" s="99"/>
      <c r="R581" s="100"/>
      <c r="S581" s="100"/>
      <c r="T581" s="149" t="str">
        <f t="shared" si="305"/>
        <v/>
      </c>
      <c r="U581" s="193"/>
      <c r="V581" s="99"/>
      <c r="W581" s="100"/>
      <c r="X581" s="100"/>
      <c r="Y581" s="149" t="str">
        <f t="shared" si="306"/>
        <v/>
      </c>
      <c r="Z581" s="196"/>
      <c r="AA581" s="26" t="s">
        <v>15</v>
      </c>
      <c r="AB581" s="37"/>
      <c r="AG581" s="67"/>
      <c r="AH581" s="209"/>
      <c r="AI581" s="209"/>
      <c r="AJ581" s="214"/>
      <c r="AK581" s="215" t="str">
        <f t="shared" si="286"/>
        <v>000-00-000-000-000</v>
      </c>
      <c r="AL581" s="214">
        <f>COUNTIF(AK569:AK583, "&gt;=" &amp; AK581)</f>
        <v>15</v>
      </c>
      <c r="AM581" s="213">
        <f>RANK(AL581,AL569:AL583,1)+COUNTIF(AK569:AK581,AK581)-1</f>
        <v>13</v>
      </c>
      <c r="AN581" s="213"/>
      <c r="AO581" s="212"/>
      <c r="AP581" s="212"/>
      <c r="AQ581" s="215" t="str">
        <f t="shared" si="287"/>
        <v>000-00-000-000-000</v>
      </c>
      <c r="AR581" s="214">
        <f>COUNTIF(AQ569:AQ583, "&gt;=" &amp; AQ581)</f>
        <v>15</v>
      </c>
      <c r="AS581" s="213">
        <f>RANK(AR581,AR569:AR583,1)+COUNTIF(AQ569:AR581,AR581)-1</f>
        <v>13</v>
      </c>
      <c r="AT581" s="213"/>
      <c r="AU581" s="212"/>
      <c r="AV581" s="212"/>
      <c r="AW581" s="215" t="str">
        <f t="shared" si="288"/>
        <v>000-00-000-000-000</v>
      </c>
      <c r="AX581" s="214">
        <f>COUNTIF(AW569:AW583, "&gt;=" &amp; AW581)</f>
        <v>15</v>
      </c>
      <c r="AY581" s="213">
        <f>RANK(AX581,AX569:AX583,1)+COUNTIF(AW569:AX581,AX581)-1</f>
        <v>13</v>
      </c>
      <c r="AZ581" s="213"/>
      <c r="BA581" s="212"/>
      <c r="BB581" s="212"/>
      <c r="BC581" s="215" t="str">
        <f t="shared" si="289"/>
        <v>000-00-000-000-000</v>
      </c>
      <c r="BD581" s="214">
        <f>COUNTIF(BC569:BC583, "&gt;=" &amp; BC581)</f>
        <v>15</v>
      </c>
      <c r="BE581" s="213">
        <f>RANK(BD581,BD569:BD583,1)+COUNTIF(BC569:BC581,BC581)-1</f>
        <v>13</v>
      </c>
      <c r="BF581" s="213"/>
      <c r="BG581" s="212"/>
      <c r="BH581" s="212"/>
      <c r="BI581" s="215" t="str">
        <f t="shared" si="290"/>
        <v>000-00-000-000-000</v>
      </c>
      <c r="BJ581" s="214">
        <f>COUNTIF(BI569:BI583, "&gt;=" &amp; BI581)</f>
        <v>15</v>
      </c>
      <c r="BK581" s="213">
        <f>RANK(BJ581,BJ569:BJ583,1)+COUNTIF(BI569:BI581,BI581)-1</f>
        <v>13</v>
      </c>
      <c r="BL581" s="213"/>
      <c r="BM581" s="212"/>
      <c r="BN581" s="212"/>
      <c r="BO581" s="215" t="str">
        <f t="shared" si="291"/>
        <v>000-00-000-000-000</v>
      </c>
      <c r="BP581" s="214">
        <f>COUNTIF(BO569:BO583, "&gt;=" &amp; BO581)</f>
        <v>15</v>
      </c>
      <c r="BQ581" s="213">
        <f>RANK(BP581,BP569:BP583,1)+COUNTIF(BO569:BO581,BO581)-1</f>
        <v>13</v>
      </c>
      <c r="BR581" s="213"/>
      <c r="BS581" s="212"/>
      <c r="BT581" s="212"/>
      <c r="BU581" s="215" t="str">
        <f t="shared" si="292"/>
        <v>000-00-000-000-000</v>
      </c>
      <c r="BV581" s="214">
        <f>COUNTIF(BU569:BU583, "&gt;=" &amp; BU581)</f>
        <v>15</v>
      </c>
      <c r="BW581" s="213">
        <f>RANK(BV581,BV569:BV583,1)+COUNTIF(BU569:BU581,BU581)-1</f>
        <v>13</v>
      </c>
      <c r="BX581" s="213"/>
      <c r="BY581" s="209"/>
      <c r="BZ581" s="212"/>
      <c r="CA581" s="215" t="str">
        <f t="shared" si="293"/>
        <v>000-00-000-000-000</v>
      </c>
      <c r="CB581" s="215">
        <f>COUNTIF(CA569:CA583, "&gt;=" &amp; CA581)</f>
        <v>15</v>
      </c>
      <c r="CC581" s="213">
        <f>RANK(CB581,CB569:CB583,1)+COUNTIF(CA569:CA581,CA581)-1</f>
        <v>13</v>
      </c>
      <c r="CD581" s="213"/>
      <c r="CE581" s="209"/>
      <c r="CF581" s="212"/>
      <c r="CG581" s="215" t="str">
        <f t="shared" si="294"/>
        <v>000-00-000-000-000</v>
      </c>
      <c r="CH581" s="215">
        <f>COUNTIF(CG569:CG583, "&gt;=" &amp; CG581)</f>
        <v>15</v>
      </c>
      <c r="CI581" s="213">
        <f>RANK(CH581,CH569:CH583,1)+COUNTIF(CG569:CG581,CG581)-1</f>
        <v>13</v>
      </c>
      <c r="CJ581" s="213"/>
      <c r="CK581" s="209"/>
      <c r="CL581" s="212"/>
      <c r="CM581" s="215" t="str">
        <f t="shared" si="295"/>
        <v>000-00-000-000-000</v>
      </c>
      <c r="CN581" s="214">
        <f>COUNTIF(CM569:CM583, "&gt;=" &amp; CM581)</f>
        <v>15</v>
      </c>
      <c r="CO581" s="213">
        <f>RANK(CN581,CN569:CN583,1)+COUNTIF(CM569:CM581,CM581)-1</f>
        <v>13</v>
      </c>
      <c r="CP581" s="213"/>
      <c r="CQ581" s="209"/>
      <c r="CR581" s="212"/>
      <c r="CS581" s="215" t="str">
        <f t="shared" si="296"/>
        <v>000-00-000-000-000</v>
      </c>
      <c r="CT581" s="214">
        <f>COUNTIF(CS569:CS583, "&gt;=" &amp; CS581)</f>
        <v>15</v>
      </c>
      <c r="CU581" s="213">
        <f>RANK(CT581,CT569:CT583,1)+COUNTIF(CS569:CS581,CS581)-1</f>
        <v>13</v>
      </c>
      <c r="CV581" s="213"/>
      <c r="CW581" s="209"/>
      <c r="CX581" s="212"/>
      <c r="CY581" s="215" t="str">
        <f t="shared" si="297"/>
        <v>000-00-000-000-000</v>
      </c>
      <c r="CZ581" s="214">
        <f>COUNTIF(CY569:CY583, "&gt;=" &amp; CY581)</f>
        <v>15</v>
      </c>
      <c r="DA581" s="213">
        <f>RANK(CZ581,CZ569:CZ583,1)+COUNTIF(CY569:CY581,CY581)-1</f>
        <v>13</v>
      </c>
      <c r="DB581" s="213"/>
      <c r="DC581" s="209"/>
      <c r="DD581" s="212"/>
      <c r="DE581" s="215" t="str">
        <f t="shared" si="298"/>
        <v>000-00-000-000-000</v>
      </c>
      <c r="DF581" s="214">
        <f>COUNTIF(DE569:DE583, "&gt;=" &amp; DE581)</f>
        <v>15</v>
      </c>
      <c r="DG581" s="213">
        <f>RANK(DF581,DF569:DF583,1)+COUNTIF(DE569:DE581,DE581)-1</f>
        <v>13</v>
      </c>
      <c r="DH581" s="213"/>
      <c r="DI581" s="209"/>
      <c r="DJ581" s="212"/>
      <c r="DK581" s="215" t="str">
        <f t="shared" si="299"/>
        <v>000-00-000-000-000</v>
      </c>
      <c r="DL581" s="214">
        <f>COUNTIF(DK569:DK583, "&gt;=" &amp; DK581)</f>
        <v>15</v>
      </c>
      <c r="DM581" s="213">
        <f>RANK(DL581,DL569:DL583,1)+COUNTIF(DK569:DK581,DK581)-1</f>
        <v>13</v>
      </c>
      <c r="DN581" s="213"/>
      <c r="DO581" s="212"/>
      <c r="DP581" s="212"/>
      <c r="DQ581" s="216" t="str">
        <f t="shared" si="300"/>
        <v>000-00-000-000-000</v>
      </c>
      <c r="DR581" s="212">
        <f>COUNTIF(DQ569:DQ583, "&gt;=" &amp; DQ581)</f>
        <v>15</v>
      </c>
      <c r="DS581" s="213">
        <f>RANK(DR581,DR569:DR583,1)+COUNTIF(DQ569:DQ581,DQ581)-1</f>
        <v>13</v>
      </c>
      <c r="DT581" s="213"/>
      <c r="DU581" s="212"/>
      <c r="DV581" s="212"/>
      <c r="DW581" s="216" t="str">
        <f t="shared" si="301"/>
        <v>000-00-000-000-000</v>
      </c>
      <c r="DX581" s="212">
        <f>COUNTIF(DW569:DW583, "&gt;=" &amp; DW581)</f>
        <v>15</v>
      </c>
      <c r="DY581" s="213">
        <f>RANK(DX581,DX569:DX583,1)+COUNTIF(DW569:DW581,DW581)-1</f>
        <v>13</v>
      </c>
      <c r="DZ581" s="213"/>
    </row>
    <row r="582" spans="1:130">
      <c r="A582" s="164"/>
      <c r="B582" s="99"/>
      <c r="C582" s="100"/>
      <c r="D582" s="101"/>
      <c r="E582" s="149" t="str">
        <f t="shared" si="302"/>
        <v/>
      </c>
      <c r="F582" s="193"/>
      <c r="G582" s="99"/>
      <c r="H582" s="100"/>
      <c r="I582" s="102"/>
      <c r="J582" s="149" t="str">
        <f t="shared" si="303"/>
        <v/>
      </c>
      <c r="K582" s="193"/>
      <c r="L582" s="99"/>
      <c r="M582" s="100"/>
      <c r="N582" s="102"/>
      <c r="O582" s="149" t="str">
        <f t="shared" si="304"/>
        <v/>
      </c>
      <c r="P582" s="193"/>
      <c r="Q582" s="99"/>
      <c r="R582" s="100"/>
      <c r="S582" s="100"/>
      <c r="T582" s="149" t="str">
        <f t="shared" si="305"/>
        <v/>
      </c>
      <c r="U582" s="193"/>
      <c r="V582" s="99"/>
      <c r="W582" s="100"/>
      <c r="X582" s="100"/>
      <c r="Y582" s="149" t="str">
        <f t="shared" si="306"/>
        <v/>
      </c>
      <c r="Z582" s="196"/>
      <c r="AA582" s="26" t="s">
        <v>16</v>
      </c>
      <c r="AB582" s="37"/>
      <c r="AG582" s="67"/>
      <c r="AH582" s="209"/>
      <c r="AI582" s="209"/>
      <c r="AJ582" s="212"/>
      <c r="AK582" s="215" t="str">
        <f t="shared" si="286"/>
        <v>000-00-000-000-000</v>
      </c>
      <c r="AL582" s="214">
        <f>COUNTIF(AK569:AK583, "&gt;=" &amp; AK582)</f>
        <v>15</v>
      </c>
      <c r="AM582" s="213">
        <f>RANK(AL582,AL569:AL583,1)+COUNTIF(AK569:AK582,AK582)-1</f>
        <v>14</v>
      </c>
      <c r="AN582" s="213"/>
      <c r="AO582" s="212"/>
      <c r="AP582" s="212"/>
      <c r="AQ582" s="215" t="str">
        <f t="shared" si="287"/>
        <v>000-00-000-000-000</v>
      </c>
      <c r="AR582" s="214">
        <f>COUNTIF(AQ569:AQ583, "&gt;=" &amp; AQ582)</f>
        <v>15</v>
      </c>
      <c r="AS582" s="213">
        <f>RANK(AR582,AR569:AR583,1)+COUNTIF(AQ569:AR582,AR582)-1</f>
        <v>14</v>
      </c>
      <c r="AT582" s="213"/>
      <c r="AU582" s="212"/>
      <c r="AV582" s="212"/>
      <c r="AW582" s="215" t="str">
        <f t="shared" si="288"/>
        <v>000-00-000-000-000</v>
      </c>
      <c r="AX582" s="214">
        <f>COUNTIF(AW569:AW583, "&gt;=" &amp; AW582)</f>
        <v>15</v>
      </c>
      <c r="AY582" s="213">
        <f>RANK(AX582,AX569:AX583,1)+COUNTIF(AW569:AX582,AX582)-1</f>
        <v>14</v>
      </c>
      <c r="AZ582" s="213"/>
      <c r="BA582" s="212"/>
      <c r="BB582" s="212"/>
      <c r="BC582" s="215" t="str">
        <f t="shared" si="289"/>
        <v>000-00-000-000-000</v>
      </c>
      <c r="BD582" s="214">
        <f>COUNTIF(BC569:BC583, "&gt;=" &amp; BC582)</f>
        <v>15</v>
      </c>
      <c r="BE582" s="213">
        <f>RANK(BD582,BD569:BD583,1)+COUNTIF(BC569:BC582,BC582)-1</f>
        <v>14</v>
      </c>
      <c r="BF582" s="213"/>
      <c r="BG582" s="212"/>
      <c r="BH582" s="212"/>
      <c r="BI582" s="215" t="str">
        <f t="shared" si="290"/>
        <v>000-00-000-000-000</v>
      </c>
      <c r="BJ582" s="214">
        <f>COUNTIF(BI569:BI583, "&gt;=" &amp; BI582)</f>
        <v>15</v>
      </c>
      <c r="BK582" s="213">
        <f>RANK(BJ582,BJ569:BJ583,1)+COUNTIF(BI569:BI582,BI582)-1</f>
        <v>14</v>
      </c>
      <c r="BL582" s="213"/>
      <c r="BM582" s="212"/>
      <c r="BN582" s="212"/>
      <c r="BO582" s="215" t="str">
        <f t="shared" si="291"/>
        <v>000-00-000-000-000</v>
      </c>
      <c r="BP582" s="214">
        <f>COUNTIF(BO569:BO583, "&gt;=" &amp; BO582)</f>
        <v>15</v>
      </c>
      <c r="BQ582" s="213">
        <f>RANK(BP582,BP569:BP583,1)+COUNTIF(BO569:BO582,BO582)-1</f>
        <v>14</v>
      </c>
      <c r="BR582" s="213"/>
      <c r="BS582" s="212"/>
      <c r="BT582" s="212"/>
      <c r="BU582" s="215" t="str">
        <f t="shared" si="292"/>
        <v>000-00-000-000-000</v>
      </c>
      <c r="BV582" s="214">
        <f>COUNTIF(BU569:BU583, "&gt;=" &amp; BU582)</f>
        <v>15</v>
      </c>
      <c r="BW582" s="213">
        <f>RANK(BV582,BV569:BV583,1)+COUNTIF(BU569:BU582,BU582)-1</f>
        <v>14</v>
      </c>
      <c r="BX582" s="213"/>
      <c r="BY582" s="209"/>
      <c r="BZ582" s="212"/>
      <c r="CA582" s="215" t="str">
        <f t="shared" si="293"/>
        <v>000-00-000-000-000</v>
      </c>
      <c r="CB582" s="215">
        <f>COUNTIF(CA569:CA583, "&gt;=" &amp; CA582)</f>
        <v>15</v>
      </c>
      <c r="CC582" s="213">
        <f>RANK(CB582,CB569:CB583,1)+COUNTIF(CA569:CA582,CA582)-1</f>
        <v>14</v>
      </c>
      <c r="CD582" s="213"/>
      <c r="CE582" s="209"/>
      <c r="CF582" s="212"/>
      <c r="CG582" s="215" t="str">
        <f t="shared" si="294"/>
        <v>000-00-000-000-000</v>
      </c>
      <c r="CH582" s="215">
        <f>COUNTIF(CG569:CG583, "&gt;=" &amp; CG582)</f>
        <v>15</v>
      </c>
      <c r="CI582" s="213">
        <f>RANK(CH582,CH569:CH583,1)+COUNTIF(CG569:CG582,CG582)-1</f>
        <v>14</v>
      </c>
      <c r="CJ582" s="213"/>
      <c r="CK582" s="209"/>
      <c r="CL582" s="212"/>
      <c r="CM582" s="215" t="str">
        <f t="shared" si="295"/>
        <v>000-00-000-000-000</v>
      </c>
      <c r="CN582" s="214">
        <f>COUNTIF(CM569:CM583, "&gt;=" &amp; CM582)</f>
        <v>15</v>
      </c>
      <c r="CO582" s="213">
        <f>RANK(CN582,CN569:CN583,1)+COUNTIF(CM569:CM582,CM582)-1</f>
        <v>14</v>
      </c>
      <c r="CP582" s="213"/>
      <c r="CQ582" s="209"/>
      <c r="CR582" s="212"/>
      <c r="CS582" s="215" t="str">
        <f t="shared" si="296"/>
        <v>000-00-000-000-000</v>
      </c>
      <c r="CT582" s="214">
        <f>COUNTIF(CS569:CS583, "&gt;=" &amp; CS582)</f>
        <v>15</v>
      </c>
      <c r="CU582" s="213">
        <f>RANK(CT582,CT569:CT583,1)+COUNTIF(CS569:CS582,CS582)-1</f>
        <v>14</v>
      </c>
      <c r="CV582" s="213"/>
      <c r="CW582" s="209"/>
      <c r="CX582" s="212"/>
      <c r="CY582" s="215" t="str">
        <f t="shared" si="297"/>
        <v>000-00-000-000-000</v>
      </c>
      <c r="CZ582" s="214">
        <f>COUNTIF(CY569:CY583, "&gt;=" &amp; CY582)</f>
        <v>15</v>
      </c>
      <c r="DA582" s="213">
        <f>RANK(CZ582,CZ569:CZ583,1)+COUNTIF(CY569:CY582,CY582)-1</f>
        <v>14</v>
      </c>
      <c r="DB582" s="213"/>
      <c r="DC582" s="209"/>
      <c r="DD582" s="212"/>
      <c r="DE582" s="215" t="str">
        <f t="shared" si="298"/>
        <v>000-00-000-000-000</v>
      </c>
      <c r="DF582" s="214">
        <f>COUNTIF(DE569:DE583, "&gt;=" &amp; DE582)</f>
        <v>15</v>
      </c>
      <c r="DG582" s="213">
        <f>RANK(DF582,DF569:DF583,1)+COUNTIF(DE569:DE582,DE582)-1</f>
        <v>14</v>
      </c>
      <c r="DH582" s="213"/>
      <c r="DI582" s="209"/>
      <c r="DJ582" s="212"/>
      <c r="DK582" s="215" t="str">
        <f t="shared" si="299"/>
        <v>000-00-000-000-000</v>
      </c>
      <c r="DL582" s="214">
        <f>COUNTIF(DK569:DK583, "&gt;=" &amp; DK582)</f>
        <v>15</v>
      </c>
      <c r="DM582" s="213">
        <f>RANK(DL582,DL569:DL583,1)+COUNTIF(DK569:DK582,DK582)-1</f>
        <v>14</v>
      </c>
      <c r="DN582" s="213"/>
      <c r="DO582" s="212"/>
      <c r="DP582" s="212"/>
      <c r="DQ582" s="216" t="str">
        <f t="shared" si="300"/>
        <v>000-00-000-000-000</v>
      </c>
      <c r="DR582" s="212">
        <f>COUNTIF(DQ569:DQ583, "&gt;=" &amp; DQ582)</f>
        <v>15</v>
      </c>
      <c r="DS582" s="213">
        <f>RANK(DR582,DR569:DR583,1)+COUNTIF(DQ569:DQ582,DQ582)-1</f>
        <v>14</v>
      </c>
      <c r="DT582" s="213"/>
      <c r="DU582" s="212"/>
      <c r="DV582" s="212"/>
      <c r="DW582" s="216" t="str">
        <f t="shared" si="301"/>
        <v>000-00-000-000-000</v>
      </c>
      <c r="DX582" s="212">
        <f>COUNTIF(DW569:DW583, "&gt;=" &amp; DW582)</f>
        <v>15</v>
      </c>
      <c r="DY582" s="213">
        <f>RANK(DX582,DX569:DX583,1)+COUNTIF(DW569:DW582,DW582)-1</f>
        <v>14</v>
      </c>
      <c r="DZ582" s="213"/>
    </row>
    <row r="583" spans="1:130">
      <c r="A583" s="18"/>
      <c r="B583" s="99"/>
      <c r="C583" s="100"/>
      <c r="D583" s="101"/>
      <c r="E583" s="149" t="str">
        <f t="shared" si="302"/>
        <v/>
      </c>
      <c r="F583" s="193"/>
      <c r="G583" s="99"/>
      <c r="H583" s="100"/>
      <c r="I583" s="102"/>
      <c r="J583" s="149" t="str">
        <f t="shared" si="303"/>
        <v/>
      </c>
      <c r="K583" s="193"/>
      <c r="L583" s="99"/>
      <c r="M583" s="100"/>
      <c r="N583" s="102"/>
      <c r="O583" s="149" t="str">
        <f t="shared" si="304"/>
        <v/>
      </c>
      <c r="P583" s="193"/>
      <c r="Q583" s="99"/>
      <c r="R583" s="100"/>
      <c r="S583" s="102"/>
      <c r="T583" s="149" t="str">
        <f t="shared" si="305"/>
        <v/>
      </c>
      <c r="U583" s="193"/>
      <c r="V583" s="99"/>
      <c r="W583" s="100"/>
      <c r="X583" s="102"/>
      <c r="Y583" s="149" t="str">
        <f t="shared" si="306"/>
        <v/>
      </c>
      <c r="Z583" s="196"/>
      <c r="AA583" s="26" t="s">
        <v>12</v>
      </c>
      <c r="AB583" s="37"/>
      <c r="AG583" s="67"/>
      <c r="AH583" s="209"/>
      <c r="AI583" s="209"/>
      <c r="AJ583" s="212"/>
      <c r="AK583" s="215" t="str">
        <f t="shared" si="286"/>
        <v>000-00-000-000-000</v>
      </c>
      <c r="AL583" s="214">
        <f>COUNTIF(AK569:AK583, "&gt;=" &amp; AK583)</f>
        <v>15</v>
      </c>
      <c r="AM583" s="213">
        <f>RANK(AL583,AL569:AL583,1)+COUNTIF(AK569:AK583,AK583)-1</f>
        <v>15</v>
      </c>
      <c r="AN583" s="213"/>
      <c r="AO583" s="212"/>
      <c r="AP583" s="212"/>
      <c r="AQ583" s="215" t="str">
        <f t="shared" si="287"/>
        <v>000-00-000-000-000</v>
      </c>
      <c r="AR583" s="214">
        <f>COUNTIF(AQ569:AQ583, "&gt;=" &amp; AQ583)</f>
        <v>15</v>
      </c>
      <c r="AS583" s="213">
        <f>RANK(AR583,AR569:AR583,1)+COUNTIF(AQ569:AR583,AR583)-1</f>
        <v>15</v>
      </c>
      <c r="AT583" s="213"/>
      <c r="AU583" s="212"/>
      <c r="AV583" s="212"/>
      <c r="AW583" s="215" t="str">
        <f t="shared" si="288"/>
        <v>000-00-000-000-000</v>
      </c>
      <c r="AX583" s="214">
        <f>COUNTIF(AW569:AW583, "&gt;=" &amp; AW583)</f>
        <v>15</v>
      </c>
      <c r="AY583" s="213">
        <f>RANK(AX583,AX569:AX583,1)+COUNTIF(AW569:AX583,AX583)-1</f>
        <v>15</v>
      </c>
      <c r="AZ583" s="213"/>
      <c r="BA583" s="212"/>
      <c r="BB583" s="212"/>
      <c r="BC583" s="215" t="str">
        <f t="shared" si="289"/>
        <v>000-00-000-000-000</v>
      </c>
      <c r="BD583" s="214">
        <f>COUNTIF(BC569:BC583, "&gt;=" &amp; BC583)</f>
        <v>15</v>
      </c>
      <c r="BE583" s="213">
        <f>RANK(BD583,BD569:BD583,1)+COUNTIF(BC569:BC583,BC583)-1</f>
        <v>15</v>
      </c>
      <c r="BF583" s="213"/>
      <c r="BG583" s="212"/>
      <c r="BH583" s="212"/>
      <c r="BI583" s="215" t="str">
        <f t="shared" si="290"/>
        <v>000-00-000-000-000</v>
      </c>
      <c r="BJ583" s="214">
        <f>COUNTIF(BI569:BI583, "&gt;=" &amp; BI583)</f>
        <v>15</v>
      </c>
      <c r="BK583" s="213">
        <f>RANK(BJ583,BJ569:BJ583,1)+COUNTIF(BI569:BI583,BI583)-1</f>
        <v>15</v>
      </c>
      <c r="BL583" s="213"/>
      <c r="BM583" s="212"/>
      <c r="BN583" s="212"/>
      <c r="BO583" s="215" t="str">
        <f t="shared" si="291"/>
        <v>000-00-000-000-000</v>
      </c>
      <c r="BP583" s="214">
        <f>COUNTIF(BO569:BO583, "&gt;=" &amp; BO583)</f>
        <v>15</v>
      </c>
      <c r="BQ583" s="213">
        <f>RANK(BP583,BP569:BP583,1)+COUNTIF(BO569:BO583,BO583)-1</f>
        <v>15</v>
      </c>
      <c r="BR583" s="213"/>
      <c r="BS583" s="212"/>
      <c r="BT583" s="212"/>
      <c r="BU583" s="215" t="str">
        <f t="shared" si="292"/>
        <v>000-00-000-000-000</v>
      </c>
      <c r="BV583" s="214">
        <f>COUNTIF(BU569:BU583, "&gt;=" &amp; BU583)</f>
        <v>15</v>
      </c>
      <c r="BW583" s="213">
        <f>RANK(BV583,BV569:BV583,1)+COUNTIF(BU569:BU583,BU583)-1</f>
        <v>15</v>
      </c>
      <c r="BX583" s="213"/>
      <c r="BY583" s="209"/>
      <c r="BZ583" s="212"/>
      <c r="CA583" s="215" t="str">
        <f t="shared" si="293"/>
        <v>000-00-000-000-000</v>
      </c>
      <c r="CB583" s="215">
        <f>COUNTIF(CA569:CA583, "&gt;=" &amp; CA583)</f>
        <v>15</v>
      </c>
      <c r="CC583" s="213">
        <f>RANK(CB583,CB569:CB583,1)+COUNTIF(CA569:CA583,CA583)-1</f>
        <v>15</v>
      </c>
      <c r="CD583" s="213"/>
      <c r="CE583" s="209"/>
      <c r="CF583" s="212"/>
      <c r="CG583" s="215" t="str">
        <f t="shared" si="294"/>
        <v>000-00-000-000-000</v>
      </c>
      <c r="CH583" s="215">
        <f>COUNTIF(CG569:CG583, "&gt;=" &amp; CG583)</f>
        <v>15</v>
      </c>
      <c r="CI583" s="213">
        <f>RANK(CH583,CH569:CH583,1)+COUNTIF(CG569:CG583,CG583)-1</f>
        <v>15</v>
      </c>
      <c r="CJ583" s="213"/>
      <c r="CK583" s="209"/>
      <c r="CL583" s="212"/>
      <c r="CM583" s="215" t="str">
        <f t="shared" si="295"/>
        <v>000-00-000-000-000</v>
      </c>
      <c r="CN583" s="214">
        <f>COUNTIF(CM569:CM583, "&gt;=" &amp; CM583)</f>
        <v>15</v>
      </c>
      <c r="CO583" s="213">
        <f>RANK(CN583,CN569:CN583,1)+COUNTIF(CM569:CM583,CM583)-1</f>
        <v>15</v>
      </c>
      <c r="CP583" s="213"/>
      <c r="CQ583" s="209"/>
      <c r="CR583" s="212"/>
      <c r="CS583" s="215" t="str">
        <f t="shared" si="296"/>
        <v>000-00-000-000-000</v>
      </c>
      <c r="CT583" s="214">
        <f>COUNTIF(CS569:CS583, "&gt;=" &amp; CS583)</f>
        <v>15</v>
      </c>
      <c r="CU583" s="213">
        <f>RANK(CT583,CT569:CT583,1)+COUNTIF(CS569:CS583,CS583)-1</f>
        <v>15</v>
      </c>
      <c r="CV583" s="213"/>
      <c r="CW583" s="209"/>
      <c r="CX583" s="212"/>
      <c r="CY583" s="215" t="str">
        <f t="shared" si="297"/>
        <v>000-00-000-000-000</v>
      </c>
      <c r="CZ583" s="214">
        <f>COUNTIF(CY569:CY583, "&gt;=" &amp; CY583)</f>
        <v>15</v>
      </c>
      <c r="DA583" s="213">
        <f>RANK(CZ583,CZ569:CZ583,1)+COUNTIF(CY569:CY583,CY583)-1</f>
        <v>15</v>
      </c>
      <c r="DB583" s="213"/>
      <c r="DC583" s="209"/>
      <c r="DD583" s="212"/>
      <c r="DE583" s="215" t="str">
        <f t="shared" si="298"/>
        <v>000-00-000-000-000</v>
      </c>
      <c r="DF583" s="214">
        <f>COUNTIF(DE569:DE583, "&gt;=" &amp; DE583)</f>
        <v>15</v>
      </c>
      <c r="DG583" s="213">
        <f>RANK(DF583,DF569:DF583,1)+COUNTIF(DE569:DE583,DE583)-1</f>
        <v>15</v>
      </c>
      <c r="DH583" s="213"/>
      <c r="DI583" s="209"/>
      <c r="DJ583" s="212"/>
      <c r="DK583" s="215" t="str">
        <f t="shared" si="299"/>
        <v>000-00-000-000-000</v>
      </c>
      <c r="DL583" s="214">
        <f>COUNTIF(DK569:DK583, "&gt;=" &amp; DK583)</f>
        <v>15</v>
      </c>
      <c r="DM583" s="213">
        <f>RANK(DL583,DL569:DL583,1)+COUNTIF(DK569:DK583,DK583)-1</f>
        <v>15</v>
      </c>
      <c r="DN583" s="213"/>
      <c r="DO583" s="212"/>
      <c r="DP583" s="212"/>
      <c r="DQ583" s="216" t="str">
        <f t="shared" si="300"/>
        <v>000-00-000-000-000</v>
      </c>
      <c r="DR583" s="212">
        <f>COUNTIF(DQ569:DQ583, "&gt;=" &amp; DQ583)</f>
        <v>15</v>
      </c>
      <c r="DS583" s="213">
        <f>RANK(DR583,DR569:DR583,1)+COUNTIF(DQ569:DQ583,DQ583)-1</f>
        <v>15</v>
      </c>
      <c r="DT583" s="213"/>
      <c r="DU583" s="212"/>
      <c r="DV583" s="212"/>
      <c r="DW583" s="216" t="str">
        <f t="shared" si="301"/>
        <v>000-00-000-000-000</v>
      </c>
      <c r="DX583" s="212">
        <f>COUNTIF(DW569:DW583, "&gt;=" &amp; DW583)</f>
        <v>15</v>
      </c>
      <c r="DY583" s="213">
        <f>RANK(DX583,DX569:DX583,1)+COUNTIF(DW569:DW583,DW583)-1</f>
        <v>15</v>
      </c>
      <c r="DZ583" s="213"/>
    </row>
    <row r="584" spans="1:130">
      <c r="A584" s="18"/>
      <c r="B584" s="99"/>
      <c r="C584" s="100"/>
      <c r="D584" s="101"/>
      <c r="E584" s="149" t="str">
        <f t="shared" si="302"/>
        <v/>
      </c>
      <c r="F584" s="193"/>
      <c r="G584" s="99"/>
      <c r="H584" s="100"/>
      <c r="I584" s="102"/>
      <c r="J584" s="149" t="str">
        <f t="shared" si="303"/>
        <v/>
      </c>
      <c r="K584" s="193"/>
      <c r="L584" s="99"/>
      <c r="M584" s="100"/>
      <c r="N584" s="102"/>
      <c r="O584" s="149" t="str">
        <f t="shared" si="304"/>
        <v/>
      </c>
      <c r="P584" s="193"/>
      <c r="Q584" s="99"/>
      <c r="R584" s="100"/>
      <c r="S584" s="102"/>
      <c r="T584" s="149" t="str">
        <f t="shared" si="305"/>
        <v/>
      </c>
      <c r="U584" s="193"/>
      <c r="V584" s="99"/>
      <c r="W584" s="100"/>
      <c r="X584" s="102"/>
      <c r="Y584" s="149" t="str">
        <f t="shared" si="306"/>
        <v/>
      </c>
      <c r="Z584" s="196"/>
      <c r="AA584" s="26"/>
      <c r="AB584" s="37"/>
      <c r="AG584" s="67"/>
      <c r="AH584" s="217">
        <f>IF((OR(AA553="Forfeit",AA553="Win")),0,SUMIFS(AH553:AH567,AM569:AM583,"&lt;=4"))</f>
        <v>0</v>
      </c>
      <c r="AI584" s="217">
        <f>IF((OR(AA553="Forfeit",AA553="Win")),0,SUMIFS(AI553:AI567,AM569:AM583,"&lt;=4"))</f>
        <v>0</v>
      </c>
      <c r="AJ584" s="217">
        <f>IF((OR(AA553="Forfeit",AA553="Win")),0,SUMIFS(AJ553:AJ567, AM569:AM583, "&lt;=4"))</f>
        <v>0</v>
      </c>
      <c r="AK584" s="217">
        <f>IF((OR(AA553="Forfeit",AA553="Win")),0,SUMIFS(AK553:AK567, AM569:AM583, "&lt;=4"))</f>
        <v>0</v>
      </c>
      <c r="AL584" s="217">
        <f>IF((OR(AA553="Forfeit",AA553="Win")),0,SUMIFS(AL553:AL567, AM569:AM583, "&lt;=4"))</f>
        <v>0</v>
      </c>
      <c r="AM584" s="218"/>
      <c r="AN584" s="217">
        <f>IF((OR(AA554="Forfeit",AA554="Win")),0,SUMIFS(AN553:AN567,AS569:AS583,"&lt;=4"))</f>
        <v>0</v>
      </c>
      <c r="AO584" s="217">
        <f>IF((OR(AA554="Forfeit",AA554="Win")),0,SUMIFS(AO553:AO567,AS569:AS583,"&lt;=4"))</f>
        <v>0</v>
      </c>
      <c r="AP584" s="217">
        <f>IF((OR(AA554="Forfeit",AA554="Win")),0,SUMIFS(AP553:AP567, AS569:AS583, "&lt;=4"))</f>
        <v>0</v>
      </c>
      <c r="AQ584" s="217">
        <f>IF((OR(AA554="Forfeit",AA554="Win")),0,SUMIFS(AQ553:AQ567, AS569:AS583, "&lt;=4"))</f>
        <v>0</v>
      </c>
      <c r="AR584" s="217">
        <f>IF((OR(AA554="Forfeit",AA554="Win")),0,SUMIFS(AR553:AR567, AS569:AS583, "&lt;=4"))</f>
        <v>0</v>
      </c>
      <c r="AS584" s="218"/>
      <c r="AT584" s="217">
        <f>IF((OR(AA555="Forfeit",AA555="Win")),0,SUMIFS(AT553:AT567,AY569:AY583,"&lt;=4"))</f>
        <v>0</v>
      </c>
      <c r="AU584" s="217">
        <f>IF((OR(AA555="Forfeit",AA555="Win")),0,SUMIFS(AU553:AU567,AY569:AY583,"&lt;=4"))</f>
        <v>0</v>
      </c>
      <c r="AV584" s="217">
        <f>IF((OR(AA555="Forfeit",AA555="Win")),0,SUMIFS(AV553:AV567, AY569:AY583, "&lt;=4"))</f>
        <v>0</v>
      </c>
      <c r="AW584" s="217">
        <f>IF((OR(AA555="Forfeit",AA555="Win")),0,SUMIFS(AW553:AW567, AY569:AY583, "&lt;=4"))</f>
        <v>0</v>
      </c>
      <c r="AX584" s="217">
        <f>IF((OR(AA555="Forfeit",AA555="Win")),0,SUMIFS(AX553:AX567, AY569:AY583, "&lt;=4"))</f>
        <v>0</v>
      </c>
      <c r="AY584" s="218"/>
      <c r="AZ584" s="217">
        <f>IF((OR(AA556="Forfeit",AA556="Win")),0,SUMIFS(AZ553:AZ567,BE569:BE583,"&lt;=4"))</f>
        <v>0</v>
      </c>
      <c r="BA584" s="217">
        <f>IF((OR(AA556="Forfeit",AA556="Win")),0,SUMIFS(BA553:BA567,BE569:BE583,"&lt;=4"))</f>
        <v>0</v>
      </c>
      <c r="BB584" s="217">
        <f>IF((OR(AA556="Forfeit",AA556="Win")),0,SUMIFS(BB553:BB567, BE569:BE583, "&lt;=4"))</f>
        <v>0</v>
      </c>
      <c r="BC584" s="217">
        <f>IF((OR(AA556="Forfeit",AA556="Win")),0,SUMIFS(BC553:BC567, BE569:BE583, "&lt;=4"))</f>
        <v>0</v>
      </c>
      <c r="BD584" s="217">
        <f>IF((OR(AA556="Forfeit",AA556="Win")),0,SUMIFS(BD553:BD567, BE569:BE583, "&lt;=4"))</f>
        <v>0</v>
      </c>
      <c r="BE584" s="218"/>
      <c r="BF584" s="217">
        <f>IF((OR(AA557="Forfeit",AA557="Win")),0,SUMIFS(BF553:BF567,BK569:BK583,"&lt;=4"))</f>
        <v>0</v>
      </c>
      <c r="BG584" s="217">
        <f>IF((OR(AA557="Forfeit",AA557="Win")),0,SUMIFS(BG553:BG567,BK569:BK583,"&lt;=4"))</f>
        <v>0</v>
      </c>
      <c r="BH584" s="217">
        <f>IF((OR(AA557="Forfeit",AA557="Win")),0,SUMIFS(BH553:BH567, BK569:BK583, "&lt;=4"))</f>
        <v>0</v>
      </c>
      <c r="BI584" s="217">
        <f>IF((OR(AA557="Forfeit",AA557="Win")),0,SUMIFS(BI553:BI567, BK569:BK583, "&lt;=4"))</f>
        <v>0</v>
      </c>
      <c r="BJ584" s="217">
        <f>IF((OR(AA557="Forfeit",AA557="Win")),0,SUMIFS(BJ553:BJ567, BK569:BK583, "&lt;=4"))</f>
        <v>0</v>
      </c>
      <c r="BK584" s="218"/>
      <c r="BL584" s="217">
        <f>IF((OR(AA558="Forfeit",AA558="Win")),0,SUMIFS(BL553:BL567,BQ569:BQ583,"&lt;=4"))</f>
        <v>0</v>
      </c>
      <c r="BM584" s="217">
        <f>IF((OR(AA558="Forfeit",AA558="Win")),0,SUMIFS(BM553:BM567,BQ569:BQ583,"&lt;=4"))</f>
        <v>0</v>
      </c>
      <c r="BN584" s="217">
        <f>IF((OR(AA558="Forfeit",AA558="Win")),0,SUMIFS(BN553:BN567, BQ569:BQ583, "&lt;=4"))</f>
        <v>0</v>
      </c>
      <c r="BO584" s="217">
        <f>IF((OR(AA558="Forfeit",AA558="Win")),0,SUMIFS(BO553:BO567, BQ569:BQ583, "&lt;=4"))</f>
        <v>0</v>
      </c>
      <c r="BP584" s="217">
        <f>IF((OR(AA558="Forfeit",AA558="Win")),0,SUMIFS(BP553:BP567, BQ569:BQ583, "&lt;=4"))</f>
        <v>0</v>
      </c>
      <c r="BQ584" s="218"/>
      <c r="BR584" s="217">
        <f>IF((OR(AA559="Forfeit",AA559="Win")),0,SUMIFS(BR553:BR567,BW569:BW583,"&lt;=4"))</f>
        <v>0</v>
      </c>
      <c r="BS584" s="217">
        <f>IF((OR(AA559="Forfeit",AA559="Win")),0,SUMIFS(BS553:BS567,BW569:BW583,"&lt;=4"))</f>
        <v>0</v>
      </c>
      <c r="BT584" s="217">
        <f>IF((OR(AA559="Forfeit",AA559="Win")),0,SUMIFS(BT553:BT567, BW569:BW583, "&lt;=4"))</f>
        <v>0</v>
      </c>
      <c r="BU584" s="217">
        <f>IF((OR(AA559="Forfeit",AA559="Win")),0,SUMIFS(BU553:BU567, BW569:BW583, "&lt;=4"))</f>
        <v>0</v>
      </c>
      <c r="BV584" s="217">
        <f>IF((OR(AA559="Forfeit",AA559="Win")),0,SUMIFS(BV553:BV567, BW569:BW583, "&lt;=4"))</f>
        <v>0</v>
      </c>
      <c r="BW584" s="218"/>
      <c r="BX584" s="217">
        <f>IF((OR(AA560="Forfeit",AA560="Win")),0,SUMIFS(BX553:BX567,CC569:CC583,"&lt;=4"))</f>
        <v>0</v>
      </c>
      <c r="BY584" s="217">
        <f>IF((OR(AA560="Forfeit",AA560="Win")),0,SUMIFS(BY553:BY567,CC569:CC583,"&lt;=4"))</f>
        <v>0</v>
      </c>
      <c r="BZ584" s="217">
        <f>IF((OR(AA560="Forfeit",AA560="Win")),0,SUMIFS(BZ553:BZ567, CC569:CC583, "&lt;=4"))</f>
        <v>0</v>
      </c>
      <c r="CA584" s="217">
        <f>IF((OR(AA560="Forfeit",AA560="Win")),0,SUMIFS(CA553:CA567, CC569:CC583, "&lt;=4"))</f>
        <v>0</v>
      </c>
      <c r="CB584" s="217">
        <f>IF((OR(AA560="Forfeit",AA560="Win")),0,SUMIFS(CB553:CB567, CC569:CC583, "&lt;=4"))</f>
        <v>0</v>
      </c>
      <c r="CC584" s="218"/>
      <c r="CD584" s="217">
        <f>IF((OR(AA561="Forfeit",AA561="Win")),0,SUMIFS(CD553:CD567,CI569:CI583,"&lt;=4"))</f>
        <v>0</v>
      </c>
      <c r="CE584" s="217">
        <f>IF((OR(AA561="Forfeit",AA561="Win")),0,SUMIFS(CE553:CE567,CI569:CI583,"&lt;=4"))</f>
        <v>0</v>
      </c>
      <c r="CF584" s="217">
        <f>IF((OR(AA561="Forfeit",AA561="Win")),0,SUMIFS(CF553:CF567, CI569:CI583, "&lt;=4"))</f>
        <v>0</v>
      </c>
      <c r="CG584" s="217">
        <f>IF((OR(AA561="Forfeit",AA561="Win")),0,SUMIFS(CG553:CG567, CI569:CI583, "&lt;=4"))</f>
        <v>0</v>
      </c>
      <c r="CH584" s="217">
        <f>IF((OR(AA561="Forfeit",AA561="Win")),0,SUMIFS(CH553:CH567, CI569:CI583, "&lt;=4"))</f>
        <v>0</v>
      </c>
      <c r="CI584" s="218"/>
      <c r="CJ584" s="217">
        <f>IF((OR(AA562="Forfeit",AA562="Win")),0,SUMIFS(CJ553:CJ567,CO569:CO583,"&lt;=4"))</f>
        <v>0</v>
      </c>
      <c r="CK584" s="217">
        <f>IF((OR(AA562="Forfeit",AA562="Win")),0,SUMIFS(CK553:CK567,CO569:CO583,"&lt;=4"))</f>
        <v>0</v>
      </c>
      <c r="CL584" s="217">
        <f>IF((OR(AA562="Forfeit",AA562="Win")),0,SUMIFS(CL553:CL567, CO569:CO583, "&lt;=4"))</f>
        <v>0</v>
      </c>
      <c r="CM584" s="217">
        <f>IF((OR(AA562="Forfeit",AA562="Win")),0,SUMIFS(CM553:CM567, CO569:CO583, "&lt;=4"))</f>
        <v>0</v>
      </c>
      <c r="CN584" s="217">
        <f>IF((OR(AA562="Forfeit",AA562="Win")),0,SUMIFS(CN553:CN567, CO569:CO583, "&lt;=4"))</f>
        <v>0</v>
      </c>
      <c r="CO584" s="218"/>
      <c r="CP584" s="217">
        <f>IF((OR(AA563="Forfeit",AA563="Win")),0,SUMIFS(CP553:CP567,CU569:CU583,"&lt;=4"))</f>
        <v>0</v>
      </c>
      <c r="CQ584" s="217">
        <f>IF((OR(AA563="Forfeit",AA563="Win")),0,SUMIFS(CQ553:CQ567,CU569:CU583,"&lt;=4"))</f>
        <v>0</v>
      </c>
      <c r="CR584" s="217">
        <f>IF((OR(AA563="Forfeit",AA563="Win")),0,SUMIFS(CR553:CR567, CU569:CU583, "&lt;=4"))</f>
        <v>0</v>
      </c>
      <c r="CS584" s="217">
        <f>IF((OR(AA563="Forfeit",AA563="Win")),0,SUMIFS(CS553:CS567, CU569:CU583, "&lt;=4"))</f>
        <v>0</v>
      </c>
      <c r="CT584" s="217">
        <f>IF((OR(AA563="Forfeit",AA563="Win")),0,SUMIFS(CT553:CT567, CU569:CU583, "&lt;=4"))</f>
        <v>0</v>
      </c>
      <c r="CU584" s="218"/>
      <c r="CV584" s="217">
        <f>IF((OR(AA564="Forfeit",AA564="Win")),0,SUMIFS(CV553:CV567,DA569:DA583,"&lt;=4"))</f>
        <v>0</v>
      </c>
      <c r="CW584" s="217">
        <f>IF((OR(AA564="Forfeit",AA564="Win")),0,SUMIFS(CW553:CW567,DA569:DA583,"&lt;=4"))</f>
        <v>0</v>
      </c>
      <c r="CX584" s="217">
        <f>IF((OR(AA564="Forfeit",AA564="Win")),0,SUMIFS(CX553:CX567, DA569:DA583, "&lt;=4"))</f>
        <v>0</v>
      </c>
      <c r="CY584" s="217">
        <f>IF((OR(AA564="Forfeit",AA564="Win")),0,SUMIFS(CY553:CY567, DA569:DA583, "&lt;=4"))</f>
        <v>0</v>
      </c>
      <c r="CZ584" s="217">
        <f>IF((OR(AA564="Forfeit",AA564="Win")),0,SUMIFS(CZ553:CZ567, DA569:DA583, "&lt;=4"))</f>
        <v>0</v>
      </c>
      <c r="DA584" s="218"/>
      <c r="DB584" s="217">
        <f>IF((OR(AA565="Forfeit",AA565="Win")),0,SUMIFS(DB553:DB567,DG569:DG583,"&lt;=4"))</f>
        <v>0</v>
      </c>
      <c r="DC584" s="217">
        <f>IF((OR(AA565="Forfeit",AA565="Win")),0,SUMIFS(DC553:DC567,DG569:DG583,"&lt;=4"))</f>
        <v>0</v>
      </c>
      <c r="DD584" s="217">
        <f>IF((OR(AA565="Forfeit",AA565="Win")),0,SUMIFS(DD553:DD567, DG569:DG583, "&lt;=4"))</f>
        <v>0</v>
      </c>
      <c r="DE584" s="217">
        <f>IF((OR(AA565="Forfeit",AA565="Win")),0,SUMIFS(DE553:DE567, DG569:DG583, "&lt;=4"))</f>
        <v>0</v>
      </c>
      <c r="DF584" s="217">
        <f>IF((OR(AA565="Forfeit",AA565="Win")),0,SUMIFS(DF553:DF567, DG569:DG583, "&lt;=4"))</f>
        <v>0</v>
      </c>
      <c r="DG584" s="218"/>
      <c r="DH584" s="217">
        <f>IF((OR(AA566="Forfeit",AA566="Win")),0,SUMIFS(DH553:DH567,DM569:DM583,"&lt;=4"))</f>
        <v>0</v>
      </c>
      <c r="DI584" s="217">
        <f>IF((OR(AA566="Forfeit",AA566="Win")),0,SUMIFS(DI553:DI567,DM569:DM583,"&lt;=4"))</f>
        <v>0</v>
      </c>
      <c r="DJ584" s="217">
        <f>IF((OR(AA566="Forfeit",AA566="Win")),0,SUMIFS(DJ553:DJ567, DM569:DM583, "&lt;=4"))</f>
        <v>0</v>
      </c>
      <c r="DK584" s="217">
        <f>IF((OR(AA566="Forfeit",AA566="Win")),0,SUMIFS(DK553:DK567, DM569:DM583, "&lt;=4"))</f>
        <v>0</v>
      </c>
      <c r="DL584" s="217">
        <f>IF((OR(AA566="Forfeit",AA566="Win")),0,SUMIFS(DL553:DL567, DM569:DM583, "&lt;=4"))</f>
        <v>0</v>
      </c>
      <c r="DM584" s="218"/>
      <c r="DN584" s="217">
        <f>IF((OR(AA567="Forfeit",AA567="Win")),0,SUMIFS(DN553:DN567,DS569:DS583,"&lt;=4"))</f>
        <v>0</v>
      </c>
      <c r="DO584" s="217">
        <f>IF((OR(AA567="Forfeit",AA567="Win")),0,SUMIFS(DO553:DO567,DS569:DS583,"&lt;=4"))</f>
        <v>0</v>
      </c>
      <c r="DP584" s="217">
        <f>IF((OR(AA567="Forfeit",AA567="Win")),0,SUMIFS(DP553:DP567,DS569:DS583,"&lt;=4"))</f>
        <v>0</v>
      </c>
      <c r="DQ584" s="217">
        <f>IF((OR(AA567="Forfeit",AA567="Win")),0,SUMIFS(DQ553:DQ567,DS569:DS583,"&lt;=4"))</f>
        <v>0</v>
      </c>
      <c r="DR584" s="217">
        <f>IF((OR(AA567="Forfeit",AA567="Win")),0,SUMIFS(DR553:DR567,DS569:DS583,"&lt;=4"))</f>
        <v>0</v>
      </c>
      <c r="DS584" s="218"/>
      <c r="DT584" s="217">
        <f>IF((OR(AA568="Forfeit",AA568="Win")),0,SUMIFS(DT553:DT567,DY569:DY583,"&lt;=4"))</f>
        <v>0</v>
      </c>
      <c r="DU584" s="217">
        <f>IF((OR(AA568="Forfeit",AA568="Win")),0,SUMIFS(DU553:DU567,DY569:DY583,"&lt;=4"))</f>
        <v>0</v>
      </c>
      <c r="DV584" s="217">
        <f>IF((OR(AA568="Forfeit",AA568="Win")),0,SUMIFS(DV553:DV567,DY569:DY583,"&lt;=4"))</f>
        <v>0</v>
      </c>
      <c r="DW584" s="217">
        <f>IF((OR(AA568="Forfeit",AA568="Win")),0,SUMIFS(DW553:DW567,DY569:DY583,"&lt;=4"))</f>
        <v>0</v>
      </c>
      <c r="DX584" s="217">
        <f>IF((OR(AA568="Forfeit",AA568="Win")),0,SUMIFS(DX553:DX567,DY569:DY583,"&lt;=4"))</f>
        <v>0</v>
      </c>
      <c r="DY584" s="218"/>
      <c r="DZ584" s="214"/>
    </row>
    <row r="585" spans="1:130">
      <c r="A585" s="18"/>
      <c r="B585" s="99"/>
      <c r="C585" s="100"/>
      <c r="D585" s="101"/>
      <c r="E585" s="149" t="str">
        <f t="shared" si="302"/>
        <v/>
      </c>
      <c r="F585" s="193"/>
      <c r="G585" s="99"/>
      <c r="H585" s="100"/>
      <c r="I585" s="100"/>
      <c r="J585" s="149" t="str">
        <f t="shared" si="303"/>
        <v/>
      </c>
      <c r="K585" s="193"/>
      <c r="L585" s="99"/>
      <c r="M585" s="100"/>
      <c r="N585" s="100"/>
      <c r="O585" s="149" t="str">
        <f t="shared" si="304"/>
        <v/>
      </c>
      <c r="P585" s="193"/>
      <c r="Q585" s="99"/>
      <c r="R585" s="100"/>
      <c r="S585" s="100"/>
      <c r="T585" s="149" t="str">
        <f t="shared" si="305"/>
        <v/>
      </c>
      <c r="U585" s="193"/>
      <c r="V585" s="99"/>
      <c r="W585" s="100"/>
      <c r="X585" s="100"/>
      <c r="Y585" s="149" t="str">
        <f t="shared" si="306"/>
        <v/>
      </c>
      <c r="Z585" s="196"/>
      <c r="AA585" s="26"/>
      <c r="AB585" s="37"/>
      <c r="AG585" s="67"/>
    </row>
    <row r="586" spans="1:130">
      <c r="A586" s="18"/>
      <c r="B586" s="99"/>
      <c r="C586" s="100"/>
      <c r="D586" s="101"/>
      <c r="E586" s="149" t="str">
        <f t="shared" si="302"/>
        <v/>
      </c>
      <c r="F586" s="193"/>
      <c r="G586" s="99"/>
      <c r="H586" s="100"/>
      <c r="I586" s="100"/>
      <c r="J586" s="149" t="str">
        <f t="shared" si="303"/>
        <v/>
      </c>
      <c r="K586" s="193"/>
      <c r="L586" s="99"/>
      <c r="M586" s="100"/>
      <c r="N586" s="100"/>
      <c r="O586" s="149" t="str">
        <f t="shared" si="304"/>
        <v/>
      </c>
      <c r="P586" s="193"/>
      <c r="Q586" s="99"/>
      <c r="R586" s="100"/>
      <c r="S586" s="100"/>
      <c r="T586" s="149" t="str">
        <f t="shared" si="305"/>
        <v/>
      </c>
      <c r="U586" s="193"/>
      <c r="V586" s="99"/>
      <c r="W586" s="100"/>
      <c r="X586" s="100"/>
      <c r="Y586" s="149" t="str">
        <f t="shared" si="306"/>
        <v/>
      </c>
      <c r="Z586" s="196"/>
      <c r="AA586" s="25"/>
      <c r="AB586" s="197"/>
      <c r="AG586" s="67"/>
    </row>
    <row r="587" spans="1:130">
      <c r="A587" s="18" t="s">
        <v>366</v>
      </c>
      <c r="B587" s="99"/>
      <c r="C587" s="100"/>
      <c r="D587" s="101"/>
      <c r="E587" s="149" t="str">
        <f t="shared" si="302"/>
        <v/>
      </c>
      <c r="F587" s="193"/>
      <c r="G587" s="99"/>
      <c r="H587" s="100"/>
      <c r="I587" s="100"/>
      <c r="J587" s="149" t="str">
        <f t="shared" si="303"/>
        <v/>
      </c>
      <c r="K587" s="193"/>
      <c r="L587" s="99"/>
      <c r="M587" s="100"/>
      <c r="N587" s="100"/>
      <c r="O587" s="149" t="str">
        <f t="shared" si="304"/>
        <v/>
      </c>
      <c r="P587" s="193"/>
      <c r="Q587" s="99"/>
      <c r="R587" s="100"/>
      <c r="S587" s="100"/>
      <c r="T587" s="149" t="str">
        <f t="shared" si="305"/>
        <v/>
      </c>
      <c r="U587" s="193"/>
      <c r="V587" s="99"/>
      <c r="W587" s="100"/>
      <c r="X587" s="100"/>
      <c r="Y587" s="149" t="str">
        <f t="shared" si="306"/>
        <v/>
      </c>
      <c r="Z587" s="196"/>
      <c r="AA587" s="25"/>
      <c r="AB587" s="197"/>
      <c r="AG587" s="67"/>
    </row>
    <row r="588" spans="1:130">
      <c r="A588" s="18" t="s">
        <v>35</v>
      </c>
      <c r="B588" s="99"/>
      <c r="C588" s="100"/>
      <c r="D588" s="101"/>
      <c r="E588" s="149" t="str">
        <f t="shared" si="302"/>
        <v/>
      </c>
      <c r="F588" s="193"/>
      <c r="G588" s="99"/>
      <c r="H588" s="100"/>
      <c r="I588" s="100"/>
      <c r="J588" s="149" t="str">
        <f t="shared" si="303"/>
        <v/>
      </c>
      <c r="K588" s="193"/>
      <c r="L588" s="99"/>
      <c r="M588" s="100"/>
      <c r="N588" s="100"/>
      <c r="O588" s="149" t="str">
        <f t="shared" si="304"/>
        <v/>
      </c>
      <c r="P588" s="193"/>
      <c r="Q588" s="99"/>
      <c r="R588" s="100"/>
      <c r="S588" s="100"/>
      <c r="T588" s="149" t="str">
        <f t="shared" si="305"/>
        <v/>
      </c>
      <c r="U588" s="193"/>
      <c r="V588" s="99"/>
      <c r="W588" s="100"/>
      <c r="X588" s="100"/>
      <c r="Y588" s="149" t="str">
        <f t="shared" si="306"/>
        <v/>
      </c>
      <c r="Z588" s="196"/>
      <c r="AA588" s="25"/>
      <c r="AB588" s="197"/>
      <c r="AG588" s="67"/>
    </row>
    <row r="589" spans="1:130" ht="15" thickBot="1">
      <c r="A589" s="91" t="s">
        <v>10</v>
      </c>
      <c r="B589" s="125">
        <f>IF(SUM(B573:B588)=0,0,AVERAGE(B573:B588))</f>
        <v>0</v>
      </c>
      <c r="C589" s="126">
        <f>IF(SUM(C573:C588)=0,0,AVERAGE(C573:C588))</f>
        <v>0</v>
      </c>
      <c r="D589" s="127">
        <f>IF(SUM(D573:D588)=0,0,AVERAGE(D573:D588))</f>
        <v>0</v>
      </c>
      <c r="E589" s="192">
        <f>IF(SUM(E573:E588)=0,0,AVERAGE(E573:E588))</f>
        <v>0</v>
      </c>
      <c r="F589" s="194"/>
      <c r="G589" s="125">
        <f>IF(SUM(G573:G588)=0,0,AVERAGE(G573:G588))</f>
        <v>0</v>
      </c>
      <c r="H589" s="126">
        <f>IF(SUM(H573:H588)=0,0,AVERAGE(H573:H588))</f>
        <v>0</v>
      </c>
      <c r="I589" s="127">
        <f>IF(SUM(I573:I588)=0,0,AVERAGE(I573:I588))</f>
        <v>0</v>
      </c>
      <c r="J589" s="192">
        <f>IF(SUM(J573:J588)=0,0,AVERAGE(J573:J588))</f>
        <v>0</v>
      </c>
      <c r="K589" s="194"/>
      <c r="L589" s="125">
        <f>IF(SUM(L573:L588)=0,0,AVERAGE(L573:L588))</f>
        <v>0</v>
      </c>
      <c r="M589" s="126">
        <f>IF(SUM(M573:M588)=0,0,AVERAGE(M573:M588))</f>
        <v>0</v>
      </c>
      <c r="N589" s="127">
        <f>IF(SUM(N573:N588)=0,0,AVERAGE(N573:N588))</f>
        <v>0</v>
      </c>
      <c r="O589" s="192">
        <f>IF(SUM(O573:O588)=0,0,AVERAGE(O573:O588))</f>
        <v>0</v>
      </c>
      <c r="P589" s="194"/>
      <c r="Q589" s="125">
        <f>IF(SUM(Q573:Q588)=0,0,AVERAGE(Q573:Q588))</f>
        <v>0</v>
      </c>
      <c r="R589" s="126">
        <f>IF(SUM(R573:R588)=0,0,AVERAGE(R573:R588))</f>
        <v>0</v>
      </c>
      <c r="S589" s="127">
        <f>IF(SUM(S573:S588)=0,0,AVERAGE(S573:S588))</f>
        <v>0</v>
      </c>
      <c r="T589" s="192">
        <f>IF(SUM(T573:T588)=0,0,AVERAGE(T573:T588))</f>
        <v>0</v>
      </c>
      <c r="U589" s="194"/>
      <c r="V589" s="125">
        <f>IF(SUM(V573:V588)=0,0,AVERAGE(V573:V588))</f>
        <v>0</v>
      </c>
      <c r="W589" s="126">
        <f>IF(SUM(W573:W588)=0,0,AVERAGE(W573:W588))</f>
        <v>0</v>
      </c>
      <c r="X589" s="127">
        <f>IF(SUM(X573:X588)=0,0,AVERAGE(X573:X588))</f>
        <v>0</v>
      </c>
      <c r="Y589" s="192">
        <f>IF(SUM(Y573:Y588)=0,0,AVERAGE(Y573:Y588))</f>
        <v>0</v>
      </c>
      <c r="Z589" s="194"/>
      <c r="AA589" s="27"/>
      <c r="AB589" s="39"/>
      <c r="AG589" s="67"/>
    </row>
    <row r="590" spans="1:130" ht="15" thickBot="1">
      <c r="A590" s="20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21"/>
      <c r="Z590" s="21"/>
      <c r="AA590" s="20"/>
      <c r="AB590" s="197"/>
      <c r="AC590" s="54" t="s">
        <v>283</v>
      </c>
      <c r="AD590" s="74"/>
      <c r="AE590" s="74"/>
      <c r="AF590" s="74"/>
      <c r="AG590" s="75"/>
    </row>
    <row r="591" spans="1:130">
      <c r="A591" s="22" t="s">
        <v>282</v>
      </c>
      <c r="B591" s="293" t="s">
        <v>294</v>
      </c>
      <c r="C591" s="294"/>
      <c r="D591" s="294"/>
      <c r="E591" s="294"/>
      <c r="F591" s="295"/>
      <c r="G591" s="293" t="s">
        <v>295</v>
      </c>
      <c r="H591" s="294"/>
      <c r="I591" s="294"/>
      <c r="J591" s="294"/>
      <c r="K591" s="295"/>
      <c r="L591" s="293" t="s">
        <v>296</v>
      </c>
      <c r="M591" s="294"/>
      <c r="N591" s="294"/>
      <c r="O591" s="294"/>
      <c r="P591" s="295"/>
      <c r="Q591" s="293" t="s">
        <v>297</v>
      </c>
      <c r="R591" s="294"/>
      <c r="S591" s="294"/>
      <c r="T591" s="294"/>
      <c r="U591" s="295"/>
      <c r="V591" s="293" t="s">
        <v>298</v>
      </c>
      <c r="W591" s="294"/>
      <c r="X591" s="294"/>
      <c r="Y591" s="294"/>
      <c r="Z591" s="295"/>
      <c r="AA591" s="23"/>
      <c r="AB591" s="37"/>
      <c r="AC591" s="9" t="str">
        <f>B591</f>
        <v>Z10 11</v>
      </c>
      <c r="AD591" s="9" t="str">
        <f>G591</f>
        <v>Z10 12</v>
      </c>
      <c r="AE591" s="9" t="str">
        <f>L591</f>
        <v>Z10 13</v>
      </c>
      <c r="AF591" s="9" t="str">
        <f>Q591</f>
        <v>Z10 14</v>
      </c>
      <c r="AG591" s="67" t="str">
        <f>V591</f>
        <v>Z10 15</v>
      </c>
    </row>
    <row r="592" spans="1:130" ht="15" thickBot="1">
      <c r="A592" s="32" t="s">
        <v>4</v>
      </c>
      <c r="B592" s="13" t="s">
        <v>5</v>
      </c>
      <c r="C592" s="14" t="s">
        <v>6</v>
      </c>
      <c r="D592" s="14" t="s">
        <v>7</v>
      </c>
      <c r="E592" s="191" t="s">
        <v>8</v>
      </c>
      <c r="F592" s="16" t="s">
        <v>142</v>
      </c>
      <c r="G592" s="13" t="s">
        <v>5</v>
      </c>
      <c r="H592" s="14" t="s">
        <v>6</v>
      </c>
      <c r="I592" s="14" t="s">
        <v>7</v>
      </c>
      <c r="J592" s="191" t="s">
        <v>8</v>
      </c>
      <c r="K592" s="16" t="s">
        <v>142</v>
      </c>
      <c r="L592" s="13" t="s">
        <v>5</v>
      </c>
      <c r="M592" s="14" t="s">
        <v>6</v>
      </c>
      <c r="N592" s="14" t="s">
        <v>7</v>
      </c>
      <c r="O592" s="191" t="s">
        <v>8</v>
      </c>
      <c r="P592" s="16" t="s">
        <v>142</v>
      </c>
      <c r="Q592" s="13" t="s">
        <v>5</v>
      </c>
      <c r="R592" s="14" t="s">
        <v>6</v>
      </c>
      <c r="S592" s="14" t="s">
        <v>7</v>
      </c>
      <c r="T592" s="191" t="s">
        <v>8</v>
      </c>
      <c r="U592" s="16" t="s">
        <v>142</v>
      </c>
      <c r="V592" s="13" t="s">
        <v>5</v>
      </c>
      <c r="W592" s="14" t="s">
        <v>6</v>
      </c>
      <c r="X592" s="14" t="s">
        <v>7</v>
      </c>
      <c r="Y592" s="191" t="s">
        <v>8</v>
      </c>
      <c r="Z592" s="16" t="s">
        <v>142</v>
      </c>
      <c r="AA592" s="16"/>
      <c r="AB592" s="37"/>
      <c r="AC592" s="76">
        <f>IF(SUM(E593:E608)&gt;0,LARGE(E593:E608,1),0)</f>
        <v>0</v>
      </c>
      <c r="AD592" s="9">
        <f>IF(SUM(J593:J608)&gt;0,LARGE(J593:J608,1),0)</f>
        <v>0</v>
      </c>
      <c r="AE592" s="9">
        <f>IF(SUM(O593:O608)&gt;0,LARGE(O593:O608,1),0)</f>
        <v>0</v>
      </c>
      <c r="AF592" s="9">
        <f>IF(SUM(T593:T608)&gt;0,LARGE(T593:T608,1),0)</f>
        <v>0</v>
      </c>
      <c r="AG592" s="67">
        <f>IF(SUM(Y593:Y608)&gt;0,LARGE(Y593:Y608,1),0)</f>
        <v>0</v>
      </c>
    </row>
    <row r="593" spans="1:33" ht="15" thickTop="1">
      <c r="A593" s="17"/>
      <c r="B593" s="96"/>
      <c r="C593" s="97"/>
      <c r="D593" s="98"/>
      <c r="E593" s="149" t="str">
        <f t="shared" ref="E593:E608" si="307">IF(SUM(B593:D593)&gt;0,SUM(B593:D593),"")</f>
        <v/>
      </c>
      <c r="F593" s="193"/>
      <c r="G593" s="96"/>
      <c r="H593" s="97"/>
      <c r="I593" s="97"/>
      <c r="J593" s="149" t="str">
        <f t="shared" ref="J593:J608" si="308">IF(SUM(G593:I593)&gt;0,SUM(G593:I593),"")</f>
        <v/>
      </c>
      <c r="K593" s="193"/>
      <c r="L593" s="96"/>
      <c r="M593" s="97"/>
      <c r="N593" s="97"/>
      <c r="O593" s="149" t="str">
        <f t="shared" ref="O593:O608" si="309">IF(SUM(L593:N593)&gt;0,SUM(L593:N593),"")</f>
        <v/>
      </c>
      <c r="P593" s="193"/>
      <c r="Q593" s="96"/>
      <c r="R593" s="97"/>
      <c r="S593" s="97"/>
      <c r="T593" s="149" t="str">
        <f t="shared" ref="T593:T608" si="310">IF(SUM(Q593:S593)&gt;0,SUM(Q593:S593),"")</f>
        <v/>
      </c>
      <c r="U593" s="193"/>
      <c r="V593" s="96"/>
      <c r="W593" s="97"/>
      <c r="X593" s="97"/>
      <c r="Y593" s="149" t="str">
        <f t="shared" ref="Y593:Y608" si="311">IF(SUM(V593:X593)&gt;0,SUM(V593:X593),"")</f>
        <v/>
      </c>
      <c r="Z593" s="195"/>
      <c r="AA593" s="24"/>
      <c r="AB593" s="197"/>
      <c r="AG593" s="67"/>
    </row>
    <row r="594" spans="1:33">
      <c r="A594" s="164"/>
      <c r="B594" s="99"/>
      <c r="C594" s="100"/>
      <c r="D594" s="101"/>
      <c r="E594" s="149" t="str">
        <f t="shared" si="307"/>
        <v/>
      </c>
      <c r="F594" s="193"/>
      <c r="G594" s="99"/>
      <c r="H594" s="100"/>
      <c r="I594" s="100"/>
      <c r="J594" s="149" t="str">
        <f t="shared" si="308"/>
        <v/>
      </c>
      <c r="K594" s="193"/>
      <c r="L594" s="99"/>
      <c r="M594" s="100"/>
      <c r="N594" s="100"/>
      <c r="O594" s="149" t="str">
        <f t="shared" si="309"/>
        <v/>
      </c>
      <c r="P594" s="193"/>
      <c r="Q594" s="99"/>
      <c r="R594" s="100"/>
      <c r="S594" s="100"/>
      <c r="T594" s="149" t="str">
        <f t="shared" si="310"/>
        <v/>
      </c>
      <c r="U594" s="193"/>
      <c r="V594" s="99"/>
      <c r="W594" s="100"/>
      <c r="X594" s="100"/>
      <c r="Y594" s="149" t="str">
        <f t="shared" si="311"/>
        <v/>
      </c>
      <c r="Z594" s="196"/>
      <c r="AA594" s="25"/>
      <c r="AB594" s="197"/>
      <c r="AG594" s="67"/>
    </row>
    <row r="595" spans="1:33">
      <c r="A595" s="164"/>
      <c r="B595" s="99"/>
      <c r="C595" s="100"/>
      <c r="D595" s="101"/>
      <c r="E595" s="149" t="str">
        <f t="shared" si="307"/>
        <v/>
      </c>
      <c r="F595" s="193"/>
      <c r="G595" s="99"/>
      <c r="H595" s="100"/>
      <c r="I595" s="100"/>
      <c r="J595" s="149" t="str">
        <f t="shared" si="308"/>
        <v/>
      </c>
      <c r="K595" s="193"/>
      <c r="L595" s="99"/>
      <c r="M595" s="100"/>
      <c r="N595" s="102"/>
      <c r="O595" s="149" t="str">
        <f t="shared" si="309"/>
        <v/>
      </c>
      <c r="P595" s="193"/>
      <c r="Q595" s="99"/>
      <c r="R595" s="100"/>
      <c r="S595" s="102"/>
      <c r="T595" s="149" t="str">
        <f t="shared" si="310"/>
        <v/>
      </c>
      <c r="U595" s="193"/>
      <c r="V595" s="99"/>
      <c r="W595" s="100"/>
      <c r="X595" s="102"/>
      <c r="Y595" s="149" t="str">
        <f t="shared" si="311"/>
        <v/>
      </c>
      <c r="Z595" s="196"/>
      <c r="AA595" s="26" t="s">
        <v>11</v>
      </c>
      <c r="AB595" s="37"/>
      <c r="AG595" s="67"/>
    </row>
    <row r="596" spans="1:33">
      <c r="A596" s="18"/>
      <c r="B596" s="99"/>
      <c r="C596" s="100"/>
      <c r="D596" s="101"/>
      <c r="E596" s="149" t="str">
        <f t="shared" si="307"/>
        <v/>
      </c>
      <c r="F596" s="193"/>
      <c r="G596" s="99"/>
      <c r="H596" s="100"/>
      <c r="I596" s="100"/>
      <c r="J596" s="149" t="str">
        <f t="shared" si="308"/>
        <v/>
      </c>
      <c r="K596" s="193"/>
      <c r="L596" s="99"/>
      <c r="M596" s="100"/>
      <c r="N596" s="100"/>
      <c r="O596" s="149" t="str">
        <f t="shared" si="309"/>
        <v/>
      </c>
      <c r="P596" s="193"/>
      <c r="Q596" s="99"/>
      <c r="R596" s="100"/>
      <c r="S596" s="100"/>
      <c r="T596" s="149" t="str">
        <f t="shared" si="310"/>
        <v/>
      </c>
      <c r="U596" s="193"/>
      <c r="V596" s="99"/>
      <c r="W596" s="100"/>
      <c r="X596" s="100"/>
      <c r="Y596" s="149" t="str">
        <f t="shared" si="311"/>
        <v/>
      </c>
      <c r="Z596" s="196"/>
      <c r="AA596" s="26" t="s">
        <v>12</v>
      </c>
      <c r="AB596" s="37"/>
      <c r="AG596" s="67"/>
    </row>
    <row r="597" spans="1:33">
      <c r="A597" s="164"/>
      <c r="B597" s="99"/>
      <c r="C597" s="100"/>
      <c r="D597" s="102"/>
      <c r="E597" s="149" t="str">
        <f t="shared" si="307"/>
        <v/>
      </c>
      <c r="F597" s="193"/>
      <c r="G597" s="99"/>
      <c r="H597" s="100"/>
      <c r="I597" s="102"/>
      <c r="J597" s="149" t="str">
        <f t="shared" si="308"/>
        <v/>
      </c>
      <c r="K597" s="193"/>
      <c r="L597" s="99"/>
      <c r="M597" s="100"/>
      <c r="N597" s="102"/>
      <c r="O597" s="149" t="str">
        <f t="shared" si="309"/>
        <v/>
      </c>
      <c r="P597" s="193"/>
      <c r="Q597" s="99"/>
      <c r="R597" s="100"/>
      <c r="S597" s="100"/>
      <c r="T597" s="149" t="str">
        <f t="shared" si="310"/>
        <v/>
      </c>
      <c r="U597" s="193"/>
      <c r="V597" s="99"/>
      <c r="W597" s="100"/>
      <c r="X597" s="102"/>
      <c r="Y597" s="149" t="str">
        <f t="shared" si="311"/>
        <v/>
      </c>
      <c r="Z597" s="196"/>
      <c r="AA597" s="26" t="s">
        <v>12</v>
      </c>
      <c r="AB597" s="37"/>
      <c r="AG597" s="67"/>
    </row>
    <row r="598" spans="1:33">
      <c r="A598" s="18"/>
      <c r="B598" s="99"/>
      <c r="C598" s="100"/>
      <c r="D598" s="102"/>
      <c r="E598" s="149" t="str">
        <f t="shared" si="307"/>
        <v/>
      </c>
      <c r="F598" s="193"/>
      <c r="G598" s="99"/>
      <c r="H598" s="100"/>
      <c r="I598" s="102"/>
      <c r="J598" s="149" t="str">
        <f t="shared" si="308"/>
        <v/>
      </c>
      <c r="K598" s="193"/>
      <c r="L598" s="99"/>
      <c r="M598" s="100"/>
      <c r="N598" s="102"/>
      <c r="O598" s="149" t="str">
        <f t="shared" si="309"/>
        <v/>
      </c>
      <c r="P598" s="193"/>
      <c r="Q598" s="99"/>
      <c r="R598" s="100"/>
      <c r="S598" s="100"/>
      <c r="T598" s="149" t="str">
        <f t="shared" si="310"/>
        <v/>
      </c>
      <c r="U598" s="193"/>
      <c r="V598" s="99"/>
      <c r="W598" s="100"/>
      <c r="X598" s="102"/>
      <c r="Y598" s="149" t="str">
        <f t="shared" si="311"/>
        <v/>
      </c>
      <c r="Z598" s="196"/>
      <c r="AA598" s="26"/>
      <c r="AB598" s="37"/>
      <c r="AG598" s="67"/>
    </row>
    <row r="599" spans="1:33">
      <c r="A599" s="142"/>
      <c r="B599" s="99"/>
      <c r="C599" s="100"/>
      <c r="D599" s="101"/>
      <c r="E599" s="149" t="str">
        <f t="shared" si="307"/>
        <v/>
      </c>
      <c r="F599" s="193"/>
      <c r="G599" s="99"/>
      <c r="H599" s="100"/>
      <c r="I599" s="102"/>
      <c r="J599" s="149" t="str">
        <f t="shared" si="308"/>
        <v/>
      </c>
      <c r="K599" s="193"/>
      <c r="L599" s="99"/>
      <c r="M599" s="100"/>
      <c r="N599" s="102"/>
      <c r="O599" s="149" t="str">
        <f t="shared" si="309"/>
        <v/>
      </c>
      <c r="P599" s="193"/>
      <c r="Q599" s="99"/>
      <c r="R599" s="100"/>
      <c r="S599" s="100"/>
      <c r="T599" s="149" t="str">
        <f t="shared" si="310"/>
        <v/>
      </c>
      <c r="U599" s="193"/>
      <c r="V599" s="99"/>
      <c r="W599" s="100"/>
      <c r="X599" s="100"/>
      <c r="Y599" s="149" t="str">
        <f t="shared" si="311"/>
        <v/>
      </c>
      <c r="Z599" s="196"/>
      <c r="AA599" s="26" t="s">
        <v>13</v>
      </c>
      <c r="AB599" s="37"/>
      <c r="AG599" s="67"/>
    </row>
    <row r="600" spans="1:33">
      <c r="A600" s="164"/>
      <c r="B600" s="99"/>
      <c r="C600" s="100"/>
      <c r="D600" s="101"/>
      <c r="E600" s="149" t="str">
        <f t="shared" si="307"/>
        <v/>
      </c>
      <c r="F600" s="193"/>
      <c r="G600" s="99"/>
      <c r="H600" s="100"/>
      <c r="I600" s="102"/>
      <c r="J600" s="149" t="str">
        <f t="shared" si="308"/>
        <v/>
      </c>
      <c r="K600" s="193"/>
      <c r="L600" s="99"/>
      <c r="M600" s="100"/>
      <c r="N600" s="102"/>
      <c r="O600" s="149" t="str">
        <f t="shared" si="309"/>
        <v/>
      </c>
      <c r="P600" s="193"/>
      <c r="Q600" s="99"/>
      <c r="R600" s="100"/>
      <c r="S600" s="102"/>
      <c r="T600" s="149" t="str">
        <f t="shared" si="310"/>
        <v/>
      </c>
      <c r="U600" s="193"/>
      <c r="V600" s="99"/>
      <c r="W600" s="100"/>
      <c r="X600" s="102"/>
      <c r="Y600" s="149" t="str">
        <f t="shared" si="311"/>
        <v/>
      </c>
      <c r="Z600" s="196"/>
      <c r="AA600" s="26" t="s">
        <v>14</v>
      </c>
      <c r="AB600" s="37"/>
      <c r="AG600" s="67"/>
    </row>
    <row r="601" spans="1:33">
      <c r="A601" s="18"/>
      <c r="B601" s="99"/>
      <c r="C601" s="100"/>
      <c r="D601" s="101"/>
      <c r="E601" s="149" t="str">
        <f t="shared" si="307"/>
        <v/>
      </c>
      <c r="F601" s="193"/>
      <c r="G601" s="99"/>
      <c r="H601" s="100"/>
      <c r="I601" s="100"/>
      <c r="J601" s="149" t="str">
        <f t="shared" si="308"/>
        <v/>
      </c>
      <c r="K601" s="193"/>
      <c r="L601" s="99"/>
      <c r="M601" s="100"/>
      <c r="N601" s="100"/>
      <c r="O601" s="149" t="str">
        <f t="shared" si="309"/>
        <v/>
      </c>
      <c r="P601" s="193"/>
      <c r="Q601" s="99"/>
      <c r="R601" s="100"/>
      <c r="S601" s="100"/>
      <c r="T601" s="149" t="str">
        <f t="shared" si="310"/>
        <v/>
      </c>
      <c r="U601" s="193"/>
      <c r="V601" s="99"/>
      <c r="W601" s="100"/>
      <c r="X601" s="100"/>
      <c r="Y601" s="149" t="str">
        <f t="shared" si="311"/>
        <v/>
      </c>
      <c r="Z601" s="196"/>
      <c r="AA601" s="26" t="s">
        <v>15</v>
      </c>
      <c r="AB601" s="37"/>
      <c r="AG601" s="67"/>
    </row>
    <row r="602" spans="1:33">
      <c r="A602" s="164"/>
      <c r="B602" s="99"/>
      <c r="C602" s="100"/>
      <c r="D602" s="101"/>
      <c r="E602" s="149" t="str">
        <f t="shared" si="307"/>
        <v/>
      </c>
      <c r="F602" s="193"/>
      <c r="G602" s="99"/>
      <c r="H602" s="100"/>
      <c r="I602" s="102"/>
      <c r="J602" s="149" t="str">
        <f t="shared" si="308"/>
        <v/>
      </c>
      <c r="K602" s="193"/>
      <c r="L602" s="99"/>
      <c r="M602" s="100"/>
      <c r="N602" s="102"/>
      <c r="O602" s="149" t="str">
        <f t="shared" si="309"/>
        <v/>
      </c>
      <c r="P602" s="193"/>
      <c r="Q602" s="99"/>
      <c r="R602" s="100"/>
      <c r="S602" s="100"/>
      <c r="T602" s="149" t="str">
        <f t="shared" si="310"/>
        <v/>
      </c>
      <c r="U602" s="193"/>
      <c r="V602" s="99"/>
      <c r="W602" s="100"/>
      <c r="X602" s="100"/>
      <c r="Y602" s="149" t="str">
        <f t="shared" si="311"/>
        <v/>
      </c>
      <c r="Z602" s="196"/>
      <c r="AA602" s="26" t="s">
        <v>16</v>
      </c>
      <c r="AB602" s="37"/>
      <c r="AG602" s="67"/>
    </row>
    <row r="603" spans="1:33">
      <c r="A603" s="18"/>
      <c r="B603" s="99"/>
      <c r="C603" s="100"/>
      <c r="D603" s="101"/>
      <c r="E603" s="149" t="str">
        <f t="shared" si="307"/>
        <v/>
      </c>
      <c r="F603" s="193"/>
      <c r="G603" s="99"/>
      <c r="H603" s="100"/>
      <c r="I603" s="102"/>
      <c r="J603" s="149" t="str">
        <f t="shared" si="308"/>
        <v/>
      </c>
      <c r="K603" s="193"/>
      <c r="L603" s="99"/>
      <c r="M603" s="100"/>
      <c r="N603" s="102"/>
      <c r="O603" s="149" t="str">
        <f t="shared" si="309"/>
        <v/>
      </c>
      <c r="P603" s="193"/>
      <c r="Q603" s="99"/>
      <c r="R603" s="100"/>
      <c r="S603" s="102"/>
      <c r="T603" s="149" t="str">
        <f t="shared" si="310"/>
        <v/>
      </c>
      <c r="U603" s="193"/>
      <c r="V603" s="99"/>
      <c r="W603" s="100"/>
      <c r="X603" s="102"/>
      <c r="Y603" s="149" t="str">
        <f t="shared" si="311"/>
        <v/>
      </c>
      <c r="Z603" s="196"/>
      <c r="AA603" s="26" t="s">
        <v>12</v>
      </c>
      <c r="AB603" s="37"/>
      <c r="AG603" s="67"/>
    </row>
    <row r="604" spans="1:33">
      <c r="A604" s="18"/>
      <c r="B604" s="99"/>
      <c r="C604" s="100"/>
      <c r="D604" s="101"/>
      <c r="E604" s="149" t="str">
        <f t="shared" si="307"/>
        <v/>
      </c>
      <c r="F604" s="193"/>
      <c r="G604" s="99"/>
      <c r="H604" s="100"/>
      <c r="I604" s="102"/>
      <c r="J604" s="149" t="str">
        <f t="shared" si="308"/>
        <v/>
      </c>
      <c r="K604" s="193"/>
      <c r="L604" s="99"/>
      <c r="M604" s="100"/>
      <c r="N604" s="102"/>
      <c r="O604" s="149" t="str">
        <f t="shared" si="309"/>
        <v/>
      </c>
      <c r="P604" s="193"/>
      <c r="Q604" s="99"/>
      <c r="R604" s="100"/>
      <c r="S604" s="102"/>
      <c r="T604" s="149" t="str">
        <f t="shared" si="310"/>
        <v/>
      </c>
      <c r="U604" s="193"/>
      <c r="V604" s="99"/>
      <c r="W604" s="100"/>
      <c r="X604" s="102"/>
      <c r="Y604" s="149" t="str">
        <f t="shared" si="311"/>
        <v/>
      </c>
      <c r="Z604" s="196"/>
      <c r="AA604" s="26"/>
      <c r="AB604" s="37"/>
      <c r="AG604" s="67"/>
    </row>
    <row r="605" spans="1:33">
      <c r="A605" s="18"/>
      <c r="B605" s="99"/>
      <c r="C605" s="100"/>
      <c r="D605" s="101"/>
      <c r="E605" s="149" t="str">
        <f t="shared" si="307"/>
        <v/>
      </c>
      <c r="F605" s="193"/>
      <c r="G605" s="99"/>
      <c r="H605" s="100"/>
      <c r="I605" s="100"/>
      <c r="J605" s="149" t="str">
        <f t="shared" si="308"/>
        <v/>
      </c>
      <c r="K605" s="193"/>
      <c r="L605" s="99"/>
      <c r="M605" s="100"/>
      <c r="N605" s="100"/>
      <c r="O605" s="149" t="str">
        <f t="shared" si="309"/>
        <v/>
      </c>
      <c r="P605" s="193"/>
      <c r="Q605" s="99"/>
      <c r="R605" s="100"/>
      <c r="S605" s="100"/>
      <c r="T605" s="149" t="str">
        <f t="shared" si="310"/>
        <v/>
      </c>
      <c r="U605" s="193"/>
      <c r="V605" s="99"/>
      <c r="W605" s="100"/>
      <c r="X605" s="100"/>
      <c r="Y605" s="149" t="str">
        <f t="shared" si="311"/>
        <v/>
      </c>
      <c r="Z605" s="196"/>
      <c r="AA605" s="26"/>
      <c r="AB605" s="37"/>
      <c r="AG605" s="67"/>
    </row>
    <row r="606" spans="1:33">
      <c r="A606" s="18"/>
      <c r="B606" s="99"/>
      <c r="C606" s="100"/>
      <c r="D606" s="101"/>
      <c r="E606" s="149" t="str">
        <f t="shared" si="307"/>
        <v/>
      </c>
      <c r="F606" s="193"/>
      <c r="G606" s="99"/>
      <c r="H606" s="100"/>
      <c r="I606" s="100"/>
      <c r="J606" s="149" t="str">
        <f t="shared" si="308"/>
        <v/>
      </c>
      <c r="K606" s="193"/>
      <c r="L606" s="99"/>
      <c r="M606" s="100"/>
      <c r="N606" s="100"/>
      <c r="O606" s="149" t="str">
        <f t="shared" si="309"/>
        <v/>
      </c>
      <c r="P606" s="193"/>
      <c r="Q606" s="99"/>
      <c r="R606" s="100"/>
      <c r="S606" s="100"/>
      <c r="T606" s="149" t="str">
        <f t="shared" si="310"/>
        <v/>
      </c>
      <c r="U606" s="193"/>
      <c r="V606" s="99"/>
      <c r="W606" s="100"/>
      <c r="X606" s="100"/>
      <c r="Y606" s="149" t="str">
        <f t="shared" si="311"/>
        <v/>
      </c>
      <c r="Z606" s="196"/>
      <c r="AA606" s="25"/>
      <c r="AB606" s="197"/>
      <c r="AG606" s="67"/>
    </row>
    <row r="607" spans="1:33">
      <c r="A607" s="18" t="s">
        <v>366</v>
      </c>
      <c r="B607" s="99"/>
      <c r="C607" s="100"/>
      <c r="D607" s="101"/>
      <c r="E607" s="149" t="str">
        <f t="shared" si="307"/>
        <v/>
      </c>
      <c r="F607" s="193"/>
      <c r="G607" s="99"/>
      <c r="H607" s="100"/>
      <c r="I607" s="100"/>
      <c r="J607" s="149" t="str">
        <f t="shared" si="308"/>
        <v/>
      </c>
      <c r="K607" s="193"/>
      <c r="L607" s="99"/>
      <c r="M607" s="100"/>
      <c r="N607" s="100"/>
      <c r="O607" s="149" t="str">
        <f t="shared" si="309"/>
        <v/>
      </c>
      <c r="P607" s="193"/>
      <c r="Q607" s="99"/>
      <c r="R607" s="100"/>
      <c r="S607" s="100"/>
      <c r="T607" s="149" t="str">
        <f t="shared" si="310"/>
        <v/>
      </c>
      <c r="U607" s="193"/>
      <c r="V607" s="99"/>
      <c r="W607" s="100"/>
      <c r="X607" s="100"/>
      <c r="Y607" s="149" t="str">
        <f t="shared" si="311"/>
        <v/>
      </c>
      <c r="Z607" s="196"/>
      <c r="AA607" s="25"/>
      <c r="AB607" s="197"/>
      <c r="AG607" s="67"/>
    </row>
    <row r="608" spans="1:33">
      <c r="A608" s="18" t="s">
        <v>35</v>
      </c>
      <c r="B608" s="99"/>
      <c r="C608" s="100"/>
      <c r="D608" s="101"/>
      <c r="E608" s="149" t="str">
        <f t="shared" si="307"/>
        <v/>
      </c>
      <c r="F608" s="193"/>
      <c r="G608" s="99"/>
      <c r="H608" s="100"/>
      <c r="I608" s="100"/>
      <c r="J608" s="149" t="str">
        <f t="shared" si="308"/>
        <v/>
      </c>
      <c r="K608" s="193"/>
      <c r="L608" s="99"/>
      <c r="M608" s="100"/>
      <c r="N608" s="100"/>
      <c r="O608" s="149" t="str">
        <f t="shared" si="309"/>
        <v/>
      </c>
      <c r="P608" s="193"/>
      <c r="Q608" s="99"/>
      <c r="R608" s="100"/>
      <c r="S608" s="100"/>
      <c r="T608" s="149" t="str">
        <f t="shared" si="310"/>
        <v/>
      </c>
      <c r="U608" s="193"/>
      <c r="V608" s="99"/>
      <c r="W608" s="100"/>
      <c r="X608" s="100"/>
      <c r="Y608" s="149" t="str">
        <f t="shared" si="311"/>
        <v/>
      </c>
      <c r="Z608" s="196"/>
      <c r="AA608" s="25"/>
      <c r="AB608" s="197"/>
      <c r="AG608" s="67"/>
    </row>
    <row r="609" spans="1:130" ht="15" thickBot="1">
      <c r="A609" s="91" t="s">
        <v>10</v>
      </c>
      <c r="B609" s="125">
        <f>IF(SUM(B593:B608)=0,0,AVERAGE(B593:B608))</f>
        <v>0</v>
      </c>
      <c r="C609" s="126">
        <f>IF(SUM(C593:C608)=0,0,AVERAGE(C593:C608))</f>
        <v>0</v>
      </c>
      <c r="D609" s="127">
        <f>IF(SUM(D593:D608)=0,0,AVERAGE(D593:D608))</f>
        <v>0</v>
      </c>
      <c r="E609" s="192">
        <f>IF(SUM(E593:E608)=0,0,AVERAGE(E593:E608))</f>
        <v>0</v>
      </c>
      <c r="F609" s="194"/>
      <c r="G609" s="125">
        <f>IF(SUM(G593:G608)=0,0,AVERAGE(G593:G608))</f>
        <v>0</v>
      </c>
      <c r="H609" s="126">
        <f>IF(SUM(H593:H608)=0,0,AVERAGE(H593:H608))</f>
        <v>0</v>
      </c>
      <c r="I609" s="127">
        <f>IF(SUM(I593:I608)=0,0,AVERAGE(I593:I608))</f>
        <v>0</v>
      </c>
      <c r="J609" s="192">
        <f>IF(SUM(J593:J608)=0,0,AVERAGE(J593:J608))</f>
        <v>0</v>
      </c>
      <c r="K609" s="194"/>
      <c r="L609" s="125">
        <f>IF(SUM(L593:L608)=0,0,AVERAGE(L593:L608))</f>
        <v>0</v>
      </c>
      <c r="M609" s="126">
        <f>IF(SUM(M593:M608)=0,0,AVERAGE(M593:M608))</f>
        <v>0</v>
      </c>
      <c r="N609" s="127">
        <f>IF(SUM(N593:N608)=0,0,AVERAGE(N593:N608))</f>
        <v>0</v>
      </c>
      <c r="O609" s="192">
        <f>IF(SUM(O593:O608)=0,0,AVERAGE(O593:O608))</f>
        <v>0</v>
      </c>
      <c r="P609" s="194"/>
      <c r="Q609" s="125">
        <f>IF(SUM(Q593:Q608)=0,0,AVERAGE(Q593:Q608))</f>
        <v>0</v>
      </c>
      <c r="R609" s="126">
        <f>IF(SUM(R593:R608)=0,0,AVERAGE(R593:R608))</f>
        <v>0</v>
      </c>
      <c r="S609" s="127">
        <f>IF(SUM(S593:S608)=0,0,AVERAGE(S593:S608))</f>
        <v>0</v>
      </c>
      <c r="T609" s="192">
        <f>IF(SUM(T593:T608)=0,0,AVERAGE(T593:T608))</f>
        <v>0</v>
      </c>
      <c r="U609" s="194"/>
      <c r="V609" s="125">
        <f>IF(SUM(V593:V608)=0,0,AVERAGE(V593:V608))</f>
        <v>0</v>
      </c>
      <c r="W609" s="126">
        <f>IF(SUM(W593:W608)=0,0,AVERAGE(W593:W608))</f>
        <v>0</v>
      </c>
      <c r="X609" s="127">
        <f>IF(SUM(X593:X608)=0,0,AVERAGE(X593:X608))</f>
        <v>0</v>
      </c>
      <c r="Y609" s="192">
        <f>IF(SUM(Y593:Y608)=0,0,AVERAGE(Y593:Y608))</f>
        <v>0</v>
      </c>
      <c r="Z609" s="194"/>
      <c r="AA609" s="27"/>
      <c r="AB609" s="39"/>
      <c r="AG609" s="67"/>
    </row>
    <row r="610" spans="1:130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G610" s="67"/>
    </row>
    <row r="611" spans="1:130" ht="15" thickBot="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C611" s="54" t="s">
        <v>198</v>
      </c>
      <c r="AD611" s="74"/>
      <c r="AE611" s="74"/>
      <c r="AF611" s="74"/>
      <c r="AG611" s="75"/>
    </row>
    <row r="612" spans="1:130">
      <c r="A612" s="90" t="s">
        <v>197</v>
      </c>
      <c r="B612" s="293" t="s">
        <v>199</v>
      </c>
      <c r="C612" s="294"/>
      <c r="D612" s="294"/>
      <c r="E612" s="294"/>
      <c r="F612" s="295"/>
      <c r="G612" s="293" t="s">
        <v>200</v>
      </c>
      <c r="H612" s="294"/>
      <c r="I612" s="294"/>
      <c r="J612" s="294"/>
      <c r="K612" s="295"/>
      <c r="L612" s="293" t="s">
        <v>201</v>
      </c>
      <c r="M612" s="294"/>
      <c r="N612" s="294"/>
      <c r="O612" s="294"/>
      <c r="P612" s="295"/>
      <c r="Q612" s="293" t="s">
        <v>202</v>
      </c>
      <c r="R612" s="294"/>
      <c r="S612" s="294"/>
      <c r="T612" s="294"/>
      <c r="U612" s="295"/>
      <c r="V612" s="293" t="s">
        <v>203</v>
      </c>
      <c r="W612" s="294"/>
      <c r="X612" s="294"/>
      <c r="Y612" s="294"/>
      <c r="Z612" s="295"/>
      <c r="AA612" s="293" t="s">
        <v>3</v>
      </c>
      <c r="AB612" s="295"/>
      <c r="AC612" s="9" t="str">
        <f>B612</f>
        <v>Z11 1</v>
      </c>
      <c r="AD612" s="9" t="str">
        <f>G612</f>
        <v>Z11 2</v>
      </c>
      <c r="AE612" s="9" t="str">
        <f>L612</f>
        <v>Z11 3</v>
      </c>
      <c r="AF612" s="9" t="str">
        <f>Q612</f>
        <v>Z11 4</v>
      </c>
      <c r="AG612" s="67" t="str">
        <f>V612</f>
        <v>Z11 5</v>
      </c>
      <c r="AH612" s="296" t="s">
        <v>50</v>
      </c>
      <c r="AI612" s="297"/>
      <c r="AJ612" s="297"/>
      <c r="AK612" s="297"/>
      <c r="AL612" s="297"/>
      <c r="AM612" s="209" t="s">
        <v>140</v>
      </c>
      <c r="AN612" s="296" t="s">
        <v>51</v>
      </c>
      <c r="AO612" s="297"/>
      <c r="AP612" s="297"/>
      <c r="AQ612" s="297"/>
      <c r="AR612" s="297"/>
      <c r="AS612" s="209" t="s">
        <v>140</v>
      </c>
      <c r="AT612" s="296" t="s">
        <v>52</v>
      </c>
      <c r="AU612" s="297"/>
      <c r="AV612" s="297"/>
      <c r="AW612" s="297"/>
      <c r="AX612" s="297"/>
      <c r="AY612" s="209" t="s">
        <v>140</v>
      </c>
      <c r="AZ612" s="296" t="s">
        <v>53</v>
      </c>
      <c r="BA612" s="297"/>
      <c r="BB612" s="297"/>
      <c r="BC612" s="297"/>
      <c r="BD612" s="297"/>
      <c r="BE612" s="209" t="s">
        <v>140</v>
      </c>
      <c r="BF612" s="296" t="s">
        <v>54</v>
      </c>
      <c r="BG612" s="297"/>
      <c r="BH612" s="297"/>
      <c r="BI612" s="297"/>
      <c r="BJ612" s="297"/>
      <c r="BK612" s="209" t="s">
        <v>140</v>
      </c>
      <c r="BL612" s="296" t="s">
        <v>55</v>
      </c>
      <c r="BM612" s="297"/>
      <c r="BN612" s="297"/>
      <c r="BO612" s="297"/>
      <c r="BP612" s="297"/>
      <c r="BQ612" s="209" t="s">
        <v>140</v>
      </c>
      <c r="BR612" s="296" t="s">
        <v>56</v>
      </c>
      <c r="BS612" s="297"/>
      <c r="BT612" s="297"/>
      <c r="BU612" s="297"/>
      <c r="BV612" s="297"/>
      <c r="BW612" s="209" t="s">
        <v>140</v>
      </c>
      <c r="BX612" s="296" t="s">
        <v>57</v>
      </c>
      <c r="BY612" s="297"/>
      <c r="BZ612" s="297"/>
      <c r="CA612" s="297"/>
      <c r="CB612" s="297"/>
      <c r="CC612" s="209" t="s">
        <v>140</v>
      </c>
      <c r="CD612" s="296" t="s">
        <v>58</v>
      </c>
      <c r="CE612" s="297"/>
      <c r="CF612" s="297"/>
      <c r="CG612" s="297"/>
      <c r="CH612" s="297"/>
      <c r="CI612" s="209" t="s">
        <v>140</v>
      </c>
      <c r="CJ612" s="296" t="s">
        <v>59</v>
      </c>
      <c r="CK612" s="297"/>
      <c r="CL612" s="297"/>
      <c r="CM612" s="297"/>
      <c r="CN612" s="297"/>
      <c r="CO612" s="209" t="s">
        <v>140</v>
      </c>
      <c r="CP612" s="296" t="s">
        <v>60</v>
      </c>
      <c r="CQ612" s="297"/>
      <c r="CR612" s="297"/>
      <c r="CS612" s="297"/>
      <c r="CT612" s="297"/>
      <c r="CU612" s="209" t="s">
        <v>140</v>
      </c>
      <c r="CV612" s="296" t="s">
        <v>61</v>
      </c>
      <c r="CW612" s="297"/>
      <c r="CX612" s="297"/>
      <c r="CY612" s="297"/>
      <c r="CZ612" s="297"/>
      <c r="DA612" s="209" t="s">
        <v>140</v>
      </c>
      <c r="DB612" s="296" t="s">
        <v>352</v>
      </c>
      <c r="DC612" s="297"/>
      <c r="DD612" s="297"/>
      <c r="DE612" s="297"/>
      <c r="DF612" s="297"/>
      <c r="DG612" s="209" t="s">
        <v>140</v>
      </c>
      <c r="DH612" s="296" t="s">
        <v>353</v>
      </c>
      <c r="DI612" s="297"/>
      <c r="DJ612" s="297"/>
      <c r="DK612" s="297"/>
      <c r="DL612" s="297"/>
      <c r="DM612" s="210" t="s">
        <v>140</v>
      </c>
      <c r="DN612" s="296" t="s">
        <v>62</v>
      </c>
      <c r="DO612" s="297"/>
      <c r="DP612" s="297"/>
      <c r="DQ612" s="297"/>
      <c r="DR612" s="297"/>
      <c r="DS612" s="210" t="s">
        <v>140</v>
      </c>
      <c r="DT612" s="296" t="s">
        <v>35</v>
      </c>
      <c r="DU612" s="297"/>
      <c r="DV612" s="297"/>
      <c r="DW612" s="297"/>
      <c r="DX612" s="297"/>
      <c r="DY612" s="209" t="s">
        <v>140</v>
      </c>
      <c r="DZ612" s="211"/>
    </row>
    <row r="613" spans="1:130" ht="15" thickBot="1">
      <c r="A613" s="32" t="s">
        <v>4</v>
      </c>
      <c r="B613" s="13" t="s">
        <v>5</v>
      </c>
      <c r="C613" s="14" t="s">
        <v>6</v>
      </c>
      <c r="D613" s="15" t="s">
        <v>7</v>
      </c>
      <c r="E613" s="191" t="s">
        <v>8</v>
      </c>
      <c r="F613" s="16" t="s">
        <v>142</v>
      </c>
      <c r="G613" s="13" t="s">
        <v>5</v>
      </c>
      <c r="H613" s="14" t="s">
        <v>6</v>
      </c>
      <c r="I613" s="14" t="s">
        <v>7</v>
      </c>
      <c r="J613" s="191" t="s">
        <v>8</v>
      </c>
      <c r="K613" s="16" t="s">
        <v>142</v>
      </c>
      <c r="L613" s="13" t="s">
        <v>5</v>
      </c>
      <c r="M613" s="14" t="s">
        <v>6</v>
      </c>
      <c r="N613" s="14" t="s">
        <v>7</v>
      </c>
      <c r="O613" s="191" t="s">
        <v>8</v>
      </c>
      <c r="P613" s="16" t="s">
        <v>142</v>
      </c>
      <c r="Q613" s="13" t="s">
        <v>5</v>
      </c>
      <c r="R613" s="14" t="s">
        <v>6</v>
      </c>
      <c r="S613" s="14" t="s">
        <v>7</v>
      </c>
      <c r="T613" s="191" t="s">
        <v>8</v>
      </c>
      <c r="U613" s="16" t="s">
        <v>142</v>
      </c>
      <c r="V613" s="13" t="s">
        <v>5</v>
      </c>
      <c r="W613" s="14" t="s">
        <v>6</v>
      </c>
      <c r="X613" s="14" t="s">
        <v>7</v>
      </c>
      <c r="Y613" s="191" t="s">
        <v>8</v>
      </c>
      <c r="Z613" s="16" t="s">
        <v>142</v>
      </c>
      <c r="AA613" s="200" t="s">
        <v>9</v>
      </c>
      <c r="AB613" s="199" t="s">
        <v>142</v>
      </c>
      <c r="AC613" s="82">
        <f>IF(SUM(E614:E629)&gt;0,LARGE(E614:E629,1),0)</f>
        <v>0</v>
      </c>
      <c r="AD613" s="83">
        <f>IF(SUM(J614:J629)&gt;0,LARGE(J614:J629,1),0)</f>
        <v>0</v>
      </c>
      <c r="AE613" s="83">
        <f>IF(SUM(O614:O629)&gt;0,LARGE(O614:O629,1),0)</f>
        <v>0</v>
      </c>
      <c r="AF613" s="83">
        <f>IF(SUM(T614:T629)&gt;0,LARGE(T614:T629,1),0)</f>
        <v>0</v>
      </c>
      <c r="AG613" s="84">
        <f>IF(SUM(Y614:Y629)&gt;0,LARGE(Y614:Y629,1),0)</f>
        <v>0</v>
      </c>
      <c r="AH613" s="209" t="s">
        <v>8</v>
      </c>
      <c r="AI613" s="209" t="s">
        <v>142</v>
      </c>
      <c r="AJ613" s="209" t="s">
        <v>5</v>
      </c>
      <c r="AK613" s="209" t="s">
        <v>6</v>
      </c>
      <c r="AL613" s="209" t="s">
        <v>7</v>
      </c>
      <c r="AM613" s="209"/>
      <c r="AN613" s="209" t="s">
        <v>8</v>
      </c>
      <c r="AO613" s="209" t="s">
        <v>142</v>
      </c>
      <c r="AP613" s="209" t="s">
        <v>5</v>
      </c>
      <c r="AQ613" s="209" t="s">
        <v>6</v>
      </c>
      <c r="AR613" s="209" t="s">
        <v>7</v>
      </c>
      <c r="AS613" s="209"/>
      <c r="AT613" s="209" t="s">
        <v>8</v>
      </c>
      <c r="AU613" s="209" t="s">
        <v>142</v>
      </c>
      <c r="AV613" s="209" t="s">
        <v>5</v>
      </c>
      <c r="AW613" s="209" t="s">
        <v>6</v>
      </c>
      <c r="AX613" s="209" t="s">
        <v>7</v>
      </c>
      <c r="AY613" s="209"/>
      <c r="AZ613" s="209" t="s">
        <v>8</v>
      </c>
      <c r="BA613" s="209" t="s">
        <v>142</v>
      </c>
      <c r="BB613" s="209" t="s">
        <v>5</v>
      </c>
      <c r="BC613" s="209" t="s">
        <v>6</v>
      </c>
      <c r="BD613" s="209" t="s">
        <v>7</v>
      </c>
      <c r="BE613" s="209"/>
      <c r="BF613" s="209" t="s">
        <v>8</v>
      </c>
      <c r="BG613" s="209" t="s">
        <v>142</v>
      </c>
      <c r="BH613" s="209" t="s">
        <v>5</v>
      </c>
      <c r="BI613" s="209" t="s">
        <v>6</v>
      </c>
      <c r="BJ613" s="209" t="s">
        <v>7</v>
      </c>
      <c r="BK613" s="209"/>
      <c r="BL613" s="209" t="s">
        <v>8</v>
      </c>
      <c r="BM613" s="209" t="s">
        <v>142</v>
      </c>
      <c r="BN613" s="209" t="s">
        <v>5</v>
      </c>
      <c r="BO613" s="209" t="s">
        <v>6</v>
      </c>
      <c r="BP613" s="209" t="s">
        <v>7</v>
      </c>
      <c r="BQ613" s="209"/>
      <c r="BR613" s="209" t="s">
        <v>8</v>
      </c>
      <c r="BS613" s="209" t="s">
        <v>142</v>
      </c>
      <c r="BT613" s="209" t="s">
        <v>5</v>
      </c>
      <c r="BU613" s="209" t="s">
        <v>6</v>
      </c>
      <c r="BV613" s="209" t="s">
        <v>7</v>
      </c>
      <c r="BW613" s="209"/>
      <c r="BX613" s="209" t="s">
        <v>8</v>
      </c>
      <c r="BY613" s="209" t="s">
        <v>142</v>
      </c>
      <c r="BZ613" s="209" t="s">
        <v>5</v>
      </c>
      <c r="CA613" s="209" t="s">
        <v>6</v>
      </c>
      <c r="CB613" s="209" t="s">
        <v>7</v>
      </c>
      <c r="CC613" s="209"/>
      <c r="CD613" s="209" t="s">
        <v>8</v>
      </c>
      <c r="CE613" s="209" t="s">
        <v>142</v>
      </c>
      <c r="CF613" s="209" t="s">
        <v>5</v>
      </c>
      <c r="CG613" s="209" t="s">
        <v>6</v>
      </c>
      <c r="CH613" s="209" t="s">
        <v>7</v>
      </c>
      <c r="CI613" s="209"/>
      <c r="CJ613" s="209" t="s">
        <v>8</v>
      </c>
      <c r="CK613" s="209" t="s">
        <v>142</v>
      </c>
      <c r="CL613" s="209" t="s">
        <v>5</v>
      </c>
      <c r="CM613" s="209" t="s">
        <v>6</v>
      </c>
      <c r="CN613" s="209" t="s">
        <v>7</v>
      </c>
      <c r="CO613" s="209"/>
      <c r="CP613" s="209" t="s">
        <v>8</v>
      </c>
      <c r="CQ613" s="209" t="s">
        <v>142</v>
      </c>
      <c r="CR613" s="209" t="s">
        <v>5</v>
      </c>
      <c r="CS613" s="209" t="s">
        <v>6</v>
      </c>
      <c r="CT613" s="209" t="s">
        <v>7</v>
      </c>
      <c r="CU613" s="209"/>
      <c r="CV613" s="209" t="s">
        <v>8</v>
      </c>
      <c r="CW613" s="209" t="s">
        <v>142</v>
      </c>
      <c r="CX613" s="209" t="s">
        <v>5</v>
      </c>
      <c r="CY613" s="209" t="s">
        <v>6</v>
      </c>
      <c r="CZ613" s="209" t="s">
        <v>7</v>
      </c>
      <c r="DA613" s="209"/>
      <c r="DB613" s="209" t="s">
        <v>8</v>
      </c>
      <c r="DC613" s="209" t="s">
        <v>142</v>
      </c>
      <c r="DD613" s="209" t="s">
        <v>5</v>
      </c>
      <c r="DE613" s="209" t="s">
        <v>6</v>
      </c>
      <c r="DF613" s="209" t="s">
        <v>7</v>
      </c>
      <c r="DG613" s="209"/>
      <c r="DH613" s="209" t="s">
        <v>8</v>
      </c>
      <c r="DI613" s="209" t="s">
        <v>142</v>
      </c>
      <c r="DJ613" s="209" t="s">
        <v>5</v>
      </c>
      <c r="DK613" s="209" t="s">
        <v>6</v>
      </c>
      <c r="DL613" s="209" t="s">
        <v>7</v>
      </c>
      <c r="DM613" s="209"/>
      <c r="DN613" s="209" t="s">
        <v>8</v>
      </c>
      <c r="DO613" s="209" t="s">
        <v>142</v>
      </c>
      <c r="DP613" s="209" t="s">
        <v>5</v>
      </c>
      <c r="DQ613" s="209" t="s">
        <v>6</v>
      </c>
      <c r="DR613" s="209" t="s">
        <v>7</v>
      </c>
      <c r="DS613" s="209"/>
      <c r="DT613" s="209" t="s">
        <v>8</v>
      </c>
      <c r="DU613" s="209" t="s">
        <v>142</v>
      </c>
      <c r="DV613" s="209" t="s">
        <v>5</v>
      </c>
      <c r="DW613" s="209" t="s">
        <v>6</v>
      </c>
      <c r="DX613" s="209" t="s">
        <v>7</v>
      </c>
      <c r="DY613" s="209"/>
      <c r="DZ613" s="212"/>
    </row>
    <row r="614" spans="1:130" ht="15" thickTop="1">
      <c r="A614" s="17"/>
      <c r="B614" s="96"/>
      <c r="C614" s="97"/>
      <c r="D614" s="98"/>
      <c r="E614" s="149" t="str">
        <f t="shared" ref="E614:E629" si="312">IF(SUM(B614:D614)&gt;0,SUM(B614:D614),"")</f>
        <v/>
      </c>
      <c r="F614" s="193"/>
      <c r="G614" s="96"/>
      <c r="H614" s="97"/>
      <c r="I614" s="97"/>
      <c r="J614" s="149" t="str">
        <f t="shared" ref="J614:J629" si="313">IF(SUM(G614:I614)&gt;0,SUM(G614:I614),"")</f>
        <v/>
      </c>
      <c r="K614" s="193"/>
      <c r="L614" s="96"/>
      <c r="M614" s="97"/>
      <c r="N614" s="97"/>
      <c r="O614" s="149" t="str">
        <f t="shared" ref="O614:O629" si="314">IF(SUM(L614:N614)&gt;0,SUM(L614:N614),"")</f>
        <v/>
      </c>
      <c r="P614" s="193"/>
      <c r="Q614" s="96"/>
      <c r="R614" s="97"/>
      <c r="S614" s="97"/>
      <c r="T614" s="149" t="str">
        <f t="shared" ref="T614:T629" si="315">IF(SUM(Q614:S614)&gt;0,SUM(Q614:S614),"")</f>
        <v/>
      </c>
      <c r="U614" s="193"/>
      <c r="V614" s="96"/>
      <c r="W614" s="97"/>
      <c r="X614" s="97"/>
      <c r="Y614" s="149" t="str">
        <f t="shared" ref="Y614:Y629" si="316">IF(SUM(V614:X614)&gt;0,SUM(V614:X614),"")</f>
        <v/>
      </c>
      <c r="Z614" s="193"/>
      <c r="AA614" s="201" t="str">
        <f>IF(SUM(E614,J614,O614,T614,Y614,Y634,T634,O634,J634,E634,E654,J654,O654,T654,Y654)&gt;0,(LARGE((E614,J614,O614,T614,Y614,Y634,T634,O634,J634,E634,E654,J654,O654,T654,Y654),1)+LARGE((E614,J614,O614,T614,Y614,Y634,T634,O634,J634,E634,E654,J654,O654,T654,Y654),2)+LARGE((E614,J614,O614,T614,Y614,Y634,T634,O634,J634,E634,E654,J654,O654,T654,Y654),3)+LARGE((E614,J614,O614,T614,Y614,Y634,T634,O634,J634,E634,E654,J654,O654,T654,Y654),4)),"")</f>
        <v/>
      </c>
      <c r="AB614" s="203" t="str">
        <f>IF(SUM(AI645)&gt;0,SUM(AI645),"")</f>
        <v/>
      </c>
      <c r="AG614" s="67"/>
      <c r="AH614" s="213">
        <f>IF(SUM(B614:D614)&gt;0,SUM(B614:D614),0)</f>
        <v>0</v>
      </c>
      <c r="AI614" s="213">
        <f>IF(SUM(F614)&gt;0,SUM(F614),0)</f>
        <v>0</v>
      </c>
      <c r="AJ614" s="214">
        <f>B614</f>
        <v>0</v>
      </c>
      <c r="AK614" s="214">
        <f>C614</f>
        <v>0</v>
      </c>
      <c r="AL614" s="214">
        <f>D614</f>
        <v>0</v>
      </c>
      <c r="AM614" s="214"/>
      <c r="AN614" s="213">
        <f>IF(SUM(B615:D615)&gt;0,SUM(B615:D615),0)</f>
        <v>0</v>
      </c>
      <c r="AO614" s="213">
        <f>IF(SUM(F615)&gt;0,SUM(F615),0)</f>
        <v>0</v>
      </c>
      <c r="AP614" s="214">
        <f>B615</f>
        <v>0</v>
      </c>
      <c r="AQ614" s="214">
        <f>C615</f>
        <v>0</v>
      </c>
      <c r="AR614" s="214">
        <f>D615</f>
        <v>0</v>
      </c>
      <c r="AS614" s="214"/>
      <c r="AT614" s="213">
        <f>IF(SUM(B616:D616)&gt;0,SUM(B616:D616),0)</f>
        <v>0</v>
      </c>
      <c r="AU614" s="213">
        <f>IF(SUM(F616)&gt;0,SUM(F616),0)</f>
        <v>0</v>
      </c>
      <c r="AV614" s="214">
        <f>B616</f>
        <v>0</v>
      </c>
      <c r="AW614" s="214">
        <f>C616</f>
        <v>0</v>
      </c>
      <c r="AX614" s="214">
        <f>D616</f>
        <v>0</v>
      </c>
      <c r="AY614" s="214"/>
      <c r="AZ614" s="213">
        <f>IF(SUM(B617:D617)&gt;0,SUM(B617:D617),0)</f>
        <v>0</v>
      </c>
      <c r="BA614" s="213">
        <f>IF(SUM(F617)&gt;0,SUM(F617),0)</f>
        <v>0</v>
      </c>
      <c r="BB614" s="214">
        <f>B617</f>
        <v>0</v>
      </c>
      <c r="BC614" s="214">
        <f>C617</f>
        <v>0</v>
      </c>
      <c r="BD614" s="214">
        <f>D617</f>
        <v>0</v>
      </c>
      <c r="BE614" s="214"/>
      <c r="BF614" s="213">
        <f>IF(SUM(B618:D618)&gt;0,SUM(B618:D618),0)</f>
        <v>0</v>
      </c>
      <c r="BG614" s="213">
        <f>IF(SUM(F618)&gt;0,SUM(F618),0)</f>
        <v>0</v>
      </c>
      <c r="BH614" s="214">
        <f>B618</f>
        <v>0</v>
      </c>
      <c r="BI614" s="214">
        <f>C618</f>
        <v>0</v>
      </c>
      <c r="BJ614" s="214">
        <f>D618</f>
        <v>0</v>
      </c>
      <c r="BK614" s="214"/>
      <c r="BL614" s="213">
        <f>IF(SUM(B619:D619)&gt;0,SUM(B619:D619),0)</f>
        <v>0</v>
      </c>
      <c r="BM614" s="213">
        <f>IF(SUM(F619)&gt;0,SUM(F619),0)</f>
        <v>0</v>
      </c>
      <c r="BN614" s="214">
        <f>B619</f>
        <v>0</v>
      </c>
      <c r="BO614" s="214">
        <f>C619</f>
        <v>0</v>
      </c>
      <c r="BP614" s="214">
        <f>D619</f>
        <v>0</v>
      </c>
      <c r="BQ614" s="214"/>
      <c r="BR614" s="213">
        <f>IF(SUM(B620:D620)&gt;0,SUM(B620:D620),0)</f>
        <v>0</v>
      </c>
      <c r="BS614" s="213">
        <f>IF(SUM(F620)&gt;0,SUM(F620),0)</f>
        <v>0</v>
      </c>
      <c r="BT614" s="214">
        <f>B620</f>
        <v>0</v>
      </c>
      <c r="BU614" s="214">
        <f>C620</f>
        <v>0</v>
      </c>
      <c r="BV614" s="214">
        <f>D620</f>
        <v>0</v>
      </c>
      <c r="BW614" s="214"/>
      <c r="BX614" s="213">
        <f>IF(SUM(B621:D621)&gt;0,SUM(B621:D621),0)</f>
        <v>0</v>
      </c>
      <c r="BY614" s="213">
        <f>IF(SUM(F621)&gt;0,SUM(F621),0)</f>
        <v>0</v>
      </c>
      <c r="BZ614" s="214">
        <f>B621</f>
        <v>0</v>
      </c>
      <c r="CA614" s="214">
        <f>C621</f>
        <v>0</v>
      </c>
      <c r="CB614" s="214">
        <f>D621</f>
        <v>0</v>
      </c>
      <c r="CC614" s="214"/>
      <c r="CD614" s="213">
        <f>IF(SUM(B622:D622)&gt;0,SUM(B622:D622),0)</f>
        <v>0</v>
      </c>
      <c r="CE614" s="213">
        <f>IF(SUM(F622)&gt;0,SUM(F622),0)</f>
        <v>0</v>
      </c>
      <c r="CF614" s="214">
        <f>B622</f>
        <v>0</v>
      </c>
      <c r="CG614" s="214">
        <f>C622</f>
        <v>0</v>
      </c>
      <c r="CH614" s="214">
        <f>D622</f>
        <v>0</v>
      </c>
      <c r="CI614" s="214"/>
      <c r="CJ614" s="213">
        <f>IF(SUM(B623:D623)&gt;0,SUM(B623:D623),0)</f>
        <v>0</v>
      </c>
      <c r="CK614" s="213">
        <f>IF(SUM(F623)&gt;0,SUM(F623),0)</f>
        <v>0</v>
      </c>
      <c r="CL614" s="214">
        <f>B623</f>
        <v>0</v>
      </c>
      <c r="CM614" s="214">
        <f>C623</f>
        <v>0</v>
      </c>
      <c r="CN614" s="214">
        <f>D623</f>
        <v>0</v>
      </c>
      <c r="CO614" s="214"/>
      <c r="CP614" s="213">
        <f>IF(SUM(B624:D624)&gt;0,SUM(B624:D624),0)</f>
        <v>0</v>
      </c>
      <c r="CQ614" s="213">
        <f>IF(SUM(F624)&gt;0,SUM(F624),0)</f>
        <v>0</v>
      </c>
      <c r="CR614" s="214">
        <f>B624</f>
        <v>0</v>
      </c>
      <c r="CS614" s="214">
        <f>C624</f>
        <v>0</v>
      </c>
      <c r="CT614" s="214">
        <f>D624</f>
        <v>0</v>
      </c>
      <c r="CU614" s="214"/>
      <c r="CV614" s="213">
        <f>IF(SUM(B625:D625)&gt;0,SUM(B625:D625),0)</f>
        <v>0</v>
      </c>
      <c r="CW614" s="213">
        <f>IF(SUM(F625)&gt;0,SUM(F625),0)</f>
        <v>0</v>
      </c>
      <c r="CX614" s="214">
        <f>B625</f>
        <v>0</v>
      </c>
      <c r="CY614" s="214">
        <f>C625</f>
        <v>0</v>
      </c>
      <c r="CZ614" s="214">
        <f>D625</f>
        <v>0</v>
      </c>
      <c r="DA614" s="214"/>
      <c r="DB614" s="213">
        <f>IF(SUM(B626:D626)&gt;0,SUM(B626:D626),0)</f>
        <v>0</v>
      </c>
      <c r="DC614" s="213">
        <f>IF(SUM(F626)&gt;0,SUM(F626),0)</f>
        <v>0</v>
      </c>
      <c r="DD614" s="214">
        <f>B626</f>
        <v>0</v>
      </c>
      <c r="DE614" s="214">
        <f>C626</f>
        <v>0</v>
      </c>
      <c r="DF614" s="214">
        <f>D626</f>
        <v>0</v>
      </c>
      <c r="DG614" s="214"/>
      <c r="DH614" s="213">
        <f>IF(SUM(B627:D627)&gt;0,SUM(B627:D627),0)</f>
        <v>0</v>
      </c>
      <c r="DI614" s="213">
        <f>IF(SUM(F627)&gt;0,SUM(F627),0)</f>
        <v>0</v>
      </c>
      <c r="DJ614" s="214">
        <f>B627</f>
        <v>0</v>
      </c>
      <c r="DK614" s="214">
        <f>C627</f>
        <v>0</v>
      </c>
      <c r="DL614" s="214">
        <f>D627</f>
        <v>0</v>
      </c>
      <c r="DM614" s="214"/>
      <c r="DN614" s="213">
        <f>IF(SUM(B628:D628)&gt;0,SUM(B628:D628),0)</f>
        <v>0</v>
      </c>
      <c r="DO614" s="209">
        <f>IF(SUM(F628)&gt;0,SUM(F628),0)</f>
        <v>0</v>
      </c>
      <c r="DP614" s="214">
        <f>B628</f>
        <v>0</v>
      </c>
      <c r="DQ614" s="214">
        <f>C628</f>
        <v>0</v>
      </c>
      <c r="DR614" s="214">
        <f>D628</f>
        <v>0</v>
      </c>
      <c r="DS614" s="212"/>
      <c r="DT614" s="213">
        <f>IF(SUM(B629:D629)&gt;0,SUM(B629:D629),0)</f>
        <v>0</v>
      </c>
      <c r="DU614" s="209">
        <f>IF(SUM(F629)&gt;0,SUM(F629),0)</f>
        <v>0</v>
      </c>
      <c r="DV614" s="214">
        <f>B629</f>
        <v>0</v>
      </c>
      <c r="DW614" s="214">
        <f>C629</f>
        <v>0</v>
      </c>
      <c r="DX614" s="214">
        <f>D629</f>
        <v>0</v>
      </c>
      <c r="DY614" s="212"/>
      <c r="DZ614" s="212"/>
    </row>
    <row r="615" spans="1:130">
      <c r="A615" s="164"/>
      <c r="B615" s="99"/>
      <c r="C615" s="100"/>
      <c r="D615" s="101"/>
      <c r="E615" s="149" t="str">
        <f t="shared" si="312"/>
        <v/>
      </c>
      <c r="F615" s="193"/>
      <c r="G615" s="99"/>
      <c r="H615" s="100"/>
      <c r="I615" s="100"/>
      <c r="J615" s="149" t="str">
        <f t="shared" si="313"/>
        <v/>
      </c>
      <c r="K615" s="193"/>
      <c r="L615" s="99"/>
      <c r="M615" s="100"/>
      <c r="N615" s="100"/>
      <c r="O615" s="149" t="str">
        <f t="shared" si="314"/>
        <v/>
      </c>
      <c r="P615" s="193"/>
      <c r="Q615" s="99"/>
      <c r="R615" s="100"/>
      <c r="S615" s="100"/>
      <c r="T615" s="149" t="str">
        <f t="shared" si="315"/>
        <v/>
      </c>
      <c r="U615" s="193"/>
      <c r="V615" s="99"/>
      <c r="W615" s="100"/>
      <c r="X615" s="100"/>
      <c r="Y615" s="149" t="str">
        <f t="shared" si="316"/>
        <v/>
      </c>
      <c r="Z615" s="193"/>
      <c r="AA615" s="201" t="str">
        <f>IF(SUM(E615,J615,O615,T615,Y615,Y635,T635,O635,J635,E635,E655,J655,O655,T655,Y655)&gt;0,(LARGE((E615,J615,O615,T615,Y615,Y635,T635,O635,J635,E635,E655,J655,O655,T655,Y655),1)+LARGE((E615,J615,O615,T615,Y615,Y635,T635,O635,J635,E635,E655,J655,O655,T655,Y655),2)+LARGE((E615,J615,O615,T615,Y615,Y635,T635,O635,J635,E635,E655,J655,O655,T655,Y655),3)+LARGE((E615,J615,O615,T615,Y615,Y635,T635,O635,J635,E635,E655,J655,O655,T655,Y655),4)),"")</f>
        <v/>
      </c>
      <c r="AB615" s="202" t="str">
        <f>IF(SUM(AO645)&gt;0,SUM(AO645),"")</f>
        <v/>
      </c>
      <c r="AG615" s="67"/>
      <c r="AH615" s="213">
        <f>IF(SUM(G614:I614)&gt;0,SUM(G614:I614),0)</f>
        <v>0</v>
      </c>
      <c r="AI615" s="213">
        <f>IF(SUM(K614)&gt;0,SUM(K614),0)</f>
        <v>0</v>
      </c>
      <c r="AJ615" s="214">
        <f>G614</f>
        <v>0</v>
      </c>
      <c r="AK615" s="214">
        <f>H614</f>
        <v>0</v>
      </c>
      <c r="AL615" s="214">
        <f>I614</f>
        <v>0</v>
      </c>
      <c r="AM615" s="214"/>
      <c r="AN615" s="213">
        <f>IF(SUM(G615:I615)&gt;0,SUM(G615:I615),0)</f>
        <v>0</v>
      </c>
      <c r="AO615" s="213">
        <f>IF(SUM(K615)&gt;0,SUM(K615),0)</f>
        <v>0</v>
      </c>
      <c r="AP615" s="214">
        <f>G615</f>
        <v>0</v>
      </c>
      <c r="AQ615" s="214">
        <f>H615</f>
        <v>0</v>
      </c>
      <c r="AR615" s="214">
        <f>I615</f>
        <v>0</v>
      </c>
      <c r="AS615" s="214"/>
      <c r="AT615" s="213">
        <f>IF(SUM(G616:I616)&gt;0,SUM(G616:I616),0)</f>
        <v>0</v>
      </c>
      <c r="AU615" s="213">
        <f>IF(SUM(K616)&gt;0,SUM(K616),0)</f>
        <v>0</v>
      </c>
      <c r="AV615" s="214">
        <f>G616</f>
        <v>0</v>
      </c>
      <c r="AW615" s="214">
        <f>H616</f>
        <v>0</v>
      </c>
      <c r="AX615" s="214">
        <f>I616</f>
        <v>0</v>
      </c>
      <c r="AY615" s="214"/>
      <c r="AZ615" s="213">
        <f>IF(SUM(G617:I617)&gt;0,SUM(G617:I617),0)</f>
        <v>0</v>
      </c>
      <c r="BA615" s="213">
        <f>IF(SUM(K617)&gt;0,SUM(K617),0)</f>
        <v>0</v>
      </c>
      <c r="BB615" s="214">
        <f>G617</f>
        <v>0</v>
      </c>
      <c r="BC615" s="214">
        <f>H617</f>
        <v>0</v>
      </c>
      <c r="BD615" s="214">
        <f>I617</f>
        <v>0</v>
      </c>
      <c r="BE615" s="214"/>
      <c r="BF615" s="213">
        <f>IF(SUM(G618:I618)&gt;0,SUM(G618:I618),0)</f>
        <v>0</v>
      </c>
      <c r="BG615" s="213">
        <f>IF(SUM(K618)&gt;0,SUM(K618),0)</f>
        <v>0</v>
      </c>
      <c r="BH615" s="214">
        <f>G618</f>
        <v>0</v>
      </c>
      <c r="BI615" s="214">
        <f>H618</f>
        <v>0</v>
      </c>
      <c r="BJ615" s="214">
        <f>I618</f>
        <v>0</v>
      </c>
      <c r="BK615" s="214"/>
      <c r="BL615" s="213">
        <f>IF(SUM(G619:I619)&gt;0,SUM(G619:I619),0)</f>
        <v>0</v>
      </c>
      <c r="BM615" s="213">
        <f>IF(SUM(K619)&gt;0,SUM(K619),0)</f>
        <v>0</v>
      </c>
      <c r="BN615" s="214">
        <f>G619</f>
        <v>0</v>
      </c>
      <c r="BO615" s="214">
        <f>H619</f>
        <v>0</v>
      </c>
      <c r="BP615" s="214">
        <f>I619</f>
        <v>0</v>
      </c>
      <c r="BQ615" s="214"/>
      <c r="BR615" s="213">
        <f>IF(SUM(G620:I620)&gt;0,SUM(G620:I620),0)</f>
        <v>0</v>
      </c>
      <c r="BS615" s="213">
        <f>IF(SUM(K620)&gt;0,SUM(K620),0)</f>
        <v>0</v>
      </c>
      <c r="BT615" s="214">
        <f>G620</f>
        <v>0</v>
      </c>
      <c r="BU615" s="214">
        <f>H620</f>
        <v>0</v>
      </c>
      <c r="BV615" s="214">
        <f>I620</f>
        <v>0</v>
      </c>
      <c r="BW615" s="214"/>
      <c r="BX615" s="213">
        <f>IF(SUM(G621:I621)&gt;0,SUM(G621:I621),0)</f>
        <v>0</v>
      </c>
      <c r="BY615" s="213">
        <f>IF(SUM(K621)&gt;0,SUM(K621),0)</f>
        <v>0</v>
      </c>
      <c r="BZ615" s="214">
        <f>G621</f>
        <v>0</v>
      </c>
      <c r="CA615" s="214">
        <f>H621</f>
        <v>0</v>
      </c>
      <c r="CB615" s="214">
        <f>I621</f>
        <v>0</v>
      </c>
      <c r="CC615" s="214"/>
      <c r="CD615" s="213">
        <f>IF(SUM(G622:I622)&gt;0,SUM(G622:I622),0)</f>
        <v>0</v>
      </c>
      <c r="CE615" s="213">
        <f>IF(SUM(K622)&gt;0,SUM(K622),0)</f>
        <v>0</v>
      </c>
      <c r="CF615" s="214">
        <f>G622</f>
        <v>0</v>
      </c>
      <c r="CG615" s="214">
        <f>H622</f>
        <v>0</v>
      </c>
      <c r="CH615" s="214">
        <f>I622</f>
        <v>0</v>
      </c>
      <c r="CI615" s="214"/>
      <c r="CJ615" s="213">
        <f>IF(SUM(G623:I623)&gt;0,SUM(G623:I623),0)</f>
        <v>0</v>
      </c>
      <c r="CK615" s="213">
        <f>IF(SUM(K623)&gt;0,SUM(K623),0)</f>
        <v>0</v>
      </c>
      <c r="CL615" s="214">
        <f>G623</f>
        <v>0</v>
      </c>
      <c r="CM615" s="214">
        <f>H623</f>
        <v>0</v>
      </c>
      <c r="CN615" s="214">
        <f>I623</f>
        <v>0</v>
      </c>
      <c r="CO615" s="214"/>
      <c r="CP615" s="213">
        <f>IF(SUM(G624:I624)&gt;0,SUM(G624:I624),0)</f>
        <v>0</v>
      </c>
      <c r="CQ615" s="213">
        <f>IF(SUM(K624)&gt;0,SUM(K624),0)</f>
        <v>0</v>
      </c>
      <c r="CR615" s="214">
        <f>G624</f>
        <v>0</v>
      </c>
      <c r="CS615" s="214">
        <f>H624</f>
        <v>0</v>
      </c>
      <c r="CT615" s="214">
        <f>I624</f>
        <v>0</v>
      </c>
      <c r="CU615" s="214"/>
      <c r="CV615" s="213">
        <f>IF(SUM(G625:I625)&gt;0,SUM(G625:I625),0)</f>
        <v>0</v>
      </c>
      <c r="CW615" s="213">
        <f>IF(SUM(K625)&gt;0,SUM(K625),0)</f>
        <v>0</v>
      </c>
      <c r="CX615" s="214">
        <f>G625</f>
        <v>0</v>
      </c>
      <c r="CY615" s="214">
        <f>H625</f>
        <v>0</v>
      </c>
      <c r="CZ615" s="214">
        <f>I625</f>
        <v>0</v>
      </c>
      <c r="DA615" s="214"/>
      <c r="DB615" s="213">
        <f>IF(SUM(G626:I626)&gt;0,SUM(G626:I626),0)</f>
        <v>0</v>
      </c>
      <c r="DC615" s="213">
        <f>IF(SUM(K626)&gt;0,SUM(K626),0)</f>
        <v>0</v>
      </c>
      <c r="DD615" s="214">
        <f>G626</f>
        <v>0</v>
      </c>
      <c r="DE615" s="214">
        <f>H626</f>
        <v>0</v>
      </c>
      <c r="DF615" s="214">
        <f>I626</f>
        <v>0</v>
      </c>
      <c r="DG615" s="214"/>
      <c r="DH615" s="213">
        <f>IF(SUM(G627:I627)&gt;0,SUM(G627:I627),0)</f>
        <v>0</v>
      </c>
      <c r="DI615" s="213">
        <f>IF(SUM(K627)&gt;0,SUM(K627),0)</f>
        <v>0</v>
      </c>
      <c r="DJ615" s="214">
        <f>G627</f>
        <v>0</v>
      </c>
      <c r="DK615" s="214">
        <f>H627</f>
        <v>0</v>
      </c>
      <c r="DL615" s="214">
        <f>I627</f>
        <v>0</v>
      </c>
      <c r="DM615" s="214"/>
      <c r="DN615" s="213">
        <f>IF(SUM(G628:I628)&gt;0,SUM(G628:I628),0)</f>
        <v>0</v>
      </c>
      <c r="DO615" s="209">
        <f>IF(SUM(K628)&gt;0,SUM(K628),0)</f>
        <v>0</v>
      </c>
      <c r="DP615" s="214">
        <f>G628</f>
        <v>0</v>
      </c>
      <c r="DQ615" s="214">
        <f>H628</f>
        <v>0</v>
      </c>
      <c r="DR615" s="214">
        <f>I628</f>
        <v>0</v>
      </c>
      <c r="DS615" s="212"/>
      <c r="DT615" s="209">
        <f>IF(SUM(G629:I629)&gt;0,SUM(G629:I629),0)</f>
        <v>0</v>
      </c>
      <c r="DU615" s="209">
        <f>IF(SUM(K629)&gt;0,SUM(K629),0)</f>
        <v>0</v>
      </c>
      <c r="DV615" s="214">
        <f>G629</f>
        <v>0</v>
      </c>
      <c r="DW615" s="214">
        <f>H629</f>
        <v>0</v>
      </c>
      <c r="DX615" s="214">
        <f>I629</f>
        <v>0</v>
      </c>
      <c r="DY615" s="212"/>
      <c r="DZ615" s="212"/>
    </row>
    <row r="616" spans="1:130">
      <c r="A616" s="18"/>
      <c r="B616" s="99"/>
      <c r="C616" s="100"/>
      <c r="D616" s="101"/>
      <c r="E616" s="149" t="str">
        <f t="shared" si="312"/>
        <v/>
      </c>
      <c r="F616" s="193"/>
      <c r="G616" s="99"/>
      <c r="H616" s="100"/>
      <c r="I616" s="100"/>
      <c r="J616" s="149" t="str">
        <f t="shared" si="313"/>
        <v/>
      </c>
      <c r="K616" s="193"/>
      <c r="L616" s="99"/>
      <c r="M616" s="100"/>
      <c r="N616" s="102"/>
      <c r="O616" s="149" t="str">
        <f t="shared" si="314"/>
        <v/>
      </c>
      <c r="P616" s="193"/>
      <c r="Q616" s="99"/>
      <c r="R616" s="100"/>
      <c r="S616" s="102"/>
      <c r="T616" s="149" t="str">
        <f t="shared" si="315"/>
        <v/>
      </c>
      <c r="U616" s="193"/>
      <c r="V616" s="99"/>
      <c r="W616" s="100"/>
      <c r="X616" s="102"/>
      <c r="Y616" s="149" t="str">
        <f t="shared" si="316"/>
        <v/>
      </c>
      <c r="Z616" s="193"/>
      <c r="AA616" s="201" t="str">
        <f>IF(SUM(E616,J616,O616,T616,Y616,Y636,T636,O636,J636,E636,E656,J656,O656,T656,Y656)&gt;0,(LARGE((E616,J616,O616,T616,Y616,Y636,T636,O636,J636,E636,E656,J656,O656,T656,Y656),1)+LARGE((E616,J616,O616,T616,Y616,Y636,T636,O636,J636,E636,E656,J656,O656,T656,Y656),2)+LARGE((E616,J616,O616,T616,Y616,Y636,T636,O636,J636,E636,E656,J656,O656,T656,Y656),3)+LARGE((E616,J616,O616,T616,Y616,Y636,T636,O636,J636,E636,E656,J656,O656,T656,Y656),4)),"")</f>
        <v/>
      </c>
      <c r="AB616" s="202" t="str">
        <f>IF(SUM(AU645)&gt;0, SUM(AU645),"")</f>
        <v/>
      </c>
      <c r="AG616" s="67"/>
      <c r="AH616" s="213">
        <f>IF(SUM(L614:N614)&gt;0,SUM(L614:N614),0)</f>
        <v>0</v>
      </c>
      <c r="AI616" s="213">
        <f>IF(SUM(P614)&gt;0,SUM(P614),0)</f>
        <v>0</v>
      </c>
      <c r="AJ616" s="214">
        <f>L614</f>
        <v>0</v>
      </c>
      <c r="AK616" s="214">
        <f>M614</f>
        <v>0</v>
      </c>
      <c r="AL616" s="214">
        <f>N614</f>
        <v>0</v>
      </c>
      <c r="AM616" s="214"/>
      <c r="AN616" s="213">
        <f>IF(SUM(L615:N615)&gt;0,SUM(L615:N615),0)</f>
        <v>0</v>
      </c>
      <c r="AO616" s="213">
        <f>IF(SUM(P615)&gt;0,SUM(P615),0)</f>
        <v>0</v>
      </c>
      <c r="AP616" s="214">
        <f>L615</f>
        <v>0</v>
      </c>
      <c r="AQ616" s="214">
        <f>M615</f>
        <v>0</v>
      </c>
      <c r="AR616" s="214">
        <f>N615</f>
        <v>0</v>
      </c>
      <c r="AS616" s="214"/>
      <c r="AT616" s="213">
        <f>IF(SUM(L616:N616)&gt;0,SUM(L616:N616),0)</f>
        <v>0</v>
      </c>
      <c r="AU616" s="213">
        <f>IF(SUM(P616)&gt;0,SUM(P616),0)</f>
        <v>0</v>
      </c>
      <c r="AV616" s="214">
        <f>L616</f>
        <v>0</v>
      </c>
      <c r="AW616" s="214">
        <f>M616</f>
        <v>0</v>
      </c>
      <c r="AX616" s="214">
        <f>N616</f>
        <v>0</v>
      </c>
      <c r="AY616" s="214"/>
      <c r="AZ616" s="213">
        <f>IF(SUM(L617:N617)&gt;0,SUM(L617:N617),0)</f>
        <v>0</v>
      </c>
      <c r="BA616" s="213">
        <f>IF(SUM(P617)&gt;0,SUM(P617),0)</f>
        <v>0</v>
      </c>
      <c r="BB616" s="214">
        <f>L617</f>
        <v>0</v>
      </c>
      <c r="BC616" s="214">
        <f>M617</f>
        <v>0</v>
      </c>
      <c r="BD616" s="214">
        <f>N617</f>
        <v>0</v>
      </c>
      <c r="BE616" s="214"/>
      <c r="BF616" s="213">
        <f>IF(SUM(L618:N618)&gt;0,SUM(L618:N618),0)</f>
        <v>0</v>
      </c>
      <c r="BG616" s="213">
        <f>IF(SUM(P618)&gt;0,SUM(P618),0)</f>
        <v>0</v>
      </c>
      <c r="BH616" s="214">
        <f>L618</f>
        <v>0</v>
      </c>
      <c r="BI616" s="214">
        <f>M618</f>
        <v>0</v>
      </c>
      <c r="BJ616" s="214">
        <f>N618</f>
        <v>0</v>
      </c>
      <c r="BK616" s="214"/>
      <c r="BL616" s="213">
        <f>IF(SUM(L619:N619)&gt;0,SUM(L619:N619),0)</f>
        <v>0</v>
      </c>
      <c r="BM616" s="213">
        <f>IF(SUM(P619)&gt;0,SUM(P619),0)</f>
        <v>0</v>
      </c>
      <c r="BN616" s="214">
        <f>L619</f>
        <v>0</v>
      </c>
      <c r="BO616" s="214">
        <f>M619</f>
        <v>0</v>
      </c>
      <c r="BP616" s="214">
        <f>N619</f>
        <v>0</v>
      </c>
      <c r="BQ616" s="214"/>
      <c r="BR616" s="213">
        <f>IF(SUM(L620:N620)&gt;0,SUM(L620:N620),0)</f>
        <v>0</v>
      </c>
      <c r="BS616" s="213">
        <f>IF(SUM(P620)&gt;0,SUM(P620),0)</f>
        <v>0</v>
      </c>
      <c r="BT616" s="214">
        <f>L620</f>
        <v>0</v>
      </c>
      <c r="BU616" s="214">
        <f>M620</f>
        <v>0</v>
      </c>
      <c r="BV616" s="214">
        <f>N620</f>
        <v>0</v>
      </c>
      <c r="BW616" s="214"/>
      <c r="BX616" s="213">
        <f>IF(SUM(L621:N621)&gt;0,SUM(L621:N621),0)</f>
        <v>0</v>
      </c>
      <c r="BY616" s="213">
        <f>IF(SUM(P621)&gt;0,SUM(P621),0)</f>
        <v>0</v>
      </c>
      <c r="BZ616" s="214">
        <f>L621</f>
        <v>0</v>
      </c>
      <c r="CA616" s="214">
        <f>M621</f>
        <v>0</v>
      </c>
      <c r="CB616" s="214">
        <f>N621</f>
        <v>0</v>
      </c>
      <c r="CC616" s="214"/>
      <c r="CD616" s="213">
        <f>IF(SUM(L622:N622)&gt;0,SUM(L622:N622),0)</f>
        <v>0</v>
      </c>
      <c r="CE616" s="213">
        <f>IF(SUM(P622)&gt;0,SUM(P622),0)</f>
        <v>0</v>
      </c>
      <c r="CF616" s="214">
        <f>L622</f>
        <v>0</v>
      </c>
      <c r="CG616" s="214">
        <f>M622</f>
        <v>0</v>
      </c>
      <c r="CH616" s="214">
        <f>N622</f>
        <v>0</v>
      </c>
      <c r="CI616" s="214"/>
      <c r="CJ616" s="213">
        <f>IF(SUM(L623:N623)&gt;0,SUM(L623:N623),0)</f>
        <v>0</v>
      </c>
      <c r="CK616" s="213">
        <f>IF(SUM(P623)&gt;0,SUM(P623),0)</f>
        <v>0</v>
      </c>
      <c r="CL616" s="214">
        <f>L623</f>
        <v>0</v>
      </c>
      <c r="CM616" s="214">
        <f>M623</f>
        <v>0</v>
      </c>
      <c r="CN616" s="214">
        <f>N623</f>
        <v>0</v>
      </c>
      <c r="CO616" s="214"/>
      <c r="CP616" s="213">
        <f>IF(SUM(L624:N624)&gt;0,SUM(L624:N624),0)</f>
        <v>0</v>
      </c>
      <c r="CQ616" s="213">
        <f>IF(SUM(P624)&gt;0,SUM(P624),0)</f>
        <v>0</v>
      </c>
      <c r="CR616" s="214">
        <f>L624</f>
        <v>0</v>
      </c>
      <c r="CS616" s="214">
        <f>M624</f>
        <v>0</v>
      </c>
      <c r="CT616" s="214">
        <f>N624</f>
        <v>0</v>
      </c>
      <c r="CU616" s="214"/>
      <c r="CV616" s="213">
        <f>IF(SUM(L625:N625)&gt;0,SUM(L625:N625),0)</f>
        <v>0</v>
      </c>
      <c r="CW616" s="213">
        <f>IF(SUM(P625)&gt;0,SUM(P625),0)</f>
        <v>0</v>
      </c>
      <c r="CX616" s="214">
        <f>L625</f>
        <v>0</v>
      </c>
      <c r="CY616" s="214">
        <f>M625</f>
        <v>0</v>
      </c>
      <c r="CZ616" s="214">
        <f>N625</f>
        <v>0</v>
      </c>
      <c r="DA616" s="214"/>
      <c r="DB616" s="213">
        <f>IF(SUM(L626:N626)&gt;0,SUM(L626:N626),0)</f>
        <v>0</v>
      </c>
      <c r="DC616" s="213">
        <f>IF(SUM(P626)&gt;0,SUM(P626),0)</f>
        <v>0</v>
      </c>
      <c r="DD616" s="214">
        <f>L626</f>
        <v>0</v>
      </c>
      <c r="DE616" s="214">
        <f>M626</f>
        <v>0</v>
      </c>
      <c r="DF616" s="214">
        <f>N626</f>
        <v>0</v>
      </c>
      <c r="DG616" s="214"/>
      <c r="DH616" s="213">
        <f>IF(SUM(L627:N627)&gt;0,SUM(L627:N627),0)</f>
        <v>0</v>
      </c>
      <c r="DI616" s="213">
        <f>IF(SUM(P627)&gt;0,SUM(P627),0)</f>
        <v>0</v>
      </c>
      <c r="DJ616" s="214">
        <f>L627</f>
        <v>0</v>
      </c>
      <c r="DK616" s="214">
        <f>M627</f>
        <v>0</v>
      </c>
      <c r="DL616" s="214">
        <f>N627</f>
        <v>0</v>
      </c>
      <c r="DM616" s="214"/>
      <c r="DN616" s="209">
        <f>IF(SUM(L628:N628)&gt;0,SUM(L628:N628),0)</f>
        <v>0</v>
      </c>
      <c r="DO616" s="209">
        <f>IF(SUM(P628)&gt;0,SUM(P628),0)</f>
        <v>0</v>
      </c>
      <c r="DP616" s="214">
        <f>L628</f>
        <v>0</v>
      </c>
      <c r="DQ616" s="214">
        <f>M628</f>
        <v>0</v>
      </c>
      <c r="DR616" s="214">
        <f>N628</f>
        <v>0</v>
      </c>
      <c r="DS616" s="212"/>
      <c r="DT616" s="209">
        <f>IF(SUM(L629:N629)&gt;0,SUM(L629:N629),0)</f>
        <v>0</v>
      </c>
      <c r="DU616" s="209">
        <f>IF(SUM(P629)&gt;0,SUM(P629),0)</f>
        <v>0</v>
      </c>
      <c r="DV616" s="214">
        <f>L629</f>
        <v>0</v>
      </c>
      <c r="DW616" s="214">
        <f>M629</f>
        <v>0</v>
      </c>
      <c r="DX616" s="214">
        <f>N629</f>
        <v>0</v>
      </c>
      <c r="DY616" s="212"/>
      <c r="DZ616" s="212"/>
    </row>
    <row r="617" spans="1:130">
      <c r="A617" s="164"/>
      <c r="B617" s="99"/>
      <c r="C617" s="100"/>
      <c r="D617" s="101"/>
      <c r="E617" s="149" t="str">
        <f t="shared" si="312"/>
        <v/>
      </c>
      <c r="F617" s="193"/>
      <c r="G617" s="99"/>
      <c r="H617" s="100"/>
      <c r="I617" s="100"/>
      <c r="J617" s="149" t="str">
        <f t="shared" si="313"/>
        <v/>
      </c>
      <c r="K617" s="193"/>
      <c r="L617" s="99"/>
      <c r="M617" s="100"/>
      <c r="N617" s="100"/>
      <c r="O617" s="149" t="str">
        <f t="shared" si="314"/>
        <v/>
      </c>
      <c r="P617" s="193"/>
      <c r="Q617" s="99"/>
      <c r="R617" s="100"/>
      <c r="S617" s="100"/>
      <c r="T617" s="149" t="str">
        <f t="shared" si="315"/>
        <v/>
      </c>
      <c r="U617" s="193"/>
      <c r="V617" s="99"/>
      <c r="W617" s="100"/>
      <c r="X617" s="100"/>
      <c r="Y617" s="149" t="str">
        <f t="shared" si="316"/>
        <v/>
      </c>
      <c r="Z617" s="193"/>
      <c r="AA617" s="201" t="str">
        <f>IF(SUM(E617,J617,O617,T617,Y617,Y637,T637,O637,J637,E637,E657,J657,O657,T657,Y657)&gt;0,(LARGE((E617,J617,O617,T617,Y617,Y637,T637,O637,J637,E637,E657,J657,O657,T657,Y657),1)+LARGE((E617,J617,O617,T617,Y617,Y637,T637,O637,J637,E637,E657,J657,O657,T657,Y657),2)+LARGE((E617,J617,O617,T617,Y617,Y637,T637,O637,J637,E637,E657,J657,O657,T657,Y657),3)+LARGE((E617,J617,O617,T617,Y617,Y637,T637,O637,J637,E637,E657,J657,O657,T657,Y657),4)),"")</f>
        <v/>
      </c>
      <c r="AB617" s="202" t="str">
        <f>IF(SUM(BA645)&gt;0, SUM(BA645),"")</f>
        <v/>
      </c>
      <c r="AG617" s="67"/>
      <c r="AH617" s="213">
        <f>IF(SUM(Q614:S614)&gt;0,SUM(Q614:S614),0)</f>
        <v>0</v>
      </c>
      <c r="AI617" s="213">
        <f>IF(SUM(U614)&gt;0,SUM(U614),0)</f>
        <v>0</v>
      </c>
      <c r="AJ617" s="214">
        <f>Q614</f>
        <v>0</v>
      </c>
      <c r="AK617" s="214">
        <f>R614</f>
        <v>0</v>
      </c>
      <c r="AL617" s="214">
        <f>S614</f>
        <v>0</v>
      </c>
      <c r="AM617" s="214"/>
      <c r="AN617" s="213">
        <f>IF(SUM(Q615:S615)&gt;0,SUM(Q615:S615),0)</f>
        <v>0</v>
      </c>
      <c r="AO617" s="213">
        <f>IF(SUM(U615)&gt;0,SUM(U615),0)</f>
        <v>0</v>
      </c>
      <c r="AP617" s="214">
        <f>Q615</f>
        <v>0</v>
      </c>
      <c r="AQ617" s="214">
        <f>R615</f>
        <v>0</v>
      </c>
      <c r="AR617" s="214">
        <f>S615</f>
        <v>0</v>
      </c>
      <c r="AS617" s="214"/>
      <c r="AT617" s="213">
        <f>IF(SUM(Q616:S616)&gt;0,SUM(Q616:S616),0)</f>
        <v>0</v>
      </c>
      <c r="AU617" s="213">
        <f>IF(SUM(U616)&gt;0,SUM(U616),0)</f>
        <v>0</v>
      </c>
      <c r="AV617" s="214">
        <f>Q616</f>
        <v>0</v>
      </c>
      <c r="AW617" s="214">
        <f>R616</f>
        <v>0</v>
      </c>
      <c r="AX617" s="214">
        <f>S616</f>
        <v>0</v>
      </c>
      <c r="AY617" s="214"/>
      <c r="AZ617" s="213">
        <f>IF(SUM(Q617:S617)&gt;0,SUM(Q617:S617),0)</f>
        <v>0</v>
      </c>
      <c r="BA617" s="213">
        <f>IF(SUM(U617)&gt;0,SUM(U617),0)</f>
        <v>0</v>
      </c>
      <c r="BB617" s="214">
        <f>Q617</f>
        <v>0</v>
      </c>
      <c r="BC617" s="214">
        <f>R617</f>
        <v>0</v>
      </c>
      <c r="BD617" s="214">
        <f>S617</f>
        <v>0</v>
      </c>
      <c r="BE617" s="214"/>
      <c r="BF617" s="213">
        <f>IF(SUM(Q618:S618)&gt;0,SUM(Q618:S618),0)</f>
        <v>0</v>
      </c>
      <c r="BG617" s="213">
        <f>IF(SUM(U618)&gt;0,SUM(U618),0)</f>
        <v>0</v>
      </c>
      <c r="BH617" s="214">
        <f>Q618</f>
        <v>0</v>
      </c>
      <c r="BI617" s="214">
        <f>R618</f>
        <v>0</v>
      </c>
      <c r="BJ617" s="214">
        <f>S618</f>
        <v>0</v>
      </c>
      <c r="BK617" s="214"/>
      <c r="BL617" s="213">
        <f>IF(SUM(Q619:S619)&gt;0,SUM(Q619:S619),0)</f>
        <v>0</v>
      </c>
      <c r="BM617" s="213">
        <f>IF(SUM(U619)&gt;0,SUM(U619),0)</f>
        <v>0</v>
      </c>
      <c r="BN617" s="214">
        <f>Q619</f>
        <v>0</v>
      </c>
      <c r="BO617" s="214">
        <f>R619</f>
        <v>0</v>
      </c>
      <c r="BP617" s="214">
        <f>S619</f>
        <v>0</v>
      </c>
      <c r="BQ617" s="214"/>
      <c r="BR617" s="213">
        <f>IF(SUM(Q620:S620)&gt;0,SUM(Q620:S620),0)</f>
        <v>0</v>
      </c>
      <c r="BS617" s="213">
        <f>IF(SUM(U620)&gt;0,SUM(U620),0)</f>
        <v>0</v>
      </c>
      <c r="BT617" s="214">
        <f>Q620</f>
        <v>0</v>
      </c>
      <c r="BU617" s="214">
        <f>R620</f>
        <v>0</v>
      </c>
      <c r="BV617" s="214">
        <f>S620</f>
        <v>0</v>
      </c>
      <c r="BW617" s="214"/>
      <c r="BX617" s="213">
        <f>IF(SUM(Q621:S621)&gt;0,SUM(Q621:S621),0)</f>
        <v>0</v>
      </c>
      <c r="BY617" s="213">
        <f>IF(SUM(U621)&gt;0,SUM(U621),0)</f>
        <v>0</v>
      </c>
      <c r="BZ617" s="214">
        <f>Q621</f>
        <v>0</v>
      </c>
      <c r="CA617" s="214">
        <f>R621</f>
        <v>0</v>
      </c>
      <c r="CB617" s="214">
        <f>S621</f>
        <v>0</v>
      </c>
      <c r="CC617" s="214"/>
      <c r="CD617" s="213">
        <f>IF(SUM(Q622:S622)&gt;0,SUM(Q622:S622),0)</f>
        <v>0</v>
      </c>
      <c r="CE617" s="213">
        <f>IF(SUM(U622)&gt;0,SUM(U622),0)</f>
        <v>0</v>
      </c>
      <c r="CF617" s="214">
        <f>Q622</f>
        <v>0</v>
      </c>
      <c r="CG617" s="214">
        <f>R622</f>
        <v>0</v>
      </c>
      <c r="CH617" s="214">
        <f>S622</f>
        <v>0</v>
      </c>
      <c r="CI617" s="214"/>
      <c r="CJ617" s="213">
        <f>IF(SUM(Q623:S623)&gt;0,SUM(Q623:S623),0)</f>
        <v>0</v>
      </c>
      <c r="CK617" s="213">
        <f>IF(SUM(U623)&gt;0,SUM(U623),0)</f>
        <v>0</v>
      </c>
      <c r="CL617" s="214">
        <f>Q623</f>
        <v>0</v>
      </c>
      <c r="CM617" s="214">
        <f>R623</f>
        <v>0</v>
      </c>
      <c r="CN617" s="214">
        <f>S623</f>
        <v>0</v>
      </c>
      <c r="CO617" s="214"/>
      <c r="CP617" s="213">
        <f>IF(SUM(Q624:S624)&gt;0,SUM(Q624:S624),0)</f>
        <v>0</v>
      </c>
      <c r="CQ617" s="213">
        <f>IF(SUM(U624)&gt;0,SUM(U624),0)</f>
        <v>0</v>
      </c>
      <c r="CR617" s="214">
        <f>Q624</f>
        <v>0</v>
      </c>
      <c r="CS617" s="214">
        <f>R624</f>
        <v>0</v>
      </c>
      <c r="CT617" s="214">
        <f>S624</f>
        <v>0</v>
      </c>
      <c r="CU617" s="214"/>
      <c r="CV617" s="213">
        <f>IF(SUM(Q625:S625)&gt;0,SUM(Q625:S625),0)</f>
        <v>0</v>
      </c>
      <c r="CW617" s="213">
        <f>IF(SUM(U625)&gt;0,SUM(U625),0)</f>
        <v>0</v>
      </c>
      <c r="CX617" s="214">
        <f>Q625</f>
        <v>0</v>
      </c>
      <c r="CY617" s="214">
        <f>R625</f>
        <v>0</v>
      </c>
      <c r="CZ617" s="214">
        <f>S625</f>
        <v>0</v>
      </c>
      <c r="DA617" s="214"/>
      <c r="DB617" s="213">
        <f>IF(SUM(Q626:S626)&gt;0,SUM(Q626:S626),0)</f>
        <v>0</v>
      </c>
      <c r="DC617" s="213">
        <f>IF(SUM(U626)&gt;0,SUM(U626),0)</f>
        <v>0</v>
      </c>
      <c r="DD617" s="214">
        <f>Q626</f>
        <v>0</v>
      </c>
      <c r="DE617" s="214">
        <f>R626</f>
        <v>0</v>
      </c>
      <c r="DF617" s="214">
        <f>S626</f>
        <v>0</v>
      </c>
      <c r="DG617" s="214"/>
      <c r="DH617" s="213">
        <f>IF(SUM(Q627:S627)&gt;0,SUM(Q627:S627),0)</f>
        <v>0</v>
      </c>
      <c r="DI617" s="213">
        <f>IF(SUM(U627)&gt;0,SUM(U627),0)</f>
        <v>0</v>
      </c>
      <c r="DJ617" s="214">
        <f>Q627</f>
        <v>0</v>
      </c>
      <c r="DK617" s="214">
        <f>R627</f>
        <v>0</v>
      </c>
      <c r="DL617" s="214">
        <f>S627</f>
        <v>0</v>
      </c>
      <c r="DM617" s="214"/>
      <c r="DN617" s="209">
        <f>IF(SUM(Q628:S628)&gt;0,SUM(Q628:S628),0)</f>
        <v>0</v>
      </c>
      <c r="DO617" s="209">
        <f>IF(SUM(U628)&gt;0,SUM(U628),0)</f>
        <v>0</v>
      </c>
      <c r="DP617" s="214">
        <f>Q628</f>
        <v>0</v>
      </c>
      <c r="DQ617" s="214">
        <f>R628</f>
        <v>0</v>
      </c>
      <c r="DR617" s="214">
        <f>S628</f>
        <v>0</v>
      </c>
      <c r="DS617" s="212"/>
      <c r="DT617" s="209">
        <f>IF(SUM(Q629:S629)&gt;0,SUM(Q629:S629),0)</f>
        <v>0</v>
      </c>
      <c r="DU617" s="209">
        <f>IF(SUM(U629)&gt;0,SUM(U629),0)</f>
        <v>0</v>
      </c>
      <c r="DV617" s="214">
        <f>Q629</f>
        <v>0</v>
      </c>
      <c r="DW617" s="214">
        <f>R629</f>
        <v>0</v>
      </c>
      <c r="DX617" s="214">
        <f>S629</f>
        <v>0</v>
      </c>
      <c r="DY617" s="212"/>
      <c r="DZ617" s="212"/>
    </row>
    <row r="618" spans="1:130">
      <c r="A618" s="164"/>
      <c r="B618" s="99"/>
      <c r="C618" s="100"/>
      <c r="D618" s="102"/>
      <c r="E618" s="149" t="str">
        <f t="shared" si="312"/>
        <v/>
      </c>
      <c r="F618" s="193"/>
      <c r="G618" s="99"/>
      <c r="H618" s="100"/>
      <c r="I618" s="102"/>
      <c r="J618" s="149" t="str">
        <f t="shared" si="313"/>
        <v/>
      </c>
      <c r="K618" s="193"/>
      <c r="L618" s="99"/>
      <c r="M618" s="100"/>
      <c r="N618" s="102"/>
      <c r="O618" s="149" t="str">
        <f t="shared" si="314"/>
        <v/>
      </c>
      <c r="P618" s="193"/>
      <c r="Q618" s="99"/>
      <c r="R618" s="100"/>
      <c r="S618" s="100"/>
      <c r="T618" s="149" t="str">
        <f t="shared" si="315"/>
        <v/>
      </c>
      <c r="U618" s="193"/>
      <c r="V618" s="99"/>
      <c r="W618" s="100"/>
      <c r="X618" s="102"/>
      <c r="Y618" s="149" t="str">
        <f t="shared" si="316"/>
        <v/>
      </c>
      <c r="Z618" s="193"/>
      <c r="AA618" s="201" t="str">
        <f>IF(SUM(E618,J618,O618,T618,Y618,Y638,T638,O638,J638,E638,E658,J658,O658,T658,Y658)&gt;0,(LARGE((E618,J618,O618,T618,Y618,Y638,T638,O638,J638,E638,E658,J658,O658,T658,Y658),1)+LARGE((E618,J618,O618,T618,Y618,Y638,T638,O638,J638,E638,E658,J658,O658,T658,Y658),2)+LARGE((E618,J618,O618,T618,Y618,Y638,T638,O638,J638,E638,E658,J658,O658,T658,Y658),3)+LARGE((E618,J618,O618,T618,Y618,Y638,T638,O638,J638,E638,E658,J658,O658,T658,Y658),4)),"")</f>
        <v/>
      </c>
      <c r="AB618" s="202" t="str">
        <f>IF(SUM(BG645)&gt;0,SUM(BG645),"")</f>
        <v/>
      </c>
      <c r="AG618" s="67"/>
      <c r="AH618" s="213">
        <f>IF(SUM(V614:X614)&gt;0,SUM(V614:X614),0)</f>
        <v>0</v>
      </c>
      <c r="AI618" s="213">
        <f>IF(SUM(Z614)&gt;0,SUM(Z614),0)</f>
        <v>0</v>
      </c>
      <c r="AJ618" s="214">
        <f>V614</f>
        <v>0</v>
      </c>
      <c r="AK618" s="214">
        <f>W614</f>
        <v>0</v>
      </c>
      <c r="AL618" s="214">
        <f>X614</f>
        <v>0</v>
      </c>
      <c r="AM618" s="214"/>
      <c r="AN618" s="213">
        <f>IF(SUM(V615:X615)&gt;0,SUM(V615:X615),0)</f>
        <v>0</v>
      </c>
      <c r="AO618" s="213">
        <f>IF(SUM(Z615)&gt;0,SUM(Z615),0)</f>
        <v>0</v>
      </c>
      <c r="AP618" s="214">
        <f>V615</f>
        <v>0</v>
      </c>
      <c r="AQ618" s="214">
        <f>W615</f>
        <v>0</v>
      </c>
      <c r="AR618" s="214">
        <f>X615</f>
        <v>0</v>
      </c>
      <c r="AS618" s="214"/>
      <c r="AT618" s="213">
        <f>IF(SUM(V616:X616)&gt;0,SUM(V616:X616),0)</f>
        <v>0</v>
      </c>
      <c r="AU618" s="213">
        <f>IF(SUM(Z616)&gt;0,SUM(Z616),0)</f>
        <v>0</v>
      </c>
      <c r="AV618" s="214">
        <f>V616</f>
        <v>0</v>
      </c>
      <c r="AW618" s="214">
        <f>W616</f>
        <v>0</v>
      </c>
      <c r="AX618" s="214">
        <f>X616</f>
        <v>0</v>
      </c>
      <c r="AY618" s="214"/>
      <c r="AZ618" s="213">
        <f>IF(SUM(V617:X617)&gt;0,SUM(V617:X617),0)</f>
        <v>0</v>
      </c>
      <c r="BA618" s="213">
        <f>IF(SUM(Z617)&gt;0,SUM(Z617),0)</f>
        <v>0</v>
      </c>
      <c r="BB618" s="214">
        <f>V617</f>
        <v>0</v>
      </c>
      <c r="BC618" s="214">
        <f>W617</f>
        <v>0</v>
      </c>
      <c r="BD618" s="214">
        <f>X617</f>
        <v>0</v>
      </c>
      <c r="BE618" s="214"/>
      <c r="BF618" s="213">
        <f>IF(SUM(V618:X618)&gt;0,SUM(V618:X618),0)</f>
        <v>0</v>
      </c>
      <c r="BG618" s="213">
        <f>IF(SUM(Z618)&gt;0,SUM(Z618),0)</f>
        <v>0</v>
      </c>
      <c r="BH618" s="214">
        <f>V618</f>
        <v>0</v>
      </c>
      <c r="BI618" s="214">
        <f>W618</f>
        <v>0</v>
      </c>
      <c r="BJ618" s="214">
        <f>X618</f>
        <v>0</v>
      </c>
      <c r="BK618" s="214"/>
      <c r="BL618" s="213">
        <f>IF(SUM(V619:X619)&gt;0,SUM(V619:X619),0)</f>
        <v>0</v>
      </c>
      <c r="BM618" s="213">
        <f>IF(SUM(Z619)&gt;0,SUM(Z619),0)</f>
        <v>0</v>
      </c>
      <c r="BN618" s="214">
        <f>V619</f>
        <v>0</v>
      </c>
      <c r="BO618" s="214">
        <f>W619</f>
        <v>0</v>
      </c>
      <c r="BP618" s="214">
        <f>X619</f>
        <v>0</v>
      </c>
      <c r="BQ618" s="214"/>
      <c r="BR618" s="213">
        <f>IF(SUM(V620:X620)&gt;0,SUM(V620:X620),0)</f>
        <v>0</v>
      </c>
      <c r="BS618" s="213">
        <f>IF(SUM(Z620)&gt;0,SUM(Z620),0)</f>
        <v>0</v>
      </c>
      <c r="BT618" s="214">
        <f>V620</f>
        <v>0</v>
      </c>
      <c r="BU618" s="214">
        <f>W620</f>
        <v>0</v>
      </c>
      <c r="BV618" s="214">
        <f>X620</f>
        <v>0</v>
      </c>
      <c r="BW618" s="214"/>
      <c r="BX618" s="213">
        <f>IF(SUM(V621:X621)&gt;0,SUM(V621:X621),0)</f>
        <v>0</v>
      </c>
      <c r="BY618" s="213">
        <f>IF(SUM(Z621)&gt;0,SUM(Z621),0)</f>
        <v>0</v>
      </c>
      <c r="BZ618" s="214">
        <f>V621</f>
        <v>0</v>
      </c>
      <c r="CA618" s="214">
        <f>W621</f>
        <v>0</v>
      </c>
      <c r="CB618" s="214">
        <f>X621</f>
        <v>0</v>
      </c>
      <c r="CC618" s="214"/>
      <c r="CD618" s="213">
        <f>IF(SUM(V622:X622)&gt;0,SUM(V622:X622),0)</f>
        <v>0</v>
      </c>
      <c r="CE618" s="213">
        <f>IF(SUM(Z622)&gt;0,SUM(Z622),0)</f>
        <v>0</v>
      </c>
      <c r="CF618" s="214">
        <f>V622</f>
        <v>0</v>
      </c>
      <c r="CG618" s="214">
        <f>W622</f>
        <v>0</v>
      </c>
      <c r="CH618" s="214">
        <f>X622</f>
        <v>0</v>
      </c>
      <c r="CI618" s="214"/>
      <c r="CJ618" s="213">
        <f>IF(SUM(V623:X623)&gt;0,SUM(V623:X623),0)</f>
        <v>0</v>
      </c>
      <c r="CK618" s="213">
        <f>IF(SUM(Z623)&gt;0,SUM(Z623),0)</f>
        <v>0</v>
      </c>
      <c r="CL618" s="214">
        <f>V623</f>
        <v>0</v>
      </c>
      <c r="CM618" s="214">
        <f>W623</f>
        <v>0</v>
      </c>
      <c r="CN618" s="214">
        <f>X623</f>
        <v>0</v>
      </c>
      <c r="CO618" s="214"/>
      <c r="CP618" s="213">
        <f>IF(SUM(V624:X624)&gt;0,SUM(V624:X624),0)</f>
        <v>0</v>
      </c>
      <c r="CQ618" s="213">
        <f>IF(SUM(Z624)&gt;0,SUM(Z624),0)</f>
        <v>0</v>
      </c>
      <c r="CR618" s="214">
        <f>V624</f>
        <v>0</v>
      </c>
      <c r="CS618" s="214">
        <f>W624</f>
        <v>0</v>
      </c>
      <c r="CT618" s="214">
        <f>X624</f>
        <v>0</v>
      </c>
      <c r="CU618" s="214"/>
      <c r="CV618" s="213">
        <f>IF(SUM(V625:X625)&gt;0,SUM(V625:X625),0)</f>
        <v>0</v>
      </c>
      <c r="CW618" s="213">
        <f>IF(SUM(Z625)&gt;0,SUM(Z625),0)</f>
        <v>0</v>
      </c>
      <c r="CX618" s="214">
        <f>V625</f>
        <v>0</v>
      </c>
      <c r="CY618" s="214">
        <f>W625</f>
        <v>0</v>
      </c>
      <c r="CZ618" s="214">
        <f>X625</f>
        <v>0</v>
      </c>
      <c r="DA618" s="214"/>
      <c r="DB618" s="213">
        <f>IF(SUM(V626:X626)&gt;0,SUM(V626:X626),0)</f>
        <v>0</v>
      </c>
      <c r="DC618" s="213">
        <f>IF(SUM(Z626)&gt;0,SUM(Z626),0)</f>
        <v>0</v>
      </c>
      <c r="DD618" s="214">
        <f>V626</f>
        <v>0</v>
      </c>
      <c r="DE618" s="214">
        <f>W626</f>
        <v>0</v>
      </c>
      <c r="DF618" s="214">
        <f>X626</f>
        <v>0</v>
      </c>
      <c r="DG618" s="214"/>
      <c r="DH618" s="213">
        <f>IF(SUM(V627:X627)&gt;0,SUM(V627:X627),0)</f>
        <v>0</v>
      </c>
      <c r="DI618" s="213">
        <f>IF(SUM(Z627)&gt;0,SUM(Z627),0)</f>
        <v>0</v>
      </c>
      <c r="DJ618" s="214">
        <f>V627</f>
        <v>0</v>
      </c>
      <c r="DK618" s="214">
        <f>W627</f>
        <v>0</v>
      </c>
      <c r="DL618" s="214">
        <f>X627</f>
        <v>0</v>
      </c>
      <c r="DM618" s="214"/>
      <c r="DN618" s="209">
        <f>IF(SUM(V628:X628)&gt;0,SUM(V628:X628),0)</f>
        <v>0</v>
      </c>
      <c r="DO618" s="209">
        <f>IF(SUM(Z628)&gt;0,SUM(Z628),0)</f>
        <v>0</v>
      </c>
      <c r="DP618" s="214">
        <f>V628</f>
        <v>0</v>
      </c>
      <c r="DQ618" s="214">
        <f>W628</f>
        <v>0</v>
      </c>
      <c r="DR618" s="214">
        <f>X628</f>
        <v>0</v>
      </c>
      <c r="DS618" s="212"/>
      <c r="DT618" s="209">
        <f>IF(SUM(V629:X629)&gt;0,SUM(V629:X629),0)</f>
        <v>0</v>
      </c>
      <c r="DU618" s="209">
        <f>IF(SUM(Z629)&gt;0,SUM(Z629),0)</f>
        <v>0</v>
      </c>
      <c r="DV618" s="214">
        <f>V629</f>
        <v>0</v>
      </c>
      <c r="DW618" s="214">
        <f>W629</f>
        <v>0</v>
      </c>
      <c r="DX618" s="214">
        <f>X629</f>
        <v>0</v>
      </c>
      <c r="DY618" s="212"/>
      <c r="DZ618" s="212"/>
    </row>
    <row r="619" spans="1:130">
      <c r="A619" s="164"/>
      <c r="B619" s="99"/>
      <c r="C619" s="100"/>
      <c r="D619" s="102"/>
      <c r="E619" s="149" t="str">
        <f t="shared" si="312"/>
        <v/>
      </c>
      <c r="F619" s="193"/>
      <c r="G619" s="99"/>
      <c r="H619" s="100"/>
      <c r="I619" s="102"/>
      <c r="J619" s="149" t="str">
        <f t="shared" si="313"/>
        <v/>
      </c>
      <c r="K619" s="193"/>
      <c r="L619" s="99"/>
      <c r="M619" s="100"/>
      <c r="N619" s="102"/>
      <c r="O619" s="149" t="str">
        <f t="shared" si="314"/>
        <v/>
      </c>
      <c r="P619" s="193"/>
      <c r="Q619" s="99"/>
      <c r="R619" s="100"/>
      <c r="S619" s="100"/>
      <c r="T619" s="149" t="str">
        <f t="shared" si="315"/>
        <v/>
      </c>
      <c r="U619" s="193"/>
      <c r="V619" s="99"/>
      <c r="W619" s="100"/>
      <c r="X619" s="102"/>
      <c r="Y619" s="149" t="str">
        <f t="shared" si="316"/>
        <v/>
      </c>
      <c r="Z619" s="193"/>
      <c r="AA619" s="201" t="str">
        <f>IF(SUM(E619,J619,O619,T619,Y619,Y639,T639,O639,J639,E639,E659,J659,O659,T659,Y659)&gt;0,(LARGE((E619,J619,O619,T619,Y619,Y639,T639,O639,J639,E639,E659,J659,O659,T659,Y659),1)+LARGE((E619,J619,O619,T619,Y619,Y639,T639,O639,J639,E639,E659,J659,O659,T659,Y659),2)+LARGE((E619,J619,O619,T619,Y619,Y639,T639,O639,J639,E639,E659,J659,O659,T659,Y659),3)+LARGE((E619,J619,O619,T619,Y619,Y639,T639,O639,J639,E639,E659,J659,O659,T659,Y659),4)),"")</f>
        <v/>
      </c>
      <c r="AB619" s="202" t="str">
        <f>IF(SUM(BM645)&gt;0,SUM(BM645),"")</f>
        <v/>
      </c>
      <c r="AG619" s="67"/>
      <c r="AH619" s="213">
        <f>IF(SUM(B634:D634)&gt;0,SUM(B634:D634),0)</f>
        <v>0</v>
      </c>
      <c r="AI619" s="213">
        <f>IF(SUM(F634)&gt;0,SUM(F634),0)</f>
        <v>0</v>
      </c>
      <c r="AJ619" s="214">
        <f>B634</f>
        <v>0</v>
      </c>
      <c r="AK619" s="214">
        <f>C634</f>
        <v>0</v>
      </c>
      <c r="AL619" s="214">
        <f>D634</f>
        <v>0</v>
      </c>
      <c r="AM619" s="214"/>
      <c r="AN619" s="213">
        <f>IF(SUM(B635:D635)&gt;0,SUM(B635:D635),0)</f>
        <v>0</v>
      </c>
      <c r="AO619" s="213">
        <f>IF(SUM(F635)&gt;0,SUM(F635),0)</f>
        <v>0</v>
      </c>
      <c r="AP619" s="214">
        <f>B635</f>
        <v>0</v>
      </c>
      <c r="AQ619" s="214">
        <f>C635</f>
        <v>0</v>
      </c>
      <c r="AR619" s="214">
        <f>D635</f>
        <v>0</v>
      </c>
      <c r="AS619" s="214"/>
      <c r="AT619" s="213">
        <f>IF(SUM(B636:D636)&gt;0,SUM(B636:D636),0)</f>
        <v>0</v>
      </c>
      <c r="AU619" s="213">
        <f>IF(SUM(F636)&gt;0,SUM(F636),0)</f>
        <v>0</v>
      </c>
      <c r="AV619" s="214">
        <f>B636</f>
        <v>0</v>
      </c>
      <c r="AW619" s="214">
        <f>C636</f>
        <v>0</v>
      </c>
      <c r="AX619" s="214">
        <f>D636</f>
        <v>0</v>
      </c>
      <c r="AY619" s="214"/>
      <c r="AZ619" s="213">
        <f>IF(SUM(B637:D637)&gt;0,SUM(B637:D637),0)</f>
        <v>0</v>
      </c>
      <c r="BA619" s="213">
        <f>IF(SUM(F637)&gt;0,SUM(F637),0)</f>
        <v>0</v>
      </c>
      <c r="BB619" s="214">
        <f>B637</f>
        <v>0</v>
      </c>
      <c r="BC619" s="214">
        <f>C637</f>
        <v>0</v>
      </c>
      <c r="BD619" s="214">
        <f>D637</f>
        <v>0</v>
      </c>
      <c r="BE619" s="214"/>
      <c r="BF619" s="213">
        <f>IF(SUM(B638:D638)&gt;0,SUM(B638:D638),0)</f>
        <v>0</v>
      </c>
      <c r="BG619" s="213">
        <f>IF(SUM(F638)&gt;0,SUM(F638),0)</f>
        <v>0</v>
      </c>
      <c r="BH619" s="214">
        <f>B638</f>
        <v>0</v>
      </c>
      <c r="BI619" s="214">
        <f>C638</f>
        <v>0</v>
      </c>
      <c r="BJ619" s="214">
        <f>D638</f>
        <v>0</v>
      </c>
      <c r="BK619" s="214"/>
      <c r="BL619" s="213">
        <f>IF(SUM(B639:D639)&gt;0,SUM(B639:D639),0)</f>
        <v>0</v>
      </c>
      <c r="BM619" s="213">
        <f>IF(SUM(F639)&gt;0,SUM(F639),0)</f>
        <v>0</v>
      </c>
      <c r="BN619" s="214">
        <f>B639</f>
        <v>0</v>
      </c>
      <c r="BO619" s="214">
        <f>C639</f>
        <v>0</v>
      </c>
      <c r="BP619" s="214">
        <f>D639</f>
        <v>0</v>
      </c>
      <c r="BQ619" s="214"/>
      <c r="BR619" s="213">
        <f>IF(SUM(B640:D640)&gt;0,SUM(B640:D640),0)</f>
        <v>0</v>
      </c>
      <c r="BS619" s="213">
        <f>IF(SUM(F640)&gt;0,SUM(F640),0)</f>
        <v>0</v>
      </c>
      <c r="BT619" s="214">
        <f>B640</f>
        <v>0</v>
      </c>
      <c r="BU619" s="214">
        <f>C640</f>
        <v>0</v>
      </c>
      <c r="BV619" s="214">
        <f>D640</f>
        <v>0</v>
      </c>
      <c r="BW619" s="214"/>
      <c r="BX619" s="213">
        <f>IF(SUM(B641:D641)&gt;0,SUM(B641:D641),0)</f>
        <v>0</v>
      </c>
      <c r="BY619" s="213">
        <f>IF(SUM(F641)&gt;0,SUM(F641),0)</f>
        <v>0</v>
      </c>
      <c r="BZ619" s="214">
        <f>B641</f>
        <v>0</v>
      </c>
      <c r="CA619" s="214">
        <f>C641</f>
        <v>0</v>
      </c>
      <c r="CB619" s="214">
        <f>D641</f>
        <v>0</v>
      </c>
      <c r="CC619" s="214"/>
      <c r="CD619" s="213">
        <f>IF(SUM(B642:D642)&gt;0,SUM(B642:D642),0)</f>
        <v>0</v>
      </c>
      <c r="CE619" s="213">
        <f>IF(SUM(F642)&gt;0,SUM(F642),0)</f>
        <v>0</v>
      </c>
      <c r="CF619" s="214">
        <f>B642</f>
        <v>0</v>
      </c>
      <c r="CG619" s="214">
        <f>C642</f>
        <v>0</v>
      </c>
      <c r="CH619" s="214">
        <f>D642</f>
        <v>0</v>
      </c>
      <c r="CI619" s="214"/>
      <c r="CJ619" s="213">
        <f>IF(SUM(B643:D643)&gt;0,SUM(B643:D643),0)</f>
        <v>0</v>
      </c>
      <c r="CK619" s="213">
        <f>IF(SUM(F643)&gt;0,SUM(F643),0)</f>
        <v>0</v>
      </c>
      <c r="CL619" s="214">
        <f>B643</f>
        <v>0</v>
      </c>
      <c r="CM619" s="214">
        <f>C643</f>
        <v>0</v>
      </c>
      <c r="CN619" s="214">
        <f>D643</f>
        <v>0</v>
      </c>
      <c r="CO619" s="214"/>
      <c r="CP619" s="213">
        <f>IF(SUM(B644:D644)&gt;0,SUM(B644:D644),0)</f>
        <v>0</v>
      </c>
      <c r="CQ619" s="213">
        <f>IF(SUM(F644)&gt;0,SUM(F644),0)</f>
        <v>0</v>
      </c>
      <c r="CR619" s="214">
        <f>B644</f>
        <v>0</v>
      </c>
      <c r="CS619" s="214">
        <f>C644</f>
        <v>0</v>
      </c>
      <c r="CT619" s="214">
        <f>D644</f>
        <v>0</v>
      </c>
      <c r="CU619" s="214"/>
      <c r="CV619" s="213">
        <f>IF(SUM(B645:D645)&gt;0,SUM(B645:D645),0)</f>
        <v>0</v>
      </c>
      <c r="CW619" s="213">
        <f>IF(SUM(F645)&gt;0,SUM(F645),0)</f>
        <v>0</v>
      </c>
      <c r="CX619" s="214">
        <f>B645</f>
        <v>0</v>
      </c>
      <c r="CY619" s="214">
        <f>C645</f>
        <v>0</v>
      </c>
      <c r="CZ619" s="214">
        <f>D645</f>
        <v>0</v>
      </c>
      <c r="DA619" s="214"/>
      <c r="DB619" s="213">
        <f>IF(SUM(B646:D646)&gt;0,SUM(B646:D646),0)</f>
        <v>0</v>
      </c>
      <c r="DC619" s="213">
        <f>IF(SUM(F646)&gt;0,SUM(F646),0)</f>
        <v>0</v>
      </c>
      <c r="DD619" s="214">
        <f>B646</f>
        <v>0</v>
      </c>
      <c r="DE619" s="214">
        <f>C646</f>
        <v>0</v>
      </c>
      <c r="DF619" s="214">
        <f>D646</f>
        <v>0</v>
      </c>
      <c r="DG619" s="214"/>
      <c r="DH619" s="213">
        <f>IF(SUM(B647:D647)&gt;0,SUM(B647:D647),0)</f>
        <v>0</v>
      </c>
      <c r="DI619" s="213">
        <f>IF(SUM(F647)&gt;0,SUM(F647),0)</f>
        <v>0</v>
      </c>
      <c r="DJ619" s="214">
        <f>B647</f>
        <v>0</v>
      </c>
      <c r="DK619" s="214">
        <f>C647</f>
        <v>0</v>
      </c>
      <c r="DL619" s="214">
        <f>D647</f>
        <v>0</v>
      </c>
      <c r="DM619" s="214"/>
      <c r="DN619" s="209">
        <f>IF(SUM(B648:D648)&gt;0,SUM(B648:D648),0)</f>
        <v>0</v>
      </c>
      <c r="DO619" s="209">
        <f>IF(SUM(F648)&gt;0,SUM(F647),0)</f>
        <v>0</v>
      </c>
      <c r="DP619" s="214">
        <f>B648</f>
        <v>0</v>
      </c>
      <c r="DQ619" s="214">
        <f>C648</f>
        <v>0</v>
      </c>
      <c r="DR619" s="214">
        <f>D648</f>
        <v>0</v>
      </c>
      <c r="DS619" s="212"/>
      <c r="DT619" s="209">
        <f>IF(SUM(B649:D649)&gt;0,SUM(B649:D649),0)</f>
        <v>0</v>
      </c>
      <c r="DU619" s="209">
        <f>IF(SUM(F649)&gt;0,SUM(F649),0)</f>
        <v>0</v>
      </c>
      <c r="DV619" s="214">
        <f>B649</f>
        <v>0</v>
      </c>
      <c r="DW619" s="214">
        <f>C649</f>
        <v>0</v>
      </c>
      <c r="DX619" s="214">
        <f>D649</f>
        <v>0</v>
      </c>
      <c r="DY619" s="212"/>
      <c r="DZ619" s="212"/>
    </row>
    <row r="620" spans="1:130">
      <c r="A620" s="18"/>
      <c r="B620" s="99"/>
      <c r="C620" s="100"/>
      <c r="D620" s="101"/>
      <c r="E620" s="149" t="str">
        <f t="shared" si="312"/>
        <v/>
      </c>
      <c r="F620" s="193"/>
      <c r="G620" s="99"/>
      <c r="H620" s="100"/>
      <c r="I620" s="102"/>
      <c r="J620" s="149" t="str">
        <f t="shared" si="313"/>
        <v/>
      </c>
      <c r="K620" s="193"/>
      <c r="L620" s="99"/>
      <c r="M620" s="100"/>
      <c r="N620" s="102"/>
      <c r="O620" s="149" t="str">
        <f t="shared" si="314"/>
        <v/>
      </c>
      <c r="P620" s="193"/>
      <c r="Q620" s="99"/>
      <c r="R620" s="100"/>
      <c r="S620" s="100"/>
      <c r="T620" s="149" t="str">
        <f t="shared" si="315"/>
        <v/>
      </c>
      <c r="U620" s="193"/>
      <c r="V620" s="99"/>
      <c r="W620" s="100"/>
      <c r="X620" s="100"/>
      <c r="Y620" s="149" t="str">
        <f t="shared" si="316"/>
        <v/>
      </c>
      <c r="Z620" s="193"/>
      <c r="AA620" s="201" t="str">
        <f>IF(SUM(E620,J620,O620,T620,Y620,Y640,T640,O640,J640,E640,E660,J660,O660,T660,Y660)&gt;0,(LARGE((E620,J620,O620,T620,Y620,Y640,T640,O640,J640,E640,E660,J660,O660,T660,Y660),1)+LARGE((E620,J620,O620,T620,Y620,Y640,T640,O640,J640,E640,E660,J660,O660,T660,Y660),2)+LARGE((E620,J620,O620,T620,Y620,Y640,T640,O640,J640,E640,E660,J660,O660,T660,Y660),3)+LARGE((E620,J620,O620,T620,Y620,Y640,T640,O640,J640,E640,E660,J660,O660,T660,Y660),4)),"")</f>
        <v/>
      </c>
      <c r="AB620" s="202" t="str">
        <f>IF(SUM(BS645)&gt;0,SUM(BS645),"")</f>
        <v/>
      </c>
      <c r="AG620" s="67"/>
      <c r="AH620" s="213">
        <f>IF(SUM(G634:I634)&gt;0,SUM(G634:I634),0)</f>
        <v>0</v>
      </c>
      <c r="AI620" s="213">
        <f>IF(SUM(K634)&gt;0,SUM(K634),0)</f>
        <v>0</v>
      </c>
      <c r="AJ620" s="214">
        <f>G634</f>
        <v>0</v>
      </c>
      <c r="AK620" s="214">
        <f>H634</f>
        <v>0</v>
      </c>
      <c r="AL620" s="214">
        <f>I634</f>
        <v>0</v>
      </c>
      <c r="AM620" s="214"/>
      <c r="AN620" s="213">
        <f>IF(SUM(G635:I635)&gt;0,SUM(G635:I635),0)</f>
        <v>0</v>
      </c>
      <c r="AO620" s="213">
        <f>IF(SUM(K635)&gt;0,SUM(K635),0)</f>
        <v>0</v>
      </c>
      <c r="AP620" s="214">
        <f>G635</f>
        <v>0</v>
      </c>
      <c r="AQ620" s="214">
        <f>H635</f>
        <v>0</v>
      </c>
      <c r="AR620" s="214">
        <f>I635</f>
        <v>0</v>
      </c>
      <c r="AS620" s="214"/>
      <c r="AT620" s="213">
        <f>IF(SUM(G636:I636)&gt;0,SUM(G636:I636),0)</f>
        <v>0</v>
      </c>
      <c r="AU620" s="213">
        <f>IF(SUM(K636)&gt;0,SUM(K636),0)</f>
        <v>0</v>
      </c>
      <c r="AV620" s="214">
        <f>G636</f>
        <v>0</v>
      </c>
      <c r="AW620" s="214">
        <f>H636</f>
        <v>0</v>
      </c>
      <c r="AX620" s="214">
        <f>I636</f>
        <v>0</v>
      </c>
      <c r="AY620" s="214"/>
      <c r="AZ620" s="213">
        <f>IF(SUM(G637:I637)&gt;0,SUM(G637:I637),0)</f>
        <v>0</v>
      </c>
      <c r="BA620" s="213">
        <f>IF(SUM(K637)&gt;0,SUM(K637),0)</f>
        <v>0</v>
      </c>
      <c r="BB620" s="214">
        <f>G637</f>
        <v>0</v>
      </c>
      <c r="BC620" s="214">
        <f>H637</f>
        <v>0</v>
      </c>
      <c r="BD620" s="214">
        <f>I637</f>
        <v>0</v>
      </c>
      <c r="BE620" s="214"/>
      <c r="BF620" s="213">
        <f>IF(SUM(G638:I638)&gt;0,SUM(G638:I638),0)</f>
        <v>0</v>
      </c>
      <c r="BG620" s="213">
        <f>IF(SUM(K638)&gt;0,SUM(K638),0)</f>
        <v>0</v>
      </c>
      <c r="BH620" s="214">
        <f>G638</f>
        <v>0</v>
      </c>
      <c r="BI620" s="214">
        <f>H638</f>
        <v>0</v>
      </c>
      <c r="BJ620" s="214">
        <f>I638</f>
        <v>0</v>
      </c>
      <c r="BK620" s="214"/>
      <c r="BL620" s="213">
        <f>IF(SUM(G639:I639)&gt;0,SUM(G639:I639),0)</f>
        <v>0</v>
      </c>
      <c r="BM620" s="213">
        <f>IF(SUM(K639)&gt;0,SUM(K639),0)</f>
        <v>0</v>
      </c>
      <c r="BN620" s="214">
        <f>G639</f>
        <v>0</v>
      </c>
      <c r="BO620" s="214">
        <f>H639</f>
        <v>0</v>
      </c>
      <c r="BP620" s="214">
        <f>I639</f>
        <v>0</v>
      </c>
      <c r="BQ620" s="214"/>
      <c r="BR620" s="213">
        <f>IF(SUM(G640:I640)&gt;0,SUM(G640:I640),0)</f>
        <v>0</v>
      </c>
      <c r="BS620" s="213">
        <f>IF(SUM(K640)&gt;0,SUM(K640),0)</f>
        <v>0</v>
      </c>
      <c r="BT620" s="214">
        <f>G640</f>
        <v>0</v>
      </c>
      <c r="BU620" s="214">
        <f>H640</f>
        <v>0</v>
      </c>
      <c r="BV620" s="214">
        <f>I640</f>
        <v>0</v>
      </c>
      <c r="BW620" s="214"/>
      <c r="BX620" s="213">
        <f>IF(SUM(G641:I641)&gt;0,SUM(G641:I641),0)</f>
        <v>0</v>
      </c>
      <c r="BY620" s="213">
        <f>IF(SUM(K641)&gt;0,SUM(K641),0)</f>
        <v>0</v>
      </c>
      <c r="BZ620" s="214">
        <f>G641</f>
        <v>0</v>
      </c>
      <c r="CA620" s="214">
        <f>H641</f>
        <v>0</v>
      </c>
      <c r="CB620" s="214">
        <f>I641</f>
        <v>0</v>
      </c>
      <c r="CC620" s="214"/>
      <c r="CD620" s="213">
        <f>IF(SUM(G642:I642)&gt;0,SUM(G642:I642),0)</f>
        <v>0</v>
      </c>
      <c r="CE620" s="213">
        <f>IF(SUM(K642)&gt;0,SUM(K642),0)</f>
        <v>0</v>
      </c>
      <c r="CF620" s="214">
        <f>G642</f>
        <v>0</v>
      </c>
      <c r="CG620" s="214">
        <f>H642</f>
        <v>0</v>
      </c>
      <c r="CH620" s="214">
        <f>I642</f>
        <v>0</v>
      </c>
      <c r="CI620" s="214"/>
      <c r="CJ620" s="213">
        <f>IF(SUM(G643:I643)&gt;0,SUM(G643:I643),0)</f>
        <v>0</v>
      </c>
      <c r="CK620" s="213">
        <f>IF(SUM(K643)&gt;0,SUM(K643),0)</f>
        <v>0</v>
      </c>
      <c r="CL620" s="214">
        <f>G643</f>
        <v>0</v>
      </c>
      <c r="CM620" s="214">
        <f>H643</f>
        <v>0</v>
      </c>
      <c r="CN620" s="214">
        <f>I643</f>
        <v>0</v>
      </c>
      <c r="CO620" s="214"/>
      <c r="CP620" s="213">
        <f>IF(SUM(G644:I644)&gt;0,SUM(G644:I644),0)</f>
        <v>0</v>
      </c>
      <c r="CQ620" s="213">
        <f>IF(SUM(K644)&gt;0,SUM(K644),0)</f>
        <v>0</v>
      </c>
      <c r="CR620" s="214">
        <f>G644</f>
        <v>0</v>
      </c>
      <c r="CS620" s="214">
        <f>H644</f>
        <v>0</v>
      </c>
      <c r="CT620" s="214">
        <f>I644</f>
        <v>0</v>
      </c>
      <c r="CU620" s="214"/>
      <c r="CV620" s="213">
        <f>IF(SUM(G645:I645)&gt;0,SUM(G645:I645),0)</f>
        <v>0</v>
      </c>
      <c r="CW620" s="213">
        <f>IF(SUM(K645)&gt;0,SUM(K645),0)</f>
        <v>0</v>
      </c>
      <c r="CX620" s="214">
        <f>G645</f>
        <v>0</v>
      </c>
      <c r="CY620" s="214">
        <f>H645</f>
        <v>0</v>
      </c>
      <c r="CZ620" s="214">
        <f>I645</f>
        <v>0</v>
      </c>
      <c r="DA620" s="214"/>
      <c r="DB620" s="213">
        <f>IF(SUM(G646:I646)&gt;0,SUM(G646:I646),0)</f>
        <v>0</v>
      </c>
      <c r="DC620" s="213">
        <f>IF(SUM(K646)&gt;0,SUM(K646),0)</f>
        <v>0</v>
      </c>
      <c r="DD620" s="214">
        <f>G646</f>
        <v>0</v>
      </c>
      <c r="DE620" s="214">
        <f>H646</f>
        <v>0</v>
      </c>
      <c r="DF620" s="214">
        <f>I646</f>
        <v>0</v>
      </c>
      <c r="DG620" s="214"/>
      <c r="DH620" s="213">
        <f>IF(SUM(G647:I647)&gt;0,SUM(G647:I647),0)</f>
        <v>0</v>
      </c>
      <c r="DI620" s="213">
        <f>IF(SUM(K647)&gt;0,SUM(K647),0)</f>
        <v>0</v>
      </c>
      <c r="DJ620" s="214">
        <f>G647</f>
        <v>0</v>
      </c>
      <c r="DK620" s="214">
        <f>H647</f>
        <v>0</v>
      </c>
      <c r="DL620" s="214">
        <f>I647</f>
        <v>0</v>
      </c>
      <c r="DM620" s="214"/>
      <c r="DN620" s="209">
        <f>IF(SUM(G648:I648)&gt;0,SUM(G648:I648),0)</f>
        <v>0</v>
      </c>
      <c r="DO620" s="209">
        <f>IF(SUM(K648)&gt;0,SUM(K647),0)</f>
        <v>0</v>
      </c>
      <c r="DP620" s="214">
        <f>G648</f>
        <v>0</v>
      </c>
      <c r="DQ620" s="214">
        <f>H648</f>
        <v>0</v>
      </c>
      <c r="DR620" s="214">
        <f>I648</f>
        <v>0</v>
      </c>
      <c r="DS620" s="212"/>
      <c r="DT620" s="209">
        <f>IF(SUM(G649:I649)&gt;0,SUM(G649:I649),0)</f>
        <v>0</v>
      </c>
      <c r="DU620" s="209">
        <f>IF(SUM(K649)&gt;0,SUM(K649),0)</f>
        <v>0</v>
      </c>
      <c r="DV620" s="214">
        <f>G649</f>
        <v>0</v>
      </c>
      <c r="DW620" s="214">
        <f>H649</f>
        <v>0</v>
      </c>
      <c r="DX620" s="214">
        <f>I649</f>
        <v>0</v>
      </c>
      <c r="DY620" s="212"/>
      <c r="DZ620" s="212"/>
    </row>
    <row r="621" spans="1:130">
      <c r="A621" s="18"/>
      <c r="B621" s="99"/>
      <c r="C621" s="100"/>
      <c r="D621" s="101"/>
      <c r="E621" s="149" t="str">
        <f t="shared" si="312"/>
        <v/>
      </c>
      <c r="F621" s="193"/>
      <c r="G621" s="99"/>
      <c r="H621" s="100"/>
      <c r="I621" s="102"/>
      <c r="J621" s="149" t="str">
        <f t="shared" si="313"/>
        <v/>
      </c>
      <c r="K621" s="193"/>
      <c r="L621" s="99"/>
      <c r="M621" s="100"/>
      <c r="N621" s="102"/>
      <c r="O621" s="149" t="str">
        <f t="shared" si="314"/>
        <v/>
      </c>
      <c r="P621" s="193"/>
      <c r="Q621" s="99"/>
      <c r="R621" s="100"/>
      <c r="S621" s="102"/>
      <c r="T621" s="149" t="str">
        <f t="shared" si="315"/>
        <v/>
      </c>
      <c r="U621" s="193"/>
      <c r="V621" s="99"/>
      <c r="W621" s="100"/>
      <c r="X621" s="102"/>
      <c r="Y621" s="149" t="str">
        <f t="shared" si="316"/>
        <v/>
      </c>
      <c r="Z621" s="193"/>
      <c r="AA621" s="201" t="str">
        <f>IF(SUM(E621,J621,O621,T621,Y621,Y641,T641,O641,J641,E641,E661,J661,O661,T661,Y661)&gt;0,(LARGE((E621,J621,O621,T621,Y621,Y641,T641,O641,J641,E641,E661,J661,O661,T661,Y661),1)+LARGE((E621,J621,O621,T621,Y621,Y641,T641,O641,J641,E641,E661,J661,O661,T661,Y661),2)+LARGE((E621,J621,O621,T621,Y621,Y641,T641,O641,J641,E641,E661,J661,O661,T661,Y661),3)+LARGE((E621,J621,O621,T621,Y621,Y641,T641,O641,J641,E641,E661,J661,O661,T661,Y661),4)),"")</f>
        <v/>
      </c>
      <c r="AB621" s="202" t="str">
        <f>IF(SUM(BY645)&gt;0,SUM(BY645),"")</f>
        <v/>
      </c>
      <c r="AG621" s="67"/>
      <c r="AH621" s="213">
        <f>IF(SUM(L634:N634)&gt;0,SUM(L634:N634),0)</f>
        <v>0</v>
      </c>
      <c r="AI621" s="213">
        <f>IF(SUM(P634)&gt;0,SUM(P634),0)</f>
        <v>0</v>
      </c>
      <c r="AJ621" s="214">
        <f>L634</f>
        <v>0</v>
      </c>
      <c r="AK621" s="214">
        <f>M634</f>
        <v>0</v>
      </c>
      <c r="AL621" s="214">
        <f>N634</f>
        <v>0</v>
      </c>
      <c r="AM621" s="214"/>
      <c r="AN621" s="213">
        <f>IF(SUM(L635:N635)&gt;0,SUM(L635:N635),0)</f>
        <v>0</v>
      </c>
      <c r="AO621" s="213">
        <f>IF(SUM(P635)&gt;0,SUM(P635),0)</f>
        <v>0</v>
      </c>
      <c r="AP621" s="214">
        <f>L635</f>
        <v>0</v>
      </c>
      <c r="AQ621" s="214">
        <f>M635</f>
        <v>0</v>
      </c>
      <c r="AR621" s="214">
        <f>N635</f>
        <v>0</v>
      </c>
      <c r="AS621" s="214"/>
      <c r="AT621" s="213">
        <f>IF(SUM(L636:N636)&gt;0,SUM(L636:N636),0)</f>
        <v>0</v>
      </c>
      <c r="AU621" s="213">
        <f>IF(SUM(P636)&gt;0,SUM(P636),0)</f>
        <v>0</v>
      </c>
      <c r="AV621" s="214">
        <f>L636</f>
        <v>0</v>
      </c>
      <c r="AW621" s="214">
        <f>M636</f>
        <v>0</v>
      </c>
      <c r="AX621" s="214">
        <f>N636</f>
        <v>0</v>
      </c>
      <c r="AY621" s="214"/>
      <c r="AZ621" s="213">
        <f>IF(SUM(L637:N637)&gt;0,SUM(L637:N637),0)</f>
        <v>0</v>
      </c>
      <c r="BA621" s="213">
        <f>IF(SUM(P637)&gt;0,SUM(P637),0)</f>
        <v>0</v>
      </c>
      <c r="BB621" s="214">
        <f>L637</f>
        <v>0</v>
      </c>
      <c r="BC621" s="214">
        <f>M637</f>
        <v>0</v>
      </c>
      <c r="BD621" s="214">
        <f>N637</f>
        <v>0</v>
      </c>
      <c r="BE621" s="214"/>
      <c r="BF621" s="213">
        <f>IF(SUM(L638:N638)&gt;0,SUM(L638:N638),0)</f>
        <v>0</v>
      </c>
      <c r="BG621" s="213">
        <f>IF(SUM(P638)&gt;0,SUM(P638),0)</f>
        <v>0</v>
      </c>
      <c r="BH621" s="214">
        <f>L638</f>
        <v>0</v>
      </c>
      <c r="BI621" s="214">
        <f>M638</f>
        <v>0</v>
      </c>
      <c r="BJ621" s="214">
        <f>N638</f>
        <v>0</v>
      </c>
      <c r="BK621" s="214"/>
      <c r="BL621" s="213">
        <f>IF(SUM(L639:N639)&gt;0,SUM(L639:N639),0)</f>
        <v>0</v>
      </c>
      <c r="BM621" s="213">
        <f>IF(SUM(P639)&gt;0,SUM(P639),0)</f>
        <v>0</v>
      </c>
      <c r="BN621" s="214">
        <f>L639</f>
        <v>0</v>
      </c>
      <c r="BO621" s="214">
        <f>M639</f>
        <v>0</v>
      </c>
      <c r="BP621" s="214">
        <f>N639</f>
        <v>0</v>
      </c>
      <c r="BQ621" s="214"/>
      <c r="BR621" s="213">
        <f>IF(SUM(L640:N640)&gt;0,SUM(L640:N640),0)</f>
        <v>0</v>
      </c>
      <c r="BS621" s="213">
        <f>IF(SUM(P640)&gt;0,SUM(P640),0)</f>
        <v>0</v>
      </c>
      <c r="BT621" s="214">
        <f>L640</f>
        <v>0</v>
      </c>
      <c r="BU621" s="214">
        <f>M640</f>
        <v>0</v>
      </c>
      <c r="BV621" s="214">
        <f>N640</f>
        <v>0</v>
      </c>
      <c r="BW621" s="214"/>
      <c r="BX621" s="213">
        <f>IF(SUM(L641:N641)&gt;0,SUM(L641:N641),0)</f>
        <v>0</v>
      </c>
      <c r="BY621" s="213">
        <f>IF(SUM(P641)&gt;0,SUM(P641),0)</f>
        <v>0</v>
      </c>
      <c r="BZ621" s="214">
        <f>L641</f>
        <v>0</v>
      </c>
      <c r="CA621" s="214">
        <f>M641</f>
        <v>0</v>
      </c>
      <c r="CB621" s="214">
        <f>N641</f>
        <v>0</v>
      </c>
      <c r="CC621" s="214"/>
      <c r="CD621" s="213">
        <f>IF(SUM(L642:N642)&gt;0,SUM(L642:N642),0)</f>
        <v>0</v>
      </c>
      <c r="CE621" s="213">
        <f>IF(SUM(P642)&gt;0,SUM(P642),0)</f>
        <v>0</v>
      </c>
      <c r="CF621" s="214">
        <f>L642</f>
        <v>0</v>
      </c>
      <c r="CG621" s="214">
        <f>M642</f>
        <v>0</v>
      </c>
      <c r="CH621" s="214">
        <f>N642</f>
        <v>0</v>
      </c>
      <c r="CI621" s="214"/>
      <c r="CJ621" s="213">
        <f>IF(SUM(L643:N643)&gt;0,SUM(L643:N643),0)</f>
        <v>0</v>
      </c>
      <c r="CK621" s="213">
        <f>IF(SUM(P643)&gt;0,SUM(P643),0)</f>
        <v>0</v>
      </c>
      <c r="CL621" s="214">
        <f>L643</f>
        <v>0</v>
      </c>
      <c r="CM621" s="214">
        <f>M643</f>
        <v>0</v>
      </c>
      <c r="CN621" s="214">
        <f>N643</f>
        <v>0</v>
      </c>
      <c r="CO621" s="214"/>
      <c r="CP621" s="213">
        <f>IF(SUM(L644:N644)&gt;0,SUM(L644:N644),0)</f>
        <v>0</v>
      </c>
      <c r="CQ621" s="213">
        <f>IF(SUM(P644)&gt;0,SUM(P644),0)</f>
        <v>0</v>
      </c>
      <c r="CR621" s="214">
        <f>L644</f>
        <v>0</v>
      </c>
      <c r="CS621" s="214">
        <f>M644</f>
        <v>0</v>
      </c>
      <c r="CT621" s="214">
        <f>N644</f>
        <v>0</v>
      </c>
      <c r="CU621" s="214"/>
      <c r="CV621" s="213">
        <f>IF(SUM(L645:N645)&gt;0,SUM(L645:N645),0)</f>
        <v>0</v>
      </c>
      <c r="CW621" s="213">
        <f>IF(SUM(P645)&gt;0,SUM(P645),0)</f>
        <v>0</v>
      </c>
      <c r="CX621" s="214">
        <f>L645</f>
        <v>0</v>
      </c>
      <c r="CY621" s="214">
        <f>M645</f>
        <v>0</v>
      </c>
      <c r="CZ621" s="214">
        <f>N645</f>
        <v>0</v>
      </c>
      <c r="DA621" s="214"/>
      <c r="DB621" s="213">
        <f>IF(SUM(L646:N646)&gt;0,SUM(L646:N646),0)</f>
        <v>0</v>
      </c>
      <c r="DC621" s="213">
        <f>IF(SUM(P646)&gt;0,SUM(P646),0)</f>
        <v>0</v>
      </c>
      <c r="DD621" s="214">
        <f>L646</f>
        <v>0</v>
      </c>
      <c r="DE621" s="214">
        <f>M646</f>
        <v>0</v>
      </c>
      <c r="DF621" s="214">
        <f>N646</f>
        <v>0</v>
      </c>
      <c r="DG621" s="214"/>
      <c r="DH621" s="213">
        <f>IF(SUM(L647:N647)&gt;0,SUM(L647:N647),0)</f>
        <v>0</v>
      </c>
      <c r="DI621" s="213">
        <f>IF(SUM(P647)&gt;0,SUM(P647),0)</f>
        <v>0</v>
      </c>
      <c r="DJ621" s="214">
        <f>L647</f>
        <v>0</v>
      </c>
      <c r="DK621" s="214">
        <f>M647</f>
        <v>0</v>
      </c>
      <c r="DL621" s="214">
        <f>N647</f>
        <v>0</v>
      </c>
      <c r="DM621" s="214"/>
      <c r="DN621" s="209">
        <f>IF(SUM(L648:N648)&gt;0,SUM(L648:N648),0)</f>
        <v>0</v>
      </c>
      <c r="DO621" s="209">
        <f>IF(SUM(P648)&gt;0,SUM(P647),0)</f>
        <v>0</v>
      </c>
      <c r="DP621" s="214">
        <f>L648</f>
        <v>0</v>
      </c>
      <c r="DQ621" s="214">
        <f>M648</f>
        <v>0</v>
      </c>
      <c r="DR621" s="214">
        <f>N648</f>
        <v>0</v>
      </c>
      <c r="DS621" s="212"/>
      <c r="DT621" s="209">
        <f>IF(SUM(L649:N649)&gt;0,SUM(L649:N649),0)</f>
        <v>0</v>
      </c>
      <c r="DU621" s="209">
        <f>IF(SUM(P649)&gt;0,SUM(P649),0)</f>
        <v>0</v>
      </c>
      <c r="DV621" s="214">
        <f>L649</f>
        <v>0</v>
      </c>
      <c r="DW621" s="214">
        <f>M649</f>
        <v>0</v>
      </c>
      <c r="DX621" s="214">
        <f>N649</f>
        <v>0</v>
      </c>
      <c r="DY621" s="212"/>
      <c r="DZ621" s="212"/>
    </row>
    <row r="622" spans="1:130">
      <c r="A622" s="18"/>
      <c r="B622" s="99"/>
      <c r="C622" s="100"/>
      <c r="D622" s="101"/>
      <c r="E622" s="149" t="str">
        <f t="shared" si="312"/>
        <v/>
      </c>
      <c r="F622" s="193"/>
      <c r="G622" s="99"/>
      <c r="H622" s="100"/>
      <c r="I622" s="100"/>
      <c r="J622" s="149" t="str">
        <f t="shared" si="313"/>
        <v/>
      </c>
      <c r="K622" s="193"/>
      <c r="L622" s="99"/>
      <c r="M622" s="100"/>
      <c r="N622" s="100"/>
      <c r="O622" s="149" t="str">
        <f t="shared" si="314"/>
        <v/>
      </c>
      <c r="P622" s="193"/>
      <c r="Q622" s="99"/>
      <c r="R622" s="100"/>
      <c r="S622" s="100"/>
      <c r="T622" s="149" t="str">
        <f t="shared" si="315"/>
        <v/>
      </c>
      <c r="U622" s="193"/>
      <c r="V622" s="99"/>
      <c r="W622" s="100"/>
      <c r="X622" s="100"/>
      <c r="Y622" s="149" t="str">
        <f t="shared" si="316"/>
        <v/>
      </c>
      <c r="Z622" s="193"/>
      <c r="AA622" s="201" t="str">
        <f>IF(SUM(E622,J622,O622,T622,Y622,Y642,T642,O642,J642,E642,E662,J662,O662,T662,Y662)&gt;0,(LARGE((E622,J622,O622,T622,Y622,Y642,T642,O642,J642,E642,E662,J662,O662,T662,Y662),1)+LARGE((E622,J622,O622,T622,Y622,Y642,T642,O642,J642,E642,E662,J662,O662,T662,Y662),2)+LARGE((E622,J622,O622,T622,Y622,Y642,T642,O642,J642,E642,E662,J662,O662,T662,Y662),3)+LARGE((E622,J622,O622,T622,Y622,Y642,T642,O642,J642,E642,E662,J662,O662,T662,Y662),4)),"")</f>
        <v/>
      </c>
      <c r="AB622" s="202" t="str">
        <f>IF(SUM(CE645)&gt;0,SUM(CE645),"")</f>
        <v/>
      </c>
      <c r="AG622" s="67"/>
      <c r="AH622" s="213">
        <f>IF(SUM(Q634:S634)&gt;0,SUM(Q634:S634),0)</f>
        <v>0</v>
      </c>
      <c r="AI622" s="213">
        <f>IF(SUM(U634)&gt;0,SUM(U634),0)</f>
        <v>0</v>
      </c>
      <c r="AJ622" s="214">
        <f>Q634</f>
        <v>0</v>
      </c>
      <c r="AK622" s="214">
        <f>R634</f>
        <v>0</v>
      </c>
      <c r="AL622" s="214">
        <f>S634</f>
        <v>0</v>
      </c>
      <c r="AM622" s="214"/>
      <c r="AN622" s="213">
        <f>IF(SUM(Q635:S635)&gt;0,SUM(Q635:S635),0)</f>
        <v>0</v>
      </c>
      <c r="AO622" s="213">
        <f>IF(SUM(U635)&gt;0,SUM(U635),0)</f>
        <v>0</v>
      </c>
      <c r="AP622" s="214">
        <f>Q635</f>
        <v>0</v>
      </c>
      <c r="AQ622" s="214">
        <f>R635</f>
        <v>0</v>
      </c>
      <c r="AR622" s="214">
        <f>S635</f>
        <v>0</v>
      </c>
      <c r="AS622" s="214"/>
      <c r="AT622" s="213">
        <f>IF(SUM(Q636:S636)&gt;0,SUM(Q636:S636),0)</f>
        <v>0</v>
      </c>
      <c r="AU622" s="213">
        <f>IF(SUM(U636)&gt;0,SUM(U636),0)</f>
        <v>0</v>
      </c>
      <c r="AV622" s="214">
        <f>Q636</f>
        <v>0</v>
      </c>
      <c r="AW622" s="214">
        <f>R636</f>
        <v>0</v>
      </c>
      <c r="AX622" s="214">
        <f>S636</f>
        <v>0</v>
      </c>
      <c r="AY622" s="214"/>
      <c r="AZ622" s="213">
        <f>IF(SUM(Q637:S637)&gt;0,SUM(Q637:S637),0)</f>
        <v>0</v>
      </c>
      <c r="BA622" s="213">
        <f>IF(SUM(U637)&gt;0,SUM(U637),0)</f>
        <v>0</v>
      </c>
      <c r="BB622" s="214">
        <f>Q637</f>
        <v>0</v>
      </c>
      <c r="BC622" s="214">
        <f>R637</f>
        <v>0</v>
      </c>
      <c r="BD622" s="214">
        <f>S637</f>
        <v>0</v>
      </c>
      <c r="BE622" s="214"/>
      <c r="BF622" s="213">
        <f>IF(SUM(Q638:S638)&gt;0,SUM(Q638:S638),0)</f>
        <v>0</v>
      </c>
      <c r="BG622" s="213">
        <f>IF(SUM(U638)&gt;0,SUM(U638),0)</f>
        <v>0</v>
      </c>
      <c r="BH622" s="214">
        <f>Q638</f>
        <v>0</v>
      </c>
      <c r="BI622" s="214">
        <f>R638</f>
        <v>0</v>
      </c>
      <c r="BJ622" s="214">
        <f>S638</f>
        <v>0</v>
      </c>
      <c r="BK622" s="214"/>
      <c r="BL622" s="213">
        <f>IF(SUM(Q639:S639)&gt;0,SUM(Q639:S639),0)</f>
        <v>0</v>
      </c>
      <c r="BM622" s="213">
        <f>IF(SUM(U639)&gt;0,SUM(U639),0)</f>
        <v>0</v>
      </c>
      <c r="BN622" s="214">
        <f>Q639</f>
        <v>0</v>
      </c>
      <c r="BO622" s="214">
        <f>R639</f>
        <v>0</v>
      </c>
      <c r="BP622" s="214">
        <f>S639</f>
        <v>0</v>
      </c>
      <c r="BQ622" s="214"/>
      <c r="BR622" s="213">
        <f>IF(SUM(Q640:S640)&gt;0,SUM(Q640:S640),0)</f>
        <v>0</v>
      </c>
      <c r="BS622" s="213">
        <f>IF(SUM(U640)&gt;0,SUM(U640),0)</f>
        <v>0</v>
      </c>
      <c r="BT622" s="214">
        <f>Q640</f>
        <v>0</v>
      </c>
      <c r="BU622" s="214">
        <f>R640</f>
        <v>0</v>
      </c>
      <c r="BV622" s="214">
        <f>S640</f>
        <v>0</v>
      </c>
      <c r="BW622" s="214"/>
      <c r="BX622" s="213">
        <f>IF(SUM(Q641:S641)&gt;0,SUM(Q641:S641),0)</f>
        <v>0</v>
      </c>
      <c r="BY622" s="213">
        <f>IF(SUM(U641)&gt;0,SUM(U641),0)</f>
        <v>0</v>
      </c>
      <c r="BZ622" s="214">
        <f>Q641</f>
        <v>0</v>
      </c>
      <c r="CA622" s="214">
        <f>R641</f>
        <v>0</v>
      </c>
      <c r="CB622" s="214">
        <f>S641</f>
        <v>0</v>
      </c>
      <c r="CC622" s="214"/>
      <c r="CD622" s="213">
        <f>IF(SUM(Q642:S642)&gt;0,SUM(Q642:S642),0)</f>
        <v>0</v>
      </c>
      <c r="CE622" s="213">
        <f>IF(SUM(U642)&gt;0,SUM(U642),0)</f>
        <v>0</v>
      </c>
      <c r="CF622" s="214">
        <f>Q642</f>
        <v>0</v>
      </c>
      <c r="CG622" s="214">
        <f>R642</f>
        <v>0</v>
      </c>
      <c r="CH622" s="214">
        <f>S642</f>
        <v>0</v>
      </c>
      <c r="CI622" s="214"/>
      <c r="CJ622" s="213">
        <f>IF(SUM(Q643:S643)&gt;0,SUM(Q643:S643),0)</f>
        <v>0</v>
      </c>
      <c r="CK622" s="213">
        <f>IF(SUM(U643)&gt;0,SUM(U643),0)</f>
        <v>0</v>
      </c>
      <c r="CL622" s="214">
        <f>Q643</f>
        <v>0</v>
      </c>
      <c r="CM622" s="214">
        <f>R643</f>
        <v>0</v>
      </c>
      <c r="CN622" s="214">
        <f>S643</f>
        <v>0</v>
      </c>
      <c r="CO622" s="214"/>
      <c r="CP622" s="213">
        <f>IF(SUM(Q644:S644)&gt;0,SUM(Q644:S644),0)</f>
        <v>0</v>
      </c>
      <c r="CQ622" s="213">
        <f>IF(SUM(U644)&gt;0,SUM(U644),0)</f>
        <v>0</v>
      </c>
      <c r="CR622" s="214">
        <f>Q644</f>
        <v>0</v>
      </c>
      <c r="CS622" s="214">
        <f>R644</f>
        <v>0</v>
      </c>
      <c r="CT622" s="214">
        <f>S644</f>
        <v>0</v>
      </c>
      <c r="CU622" s="214"/>
      <c r="CV622" s="213">
        <f>IF(SUM(Q645:S645)&gt;0,SUM(Q645:S645),0)</f>
        <v>0</v>
      </c>
      <c r="CW622" s="213">
        <f>IF(SUM(U645)&gt;0,SUM(U645),0)</f>
        <v>0</v>
      </c>
      <c r="CX622" s="214">
        <f>Q645</f>
        <v>0</v>
      </c>
      <c r="CY622" s="214">
        <f>R645</f>
        <v>0</v>
      </c>
      <c r="CZ622" s="214">
        <f>S645</f>
        <v>0</v>
      </c>
      <c r="DA622" s="214"/>
      <c r="DB622" s="213">
        <f>IF(SUM(Q646:S646)&gt;0,SUM(Q646:S646),0)</f>
        <v>0</v>
      </c>
      <c r="DC622" s="213">
        <f>IF(SUM(U646)&gt;0,SUM(U646),0)</f>
        <v>0</v>
      </c>
      <c r="DD622" s="214">
        <f>Q646</f>
        <v>0</v>
      </c>
      <c r="DE622" s="214">
        <f>R646</f>
        <v>0</v>
      </c>
      <c r="DF622" s="214">
        <f>S646</f>
        <v>0</v>
      </c>
      <c r="DG622" s="214"/>
      <c r="DH622" s="213">
        <f>IF(SUM(Q647:S647)&gt;0,SUM(Q647:S647),0)</f>
        <v>0</v>
      </c>
      <c r="DI622" s="213">
        <f>IF(SUM(U647)&gt;0,SUM(U647),0)</f>
        <v>0</v>
      </c>
      <c r="DJ622" s="214">
        <f>Q647</f>
        <v>0</v>
      </c>
      <c r="DK622" s="214">
        <f>R647</f>
        <v>0</v>
      </c>
      <c r="DL622" s="214">
        <f>S647</f>
        <v>0</v>
      </c>
      <c r="DM622" s="214"/>
      <c r="DN622" s="209">
        <f>IF(SUM(Q648:S648)&gt;0,SUM(Q648:S648),0)</f>
        <v>0</v>
      </c>
      <c r="DO622" s="209">
        <f>IF(SUM(U648)&gt;0,SUM(U647),0)</f>
        <v>0</v>
      </c>
      <c r="DP622" s="214">
        <f>Q648</f>
        <v>0</v>
      </c>
      <c r="DQ622" s="214">
        <f>R648</f>
        <v>0</v>
      </c>
      <c r="DR622" s="214">
        <f>S648</f>
        <v>0</v>
      </c>
      <c r="DS622" s="212"/>
      <c r="DT622" s="209">
        <f>IF(SUM(Q649:S649)&gt;0,SUM(Q649:S649),0)</f>
        <v>0</v>
      </c>
      <c r="DU622" s="209">
        <f>IF(SUM(U649)&gt;0,SUM(U649),0)</f>
        <v>0</v>
      </c>
      <c r="DV622" s="214">
        <f>Q649</f>
        <v>0</v>
      </c>
      <c r="DW622" s="214">
        <f>R649</f>
        <v>0</v>
      </c>
      <c r="DX622" s="214">
        <f>S649</f>
        <v>0</v>
      </c>
      <c r="DY622" s="212"/>
      <c r="DZ622" s="212"/>
    </row>
    <row r="623" spans="1:130">
      <c r="A623" s="164"/>
      <c r="B623" s="99"/>
      <c r="C623" s="100"/>
      <c r="D623" s="101"/>
      <c r="E623" s="149" t="str">
        <f t="shared" si="312"/>
        <v/>
      </c>
      <c r="F623" s="193"/>
      <c r="G623" s="99"/>
      <c r="H623" s="100"/>
      <c r="I623" s="102"/>
      <c r="J623" s="149" t="str">
        <f t="shared" si="313"/>
        <v/>
      </c>
      <c r="K623" s="193"/>
      <c r="L623" s="99"/>
      <c r="M623" s="100"/>
      <c r="N623" s="102"/>
      <c r="O623" s="149" t="str">
        <f t="shared" si="314"/>
        <v/>
      </c>
      <c r="P623" s="193"/>
      <c r="Q623" s="99"/>
      <c r="R623" s="100"/>
      <c r="S623" s="100"/>
      <c r="T623" s="149" t="str">
        <f t="shared" si="315"/>
        <v/>
      </c>
      <c r="U623" s="193"/>
      <c r="V623" s="99"/>
      <c r="W623" s="100"/>
      <c r="X623" s="100"/>
      <c r="Y623" s="149" t="str">
        <f t="shared" si="316"/>
        <v/>
      </c>
      <c r="Z623" s="193"/>
      <c r="AA623" s="201" t="str">
        <f>IF(SUM(E623,J623,O623,T623,Y623,Y643,T643,O643,J643,E643,E663,J663,O663,T663,Y663)&gt;0,(LARGE((E623,J623,O623,T623,Y623,Y643,T643,O643,J643,E643,E663,J663,O663,T663,Y663),1)+LARGE((E623,J623,O623,T623,Y623,Y643,T643,O643,J643,E643,E663,J663,O663,T663,Y663),2)+LARGE((E623,J623,O623,T623,Y623,Y643,T643,O643,J643,E643,E663,J663,O663,T663,Y663),3)+LARGE((E623,J623,O623,T623,Y623,Y643,T643,O643,J643,E643,E663,J663,O663,T663,Y663),4)),"")</f>
        <v/>
      </c>
      <c r="AB623" s="202" t="str">
        <f>IF(SUM(CK645)&gt;0,SUM(CK645),"")</f>
        <v/>
      </c>
      <c r="AG623" s="67"/>
      <c r="AH623" s="213">
        <f>IF(SUM(V634:X634)&gt;0,SUM(V634:X634),0)</f>
        <v>0</v>
      </c>
      <c r="AI623" s="213">
        <f>IF(SUM(Z634)&gt;0,SUM(Z634),0)</f>
        <v>0</v>
      </c>
      <c r="AJ623" s="214">
        <f>V634</f>
        <v>0</v>
      </c>
      <c r="AK623" s="214">
        <f>W634</f>
        <v>0</v>
      </c>
      <c r="AL623" s="214">
        <f>X634</f>
        <v>0</v>
      </c>
      <c r="AM623" s="214"/>
      <c r="AN623" s="213">
        <f>IF(SUM(V635:X635)&gt;0,SUM(V635:X635),0)</f>
        <v>0</v>
      </c>
      <c r="AO623" s="213">
        <f>IF(SUM(Z635)&gt;0,SUM(Z635),0)</f>
        <v>0</v>
      </c>
      <c r="AP623" s="214">
        <f>V635</f>
        <v>0</v>
      </c>
      <c r="AQ623" s="214">
        <f>W635</f>
        <v>0</v>
      </c>
      <c r="AR623" s="214">
        <f>X635</f>
        <v>0</v>
      </c>
      <c r="AS623" s="214"/>
      <c r="AT623" s="213">
        <f>IF(SUM(V636:X636)&gt;0,SUM(V636:X636),0)</f>
        <v>0</v>
      </c>
      <c r="AU623" s="213">
        <f>IF(SUM(Z636)&gt;0,SUM(Z636),0)</f>
        <v>0</v>
      </c>
      <c r="AV623" s="214">
        <f>V636</f>
        <v>0</v>
      </c>
      <c r="AW623" s="214">
        <f>W636</f>
        <v>0</v>
      </c>
      <c r="AX623" s="214">
        <f>X636</f>
        <v>0</v>
      </c>
      <c r="AY623" s="214"/>
      <c r="AZ623" s="213">
        <f>IF(SUM(V637:X637)&gt;0,SUM(V637:X637),0)</f>
        <v>0</v>
      </c>
      <c r="BA623" s="213">
        <f>IF(SUM(Z637)&gt;0,SUM(Z637),0)</f>
        <v>0</v>
      </c>
      <c r="BB623" s="214">
        <f>V637</f>
        <v>0</v>
      </c>
      <c r="BC623" s="214">
        <f>W637</f>
        <v>0</v>
      </c>
      <c r="BD623" s="214">
        <f>X637</f>
        <v>0</v>
      </c>
      <c r="BE623" s="214"/>
      <c r="BF623" s="213">
        <f>IF(SUM(V638:X638)&gt;0,SUM(V638:X638),0)</f>
        <v>0</v>
      </c>
      <c r="BG623" s="213">
        <f>IF(SUM(Z638)&gt;0,SUM(Z638),0)</f>
        <v>0</v>
      </c>
      <c r="BH623" s="214">
        <f>V638</f>
        <v>0</v>
      </c>
      <c r="BI623" s="214">
        <f>W638</f>
        <v>0</v>
      </c>
      <c r="BJ623" s="214">
        <f>X638</f>
        <v>0</v>
      </c>
      <c r="BK623" s="214"/>
      <c r="BL623" s="213">
        <f>IF(SUM(V639:X639)&gt;0,SUM(V639:X639),0)</f>
        <v>0</v>
      </c>
      <c r="BM623" s="213">
        <f>IF(SUM(Z639)&gt;0,SUM(Z639),0)</f>
        <v>0</v>
      </c>
      <c r="BN623" s="214">
        <f>V639</f>
        <v>0</v>
      </c>
      <c r="BO623" s="214">
        <f>W639</f>
        <v>0</v>
      </c>
      <c r="BP623" s="214">
        <f>X639</f>
        <v>0</v>
      </c>
      <c r="BQ623" s="214"/>
      <c r="BR623" s="213">
        <f>IF(SUM(V640:X640)&gt;0,SUM(V640:X640),0)</f>
        <v>0</v>
      </c>
      <c r="BS623" s="213">
        <f>IF(SUM(Z640)&gt;0,SUM(Z640),0)</f>
        <v>0</v>
      </c>
      <c r="BT623" s="214">
        <f>V640</f>
        <v>0</v>
      </c>
      <c r="BU623" s="214">
        <f>W640</f>
        <v>0</v>
      </c>
      <c r="BV623" s="214">
        <f>X640</f>
        <v>0</v>
      </c>
      <c r="BW623" s="214"/>
      <c r="BX623" s="213">
        <f>IF(SUM(V641:X641)&gt;0,SUM(V641:X641),0)</f>
        <v>0</v>
      </c>
      <c r="BY623" s="213">
        <f>IF(SUM(Z641)&gt;0,SUM(Z641),0)</f>
        <v>0</v>
      </c>
      <c r="BZ623" s="214">
        <f>V641</f>
        <v>0</v>
      </c>
      <c r="CA623" s="214">
        <f>W641</f>
        <v>0</v>
      </c>
      <c r="CB623" s="214">
        <f>X641</f>
        <v>0</v>
      </c>
      <c r="CC623" s="214"/>
      <c r="CD623" s="213">
        <f>IF(SUM(V642:X642)&gt;0,SUM(V642:X642),0)</f>
        <v>0</v>
      </c>
      <c r="CE623" s="213">
        <f>IF(SUM(Z642)&gt;0,SUM(Z642),0)</f>
        <v>0</v>
      </c>
      <c r="CF623" s="214">
        <f>V642</f>
        <v>0</v>
      </c>
      <c r="CG623" s="214">
        <f>W642</f>
        <v>0</v>
      </c>
      <c r="CH623" s="214">
        <f>X642</f>
        <v>0</v>
      </c>
      <c r="CI623" s="214"/>
      <c r="CJ623" s="213">
        <f>IF(SUM(V643:X643)&gt;0,SUM(V643:X643),0)</f>
        <v>0</v>
      </c>
      <c r="CK623" s="213">
        <f>IF(SUM(Z643)&gt;0,SUM(Z643),0)</f>
        <v>0</v>
      </c>
      <c r="CL623" s="214">
        <f>V643</f>
        <v>0</v>
      </c>
      <c r="CM623" s="214">
        <f>W643</f>
        <v>0</v>
      </c>
      <c r="CN623" s="214">
        <f>X643</f>
        <v>0</v>
      </c>
      <c r="CO623" s="214"/>
      <c r="CP623" s="213">
        <f>IF(SUM(V644:X644)&gt;0,SUM(V644:X644),0)</f>
        <v>0</v>
      </c>
      <c r="CQ623" s="213">
        <f>IF(SUM(Z644)&gt;0,SUM(Z644),0)</f>
        <v>0</v>
      </c>
      <c r="CR623" s="214">
        <f>V644</f>
        <v>0</v>
      </c>
      <c r="CS623" s="214">
        <f>W644</f>
        <v>0</v>
      </c>
      <c r="CT623" s="214">
        <f>X644</f>
        <v>0</v>
      </c>
      <c r="CU623" s="214"/>
      <c r="CV623" s="213">
        <f>IF(SUM(V645:X645)&gt;0,SUM(V645:X645),0)</f>
        <v>0</v>
      </c>
      <c r="CW623" s="213">
        <f>IF(SUM(Z645)&gt;0,SUM(Z645),0)</f>
        <v>0</v>
      </c>
      <c r="CX623" s="214">
        <f>V645</f>
        <v>0</v>
      </c>
      <c r="CY623" s="214">
        <f>W645</f>
        <v>0</v>
      </c>
      <c r="CZ623" s="214">
        <f>X645</f>
        <v>0</v>
      </c>
      <c r="DA623" s="214"/>
      <c r="DB623" s="213">
        <f>IF(SUM(V645:X646)&gt;0,SUM(V646:X646),0)</f>
        <v>0</v>
      </c>
      <c r="DC623" s="213">
        <f>IF(SUM(Z646)&gt;0,SUM(Z646),0)</f>
        <v>0</v>
      </c>
      <c r="DD623" s="214">
        <f>V646</f>
        <v>0</v>
      </c>
      <c r="DE623" s="214">
        <f>W646</f>
        <v>0</v>
      </c>
      <c r="DF623" s="214">
        <f>X646</f>
        <v>0</v>
      </c>
      <c r="DG623" s="214"/>
      <c r="DH623" s="213">
        <f>IF(SUM(V647:X647)&gt;0,SUM(V647:X647),0)</f>
        <v>0</v>
      </c>
      <c r="DI623" s="213">
        <f>IF(SUM(Z647)&gt;0,SUM(Z647),0)</f>
        <v>0</v>
      </c>
      <c r="DJ623" s="214">
        <f>V647</f>
        <v>0</v>
      </c>
      <c r="DK623" s="214">
        <f>W647</f>
        <v>0</v>
      </c>
      <c r="DL623" s="214">
        <f>X647</f>
        <v>0</v>
      </c>
      <c r="DM623" s="214"/>
      <c r="DN623" s="209">
        <f>IF(SUM(V648:X648)&gt;0,SUM(V648:X648),0)</f>
        <v>0</v>
      </c>
      <c r="DO623" s="209">
        <f>IF(SUM(Z648)&gt;0,SUM(Z647),0)</f>
        <v>0</v>
      </c>
      <c r="DP623" s="214">
        <f>V648</f>
        <v>0</v>
      </c>
      <c r="DQ623" s="214">
        <f>W648</f>
        <v>0</v>
      </c>
      <c r="DR623" s="214">
        <f>X648</f>
        <v>0</v>
      </c>
      <c r="DS623" s="212"/>
      <c r="DT623" s="209">
        <f>IF(SUM(V649:X649)&gt;0,SUM(V649:X649),0)</f>
        <v>0</v>
      </c>
      <c r="DU623" s="209">
        <f>IF(SUM(Z649)&gt;0,SUM(Z649),0)</f>
        <v>0</v>
      </c>
      <c r="DV623" s="214">
        <f>V649</f>
        <v>0</v>
      </c>
      <c r="DW623" s="214">
        <f>W649</f>
        <v>0</v>
      </c>
      <c r="DX623" s="214">
        <f>X649</f>
        <v>0</v>
      </c>
      <c r="DY623" s="212"/>
      <c r="DZ623" s="212"/>
    </row>
    <row r="624" spans="1:130">
      <c r="A624" s="18"/>
      <c r="B624" s="99"/>
      <c r="C624" s="100"/>
      <c r="D624" s="101"/>
      <c r="E624" s="149" t="str">
        <f t="shared" si="312"/>
        <v/>
      </c>
      <c r="F624" s="193"/>
      <c r="G624" s="99"/>
      <c r="H624" s="100"/>
      <c r="I624" s="102"/>
      <c r="J624" s="149" t="str">
        <f t="shared" si="313"/>
        <v/>
      </c>
      <c r="K624" s="193"/>
      <c r="L624" s="99"/>
      <c r="M624" s="100"/>
      <c r="N624" s="102"/>
      <c r="O624" s="149" t="str">
        <f t="shared" si="314"/>
        <v/>
      </c>
      <c r="P624" s="193"/>
      <c r="Q624" s="99"/>
      <c r="R624" s="100"/>
      <c r="S624" s="102"/>
      <c r="T624" s="149" t="str">
        <f t="shared" si="315"/>
        <v/>
      </c>
      <c r="U624" s="193"/>
      <c r="V624" s="99"/>
      <c r="W624" s="100"/>
      <c r="X624" s="102"/>
      <c r="Y624" s="149" t="str">
        <f t="shared" si="316"/>
        <v/>
      </c>
      <c r="Z624" s="193"/>
      <c r="AA624" s="201" t="str">
        <f>IF(SUM(E624,J624,O624,T624,Y624,Y644,T644,O644,J644,E644,E664,J664,O664,T664,Y664)&gt;0,(LARGE((E624,J624,O624,T624,Y624,Y644,T644,O644,J644,E644,E664,J664,O664,T664,Y664),1)+LARGE((E624,J624,O624,T624,Y624,Y644,T644,O644,J644,E644,E664,J664,O664,T664,Y664),2)+LARGE((E624,J624,O624,T624,Y624,Y644,T644,O644,J644,E644,E664,J664,O664,T664,Y664),3)+LARGE((E624,J624,O624,T624,Y624,Y644,T644,O644,J644,E644,E664,J664,O664,T664,Y664),4)),"")</f>
        <v/>
      </c>
      <c r="AB624" s="202" t="str">
        <f>IF(SUM(CQ645)&gt;0,SUM(CQ645),"")</f>
        <v/>
      </c>
      <c r="AG624" s="67"/>
      <c r="AH624" s="213">
        <f>IF(SUM(B654:D654)&gt;0,SUM(B654:D654),0)</f>
        <v>0</v>
      </c>
      <c r="AI624" s="213">
        <f>IF(SUM(F654)&gt;0,SUM(F654),0)</f>
        <v>0</v>
      </c>
      <c r="AJ624" s="214">
        <f>B654</f>
        <v>0</v>
      </c>
      <c r="AK624" s="214">
        <f>C654</f>
        <v>0</v>
      </c>
      <c r="AL624" s="214">
        <f>D654</f>
        <v>0</v>
      </c>
      <c r="AM624" s="214"/>
      <c r="AN624" s="213">
        <f>IF(SUM(B655:D655)&gt;0,SUM(B655:D655),0)</f>
        <v>0</v>
      </c>
      <c r="AO624" s="213">
        <f>IF(SUM(F655)&gt;0,SUM(F655),0)</f>
        <v>0</v>
      </c>
      <c r="AP624" s="214">
        <f>B655</f>
        <v>0</v>
      </c>
      <c r="AQ624" s="214">
        <f>C655</f>
        <v>0</v>
      </c>
      <c r="AR624" s="214">
        <f>D655</f>
        <v>0</v>
      </c>
      <c r="AS624" s="214"/>
      <c r="AT624" s="213">
        <f>IF(SUM(B656:D656)&gt;0,SUM(B656:D656),0)</f>
        <v>0</v>
      </c>
      <c r="AU624" s="213">
        <f>IF(SUM(F656)&gt;0,SUM(F656),0)</f>
        <v>0</v>
      </c>
      <c r="AV624" s="214">
        <f>B656</f>
        <v>0</v>
      </c>
      <c r="AW624" s="214">
        <f>C656</f>
        <v>0</v>
      </c>
      <c r="AX624" s="214">
        <f>D656</f>
        <v>0</v>
      </c>
      <c r="AY624" s="214"/>
      <c r="AZ624" s="213">
        <f>IF(SUM(B657:D657)&gt;0,SUM(B657:D657),0)</f>
        <v>0</v>
      </c>
      <c r="BA624" s="213">
        <f>IF(SUM(F657)&gt;0,SUM(F657),0)</f>
        <v>0</v>
      </c>
      <c r="BB624" s="214">
        <f>B657</f>
        <v>0</v>
      </c>
      <c r="BC624" s="214">
        <f>C657</f>
        <v>0</v>
      </c>
      <c r="BD624" s="214">
        <f>D657</f>
        <v>0</v>
      </c>
      <c r="BE624" s="214"/>
      <c r="BF624" s="213">
        <f>IF(SUM(B658:D658)&gt;0,SUM(B658:D658),0)</f>
        <v>0</v>
      </c>
      <c r="BG624" s="213">
        <f>IF(SUM(F658)&gt;0,SUM(F658),0)</f>
        <v>0</v>
      </c>
      <c r="BH624" s="214">
        <f>B658</f>
        <v>0</v>
      </c>
      <c r="BI624" s="214">
        <f>C658</f>
        <v>0</v>
      </c>
      <c r="BJ624" s="214">
        <f>D658</f>
        <v>0</v>
      </c>
      <c r="BK624" s="214"/>
      <c r="BL624" s="213">
        <f>IF(SUM(B659:D659)&gt;0,SUM(B659:D659),0)</f>
        <v>0</v>
      </c>
      <c r="BM624" s="213">
        <f>IF(SUM(F659)&gt;0,SUM(F659),0)</f>
        <v>0</v>
      </c>
      <c r="BN624" s="214">
        <f>B659</f>
        <v>0</v>
      </c>
      <c r="BO624" s="214">
        <f>C659</f>
        <v>0</v>
      </c>
      <c r="BP624" s="214">
        <f>D659</f>
        <v>0</v>
      </c>
      <c r="BQ624" s="214"/>
      <c r="BR624" s="213">
        <f>IF(SUM(B660:D660)&gt;0,SUM(B660:D660),0)</f>
        <v>0</v>
      </c>
      <c r="BS624" s="213">
        <f>IF(SUM(F660)&gt;0,SUM(F660),0)</f>
        <v>0</v>
      </c>
      <c r="BT624" s="214">
        <f>B660</f>
        <v>0</v>
      </c>
      <c r="BU624" s="214">
        <f>C660</f>
        <v>0</v>
      </c>
      <c r="BV624" s="214">
        <f>D660</f>
        <v>0</v>
      </c>
      <c r="BW624" s="214"/>
      <c r="BX624" s="213">
        <f>IF(SUM(B661:D661)&gt;0,SUM(B661:D661),0)</f>
        <v>0</v>
      </c>
      <c r="BY624" s="213">
        <f>IF(SUM(F661)&gt;0,SUM(F661),0)</f>
        <v>0</v>
      </c>
      <c r="BZ624" s="214">
        <f>B661</f>
        <v>0</v>
      </c>
      <c r="CA624" s="214">
        <f>C661</f>
        <v>0</v>
      </c>
      <c r="CB624" s="214">
        <f>D661</f>
        <v>0</v>
      </c>
      <c r="CC624" s="214"/>
      <c r="CD624" s="213">
        <f>IF(SUM(B662:D662)&gt;0,SUM(B662:D662),0)</f>
        <v>0</v>
      </c>
      <c r="CE624" s="213">
        <f>IF(SUM(F662)&gt;0,SUM(F662),0)</f>
        <v>0</v>
      </c>
      <c r="CF624" s="214">
        <f>B662</f>
        <v>0</v>
      </c>
      <c r="CG624" s="214">
        <f>C662</f>
        <v>0</v>
      </c>
      <c r="CH624" s="214">
        <f>D662</f>
        <v>0</v>
      </c>
      <c r="CI624" s="214"/>
      <c r="CJ624" s="213">
        <f>IF(SUM(B663:D663)&gt;0,SUM(B663:D663),0)</f>
        <v>0</v>
      </c>
      <c r="CK624" s="213">
        <f>IF(SUM(F663)&gt;0,SUM(F663),0)</f>
        <v>0</v>
      </c>
      <c r="CL624" s="214">
        <f>B663</f>
        <v>0</v>
      </c>
      <c r="CM624" s="214">
        <f>C663</f>
        <v>0</v>
      </c>
      <c r="CN624" s="214">
        <f>D663</f>
        <v>0</v>
      </c>
      <c r="CO624" s="214"/>
      <c r="CP624" s="213">
        <f>IF(SUM(B664:D664)&gt;0,SUM(B664:D664),0)</f>
        <v>0</v>
      </c>
      <c r="CQ624" s="213">
        <f>IF(SUM(F664)&gt;0,SUM(F664),0)</f>
        <v>0</v>
      </c>
      <c r="CR624" s="214">
        <f>B664</f>
        <v>0</v>
      </c>
      <c r="CS624" s="214">
        <f>C664</f>
        <v>0</v>
      </c>
      <c r="CT624" s="214">
        <f>D664</f>
        <v>0</v>
      </c>
      <c r="CU624" s="214"/>
      <c r="CV624" s="213">
        <f>IF(SUM(B665:D665)&gt;0,SUM(B665:D665),0)</f>
        <v>0</v>
      </c>
      <c r="CW624" s="213">
        <f>IF(SUM(F665)&gt;0,SUM(F665),0)</f>
        <v>0</v>
      </c>
      <c r="CX624" s="214">
        <f>B665</f>
        <v>0</v>
      </c>
      <c r="CY624" s="214">
        <f>C665</f>
        <v>0</v>
      </c>
      <c r="CZ624" s="214">
        <f>D665</f>
        <v>0</v>
      </c>
      <c r="DA624" s="214"/>
      <c r="DB624" s="213">
        <f>IF(SUM(B666:D666)&gt;0,SUM(B666:D666),0)</f>
        <v>0</v>
      </c>
      <c r="DC624" s="213">
        <f>IF(SUM(F666)&gt;0,SUM(F666),0)</f>
        <v>0</v>
      </c>
      <c r="DD624" s="214">
        <f>B666</f>
        <v>0</v>
      </c>
      <c r="DE624" s="214">
        <f>C666</f>
        <v>0</v>
      </c>
      <c r="DF624" s="214">
        <f>D666</f>
        <v>0</v>
      </c>
      <c r="DG624" s="214"/>
      <c r="DH624" s="213">
        <f>IF(SUM(B667:D667)&gt;0,SUM(B667:D667),0)</f>
        <v>0</v>
      </c>
      <c r="DI624" s="213">
        <f>IF(SUM(F667)&gt;0,SUM(F667),0)</f>
        <v>0</v>
      </c>
      <c r="DJ624" s="214">
        <f>B667</f>
        <v>0</v>
      </c>
      <c r="DK624" s="214">
        <f>C667</f>
        <v>0</v>
      </c>
      <c r="DL624" s="214">
        <f>D667</f>
        <v>0</v>
      </c>
      <c r="DM624" s="214"/>
      <c r="DN624" s="209">
        <f>IF(SUM(B668:D668)&gt;0,SUM(B668:D668),0)</f>
        <v>0</v>
      </c>
      <c r="DO624" s="209">
        <f>IF(SUM(F668)&gt;0,SUM(F668),0)</f>
        <v>0</v>
      </c>
      <c r="DP624" s="214">
        <f>B668</f>
        <v>0</v>
      </c>
      <c r="DQ624" s="214">
        <f>C668</f>
        <v>0</v>
      </c>
      <c r="DR624" s="214">
        <f>D668</f>
        <v>0</v>
      </c>
      <c r="DS624" s="212"/>
      <c r="DT624" s="209">
        <f>IF(SUM(B669:D669)&gt;0,SUM(B669:D669),0)</f>
        <v>0</v>
      </c>
      <c r="DU624" s="209">
        <f>IF(SUM(F669)&gt;0,SUM(F669),0)</f>
        <v>0</v>
      </c>
      <c r="DV624" s="214">
        <f>B669</f>
        <v>0</v>
      </c>
      <c r="DW624" s="214">
        <f>C669</f>
        <v>0</v>
      </c>
      <c r="DX624" s="214">
        <f>D669</f>
        <v>0</v>
      </c>
      <c r="DY624" s="212"/>
      <c r="DZ624" s="212"/>
    </row>
    <row r="625" spans="1:130">
      <c r="A625" s="18"/>
      <c r="B625" s="99"/>
      <c r="C625" s="100"/>
      <c r="D625" s="101"/>
      <c r="E625" s="149" t="str">
        <f t="shared" si="312"/>
        <v/>
      </c>
      <c r="F625" s="193"/>
      <c r="G625" s="99"/>
      <c r="H625" s="100"/>
      <c r="I625" s="102"/>
      <c r="J625" s="149" t="str">
        <f t="shared" si="313"/>
        <v/>
      </c>
      <c r="K625" s="193"/>
      <c r="L625" s="99"/>
      <c r="M625" s="100"/>
      <c r="N625" s="102"/>
      <c r="O625" s="149" t="str">
        <f t="shared" si="314"/>
        <v/>
      </c>
      <c r="P625" s="193"/>
      <c r="Q625" s="99"/>
      <c r="R625" s="100"/>
      <c r="S625" s="102"/>
      <c r="T625" s="149" t="str">
        <f t="shared" si="315"/>
        <v/>
      </c>
      <c r="U625" s="193"/>
      <c r="V625" s="99"/>
      <c r="W625" s="100"/>
      <c r="X625" s="102"/>
      <c r="Y625" s="149" t="str">
        <f t="shared" si="316"/>
        <v/>
      </c>
      <c r="Z625" s="193"/>
      <c r="AA625" s="201" t="str">
        <f>IF(SUM(E625,J625,O625,T625,Y625,Y645,T645,O645,J645,E645,E665,J665,O665,T665,Y665)&gt;0,(LARGE((E625,J625,O625,T625,Y625,Y645,T645,O645,J645,E645,E665,J665,O665,T665,Y665),1)+LARGE((E625,J625,O625,T625,Y625,Y645,T645,O645,J645,E645,E665,J665,O665,T665,Y665),2)+LARGE((E625,J625,O625,T625,Y625,Y645,T645,O645,J645,E645,E665,J665,O665,T665,Y665),3)+LARGE((E625,J625,O625,T625,Y625,Y645,T645,O645,J645,E645,E665,J665,O665,T665,Y665),4)),"")</f>
        <v/>
      </c>
      <c r="AB625" s="202" t="str">
        <f>IF(SUM(CW645)&gt;0,SUM(CW645),"")</f>
        <v/>
      </c>
      <c r="AG625" s="67"/>
      <c r="AH625" s="213">
        <f>IF(SUM(G654:I654)&gt;0,SUM(G654:I654),0)</f>
        <v>0</v>
      </c>
      <c r="AI625" s="213">
        <f>IF(SUM(K654)&gt;0,SUM(K654),0)</f>
        <v>0</v>
      </c>
      <c r="AJ625" s="214">
        <f>G654</f>
        <v>0</v>
      </c>
      <c r="AK625" s="214">
        <f>H654</f>
        <v>0</v>
      </c>
      <c r="AL625" s="214">
        <f>I654</f>
        <v>0</v>
      </c>
      <c r="AM625" s="214"/>
      <c r="AN625" s="213">
        <f>IF(SUM(G655:I655)&gt;0,SUM(G655:I655),0)</f>
        <v>0</v>
      </c>
      <c r="AO625" s="213">
        <f>IF(SUM(K655)&gt;0,SUM(K655),0)</f>
        <v>0</v>
      </c>
      <c r="AP625" s="214">
        <f>G655</f>
        <v>0</v>
      </c>
      <c r="AQ625" s="214">
        <f>H655</f>
        <v>0</v>
      </c>
      <c r="AR625" s="214">
        <f>I655</f>
        <v>0</v>
      </c>
      <c r="AS625" s="214"/>
      <c r="AT625" s="213">
        <f>IF(SUM(G656:I656)&gt;0,SUM(G656:I656),0)</f>
        <v>0</v>
      </c>
      <c r="AU625" s="213">
        <f>IF(SUM(K656)&gt;0,SUM(K656),0)</f>
        <v>0</v>
      </c>
      <c r="AV625" s="214">
        <f>G656</f>
        <v>0</v>
      </c>
      <c r="AW625" s="214">
        <f>H656</f>
        <v>0</v>
      </c>
      <c r="AX625" s="214">
        <f>I656</f>
        <v>0</v>
      </c>
      <c r="AY625" s="214"/>
      <c r="AZ625" s="213">
        <f>IF(SUM(G657:I657)&gt;0,SUM(G657:I657),0)</f>
        <v>0</v>
      </c>
      <c r="BA625" s="213">
        <f>IF(SUM(K657)&gt;0,SUM(K657),0)</f>
        <v>0</v>
      </c>
      <c r="BB625" s="214">
        <f>G657</f>
        <v>0</v>
      </c>
      <c r="BC625" s="214">
        <f>H657</f>
        <v>0</v>
      </c>
      <c r="BD625" s="214">
        <f>I657</f>
        <v>0</v>
      </c>
      <c r="BE625" s="214"/>
      <c r="BF625" s="213">
        <f>IF(SUM(G658:I658)&gt;0,SUM(G658:I658),0)</f>
        <v>0</v>
      </c>
      <c r="BG625" s="213">
        <f>IF(SUM(K658)&gt;0,SUM(K658),0)</f>
        <v>0</v>
      </c>
      <c r="BH625" s="214">
        <f>G658</f>
        <v>0</v>
      </c>
      <c r="BI625" s="214">
        <f>H658</f>
        <v>0</v>
      </c>
      <c r="BJ625" s="214">
        <f>I658</f>
        <v>0</v>
      </c>
      <c r="BK625" s="214"/>
      <c r="BL625" s="213">
        <f>IF(SUM(G659:I659)&gt;0,SUM(G659:I659),0)</f>
        <v>0</v>
      </c>
      <c r="BM625" s="213">
        <f>IF(SUM(K659)&gt;0,SUM(K659),0)</f>
        <v>0</v>
      </c>
      <c r="BN625" s="214">
        <f>G659</f>
        <v>0</v>
      </c>
      <c r="BO625" s="214">
        <f>H659</f>
        <v>0</v>
      </c>
      <c r="BP625" s="214">
        <f>I659</f>
        <v>0</v>
      </c>
      <c r="BQ625" s="214"/>
      <c r="BR625" s="213">
        <f>IF(SUM(G660:I660)&gt;0,SUM(G660:I660),0)</f>
        <v>0</v>
      </c>
      <c r="BS625" s="213">
        <f>IF(SUM(K660)&gt;0,SUM(K660),0)</f>
        <v>0</v>
      </c>
      <c r="BT625" s="214">
        <f>G660</f>
        <v>0</v>
      </c>
      <c r="BU625" s="214">
        <f>H660</f>
        <v>0</v>
      </c>
      <c r="BV625" s="214">
        <f>I660</f>
        <v>0</v>
      </c>
      <c r="BW625" s="214"/>
      <c r="BX625" s="213">
        <f>IF(SUM(G661:I661)&gt;0,SUM(G661:I661),0)</f>
        <v>0</v>
      </c>
      <c r="BY625" s="213">
        <f>IF(SUM(K661)&gt;0,SUM(K661),0)</f>
        <v>0</v>
      </c>
      <c r="BZ625" s="214">
        <f>G661</f>
        <v>0</v>
      </c>
      <c r="CA625" s="214">
        <f>H661</f>
        <v>0</v>
      </c>
      <c r="CB625" s="214">
        <f>I661</f>
        <v>0</v>
      </c>
      <c r="CC625" s="214"/>
      <c r="CD625" s="213">
        <f>IF(SUM(G662:I662)&gt;0,SUM(G662:I662),0)</f>
        <v>0</v>
      </c>
      <c r="CE625" s="213">
        <f>IF(SUM(K662)&gt;0,SUM(K662),0)</f>
        <v>0</v>
      </c>
      <c r="CF625" s="214">
        <f>G662</f>
        <v>0</v>
      </c>
      <c r="CG625" s="214">
        <f>H662</f>
        <v>0</v>
      </c>
      <c r="CH625" s="214">
        <f>I662</f>
        <v>0</v>
      </c>
      <c r="CI625" s="214"/>
      <c r="CJ625" s="213">
        <f>IF(SUM(G663:I663)&gt;0,SUM(G663:I663),0)</f>
        <v>0</v>
      </c>
      <c r="CK625" s="213">
        <f>IF(SUM(K663)&gt;0,SUM(K663),0)</f>
        <v>0</v>
      </c>
      <c r="CL625" s="214">
        <f>G663</f>
        <v>0</v>
      </c>
      <c r="CM625" s="214">
        <f>H663</f>
        <v>0</v>
      </c>
      <c r="CN625" s="214">
        <f>I663</f>
        <v>0</v>
      </c>
      <c r="CO625" s="214"/>
      <c r="CP625" s="213">
        <f>IF(SUM(G664:I664)&gt;0,SUM(G664:I664),0)</f>
        <v>0</v>
      </c>
      <c r="CQ625" s="213">
        <f>IF(SUM(K664)&gt;0,SUM(K664),0)</f>
        <v>0</v>
      </c>
      <c r="CR625" s="214">
        <f>G664</f>
        <v>0</v>
      </c>
      <c r="CS625" s="214">
        <f>H664</f>
        <v>0</v>
      </c>
      <c r="CT625" s="214">
        <f>I664</f>
        <v>0</v>
      </c>
      <c r="CU625" s="214"/>
      <c r="CV625" s="213">
        <f>IF(SUM(G665:I665)&gt;0,SUM(G665:I665),0)</f>
        <v>0</v>
      </c>
      <c r="CW625" s="213">
        <f>IF(SUM(K665)&gt;0,SUM(K665),0)</f>
        <v>0</v>
      </c>
      <c r="CX625" s="214">
        <f>G665</f>
        <v>0</v>
      </c>
      <c r="CY625" s="214">
        <f>H665</f>
        <v>0</v>
      </c>
      <c r="CZ625" s="214">
        <f>I665</f>
        <v>0</v>
      </c>
      <c r="DA625" s="214"/>
      <c r="DB625" s="213">
        <f>IF(SUM(G666:I666)&gt;0,SUM(G666:I666),0)</f>
        <v>0</v>
      </c>
      <c r="DC625" s="213">
        <f>IF(SUM(K666)&gt;0,SUM(K666),0)</f>
        <v>0</v>
      </c>
      <c r="DD625" s="214">
        <f>G666</f>
        <v>0</v>
      </c>
      <c r="DE625" s="214">
        <f>H666</f>
        <v>0</v>
      </c>
      <c r="DF625" s="214">
        <f>I666</f>
        <v>0</v>
      </c>
      <c r="DG625" s="214"/>
      <c r="DH625" s="213">
        <f>IF(SUM(G667:I667)&gt;0,SUM(G667:I667),0)</f>
        <v>0</v>
      </c>
      <c r="DI625" s="213">
        <f>IF(SUM(K667)&gt;0,SUM(K667),0)</f>
        <v>0</v>
      </c>
      <c r="DJ625" s="214">
        <f>G667</f>
        <v>0</v>
      </c>
      <c r="DK625" s="214">
        <f>H667</f>
        <v>0</v>
      </c>
      <c r="DL625" s="214">
        <f>I667</f>
        <v>0</v>
      </c>
      <c r="DM625" s="214"/>
      <c r="DN625" s="209">
        <f>IF(SUM(G668:I668)&gt;0,SUM(G668:I668),0)</f>
        <v>0</v>
      </c>
      <c r="DO625" s="209">
        <f>IF(SUM(K668)&gt;0,SUM(K668),0)</f>
        <v>0</v>
      </c>
      <c r="DP625" s="214">
        <f>G668</f>
        <v>0</v>
      </c>
      <c r="DQ625" s="214">
        <f>H668</f>
        <v>0</v>
      </c>
      <c r="DR625" s="214">
        <f>I668</f>
        <v>0</v>
      </c>
      <c r="DS625" s="212"/>
      <c r="DT625" s="209">
        <f>IF(SUM(G669:I669)&gt;0,SUM(G669:I669),0)</f>
        <v>0</v>
      </c>
      <c r="DU625" s="209">
        <f>IF(SUM(K669)&gt;0,SUM(K669),0)</f>
        <v>0</v>
      </c>
      <c r="DV625" s="214">
        <f>G669</f>
        <v>0</v>
      </c>
      <c r="DW625" s="214">
        <f>H669</f>
        <v>0</v>
      </c>
      <c r="DX625" s="214">
        <f>I669</f>
        <v>0</v>
      </c>
      <c r="DY625" s="212"/>
      <c r="DZ625" s="212"/>
    </row>
    <row r="626" spans="1:130">
      <c r="A626" s="18"/>
      <c r="B626" s="99"/>
      <c r="C626" s="100"/>
      <c r="D626" s="101"/>
      <c r="E626" s="149" t="str">
        <f t="shared" si="312"/>
        <v/>
      </c>
      <c r="F626" s="193"/>
      <c r="G626" s="99"/>
      <c r="H626" s="100"/>
      <c r="I626" s="100"/>
      <c r="J626" s="149" t="str">
        <f t="shared" si="313"/>
        <v/>
      </c>
      <c r="K626" s="193"/>
      <c r="L626" s="99"/>
      <c r="M626" s="100"/>
      <c r="N626" s="100"/>
      <c r="O626" s="149" t="str">
        <f t="shared" si="314"/>
        <v/>
      </c>
      <c r="P626" s="193"/>
      <c r="Q626" s="99"/>
      <c r="R626" s="100"/>
      <c r="S626" s="100"/>
      <c r="T626" s="149" t="str">
        <f t="shared" si="315"/>
        <v/>
      </c>
      <c r="U626" s="193"/>
      <c r="V626" s="99"/>
      <c r="W626" s="100"/>
      <c r="X626" s="100"/>
      <c r="Y626" s="149" t="str">
        <f t="shared" si="316"/>
        <v/>
      </c>
      <c r="Z626" s="193"/>
      <c r="AA626" s="201" t="str">
        <f>IF(SUM(E626,J626,O626,T626,Y626,Y646,T646,O646,J646,E646,E666,J666,O666,T666,Y666)&gt;0,(LARGE((E626,J626,O626,T626,Y626,Y646,T646,O646,J646,E646,E666,J666,O666,T666,Y666),1)+LARGE((E626,J626,O626,T626,Y626,Y646,T646,O646,J646,E646,E666,J666,O666,T666,Y666),2)+LARGE((E626,J626,O626,T626,Y626,Y646,T646,O646,J646,E646,E666,J666,O666,T666,Y666),3)+LARGE((E626,J626,O626,T626,Y626,Y646,T646,O646,J646,E646,E666,J666,O666,T666,Y666),4)),"")</f>
        <v/>
      </c>
      <c r="AB626" s="202" t="str">
        <f>IF(SUM(DC645)&gt;0,SUM(DC645),"")</f>
        <v/>
      </c>
      <c r="AG626" s="67"/>
      <c r="AH626" s="213">
        <f>IF(SUM(L654:N654)&gt;0,SUM(L654:N654),0)</f>
        <v>0</v>
      </c>
      <c r="AI626" s="213">
        <f>IF(SUM(P654)&gt;0,SUM(P654),0)</f>
        <v>0</v>
      </c>
      <c r="AJ626" s="214">
        <f>L654</f>
        <v>0</v>
      </c>
      <c r="AK626" s="214">
        <f>M654</f>
        <v>0</v>
      </c>
      <c r="AL626" s="214">
        <f>N654</f>
        <v>0</v>
      </c>
      <c r="AM626" s="214"/>
      <c r="AN626" s="213">
        <f>IF(SUM(L655:N655)&gt;0,SUM(L655:N655),0)</f>
        <v>0</v>
      </c>
      <c r="AO626" s="213">
        <f>IF(SUM(P655)&gt;0,SUM(P655),0)</f>
        <v>0</v>
      </c>
      <c r="AP626" s="214">
        <f>L655</f>
        <v>0</v>
      </c>
      <c r="AQ626" s="214">
        <f>M655</f>
        <v>0</v>
      </c>
      <c r="AR626" s="214">
        <f>N655</f>
        <v>0</v>
      </c>
      <c r="AS626" s="214"/>
      <c r="AT626" s="213">
        <f>IF(SUM(L656:N656)&gt;0,SUM(L656:N656),0)</f>
        <v>0</v>
      </c>
      <c r="AU626" s="213">
        <f>IF(SUM(P656)&gt;0,SUM(P656),0)</f>
        <v>0</v>
      </c>
      <c r="AV626" s="214">
        <f>L656</f>
        <v>0</v>
      </c>
      <c r="AW626" s="214">
        <f>M656</f>
        <v>0</v>
      </c>
      <c r="AX626" s="214">
        <f>N656</f>
        <v>0</v>
      </c>
      <c r="AY626" s="214"/>
      <c r="AZ626" s="213">
        <f>IF(SUM(L657:N657)&gt;0,SUM(L657:N657),0)</f>
        <v>0</v>
      </c>
      <c r="BA626" s="213">
        <f>IF(SUM(P657)&gt;0,SUM(P657),0)</f>
        <v>0</v>
      </c>
      <c r="BB626" s="214">
        <f>L657</f>
        <v>0</v>
      </c>
      <c r="BC626" s="214">
        <f>M657</f>
        <v>0</v>
      </c>
      <c r="BD626" s="214">
        <f>N657</f>
        <v>0</v>
      </c>
      <c r="BE626" s="214"/>
      <c r="BF626" s="213">
        <f>IF(SUM(L658:N658)&gt;0,SUM(L658:N658),0)</f>
        <v>0</v>
      </c>
      <c r="BG626" s="213">
        <f>IF(SUM(P658)&gt;0,SUM(P658),0)</f>
        <v>0</v>
      </c>
      <c r="BH626" s="214">
        <f>L658</f>
        <v>0</v>
      </c>
      <c r="BI626" s="214">
        <f>M658</f>
        <v>0</v>
      </c>
      <c r="BJ626" s="214">
        <f>N658</f>
        <v>0</v>
      </c>
      <c r="BK626" s="214"/>
      <c r="BL626" s="213">
        <f>IF(SUM(L659:N659)&gt;0,SUM(L659:N659),0)</f>
        <v>0</v>
      </c>
      <c r="BM626" s="213">
        <f>IF(SUM(P659)&gt;0,SUM(P659),0)</f>
        <v>0</v>
      </c>
      <c r="BN626" s="214">
        <f>L659</f>
        <v>0</v>
      </c>
      <c r="BO626" s="214">
        <f>M659</f>
        <v>0</v>
      </c>
      <c r="BP626" s="214">
        <f>N659</f>
        <v>0</v>
      </c>
      <c r="BQ626" s="214"/>
      <c r="BR626" s="213">
        <f>IF(SUM(L660:N660)&gt;0,SUM(L660:N660),0)</f>
        <v>0</v>
      </c>
      <c r="BS626" s="213">
        <f>IF(SUM(P660)&gt;0,SUM(P660),0)</f>
        <v>0</v>
      </c>
      <c r="BT626" s="214">
        <f>L660</f>
        <v>0</v>
      </c>
      <c r="BU626" s="214">
        <f>M660</f>
        <v>0</v>
      </c>
      <c r="BV626" s="214">
        <f>N660</f>
        <v>0</v>
      </c>
      <c r="BW626" s="214"/>
      <c r="BX626" s="213">
        <f>IF(SUM(L661:N661)&gt;0,SUM(L661:N661),0)</f>
        <v>0</v>
      </c>
      <c r="BY626" s="213">
        <f>IF(SUM(P661)&gt;0,SUM(P661),0)</f>
        <v>0</v>
      </c>
      <c r="BZ626" s="214">
        <f>L661</f>
        <v>0</v>
      </c>
      <c r="CA626" s="214">
        <f>M661</f>
        <v>0</v>
      </c>
      <c r="CB626" s="214">
        <f>N661</f>
        <v>0</v>
      </c>
      <c r="CC626" s="214"/>
      <c r="CD626" s="213">
        <f>IF(SUM(L662:N662)&gt;0,SUM(L662:N662),0)</f>
        <v>0</v>
      </c>
      <c r="CE626" s="213">
        <f>IF(SUM(P662)&gt;0,SUM(P662),0)</f>
        <v>0</v>
      </c>
      <c r="CF626" s="214">
        <f>L662</f>
        <v>0</v>
      </c>
      <c r="CG626" s="214">
        <f>M662</f>
        <v>0</v>
      </c>
      <c r="CH626" s="214">
        <f>N662</f>
        <v>0</v>
      </c>
      <c r="CI626" s="214"/>
      <c r="CJ626" s="213">
        <f>IF(SUM(L663:N663)&gt;0,SUM(L663:N663),0)</f>
        <v>0</v>
      </c>
      <c r="CK626" s="213">
        <f>IF(SUM(P663)&gt;0,SUM(P663),0)</f>
        <v>0</v>
      </c>
      <c r="CL626" s="214">
        <f>L663</f>
        <v>0</v>
      </c>
      <c r="CM626" s="214">
        <f>M663</f>
        <v>0</v>
      </c>
      <c r="CN626" s="214">
        <f>N663</f>
        <v>0</v>
      </c>
      <c r="CO626" s="214"/>
      <c r="CP626" s="213">
        <f>IF(SUM(L664:N664)&gt;0,SUM(L664:N664),0)</f>
        <v>0</v>
      </c>
      <c r="CQ626" s="213">
        <f>IF(SUM(P664)&gt;0,SUM(P664),0)</f>
        <v>0</v>
      </c>
      <c r="CR626" s="214">
        <f>L664</f>
        <v>0</v>
      </c>
      <c r="CS626" s="214">
        <f>M664</f>
        <v>0</v>
      </c>
      <c r="CT626" s="214">
        <f>N664</f>
        <v>0</v>
      </c>
      <c r="CU626" s="214"/>
      <c r="CV626" s="213">
        <f>IF(SUM(L665:N665)&gt;0,SUM(L665:N665),0)</f>
        <v>0</v>
      </c>
      <c r="CW626" s="213">
        <f>IF(SUM(P665)&gt;0,SUM(P665),0)</f>
        <v>0</v>
      </c>
      <c r="CX626" s="214">
        <f>L665</f>
        <v>0</v>
      </c>
      <c r="CY626" s="214">
        <f>M665</f>
        <v>0</v>
      </c>
      <c r="CZ626" s="214">
        <f>N665</f>
        <v>0</v>
      </c>
      <c r="DA626" s="214"/>
      <c r="DB626" s="213">
        <f>IF(SUM(L666:N666)&gt;0,SUM(L666:N666),0)</f>
        <v>0</v>
      </c>
      <c r="DC626" s="213">
        <f>IF(SUM(P666)&gt;0,SUM(P666),0)</f>
        <v>0</v>
      </c>
      <c r="DD626" s="214">
        <f>L666</f>
        <v>0</v>
      </c>
      <c r="DE626" s="214">
        <f>M666</f>
        <v>0</v>
      </c>
      <c r="DF626" s="214">
        <f>N666</f>
        <v>0</v>
      </c>
      <c r="DG626" s="214"/>
      <c r="DH626" s="213">
        <f>IF(SUM(L667:N667)&gt;0,SUM(L667:N667),0)</f>
        <v>0</v>
      </c>
      <c r="DI626" s="213">
        <f>IF(SUM(P667)&gt;0,SUM(P667),0)</f>
        <v>0</v>
      </c>
      <c r="DJ626" s="214">
        <f>L667</f>
        <v>0</v>
      </c>
      <c r="DK626" s="214">
        <f>M667</f>
        <v>0</v>
      </c>
      <c r="DL626" s="214">
        <f>N667</f>
        <v>0</v>
      </c>
      <c r="DM626" s="214"/>
      <c r="DN626" s="209">
        <f>IF(SUM(L668:N668)&gt;0,SUM(L668:N668),0)</f>
        <v>0</v>
      </c>
      <c r="DO626" s="209">
        <f>IF(SUM(P668)&gt;0,SUM(P668),0)</f>
        <v>0</v>
      </c>
      <c r="DP626" s="214">
        <f>L668</f>
        <v>0</v>
      </c>
      <c r="DQ626" s="214">
        <f>M668</f>
        <v>0</v>
      </c>
      <c r="DR626" s="214">
        <f>N668</f>
        <v>0</v>
      </c>
      <c r="DS626" s="212"/>
      <c r="DT626" s="209">
        <f>IF(SUM(L669:N669)&gt;0,SUM(L669:N669),0)</f>
        <v>0</v>
      </c>
      <c r="DU626" s="209">
        <f>IF(SUM(P669)&gt;0,SUM(P669),0)</f>
        <v>0</v>
      </c>
      <c r="DV626" s="214">
        <f>L669</f>
        <v>0</v>
      </c>
      <c r="DW626" s="214">
        <f>M669</f>
        <v>0</v>
      </c>
      <c r="DX626" s="214">
        <f>N669</f>
        <v>0</v>
      </c>
      <c r="DY626" s="212"/>
      <c r="DZ626" s="212"/>
    </row>
    <row r="627" spans="1:130">
      <c r="A627" s="18"/>
      <c r="B627" s="99"/>
      <c r="C627" s="100"/>
      <c r="D627" s="101"/>
      <c r="E627" s="149" t="str">
        <f t="shared" si="312"/>
        <v/>
      </c>
      <c r="F627" s="193"/>
      <c r="G627" s="99"/>
      <c r="H627" s="100"/>
      <c r="I627" s="100"/>
      <c r="J627" s="149" t="str">
        <f t="shared" si="313"/>
        <v/>
      </c>
      <c r="K627" s="193"/>
      <c r="L627" s="99"/>
      <c r="M627" s="100"/>
      <c r="N627" s="100"/>
      <c r="O627" s="149" t="str">
        <f t="shared" si="314"/>
        <v/>
      </c>
      <c r="P627" s="193"/>
      <c r="Q627" s="99"/>
      <c r="R627" s="100"/>
      <c r="S627" s="100"/>
      <c r="T627" s="149" t="str">
        <f t="shared" si="315"/>
        <v/>
      </c>
      <c r="U627" s="193"/>
      <c r="V627" s="99"/>
      <c r="W627" s="100"/>
      <c r="X627" s="100"/>
      <c r="Y627" s="149" t="str">
        <f t="shared" si="316"/>
        <v/>
      </c>
      <c r="Z627" s="193"/>
      <c r="AA627" s="201" t="str">
        <f>IF(SUM(E627,J627,O627,T627,Y627,Y647,T647,O647,J647,E647,E667,J667,O667,T667,Y667)&gt;0,(LARGE((E627,J627,O627,T627,Y627,Y647,T647,O647,J647,E647,E667,J667,O667,T667,Y667),1)+LARGE((E627,J627,O627,T627,Y627,Y647,T647,O647,J647,E647,E667,J667,O667,T667,Y667),2)+LARGE((E627,J627,O627,T627,Y627,Y647,T647,O647,J647,E647,E667,J667,O667,T667,Y667),3)+LARGE((E627,J627,O627,T627,Y627,Y647,T647,O647,J647,E647,E667,J667,O667,T667,Y667),4)),"")</f>
        <v/>
      </c>
      <c r="AB627" s="202" t="str">
        <f>IF(SUM(DI645)&gt;0,SUM(DI645),"")</f>
        <v/>
      </c>
      <c r="AG627" s="67"/>
      <c r="AH627" s="213">
        <f>IF(SUM(Q654:S654)&gt;0,SUM(Q654:S654),0)</f>
        <v>0</v>
      </c>
      <c r="AI627" s="213">
        <f>IF(SUM(U654)&gt;0,SUM(U654),0)</f>
        <v>0</v>
      </c>
      <c r="AJ627" s="214">
        <f>Q654</f>
        <v>0</v>
      </c>
      <c r="AK627" s="214">
        <f>R654</f>
        <v>0</v>
      </c>
      <c r="AL627" s="214">
        <f>S654</f>
        <v>0</v>
      </c>
      <c r="AM627" s="214"/>
      <c r="AN627" s="213">
        <f>IF(SUM(Q655:S655)&gt;0,SUM(Q655:S655),0)</f>
        <v>0</v>
      </c>
      <c r="AO627" s="213">
        <f>IF(SUM(U655)&gt;0,SUM(U655),0)</f>
        <v>0</v>
      </c>
      <c r="AP627" s="214">
        <f>Q655</f>
        <v>0</v>
      </c>
      <c r="AQ627" s="214">
        <f>R655</f>
        <v>0</v>
      </c>
      <c r="AR627" s="214">
        <f>S655</f>
        <v>0</v>
      </c>
      <c r="AS627" s="214"/>
      <c r="AT627" s="213">
        <f>IF(SUM(Q656:S656)&gt;0,SUM(Q656:S656),0)</f>
        <v>0</v>
      </c>
      <c r="AU627" s="213">
        <f>IF(SUM(U656)&gt;0,SUM(U656),0)</f>
        <v>0</v>
      </c>
      <c r="AV627" s="214">
        <f>Q656</f>
        <v>0</v>
      </c>
      <c r="AW627" s="214">
        <f>R656</f>
        <v>0</v>
      </c>
      <c r="AX627" s="214">
        <f>S656</f>
        <v>0</v>
      </c>
      <c r="AY627" s="214"/>
      <c r="AZ627" s="213">
        <f>IF(SUM(Q657:S657)&gt;0,SUM(Q657:S657),0)</f>
        <v>0</v>
      </c>
      <c r="BA627" s="213">
        <f>IF(SUM(U657)&gt;0,SUM(U657),0)</f>
        <v>0</v>
      </c>
      <c r="BB627" s="214">
        <f>Q657</f>
        <v>0</v>
      </c>
      <c r="BC627" s="214">
        <f>R657</f>
        <v>0</v>
      </c>
      <c r="BD627" s="214">
        <f>S657</f>
        <v>0</v>
      </c>
      <c r="BE627" s="214"/>
      <c r="BF627" s="213">
        <f>IF(SUM(Q658:S658)&gt;0,SUM(Q658:S658),0)</f>
        <v>0</v>
      </c>
      <c r="BG627" s="213">
        <f>IF(SUM(U658)&gt;0,SUM(U658),0)</f>
        <v>0</v>
      </c>
      <c r="BH627" s="214">
        <f>Q658</f>
        <v>0</v>
      </c>
      <c r="BI627" s="214">
        <f>R658</f>
        <v>0</v>
      </c>
      <c r="BJ627" s="214">
        <f>S658</f>
        <v>0</v>
      </c>
      <c r="BK627" s="214"/>
      <c r="BL627" s="213">
        <f>IF(SUM(Q659:S659)&gt;0,SUM(Q659:S659),0)</f>
        <v>0</v>
      </c>
      <c r="BM627" s="213">
        <f>IF(SUM(U659)&gt;0,SUM(U659),0)</f>
        <v>0</v>
      </c>
      <c r="BN627" s="214">
        <f>Q659</f>
        <v>0</v>
      </c>
      <c r="BO627" s="214">
        <f>R659</f>
        <v>0</v>
      </c>
      <c r="BP627" s="214">
        <f>S659</f>
        <v>0</v>
      </c>
      <c r="BQ627" s="214"/>
      <c r="BR627" s="213">
        <f>IF(SUM(Q660:S660)&gt;0,SUM(Q660:S660),0)</f>
        <v>0</v>
      </c>
      <c r="BS627" s="213">
        <f>IF(SUM(U660)&gt;0,SUM(U660),0)</f>
        <v>0</v>
      </c>
      <c r="BT627" s="214">
        <f>Q660</f>
        <v>0</v>
      </c>
      <c r="BU627" s="214">
        <f>R660</f>
        <v>0</v>
      </c>
      <c r="BV627" s="214">
        <f>S660</f>
        <v>0</v>
      </c>
      <c r="BW627" s="214"/>
      <c r="BX627" s="213">
        <f>IF(SUM(Q661:S661)&gt;0,SUM(Q661:S661),0)</f>
        <v>0</v>
      </c>
      <c r="BY627" s="213">
        <f>IF(SUM(U661)&gt;0,SUM(U661),0)</f>
        <v>0</v>
      </c>
      <c r="BZ627" s="214">
        <f>Q661</f>
        <v>0</v>
      </c>
      <c r="CA627" s="214">
        <f>R661</f>
        <v>0</v>
      </c>
      <c r="CB627" s="214">
        <f>S661</f>
        <v>0</v>
      </c>
      <c r="CC627" s="214"/>
      <c r="CD627" s="213">
        <f>IF(SUM(Q662:S662)&gt;0,SUM(Q662:S662),0)</f>
        <v>0</v>
      </c>
      <c r="CE627" s="213">
        <f>IF(SUM(U662)&gt;0,SUM(U662),0)</f>
        <v>0</v>
      </c>
      <c r="CF627" s="214">
        <f>Q662</f>
        <v>0</v>
      </c>
      <c r="CG627" s="214">
        <f>R662</f>
        <v>0</v>
      </c>
      <c r="CH627" s="214">
        <f>S662</f>
        <v>0</v>
      </c>
      <c r="CI627" s="214"/>
      <c r="CJ627" s="213">
        <f>IF(SUM(Q663:S663)&gt;0,SUM(Q663:S663),0)</f>
        <v>0</v>
      </c>
      <c r="CK627" s="213">
        <f>IF(SUM(U663)&gt;0,SUM(U663),0)</f>
        <v>0</v>
      </c>
      <c r="CL627" s="214">
        <f>Q663</f>
        <v>0</v>
      </c>
      <c r="CM627" s="214">
        <f>R663</f>
        <v>0</v>
      </c>
      <c r="CN627" s="214">
        <f>S663</f>
        <v>0</v>
      </c>
      <c r="CO627" s="214"/>
      <c r="CP627" s="213">
        <f>IF(SUM(Q664:S664)&gt;0,SUM(Q664:S664),0)</f>
        <v>0</v>
      </c>
      <c r="CQ627" s="213">
        <f>IF(SUM(U664)&gt;0,SUM(U664),0)</f>
        <v>0</v>
      </c>
      <c r="CR627" s="214">
        <f>Q664</f>
        <v>0</v>
      </c>
      <c r="CS627" s="214">
        <f>R664</f>
        <v>0</v>
      </c>
      <c r="CT627" s="214">
        <f>S664</f>
        <v>0</v>
      </c>
      <c r="CU627" s="214"/>
      <c r="CV627" s="213">
        <f>IF(SUM(Q664:S665)&gt;0,SUM(Q665:S665),0)</f>
        <v>0</v>
      </c>
      <c r="CW627" s="213">
        <f>IF(SUM(U665)&gt;0,SUM(U665),0)</f>
        <v>0</v>
      </c>
      <c r="CX627" s="214">
        <f>Q665</f>
        <v>0</v>
      </c>
      <c r="CY627" s="214">
        <f>R665</f>
        <v>0</v>
      </c>
      <c r="CZ627" s="214">
        <f>S665</f>
        <v>0</v>
      </c>
      <c r="DA627" s="214"/>
      <c r="DB627" s="213">
        <f>IF(SUM(Q666:S666)&gt;0,SUM(Q666:S666),0)</f>
        <v>0</v>
      </c>
      <c r="DC627" s="213">
        <f>IF(SUM(U666)&gt;0,SUM(U666),0)</f>
        <v>0</v>
      </c>
      <c r="DD627" s="214">
        <f>Q666</f>
        <v>0</v>
      </c>
      <c r="DE627" s="214">
        <f>R666</f>
        <v>0</v>
      </c>
      <c r="DF627" s="214">
        <f>S666</f>
        <v>0</v>
      </c>
      <c r="DG627" s="214"/>
      <c r="DH627" s="213">
        <f>IF(SUM(Q667:S667)&gt;0,SUM(Q667:S667),0)</f>
        <v>0</v>
      </c>
      <c r="DI627" s="213">
        <f>IF(SUM(U667)&gt;0,SUM(U667),0)</f>
        <v>0</v>
      </c>
      <c r="DJ627" s="214">
        <f>Q667</f>
        <v>0</v>
      </c>
      <c r="DK627" s="214">
        <f>R667</f>
        <v>0</v>
      </c>
      <c r="DL627" s="214">
        <f>S667</f>
        <v>0</v>
      </c>
      <c r="DM627" s="214"/>
      <c r="DN627" s="209">
        <f>IF(SUM(Q668:S668)&gt;0,SUM(Q668:S668),0)</f>
        <v>0</v>
      </c>
      <c r="DO627" s="209">
        <f>IF(SUM(U668)&gt;0,SUM(U668),0)</f>
        <v>0</v>
      </c>
      <c r="DP627" s="214">
        <f>Q668</f>
        <v>0</v>
      </c>
      <c r="DQ627" s="214">
        <f>R668</f>
        <v>0</v>
      </c>
      <c r="DR627" s="214">
        <f>S668</f>
        <v>0</v>
      </c>
      <c r="DS627" s="212"/>
      <c r="DT627" s="209">
        <f>IF(SUM(Q669:S669)&gt;0,SUM(Q669:S669),0)</f>
        <v>0</v>
      </c>
      <c r="DU627" s="209">
        <f>IF(SUM(U669)&gt;0,SUM(U669),0)</f>
        <v>0</v>
      </c>
      <c r="DV627" s="214">
        <f>Q669</f>
        <v>0</v>
      </c>
      <c r="DW627" s="214">
        <f>R669</f>
        <v>0</v>
      </c>
      <c r="DX627" s="214">
        <f>S669</f>
        <v>0</v>
      </c>
      <c r="DY627" s="212"/>
      <c r="DZ627" s="212"/>
    </row>
    <row r="628" spans="1:130">
      <c r="A628" s="18" t="s">
        <v>366</v>
      </c>
      <c r="B628" s="99"/>
      <c r="C628" s="100"/>
      <c r="D628" s="101"/>
      <c r="E628" s="149" t="str">
        <f t="shared" si="312"/>
        <v/>
      </c>
      <c r="F628" s="193"/>
      <c r="G628" s="99"/>
      <c r="H628" s="100"/>
      <c r="I628" s="100"/>
      <c r="J628" s="149" t="str">
        <f t="shared" si="313"/>
        <v/>
      </c>
      <c r="K628" s="193"/>
      <c r="L628" s="99"/>
      <c r="M628" s="100"/>
      <c r="N628" s="100"/>
      <c r="O628" s="149" t="str">
        <f t="shared" si="314"/>
        <v/>
      </c>
      <c r="P628" s="193"/>
      <c r="Q628" s="99"/>
      <c r="R628" s="100"/>
      <c r="S628" s="100"/>
      <c r="T628" s="149" t="str">
        <f t="shared" si="315"/>
        <v/>
      </c>
      <c r="U628" s="193"/>
      <c r="V628" s="99"/>
      <c r="W628" s="100"/>
      <c r="X628" s="100"/>
      <c r="Y628" s="149" t="str">
        <f t="shared" si="316"/>
        <v/>
      </c>
      <c r="Z628" s="193"/>
      <c r="AA628" s="201" t="str">
        <f>IF(SUM(E628,J628,O628,T628,Y628,Y648,T648,O648,J648,E648,E668,J668,O668,T668,Y668)&gt;0,(LARGE((E628,J628,O628,T628,Y628,Y648,T648,O648,J648,E648,E668,J668,O668,T668,Y668),1)+LARGE((E628,J628,O628,T628,Y628,Y648,T648,O648,J648,E648,E668,J668,O668,T668,Y668),2)+LARGE((E628,J628,O628,T628,Y628,Y648,T648,O648,J648,E648,E668,J668,O668,T668,Y668),3)+LARGE((E628,J628,O628,T628,Y628,Y648,T648,O648,J648,E648,E668,J668,O668,T668,Y668),4)),"")</f>
        <v/>
      </c>
      <c r="AB628" s="202" t="str">
        <f>IF(SUM(DO645)&gt;0,SUM(DO645),"")</f>
        <v/>
      </c>
      <c r="AG628" s="67"/>
      <c r="AH628" s="213">
        <f>IF(SUM(V654:X654)&gt;0,SUM(V654:X654),0)</f>
        <v>0</v>
      </c>
      <c r="AI628" s="213">
        <f>IF(SUM(Z654)&gt;0,SUM(Z654),0)</f>
        <v>0</v>
      </c>
      <c r="AJ628" s="214">
        <f>V654</f>
        <v>0</v>
      </c>
      <c r="AK628" s="214">
        <f>W654</f>
        <v>0</v>
      </c>
      <c r="AL628" s="214">
        <f>X654</f>
        <v>0</v>
      </c>
      <c r="AM628" s="214"/>
      <c r="AN628" s="213">
        <f>IF(SUM(V655:X655)&gt;0,SUM(V655:X655),0)</f>
        <v>0</v>
      </c>
      <c r="AO628" s="213">
        <f>IF(SUM(Z655)&gt;0,SUM(Z655),0)</f>
        <v>0</v>
      </c>
      <c r="AP628" s="214">
        <f>V655</f>
        <v>0</v>
      </c>
      <c r="AQ628" s="214">
        <f>W655</f>
        <v>0</v>
      </c>
      <c r="AR628" s="214">
        <f>X655</f>
        <v>0</v>
      </c>
      <c r="AS628" s="214"/>
      <c r="AT628" s="213">
        <f>IF(SUM(V656:X656)&gt;0,SUM(V656:X656),0)</f>
        <v>0</v>
      </c>
      <c r="AU628" s="213">
        <f>IF(SUM(Z656)&gt;0,SUM(Z656),0)</f>
        <v>0</v>
      </c>
      <c r="AV628" s="214">
        <f>V656</f>
        <v>0</v>
      </c>
      <c r="AW628" s="214">
        <f>W656</f>
        <v>0</v>
      </c>
      <c r="AX628" s="214">
        <f>X656</f>
        <v>0</v>
      </c>
      <c r="AY628" s="214"/>
      <c r="AZ628" s="213">
        <f>IF(SUM(V657:X657)&gt;0,SUM(V657:X657),0)</f>
        <v>0</v>
      </c>
      <c r="BA628" s="213">
        <f>IF(SUM(Z657)&gt;0,SUM(Z657),0)</f>
        <v>0</v>
      </c>
      <c r="BB628" s="214">
        <f>V657</f>
        <v>0</v>
      </c>
      <c r="BC628" s="214">
        <f>W657</f>
        <v>0</v>
      </c>
      <c r="BD628" s="214">
        <f>X657</f>
        <v>0</v>
      </c>
      <c r="BE628" s="214"/>
      <c r="BF628" s="213">
        <f>IF(SUM(V658:X658)&gt;0,SUM(V658:X658),0)</f>
        <v>0</v>
      </c>
      <c r="BG628" s="213">
        <f>IF(SUM(Z658)&gt;0,SUM(Z658),0)</f>
        <v>0</v>
      </c>
      <c r="BH628" s="214">
        <f>V658</f>
        <v>0</v>
      </c>
      <c r="BI628" s="214">
        <f>W658</f>
        <v>0</v>
      </c>
      <c r="BJ628" s="214">
        <f>X658</f>
        <v>0</v>
      </c>
      <c r="BK628" s="214"/>
      <c r="BL628" s="213">
        <f>IF(SUM(V659:X659)&gt;0,SUM(V659:X659),0)</f>
        <v>0</v>
      </c>
      <c r="BM628" s="213">
        <f>IF(SUM(Z659)&gt;0,SUM(Z659),0)</f>
        <v>0</v>
      </c>
      <c r="BN628" s="214">
        <f>V659</f>
        <v>0</v>
      </c>
      <c r="BO628" s="214">
        <f>W659</f>
        <v>0</v>
      </c>
      <c r="BP628" s="214">
        <f>X659</f>
        <v>0</v>
      </c>
      <c r="BQ628" s="214"/>
      <c r="BR628" s="213">
        <f>IF(SUM(V660:X660)&gt;0,SUM(V660:X660),0)</f>
        <v>0</v>
      </c>
      <c r="BS628" s="213">
        <f>IF(SUM(Z660)&gt;0,SUM(Z660),0)</f>
        <v>0</v>
      </c>
      <c r="BT628" s="214">
        <f>V660</f>
        <v>0</v>
      </c>
      <c r="BU628" s="214">
        <f>W660</f>
        <v>0</v>
      </c>
      <c r="BV628" s="214">
        <f>X660</f>
        <v>0</v>
      </c>
      <c r="BW628" s="214"/>
      <c r="BX628" s="213">
        <f>IF(SUM(V661:X661)&gt;0,SUM(V661:X661),0)</f>
        <v>0</v>
      </c>
      <c r="BY628" s="213">
        <f>IF(SUM(Z661)&gt;0,SUM(Z661),0)</f>
        <v>0</v>
      </c>
      <c r="BZ628" s="214">
        <f>V661</f>
        <v>0</v>
      </c>
      <c r="CA628" s="214">
        <f>W661</f>
        <v>0</v>
      </c>
      <c r="CB628" s="214">
        <f>X661</f>
        <v>0</v>
      </c>
      <c r="CC628" s="214"/>
      <c r="CD628" s="213">
        <f>IF(SUM(V662:X662)&gt;0,SUM(V662:X662),0)</f>
        <v>0</v>
      </c>
      <c r="CE628" s="213">
        <f>IF(SUM(Z662)&gt;0,SUM(Z662),0)</f>
        <v>0</v>
      </c>
      <c r="CF628" s="214">
        <f>V662</f>
        <v>0</v>
      </c>
      <c r="CG628" s="214">
        <f>W662</f>
        <v>0</v>
      </c>
      <c r="CH628" s="214">
        <f>X662</f>
        <v>0</v>
      </c>
      <c r="CI628" s="214"/>
      <c r="CJ628" s="213">
        <f>IF(SUM(V663:X663)&gt;0,SUM(V663:X663),0)</f>
        <v>0</v>
      </c>
      <c r="CK628" s="213">
        <f>IF(SUM(Z663)&gt;0,SUM(Z663),0)</f>
        <v>0</v>
      </c>
      <c r="CL628" s="214">
        <f>V663</f>
        <v>0</v>
      </c>
      <c r="CM628" s="214">
        <f>W663</f>
        <v>0</v>
      </c>
      <c r="CN628" s="214">
        <f>X663</f>
        <v>0</v>
      </c>
      <c r="CO628" s="214"/>
      <c r="CP628" s="213">
        <f>IF(SUM(V664:X664)&gt;0,SUM(V664:X664),0)</f>
        <v>0</v>
      </c>
      <c r="CQ628" s="213">
        <f>IF(SUM(Z664)&gt;0,SUM(Z664),0)</f>
        <v>0</v>
      </c>
      <c r="CR628" s="214">
        <f>V664</f>
        <v>0</v>
      </c>
      <c r="CS628" s="214">
        <f>W664</f>
        <v>0</v>
      </c>
      <c r="CT628" s="214">
        <f>X664</f>
        <v>0</v>
      </c>
      <c r="CU628" s="214"/>
      <c r="CV628" s="213">
        <f>IF(SUM(V665:X665)&gt;0,SUM(V665:X665),0)</f>
        <v>0</v>
      </c>
      <c r="CW628" s="213">
        <f>IF(SUM(Z665)&gt;0,SUM(Z665),0)</f>
        <v>0</v>
      </c>
      <c r="CX628" s="214">
        <f>V665</f>
        <v>0</v>
      </c>
      <c r="CY628" s="214">
        <f>W665</f>
        <v>0</v>
      </c>
      <c r="CZ628" s="214">
        <f>X665</f>
        <v>0</v>
      </c>
      <c r="DA628" s="214"/>
      <c r="DB628" s="213">
        <f>IF(SUM(V666:X666)&gt;0,SUM(V666:X666),0)</f>
        <v>0</v>
      </c>
      <c r="DC628" s="213">
        <f>IF(SUM(Z666)&gt;0,SUM(Z666),0)</f>
        <v>0</v>
      </c>
      <c r="DD628" s="214">
        <f>V666</f>
        <v>0</v>
      </c>
      <c r="DE628" s="214">
        <f>W666</f>
        <v>0</v>
      </c>
      <c r="DF628" s="214">
        <f>X666</f>
        <v>0</v>
      </c>
      <c r="DG628" s="214"/>
      <c r="DH628" s="213">
        <f>IF(SUM(V667:X667)&gt;0,SUM(V667:X667),0)</f>
        <v>0</v>
      </c>
      <c r="DI628" s="213">
        <f>IF(SUM(Z667)&gt;0,SUM(Z667),0)</f>
        <v>0</v>
      </c>
      <c r="DJ628" s="214">
        <f>V667</f>
        <v>0</v>
      </c>
      <c r="DK628" s="214">
        <f>W667</f>
        <v>0</v>
      </c>
      <c r="DL628" s="214">
        <f>X667</f>
        <v>0</v>
      </c>
      <c r="DM628" s="214"/>
      <c r="DN628" s="209">
        <f>IF(SUM(V668:X668)&gt;0,SUM(V668:X668),0)</f>
        <v>0</v>
      </c>
      <c r="DO628" s="209">
        <f>IF(SUM(Z668)&gt;0,SUM(Z668),0)</f>
        <v>0</v>
      </c>
      <c r="DP628" s="214">
        <f>V668</f>
        <v>0</v>
      </c>
      <c r="DQ628" s="214">
        <f>W668</f>
        <v>0</v>
      </c>
      <c r="DR628" s="214">
        <f>X668</f>
        <v>0</v>
      </c>
      <c r="DS628" s="212"/>
      <c r="DT628" s="209">
        <f>IF(SUM(V669:X669)&gt;0,SUM(V669:X669),0)</f>
        <v>0</v>
      </c>
      <c r="DU628" s="209">
        <f>IF(SUM(Z669)&gt;0,SUM(Z669),0)</f>
        <v>0</v>
      </c>
      <c r="DV628" s="214">
        <f>V669</f>
        <v>0</v>
      </c>
      <c r="DW628" s="214">
        <f>W669</f>
        <v>0</v>
      </c>
      <c r="DX628" s="214">
        <f>X669</f>
        <v>0</v>
      </c>
      <c r="DY628" s="212"/>
      <c r="DZ628" s="212"/>
    </row>
    <row r="629" spans="1:130">
      <c r="A629" s="18" t="s">
        <v>35</v>
      </c>
      <c r="B629" s="99"/>
      <c r="C629" s="100"/>
      <c r="D629" s="101"/>
      <c r="E629" s="149" t="str">
        <f t="shared" si="312"/>
        <v/>
      </c>
      <c r="F629" s="193"/>
      <c r="G629" s="99"/>
      <c r="H629" s="100"/>
      <c r="I629" s="100"/>
      <c r="J629" s="149" t="str">
        <f t="shared" si="313"/>
        <v/>
      </c>
      <c r="K629" s="193"/>
      <c r="L629" s="99"/>
      <c r="M629" s="100"/>
      <c r="N629" s="100"/>
      <c r="O629" s="149" t="str">
        <f t="shared" si="314"/>
        <v/>
      </c>
      <c r="P629" s="193"/>
      <c r="Q629" s="99"/>
      <c r="R629" s="100"/>
      <c r="S629" s="100"/>
      <c r="T629" s="149" t="str">
        <f t="shared" si="315"/>
        <v/>
      </c>
      <c r="U629" s="193"/>
      <c r="V629" s="99"/>
      <c r="W629" s="100"/>
      <c r="X629" s="100"/>
      <c r="Y629" s="149" t="str">
        <f t="shared" si="316"/>
        <v/>
      </c>
      <c r="Z629" s="193"/>
      <c r="AA629" s="201" t="str">
        <f>IF(SUM(E629,J629,O629,T629,Y629,Y649,T649,O649,J649,E649,E669,J669,O669,T669,Y669)&gt;0,(LARGE((E629,J629,O629,T629,Y629,Y649,T649,O649,J649,E649,E669,J669,O669,T669,Y669),1)+LARGE((E629,J629,O629,T629,Y629,Y649,T649,O649,J649,E649,E669,J669,O669,T669,Y669),2)+LARGE((E629,J629,O629,T629,Y629,Y649,T649,O649,J649,E649,E669,J669,O669,T669,Y669),3)+LARGE((E629,J629,O629,T629,Y629,Y649,T649,O649,J649,E649,E669,J669,O669,T669,Y669),4)),"")</f>
        <v/>
      </c>
      <c r="AB629" s="202" t="str">
        <f>IF(SUM(DU645)&gt;0,SUM(DU645),"")</f>
        <v/>
      </c>
      <c r="AG629" s="67"/>
      <c r="AH629" s="213">
        <f>SUM(AH614:AH628)</f>
        <v>0</v>
      </c>
      <c r="AI629" s="213">
        <f>SUM(AI614:AI628)</f>
        <v>0</v>
      </c>
      <c r="AJ629" s="214">
        <f>SUM(AJ614:AJ628)</f>
        <v>0</v>
      </c>
      <c r="AK629" s="214">
        <f>SUM(AK614:AK628)</f>
        <v>0</v>
      </c>
      <c r="AL629" s="214">
        <f>SUM(AL614:AL628)</f>
        <v>0</v>
      </c>
      <c r="AM629" s="214"/>
      <c r="AN629" s="213">
        <f>SUM(AN614:AN628)</f>
        <v>0</v>
      </c>
      <c r="AO629" s="213">
        <f>SUM(AO614:AO628)</f>
        <v>0</v>
      </c>
      <c r="AP629" s="214">
        <f>SUM(AP614:AP628)</f>
        <v>0</v>
      </c>
      <c r="AQ629" s="214">
        <f>SUM(AQ614:AQ628)</f>
        <v>0</v>
      </c>
      <c r="AR629" s="214">
        <f>SUM(AR614:AR628)</f>
        <v>0</v>
      </c>
      <c r="AS629" s="214"/>
      <c r="AT629" s="213">
        <f>SUM(AT614:AT628)</f>
        <v>0</v>
      </c>
      <c r="AU629" s="213">
        <f>SUM(AU614:AU628)</f>
        <v>0</v>
      </c>
      <c r="AV629" s="214">
        <f>SUM(AV614:AV628)</f>
        <v>0</v>
      </c>
      <c r="AW629" s="214">
        <f>SUM(AW614:AW628)</f>
        <v>0</v>
      </c>
      <c r="AX629" s="214">
        <f>SUM(AX614:AX628)</f>
        <v>0</v>
      </c>
      <c r="AY629" s="214"/>
      <c r="AZ629" s="213">
        <f>SUM(AZ614:AZ628)</f>
        <v>0</v>
      </c>
      <c r="BA629" s="213">
        <f>SUM(BA614:BA628)</f>
        <v>0</v>
      </c>
      <c r="BB629" s="214">
        <f>SUM(BB614:BB628)</f>
        <v>0</v>
      </c>
      <c r="BC629" s="214">
        <f>SUM(BC614:BC628)</f>
        <v>0</v>
      </c>
      <c r="BD629" s="214">
        <f>SUM(BD614:BD628)</f>
        <v>0</v>
      </c>
      <c r="BE629" s="214"/>
      <c r="BF629" s="213">
        <f>SUM(BF614:BF628)</f>
        <v>0</v>
      </c>
      <c r="BG629" s="213">
        <f>SUM(BG614:BG628)</f>
        <v>0</v>
      </c>
      <c r="BH629" s="214">
        <f>SUM(BH614:BH628)</f>
        <v>0</v>
      </c>
      <c r="BI629" s="214">
        <f>SUM(BI614:BI628)</f>
        <v>0</v>
      </c>
      <c r="BJ629" s="214">
        <f>SUM(BJ614:BJ628)</f>
        <v>0</v>
      </c>
      <c r="BK629" s="214"/>
      <c r="BL629" s="213">
        <f>SUM(BL614:BL628)</f>
        <v>0</v>
      </c>
      <c r="BM629" s="213">
        <f>SUM(BM614:BM628)</f>
        <v>0</v>
      </c>
      <c r="BN629" s="214">
        <f>SUM(BN614:BN628)</f>
        <v>0</v>
      </c>
      <c r="BO629" s="214">
        <f>SUM(BO614:BO628)</f>
        <v>0</v>
      </c>
      <c r="BP629" s="214">
        <f>SUM(BP614:BP628)</f>
        <v>0</v>
      </c>
      <c r="BQ629" s="214"/>
      <c r="BR629" s="213">
        <f>SUM(BR614:BR628)</f>
        <v>0</v>
      </c>
      <c r="BS629" s="213">
        <f>SUM(BS614:BS628)</f>
        <v>0</v>
      </c>
      <c r="BT629" s="214">
        <f>SUM(BT614:BT628)</f>
        <v>0</v>
      </c>
      <c r="BU629" s="214">
        <f>SUM(BU614:BU628)</f>
        <v>0</v>
      </c>
      <c r="BV629" s="214">
        <f>SUM(BV614:BV628)</f>
        <v>0</v>
      </c>
      <c r="BW629" s="214"/>
      <c r="BX629" s="213">
        <f>SUM(BX614:BX628)</f>
        <v>0</v>
      </c>
      <c r="BY629" s="213">
        <f>SUM(BY614:BY628)</f>
        <v>0</v>
      </c>
      <c r="BZ629" s="214">
        <f>SUM(BZ614:BZ628)</f>
        <v>0</v>
      </c>
      <c r="CA629" s="214">
        <f>SUM(CA614:CA628)</f>
        <v>0</v>
      </c>
      <c r="CB629" s="214">
        <f>SUM(CB614:CB628)</f>
        <v>0</v>
      </c>
      <c r="CC629" s="214"/>
      <c r="CD629" s="213">
        <f>SUM(CD614:CD628)</f>
        <v>0</v>
      </c>
      <c r="CE629" s="213">
        <f>SUM(CE614:CE628)</f>
        <v>0</v>
      </c>
      <c r="CF629" s="214">
        <f>SUM(CF614:CF628)</f>
        <v>0</v>
      </c>
      <c r="CG629" s="214">
        <f>SUM(CG614:CG628)</f>
        <v>0</v>
      </c>
      <c r="CH629" s="214">
        <f>SUM(CH614:CH628)</f>
        <v>0</v>
      </c>
      <c r="CI629" s="214"/>
      <c r="CJ629" s="213">
        <f>SUM(CJ614:CJ628)</f>
        <v>0</v>
      </c>
      <c r="CK629" s="213">
        <f>SUM(CK614:CK628)</f>
        <v>0</v>
      </c>
      <c r="CL629" s="214">
        <f>SUM(CL614:CL628)</f>
        <v>0</v>
      </c>
      <c r="CM629" s="214">
        <f>SUM(CM614:CM628)</f>
        <v>0</v>
      </c>
      <c r="CN629" s="214">
        <f>SUM(CN614:CN628)</f>
        <v>0</v>
      </c>
      <c r="CO629" s="214"/>
      <c r="CP629" s="213">
        <f>SUM(CP614:CP628)</f>
        <v>0</v>
      </c>
      <c r="CQ629" s="213">
        <f>SUM(CQ614:CQ628)</f>
        <v>0</v>
      </c>
      <c r="CR629" s="214">
        <f>SUM(CR614:CR628)</f>
        <v>0</v>
      </c>
      <c r="CS629" s="214">
        <f>SUM(CS614:CS628)</f>
        <v>0</v>
      </c>
      <c r="CT629" s="214">
        <f>SUM(CT614:CT628)</f>
        <v>0</v>
      </c>
      <c r="CU629" s="214"/>
      <c r="CV629" s="213">
        <f>SUM(CV614:CV628)</f>
        <v>0</v>
      </c>
      <c r="CW629" s="213">
        <f>SUM(CW614:CW628)</f>
        <v>0</v>
      </c>
      <c r="CX629" s="214">
        <f>SUM(CX614:CX628)</f>
        <v>0</v>
      </c>
      <c r="CY629" s="214">
        <f>SUM(CY614:CY628)</f>
        <v>0</v>
      </c>
      <c r="CZ629" s="214">
        <f>SUM(CZ614:CZ628)</f>
        <v>0</v>
      </c>
      <c r="DA629" s="214"/>
      <c r="DB629" s="213">
        <f>SUM(DB614:DB628)</f>
        <v>0</v>
      </c>
      <c r="DC629" s="213">
        <f>SUM(DC614:DC628)</f>
        <v>0</v>
      </c>
      <c r="DD629" s="214">
        <f>SUM(DD614:DD628)</f>
        <v>0</v>
      </c>
      <c r="DE629" s="214">
        <f>SUM(DE614:DE628)</f>
        <v>0</v>
      </c>
      <c r="DF629" s="214">
        <f>SUM(DF614:DF628)</f>
        <v>0</v>
      </c>
      <c r="DG629" s="214"/>
      <c r="DH629" s="213">
        <f>SUM(DH614:DH628)</f>
        <v>0</v>
      </c>
      <c r="DI629" s="213">
        <f>SUM(DI614:DI628)</f>
        <v>0</v>
      </c>
      <c r="DJ629" s="214">
        <f>SUM(DJ614:DJ628)</f>
        <v>0</v>
      </c>
      <c r="DK629" s="214">
        <f>SUM(DK614:DK628)</f>
        <v>0</v>
      </c>
      <c r="DL629" s="214">
        <f>SUM(DL614:DL628)</f>
        <v>0</v>
      </c>
      <c r="DM629" s="214"/>
      <c r="DN629" s="213">
        <f>SUM(DN614:DN628)</f>
        <v>0</v>
      </c>
      <c r="DO629" s="213">
        <f>SUM(DO614:DO628)</f>
        <v>0</v>
      </c>
      <c r="DP629" s="214">
        <f>SUM(DP614:DP628)</f>
        <v>0</v>
      </c>
      <c r="DQ629" s="214">
        <f>SUM(DQ614:DQ628)</f>
        <v>0</v>
      </c>
      <c r="DR629" s="214">
        <f>SUM(DR614:DR628)</f>
        <v>0</v>
      </c>
      <c r="DS629" s="212"/>
      <c r="DT629" s="213">
        <f>SUM(DT614:DT628)</f>
        <v>0</v>
      </c>
      <c r="DU629" s="213">
        <f>SUM(DU614:DU628)</f>
        <v>0</v>
      </c>
      <c r="DV629" s="214">
        <f>SUM(DV614:DV628)</f>
        <v>0</v>
      </c>
      <c r="DW629" s="214">
        <f>SUM(DW614:DW628)</f>
        <v>0</v>
      </c>
      <c r="DX629" s="214">
        <f>SUM(DX614:DX628)</f>
        <v>0</v>
      </c>
      <c r="DY629" s="212"/>
      <c r="DZ629" s="212"/>
    </row>
    <row r="630" spans="1:130" ht="15" thickBot="1">
      <c r="A630" s="91" t="s">
        <v>10</v>
      </c>
      <c r="B630" s="125">
        <f>IF(SUM(B614:B629)=0,0,AVERAGE(B614:B629))</f>
        <v>0</v>
      </c>
      <c r="C630" s="126">
        <f>IF(SUM(C614:C629)=0,0,AVERAGE(C614:C629))</f>
        <v>0</v>
      </c>
      <c r="D630" s="127">
        <f>IF(SUM(D614:D629)=0,0,AVERAGE(D614:D629))</f>
        <v>0</v>
      </c>
      <c r="E630" s="192">
        <f>IF(SUM(E614:E629)=0,0,AVERAGE(E614:E629))</f>
        <v>0</v>
      </c>
      <c r="F630" s="194"/>
      <c r="G630" s="125">
        <f>IF(SUM(G614:G629)=0,0,AVERAGE(G614:G629))</f>
        <v>0</v>
      </c>
      <c r="H630" s="126">
        <f>IF(SUM(H614:H629)=0,0,AVERAGE(H614:H629))</f>
        <v>0</v>
      </c>
      <c r="I630" s="127">
        <f>IF(SUM(I614:I629)=0,0,AVERAGE(I614:I629))</f>
        <v>0</v>
      </c>
      <c r="J630" s="192">
        <f>IF(SUM(J614:J629)=0,0,AVERAGE(J614:J629))</f>
        <v>0</v>
      </c>
      <c r="K630" s="194"/>
      <c r="L630" s="125">
        <f>IF(SUM(L614:L629)=0,0,AVERAGE(L614:L629))</f>
        <v>0</v>
      </c>
      <c r="M630" s="126">
        <f>IF(SUM(M614:M629)=0,0,AVERAGE(M614:M629))</f>
        <v>0</v>
      </c>
      <c r="N630" s="127">
        <f>IF(SUM(N614:N629)=0,0,AVERAGE(N614:N629))</f>
        <v>0</v>
      </c>
      <c r="O630" s="192">
        <f>IF(SUM(O614:O629)=0,0,AVERAGE(O614:O629))</f>
        <v>0</v>
      </c>
      <c r="P630" s="194"/>
      <c r="Q630" s="125">
        <f>IF(SUM(Q614:Q629)=0,0,AVERAGE(Q614:Q629))</f>
        <v>0</v>
      </c>
      <c r="R630" s="126">
        <f>IF(SUM(R614:R629)=0,0,AVERAGE(R614:R629))</f>
        <v>0</v>
      </c>
      <c r="S630" s="127">
        <f>IF(SUM(S614:S629)=0,0,AVERAGE(S614:S629))</f>
        <v>0</v>
      </c>
      <c r="T630" s="192">
        <f>IF(SUM(T614:T629)=0,0,AVERAGE(T614:T629))</f>
        <v>0</v>
      </c>
      <c r="U630" s="194"/>
      <c r="V630" s="125">
        <f>IF(SUM(V614:V629)=0,0,AVERAGE(V614:V629))</f>
        <v>0</v>
      </c>
      <c r="W630" s="126">
        <f>IF(SUM(W614:W629)=0,0,AVERAGE(W614:W629))</f>
        <v>0</v>
      </c>
      <c r="X630" s="127">
        <f>IF(SUM(X614:X629)=0,0,AVERAGE(X614:X629))</f>
        <v>0</v>
      </c>
      <c r="Y630" s="192">
        <f>IF(SUM(Y614:Y629)=0,0,AVERAGE(Y614:Y629))</f>
        <v>0</v>
      </c>
      <c r="Z630" s="194"/>
      <c r="AA630" s="206">
        <f>IF(SUM(AA614:AA629)=0,0,AVERAGE(AA614:AA629))</f>
        <v>0</v>
      </c>
      <c r="AB630" s="208">
        <f>IF(SUM(AB614:AB629)=0,0,AVERAGE(AB614:AB629))</f>
        <v>0</v>
      </c>
      <c r="AC630" s="82"/>
      <c r="AD630" s="83"/>
      <c r="AE630" s="83"/>
      <c r="AF630" s="83"/>
      <c r="AG630" s="84"/>
      <c r="AH630" s="212"/>
      <c r="AI630" s="212"/>
      <c r="AJ630" s="214"/>
      <c r="AK630" s="215" t="str">
        <f>TEXT(AH614, "000")&amp;TEXT(AI614, "-00") &amp; TEXT(AL614, "-000") &amp; TEXT(AK614, "-000") &amp; TEXT(AJ614, "-000")</f>
        <v>000-00-000-000-000</v>
      </c>
      <c r="AL630" s="214">
        <f>COUNTIF(AK630:AK644, "&gt;=" &amp; AK630)</f>
        <v>15</v>
      </c>
      <c r="AM630" s="213">
        <f>RANK(AL630,AL630:AL644,1)+COUNTIF(AK630:AK630,AK630)-1</f>
        <v>1</v>
      </c>
      <c r="AN630" s="213"/>
      <c r="AO630" s="212"/>
      <c r="AP630" s="214"/>
      <c r="AQ630" s="215" t="str">
        <f>TEXT(AN614, "000") &amp; TEXT(AO614, "-00") &amp; TEXT(AR614, "-000") &amp; TEXT(AQ614, "-000") &amp; TEXT(AP614, "-000")</f>
        <v>000-00-000-000-000</v>
      </c>
      <c r="AR630" s="214">
        <f>COUNTIF(AQ630:AQ644, "&gt;=" &amp; AQ630)</f>
        <v>15</v>
      </c>
      <c r="AS630" s="213">
        <f>RANK(AR630,AR630:AR644,1)+COUNTIF(AQ630:AR630,AR630)-1</f>
        <v>1</v>
      </c>
      <c r="AT630" s="213"/>
      <c r="AU630" s="212"/>
      <c r="AV630" s="214"/>
      <c r="AW630" s="215" t="str">
        <f>TEXT(AT614, "000") &amp; TEXT(AU614, "-00") &amp; TEXT(AX614, "-000") &amp; TEXT(AW614, "-000") &amp; TEXT(AV614, "-000")</f>
        <v>000-00-000-000-000</v>
      </c>
      <c r="AX630" s="214">
        <f>COUNTIF(AW630:AW644, "&gt;=" &amp; AW630)</f>
        <v>15</v>
      </c>
      <c r="AY630" s="213">
        <f>RANK(AX630,AX630:AX644,1)+COUNTIF(AW630:AX630,AX630)-1</f>
        <v>1</v>
      </c>
      <c r="AZ630" s="213"/>
      <c r="BA630" s="212"/>
      <c r="BB630" s="214"/>
      <c r="BC630" s="215" t="str">
        <f>TEXT(AZ614, "000") &amp; TEXT(BA614, "-00") &amp; TEXT(BD614, "-000") &amp; TEXT(BC614, "-000") &amp; TEXT(BB614, "-000")</f>
        <v>000-00-000-000-000</v>
      </c>
      <c r="BD630" s="214">
        <f>COUNTIF(BC630:BC644, "&gt;=" &amp; BC630)</f>
        <v>15</v>
      </c>
      <c r="BE630" s="213">
        <f>RANK(BD630,BD630:BD644,1)+COUNTIF(BC630:BC630,BC630)-1</f>
        <v>1</v>
      </c>
      <c r="BF630" s="213"/>
      <c r="BG630" s="212"/>
      <c r="BH630" s="214"/>
      <c r="BI630" s="215" t="str">
        <f>TEXT(BF614, "000") &amp; TEXT(BG614, "-00") &amp; TEXT(BJ614, "-000") &amp; TEXT(BI614, "-000") &amp; TEXT(BH614, "-000")</f>
        <v>000-00-000-000-000</v>
      </c>
      <c r="BJ630" s="214">
        <f>COUNTIF(BI630:BI644, "&gt;=" &amp; BI630)</f>
        <v>15</v>
      </c>
      <c r="BK630" s="213">
        <f>RANK(BJ630,BJ630:BJ644,1)+COUNTIF(BI630:BI630,BI630)-1</f>
        <v>1</v>
      </c>
      <c r="BL630" s="213"/>
      <c r="BM630" s="212"/>
      <c r="BN630" s="214"/>
      <c r="BO630" s="215" t="str">
        <f>TEXT(BL614, "000") &amp; TEXT(BM614, "-00") &amp; TEXT(BP614, "-000") &amp; TEXT(BO614, "-000") &amp; TEXT(BN614, "-000")</f>
        <v>000-00-000-000-000</v>
      </c>
      <c r="BP630" s="214">
        <f>COUNTIF(BO630:BO644, "&gt;=" &amp; BO630)</f>
        <v>15</v>
      </c>
      <c r="BQ630" s="213">
        <f>RANK(BP630,BP630:BP644,1)+COUNTIF(BO630:BO630,BO630)-1</f>
        <v>1</v>
      </c>
      <c r="BR630" s="213"/>
      <c r="BS630" s="212"/>
      <c r="BT630" s="214"/>
      <c r="BU630" s="215" t="str">
        <f>TEXT(BR614, "000") &amp; TEXT(BS614, "-00") &amp; TEXT(BV614, "-000") &amp; TEXT(BU614, "-000") &amp; TEXT(BT614, "-000")</f>
        <v>000-00-000-000-000</v>
      </c>
      <c r="BV630" s="214">
        <f>COUNTIF(BU630:BU644, "&gt;=" &amp; BU630)</f>
        <v>15</v>
      </c>
      <c r="BW630" s="213">
        <f>RANK(BV630,BV630:BV644,1)+COUNTIF(BU630:BU630,BU630)-1</f>
        <v>1</v>
      </c>
      <c r="BX630" s="213"/>
      <c r="BY630" s="209"/>
      <c r="BZ630" s="214"/>
      <c r="CA630" s="215" t="str">
        <f>TEXT(BX614, "000") &amp; TEXT(BY614, "-00") &amp; TEXT(CB614, "-000") &amp; TEXT(CA614, "-000") &amp; TEXT(BZ614, "-000")</f>
        <v>000-00-000-000-000</v>
      </c>
      <c r="CB630" s="215">
        <f>COUNTIF(CA630:CA644, "&gt;=" &amp; CA630)</f>
        <v>15</v>
      </c>
      <c r="CC630" s="213">
        <f>RANK(CB630,CB630:CB644,1)+COUNTIF(CA630:CA630,CA630)-1</f>
        <v>1</v>
      </c>
      <c r="CD630" s="213"/>
      <c r="CE630" s="209"/>
      <c r="CF630" s="214"/>
      <c r="CG630" s="215" t="str">
        <f>TEXT(CD614, "000") &amp; TEXT(CE614, "-00") &amp; TEXT(CH614, "-000") &amp; TEXT(CG614, "-000") &amp; TEXT(CF614, "-000")</f>
        <v>000-00-000-000-000</v>
      </c>
      <c r="CH630" s="215">
        <f>COUNTIF(CG630:CG644, "&gt;=" &amp; CG630)</f>
        <v>15</v>
      </c>
      <c r="CI630" s="213">
        <f>RANK(CH630,CH630:CH644,1)+COUNTIF(CG630:CG630,CG630)-1</f>
        <v>1</v>
      </c>
      <c r="CJ630" s="213"/>
      <c r="CK630" s="209"/>
      <c r="CL630" s="214"/>
      <c r="CM630" s="215" t="str">
        <f>TEXT(CJ614, "000") &amp; TEXT(CK614, "-00") &amp; TEXT(CN614, "-000") &amp; TEXT(CM614, "-000") &amp; TEXT(CL614, "-000")</f>
        <v>000-00-000-000-000</v>
      </c>
      <c r="CN630" s="214">
        <f>COUNTIF(CM630:CM644, "&gt;=" &amp; CM630)</f>
        <v>15</v>
      </c>
      <c r="CO630" s="213">
        <f>RANK(CN630,CN630:CN644,1)+COUNTIF(CM630:CM630,CM630)-1</f>
        <v>1</v>
      </c>
      <c r="CP630" s="213"/>
      <c r="CQ630" s="209"/>
      <c r="CR630" s="214"/>
      <c r="CS630" s="215" t="str">
        <f>TEXT(CP614, "000") &amp; TEXT(CQ614, "-00") &amp; TEXT(CT614, "-000") &amp; TEXT(CS614, "-000") &amp; TEXT(CR614, "-000")</f>
        <v>000-00-000-000-000</v>
      </c>
      <c r="CT630" s="214">
        <f>COUNTIF(CS630:CS644, "&gt;=" &amp; CS630)</f>
        <v>15</v>
      </c>
      <c r="CU630" s="213">
        <f>RANK(CT630,CT630:CT644,1)+COUNTIF(CS630:CS630,CS630)-1</f>
        <v>1</v>
      </c>
      <c r="CV630" s="213"/>
      <c r="CW630" s="209"/>
      <c r="CX630" s="214"/>
      <c r="CY630" s="215" t="str">
        <f>TEXT(CV614, "000") &amp; TEXT(CW614, "-00") &amp; TEXT(CZ614, "-000") &amp; TEXT(CY614, "-000") &amp; TEXT(CX614, "-000")</f>
        <v>000-00-000-000-000</v>
      </c>
      <c r="CZ630" s="214">
        <f>COUNTIF(CY630:CY644, "&gt;=" &amp; CY630)</f>
        <v>15</v>
      </c>
      <c r="DA630" s="213">
        <f>RANK(CZ630,CZ630:CZ644,1)+COUNTIF(CY630:CY630,CY630)-1</f>
        <v>1</v>
      </c>
      <c r="DB630" s="213"/>
      <c r="DC630" s="209"/>
      <c r="DD630" s="214"/>
      <c r="DE630" s="215" t="str">
        <f>TEXT(DB614, "000") &amp; TEXT(DC614, "-00") &amp; TEXT(DF614, "-000") &amp; TEXT(DE614, "-000") &amp; TEXT(DD614, "-000")</f>
        <v>000-00-000-000-000</v>
      </c>
      <c r="DF630" s="214">
        <f>COUNTIF(DE630:DE644, "&gt;=" &amp; DE630)</f>
        <v>15</v>
      </c>
      <c r="DG630" s="213">
        <f>RANK(DF630,DF630:DF644,1)+COUNTIF(DE630:DE630,DE630)-1</f>
        <v>1</v>
      </c>
      <c r="DH630" s="213"/>
      <c r="DI630" s="209"/>
      <c r="DJ630" s="214"/>
      <c r="DK630" s="215" t="str">
        <f>TEXT(DH614, "000") &amp; TEXT(DI614, "-00") &amp; TEXT(DL614, "-000") &amp; TEXT(DK614, "-000") &amp; TEXT(DJ614, "-000")</f>
        <v>000-00-000-000-000</v>
      </c>
      <c r="DL630" s="214">
        <f>COUNTIF(DK630:DK644, "&gt;=" &amp; DK630)</f>
        <v>15</v>
      </c>
      <c r="DM630" s="213">
        <f>RANK(DL630,DL630:DL644,1)+COUNTIF(DK630:DK630,DK630)-1</f>
        <v>1</v>
      </c>
      <c r="DN630" s="213"/>
      <c r="DO630" s="212"/>
      <c r="DP630" s="212"/>
      <c r="DQ630" s="216" t="str">
        <f>TEXT(DN614, "000") &amp; TEXT(DO614, "-00") &amp; TEXT(DR614, "-000") &amp; TEXT(DQ614, "-000") &amp; TEXT(DP614, "-000")</f>
        <v>000-00-000-000-000</v>
      </c>
      <c r="DR630" s="212">
        <f>COUNTIF(DQ630:DQ644, "&gt;=" &amp; DQ630)</f>
        <v>15</v>
      </c>
      <c r="DS630" s="213">
        <f>RANK(DR630,DR630:DR644,1)+COUNTIF(DQ630:DQ630,DQ630)-1</f>
        <v>1</v>
      </c>
      <c r="DT630" s="213"/>
      <c r="DU630" s="212"/>
      <c r="DV630" s="212"/>
      <c r="DW630" s="216" t="str">
        <f>TEXT(DT614, "000") &amp; TEXT(DU614, "-00") &amp; TEXT(DX614, "-000") &amp; TEXT(DW614, "-000") &amp; TEXT(DV614, "-000")</f>
        <v>000-00-000-000-000</v>
      </c>
      <c r="DX630" s="212">
        <f>COUNTIF(DW630:DW644, "&gt;=" &amp; DW630)</f>
        <v>15</v>
      </c>
      <c r="DY630" s="213">
        <f>RANK(DX630,DX630:DX644,1)+COUNTIF(DW630:DW630,DW630)-1</f>
        <v>1</v>
      </c>
      <c r="DZ630" s="213"/>
    </row>
    <row r="631" spans="1:130" ht="15" thickBot="1">
      <c r="A631" s="20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21"/>
      <c r="Z631" s="21"/>
      <c r="AA631" s="20"/>
      <c r="AB631" s="197"/>
      <c r="AC631" s="54" t="s">
        <v>198</v>
      </c>
      <c r="AG631" s="67"/>
      <c r="AH631" s="213"/>
      <c r="AI631" s="213"/>
      <c r="AJ631" s="212"/>
      <c r="AK631" s="215" t="str">
        <f t="shared" ref="AK631:AK644" si="317">TEXT(AH615, "000")&amp;TEXT(AI615, "-00") &amp; TEXT(AL615, "-000") &amp; TEXT(AK615, "-000") &amp; TEXT(AJ615, "-000")</f>
        <v>000-00-000-000-000</v>
      </c>
      <c r="AL631" s="214">
        <f>COUNTIF(AK630:AK644, "&gt;=" &amp; AK631)</f>
        <v>15</v>
      </c>
      <c r="AM631" s="213">
        <f>RANK(AL631,AL630:AL644,1)+COUNTIF(AK630:AK631,AK631)-1</f>
        <v>2</v>
      </c>
      <c r="AN631" s="213"/>
      <c r="AO631" s="213"/>
      <c r="AP631" s="212"/>
      <c r="AQ631" s="215" t="str">
        <f t="shared" ref="AQ631:AQ644" si="318">TEXT(AN615, "000") &amp; TEXT(AO615, "-00") &amp; TEXT(AR615, "-000") &amp; TEXT(AQ615, "-000") &amp; TEXT(AP615, "-000")</f>
        <v>000-00-000-000-000</v>
      </c>
      <c r="AR631" s="214">
        <f>COUNTIF(AQ630:AQ644, "&gt;=" &amp; AQ631)</f>
        <v>15</v>
      </c>
      <c r="AS631" s="213">
        <f>RANK(AR631,AR630:AR644,1)+COUNTIF(AQ630:AR631,AR631)-1</f>
        <v>2</v>
      </c>
      <c r="AT631" s="213"/>
      <c r="AU631" s="213"/>
      <c r="AV631" s="212"/>
      <c r="AW631" s="215" t="str">
        <f t="shared" ref="AW631:AW644" si="319">TEXT(AT615, "000") &amp; TEXT(AU615, "-00") &amp; TEXT(AX615, "-000") &amp; TEXT(AW615, "-000") &amp; TEXT(AV615, "-000")</f>
        <v>000-00-000-000-000</v>
      </c>
      <c r="AX631" s="214">
        <f>COUNTIF(AW630:AW644, "&gt;=" &amp; AW631)</f>
        <v>15</v>
      </c>
      <c r="AY631" s="213">
        <f>RANK(AX631,AX630:AX644,1)+COUNTIF(AW630:AX631,AX631)-1</f>
        <v>2</v>
      </c>
      <c r="AZ631" s="213"/>
      <c r="BA631" s="213"/>
      <c r="BB631" s="212"/>
      <c r="BC631" s="215" t="str">
        <f t="shared" ref="BC631:BC644" si="320">TEXT(AZ615, "000") &amp; TEXT(BA615, "-00") &amp; TEXT(BD615, "-000") &amp; TEXT(BC615, "-000") &amp; TEXT(BB615, "-000")</f>
        <v>000-00-000-000-000</v>
      </c>
      <c r="BD631" s="214">
        <f>COUNTIF(BC630:BC644, "&gt;=" &amp; BC631)</f>
        <v>15</v>
      </c>
      <c r="BE631" s="213">
        <f>RANK(BD631,BD630:BD644,1)+COUNTIF(BC630:BC631,BC631)-1</f>
        <v>2</v>
      </c>
      <c r="BF631" s="213"/>
      <c r="BG631" s="213"/>
      <c r="BH631" s="212"/>
      <c r="BI631" s="215" t="str">
        <f t="shared" ref="BI631:BI644" si="321">TEXT(BF615, "000") &amp; TEXT(BG615, "-00") &amp; TEXT(BJ615, "-000") &amp; TEXT(BI615, "-000") &amp; TEXT(BH615, "-000")</f>
        <v>000-00-000-000-000</v>
      </c>
      <c r="BJ631" s="214">
        <f>COUNTIF(BI630:BI644, "&gt;=" &amp; BI631)</f>
        <v>15</v>
      </c>
      <c r="BK631" s="213">
        <f>RANK(BJ631,BJ630:BJ644,1)+COUNTIF(BI630:BI631,BI631)-1</f>
        <v>2</v>
      </c>
      <c r="BL631" s="213"/>
      <c r="BM631" s="213"/>
      <c r="BN631" s="212"/>
      <c r="BO631" s="215" t="str">
        <f t="shared" ref="BO631:BO644" si="322">TEXT(BL615, "000") &amp; TEXT(BM615, "-00") &amp; TEXT(BP615, "-000") &amp; TEXT(BO615, "-000") &amp; TEXT(BN615, "-000")</f>
        <v>000-00-000-000-000</v>
      </c>
      <c r="BP631" s="214">
        <f>COUNTIF(BO630:BO644, "&gt;=" &amp; BO631)</f>
        <v>15</v>
      </c>
      <c r="BQ631" s="213">
        <f>RANK(BP631,BP630:BP644,1)+COUNTIF(BO630:BO631,BO631)-1</f>
        <v>2</v>
      </c>
      <c r="BR631" s="213"/>
      <c r="BS631" s="212"/>
      <c r="BT631" s="214"/>
      <c r="BU631" s="215" t="str">
        <f t="shared" ref="BU631:BU644" si="323">TEXT(BR615, "000") &amp; TEXT(BS615, "-00") &amp; TEXT(BV615, "-000") &amp; TEXT(BU615, "-000") &amp; TEXT(BT615, "-000")</f>
        <v>000-00-000-000-000</v>
      </c>
      <c r="BV631" s="214">
        <f>COUNTIF(BU630:BU644, "&gt;=" &amp; BU631)</f>
        <v>15</v>
      </c>
      <c r="BW631" s="213">
        <f>RANK(BV631,BV630:BV644,1)+COUNTIF(BU630:BU631,BU631)-1</f>
        <v>2</v>
      </c>
      <c r="BX631" s="213"/>
      <c r="BY631" s="213"/>
      <c r="BZ631" s="214"/>
      <c r="CA631" s="215" t="str">
        <f t="shared" ref="CA631:CA644" si="324">TEXT(BX615, "000") &amp; TEXT(BY615, "-00") &amp; TEXT(CB615, "-000") &amp; TEXT(CA615, "-000") &amp; TEXT(BZ615, "-000")</f>
        <v>000-00-000-000-000</v>
      </c>
      <c r="CB631" s="215">
        <f>COUNTIF(CA630:CA644, "&gt;=" &amp; CA631)</f>
        <v>15</v>
      </c>
      <c r="CC631" s="213">
        <f>RANK(CB631,CB630:CB644,1)+COUNTIF(CA630:CA631,CA631)-1</f>
        <v>2</v>
      </c>
      <c r="CD631" s="213"/>
      <c r="CE631" s="213"/>
      <c r="CF631" s="214"/>
      <c r="CG631" s="215" t="str">
        <f t="shared" ref="CG631:CG644" si="325">TEXT(CD615, "000") &amp; TEXT(CE615, "-00") &amp; TEXT(CH615, "-000") &amp; TEXT(CG615, "-000") &amp; TEXT(CF615, "-000")</f>
        <v>000-00-000-000-000</v>
      </c>
      <c r="CH631" s="215">
        <f>COUNTIF(CG630:CG644, "&gt;=" &amp; CG631)</f>
        <v>15</v>
      </c>
      <c r="CI631" s="213">
        <f>RANK(CH631,CH630:CH644,1)+COUNTIF(CG630:CG631,CG631)-1</f>
        <v>2</v>
      </c>
      <c r="CJ631" s="213"/>
      <c r="CK631" s="213"/>
      <c r="CL631" s="214"/>
      <c r="CM631" s="215" t="str">
        <f t="shared" ref="CM631:CM644" si="326">TEXT(CJ615, "000") &amp; TEXT(CK615, "-00") &amp; TEXT(CN615, "-000") &amp; TEXT(CM615, "-000") &amp; TEXT(CL615, "-000")</f>
        <v>000-00-000-000-000</v>
      </c>
      <c r="CN631" s="214">
        <f>COUNTIF(CM630:CM644, "&gt;=" &amp; CM631)</f>
        <v>15</v>
      </c>
      <c r="CO631" s="213">
        <f>RANK(CN631,CN630:CN644,1)+COUNTIF(CM630:CM631,CM631)-1</f>
        <v>2</v>
      </c>
      <c r="CP631" s="213"/>
      <c r="CQ631" s="213"/>
      <c r="CR631" s="214"/>
      <c r="CS631" s="215" t="str">
        <f t="shared" ref="CS631:CS644" si="327">TEXT(CP615, "000") &amp; TEXT(CQ615, "-00") &amp; TEXT(CT615, "-000") &amp; TEXT(CS615, "-000") &amp; TEXT(CR615, "-000")</f>
        <v>000-00-000-000-000</v>
      </c>
      <c r="CT631" s="214">
        <f>COUNTIF(CS630:CS644, "&gt;=" &amp; CS631)</f>
        <v>15</v>
      </c>
      <c r="CU631" s="213">
        <f>RANK(CT631,CT630:CT644,1)+COUNTIF(CS630:CS631,CS631)-1</f>
        <v>2</v>
      </c>
      <c r="CV631" s="213"/>
      <c r="CW631" s="213"/>
      <c r="CX631" s="214"/>
      <c r="CY631" s="215" t="str">
        <f t="shared" ref="CY631:CY644" si="328">TEXT(CV615, "000") &amp; TEXT(CW615, "-00") &amp; TEXT(CZ615, "-000") &amp; TEXT(CY615, "-000") &amp; TEXT(CX615, "-000")</f>
        <v>000-00-000-000-000</v>
      </c>
      <c r="CZ631" s="214">
        <f>COUNTIF(CY630:CY644, "&gt;=" &amp; CY631)</f>
        <v>15</v>
      </c>
      <c r="DA631" s="213">
        <f>RANK(CZ631,CZ630:CZ644,1)+COUNTIF(CY630:CY631,CY631)-1</f>
        <v>2</v>
      </c>
      <c r="DB631" s="213"/>
      <c r="DC631" s="213"/>
      <c r="DD631" s="214"/>
      <c r="DE631" s="215" t="str">
        <f t="shared" ref="DE631:DE644" si="329">TEXT(DB615, "000") &amp; TEXT(DC615, "-00") &amp; TEXT(DF615, "-000") &amp; TEXT(DE615, "-000") &amp; TEXT(DD615, "-000")</f>
        <v>000-00-000-000-000</v>
      </c>
      <c r="DF631" s="214">
        <f>COUNTIF(DE630:DE644, "&gt;=" &amp; DE631)</f>
        <v>15</v>
      </c>
      <c r="DG631" s="213">
        <f>RANK(DF631,DF630:DF644,1)+COUNTIF(DE630:DE631,DE631)-1</f>
        <v>2</v>
      </c>
      <c r="DH631" s="213"/>
      <c r="DI631" s="213"/>
      <c r="DJ631" s="214"/>
      <c r="DK631" s="215" t="str">
        <f t="shared" ref="DK631:DK644" si="330">TEXT(DH615, "000") &amp; TEXT(DI615, "-00") &amp; TEXT(DL615, "-000") &amp; TEXT(DK615, "-000") &amp; TEXT(DJ615, "-000")</f>
        <v>000-00-000-000-000</v>
      </c>
      <c r="DL631" s="214">
        <f>COUNTIF(DK630:DK644, "&gt;=" &amp; DK631)</f>
        <v>15</v>
      </c>
      <c r="DM631" s="213">
        <f>RANK(DL631,DL630:DL644,1)+COUNTIF(DK630:DK631,DK631)-1</f>
        <v>2</v>
      </c>
      <c r="DN631" s="213"/>
      <c r="DO631" s="212"/>
      <c r="DP631" s="212"/>
      <c r="DQ631" s="216" t="str">
        <f t="shared" ref="DQ631:DQ644" si="331">TEXT(DN615, "000") &amp; TEXT(DO615, "-00") &amp; TEXT(DR615, "-000") &amp; TEXT(DQ615, "-000") &amp; TEXT(DP615, "-000")</f>
        <v>000-00-000-000-000</v>
      </c>
      <c r="DR631" s="212">
        <f>COUNTIF(DQ630:DQ644, "&gt;=" &amp; DQ631)</f>
        <v>15</v>
      </c>
      <c r="DS631" s="213">
        <f>RANK(DR631,DR630:DR644,1)+COUNTIF(DQ630:DQ631,DQ631)-1</f>
        <v>2</v>
      </c>
      <c r="DT631" s="213"/>
      <c r="DU631" s="212"/>
      <c r="DV631" s="212"/>
      <c r="DW631" s="216" t="str">
        <f t="shared" ref="DW631:DW644" si="332">TEXT(DT615, "000") &amp; TEXT(DU615, "-00") &amp; TEXT(DX615, "-000") &amp; TEXT(DW615, "-000") &amp; TEXT(DV615, "-000")</f>
        <v>000-00-000-000-000</v>
      </c>
      <c r="DX631" s="212">
        <f>COUNTIF(DW630:DW644, "&gt;=" &amp; DW631)</f>
        <v>15</v>
      </c>
      <c r="DY631" s="213">
        <f>RANK(DX631,DX630:DX644,1)+COUNTIF(DW630:DW631,DW631)-1</f>
        <v>2</v>
      </c>
      <c r="DZ631" s="213"/>
    </row>
    <row r="632" spans="1:130">
      <c r="A632" s="90" t="s">
        <v>197</v>
      </c>
      <c r="B632" s="293" t="s">
        <v>204</v>
      </c>
      <c r="C632" s="294"/>
      <c r="D632" s="294"/>
      <c r="E632" s="294"/>
      <c r="F632" s="295"/>
      <c r="G632" s="293" t="s">
        <v>205</v>
      </c>
      <c r="H632" s="294"/>
      <c r="I632" s="294"/>
      <c r="J632" s="294"/>
      <c r="K632" s="295"/>
      <c r="L632" s="293" t="s">
        <v>206</v>
      </c>
      <c r="M632" s="294"/>
      <c r="N632" s="294"/>
      <c r="O632" s="294"/>
      <c r="P632" s="295"/>
      <c r="Q632" s="293" t="s">
        <v>207</v>
      </c>
      <c r="R632" s="294"/>
      <c r="S632" s="294"/>
      <c r="T632" s="294"/>
      <c r="U632" s="295"/>
      <c r="V632" s="293" t="s">
        <v>208</v>
      </c>
      <c r="W632" s="294"/>
      <c r="X632" s="294"/>
      <c r="Y632" s="294"/>
      <c r="Z632" s="295"/>
      <c r="AA632" s="23"/>
      <c r="AB632" s="37"/>
      <c r="AC632" s="9" t="str">
        <f>B632</f>
        <v>Z11 6</v>
      </c>
      <c r="AD632" s="9" t="str">
        <f>G632</f>
        <v>Z11 7</v>
      </c>
      <c r="AE632" s="9" t="str">
        <f>L632</f>
        <v>Z11 8</v>
      </c>
      <c r="AF632" s="9" t="str">
        <f>Q632</f>
        <v>Z11 9</v>
      </c>
      <c r="AG632" s="67" t="str">
        <f>V632</f>
        <v>Z11 10</v>
      </c>
      <c r="AH632" s="213"/>
      <c r="AI632" s="213"/>
      <c r="AJ632" s="212"/>
      <c r="AK632" s="215" t="str">
        <f t="shared" si="317"/>
        <v>000-00-000-000-000</v>
      </c>
      <c r="AL632" s="214">
        <f>COUNTIF(AK630:AK644, "&gt;=" &amp; AK632)</f>
        <v>15</v>
      </c>
      <c r="AM632" s="213">
        <f>RANK(AL632,AL630:AL644,1)+COUNTIF(AK630:AK632,AK632)-1</f>
        <v>3</v>
      </c>
      <c r="AN632" s="213"/>
      <c r="AO632" s="212"/>
      <c r="AP632" s="212"/>
      <c r="AQ632" s="215" t="str">
        <f t="shared" si="318"/>
        <v>000-00-000-000-000</v>
      </c>
      <c r="AR632" s="214">
        <f>COUNTIF(AQ630:AQ644, "&gt;=" &amp; AQ632)</f>
        <v>15</v>
      </c>
      <c r="AS632" s="213">
        <f>RANK(AR632,AR630:AR644,1)+COUNTIF(AQ630:AR632,AR632)-1</f>
        <v>3</v>
      </c>
      <c r="AT632" s="213"/>
      <c r="AU632" s="212"/>
      <c r="AV632" s="212"/>
      <c r="AW632" s="215" t="str">
        <f t="shared" si="319"/>
        <v>000-00-000-000-000</v>
      </c>
      <c r="AX632" s="214">
        <f>COUNTIF(AW630:AW644, "&gt;=" &amp; AW632)</f>
        <v>15</v>
      </c>
      <c r="AY632" s="213">
        <f>RANK(AX632,AX630:AX644,1)+COUNTIF(AW630:AX632,AX632)-1</f>
        <v>3</v>
      </c>
      <c r="AZ632" s="213"/>
      <c r="BA632" s="212"/>
      <c r="BB632" s="212"/>
      <c r="BC632" s="215" t="str">
        <f t="shared" si="320"/>
        <v>000-00-000-000-000</v>
      </c>
      <c r="BD632" s="214">
        <f>COUNTIF(BC630:BC644, "&gt;=" &amp; BC632)</f>
        <v>15</v>
      </c>
      <c r="BE632" s="213">
        <f>RANK(BD632,BD630:BD644,1)+COUNTIF(BC630:BC632,BC632)-1</f>
        <v>3</v>
      </c>
      <c r="BF632" s="213"/>
      <c r="BG632" s="212"/>
      <c r="BH632" s="212"/>
      <c r="BI632" s="215" t="str">
        <f t="shared" si="321"/>
        <v>000-00-000-000-000</v>
      </c>
      <c r="BJ632" s="214">
        <f>COUNTIF(BI630:BI644, "&gt;=" &amp; BI632)</f>
        <v>15</v>
      </c>
      <c r="BK632" s="213">
        <f>RANK(BJ632,BJ630:BJ644,1)+COUNTIF(BI630:BI632,BI632)-1</f>
        <v>3</v>
      </c>
      <c r="BL632" s="213"/>
      <c r="BM632" s="212"/>
      <c r="BN632" s="212"/>
      <c r="BO632" s="215" t="str">
        <f t="shared" si="322"/>
        <v>000-00-000-000-000</v>
      </c>
      <c r="BP632" s="214">
        <f>COUNTIF(BO630:BO644, "&gt;=" &amp; BO632)</f>
        <v>15</v>
      </c>
      <c r="BQ632" s="213">
        <f>RANK(BP632,BP630:BP644,1)+COUNTIF(BO630:BO632,BO632)-1</f>
        <v>3</v>
      </c>
      <c r="BR632" s="213"/>
      <c r="BS632" s="212"/>
      <c r="BT632" s="212"/>
      <c r="BU632" s="215" t="str">
        <f t="shared" si="323"/>
        <v>000-00-000-000-000</v>
      </c>
      <c r="BV632" s="214">
        <f>COUNTIF(BU630:BU644, "&gt;=" &amp; BU632)</f>
        <v>15</v>
      </c>
      <c r="BW632" s="213">
        <f>RANK(BV632,BV630:BV644,1)+COUNTIF(BU630:BU632,BU632)-1</f>
        <v>3</v>
      </c>
      <c r="BX632" s="213"/>
      <c r="BY632" s="209"/>
      <c r="BZ632" s="212"/>
      <c r="CA632" s="215" t="str">
        <f t="shared" si="324"/>
        <v>000-00-000-000-000</v>
      </c>
      <c r="CB632" s="215">
        <f>COUNTIF(CA630:CA644, "&gt;=" &amp; CA632)</f>
        <v>15</v>
      </c>
      <c r="CC632" s="213">
        <f>RANK(CB632,CB630:CB644,1)+COUNTIF(CA630:CA632,CA632)-1</f>
        <v>3</v>
      </c>
      <c r="CD632" s="213"/>
      <c r="CE632" s="209"/>
      <c r="CF632" s="212"/>
      <c r="CG632" s="215" t="str">
        <f t="shared" si="325"/>
        <v>000-00-000-000-000</v>
      </c>
      <c r="CH632" s="215">
        <f>COUNTIF(CG630:CG644, "&gt;=" &amp; CG632)</f>
        <v>15</v>
      </c>
      <c r="CI632" s="213">
        <f>RANK(CH632,CH630:CH644,1)+COUNTIF(CG630:CG632,CG632)-1</f>
        <v>3</v>
      </c>
      <c r="CJ632" s="213"/>
      <c r="CK632" s="209"/>
      <c r="CL632" s="212"/>
      <c r="CM632" s="215" t="str">
        <f t="shared" si="326"/>
        <v>000-00-000-000-000</v>
      </c>
      <c r="CN632" s="214">
        <f>COUNTIF(CM630:CM644, "&gt;=" &amp; CM632)</f>
        <v>15</v>
      </c>
      <c r="CO632" s="213">
        <f>RANK(CN632,CN630:CN644,1)+COUNTIF(CM630:CM632,CM632)-1</f>
        <v>3</v>
      </c>
      <c r="CP632" s="213"/>
      <c r="CQ632" s="209"/>
      <c r="CR632" s="212"/>
      <c r="CS632" s="215" t="str">
        <f t="shared" si="327"/>
        <v>000-00-000-000-000</v>
      </c>
      <c r="CT632" s="214">
        <f>COUNTIF(CS630:CS644, "&gt;=" &amp; CS632)</f>
        <v>15</v>
      </c>
      <c r="CU632" s="213">
        <f>RANK(CT632,CT630:CT644,1)+COUNTIF(CS630:CS632,CS632)-1</f>
        <v>3</v>
      </c>
      <c r="CV632" s="213"/>
      <c r="CW632" s="209"/>
      <c r="CX632" s="212"/>
      <c r="CY632" s="215" t="str">
        <f t="shared" si="328"/>
        <v>000-00-000-000-000</v>
      </c>
      <c r="CZ632" s="214">
        <f>COUNTIF(CY630:CY644, "&gt;=" &amp; CY632)</f>
        <v>15</v>
      </c>
      <c r="DA632" s="213">
        <f>RANK(CZ632,CZ630:CZ644,1)+COUNTIF(CY630:CY632,CY632)-1</f>
        <v>3</v>
      </c>
      <c r="DB632" s="213"/>
      <c r="DC632" s="209"/>
      <c r="DD632" s="212"/>
      <c r="DE632" s="215" t="str">
        <f t="shared" si="329"/>
        <v>000-00-000-000-000</v>
      </c>
      <c r="DF632" s="214">
        <f>COUNTIF(DE630:DE644, "&gt;=" &amp; DE632)</f>
        <v>15</v>
      </c>
      <c r="DG632" s="213">
        <f>RANK(DF632,DF630:DF644,1)+COUNTIF(DE630:DE632,DE632)-1</f>
        <v>3</v>
      </c>
      <c r="DH632" s="213"/>
      <c r="DI632" s="209"/>
      <c r="DJ632" s="212"/>
      <c r="DK632" s="215" t="str">
        <f t="shared" si="330"/>
        <v>000-00-000-000-000</v>
      </c>
      <c r="DL632" s="214">
        <f>COUNTIF(DK630:DK644, "&gt;=" &amp; DK632)</f>
        <v>15</v>
      </c>
      <c r="DM632" s="213">
        <f>RANK(DL632,DL630:DL644,1)+COUNTIF(DK630:DK632,DK632)-1</f>
        <v>3</v>
      </c>
      <c r="DN632" s="213"/>
      <c r="DO632" s="212"/>
      <c r="DP632" s="212"/>
      <c r="DQ632" s="216" t="str">
        <f t="shared" si="331"/>
        <v>000-00-000-000-000</v>
      </c>
      <c r="DR632" s="212">
        <f>COUNTIF(DQ630:DQ644, "&gt;=" &amp; DQ632)</f>
        <v>15</v>
      </c>
      <c r="DS632" s="213">
        <f>RANK(DR632,DR630:DR644,1)+COUNTIF(DQ630:DQ632,DQ632)-1</f>
        <v>3</v>
      </c>
      <c r="DT632" s="213"/>
      <c r="DU632" s="212"/>
      <c r="DV632" s="212"/>
      <c r="DW632" s="216" t="str">
        <f t="shared" si="332"/>
        <v>000-00-000-000-000</v>
      </c>
      <c r="DX632" s="212">
        <f>COUNTIF(DW630:DW644, "&gt;=" &amp; DW632)</f>
        <v>15</v>
      </c>
      <c r="DY632" s="213">
        <f>RANK(DX632,DX630:DX644,1)+COUNTIF(DW630:DW632,DW632)-1</f>
        <v>3</v>
      </c>
      <c r="DZ632" s="213"/>
    </row>
    <row r="633" spans="1:130" ht="15" thickBot="1">
      <c r="A633" s="32" t="s">
        <v>4</v>
      </c>
      <c r="B633" s="13" t="s">
        <v>5</v>
      </c>
      <c r="C633" s="14" t="s">
        <v>6</v>
      </c>
      <c r="D633" s="14" t="s">
        <v>7</v>
      </c>
      <c r="E633" s="191" t="s">
        <v>8</v>
      </c>
      <c r="F633" s="16" t="s">
        <v>142</v>
      </c>
      <c r="G633" s="13" t="s">
        <v>5</v>
      </c>
      <c r="H633" s="14" t="s">
        <v>6</v>
      </c>
      <c r="I633" s="14" t="s">
        <v>7</v>
      </c>
      <c r="J633" s="191" t="s">
        <v>8</v>
      </c>
      <c r="K633" s="16" t="s">
        <v>142</v>
      </c>
      <c r="L633" s="13" t="s">
        <v>5</v>
      </c>
      <c r="M633" s="14" t="s">
        <v>6</v>
      </c>
      <c r="N633" s="14" t="s">
        <v>7</v>
      </c>
      <c r="O633" s="191" t="s">
        <v>8</v>
      </c>
      <c r="P633" s="16" t="s">
        <v>142</v>
      </c>
      <c r="Q633" s="13" t="s">
        <v>5</v>
      </c>
      <c r="R633" s="14" t="s">
        <v>6</v>
      </c>
      <c r="S633" s="14" t="s">
        <v>7</v>
      </c>
      <c r="T633" s="191" t="s">
        <v>8</v>
      </c>
      <c r="U633" s="16" t="s">
        <v>142</v>
      </c>
      <c r="V633" s="13" t="s">
        <v>5</v>
      </c>
      <c r="W633" s="14" t="s">
        <v>6</v>
      </c>
      <c r="X633" s="14" t="s">
        <v>7</v>
      </c>
      <c r="Y633" s="191" t="s">
        <v>8</v>
      </c>
      <c r="Z633" s="16" t="s">
        <v>142</v>
      </c>
      <c r="AA633" s="16"/>
      <c r="AB633" s="37"/>
      <c r="AC633" s="76">
        <f>IF(SUM(E634:E649)&gt;0,LARGE(E634:E649,1),0)</f>
        <v>0</v>
      </c>
      <c r="AD633" s="9">
        <f>IF(SUM(J634:J649)&gt;0,LARGE(J634:J649,1),0)</f>
        <v>0</v>
      </c>
      <c r="AE633" s="9">
        <f>IF(SUM(O634:O649)&gt;0,LARGE(O634:O649,1),0)</f>
        <v>0</v>
      </c>
      <c r="AF633" s="9">
        <f>IF(SUM(T634:T649)&gt;0,LARGE(T634:T649,1),0)</f>
        <v>0</v>
      </c>
      <c r="AG633" s="67">
        <f>IF(SUM(Y634:Y649)&gt;0,LARGE(Y634:Y649,1),0)</f>
        <v>0</v>
      </c>
      <c r="AH633" s="209"/>
      <c r="AI633" s="209"/>
      <c r="AJ633" s="212"/>
      <c r="AK633" s="215" t="str">
        <f t="shared" si="317"/>
        <v>000-00-000-000-000</v>
      </c>
      <c r="AL633" s="214">
        <f>COUNTIF(AK630:AK644, "&gt;=" &amp; AK633)</f>
        <v>15</v>
      </c>
      <c r="AM633" s="213">
        <f>RANK(AL633,AL630:AL644,1)+COUNTIF(AK630:AK633,AK633)-1</f>
        <v>4</v>
      </c>
      <c r="AN633" s="213"/>
      <c r="AO633" s="212"/>
      <c r="AP633" s="212"/>
      <c r="AQ633" s="215" t="str">
        <f t="shared" si="318"/>
        <v>000-00-000-000-000</v>
      </c>
      <c r="AR633" s="214">
        <f>COUNTIF(AQ630:AQ644, "&gt;=" &amp; AQ633)</f>
        <v>15</v>
      </c>
      <c r="AS633" s="213">
        <f>RANK(AR633,AR630:AR644,1)+COUNTIF(AQ630:AR633,AR633)-1</f>
        <v>4</v>
      </c>
      <c r="AT633" s="213"/>
      <c r="AU633" s="212"/>
      <c r="AV633" s="212"/>
      <c r="AW633" s="215" t="str">
        <f t="shared" si="319"/>
        <v>000-00-000-000-000</v>
      </c>
      <c r="AX633" s="214">
        <f>COUNTIF(AW630:AW644, "&gt;=" &amp; AW633)</f>
        <v>15</v>
      </c>
      <c r="AY633" s="213">
        <f>RANK(AX633,AX630:AX644,1)+COUNTIF(AW630:AX633,AX633)-1</f>
        <v>4</v>
      </c>
      <c r="AZ633" s="213"/>
      <c r="BA633" s="212"/>
      <c r="BB633" s="212"/>
      <c r="BC633" s="215" t="str">
        <f t="shared" si="320"/>
        <v>000-00-000-000-000</v>
      </c>
      <c r="BD633" s="214">
        <f>COUNTIF(BC630:BC644, "&gt;=" &amp; BC633)</f>
        <v>15</v>
      </c>
      <c r="BE633" s="213">
        <f>RANK(BD633,BD630:BD644,1)+COUNTIF(BC630:BC633,BC633)-1</f>
        <v>4</v>
      </c>
      <c r="BF633" s="213"/>
      <c r="BG633" s="212"/>
      <c r="BH633" s="212"/>
      <c r="BI633" s="215" t="str">
        <f t="shared" si="321"/>
        <v>000-00-000-000-000</v>
      </c>
      <c r="BJ633" s="214">
        <f>COUNTIF(BI630:BI644, "&gt;=" &amp; BI633)</f>
        <v>15</v>
      </c>
      <c r="BK633" s="213">
        <f>RANK(BJ633,BJ630:BJ644,1)+COUNTIF(BI630:BI633,BI633)-1</f>
        <v>4</v>
      </c>
      <c r="BL633" s="213"/>
      <c r="BM633" s="212"/>
      <c r="BN633" s="212"/>
      <c r="BO633" s="215" t="str">
        <f t="shared" si="322"/>
        <v>000-00-000-000-000</v>
      </c>
      <c r="BP633" s="214">
        <f>COUNTIF(BO630:BO644, "&gt;=" &amp; BO633)</f>
        <v>15</v>
      </c>
      <c r="BQ633" s="213">
        <f>RANK(BP633,BP630:BP644,1)+COUNTIF(BO630:BO633,BO633)-1</f>
        <v>4</v>
      </c>
      <c r="BR633" s="213"/>
      <c r="BS633" s="212"/>
      <c r="BT633" s="212"/>
      <c r="BU633" s="215" t="str">
        <f t="shared" si="323"/>
        <v>000-00-000-000-000</v>
      </c>
      <c r="BV633" s="214">
        <f>COUNTIF(BU630:BU644, "&gt;=" &amp; BU633)</f>
        <v>15</v>
      </c>
      <c r="BW633" s="213">
        <f>RANK(BV633,BV630:BV644,1)+COUNTIF(BU630:BU633,BU633)-1</f>
        <v>4</v>
      </c>
      <c r="BX633" s="213"/>
      <c r="BY633" s="209"/>
      <c r="BZ633" s="212"/>
      <c r="CA633" s="215" t="str">
        <f t="shared" si="324"/>
        <v>000-00-000-000-000</v>
      </c>
      <c r="CB633" s="215">
        <f>COUNTIF(CA630:CA644, "&gt;=" &amp; CA633)</f>
        <v>15</v>
      </c>
      <c r="CC633" s="213">
        <f>RANK(CB633,CB630:CB644,1)+COUNTIF(CA630:CA633,CA633)-1</f>
        <v>4</v>
      </c>
      <c r="CD633" s="213"/>
      <c r="CE633" s="209"/>
      <c r="CF633" s="212"/>
      <c r="CG633" s="215" t="str">
        <f t="shared" si="325"/>
        <v>000-00-000-000-000</v>
      </c>
      <c r="CH633" s="215">
        <f>COUNTIF(CG630:CG644, "&gt;=" &amp; CG633)</f>
        <v>15</v>
      </c>
      <c r="CI633" s="213">
        <f>RANK(CH633,CH630:CH644,1)+COUNTIF(CG630:CG633,CG633)-1</f>
        <v>4</v>
      </c>
      <c r="CJ633" s="213"/>
      <c r="CK633" s="209"/>
      <c r="CL633" s="212"/>
      <c r="CM633" s="215" t="str">
        <f t="shared" si="326"/>
        <v>000-00-000-000-000</v>
      </c>
      <c r="CN633" s="214">
        <f>COUNTIF(CM630:CM644, "&gt;=" &amp; CM633)</f>
        <v>15</v>
      </c>
      <c r="CO633" s="213">
        <f>RANK(CN633,CN630:CN644,1)+COUNTIF(CM630:CM633,CM633)-1</f>
        <v>4</v>
      </c>
      <c r="CP633" s="213"/>
      <c r="CQ633" s="209"/>
      <c r="CR633" s="212"/>
      <c r="CS633" s="215" t="str">
        <f t="shared" si="327"/>
        <v>000-00-000-000-000</v>
      </c>
      <c r="CT633" s="214">
        <f>COUNTIF(CS630:CS644, "&gt;=" &amp; CS633)</f>
        <v>15</v>
      </c>
      <c r="CU633" s="213">
        <f>RANK(CT633,CT630:CT644,1)+COUNTIF(CS630:CS633,CS633)-1</f>
        <v>4</v>
      </c>
      <c r="CV633" s="213"/>
      <c r="CW633" s="209"/>
      <c r="CX633" s="212"/>
      <c r="CY633" s="215" t="str">
        <f t="shared" si="328"/>
        <v>000-00-000-000-000</v>
      </c>
      <c r="CZ633" s="214">
        <f>COUNTIF(CY630:CY644, "&gt;=" &amp; CY633)</f>
        <v>15</v>
      </c>
      <c r="DA633" s="213">
        <f>RANK(CZ633,CZ630:CZ644,1)+COUNTIF(CY630:CY633,CY633)-1</f>
        <v>4</v>
      </c>
      <c r="DB633" s="213"/>
      <c r="DC633" s="209"/>
      <c r="DD633" s="212"/>
      <c r="DE633" s="215" t="str">
        <f t="shared" si="329"/>
        <v>000-00-000-000-000</v>
      </c>
      <c r="DF633" s="214">
        <f>COUNTIF(DE630:DE644, "&gt;=" &amp; DE633)</f>
        <v>15</v>
      </c>
      <c r="DG633" s="213">
        <f>RANK(DF633,DF630:DF644,1)+COUNTIF(DE630:DE633,DE633)-1</f>
        <v>4</v>
      </c>
      <c r="DH633" s="213"/>
      <c r="DI633" s="209"/>
      <c r="DJ633" s="212"/>
      <c r="DK633" s="215" t="str">
        <f t="shared" si="330"/>
        <v>000-00-000-000-000</v>
      </c>
      <c r="DL633" s="214">
        <f>COUNTIF(DK630:DK644, "&gt;=" &amp; DK633)</f>
        <v>15</v>
      </c>
      <c r="DM633" s="213">
        <f>RANK(DL633,DL630:DL644,1)+COUNTIF(DK630:DK633,DK633)-1</f>
        <v>4</v>
      </c>
      <c r="DN633" s="213"/>
      <c r="DO633" s="212"/>
      <c r="DP633" s="212"/>
      <c r="DQ633" s="216" t="str">
        <f t="shared" si="331"/>
        <v>000-00-000-000-000</v>
      </c>
      <c r="DR633" s="212">
        <f>COUNTIF(DQ630:DQ644, "&gt;=" &amp; DQ633)</f>
        <v>15</v>
      </c>
      <c r="DS633" s="213">
        <f>RANK(DR633,DR630:DR644,1)+COUNTIF(DQ630:DQ633,DQ633)-1</f>
        <v>4</v>
      </c>
      <c r="DT633" s="213"/>
      <c r="DU633" s="212"/>
      <c r="DV633" s="212"/>
      <c r="DW633" s="216" t="str">
        <f t="shared" si="332"/>
        <v>000-00-000-000-000</v>
      </c>
      <c r="DX633" s="212">
        <f>COUNTIF(DW630:DW644, "&gt;=" &amp; DW633)</f>
        <v>15</v>
      </c>
      <c r="DY633" s="213">
        <f>RANK(DX633,DX630:DX644,1)+COUNTIF(DW630:DW633,DW633)-1</f>
        <v>4</v>
      </c>
      <c r="DZ633" s="213"/>
    </row>
    <row r="634" spans="1:130" ht="15" thickTop="1">
      <c r="A634" s="17"/>
      <c r="B634" s="96"/>
      <c r="C634" s="97"/>
      <c r="D634" s="98"/>
      <c r="E634" s="149" t="str">
        <f t="shared" ref="E634:E649" si="333">IF(SUM(B634:D634)&gt;0,SUM(B634:D634),"")</f>
        <v/>
      </c>
      <c r="F634" s="193"/>
      <c r="G634" s="96"/>
      <c r="H634" s="97"/>
      <c r="I634" s="97"/>
      <c r="J634" s="149" t="str">
        <f t="shared" ref="J634:J649" si="334">IF(SUM(G634:I634)&gt;0,SUM(G634:I634),"")</f>
        <v/>
      </c>
      <c r="K634" s="193"/>
      <c r="L634" s="96"/>
      <c r="M634" s="97"/>
      <c r="N634" s="97"/>
      <c r="O634" s="149" t="str">
        <f t="shared" ref="O634:O649" si="335">IF(SUM(L634:N634)&gt;0,SUM(L634:N634),"")</f>
        <v/>
      </c>
      <c r="P634" s="193"/>
      <c r="Q634" s="96"/>
      <c r="R634" s="97"/>
      <c r="S634" s="97"/>
      <c r="T634" s="149" t="str">
        <f t="shared" ref="T634:T649" si="336">IF(SUM(Q634:S634)&gt;0,SUM(Q634:S634),"")</f>
        <v/>
      </c>
      <c r="U634" s="193"/>
      <c r="V634" s="96"/>
      <c r="W634" s="97"/>
      <c r="X634" s="97"/>
      <c r="Y634" s="149" t="str">
        <f t="shared" ref="Y634:Y649" si="337">IF(SUM(V634:X634)&gt;0,SUM(V634:X634),"")</f>
        <v/>
      </c>
      <c r="Z634" s="195"/>
      <c r="AA634" s="24"/>
      <c r="AB634" s="197"/>
      <c r="AG634" s="67"/>
      <c r="AH634" s="209"/>
      <c r="AI634" s="209"/>
      <c r="AJ634" s="214"/>
      <c r="AK634" s="215" t="str">
        <f t="shared" si="317"/>
        <v>000-00-000-000-000</v>
      </c>
      <c r="AL634" s="214">
        <f>COUNTIF(AK630:AK644, "&gt;=" &amp; AK634)</f>
        <v>15</v>
      </c>
      <c r="AM634" s="213">
        <f>RANK(AL634,AL630:AL644,1)+COUNTIF(AK630:AK634,AK634)-1</f>
        <v>5</v>
      </c>
      <c r="AN634" s="213"/>
      <c r="AO634" s="212"/>
      <c r="AP634" s="212"/>
      <c r="AQ634" s="215" t="str">
        <f t="shared" si="318"/>
        <v>000-00-000-000-000</v>
      </c>
      <c r="AR634" s="214">
        <f>COUNTIF(AQ630:AQ644, "&gt;=" &amp; AQ634)</f>
        <v>15</v>
      </c>
      <c r="AS634" s="213">
        <f>RANK(AR634,AR630:AR644,1)+COUNTIF(AQ630:AR634,AR634)-1</f>
        <v>5</v>
      </c>
      <c r="AT634" s="213"/>
      <c r="AU634" s="212"/>
      <c r="AV634" s="212"/>
      <c r="AW634" s="215" t="str">
        <f t="shared" si="319"/>
        <v>000-00-000-000-000</v>
      </c>
      <c r="AX634" s="214">
        <f>COUNTIF(AW630:AW644, "&gt;=" &amp; AW634)</f>
        <v>15</v>
      </c>
      <c r="AY634" s="213">
        <f>RANK(AX634,AX630:AX644,1)+COUNTIF(AW630:AX634,AX634)-1</f>
        <v>5</v>
      </c>
      <c r="AZ634" s="213"/>
      <c r="BA634" s="212"/>
      <c r="BB634" s="212"/>
      <c r="BC634" s="215" t="str">
        <f t="shared" si="320"/>
        <v>000-00-000-000-000</v>
      </c>
      <c r="BD634" s="214">
        <f>COUNTIF(BC630:BC644, "&gt;=" &amp; BC634)</f>
        <v>15</v>
      </c>
      <c r="BE634" s="213">
        <f>RANK(BD634,BD630:BD644,1)+COUNTIF(BC630:BC634,BC634)-1</f>
        <v>5</v>
      </c>
      <c r="BF634" s="213"/>
      <c r="BG634" s="212"/>
      <c r="BH634" s="212"/>
      <c r="BI634" s="215" t="str">
        <f t="shared" si="321"/>
        <v>000-00-000-000-000</v>
      </c>
      <c r="BJ634" s="214">
        <f>COUNTIF(BI630:BI644, "&gt;=" &amp; BI634)</f>
        <v>15</v>
      </c>
      <c r="BK634" s="213">
        <f>RANK(BJ634,BJ630:BJ644,1)+COUNTIF(BI630:BI634,BI634)-1</f>
        <v>5</v>
      </c>
      <c r="BL634" s="213"/>
      <c r="BM634" s="212"/>
      <c r="BN634" s="212"/>
      <c r="BO634" s="215" t="str">
        <f t="shared" si="322"/>
        <v>000-00-000-000-000</v>
      </c>
      <c r="BP634" s="214">
        <f>COUNTIF(BO630:BO644, "&gt;=" &amp; BO634)</f>
        <v>15</v>
      </c>
      <c r="BQ634" s="213">
        <f>RANK(BP634,BP630:BP644,1)+COUNTIF(BO630:BO634,BO634)-1</f>
        <v>5</v>
      </c>
      <c r="BR634" s="213"/>
      <c r="BS634" s="212"/>
      <c r="BT634" s="212"/>
      <c r="BU634" s="215" t="str">
        <f t="shared" si="323"/>
        <v>000-00-000-000-000</v>
      </c>
      <c r="BV634" s="214">
        <f>COUNTIF(BU630:BU644, "&gt;=" &amp; BU634)</f>
        <v>15</v>
      </c>
      <c r="BW634" s="213">
        <f>RANK(BV634,BV630:BV644,1)+COUNTIF(BU630:BU634,BU634)-1</f>
        <v>5</v>
      </c>
      <c r="BX634" s="213"/>
      <c r="BY634" s="209"/>
      <c r="BZ634" s="212"/>
      <c r="CA634" s="215" t="str">
        <f t="shared" si="324"/>
        <v>000-00-000-000-000</v>
      </c>
      <c r="CB634" s="215">
        <f>COUNTIF(CA630:CA644, "&gt;=" &amp; CA634)</f>
        <v>15</v>
      </c>
      <c r="CC634" s="213">
        <f>RANK(CB634,CB630:CB644,1)+COUNTIF(CA630:CA634,CA634)-1</f>
        <v>5</v>
      </c>
      <c r="CD634" s="213"/>
      <c r="CE634" s="209"/>
      <c r="CF634" s="212"/>
      <c r="CG634" s="215" t="str">
        <f t="shared" si="325"/>
        <v>000-00-000-000-000</v>
      </c>
      <c r="CH634" s="215">
        <f>COUNTIF(CG630:CG644, "&gt;=" &amp; CG634)</f>
        <v>15</v>
      </c>
      <c r="CI634" s="213">
        <f>RANK(CH634,CH630:CH644,1)+COUNTIF(CG630:CG634,CG634)-1</f>
        <v>5</v>
      </c>
      <c r="CJ634" s="213"/>
      <c r="CK634" s="209"/>
      <c r="CL634" s="212"/>
      <c r="CM634" s="215" t="str">
        <f t="shared" si="326"/>
        <v>000-00-000-000-000</v>
      </c>
      <c r="CN634" s="214">
        <f>COUNTIF(CM630:CM644, "&gt;=" &amp; CM634)</f>
        <v>15</v>
      </c>
      <c r="CO634" s="213">
        <f>RANK(CN634,CN630:CN644,1)+COUNTIF(CM630:CM634,CM634)-1</f>
        <v>5</v>
      </c>
      <c r="CP634" s="213"/>
      <c r="CQ634" s="209"/>
      <c r="CR634" s="212"/>
      <c r="CS634" s="215" t="str">
        <f t="shared" si="327"/>
        <v>000-00-000-000-000</v>
      </c>
      <c r="CT634" s="214">
        <f>COUNTIF(CS630:CS644, "&gt;=" &amp; CS634)</f>
        <v>15</v>
      </c>
      <c r="CU634" s="213">
        <f>RANK(CT634,CT630:CT644,1)+COUNTIF(CS630:CS634,CS634)-1</f>
        <v>5</v>
      </c>
      <c r="CV634" s="213"/>
      <c r="CW634" s="209"/>
      <c r="CX634" s="212"/>
      <c r="CY634" s="215" t="str">
        <f t="shared" si="328"/>
        <v>000-00-000-000-000</v>
      </c>
      <c r="CZ634" s="214">
        <f>COUNTIF(CY630:CY644, "&gt;=" &amp; CY634)</f>
        <v>15</v>
      </c>
      <c r="DA634" s="213">
        <f>RANK(CZ634,CZ630:CZ644,1)+COUNTIF(CY630:CY634,CY634)-1</f>
        <v>5</v>
      </c>
      <c r="DB634" s="213"/>
      <c r="DC634" s="209"/>
      <c r="DD634" s="212"/>
      <c r="DE634" s="215" t="str">
        <f t="shared" si="329"/>
        <v>000-00-000-000-000</v>
      </c>
      <c r="DF634" s="214">
        <f>COUNTIF(DE630:DE644, "&gt;=" &amp; DE634)</f>
        <v>15</v>
      </c>
      <c r="DG634" s="213">
        <f>RANK(DF634,DF630:DF644,1)+COUNTIF(DE630:DE634,DE634)-1</f>
        <v>5</v>
      </c>
      <c r="DH634" s="213"/>
      <c r="DI634" s="209"/>
      <c r="DJ634" s="212"/>
      <c r="DK634" s="215" t="str">
        <f t="shared" si="330"/>
        <v>000-00-000-000-000</v>
      </c>
      <c r="DL634" s="214">
        <f>COUNTIF(DK630:DK644, "&gt;=" &amp; DK634)</f>
        <v>15</v>
      </c>
      <c r="DM634" s="213">
        <f>RANK(DL634,DL630:DL644,1)+COUNTIF(DK630:DK634,DK634)-1</f>
        <v>5</v>
      </c>
      <c r="DN634" s="213"/>
      <c r="DO634" s="212"/>
      <c r="DP634" s="212"/>
      <c r="DQ634" s="216" t="str">
        <f t="shared" si="331"/>
        <v>000-00-000-000-000</v>
      </c>
      <c r="DR634" s="212">
        <f>COUNTIF(DQ630:DQ644, "&gt;=" &amp; DQ634)</f>
        <v>15</v>
      </c>
      <c r="DS634" s="213">
        <f>RANK(DR634,DR630:DR644,1)+COUNTIF(DQ630:DQ634,DQ634)-1</f>
        <v>5</v>
      </c>
      <c r="DT634" s="213"/>
      <c r="DU634" s="212"/>
      <c r="DV634" s="212"/>
      <c r="DW634" s="216" t="str">
        <f t="shared" si="332"/>
        <v>000-00-000-000-000</v>
      </c>
      <c r="DX634" s="212">
        <f>COUNTIF(DW630:DW644, "&gt;=" &amp; DW634)</f>
        <v>15</v>
      </c>
      <c r="DY634" s="213">
        <f>RANK(DX634,DX630:DX644,1)+COUNTIF(DW630:DW634,DW634)-1</f>
        <v>5</v>
      </c>
      <c r="DZ634" s="213"/>
    </row>
    <row r="635" spans="1:130">
      <c r="A635" s="164"/>
      <c r="B635" s="99"/>
      <c r="C635" s="100"/>
      <c r="D635" s="101"/>
      <c r="E635" s="149" t="str">
        <f t="shared" si="333"/>
        <v/>
      </c>
      <c r="F635" s="193"/>
      <c r="G635" s="99"/>
      <c r="H635" s="100"/>
      <c r="I635" s="100"/>
      <c r="J635" s="149" t="str">
        <f t="shared" si="334"/>
        <v/>
      </c>
      <c r="K635" s="193"/>
      <c r="L635" s="99"/>
      <c r="M635" s="100"/>
      <c r="N635" s="100"/>
      <c r="O635" s="149" t="str">
        <f t="shared" si="335"/>
        <v/>
      </c>
      <c r="P635" s="193"/>
      <c r="Q635" s="99"/>
      <c r="R635" s="100"/>
      <c r="S635" s="100"/>
      <c r="T635" s="149" t="str">
        <f t="shared" si="336"/>
        <v/>
      </c>
      <c r="U635" s="193"/>
      <c r="V635" s="99"/>
      <c r="W635" s="100"/>
      <c r="X635" s="100"/>
      <c r="Y635" s="149" t="str">
        <f t="shared" si="337"/>
        <v/>
      </c>
      <c r="Z635" s="196"/>
      <c r="AA635" s="25"/>
      <c r="AB635" s="197"/>
      <c r="AG635" s="67"/>
      <c r="AH635" s="209"/>
      <c r="AI635" s="209"/>
      <c r="AJ635" s="214"/>
      <c r="AK635" s="215" t="str">
        <f t="shared" si="317"/>
        <v>000-00-000-000-000</v>
      </c>
      <c r="AL635" s="214">
        <f>COUNTIF(AK630:AK644, "&gt;=" &amp; AK635)</f>
        <v>15</v>
      </c>
      <c r="AM635" s="213">
        <f>RANK(AL635,AL630:AL644,1)+COUNTIF(AK630:AK635,AK635)-1</f>
        <v>6</v>
      </c>
      <c r="AN635" s="213"/>
      <c r="AO635" s="212"/>
      <c r="AP635" s="212"/>
      <c r="AQ635" s="215" t="str">
        <f t="shared" si="318"/>
        <v>000-00-000-000-000</v>
      </c>
      <c r="AR635" s="214">
        <f>COUNTIF(AQ630:AQ644, "&gt;=" &amp; AQ635)</f>
        <v>15</v>
      </c>
      <c r="AS635" s="213">
        <f>RANK(AR635,AR630:AR644,1)+COUNTIF(AQ630:AR635,AR635)-1</f>
        <v>6</v>
      </c>
      <c r="AT635" s="213"/>
      <c r="AU635" s="212"/>
      <c r="AV635" s="212"/>
      <c r="AW635" s="215" t="str">
        <f t="shared" si="319"/>
        <v>000-00-000-000-000</v>
      </c>
      <c r="AX635" s="214">
        <f>COUNTIF(AW630:AW644, "&gt;=" &amp; AW635)</f>
        <v>15</v>
      </c>
      <c r="AY635" s="213">
        <f>RANK(AX635,AX630:AX644,1)+COUNTIF(AW630:AX635,AX635)-1</f>
        <v>6</v>
      </c>
      <c r="AZ635" s="213"/>
      <c r="BA635" s="212"/>
      <c r="BB635" s="212"/>
      <c r="BC635" s="215" t="str">
        <f t="shared" si="320"/>
        <v>000-00-000-000-000</v>
      </c>
      <c r="BD635" s="214">
        <f>COUNTIF(BC630:BC644, "&gt;=" &amp; BC635)</f>
        <v>15</v>
      </c>
      <c r="BE635" s="213">
        <f>RANK(BD635,BD630:BD644,1)+COUNTIF(BC630:BC635,BC635)-1</f>
        <v>6</v>
      </c>
      <c r="BF635" s="213"/>
      <c r="BG635" s="212"/>
      <c r="BH635" s="212"/>
      <c r="BI635" s="215" t="str">
        <f t="shared" si="321"/>
        <v>000-00-000-000-000</v>
      </c>
      <c r="BJ635" s="214">
        <f>COUNTIF(BI630:BI644, "&gt;=" &amp; BI635)</f>
        <v>15</v>
      </c>
      <c r="BK635" s="213">
        <f>RANK(BJ635,BJ630:BJ644,1)+COUNTIF(BI630:BI635,BI635)-1</f>
        <v>6</v>
      </c>
      <c r="BL635" s="213"/>
      <c r="BM635" s="212"/>
      <c r="BN635" s="212"/>
      <c r="BO635" s="215" t="str">
        <f t="shared" si="322"/>
        <v>000-00-000-000-000</v>
      </c>
      <c r="BP635" s="214">
        <f>COUNTIF(BO630:BO644, "&gt;=" &amp; BO635)</f>
        <v>15</v>
      </c>
      <c r="BQ635" s="213">
        <f>RANK(BP635,BP630:BP644,1)+COUNTIF(BO630:BO635,BO635)-1</f>
        <v>6</v>
      </c>
      <c r="BR635" s="213"/>
      <c r="BS635" s="212"/>
      <c r="BT635" s="212"/>
      <c r="BU635" s="215" t="str">
        <f t="shared" si="323"/>
        <v>000-00-000-000-000</v>
      </c>
      <c r="BV635" s="214">
        <f>COUNTIF(BU630:BU644, "&gt;=" &amp; BU635)</f>
        <v>15</v>
      </c>
      <c r="BW635" s="213">
        <f>RANK(BV635,BV630:BV644,1)+COUNTIF(BU630:BU635,BU635)-1</f>
        <v>6</v>
      </c>
      <c r="BX635" s="213"/>
      <c r="BY635" s="209"/>
      <c r="BZ635" s="212"/>
      <c r="CA635" s="215" t="str">
        <f t="shared" si="324"/>
        <v>000-00-000-000-000</v>
      </c>
      <c r="CB635" s="215">
        <f>COUNTIF(CA630:CA644, "&gt;=" &amp; CA635)</f>
        <v>15</v>
      </c>
      <c r="CC635" s="213">
        <f>RANK(CB635,CB630:CB644,1)+COUNTIF(CA630:CA635,CA635)-1</f>
        <v>6</v>
      </c>
      <c r="CD635" s="213"/>
      <c r="CE635" s="209"/>
      <c r="CF635" s="212"/>
      <c r="CG635" s="215" t="str">
        <f t="shared" si="325"/>
        <v>000-00-000-000-000</v>
      </c>
      <c r="CH635" s="215">
        <f>COUNTIF(CG630:CG644, "&gt;=" &amp; CG635)</f>
        <v>15</v>
      </c>
      <c r="CI635" s="213">
        <f>RANK(CH635,CH630:CH644,1)+COUNTIF(CG630:CG635,CG635)-1</f>
        <v>6</v>
      </c>
      <c r="CJ635" s="213"/>
      <c r="CK635" s="209"/>
      <c r="CL635" s="212"/>
      <c r="CM635" s="215" t="str">
        <f t="shared" si="326"/>
        <v>000-00-000-000-000</v>
      </c>
      <c r="CN635" s="214">
        <f>COUNTIF(CM630:CM644, "&gt;=" &amp; CM635)</f>
        <v>15</v>
      </c>
      <c r="CO635" s="213">
        <f>RANK(CN635,CN630:CN644,1)+COUNTIF(CM630:CM635,CM635)-1</f>
        <v>6</v>
      </c>
      <c r="CP635" s="213"/>
      <c r="CQ635" s="209"/>
      <c r="CR635" s="212"/>
      <c r="CS635" s="215" t="str">
        <f t="shared" si="327"/>
        <v>000-00-000-000-000</v>
      </c>
      <c r="CT635" s="214">
        <f>COUNTIF(CS630:CS644, "&gt;=" &amp; CS635)</f>
        <v>15</v>
      </c>
      <c r="CU635" s="213">
        <f>RANK(CT635,CT630:CT644,1)+COUNTIF(CS630:CS635,CS635)-1</f>
        <v>6</v>
      </c>
      <c r="CV635" s="213"/>
      <c r="CW635" s="209"/>
      <c r="CX635" s="212"/>
      <c r="CY635" s="215" t="str">
        <f t="shared" si="328"/>
        <v>000-00-000-000-000</v>
      </c>
      <c r="CZ635" s="214">
        <f>COUNTIF(CY630:CY644, "&gt;=" &amp; CY635)</f>
        <v>15</v>
      </c>
      <c r="DA635" s="213">
        <f>RANK(CZ635,CZ630:CZ644,1)+COUNTIF(CY630:CY635,CY635)-1</f>
        <v>6</v>
      </c>
      <c r="DB635" s="213"/>
      <c r="DC635" s="209"/>
      <c r="DD635" s="212"/>
      <c r="DE635" s="215" t="str">
        <f t="shared" si="329"/>
        <v>000-00-000-000-000</v>
      </c>
      <c r="DF635" s="214">
        <f>COUNTIF(DE630:DE644, "&gt;=" &amp; DE635)</f>
        <v>15</v>
      </c>
      <c r="DG635" s="213">
        <f>RANK(DF635,DF630:DF644,1)+COUNTIF(DE630:DE635,DE635)-1</f>
        <v>6</v>
      </c>
      <c r="DH635" s="213"/>
      <c r="DI635" s="209"/>
      <c r="DJ635" s="212"/>
      <c r="DK635" s="215" t="str">
        <f t="shared" si="330"/>
        <v>000-00-000-000-000</v>
      </c>
      <c r="DL635" s="214">
        <f>COUNTIF(DK630:DK644, "&gt;=" &amp; DK635)</f>
        <v>15</v>
      </c>
      <c r="DM635" s="213">
        <f>RANK(DL635,DL630:DL644,1)+COUNTIF(DK630:DK635,DK635)-1</f>
        <v>6</v>
      </c>
      <c r="DN635" s="213"/>
      <c r="DO635" s="212"/>
      <c r="DP635" s="212"/>
      <c r="DQ635" s="216" t="str">
        <f t="shared" si="331"/>
        <v>000-00-000-000-000</v>
      </c>
      <c r="DR635" s="212">
        <f>COUNTIF(DQ630:DQ644, "&gt;=" &amp; DQ635)</f>
        <v>15</v>
      </c>
      <c r="DS635" s="213">
        <f>RANK(DR635,DR630:DR644,1)+COUNTIF(DQ630:DQ635,DQ635)-1</f>
        <v>6</v>
      </c>
      <c r="DT635" s="213"/>
      <c r="DU635" s="212"/>
      <c r="DV635" s="212"/>
      <c r="DW635" s="216" t="str">
        <f t="shared" si="332"/>
        <v>000-00-000-000-000</v>
      </c>
      <c r="DX635" s="212">
        <f>COUNTIF(DW630:DW644, "&gt;=" &amp; DW635)</f>
        <v>15</v>
      </c>
      <c r="DY635" s="213">
        <f>RANK(DX635,DX630:DX644,1)+COUNTIF(DW630:DW635,DW635)-1</f>
        <v>6</v>
      </c>
      <c r="DZ635" s="213"/>
    </row>
    <row r="636" spans="1:130">
      <c r="A636" s="18"/>
      <c r="B636" s="99"/>
      <c r="C636" s="100"/>
      <c r="D636" s="101"/>
      <c r="E636" s="149" t="str">
        <f t="shared" si="333"/>
        <v/>
      </c>
      <c r="F636" s="193"/>
      <c r="G636" s="99"/>
      <c r="H636" s="100"/>
      <c r="I636" s="100"/>
      <c r="J636" s="149" t="str">
        <f t="shared" si="334"/>
        <v/>
      </c>
      <c r="K636" s="193"/>
      <c r="L636" s="99"/>
      <c r="M636" s="100"/>
      <c r="N636" s="102"/>
      <c r="O636" s="149" t="str">
        <f t="shared" si="335"/>
        <v/>
      </c>
      <c r="P636" s="193"/>
      <c r="Q636" s="99"/>
      <c r="R636" s="100"/>
      <c r="S636" s="102"/>
      <c r="T636" s="149" t="str">
        <f t="shared" si="336"/>
        <v/>
      </c>
      <c r="U636" s="193"/>
      <c r="V636" s="99"/>
      <c r="W636" s="100"/>
      <c r="X636" s="102"/>
      <c r="Y636" s="149" t="str">
        <f t="shared" si="337"/>
        <v/>
      </c>
      <c r="Z636" s="196"/>
      <c r="AA636" s="26" t="s">
        <v>11</v>
      </c>
      <c r="AB636" s="37"/>
      <c r="AG636" s="67"/>
      <c r="AH636" s="209"/>
      <c r="AI636" s="209"/>
      <c r="AJ636" s="214"/>
      <c r="AK636" s="215" t="str">
        <f t="shared" si="317"/>
        <v>000-00-000-000-000</v>
      </c>
      <c r="AL636" s="214">
        <f>COUNTIF(AK630:AK644, "&gt;=" &amp; AK636)</f>
        <v>15</v>
      </c>
      <c r="AM636" s="213">
        <f>RANK(AL636,AL630:AL644,1)+COUNTIF(AK630:AK636,AK636)-1</f>
        <v>7</v>
      </c>
      <c r="AN636" s="213"/>
      <c r="AO636" s="212"/>
      <c r="AP636" s="212"/>
      <c r="AQ636" s="215" t="str">
        <f t="shared" si="318"/>
        <v>000-00-000-000-000</v>
      </c>
      <c r="AR636" s="214">
        <f>COUNTIF(AQ630:AQ644, "&gt;=" &amp; AQ636)</f>
        <v>15</v>
      </c>
      <c r="AS636" s="213">
        <f>RANK(AR636,AR630:AR644,1)+COUNTIF(AQ630:AR636,AR636)-1</f>
        <v>7</v>
      </c>
      <c r="AT636" s="213"/>
      <c r="AU636" s="212"/>
      <c r="AV636" s="212"/>
      <c r="AW636" s="215" t="str">
        <f t="shared" si="319"/>
        <v>000-00-000-000-000</v>
      </c>
      <c r="AX636" s="214">
        <f>COUNTIF(AW630:AW644, "&gt;=" &amp; AW636)</f>
        <v>15</v>
      </c>
      <c r="AY636" s="213">
        <f>RANK(AX636,AX630:AX644,1)+COUNTIF(AW630:AX636,AX636)-1</f>
        <v>7</v>
      </c>
      <c r="AZ636" s="213"/>
      <c r="BA636" s="212"/>
      <c r="BB636" s="212"/>
      <c r="BC636" s="215" t="str">
        <f t="shared" si="320"/>
        <v>000-00-000-000-000</v>
      </c>
      <c r="BD636" s="214">
        <f>COUNTIF(BC630:BC644, "&gt;=" &amp; BC636)</f>
        <v>15</v>
      </c>
      <c r="BE636" s="213">
        <f>RANK(BD636,BD630:BD644,1)+COUNTIF(BC630:BC636,BC636)-1</f>
        <v>7</v>
      </c>
      <c r="BF636" s="213"/>
      <c r="BG636" s="212"/>
      <c r="BH636" s="212"/>
      <c r="BI636" s="215" t="str">
        <f t="shared" si="321"/>
        <v>000-00-000-000-000</v>
      </c>
      <c r="BJ636" s="214">
        <f>COUNTIF(BI630:BI644, "&gt;=" &amp; BI636)</f>
        <v>15</v>
      </c>
      <c r="BK636" s="213">
        <f>RANK(BJ636,BJ630:BJ644,1)+COUNTIF(BI630:BI636,BI636)-1</f>
        <v>7</v>
      </c>
      <c r="BL636" s="213"/>
      <c r="BM636" s="212"/>
      <c r="BN636" s="212"/>
      <c r="BO636" s="215" t="str">
        <f t="shared" si="322"/>
        <v>000-00-000-000-000</v>
      </c>
      <c r="BP636" s="214">
        <f>COUNTIF(BO630:BO644, "&gt;=" &amp; BO636)</f>
        <v>15</v>
      </c>
      <c r="BQ636" s="213">
        <f>RANK(BP636,BP630:BP644,1)+COUNTIF(BO630:BO636,BO636)-1</f>
        <v>7</v>
      </c>
      <c r="BR636" s="213"/>
      <c r="BS636" s="212"/>
      <c r="BT636" s="212"/>
      <c r="BU636" s="215" t="str">
        <f t="shared" si="323"/>
        <v>000-00-000-000-000</v>
      </c>
      <c r="BV636" s="214">
        <f>COUNTIF(BU630:BU644, "&gt;=" &amp; BU636)</f>
        <v>15</v>
      </c>
      <c r="BW636" s="213">
        <f>RANK(BV636,BV630:BV644,1)+COUNTIF(BU630:BU636,BU636)-1</f>
        <v>7</v>
      </c>
      <c r="BX636" s="213"/>
      <c r="BY636" s="209"/>
      <c r="BZ636" s="212"/>
      <c r="CA636" s="215" t="str">
        <f t="shared" si="324"/>
        <v>000-00-000-000-000</v>
      </c>
      <c r="CB636" s="215">
        <f>COUNTIF(CA630:CA644, "&gt;=" &amp; CA636)</f>
        <v>15</v>
      </c>
      <c r="CC636" s="213">
        <f>RANK(CB636,CB630:CB644,1)+COUNTIF(CA630:CA636,CA636)-1</f>
        <v>7</v>
      </c>
      <c r="CD636" s="213"/>
      <c r="CE636" s="209"/>
      <c r="CF636" s="212"/>
      <c r="CG636" s="215" t="str">
        <f t="shared" si="325"/>
        <v>000-00-000-000-000</v>
      </c>
      <c r="CH636" s="215">
        <f>COUNTIF(CG630:CG644, "&gt;=" &amp; CG636)</f>
        <v>15</v>
      </c>
      <c r="CI636" s="213">
        <f>RANK(CH636,CH630:CH644,1)+COUNTIF(CG630:CG636,CG636)-1</f>
        <v>7</v>
      </c>
      <c r="CJ636" s="213"/>
      <c r="CK636" s="209"/>
      <c r="CL636" s="212"/>
      <c r="CM636" s="215" t="str">
        <f t="shared" si="326"/>
        <v>000-00-000-000-000</v>
      </c>
      <c r="CN636" s="214">
        <f>COUNTIF(CM630:CM644, "&gt;=" &amp; CM636)</f>
        <v>15</v>
      </c>
      <c r="CO636" s="213">
        <f>RANK(CN636,CN630:CN644,1)+COUNTIF(CM630:CM636,CM636)-1</f>
        <v>7</v>
      </c>
      <c r="CP636" s="213"/>
      <c r="CQ636" s="209"/>
      <c r="CR636" s="212"/>
      <c r="CS636" s="215" t="str">
        <f t="shared" si="327"/>
        <v>000-00-000-000-000</v>
      </c>
      <c r="CT636" s="214">
        <f>COUNTIF(CS630:CS644, "&gt;=" &amp; CS636)</f>
        <v>15</v>
      </c>
      <c r="CU636" s="213">
        <f>RANK(CT636,CT630:CT644,1)+COUNTIF(CS630:CS636,CS636)-1</f>
        <v>7</v>
      </c>
      <c r="CV636" s="213"/>
      <c r="CW636" s="209"/>
      <c r="CX636" s="212"/>
      <c r="CY636" s="215" t="str">
        <f t="shared" si="328"/>
        <v>000-00-000-000-000</v>
      </c>
      <c r="CZ636" s="214">
        <f>COUNTIF(CY630:CY644, "&gt;=" &amp; CY636)</f>
        <v>15</v>
      </c>
      <c r="DA636" s="213">
        <f>RANK(CZ636,CZ630:CZ644,1)+COUNTIF(CY630:CY636,CY636)-1</f>
        <v>7</v>
      </c>
      <c r="DB636" s="213"/>
      <c r="DC636" s="209"/>
      <c r="DD636" s="212"/>
      <c r="DE636" s="215" t="str">
        <f t="shared" si="329"/>
        <v>000-00-000-000-000</v>
      </c>
      <c r="DF636" s="214">
        <f>COUNTIF(DE630:DE644, "&gt;=" &amp; DE636)</f>
        <v>15</v>
      </c>
      <c r="DG636" s="213">
        <f>RANK(DF636,DF630:DF644,1)+COUNTIF(DE630:DE636,DE636)-1</f>
        <v>7</v>
      </c>
      <c r="DH636" s="213"/>
      <c r="DI636" s="209"/>
      <c r="DJ636" s="212"/>
      <c r="DK636" s="215" t="str">
        <f t="shared" si="330"/>
        <v>000-00-000-000-000</v>
      </c>
      <c r="DL636" s="214">
        <f>COUNTIF(DK630:DK644, "&gt;=" &amp; DK636)</f>
        <v>15</v>
      </c>
      <c r="DM636" s="213">
        <f>RANK(DL636,DL630:DL644,1)+COUNTIF(DK630:DK636,DK636)-1</f>
        <v>7</v>
      </c>
      <c r="DN636" s="213"/>
      <c r="DO636" s="212"/>
      <c r="DP636" s="212"/>
      <c r="DQ636" s="216" t="str">
        <f t="shared" si="331"/>
        <v>000-00-000-000-000</v>
      </c>
      <c r="DR636" s="212">
        <f>COUNTIF(DQ630:DQ644, "&gt;=" &amp; DQ636)</f>
        <v>15</v>
      </c>
      <c r="DS636" s="213">
        <f>RANK(DR636,DR630:DR644,1)+COUNTIF(DQ630:DQ636,DQ636)-1</f>
        <v>7</v>
      </c>
      <c r="DT636" s="213"/>
      <c r="DU636" s="212"/>
      <c r="DV636" s="212"/>
      <c r="DW636" s="216" t="str">
        <f t="shared" si="332"/>
        <v>000-00-000-000-000</v>
      </c>
      <c r="DX636" s="212">
        <f>COUNTIF(DW630:DW644, "&gt;=" &amp; DW636)</f>
        <v>15</v>
      </c>
      <c r="DY636" s="213">
        <f>RANK(DX636,DX630:DX644,1)+COUNTIF(DW630:DW636,DW636)-1</f>
        <v>7</v>
      </c>
      <c r="DZ636" s="213"/>
    </row>
    <row r="637" spans="1:130">
      <c r="A637" s="164"/>
      <c r="B637" s="99"/>
      <c r="C637" s="100"/>
      <c r="D637" s="101"/>
      <c r="E637" s="149" t="str">
        <f t="shared" si="333"/>
        <v/>
      </c>
      <c r="F637" s="193"/>
      <c r="G637" s="99"/>
      <c r="H637" s="100"/>
      <c r="I637" s="100"/>
      <c r="J637" s="149" t="str">
        <f t="shared" si="334"/>
        <v/>
      </c>
      <c r="K637" s="193"/>
      <c r="L637" s="99"/>
      <c r="M637" s="100"/>
      <c r="N637" s="100"/>
      <c r="O637" s="149" t="str">
        <f t="shared" si="335"/>
        <v/>
      </c>
      <c r="P637" s="193"/>
      <c r="Q637" s="99"/>
      <c r="R637" s="100"/>
      <c r="S637" s="100"/>
      <c r="T637" s="149" t="str">
        <f t="shared" si="336"/>
        <v/>
      </c>
      <c r="U637" s="193"/>
      <c r="V637" s="99"/>
      <c r="W637" s="100"/>
      <c r="X637" s="100"/>
      <c r="Y637" s="149" t="str">
        <f t="shared" si="337"/>
        <v/>
      </c>
      <c r="Z637" s="196"/>
      <c r="AA637" s="26" t="s">
        <v>12</v>
      </c>
      <c r="AB637" s="37"/>
      <c r="AG637" s="67"/>
      <c r="AH637" s="209"/>
      <c r="AI637" s="209"/>
      <c r="AJ637" s="214"/>
      <c r="AK637" s="215" t="str">
        <f t="shared" si="317"/>
        <v>000-00-000-000-000</v>
      </c>
      <c r="AL637" s="214">
        <f>COUNTIF(AK630:AK644, "&gt;=" &amp; AK637)</f>
        <v>15</v>
      </c>
      <c r="AM637" s="213">
        <f>RANK(AL637,AL630:AL644,1)+COUNTIF(AK630:AK637,AK637)-1</f>
        <v>8</v>
      </c>
      <c r="AN637" s="213"/>
      <c r="AO637" s="212"/>
      <c r="AP637" s="212"/>
      <c r="AQ637" s="215" t="str">
        <f t="shared" si="318"/>
        <v>000-00-000-000-000</v>
      </c>
      <c r="AR637" s="214">
        <f>COUNTIF(AQ630:AQ644, "&gt;=" &amp; AQ637)</f>
        <v>15</v>
      </c>
      <c r="AS637" s="213">
        <f>RANK(AR637,AR630:AR644,1)+COUNTIF(AQ630:AR637,AR637)-1</f>
        <v>8</v>
      </c>
      <c r="AT637" s="213"/>
      <c r="AU637" s="212"/>
      <c r="AV637" s="212"/>
      <c r="AW637" s="215" t="str">
        <f t="shared" si="319"/>
        <v>000-00-000-000-000</v>
      </c>
      <c r="AX637" s="214">
        <f>COUNTIF(AW630:AW644, "&gt;=" &amp; AW637)</f>
        <v>15</v>
      </c>
      <c r="AY637" s="213">
        <f>RANK(AX637,AX630:AX644,1)+COUNTIF(AW630:AX637,AX637)-1</f>
        <v>8</v>
      </c>
      <c r="AZ637" s="213"/>
      <c r="BA637" s="212"/>
      <c r="BB637" s="212"/>
      <c r="BC637" s="215" t="str">
        <f t="shared" si="320"/>
        <v>000-00-000-000-000</v>
      </c>
      <c r="BD637" s="214">
        <f>COUNTIF(BC630:BC644, "&gt;=" &amp; BC637)</f>
        <v>15</v>
      </c>
      <c r="BE637" s="213">
        <f>RANK(BD637,BD630:BD644,1)+COUNTIF(BC630:BC637,BC637)-1</f>
        <v>8</v>
      </c>
      <c r="BF637" s="213"/>
      <c r="BG637" s="212"/>
      <c r="BH637" s="212"/>
      <c r="BI637" s="215" t="str">
        <f t="shared" si="321"/>
        <v>000-00-000-000-000</v>
      </c>
      <c r="BJ637" s="214">
        <f>COUNTIF(BI630:BI644, "&gt;=" &amp; BI637)</f>
        <v>15</v>
      </c>
      <c r="BK637" s="213">
        <f>RANK(BJ637,BJ630:BJ644,1)+COUNTIF(BI630:BI637,BI637)-1</f>
        <v>8</v>
      </c>
      <c r="BL637" s="213"/>
      <c r="BM637" s="212"/>
      <c r="BN637" s="212"/>
      <c r="BO637" s="215" t="str">
        <f t="shared" si="322"/>
        <v>000-00-000-000-000</v>
      </c>
      <c r="BP637" s="214">
        <f>COUNTIF(BO630:BO644, "&gt;=" &amp; BO637)</f>
        <v>15</v>
      </c>
      <c r="BQ637" s="213">
        <f>RANK(BP637,BP630:BP644,1)+COUNTIF(BO630:BO637,BO637)-1</f>
        <v>8</v>
      </c>
      <c r="BR637" s="213"/>
      <c r="BS637" s="212"/>
      <c r="BT637" s="212"/>
      <c r="BU637" s="215" t="str">
        <f t="shared" si="323"/>
        <v>000-00-000-000-000</v>
      </c>
      <c r="BV637" s="214">
        <f>COUNTIF(BU630:BU644, "&gt;=" &amp; BU637)</f>
        <v>15</v>
      </c>
      <c r="BW637" s="213">
        <f>RANK(BV637,BV630:BV644,1)+COUNTIF(BU630:BU637,BU637)-1</f>
        <v>8</v>
      </c>
      <c r="BX637" s="213"/>
      <c r="BY637" s="209"/>
      <c r="BZ637" s="212"/>
      <c r="CA637" s="215" t="str">
        <f t="shared" si="324"/>
        <v>000-00-000-000-000</v>
      </c>
      <c r="CB637" s="215">
        <f>COUNTIF(CA630:CA644, "&gt;=" &amp; CA637)</f>
        <v>15</v>
      </c>
      <c r="CC637" s="213">
        <f>RANK(CB637,CB630:CB644,1)+COUNTIF(CA630:CA637,CA637)-1</f>
        <v>8</v>
      </c>
      <c r="CD637" s="213"/>
      <c r="CE637" s="209"/>
      <c r="CF637" s="212"/>
      <c r="CG637" s="215" t="str">
        <f t="shared" si="325"/>
        <v>000-00-000-000-000</v>
      </c>
      <c r="CH637" s="215">
        <f>COUNTIF(CG630:CG644, "&gt;=" &amp; CG637)</f>
        <v>15</v>
      </c>
      <c r="CI637" s="213">
        <f>RANK(CH637,CH630:CH644,1)+COUNTIF(CG630:CG637,CG637)-1</f>
        <v>8</v>
      </c>
      <c r="CJ637" s="213"/>
      <c r="CK637" s="209"/>
      <c r="CL637" s="212"/>
      <c r="CM637" s="215" t="str">
        <f t="shared" si="326"/>
        <v>000-00-000-000-000</v>
      </c>
      <c r="CN637" s="214">
        <f>COUNTIF(CM630:CM644, "&gt;=" &amp; CM637)</f>
        <v>15</v>
      </c>
      <c r="CO637" s="213">
        <f>RANK(CN637,CN630:CN644,1)+COUNTIF(CM630:CM637,CM637)-1</f>
        <v>8</v>
      </c>
      <c r="CP637" s="213"/>
      <c r="CQ637" s="209"/>
      <c r="CR637" s="212"/>
      <c r="CS637" s="215" t="str">
        <f t="shared" si="327"/>
        <v>000-00-000-000-000</v>
      </c>
      <c r="CT637" s="214">
        <f>COUNTIF(CS630:CS644, "&gt;=" &amp; CS637)</f>
        <v>15</v>
      </c>
      <c r="CU637" s="213">
        <f>RANK(CT637,CT630:CT644,1)+COUNTIF(CS630:CS637,CS637)-1</f>
        <v>8</v>
      </c>
      <c r="CV637" s="213"/>
      <c r="CW637" s="209"/>
      <c r="CX637" s="212"/>
      <c r="CY637" s="215" t="str">
        <f t="shared" si="328"/>
        <v>000-00-000-000-000</v>
      </c>
      <c r="CZ637" s="214">
        <f>COUNTIF(CY630:CY644, "&gt;=" &amp; CY637)</f>
        <v>15</v>
      </c>
      <c r="DA637" s="213">
        <f>RANK(CZ637,CZ630:CZ644,1)+COUNTIF(CY630:CY637,CY637)-1</f>
        <v>8</v>
      </c>
      <c r="DB637" s="213"/>
      <c r="DC637" s="209"/>
      <c r="DD637" s="212"/>
      <c r="DE637" s="215" t="str">
        <f t="shared" si="329"/>
        <v>000-00-000-000-000</v>
      </c>
      <c r="DF637" s="214">
        <f>COUNTIF(DE630:DE644, "&gt;=" &amp; DE637)</f>
        <v>15</v>
      </c>
      <c r="DG637" s="213">
        <f>RANK(DF637,DF630:DF644,1)+COUNTIF(DE630:DE637,DE637)-1</f>
        <v>8</v>
      </c>
      <c r="DH637" s="213"/>
      <c r="DI637" s="209"/>
      <c r="DJ637" s="212"/>
      <c r="DK637" s="215" t="str">
        <f t="shared" si="330"/>
        <v>000-00-000-000-000</v>
      </c>
      <c r="DL637" s="214">
        <f>COUNTIF(DK630:DK644, "&gt;=" &amp; DK637)</f>
        <v>15</v>
      </c>
      <c r="DM637" s="213">
        <f>RANK(DL637,DL630:DL644,1)+COUNTIF(DK630:DK637,DK637)-1</f>
        <v>8</v>
      </c>
      <c r="DN637" s="213"/>
      <c r="DO637" s="212"/>
      <c r="DP637" s="212"/>
      <c r="DQ637" s="216" t="str">
        <f t="shared" si="331"/>
        <v>000-00-000-000-000</v>
      </c>
      <c r="DR637" s="212">
        <f>COUNTIF(DQ630:DQ644, "&gt;=" &amp; DQ637)</f>
        <v>15</v>
      </c>
      <c r="DS637" s="213">
        <f>RANK(DR637,DR630:DR644,1)+COUNTIF(DQ630:DQ637,DQ637)-1</f>
        <v>8</v>
      </c>
      <c r="DT637" s="213"/>
      <c r="DU637" s="212"/>
      <c r="DV637" s="212"/>
      <c r="DW637" s="216" t="str">
        <f t="shared" si="332"/>
        <v>000-00-000-000-000</v>
      </c>
      <c r="DX637" s="212">
        <f>COUNTIF(DW630:DW644, "&gt;=" &amp; DW637)</f>
        <v>15</v>
      </c>
      <c r="DY637" s="213">
        <f>RANK(DX637,DX630:DX644,1)+COUNTIF(DW630:DW637,DW637)-1</f>
        <v>8</v>
      </c>
      <c r="DZ637" s="213"/>
    </row>
    <row r="638" spans="1:130">
      <c r="A638" s="164"/>
      <c r="B638" s="99"/>
      <c r="C638" s="100"/>
      <c r="D638" s="102"/>
      <c r="E638" s="149" t="str">
        <f t="shared" si="333"/>
        <v/>
      </c>
      <c r="F638" s="193"/>
      <c r="G638" s="99"/>
      <c r="H638" s="100"/>
      <c r="I638" s="102"/>
      <c r="J638" s="149" t="str">
        <f t="shared" si="334"/>
        <v/>
      </c>
      <c r="K638" s="193"/>
      <c r="L638" s="99"/>
      <c r="M638" s="100"/>
      <c r="N638" s="102"/>
      <c r="O638" s="149" t="str">
        <f t="shared" si="335"/>
        <v/>
      </c>
      <c r="P638" s="193"/>
      <c r="Q638" s="99"/>
      <c r="R638" s="100"/>
      <c r="S638" s="100"/>
      <c r="T638" s="149" t="str">
        <f t="shared" si="336"/>
        <v/>
      </c>
      <c r="U638" s="193"/>
      <c r="V638" s="99"/>
      <c r="W638" s="100"/>
      <c r="X638" s="102"/>
      <c r="Y638" s="149" t="str">
        <f t="shared" si="337"/>
        <v/>
      </c>
      <c r="Z638" s="196"/>
      <c r="AA638" s="26" t="s">
        <v>12</v>
      </c>
      <c r="AB638" s="37"/>
      <c r="AG638" s="67"/>
      <c r="AH638" s="209"/>
      <c r="AI638" s="209"/>
      <c r="AJ638" s="214"/>
      <c r="AK638" s="215" t="str">
        <f t="shared" si="317"/>
        <v>000-00-000-000-000</v>
      </c>
      <c r="AL638" s="214">
        <f>COUNTIF(AK630:AK644, "&gt;=" &amp; AK638)</f>
        <v>15</v>
      </c>
      <c r="AM638" s="213">
        <f>RANK(AL638,AL630:AL644,1)+COUNTIF(AK630:AK638,AK638)-1</f>
        <v>9</v>
      </c>
      <c r="AN638" s="213"/>
      <c r="AO638" s="212"/>
      <c r="AP638" s="212"/>
      <c r="AQ638" s="215" t="str">
        <f t="shared" si="318"/>
        <v>000-00-000-000-000</v>
      </c>
      <c r="AR638" s="214">
        <f>COUNTIF(AQ630:AQ644, "&gt;=" &amp; AQ638)</f>
        <v>15</v>
      </c>
      <c r="AS638" s="213">
        <f>RANK(AR638,AR630:AR644,1)+COUNTIF(AQ630:AR638,AR638)-1</f>
        <v>9</v>
      </c>
      <c r="AT638" s="213"/>
      <c r="AU638" s="212"/>
      <c r="AV638" s="212"/>
      <c r="AW638" s="215" t="str">
        <f t="shared" si="319"/>
        <v>000-00-000-000-000</v>
      </c>
      <c r="AX638" s="214">
        <f>COUNTIF(AW630:AW644, "&gt;=" &amp; AW638)</f>
        <v>15</v>
      </c>
      <c r="AY638" s="213">
        <f>RANK(AX638,AX630:AX644,1)+COUNTIF(AW630:AX638,AX638)-1</f>
        <v>9</v>
      </c>
      <c r="AZ638" s="213"/>
      <c r="BA638" s="212"/>
      <c r="BB638" s="212"/>
      <c r="BC638" s="215" t="str">
        <f t="shared" si="320"/>
        <v>000-00-000-000-000</v>
      </c>
      <c r="BD638" s="214">
        <f>COUNTIF(BC630:BC644, "&gt;=" &amp; BC638)</f>
        <v>15</v>
      </c>
      <c r="BE638" s="213">
        <f>RANK(BD638,BD630:BD644,1)+COUNTIF(BC630:BC638,BC638)-1</f>
        <v>9</v>
      </c>
      <c r="BF638" s="213"/>
      <c r="BG638" s="212"/>
      <c r="BH638" s="212"/>
      <c r="BI638" s="215" t="str">
        <f t="shared" si="321"/>
        <v>000-00-000-000-000</v>
      </c>
      <c r="BJ638" s="214">
        <f>COUNTIF(BI630:BI644, "&gt;=" &amp; BI638)</f>
        <v>15</v>
      </c>
      <c r="BK638" s="213">
        <f>RANK(BJ638,BJ630:BJ644,1)+COUNTIF(BI630:BI638,BI638)-1</f>
        <v>9</v>
      </c>
      <c r="BL638" s="213"/>
      <c r="BM638" s="212"/>
      <c r="BN638" s="212"/>
      <c r="BO638" s="215" t="str">
        <f t="shared" si="322"/>
        <v>000-00-000-000-000</v>
      </c>
      <c r="BP638" s="214">
        <f>COUNTIF(BO630:BO644, "&gt;=" &amp; BO638)</f>
        <v>15</v>
      </c>
      <c r="BQ638" s="213">
        <f>RANK(BP638,BP630:BP644,1)+COUNTIF(BO630:BO638,BO638)-1</f>
        <v>9</v>
      </c>
      <c r="BR638" s="213"/>
      <c r="BS638" s="212"/>
      <c r="BT638" s="212"/>
      <c r="BU638" s="215" t="str">
        <f t="shared" si="323"/>
        <v>000-00-000-000-000</v>
      </c>
      <c r="BV638" s="214">
        <f>COUNTIF(BU630:BU644, "&gt;=" &amp; BU638)</f>
        <v>15</v>
      </c>
      <c r="BW638" s="213">
        <f>RANK(BV638,BV630:BV644,1)+COUNTIF(BU630:BU638,BU638)-1</f>
        <v>9</v>
      </c>
      <c r="BX638" s="213"/>
      <c r="BY638" s="209"/>
      <c r="BZ638" s="212"/>
      <c r="CA638" s="215" t="str">
        <f t="shared" si="324"/>
        <v>000-00-000-000-000</v>
      </c>
      <c r="CB638" s="215">
        <f>COUNTIF(CA630:CA644, "&gt;=" &amp; CA638)</f>
        <v>15</v>
      </c>
      <c r="CC638" s="213">
        <f>RANK(CB638,CB630:CB644,1)+COUNTIF(CA630:CA638,CA638)-1</f>
        <v>9</v>
      </c>
      <c r="CD638" s="213"/>
      <c r="CE638" s="209"/>
      <c r="CF638" s="212"/>
      <c r="CG638" s="215" t="str">
        <f t="shared" si="325"/>
        <v>000-00-000-000-000</v>
      </c>
      <c r="CH638" s="215">
        <f>COUNTIF(CG630:CG644, "&gt;=" &amp; CG638)</f>
        <v>15</v>
      </c>
      <c r="CI638" s="213">
        <f>RANK(CH638,CH630:CH644,1)+COUNTIF(CG630:CG638,CG638)-1</f>
        <v>9</v>
      </c>
      <c r="CJ638" s="213"/>
      <c r="CK638" s="209"/>
      <c r="CL638" s="212"/>
      <c r="CM638" s="215" t="str">
        <f t="shared" si="326"/>
        <v>000-00-000-000-000</v>
      </c>
      <c r="CN638" s="214">
        <f>COUNTIF(CM630:CM644, "&gt;=" &amp; CM638)</f>
        <v>15</v>
      </c>
      <c r="CO638" s="213">
        <f>RANK(CN638,CN630:CN644,1)+COUNTIF(CM630:CM638,CM638)-1</f>
        <v>9</v>
      </c>
      <c r="CP638" s="213"/>
      <c r="CQ638" s="209"/>
      <c r="CR638" s="212"/>
      <c r="CS638" s="215" t="str">
        <f t="shared" si="327"/>
        <v>000-00-000-000-000</v>
      </c>
      <c r="CT638" s="214">
        <f>COUNTIF(CS630:CS644, "&gt;=" &amp; CS638)</f>
        <v>15</v>
      </c>
      <c r="CU638" s="213">
        <f>RANK(CT638,CT630:CT644,1)+COUNTIF(CS630:CS638,CS638)-1</f>
        <v>9</v>
      </c>
      <c r="CV638" s="213"/>
      <c r="CW638" s="209"/>
      <c r="CX638" s="212"/>
      <c r="CY638" s="215" t="str">
        <f t="shared" si="328"/>
        <v>000-00-000-000-000</v>
      </c>
      <c r="CZ638" s="214">
        <f>COUNTIF(CY630:CY644, "&gt;=" &amp; CY638)</f>
        <v>15</v>
      </c>
      <c r="DA638" s="213">
        <f>RANK(CZ638,CZ630:CZ644,1)+COUNTIF(CY630:CY638,CY638)-1</f>
        <v>9</v>
      </c>
      <c r="DB638" s="213"/>
      <c r="DC638" s="209"/>
      <c r="DD638" s="212"/>
      <c r="DE638" s="215" t="str">
        <f t="shared" si="329"/>
        <v>000-00-000-000-000</v>
      </c>
      <c r="DF638" s="214">
        <f>COUNTIF(DE630:DE644, "&gt;=" &amp; DE638)</f>
        <v>15</v>
      </c>
      <c r="DG638" s="213">
        <f>RANK(DF638,DF630:DF644,1)+COUNTIF(DE630:DE638,DE638)-1</f>
        <v>9</v>
      </c>
      <c r="DH638" s="213"/>
      <c r="DI638" s="209"/>
      <c r="DJ638" s="212"/>
      <c r="DK638" s="215" t="str">
        <f t="shared" si="330"/>
        <v>000-00-000-000-000</v>
      </c>
      <c r="DL638" s="214">
        <f>COUNTIF(DK630:DK644, "&gt;=" &amp; DK638)</f>
        <v>15</v>
      </c>
      <c r="DM638" s="213">
        <f>RANK(DL638,DL630:DL644,1)+COUNTIF(DK630:DK638,DK638)-1</f>
        <v>9</v>
      </c>
      <c r="DN638" s="213"/>
      <c r="DO638" s="212"/>
      <c r="DP638" s="212"/>
      <c r="DQ638" s="216" t="str">
        <f t="shared" si="331"/>
        <v>000-00-000-000-000</v>
      </c>
      <c r="DR638" s="212">
        <f>COUNTIF(DQ630:DQ644, "&gt;=" &amp; DQ638)</f>
        <v>15</v>
      </c>
      <c r="DS638" s="213">
        <f>RANK(DR638,DR630:DR644,1)+COUNTIF(DQ630:DQ638,DQ638)-1</f>
        <v>9</v>
      </c>
      <c r="DT638" s="213"/>
      <c r="DU638" s="212"/>
      <c r="DV638" s="212"/>
      <c r="DW638" s="216" t="str">
        <f t="shared" si="332"/>
        <v>000-00-000-000-000</v>
      </c>
      <c r="DX638" s="212">
        <f>COUNTIF(DW630:DW644, "&gt;=" &amp; DW638)</f>
        <v>15</v>
      </c>
      <c r="DY638" s="213">
        <f>RANK(DX638,DX630:DX644,1)+COUNTIF(DW630:DW638,DW638)-1</f>
        <v>9</v>
      </c>
      <c r="DZ638" s="213"/>
    </row>
    <row r="639" spans="1:130">
      <c r="A639" s="164"/>
      <c r="B639" s="99"/>
      <c r="C639" s="100"/>
      <c r="D639" s="102"/>
      <c r="E639" s="149" t="str">
        <f t="shared" si="333"/>
        <v/>
      </c>
      <c r="F639" s="193"/>
      <c r="G639" s="99"/>
      <c r="H639" s="100"/>
      <c r="I639" s="102"/>
      <c r="J639" s="149" t="str">
        <f t="shared" si="334"/>
        <v/>
      </c>
      <c r="K639" s="193"/>
      <c r="L639" s="99"/>
      <c r="M639" s="100"/>
      <c r="N639" s="102"/>
      <c r="O639" s="149" t="str">
        <f t="shared" si="335"/>
        <v/>
      </c>
      <c r="P639" s="193"/>
      <c r="Q639" s="99"/>
      <c r="R639" s="100"/>
      <c r="S639" s="100"/>
      <c r="T639" s="149" t="str">
        <f t="shared" si="336"/>
        <v/>
      </c>
      <c r="U639" s="193"/>
      <c r="V639" s="99"/>
      <c r="W639" s="100"/>
      <c r="X639" s="102"/>
      <c r="Y639" s="149" t="str">
        <f t="shared" si="337"/>
        <v/>
      </c>
      <c r="Z639" s="196"/>
      <c r="AA639" s="26"/>
      <c r="AB639" s="37"/>
      <c r="AG639" s="67"/>
      <c r="AH639" s="209"/>
      <c r="AI639" s="209"/>
      <c r="AJ639" s="214"/>
      <c r="AK639" s="215" t="str">
        <f t="shared" si="317"/>
        <v>000-00-000-000-000</v>
      </c>
      <c r="AL639" s="214">
        <f>COUNTIF(AK630:AK644, "&gt;=" &amp; AK639)</f>
        <v>15</v>
      </c>
      <c r="AM639" s="213">
        <f>RANK(AL639,AL630:AL644,1)+COUNTIF(AK630:AK639,AK639)-1</f>
        <v>10</v>
      </c>
      <c r="AN639" s="213"/>
      <c r="AO639" s="212"/>
      <c r="AP639" s="212"/>
      <c r="AQ639" s="215" t="str">
        <f t="shared" si="318"/>
        <v>000-00-000-000-000</v>
      </c>
      <c r="AR639" s="214">
        <f>COUNTIF(AQ630:AQ644, "&gt;=" &amp; AQ639)</f>
        <v>15</v>
      </c>
      <c r="AS639" s="213">
        <f>RANK(AR639,AR630:AR644,1)+COUNTIF(AQ630:AR639,AR639)-1</f>
        <v>10</v>
      </c>
      <c r="AT639" s="213"/>
      <c r="AU639" s="212"/>
      <c r="AV639" s="212"/>
      <c r="AW639" s="215" t="str">
        <f t="shared" si="319"/>
        <v>000-00-000-000-000</v>
      </c>
      <c r="AX639" s="214">
        <f>COUNTIF(AW630:AW644, "&gt;=" &amp; AW639)</f>
        <v>15</v>
      </c>
      <c r="AY639" s="213">
        <f>RANK(AX639,AX630:AX644,1)+COUNTIF(AW630:AX639,AX639)-1</f>
        <v>10</v>
      </c>
      <c r="AZ639" s="213"/>
      <c r="BA639" s="212"/>
      <c r="BB639" s="212"/>
      <c r="BC639" s="215" t="str">
        <f t="shared" si="320"/>
        <v>000-00-000-000-000</v>
      </c>
      <c r="BD639" s="214">
        <f>COUNTIF(BC630:BC644, "&gt;=" &amp; BC639)</f>
        <v>15</v>
      </c>
      <c r="BE639" s="213">
        <f>RANK(BD639,BD630:BD644,1)+COUNTIF(BC630:BC639,BC639)-1</f>
        <v>10</v>
      </c>
      <c r="BF639" s="213"/>
      <c r="BG639" s="212"/>
      <c r="BH639" s="212"/>
      <c r="BI639" s="215" t="str">
        <f t="shared" si="321"/>
        <v>000-00-000-000-000</v>
      </c>
      <c r="BJ639" s="214">
        <f>COUNTIF(BI630:BI644, "&gt;=" &amp; BI639)</f>
        <v>15</v>
      </c>
      <c r="BK639" s="213">
        <f>RANK(BJ639,BJ630:BJ644,1)+COUNTIF(BI630:BI639,BI639)-1</f>
        <v>10</v>
      </c>
      <c r="BL639" s="213"/>
      <c r="BM639" s="212"/>
      <c r="BN639" s="212"/>
      <c r="BO639" s="215" t="str">
        <f t="shared" si="322"/>
        <v>000-00-000-000-000</v>
      </c>
      <c r="BP639" s="214">
        <f>COUNTIF(BO630:BO644, "&gt;=" &amp; BO639)</f>
        <v>15</v>
      </c>
      <c r="BQ639" s="213">
        <f>RANK(BP639,BP630:BP644,1)+COUNTIF(BO630:BO639,BO639)-1</f>
        <v>10</v>
      </c>
      <c r="BR639" s="213"/>
      <c r="BS639" s="212"/>
      <c r="BT639" s="212"/>
      <c r="BU639" s="215" t="str">
        <f t="shared" si="323"/>
        <v>000-00-000-000-000</v>
      </c>
      <c r="BV639" s="214">
        <f>COUNTIF(BU630:BU644, "&gt;=" &amp; BU639)</f>
        <v>15</v>
      </c>
      <c r="BW639" s="213">
        <f>RANK(BV639,BV630:BV644,1)+COUNTIF(BU630:BU639,BU639)-1</f>
        <v>10</v>
      </c>
      <c r="BX639" s="213"/>
      <c r="BY639" s="209"/>
      <c r="BZ639" s="212"/>
      <c r="CA639" s="215" t="str">
        <f t="shared" si="324"/>
        <v>000-00-000-000-000</v>
      </c>
      <c r="CB639" s="215">
        <f>COUNTIF(CA630:CA644, "&gt;=" &amp; CA639)</f>
        <v>15</v>
      </c>
      <c r="CC639" s="213">
        <f>RANK(CB639,CB630:CB644,1)+COUNTIF(CA630:CA639,CA639)-1</f>
        <v>10</v>
      </c>
      <c r="CD639" s="213"/>
      <c r="CE639" s="209"/>
      <c r="CF639" s="212"/>
      <c r="CG639" s="215" t="str">
        <f t="shared" si="325"/>
        <v>000-00-000-000-000</v>
      </c>
      <c r="CH639" s="215">
        <f>COUNTIF(CG630:CG644, "&gt;=" &amp; CG639)</f>
        <v>15</v>
      </c>
      <c r="CI639" s="213">
        <f>RANK(CH639,CH630:CH644,1)+COUNTIF(CG630:CG639,CG639)-1</f>
        <v>10</v>
      </c>
      <c r="CJ639" s="213"/>
      <c r="CK639" s="209"/>
      <c r="CL639" s="212"/>
      <c r="CM639" s="215" t="str">
        <f t="shared" si="326"/>
        <v>000-00-000-000-000</v>
      </c>
      <c r="CN639" s="214">
        <f>COUNTIF(CM630:CM644, "&gt;=" &amp; CM639)</f>
        <v>15</v>
      </c>
      <c r="CO639" s="213">
        <f>RANK(CN639,CN630:CN644,1)+COUNTIF(CM630:CM639,CM639)-1</f>
        <v>10</v>
      </c>
      <c r="CP639" s="213"/>
      <c r="CQ639" s="209"/>
      <c r="CR639" s="212"/>
      <c r="CS639" s="215" t="str">
        <f t="shared" si="327"/>
        <v>000-00-000-000-000</v>
      </c>
      <c r="CT639" s="214">
        <f>COUNTIF(CS630:CS644, "&gt;=" &amp; CS639)</f>
        <v>15</v>
      </c>
      <c r="CU639" s="213">
        <f>RANK(CT639,CT630:CT644,1)+COUNTIF(CS630:CS639,CS639)-1</f>
        <v>10</v>
      </c>
      <c r="CV639" s="213"/>
      <c r="CW639" s="209"/>
      <c r="CX639" s="212"/>
      <c r="CY639" s="215" t="str">
        <f t="shared" si="328"/>
        <v>000-00-000-000-000</v>
      </c>
      <c r="CZ639" s="214">
        <f>COUNTIF(CY630:CY644, "&gt;=" &amp; CY639)</f>
        <v>15</v>
      </c>
      <c r="DA639" s="213">
        <f>RANK(CZ639,CZ630:CZ644,1)+COUNTIF(CY630:CY639,CY639)-1</f>
        <v>10</v>
      </c>
      <c r="DB639" s="213"/>
      <c r="DC639" s="209"/>
      <c r="DD639" s="212"/>
      <c r="DE639" s="215" t="str">
        <f t="shared" si="329"/>
        <v>000-00-000-000-000</v>
      </c>
      <c r="DF639" s="214">
        <f>COUNTIF(DE630:DE644, "&gt;=" &amp; DE639)</f>
        <v>15</v>
      </c>
      <c r="DG639" s="213">
        <f>RANK(DF639,DF630:DF644,1)+COUNTIF(DE630:DE639,DE639)-1</f>
        <v>10</v>
      </c>
      <c r="DH639" s="213"/>
      <c r="DI639" s="209"/>
      <c r="DJ639" s="212"/>
      <c r="DK639" s="215" t="str">
        <f t="shared" si="330"/>
        <v>000-00-000-000-000</v>
      </c>
      <c r="DL639" s="214">
        <f>COUNTIF(DK630:DK644, "&gt;=" &amp; DK639)</f>
        <v>15</v>
      </c>
      <c r="DM639" s="213">
        <f>RANK(DL639,DL630:DL644,1)+COUNTIF(DK630:DK639,DK639)-1</f>
        <v>10</v>
      </c>
      <c r="DN639" s="213"/>
      <c r="DO639" s="212"/>
      <c r="DP639" s="212"/>
      <c r="DQ639" s="216" t="str">
        <f t="shared" si="331"/>
        <v>000-00-000-000-000</v>
      </c>
      <c r="DR639" s="212">
        <f>COUNTIF(DQ630:DQ644, "&gt;=" &amp; DQ639)</f>
        <v>15</v>
      </c>
      <c r="DS639" s="213">
        <f>RANK(DR639,DR630:DR644,1)+COUNTIF(DQ630:DQ639,DQ639)-1</f>
        <v>10</v>
      </c>
      <c r="DT639" s="213"/>
      <c r="DU639" s="212"/>
      <c r="DV639" s="212"/>
      <c r="DW639" s="216" t="str">
        <f t="shared" si="332"/>
        <v>000-00-000-000-000</v>
      </c>
      <c r="DX639" s="212">
        <f>COUNTIF(DW630:DW644, "&gt;=" &amp; DW639)</f>
        <v>15</v>
      </c>
      <c r="DY639" s="213">
        <f>RANK(DX639,DX630:DX644,1)+COUNTIF(DW630:DW639,DW639)-1</f>
        <v>10</v>
      </c>
      <c r="DZ639" s="213"/>
    </row>
    <row r="640" spans="1:130">
      <c r="A640" s="18"/>
      <c r="B640" s="99"/>
      <c r="C640" s="100"/>
      <c r="D640" s="101"/>
      <c r="E640" s="149" t="str">
        <f t="shared" si="333"/>
        <v/>
      </c>
      <c r="F640" s="193"/>
      <c r="G640" s="99"/>
      <c r="H640" s="100"/>
      <c r="I640" s="102"/>
      <c r="J640" s="149" t="str">
        <f t="shared" si="334"/>
        <v/>
      </c>
      <c r="K640" s="193"/>
      <c r="L640" s="99"/>
      <c r="M640" s="100"/>
      <c r="N640" s="102"/>
      <c r="O640" s="149" t="str">
        <f t="shared" si="335"/>
        <v/>
      </c>
      <c r="P640" s="193"/>
      <c r="Q640" s="99"/>
      <c r="R640" s="100"/>
      <c r="S640" s="100"/>
      <c r="T640" s="149" t="str">
        <f t="shared" si="336"/>
        <v/>
      </c>
      <c r="U640" s="193"/>
      <c r="V640" s="99"/>
      <c r="W640" s="100"/>
      <c r="X640" s="100"/>
      <c r="Y640" s="149" t="str">
        <f t="shared" si="337"/>
        <v/>
      </c>
      <c r="Z640" s="196"/>
      <c r="AA640" s="26" t="s">
        <v>13</v>
      </c>
      <c r="AB640" s="37"/>
      <c r="AG640" s="67"/>
      <c r="AH640" s="209"/>
      <c r="AI640" s="209"/>
      <c r="AJ640" s="214"/>
      <c r="AK640" s="215" t="str">
        <f t="shared" si="317"/>
        <v>000-00-000-000-000</v>
      </c>
      <c r="AL640" s="214">
        <f>COUNTIF(AK630:AK644, "&gt;=" &amp; AK640)</f>
        <v>15</v>
      </c>
      <c r="AM640" s="213">
        <f>RANK(AL640,AL630:AL644,1)+COUNTIF(AK630:AK640,AK640)-1</f>
        <v>11</v>
      </c>
      <c r="AN640" s="213"/>
      <c r="AO640" s="212"/>
      <c r="AP640" s="212"/>
      <c r="AQ640" s="215" t="str">
        <f t="shared" si="318"/>
        <v>000-00-000-000-000</v>
      </c>
      <c r="AR640" s="214">
        <f>COUNTIF(AQ630:AQ644, "&gt;=" &amp; AQ640)</f>
        <v>15</v>
      </c>
      <c r="AS640" s="213">
        <f>RANK(AR640,AR630:AR644,1)+COUNTIF(AQ630:AR640,AR640)-1</f>
        <v>11</v>
      </c>
      <c r="AT640" s="213"/>
      <c r="AU640" s="212"/>
      <c r="AV640" s="212"/>
      <c r="AW640" s="215" t="str">
        <f t="shared" si="319"/>
        <v>000-00-000-000-000</v>
      </c>
      <c r="AX640" s="214">
        <f>COUNTIF(AW630:AW644, "&gt;=" &amp; AW640)</f>
        <v>15</v>
      </c>
      <c r="AY640" s="213">
        <f>RANK(AX640,AX630:AX644,1)+COUNTIF(AW630:AX640,AX640)-1</f>
        <v>11</v>
      </c>
      <c r="AZ640" s="213"/>
      <c r="BA640" s="212"/>
      <c r="BB640" s="212"/>
      <c r="BC640" s="215" t="str">
        <f t="shared" si="320"/>
        <v>000-00-000-000-000</v>
      </c>
      <c r="BD640" s="214">
        <f>COUNTIF(BC630:BC644, "&gt;=" &amp; BC640)</f>
        <v>15</v>
      </c>
      <c r="BE640" s="213">
        <f>RANK(BD640,BD630:BD644,1)+COUNTIF(BC630:BC640,BC640)-1</f>
        <v>11</v>
      </c>
      <c r="BF640" s="213"/>
      <c r="BG640" s="212"/>
      <c r="BH640" s="212"/>
      <c r="BI640" s="215" t="str">
        <f t="shared" si="321"/>
        <v>000-00-000-000-000</v>
      </c>
      <c r="BJ640" s="214">
        <f>COUNTIF(BI630:BI644, "&gt;=" &amp; BI640)</f>
        <v>15</v>
      </c>
      <c r="BK640" s="213">
        <f>RANK(BJ640,BJ630:BJ644,1)+COUNTIF(BI630:BI640,BI640)-1</f>
        <v>11</v>
      </c>
      <c r="BL640" s="213"/>
      <c r="BM640" s="212"/>
      <c r="BN640" s="212"/>
      <c r="BO640" s="215" t="str">
        <f t="shared" si="322"/>
        <v>000-00-000-000-000</v>
      </c>
      <c r="BP640" s="214">
        <f>COUNTIF(BO630:BO644, "&gt;=" &amp; BO640)</f>
        <v>15</v>
      </c>
      <c r="BQ640" s="213">
        <f>RANK(BP640,BP630:BP644,1)+COUNTIF(BO630:BO640,BO640)-1</f>
        <v>11</v>
      </c>
      <c r="BR640" s="213"/>
      <c r="BS640" s="212"/>
      <c r="BT640" s="212"/>
      <c r="BU640" s="215" t="str">
        <f t="shared" si="323"/>
        <v>000-00-000-000-000</v>
      </c>
      <c r="BV640" s="214">
        <f>COUNTIF(BU630:BU644, "&gt;=" &amp; BU640)</f>
        <v>15</v>
      </c>
      <c r="BW640" s="213">
        <f>RANK(BV640,BV630:BV644,1)+COUNTIF(BU630:BU640,BU640)-1</f>
        <v>11</v>
      </c>
      <c r="BX640" s="213"/>
      <c r="BY640" s="209"/>
      <c r="BZ640" s="212"/>
      <c r="CA640" s="215" t="str">
        <f t="shared" si="324"/>
        <v>000-00-000-000-000</v>
      </c>
      <c r="CB640" s="215">
        <f>COUNTIF(CA630:CA644, "&gt;=" &amp; CA640)</f>
        <v>15</v>
      </c>
      <c r="CC640" s="213">
        <f>RANK(CB640,CB630:CB644,1)+COUNTIF(CA630:CA640,CA640)-1</f>
        <v>11</v>
      </c>
      <c r="CD640" s="213"/>
      <c r="CE640" s="209"/>
      <c r="CF640" s="212"/>
      <c r="CG640" s="215" t="str">
        <f t="shared" si="325"/>
        <v>000-00-000-000-000</v>
      </c>
      <c r="CH640" s="215">
        <f>COUNTIF(CG630:CG644, "&gt;=" &amp; CG640)</f>
        <v>15</v>
      </c>
      <c r="CI640" s="213">
        <f>RANK(CH640,CH630:CH644,1)+COUNTIF(CG630:CG640,CG640)-1</f>
        <v>11</v>
      </c>
      <c r="CJ640" s="213"/>
      <c r="CK640" s="209"/>
      <c r="CL640" s="212"/>
      <c r="CM640" s="215" t="str">
        <f t="shared" si="326"/>
        <v>000-00-000-000-000</v>
      </c>
      <c r="CN640" s="214">
        <f>COUNTIF(CM630:CM644, "&gt;=" &amp; CM640)</f>
        <v>15</v>
      </c>
      <c r="CO640" s="213">
        <f>RANK(CN640,CN630:CN644,1)+COUNTIF(CM630:CM640,CM640)-1</f>
        <v>11</v>
      </c>
      <c r="CP640" s="213"/>
      <c r="CQ640" s="209"/>
      <c r="CR640" s="212"/>
      <c r="CS640" s="215" t="str">
        <f t="shared" si="327"/>
        <v>000-00-000-000-000</v>
      </c>
      <c r="CT640" s="214">
        <f>COUNTIF(CS630:CS644, "&gt;=" &amp; CS640)</f>
        <v>15</v>
      </c>
      <c r="CU640" s="213">
        <f>RANK(CT640,CT630:CT644,1)+COUNTIF(CS630:CS640,CS640)-1</f>
        <v>11</v>
      </c>
      <c r="CV640" s="213"/>
      <c r="CW640" s="209"/>
      <c r="CX640" s="212"/>
      <c r="CY640" s="215" t="str">
        <f t="shared" si="328"/>
        <v>000-00-000-000-000</v>
      </c>
      <c r="CZ640" s="214">
        <f>COUNTIF(CY630:CY644, "&gt;=" &amp; CY640)</f>
        <v>15</v>
      </c>
      <c r="DA640" s="213">
        <f>RANK(CZ640,CZ630:CZ644,1)+COUNTIF(CY630:CY640,CY640)-1</f>
        <v>11</v>
      </c>
      <c r="DB640" s="213"/>
      <c r="DC640" s="209"/>
      <c r="DD640" s="212"/>
      <c r="DE640" s="215" t="str">
        <f t="shared" si="329"/>
        <v>000-00-000-000-000</v>
      </c>
      <c r="DF640" s="214">
        <f>COUNTIF(DE630:DE644, "&gt;=" &amp; DE640)</f>
        <v>15</v>
      </c>
      <c r="DG640" s="213">
        <f>RANK(DF640,DF630:DF644,1)+COUNTIF(DE630:DE640,DE640)-1</f>
        <v>11</v>
      </c>
      <c r="DH640" s="213"/>
      <c r="DI640" s="209"/>
      <c r="DJ640" s="212"/>
      <c r="DK640" s="215" t="str">
        <f t="shared" si="330"/>
        <v>000-00-000-000-000</v>
      </c>
      <c r="DL640" s="214">
        <f>COUNTIF(DK630:DK644, "&gt;=" &amp; DK640)</f>
        <v>15</v>
      </c>
      <c r="DM640" s="213">
        <f>RANK(DL640,DL630:DL644,1)+COUNTIF(DK630:DK640,DK640)-1</f>
        <v>11</v>
      </c>
      <c r="DN640" s="213"/>
      <c r="DO640" s="212"/>
      <c r="DP640" s="212"/>
      <c r="DQ640" s="216" t="str">
        <f t="shared" si="331"/>
        <v>000-00-000-000-000</v>
      </c>
      <c r="DR640" s="212">
        <f>COUNTIF(DQ630:DQ644, "&gt;=" &amp; DQ640)</f>
        <v>15</v>
      </c>
      <c r="DS640" s="213">
        <f>RANK(DR640,DR630:DR644,1)+COUNTIF(DQ630:DQ640,DQ640)-1</f>
        <v>11</v>
      </c>
      <c r="DT640" s="213"/>
      <c r="DU640" s="212"/>
      <c r="DV640" s="212"/>
      <c r="DW640" s="216" t="str">
        <f t="shared" si="332"/>
        <v>000-00-000-000-000</v>
      </c>
      <c r="DX640" s="212">
        <f>COUNTIF(DW630:DW644, "&gt;=" &amp; DW640)</f>
        <v>15</v>
      </c>
      <c r="DY640" s="213">
        <f>RANK(DX640,DX630:DX644,1)+COUNTIF(DW630:DW640,DW640)-1</f>
        <v>11</v>
      </c>
      <c r="DZ640" s="213"/>
    </row>
    <row r="641" spans="1:130">
      <c r="A641" s="18"/>
      <c r="B641" s="99"/>
      <c r="C641" s="100"/>
      <c r="D641" s="101"/>
      <c r="E641" s="149" t="str">
        <f t="shared" si="333"/>
        <v/>
      </c>
      <c r="F641" s="193"/>
      <c r="G641" s="99"/>
      <c r="H641" s="100"/>
      <c r="I641" s="102"/>
      <c r="J641" s="149" t="str">
        <f t="shared" si="334"/>
        <v/>
      </c>
      <c r="K641" s="193"/>
      <c r="L641" s="99"/>
      <c r="M641" s="100"/>
      <c r="N641" s="102"/>
      <c r="O641" s="149" t="str">
        <f t="shared" si="335"/>
        <v/>
      </c>
      <c r="P641" s="193"/>
      <c r="Q641" s="99"/>
      <c r="R641" s="100"/>
      <c r="S641" s="102"/>
      <c r="T641" s="149" t="str">
        <f t="shared" si="336"/>
        <v/>
      </c>
      <c r="U641" s="193"/>
      <c r="V641" s="99"/>
      <c r="W641" s="100"/>
      <c r="X641" s="102"/>
      <c r="Y641" s="149" t="str">
        <f t="shared" si="337"/>
        <v/>
      </c>
      <c r="Z641" s="196"/>
      <c r="AA641" s="26" t="s">
        <v>14</v>
      </c>
      <c r="AB641" s="37"/>
      <c r="AG641" s="67"/>
      <c r="AH641" s="209"/>
      <c r="AI641" s="209"/>
      <c r="AJ641" s="214"/>
      <c r="AK641" s="215" t="str">
        <f t="shared" si="317"/>
        <v>000-00-000-000-000</v>
      </c>
      <c r="AL641" s="214">
        <f>COUNTIF(AK630:AK644, "&gt;=" &amp; AK641)</f>
        <v>15</v>
      </c>
      <c r="AM641" s="213">
        <f>RANK(AL641,AL630:AL644,1)+COUNTIF(AK630:AK641,AK641)-1</f>
        <v>12</v>
      </c>
      <c r="AN641" s="213"/>
      <c r="AO641" s="212"/>
      <c r="AP641" s="212"/>
      <c r="AQ641" s="215" t="str">
        <f t="shared" si="318"/>
        <v>000-00-000-000-000</v>
      </c>
      <c r="AR641" s="214">
        <f>COUNTIF(AQ630:AQ644, "&gt;=" &amp; AQ641)</f>
        <v>15</v>
      </c>
      <c r="AS641" s="213">
        <f>RANK(AR641,AR630:AR644,1)+COUNTIF(AQ630:AR641,AR641)-1</f>
        <v>12</v>
      </c>
      <c r="AT641" s="213"/>
      <c r="AU641" s="212"/>
      <c r="AV641" s="212"/>
      <c r="AW641" s="215" t="str">
        <f t="shared" si="319"/>
        <v>000-00-000-000-000</v>
      </c>
      <c r="AX641" s="214">
        <f>COUNTIF(AW630:AW644, "&gt;=" &amp; AW641)</f>
        <v>15</v>
      </c>
      <c r="AY641" s="213">
        <f>RANK(AX641,AX630:AX644,1)+COUNTIF(AW630:AX641,AX641)-1</f>
        <v>12</v>
      </c>
      <c r="AZ641" s="213"/>
      <c r="BA641" s="212"/>
      <c r="BB641" s="212"/>
      <c r="BC641" s="215" t="str">
        <f t="shared" si="320"/>
        <v>000-00-000-000-000</v>
      </c>
      <c r="BD641" s="214">
        <f>COUNTIF(BC630:BC644, "&gt;=" &amp; BC641)</f>
        <v>15</v>
      </c>
      <c r="BE641" s="213">
        <f>RANK(BD641,BD630:BD644,1)+COUNTIF(BC630:BC641,BC641)-1</f>
        <v>12</v>
      </c>
      <c r="BF641" s="213"/>
      <c r="BG641" s="212"/>
      <c r="BH641" s="212"/>
      <c r="BI641" s="215" t="str">
        <f t="shared" si="321"/>
        <v>000-00-000-000-000</v>
      </c>
      <c r="BJ641" s="214">
        <f>COUNTIF(BI630:BI644, "&gt;=" &amp; BI641)</f>
        <v>15</v>
      </c>
      <c r="BK641" s="213">
        <f>RANK(BJ641,BJ630:BJ644,1)+COUNTIF(BI630:BI641,BI641)-1</f>
        <v>12</v>
      </c>
      <c r="BL641" s="213"/>
      <c r="BM641" s="212"/>
      <c r="BN641" s="212"/>
      <c r="BO641" s="215" t="str">
        <f t="shared" si="322"/>
        <v>000-00-000-000-000</v>
      </c>
      <c r="BP641" s="214">
        <f>COUNTIF(BO630:BO644, "&gt;=" &amp; BO641)</f>
        <v>15</v>
      </c>
      <c r="BQ641" s="213">
        <f>RANK(BP641,BP630:BP644,1)+COUNTIF(BO630:BO641,BO641)-1</f>
        <v>12</v>
      </c>
      <c r="BR641" s="213"/>
      <c r="BS641" s="212"/>
      <c r="BT641" s="212"/>
      <c r="BU641" s="215" t="str">
        <f t="shared" si="323"/>
        <v>000-00-000-000-000</v>
      </c>
      <c r="BV641" s="214">
        <f>COUNTIF(BU630:BU644, "&gt;=" &amp; BU641)</f>
        <v>15</v>
      </c>
      <c r="BW641" s="213">
        <f>RANK(BV641,BV630:BV644,1)+COUNTIF(BU630:BU641,BU641)-1</f>
        <v>12</v>
      </c>
      <c r="BX641" s="213"/>
      <c r="BY641" s="209"/>
      <c r="BZ641" s="212"/>
      <c r="CA641" s="215" t="str">
        <f t="shared" si="324"/>
        <v>000-00-000-000-000</v>
      </c>
      <c r="CB641" s="215">
        <f>COUNTIF(CA630:CA644, "&gt;=" &amp; CA641)</f>
        <v>15</v>
      </c>
      <c r="CC641" s="213">
        <f>RANK(CB641,CB630:CB644,1)+COUNTIF(CA630:CA641,CA641)-1</f>
        <v>12</v>
      </c>
      <c r="CD641" s="213"/>
      <c r="CE641" s="209"/>
      <c r="CF641" s="212"/>
      <c r="CG641" s="215" t="str">
        <f t="shared" si="325"/>
        <v>000-00-000-000-000</v>
      </c>
      <c r="CH641" s="215">
        <f>COUNTIF(CG630:CG644, "&gt;=" &amp; CG641)</f>
        <v>15</v>
      </c>
      <c r="CI641" s="213">
        <f>RANK(CH641,CH630:CH644,1)+COUNTIF(CG630:CG641,CG641)-1</f>
        <v>12</v>
      </c>
      <c r="CJ641" s="213"/>
      <c r="CK641" s="209"/>
      <c r="CL641" s="212"/>
      <c r="CM641" s="215" t="str">
        <f t="shared" si="326"/>
        <v>000-00-000-000-000</v>
      </c>
      <c r="CN641" s="214">
        <f>COUNTIF(CM630:CM644, "&gt;=" &amp; CM641)</f>
        <v>15</v>
      </c>
      <c r="CO641" s="213">
        <f>RANK(CN641,CN630:CN644,1)+COUNTIF(CM630:CM641,CM641)-1</f>
        <v>12</v>
      </c>
      <c r="CP641" s="213"/>
      <c r="CQ641" s="209"/>
      <c r="CR641" s="212"/>
      <c r="CS641" s="215" t="str">
        <f t="shared" si="327"/>
        <v>000-00-000-000-000</v>
      </c>
      <c r="CT641" s="214">
        <f>COUNTIF(CS630:CS644, "&gt;=" &amp; CS641)</f>
        <v>15</v>
      </c>
      <c r="CU641" s="213">
        <f>RANK(CT641,CT630:CT644,1)+COUNTIF(CS630:CS641,CS641)-1</f>
        <v>12</v>
      </c>
      <c r="CV641" s="213"/>
      <c r="CW641" s="209"/>
      <c r="CX641" s="212"/>
      <c r="CY641" s="215" t="str">
        <f t="shared" si="328"/>
        <v>000-00-000-000-000</v>
      </c>
      <c r="CZ641" s="214">
        <f>COUNTIF(CY630:CY644, "&gt;=" &amp; CY641)</f>
        <v>15</v>
      </c>
      <c r="DA641" s="213">
        <f>RANK(CZ641,CZ630:CZ644,1)+COUNTIF(CY630:CY641,CY641)-1</f>
        <v>12</v>
      </c>
      <c r="DB641" s="213"/>
      <c r="DC641" s="209"/>
      <c r="DD641" s="212"/>
      <c r="DE641" s="215" t="str">
        <f t="shared" si="329"/>
        <v>000-00-000-000-000</v>
      </c>
      <c r="DF641" s="214">
        <f>COUNTIF(DE630:DE644, "&gt;=" &amp; DE641)</f>
        <v>15</v>
      </c>
      <c r="DG641" s="213">
        <f>RANK(DF641,DF630:DF644,1)+COUNTIF(DE630:DE641,DE641)-1</f>
        <v>12</v>
      </c>
      <c r="DH641" s="213"/>
      <c r="DI641" s="209"/>
      <c r="DJ641" s="212"/>
      <c r="DK641" s="215" t="str">
        <f t="shared" si="330"/>
        <v>000-00-000-000-000</v>
      </c>
      <c r="DL641" s="214">
        <f>COUNTIF(DK630:DK644, "&gt;=" &amp; DK641)</f>
        <v>15</v>
      </c>
      <c r="DM641" s="213">
        <f>RANK(DL641,DL630:DL644,1)+COUNTIF(DK630:DK641,DK641)-1</f>
        <v>12</v>
      </c>
      <c r="DN641" s="213"/>
      <c r="DO641" s="212"/>
      <c r="DP641" s="212"/>
      <c r="DQ641" s="216" t="str">
        <f t="shared" si="331"/>
        <v>000-00-000-000-000</v>
      </c>
      <c r="DR641" s="212">
        <f>COUNTIF(DQ630:DQ644, "&gt;=" &amp; DQ641)</f>
        <v>15</v>
      </c>
      <c r="DS641" s="213">
        <f>RANK(DR641,DR630:DR644,1)+COUNTIF(DQ630:DQ641,DQ641)-1</f>
        <v>12</v>
      </c>
      <c r="DT641" s="213"/>
      <c r="DU641" s="212"/>
      <c r="DV641" s="212"/>
      <c r="DW641" s="216" t="str">
        <f t="shared" si="332"/>
        <v>000-00-000-000-000</v>
      </c>
      <c r="DX641" s="212">
        <f>COUNTIF(DW630:DW644, "&gt;=" &amp; DW641)</f>
        <v>15</v>
      </c>
      <c r="DY641" s="213">
        <f>RANK(DX641,DX630:DX644,1)+COUNTIF(DW630:DW641,DW641)-1</f>
        <v>12</v>
      </c>
      <c r="DZ641" s="213"/>
    </row>
    <row r="642" spans="1:130">
      <c r="A642" s="18"/>
      <c r="B642" s="99"/>
      <c r="C642" s="100"/>
      <c r="D642" s="101"/>
      <c r="E642" s="149" t="str">
        <f t="shared" si="333"/>
        <v/>
      </c>
      <c r="F642" s="193"/>
      <c r="G642" s="99"/>
      <c r="H642" s="100"/>
      <c r="I642" s="100"/>
      <c r="J642" s="149" t="str">
        <f t="shared" si="334"/>
        <v/>
      </c>
      <c r="K642" s="193"/>
      <c r="L642" s="99"/>
      <c r="M642" s="100"/>
      <c r="N642" s="100"/>
      <c r="O642" s="149" t="str">
        <f t="shared" si="335"/>
        <v/>
      </c>
      <c r="P642" s="193"/>
      <c r="Q642" s="99"/>
      <c r="R642" s="100"/>
      <c r="S642" s="100"/>
      <c r="T642" s="149" t="str">
        <f t="shared" si="336"/>
        <v/>
      </c>
      <c r="U642" s="193"/>
      <c r="V642" s="99"/>
      <c r="W642" s="100"/>
      <c r="X642" s="100"/>
      <c r="Y642" s="149" t="str">
        <f t="shared" si="337"/>
        <v/>
      </c>
      <c r="Z642" s="196"/>
      <c r="AA642" s="26" t="s">
        <v>15</v>
      </c>
      <c r="AB642" s="37"/>
      <c r="AG642" s="67"/>
      <c r="AH642" s="209"/>
      <c r="AI642" s="209"/>
      <c r="AJ642" s="214"/>
      <c r="AK642" s="215" t="str">
        <f t="shared" si="317"/>
        <v>000-00-000-000-000</v>
      </c>
      <c r="AL642" s="214">
        <f>COUNTIF(AK630:AK644, "&gt;=" &amp; AK642)</f>
        <v>15</v>
      </c>
      <c r="AM642" s="213">
        <f>RANK(AL642,AL630:AL644,1)+COUNTIF(AK630:AK642,AK642)-1</f>
        <v>13</v>
      </c>
      <c r="AN642" s="213"/>
      <c r="AO642" s="212"/>
      <c r="AP642" s="212"/>
      <c r="AQ642" s="215" t="str">
        <f t="shared" si="318"/>
        <v>000-00-000-000-000</v>
      </c>
      <c r="AR642" s="214">
        <f>COUNTIF(AQ630:AQ644, "&gt;=" &amp; AQ642)</f>
        <v>15</v>
      </c>
      <c r="AS642" s="213">
        <f>RANK(AR642,AR630:AR644,1)+COUNTIF(AQ630:AR642,AR642)-1</f>
        <v>13</v>
      </c>
      <c r="AT642" s="213"/>
      <c r="AU642" s="212"/>
      <c r="AV642" s="212"/>
      <c r="AW642" s="215" t="str">
        <f t="shared" si="319"/>
        <v>000-00-000-000-000</v>
      </c>
      <c r="AX642" s="214">
        <f>COUNTIF(AW630:AW644, "&gt;=" &amp; AW642)</f>
        <v>15</v>
      </c>
      <c r="AY642" s="213">
        <f>RANK(AX642,AX630:AX644,1)+COUNTIF(AW630:AX642,AX642)-1</f>
        <v>13</v>
      </c>
      <c r="AZ642" s="213"/>
      <c r="BA642" s="212"/>
      <c r="BB642" s="212"/>
      <c r="BC642" s="215" t="str">
        <f t="shared" si="320"/>
        <v>000-00-000-000-000</v>
      </c>
      <c r="BD642" s="214">
        <f>COUNTIF(BC630:BC644, "&gt;=" &amp; BC642)</f>
        <v>15</v>
      </c>
      <c r="BE642" s="213">
        <f>RANK(BD642,BD630:BD644,1)+COUNTIF(BC630:BC642,BC642)-1</f>
        <v>13</v>
      </c>
      <c r="BF642" s="213"/>
      <c r="BG642" s="212"/>
      <c r="BH642" s="212"/>
      <c r="BI642" s="215" t="str">
        <f t="shared" si="321"/>
        <v>000-00-000-000-000</v>
      </c>
      <c r="BJ642" s="214">
        <f>COUNTIF(BI630:BI644, "&gt;=" &amp; BI642)</f>
        <v>15</v>
      </c>
      <c r="BK642" s="213">
        <f>RANK(BJ642,BJ630:BJ644,1)+COUNTIF(BI630:BI642,BI642)-1</f>
        <v>13</v>
      </c>
      <c r="BL642" s="213"/>
      <c r="BM642" s="212"/>
      <c r="BN642" s="212"/>
      <c r="BO642" s="215" t="str">
        <f t="shared" si="322"/>
        <v>000-00-000-000-000</v>
      </c>
      <c r="BP642" s="214">
        <f>COUNTIF(BO630:BO644, "&gt;=" &amp; BO642)</f>
        <v>15</v>
      </c>
      <c r="BQ642" s="213">
        <f>RANK(BP642,BP630:BP644,1)+COUNTIF(BO630:BO642,BO642)-1</f>
        <v>13</v>
      </c>
      <c r="BR642" s="213"/>
      <c r="BS642" s="212"/>
      <c r="BT642" s="212"/>
      <c r="BU642" s="215" t="str">
        <f t="shared" si="323"/>
        <v>000-00-000-000-000</v>
      </c>
      <c r="BV642" s="214">
        <f>COUNTIF(BU630:BU644, "&gt;=" &amp; BU642)</f>
        <v>15</v>
      </c>
      <c r="BW642" s="213">
        <f>RANK(BV642,BV630:BV644,1)+COUNTIF(BU630:BU642,BU642)-1</f>
        <v>13</v>
      </c>
      <c r="BX642" s="213"/>
      <c r="BY642" s="209"/>
      <c r="BZ642" s="212"/>
      <c r="CA642" s="215" t="str">
        <f t="shared" si="324"/>
        <v>000-00-000-000-000</v>
      </c>
      <c r="CB642" s="215">
        <f>COUNTIF(CA630:CA644, "&gt;=" &amp; CA642)</f>
        <v>15</v>
      </c>
      <c r="CC642" s="213">
        <f>RANK(CB642,CB630:CB644,1)+COUNTIF(CA630:CA642,CA642)-1</f>
        <v>13</v>
      </c>
      <c r="CD642" s="213"/>
      <c r="CE642" s="209"/>
      <c r="CF642" s="212"/>
      <c r="CG642" s="215" t="str">
        <f t="shared" si="325"/>
        <v>000-00-000-000-000</v>
      </c>
      <c r="CH642" s="215">
        <f>COUNTIF(CG630:CG644, "&gt;=" &amp; CG642)</f>
        <v>15</v>
      </c>
      <c r="CI642" s="213">
        <f>RANK(CH642,CH630:CH644,1)+COUNTIF(CG630:CG642,CG642)-1</f>
        <v>13</v>
      </c>
      <c r="CJ642" s="213"/>
      <c r="CK642" s="209"/>
      <c r="CL642" s="212"/>
      <c r="CM642" s="215" t="str">
        <f t="shared" si="326"/>
        <v>000-00-000-000-000</v>
      </c>
      <c r="CN642" s="214">
        <f>COUNTIF(CM630:CM644, "&gt;=" &amp; CM642)</f>
        <v>15</v>
      </c>
      <c r="CO642" s="213">
        <f>RANK(CN642,CN630:CN644,1)+COUNTIF(CM630:CM642,CM642)-1</f>
        <v>13</v>
      </c>
      <c r="CP642" s="213"/>
      <c r="CQ642" s="209"/>
      <c r="CR642" s="212"/>
      <c r="CS642" s="215" t="str">
        <f t="shared" si="327"/>
        <v>000-00-000-000-000</v>
      </c>
      <c r="CT642" s="214">
        <f>COUNTIF(CS630:CS644, "&gt;=" &amp; CS642)</f>
        <v>15</v>
      </c>
      <c r="CU642" s="213">
        <f>RANK(CT642,CT630:CT644,1)+COUNTIF(CS630:CS642,CS642)-1</f>
        <v>13</v>
      </c>
      <c r="CV642" s="213"/>
      <c r="CW642" s="209"/>
      <c r="CX642" s="212"/>
      <c r="CY642" s="215" t="str">
        <f t="shared" si="328"/>
        <v>000-00-000-000-000</v>
      </c>
      <c r="CZ642" s="214">
        <f>COUNTIF(CY630:CY644, "&gt;=" &amp; CY642)</f>
        <v>15</v>
      </c>
      <c r="DA642" s="213">
        <f>RANK(CZ642,CZ630:CZ644,1)+COUNTIF(CY630:CY642,CY642)-1</f>
        <v>13</v>
      </c>
      <c r="DB642" s="213"/>
      <c r="DC642" s="209"/>
      <c r="DD642" s="212"/>
      <c r="DE642" s="215" t="str">
        <f t="shared" si="329"/>
        <v>000-00-000-000-000</v>
      </c>
      <c r="DF642" s="214">
        <f>COUNTIF(DE630:DE644, "&gt;=" &amp; DE642)</f>
        <v>15</v>
      </c>
      <c r="DG642" s="213">
        <f>RANK(DF642,DF630:DF644,1)+COUNTIF(DE630:DE642,DE642)-1</f>
        <v>13</v>
      </c>
      <c r="DH642" s="213"/>
      <c r="DI642" s="209"/>
      <c r="DJ642" s="212"/>
      <c r="DK642" s="215" t="str">
        <f t="shared" si="330"/>
        <v>000-00-000-000-000</v>
      </c>
      <c r="DL642" s="214">
        <f>COUNTIF(DK630:DK644, "&gt;=" &amp; DK642)</f>
        <v>15</v>
      </c>
      <c r="DM642" s="213">
        <f>RANK(DL642,DL630:DL644,1)+COUNTIF(DK630:DK642,DK642)-1</f>
        <v>13</v>
      </c>
      <c r="DN642" s="213"/>
      <c r="DO642" s="212"/>
      <c r="DP642" s="212"/>
      <c r="DQ642" s="216" t="str">
        <f t="shared" si="331"/>
        <v>000-00-000-000-000</v>
      </c>
      <c r="DR642" s="212">
        <f>COUNTIF(DQ630:DQ644, "&gt;=" &amp; DQ642)</f>
        <v>15</v>
      </c>
      <c r="DS642" s="213">
        <f>RANK(DR642,DR630:DR644,1)+COUNTIF(DQ630:DQ642,DQ642)-1</f>
        <v>13</v>
      </c>
      <c r="DT642" s="213"/>
      <c r="DU642" s="212"/>
      <c r="DV642" s="212"/>
      <c r="DW642" s="216" t="str">
        <f t="shared" si="332"/>
        <v>000-00-000-000-000</v>
      </c>
      <c r="DX642" s="212">
        <f>COUNTIF(DW630:DW644, "&gt;=" &amp; DW642)</f>
        <v>15</v>
      </c>
      <c r="DY642" s="213">
        <f>RANK(DX642,DX630:DX644,1)+COUNTIF(DW630:DW642,DW642)-1</f>
        <v>13</v>
      </c>
      <c r="DZ642" s="213"/>
    </row>
    <row r="643" spans="1:130">
      <c r="A643" s="164"/>
      <c r="B643" s="99"/>
      <c r="C643" s="100"/>
      <c r="D643" s="101"/>
      <c r="E643" s="149" t="str">
        <f t="shared" si="333"/>
        <v/>
      </c>
      <c r="F643" s="193"/>
      <c r="G643" s="99"/>
      <c r="H643" s="100"/>
      <c r="I643" s="102"/>
      <c r="J643" s="149" t="str">
        <f t="shared" si="334"/>
        <v/>
      </c>
      <c r="K643" s="193"/>
      <c r="L643" s="99"/>
      <c r="M643" s="100"/>
      <c r="N643" s="102"/>
      <c r="O643" s="149" t="str">
        <f t="shared" si="335"/>
        <v/>
      </c>
      <c r="P643" s="193"/>
      <c r="Q643" s="99"/>
      <c r="R643" s="100"/>
      <c r="S643" s="100"/>
      <c r="T643" s="149" t="str">
        <f t="shared" si="336"/>
        <v/>
      </c>
      <c r="U643" s="193"/>
      <c r="V643" s="99"/>
      <c r="W643" s="100"/>
      <c r="X643" s="100"/>
      <c r="Y643" s="149" t="str">
        <f t="shared" si="337"/>
        <v/>
      </c>
      <c r="Z643" s="196"/>
      <c r="AA643" s="26" t="s">
        <v>16</v>
      </c>
      <c r="AB643" s="37"/>
      <c r="AG643" s="67"/>
      <c r="AH643" s="209"/>
      <c r="AI643" s="209"/>
      <c r="AJ643" s="212"/>
      <c r="AK643" s="215" t="str">
        <f t="shared" si="317"/>
        <v>000-00-000-000-000</v>
      </c>
      <c r="AL643" s="214">
        <f>COUNTIF(AK630:AK644, "&gt;=" &amp; AK643)</f>
        <v>15</v>
      </c>
      <c r="AM643" s="213">
        <f>RANK(AL643,AL630:AL644,1)+COUNTIF(AK630:AK643,AK643)-1</f>
        <v>14</v>
      </c>
      <c r="AN643" s="213"/>
      <c r="AO643" s="212"/>
      <c r="AP643" s="212"/>
      <c r="AQ643" s="215" t="str">
        <f t="shared" si="318"/>
        <v>000-00-000-000-000</v>
      </c>
      <c r="AR643" s="214">
        <f>COUNTIF(AQ630:AQ644, "&gt;=" &amp; AQ643)</f>
        <v>15</v>
      </c>
      <c r="AS643" s="213">
        <f>RANK(AR643,AR630:AR644,1)+COUNTIF(AQ630:AR643,AR643)-1</f>
        <v>14</v>
      </c>
      <c r="AT643" s="213"/>
      <c r="AU643" s="212"/>
      <c r="AV643" s="212"/>
      <c r="AW643" s="215" t="str">
        <f t="shared" si="319"/>
        <v>000-00-000-000-000</v>
      </c>
      <c r="AX643" s="214">
        <f>COUNTIF(AW630:AW644, "&gt;=" &amp; AW643)</f>
        <v>15</v>
      </c>
      <c r="AY643" s="213">
        <f>RANK(AX643,AX630:AX644,1)+COUNTIF(AW630:AX643,AX643)-1</f>
        <v>14</v>
      </c>
      <c r="AZ643" s="213"/>
      <c r="BA643" s="212"/>
      <c r="BB643" s="212"/>
      <c r="BC643" s="215" t="str">
        <f t="shared" si="320"/>
        <v>000-00-000-000-000</v>
      </c>
      <c r="BD643" s="214">
        <f>COUNTIF(BC630:BC644, "&gt;=" &amp; BC643)</f>
        <v>15</v>
      </c>
      <c r="BE643" s="213">
        <f>RANK(BD643,BD630:BD644,1)+COUNTIF(BC630:BC643,BC643)-1</f>
        <v>14</v>
      </c>
      <c r="BF643" s="213"/>
      <c r="BG643" s="212"/>
      <c r="BH643" s="212"/>
      <c r="BI643" s="215" t="str">
        <f t="shared" si="321"/>
        <v>000-00-000-000-000</v>
      </c>
      <c r="BJ643" s="214">
        <f>COUNTIF(BI630:BI644, "&gt;=" &amp; BI643)</f>
        <v>15</v>
      </c>
      <c r="BK643" s="213">
        <f>RANK(BJ643,BJ630:BJ644,1)+COUNTIF(BI630:BI643,BI643)-1</f>
        <v>14</v>
      </c>
      <c r="BL643" s="213"/>
      <c r="BM643" s="212"/>
      <c r="BN643" s="212"/>
      <c r="BO643" s="215" t="str">
        <f t="shared" si="322"/>
        <v>000-00-000-000-000</v>
      </c>
      <c r="BP643" s="214">
        <f>COUNTIF(BO630:BO644, "&gt;=" &amp; BO643)</f>
        <v>15</v>
      </c>
      <c r="BQ643" s="213">
        <f>RANK(BP643,BP630:BP644,1)+COUNTIF(BO630:BO643,BO643)-1</f>
        <v>14</v>
      </c>
      <c r="BR643" s="213"/>
      <c r="BS643" s="212"/>
      <c r="BT643" s="212"/>
      <c r="BU643" s="215" t="str">
        <f t="shared" si="323"/>
        <v>000-00-000-000-000</v>
      </c>
      <c r="BV643" s="214">
        <f>COUNTIF(BU630:BU644, "&gt;=" &amp; BU643)</f>
        <v>15</v>
      </c>
      <c r="BW643" s="213">
        <f>RANK(BV643,BV630:BV644,1)+COUNTIF(BU630:BU643,BU643)-1</f>
        <v>14</v>
      </c>
      <c r="BX643" s="213"/>
      <c r="BY643" s="209"/>
      <c r="BZ643" s="212"/>
      <c r="CA643" s="215" t="str">
        <f t="shared" si="324"/>
        <v>000-00-000-000-000</v>
      </c>
      <c r="CB643" s="215">
        <f>COUNTIF(CA630:CA644, "&gt;=" &amp; CA643)</f>
        <v>15</v>
      </c>
      <c r="CC643" s="213">
        <f>RANK(CB643,CB630:CB644,1)+COUNTIF(CA630:CA643,CA643)-1</f>
        <v>14</v>
      </c>
      <c r="CD643" s="213"/>
      <c r="CE643" s="209"/>
      <c r="CF643" s="212"/>
      <c r="CG643" s="215" t="str">
        <f t="shared" si="325"/>
        <v>000-00-000-000-000</v>
      </c>
      <c r="CH643" s="215">
        <f>COUNTIF(CG630:CG644, "&gt;=" &amp; CG643)</f>
        <v>15</v>
      </c>
      <c r="CI643" s="213">
        <f>RANK(CH643,CH630:CH644,1)+COUNTIF(CG630:CG643,CG643)-1</f>
        <v>14</v>
      </c>
      <c r="CJ643" s="213"/>
      <c r="CK643" s="209"/>
      <c r="CL643" s="212"/>
      <c r="CM643" s="215" t="str">
        <f t="shared" si="326"/>
        <v>000-00-000-000-000</v>
      </c>
      <c r="CN643" s="214">
        <f>COUNTIF(CM630:CM644, "&gt;=" &amp; CM643)</f>
        <v>15</v>
      </c>
      <c r="CO643" s="213">
        <f>RANK(CN643,CN630:CN644,1)+COUNTIF(CM630:CM643,CM643)-1</f>
        <v>14</v>
      </c>
      <c r="CP643" s="213"/>
      <c r="CQ643" s="209"/>
      <c r="CR643" s="212"/>
      <c r="CS643" s="215" t="str">
        <f t="shared" si="327"/>
        <v>000-00-000-000-000</v>
      </c>
      <c r="CT643" s="214">
        <f>COUNTIF(CS630:CS644, "&gt;=" &amp; CS643)</f>
        <v>15</v>
      </c>
      <c r="CU643" s="213">
        <f>RANK(CT643,CT630:CT644,1)+COUNTIF(CS630:CS643,CS643)-1</f>
        <v>14</v>
      </c>
      <c r="CV643" s="213"/>
      <c r="CW643" s="209"/>
      <c r="CX643" s="212"/>
      <c r="CY643" s="215" t="str">
        <f t="shared" si="328"/>
        <v>000-00-000-000-000</v>
      </c>
      <c r="CZ643" s="214">
        <f>COUNTIF(CY630:CY644, "&gt;=" &amp; CY643)</f>
        <v>15</v>
      </c>
      <c r="DA643" s="213">
        <f>RANK(CZ643,CZ630:CZ644,1)+COUNTIF(CY630:CY643,CY643)-1</f>
        <v>14</v>
      </c>
      <c r="DB643" s="213"/>
      <c r="DC643" s="209"/>
      <c r="DD643" s="212"/>
      <c r="DE643" s="215" t="str">
        <f t="shared" si="329"/>
        <v>000-00-000-000-000</v>
      </c>
      <c r="DF643" s="214">
        <f>COUNTIF(DE630:DE644, "&gt;=" &amp; DE643)</f>
        <v>15</v>
      </c>
      <c r="DG643" s="213">
        <f>RANK(DF643,DF630:DF644,1)+COUNTIF(DE630:DE643,DE643)-1</f>
        <v>14</v>
      </c>
      <c r="DH643" s="213"/>
      <c r="DI643" s="209"/>
      <c r="DJ643" s="212"/>
      <c r="DK643" s="215" t="str">
        <f t="shared" si="330"/>
        <v>000-00-000-000-000</v>
      </c>
      <c r="DL643" s="214">
        <f>COUNTIF(DK630:DK644, "&gt;=" &amp; DK643)</f>
        <v>15</v>
      </c>
      <c r="DM643" s="213">
        <f>RANK(DL643,DL630:DL644,1)+COUNTIF(DK630:DK643,DK643)-1</f>
        <v>14</v>
      </c>
      <c r="DN643" s="213"/>
      <c r="DO643" s="212"/>
      <c r="DP643" s="212"/>
      <c r="DQ643" s="216" t="str">
        <f t="shared" si="331"/>
        <v>000-00-000-000-000</v>
      </c>
      <c r="DR643" s="212">
        <f>COUNTIF(DQ630:DQ644, "&gt;=" &amp; DQ643)</f>
        <v>15</v>
      </c>
      <c r="DS643" s="213">
        <f>RANK(DR643,DR630:DR644,1)+COUNTIF(DQ630:DQ643,DQ643)-1</f>
        <v>14</v>
      </c>
      <c r="DT643" s="213"/>
      <c r="DU643" s="212"/>
      <c r="DV643" s="212"/>
      <c r="DW643" s="216" t="str">
        <f t="shared" si="332"/>
        <v>000-00-000-000-000</v>
      </c>
      <c r="DX643" s="212">
        <f>COUNTIF(DW630:DW644, "&gt;=" &amp; DW643)</f>
        <v>15</v>
      </c>
      <c r="DY643" s="213">
        <f>RANK(DX643,DX630:DX644,1)+COUNTIF(DW630:DW643,DW643)-1</f>
        <v>14</v>
      </c>
      <c r="DZ643" s="213"/>
    </row>
    <row r="644" spans="1:130">
      <c r="A644" s="18"/>
      <c r="B644" s="99"/>
      <c r="C644" s="100"/>
      <c r="D644" s="101"/>
      <c r="E644" s="149" t="str">
        <f t="shared" si="333"/>
        <v/>
      </c>
      <c r="F644" s="193"/>
      <c r="G644" s="99"/>
      <c r="H644" s="100"/>
      <c r="I644" s="102"/>
      <c r="J644" s="149" t="str">
        <f t="shared" si="334"/>
        <v/>
      </c>
      <c r="K644" s="193"/>
      <c r="L644" s="99"/>
      <c r="M644" s="100"/>
      <c r="N644" s="102"/>
      <c r="O644" s="149" t="str">
        <f t="shared" si="335"/>
        <v/>
      </c>
      <c r="P644" s="193"/>
      <c r="Q644" s="99"/>
      <c r="R644" s="100"/>
      <c r="S644" s="102"/>
      <c r="T644" s="149" t="str">
        <f t="shared" si="336"/>
        <v/>
      </c>
      <c r="U644" s="193"/>
      <c r="V644" s="99"/>
      <c r="W644" s="100"/>
      <c r="X644" s="102"/>
      <c r="Y644" s="149" t="str">
        <f t="shared" si="337"/>
        <v/>
      </c>
      <c r="Z644" s="196"/>
      <c r="AA644" s="26" t="s">
        <v>12</v>
      </c>
      <c r="AB644" s="37"/>
      <c r="AG644" s="67"/>
      <c r="AH644" s="209"/>
      <c r="AI644" s="209"/>
      <c r="AJ644" s="212"/>
      <c r="AK644" s="215" t="str">
        <f t="shared" si="317"/>
        <v>000-00-000-000-000</v>
      </c>
      <c r="AL644" s="214">
        <f>COUNTIF(AK630:AK644, "&gt;=" &amp; AK644)</f>
        <v>15</v>
      </c>
      <c r="AM644" s="213">
        <f>RANK(AL644,AL630:AL644,1)+COUNTIF(AK630:AK644,AK644)-1</f>
        <v>15</v>
      </c>
      <c r="AN644" s="213"/>
      <c r="AO644" s="212"/>
      <c r="AP644" s="212"/>
      <c r="AQ644" s="215" t="str">
        <f t="shared" si="318"/>
        <v>000-00-000-000-000</v>
      </c>
      <c r="AR644" s="214">
        <f>COUNTIF(AQ630:AQ644, "&gt;=" &amp; AQ644)</f>
        <v>15</v>
      </c>
      <c r="AS644" s="213">
        <f>RANK(AR644,AR630:AR644,1)+COUNTIF(AQ630:AR644,AR644)-1</f>
        <v>15</v>
      </c>
      <c r="AT644" s="213"/>
      <c r="AU644" s="212"/>
      <c r="AV644" s="212"/>
      <c r="AW644" s="215" t="str">
        <f t="shared" si="319"/>
        <v>000-00-000-000-000</v>
      </c>
      <c r="AX644" s="214">
        <f>COUNTIF(AW630:AW644, "&gt;=" &amp; AW644)</f>
        <v>15</v>
      </c>
      <c r="AY644" s="213">
        <f>RANK(AX644,AX630:AX644,1)+COUNTIF(AW630:AX644,AX644)-1</f>
        <v>15</v>
      </c>
      <c r="AZ644" s="213"/>
      <c r="BA644" s="212"/>
      <c r="BB644" s="212"/>
      <c r="BC644" s="215" t="str">
        <f t="shared" si="320"/>
        <v>000-00-000-000-000</v>
      </c>
      <c r="BD644" s="214">
        <f>COUNTIF(BC630:BC644, "&gt;=" &amp; BC644)</f>
        <v>15</v>
      </c>
      <c r="BE644" s="213">
        <f>RANK(BD644,BD630:BD644,1)+COUNTIF(BC630:BC644,BC644)-1</f>
        <v>15</v>
      </c>
      <c r="BF644" s="213"/>
      <c r="BG644" s="212"/>
      <c r="BH644" s="212"/>
      <c r="BI644" s="215" t="str">
        <f t="shared" si="321"/>
        <v>000-00-000-000-000</v>
      </c>
      <c r="BJ644" s="214">
        <f>COUNTIF(BI630:BI644, "&gt;=" &amp; BI644)</f>
        <v>15</v>
      </c>
      <c r="BK644" s="213">
        <f>RANK(BJ644,BJ630:BJ644,1)+COUNTIF(BI630:BI644,BI644)-1</f>
        <v>15</v>
      </c>
      <c r="BL644" s="213"/>
      <c r="BM644" s="212"/>
      <c r="BN644" s="212"/>
      <c r="BO644" s="215" t="str">
        <f t="shared" si="322"/>
        <v>000-00-000-000-000</v>
      </c>
      <c r="BP644" s="214">
        <f>COUNTIF(BO630:BO644, "&gt;=" &amp; BO644)</f>
        <v>15</v>
      </c>
      <c r="BQ644" s="213">
        <f>RANK(BP644,BP630:BP644,1)+COUNTIF(BO630:BO644,BO644)-1</f>
        <v>15</v>
      </c>
      <c r="BR644" s="213"/>
      <c r="BS644" s="212"/>
      <c r="BT644" s="212"/>
      <c r="BU644" s="215" t="str">
        <f t="shared" si="323"/>
        <v>000-00-000-000-000</v>
      </c>
      <c r="BV644" s="214">
        <f>COUNTIF(BU630:BU644, "&gt;=" &amp; BU644)</f>
        <v>15</v>
      </c>
      <c r="BW644" s="213">
        <f>RANK(BV644,BV630:BV644,1)+COUNTIF(BU630:BU644,BU644)-1</f>
        <v>15</v>
      </c>
      <c r="BX644" s="213"/>
      <c r="BY644" s="209"/>
      <c r="BZ644" s="212"/>
      <c r="CA644" s="215" t="str">
        <f t="shared" si="324"/>
        <v>000-00-000-000-000</v>
      </c>
      <c r="CB644" s="215">
        <f>COUNTIF(CA630:CA644, "&gt;=" &amp; CA644)</f>
        <v>15</v>
      </c>
      <c r="CC644" s="213">
        <f>RANK(CB644,CB630:CB644,1)+COUNTIF(CA630:CA644,CA644)-1</f>
        <v>15</v>
      </c>
      <c r="CD644" s="213"/>
      <c r="CE644" s="209"/>
      <c r="CF644" s="212"/>
      <c r="CG644" s="215" t="str">
        <f t="shared" si="325"/>
        <v>000-00-000-000-000</v>
      </c>
      <c r="CH644" s="215">
        <f>COUNTIF(CG630:CG644, "&gt;=" &amp; CG644)</f>
        <v>15</v>
      </c>
      <c r="CI644" s="213">
        <f>RANK(CH644,CH630:CH644,1)+COUNTIF(CG630:CG644,CG644)-1</f>
        <v>15</v>
      </c>
      <c r="CJ644" s="213"/>
      <c r="CK644" s="209"/>
      <c r="CL644" s="212"/>
      <c r="CM644" s="215" t="str">
        <f t="shared" si="326"/>
        <v>000-00-000-000-000</v>
      </c>
      <c r="CN644" s="214">
        <f>COUNTIF(CM630:CM644, "&gt;=" &amp; CM644)</f>
        <v>15</v>
      </c>
      <c r="CO644" s="213">
        <f>RANK(CN644,CN630:CN644,1)+COUNTIF(CM630:CM644,CM644)-1</f>
        <v>15</v>
      </c>
      <c r="CP644" s="213"/>
      <c r="CQ644" s="209"/>
      <c r="CR644" s="212"/>
      <c r="CS644" s="215" t="str">
        <f t="shared" si="327"/>
        <v>000-00-000-000-000</v>
      </c>
      <c r="CT644" s="214">
        <f>COUNTIF(CS630:CS644, "&gt;=" &amp; CS644)</f>
        <v>15</v>
      </c>
      <c r="CU644" s="213">
        <f>RANK(CT644,CT630:CT644,1)+COUNTIF(CS630:CS644,CS644)-1</f>
        <v>15</v>
      </c>
      <c r="CV644" s="213"/>
      <c r="CW644" s="209"/>
      <c r="CX644" s="212"/>
      <c r="CY644" s="215" t="str">
        <f t="shared" si="328"/>
        <v>000-00-000-000-000</v>
      </c>
      <c r="CZ644" s="214">
        <f>COUNTIF(CY630:CY644, "&gt;=" &amp; CY644)</f>
        <v>15</v>
      </c>
      <c r="DA644" s="213">
        <f>RANK(CZ644,CZ630:CZ644,1)+COUNTIF(CY630:CY644,CY644)-1</f>
        <v>15</v>
      </c>
      <c r="DB644" s="213"/>
      <c r="DC644" s="209"/>
      <c r="DD644" s="212"/>
      <c r="DE644" s="215" t="str">
        <f t="shared" si="329"/>
        <v>000-00-000-000-000</v>
      </c>
      <c r="DF644" s="214">
        <f>COUNTIF(DE630:DE644, "&gt;=" &amp; DE644)</f>
        <v>15</v>
      </c>
      <c r="DG644" s="213">
        <f>RANK(DF644,DF630:DF644,1)+COUNTIF(DE630:DE644,DE644)-1</f>
        <v>15</v>
      </c>
      <c r="DH644" s="213"/>
      <c r="DI644" s="209"/>
      <c r="DJ644" s="212"/>
      <c r="DK644" s="215" t="str">
        <f t="shared" si="330"/>
        <v>000-00-000-000-000</v>
      </c>
      <c r="DL644" s="214">
        <f>COUNTIF(DK630:DK644, "&gt;=" &amp; DK644)</f>
        <v>15</v>
      </c>
      <c r="DM644" s="213">
        <f>RANK(DL644,DL630:DL644,1)+COUNTIF(DK630:DK644,DK644)-1</f>
        <v>15</v>
      </c>
      <c r="DN644" s="213"/>
      <c r="DO644" s="212"/>
      <c r="DP644" s="212"/>
      <c r="DQ644" s="216" t="str">
        <f t="shared" si="331"/>
        <v>000-00-000-000-000</v>
      </c>
      <c r="DR644" s="212">
        <f>COUNTIF(DQ630:DQ644, "&gt;=" &amp; DQ644)</f>
        <v>15</v>
      </c>
      <c r="DS644" s="213">
        <f>RANK(DR644,DR630:DR644,1)+COUNTIF(DQ630:DQ644,DQ644)-1</f>
        <v>15</v>
      </c>
      <c r="DT644" s="213"/>
      <c r="DU644" s="212"/>
      <c r="DV644" s="212"/>
      <c r="DW644" s="216" t="str">
        <f t="shared" si="332"/>
        <v>000-00-000-000-000</v>
      </c>
      <c r="DX644" s="212">
        <f>COUNTIF(DW630:DW644, "&gt;=" &amp; DW644)</f>
        <v>15</v>
      </c>
      <c r="DY644" s="213">
        <f>RANK(DX644,DX630:DX644,1)+COUNTIF(DW630:DW644,DW644)-1</f>
        <v>15</v>
      </c>
      <c r="DZ644" s="213"/>
    </row>
    <row r="645" spans="1:130">
      <c r="A645" s="18"/>
      <c r="B645" s="99"/>
      <c r="C645" s="100"/>
      <c r="D645" s="101"/>
      <c r="E645" s="149" t="str">
        <f t="shared" si="333"/>
        <v/>
      </c>
      <c r="F645" s="193"/>
      <c r="G645" s="99"/>
      <c r="H645" s="100"/>
      <c r="I645" s="102"/>
      <c r="J645" s="149" t="str">
        <f t="shared" si="334"/>
        <v/>
      </c>
      <c r="K645" s="193"/>
      <c r="L645" s="99"/>
      <c r="M645" s="100"/>
      <c r="N645" s="102"/>
      <c r="O645" s="149" t="str">
        <f t="shared" si="335"/>
        <v/>
      </c>
      <c r="P645" s="193"/>
      <c r="Q645" s="99"/>
      <c r="R645" s="100"/>
      <c r="S645" s="102"/>
      <c r="T645" s="149" t="str">
        <f t="shared" si="336"/>
        <v/>
      </c>
      <c r="U645" s="193"/>
      <c r="V645" s="99"/>
      <c r="W645" s="100"/>
      <c r="X645" s="102"/>
      <c r="Y645" s="149" t="str">
        <f t="shared" si="337"/>
        <v/>
      </c>
      <c r="Z645" s="196"/>
      <c r="AA645" s="26"/>
      <c r="AB645" s="37"/>
      <c r="AG645" s="67"/>
      <c r="AH645" s="217">
        <f>IF((OR(AA614="Forfeit",AA614="Win")),0,SUMIFS(AH614:AH628,AM630:AM644,"&lt;=4"))</f>
        <v>0</v>
      </c>
      <c r="AI645" s="217">
        <f>IF((OR(AA614="Forfeit",AA614="Win")),0,SUMIFS(AI614:AI628,AM630:AM644,"&lt;=4"))</f>
        <v>0</v>
      </c>
      <c r="AJ645" s="217">
        <f>IF((OR(AA614="Forfeit",AA614="Win")),0,SUMIFS(AJ614:AJ628, AM630:AM644, "&lt;=4"))</f>
        <v>0</v>
      </c>
      <c r="AK645" s="217">
        <f>IF((OR(AA614="Forfeit",AA614="Win")),0,SUMIFS(AK614:AK628, AM630:AM644, "&lt;=4"))</f>
        <v>0</v>
      </c>
      <c r="AL645" s="217">
        <f>IF((OR(AA614="Forfeit",AA614="Win")),0,SUMIFS(AL614:AL628, AM630:AM644, "&lt;=4"))</f>
        <v>0</v>
      </c>
      <c r="AM645" s="218"/>
      <c r="AN645" s="217">
        <f>IF((OR(AA615="Forfeit",AA615="Win")),0,SUMIFS(AN614:AN628,AS630:AS644,"&lt;=4"))</f>
        <v>0</v>
      </c>
      <c r="AO645" s="217">
        <f>IF((OR(AA615="Forfeit",AA615="Win")),0,SUMIFS(AO614:AO628,AS630:AS644,"&lt;=4"))</f>
        <v>0</v>
      </c>
      <c r="AP645" s="217">
        <f>IF((OR(AA615="Forfeit",AA615="Win")),0,SUMIFS(AP614:AP628, AS630:AS644, "&lt;=4"))</f>
        <v>0</v>
      </c>
      <c r="AQ645" s="217">
        <f>IF((OR(AA615="Forfeit",AA615="Win")),0,SUMIFS(AQ614:AQ628, AS630:AS644, "&lt;=4"))</f>
        <v>0</v>
      </c>
      <c r="AR645" s="217">
        <f>IF((OR(AA615="Forfeit",AA615="Win")),0,SUMIFS(AR614:AR628, AS630:AS644, "&lt;=4"))</f>
        <v>0</v>
      </c>
      <c r="AS645" s="218"/>
      <c r="AT645" s="217">
        <f>IF((OR(AA616="Forfeit",AA616="Win")),0,SUMIFS(AT614:AT628,AY630:AY644,"&lt;=4"))</f>
        <v>0</v>
      </c>
      <c r="AU645" s="217">
        <f>IF((OR(AA616="Forfeit",AA616="Win")),0,SUMIFS(AU614:AU628,AY630:AY644,"&lt;=4"))</f>
        <v>0</v>
      </c>
      <c r="AV645" s="217">
        <f>IF((OR(AA616="Forfeit",AA616="Win")),0,SUMIFS(AV614:AV628, AY630:AY644, "&lt;=4"))</f>
        <v>0</v>
      </c>
      <c r="AW645" s="217">
        <f>IF((OR(AA616="Forfeit",AA616="Win")),0,SUMIFS(AW614:AW628, AY630:AY644, "&lt;=4"))</f>
        <v>0</v>
      </c>
      <c r="AX645" s="217">
        <f>IF((OR(AA616="Forfeit",AA616="Win")),0,SUMIFS(AX614:AX628, AY630:AY644, "&lt;=4"))</f>
        <v>0</v>
      </c>
      <c r="AY645" s="218"/>
      <c r="AZ645" s="217">
        <f>IF((OR(AA617="Forfeit",AA617="Win")),0,SUMIFS(AZ614:AZ628,BE630:BE644,"&lt;=4"))</f>
        <v>0</v>
      </c>
      <c r="BA645" s="217">
        <f>IF((OR(AA617="Forfeit",AA617="Win")),0,SUMIFS(BA614:BA628,BE630:BE644,"&lt;=4"))</f>
        <v>0</v>
      </c>
      <c r="BB645" s="217">
        <f>IF((OR(AA617="Forfeit",AA617="Win")),0,SUMIFS(BB614:BB628, BE630:BE644, "&lt;=4"))</f>
        <v>0</v>
      </c>
      <c r="BC645" s="217">
        <f>IF((OR(AA617="Forfeit",AA617="Win")),0,SUMIFS(BC614:BC628, BE630:BE644, "&lt;=4"))</f>
        <v>0</v>
      </c>
      <c r="BD645" s="217">
        <f>IF((OR(AA617="Forfeit",AA617="Win")),0,SUMIFS(BD614:BD628, BE630:BE644, "&lt;=4"))</f>
        <v>0</v>
      </c>
      <c r="BE645" s="218"/>
      <c r="BF645" s="217">
        <f>IF((OR(AA618="Forfeit",AA618="Win")),0,SUMIFS(BF614:BF628,BK630:BK644,"&lt;=4"))</f>
        <v>0</v>
      </c>
      <c r="BG645" s="217">
        <f>IF((OR(AA618="Forfeit",AA618="Win")),0,SUMIFS(BG614:BG628,BK630:BK644,"&lt;=4"))</f>
        <v>0</v>
      </c>
      <c r="BH645" s="217">
        <f>IF((OR(AA618="Forfeit",AA618="Win")),0,SUMIFS(BH614:BH628, BK630:BK644, "&lt;=4"))</f>
        <v>0</v>
      </c>
      <c r="BI645" s="217">
        <f>IF((OR(AA618="Forfeit",AA618="Win")),0,SUMIFS(BI614:BI628, BK630:BK644, "&lt;=4"))</f>
        <v>0</v>
      </c>
      <c r="BJ645" s="217">
        <f>IF((OR(AA618="Forfeit",AA618="Win")),0,SUMIFS(BJ614:BJ628, BK630:BK644, "&lt;=4"))</f>
        <v>0</v>
      </c>
      <c r="BK645" s="218"/>
      <c r="BL645" s="217">
        <f>IF((OR(AA619="Forfeit",AA619="Win")),0,SUMIFS(BL614:BL628,BQ630:BQ644,"&lt;=4"))</f>
        <v>0</v>
      </c>
      <c r="BM645" s="217">
        <f>IF((OR(AA619="Forfeit",AA619="Win")),0,SUMIFS(BM614:BM628,BQ630:BQ644,"&lt;=4"))</f>
        <v>0</v>
      </c>
      <c r="BN645" s="217">
        <f>IF((OR(AA619="Forfeit",AA619="Win")),0,SUMIFS(BN614:BN628, BQ630:BQ644, "&lt;=4"))</f>
        <v>0</v>
      </c>
      <c r="BO645" s="217">
        <f>IF((OR(AA619="Forfeit",AA619="Win")),0,SUMIFS(BO614:BO628, BQ630:BQ644, "&lt;=4"))</f>
        <v>0</v>
      </c>
      <c r="BP645" s="217">
        <f>IF((OR(AA619="Forfeit",AA619="Win")),0,SUMIFS(BP614:BP628, BQ630:BQ644, "&lt;=4"))</f>
        <v>0</v>
      </c>
      <c r="BQ645" s="218"/>
      <c r="BR645" s="217">
        <f>IF((OR(AA620="Forfeit",AA620="Win")),0,SUMIFS(BR614:BR628,BW630:BW644,"&lt;=4"))</f>
        <v>0</v>
      </c>
      <c r="BS645" s="217">
        <f>IF((OR(AA620="Forfeit",AA620="Win")),0,SUMIFS(BS614:BS628,BW630:BW644,"&lt;=4"))</f>
        <v>0</v>
      </c>
      <c r="BT645" s="217">
        <f>IF((OR(AA620="Forfeit",AA620="Win")),0,SUMIFS(BT614:BT628, BW630:BW644, "&lt;=4"))</f>
        <v>0</v>
      </c>
      <c r="BU645" s="217">
        <f>IF((OR(AA620="Forfeit",AA620="Win")),0,SUMIFS(BU614:BU628, BW630:BW644, "&lt;=4"))</f>
        <v>0</v>
      </c>
      <c r="BV645" s="217">
        <f>IF((OR(AA620="Forfeit",AA620="Win")),0,SUMIFS(BV614:BV628, BW630:BW644, "&lt;=4"))</f>
        <v>0</v>
      </c>
      <c r="BW645" s="218"/>
      <c r="BX645" s="217">
        <f>IF((OR(AA621="Forfeit",AA621="Win")),0,SUMIFS(BX614:BX628,CC630:CC644,"&lt;=4"))</f>
        <v>0</v>
      </c>
      <c r="BY645" s="217">
        <f>IF((OR(AA621="Forfeit",AA621="Win")),0,SUMIFS(BY614:BY628,CC630:CC644,"&lt;=4"))</f>
        <v>0</v>
      </c>
      <c r="BZ645" s="217">
        <f>IF((OR(AA621="Forfeit",AA621="Win")),0,SUMIFS(BZ614:BZ628, CC630:CC644, "&lt;=4"))</f>
        <v>0</v>
      </c>
      <c r="CA645" s="217">
        <f>IF((OR(AA621="Forfeit",AA621="Win")),0,SUMIFS(CA614:CA628, CC630:CC644, "&lt;=4"))</f>
        <v>0</v>
      </c>
      <c r="CB645" s="217">
        <f>IF((OR(AA621="Forfeit",AA621="Win")),0,SUMIFS(CB614:CB628, CC630:CC644, "&lt;=4"))</f>
        <v>0</v>
      </c>
      <c r="CC645" s="218"/>
      <c r="CD645" s="217">
        <f>IF((OR(AA622="Forfeit",AA622="Win")),0,SUMIFS(CD614:CD628,CI630:CI644,"&lt;=4"))</f>
        <v>0</v>
      </c>
      <c r="CE645" s="217">
        <f>IF((OR(AA622="Forfeit",AA622="Win")),0,SUMIFS(CE614:CE628,CI630:CI644,"&lt;=4"))</f>
        <v>0</v>
      </c>
      <c r="CF645" s="217">
        <f>IF((OR(AA622="Forfeit",AA622="Win")),0,SUMIFS(CF614:CF628, CI630:CI644, "&lt;=4"))</f>
        <v>0</v>
      </c>
      <c r="CG645" s="217">
        <f>IF((OR(AA622="Forfeit",AA622="Win")),0,SUMIFS(CG614:CG628, CI630:CI644, "&lt;=4"))</f>
        <v>0</v>
      </c>
      <c r="CH645" s="217">
        <f>IF((OR(AA622="Forfeit",AA622="Win")),0,SUMIFS(CH614:CH628, CI630:CI644, "&lt;=4"))</f>
        <v>0</v>
      </c>
      <c r="CI645" s="218"/>
      <c r="CJ645" s="217">
        <f>IF((OR(AA623="Forfeit",AA623="Win")),0,SUMIFS(CJ614:CJ628,CO630:CO644,"&lt;=4"))</f>
        <v>0</v>
      </c>
      <c r="CK645" s="217">
        <f>IF((OR(AA623="Forfeit",AA623="Win")),0,SUMIFS(CK614:CK628,CO630:CO644,"&lt;=4"))</f>
        <v>0</v>
      </c>
      <c r="CL645" s="217">
        <f>IF((OR(AA623="Forfeit",AA623="Win")),0,SUMIFS(CL614:CL628, CO630:CO644, "&lt;=4"))</f>
        <v>0</v>
      </c>
      <c r="CM645" s="217">
        <f>IF((OR(AA623="Forfeit",AA623="Win")),0,SUMIFS(CM614:CM628, CO630:CO644, "&lt;=4"))</f>
        <v>0</v>
      </c>
      <c r="CN645" s="217">
        <f>IF((OR(AA623="Forfeit",AA623="Win")),0,SUMIFS(CN614:CN628, CO630:CO644, "&lt;=4"))</f>
        <v>0</v>
      </c>
      <c r="CO645" s="218"/>
      <c r="CP645" s="217">
        <f>IF((OR(AA624="Forfeit",AA624="Win")),0,SUMIFS(CP614:CP628,CU630:CU644,"&lt;=4"))</f>
        <v>0</v>
      </c>
      <c r="CQ645" s="217">
        <f>IF((OR(AA624="Forfeit",AA624="Win")),0,SUMIFS(CQ614:CQ628,CU630:CU644,"&lt;=4"))</f>
        <v>0</v>
      </c>
      <c r="CR645" s="217">
        <f>IF((OR(AA624="Forfeit",AA624="Win")),0,SUMIFS(CR614:CR628, CU630:CU644, "&lt;=4"))</f>
        <v>0</v>
      </c>
      <c r="CS645" s="217">
        <f>IF((OR(AA624="Forfeit",AA624="Win")),0,SUMIFS(CS614:CS628, CU630:CU644, "&lt;=4"))</f>
        <v>0</v>
      </c>
      <c r="CT645" s="217">
        <f>IF((OR(AA624="Forfeit",AA624="Win")),0,SUMIFS(CT614:CT628, CU630:CU644, "&lt;=4"))</f>
        <v>0</v>
      </c>
      <c r="CU645" s="218"/>
      <c r="CV645" s="217">
        <f>IF((OR(AA625="Forfeit",AA625="Win")),0,SUMIFS(CV614:CV628,DA630:DA644,"&lt;=4"))</f>
        <v>0</v>
      </c>
      <c r="CW645" s="217">
        <f>IF((OR(AA625="Forfeit",AA625="Win")),0,SUMIFS(CW614:CW628,DA630:DA644,"&lt;=4"))</f>
        <v>0</v>
      </c>
      <c r="CX645" s="217">
        <f>IF((OR(AA625="Forfeit",AA625="Win")),0,SUMIFS(CX614:CX628, DA630:DA644, "&lt;=4"))</f>
        <v>0</v>
      </c>
      <c r="CY645" s="217">
        <f>IF((OR(AA625="Forfeit",AA625="Win")),0,SUMIFS(CY614:CY628, DA630:DA644, "&lt;=4"))</f>
        <v>0</v>
      </c>
      <c r="CZ645" s="217">
        <f>IF((OR(AA625="Forfeit",AA625="Win")),0,SUMIFS(CZ614:CZ628, DA630:DA644, "&lt;=4"))</f>
        <v>0</v>
      </c>
      <c r="DA645" s="218"/>
      <c r="DB645" s="217">
        <f>IF((OR(AA626="Forfeit",AA626="Win")),0,SUMIFS(DB614:DB628,DG630:DG644,"&lt;=4"))</f>
        <v>0</v>
      </c>
      <c r="DC645" s="217">
        <f>IF((OR(AA626="Forfeit",AA626="Win")),0,SUMIFS(DC614:DC628,DG630:DG644,"&lt;=4"))</f>
        <v>0</v>
      </c>
      <c r="DD645" s="217">
        <f>IF((OR(AA626="Forfeit",AA626="Win")),0,SUMIFS(DD614:DD628, DG630:DG644, "&lt;=4"))</f>
        <v>0</v>
      </c>
      <c r="DE645" s="217">
        <f>IF((OR(AA626="Forfeit",AA626="Win")),0,SUMIFS(DE614:DE628, DG630:DG644, "&lt;=4"))</f>
        <v>0</v>
      </c>
      <c r="DF645" s="217">
        <f>IF((OR(AA626="Forfeit",AA626="Win")),0,SUMIFS(DF614:DF628, DG630:DG644, "&lt;=4"))</f>
        <v>0</v>
      </c>
      <c r="DG645" s="218"/>
      <c r="DH645" s="217">
        <f>IF((OR(AA627="Forfeit",AA627="Win")),0,SUMIFS(DH614:DH628,DM630:DM644,"&lt;=4"))</f>
        <v>0</v>
      </c>
      <c r="DI645" s="217">
        <f>IF((OR(AA627="Forfeit",AA627="Win")),0,SUMIFS(DI614:DI628,DM630:DM644,"&lt;=4"))</f>
        <v>0</v>
      </c>
      <c r="DJ645" s="217">
        <f>IF((OR(AA627="Forfeit",AA627="Win")),0,SUMIFS(DJ614:DJ628, DM630:DM644, "&lt;=4"))</f>
        <v>0</v>
      </c>
      <c r="DK645" s="217">
        <f>IF((OR(AA627="Forfeit",AA627="Win")),0,SUMIFS(DK614:DK628, DM630:DM644, "&lt;=4"))</f>
        <v>0</v>
      </c>
      <c r="DL645" s="217">
        <f>IF((OR(AA627="Forfeit",AA627="Win")),0,SUMIFS(DL614:DL628, DM630:DM644, "&lt;=4"))</f>
        <v>0</v>
      </c>
      <c r="DM645" s="218"/>
      <c r="DN645" s="217">
        <f>IF((OR(AA628="Forfeit",AA628="Win")),0,SUMIFS(DN614:DN628,DS630:DS644,"&lt;=4"))</f>
        <v>0</v>
      </c>
      <c r="DO645" s="217">
        <f>IF((OR(AA628="Forfeit",AA628="Win")),0,SUMIFS(DO614:DO628,DS630:DS644,"&lt;=4"))</f>
        <v>0</v>
      </c>
      <c r="DP645" s="217">
        <f>IF((OR(AA628="Forfeit",AA628="Win")),0,SUMIFS(DP614:DP628,DS630:DS644,"&lt;=4"))</f>
        <v>0</v>
      </c>
      <c r="DQ645" s="217">
        <f>IF((OR(AA628="Forfeit",AA628="Win")),0,SUMIFS(DQ614:DQ628,DS630:DS644,"&lt;=4"))</f>
        <v>0</v>
      </c>
      <c r="DR645" s="217">
        <f>IF((OR(AA628="Forfeit",AA628="Win")),0,SUMIFS(DR614:DR628,DS630:DS644,"&lt;=4"))</f>
        <v>0</v>
      </c>
      <c r="DS645" s="218"/>
      <c r="DT645" s="217">
        <f>IF((OR(AA629="Forfeit",AA629="Win")),0,SUMIFS(DT614:DT628,DY630:DY644,"&lt;=4"))</f>
        <v>0</v>
      </c>
      <c r="DU645" s="217">
        <f>IF((OR(AA629="Forfeit",AA629="Win")),0,SUMIFS(DU614:DU628,DY630:DY644,"&lt;=4"))</f>
        <v>0</v>
      </c>
      <c r="DV645" s="217">
        <f>IF((OR(AA629="Forfeit",AA629="Win")),0,SUMIFS(DV614:DV628,DY630:DY644,"&lt;=4"))</f>
        <v>0</v>
      </c>
      <c r="DW645" s="217">
        <f>IF((OR(AA629="Forfeit",AA629="Win")),0,SUMIFS(DW614:DW628,DY630:DY644,"&lt;=4"))</f>
        <v>0</v>
      </c>
      <c r="DX645" s="217">
        <f>IF((OR(AA629="Forfeit",AA629="Win")),0,SUMIFS(DX614:DX628,DY630:DY644,"&lt;=4"))</f>
        <v>0</v>
      </c>
      <c r="DY645" s="218"/>
      <c r="DZ645" s="214"/>
    </row>
    <row r="646" spans="1:130">
      <c r="A646" s="18"/>
      <c r="B646" s="99"/>
      <c r="C646" s="100"/>
      <c r="D646" s="101"/>
      <c r="E646" s="149" t="str">
        <f t="shared" si="333"/>
        <v/>
      </c>
      <c r="F646" s="193"/>
      <c r="G646" s="99"/>
      <c r="H646" s="100"/>
      <c r="I646" s="100"/>
      <c r="J646" s="149" t="str">
        <f t="shared" si="334"/>
        <v/>
      </c>
      <c r="K646" s="193"/>
      <c r="L646" s="99"/>
      <c r="M646" s="100"/>
      <c r="N646" s="100"/>
      <c r="O646" s="149" t="str">
        <f t="shared" si="335"/>
        <v/>
      </c>
      <c r="P646" s="193"/>
      <c r="Q646" s="99"/>
      <c r="R646" s="100"/>
      <c r="S646" s="100"/>
      <c r="T646" s="149" t="str">
        <f t="shared" si="336"/>
        <v/>
      </c>
      <c r="U646" s="193"/>
      <c r="V646" s="99"/>
      <c r="W646" s="100"/>
      <c r="X646" s="100"/>
      <c r="Y646" s="149" t="str">
        <f t="shared" si="337"/>
        <v/>
      </c>
      <c r="Z646" s="196"/>
      <c r="AA646" s="26"/>
      <c r="AB646" s="37"/>
      <c r="AG646" s="67"/>
    </row>
    <row r="647" spans="1:130">
      <c r="A647" s="18"/>
      <c r="B647" s="99"/>
      <c r="C647" s="100"/>
      <c r="D647" s="101"/>
      <c r="E647" s="149" t="str">
        <f t="shared" si="333"/>
        <v/>
      </c>
      <c r="F647" s="193"/>
      <c r="G647" s="99"/>
      <c r="H647" s="100"/>
      <c r="I647" s="100"/>
      <c r="J647" s="149" t="str">
        <f t="shared" si="334"/>
        <v/>
      </c>
      <c r="K647" s="193"/>
      <c r="L647" s="99"/>
      <c r="M647" s="100"/>
      <c r="N647" s="100"/>
      <c r="O647" s="149" t="str">
        <f t="shared" si="335"/>
        <v/>
      </c>
      <c r="P647" s="193"/>
      <c r="Q647" s="99"/>
      <c r="R647" s="100"/>
      <c r="S647" s="100"/>
      <c r="T647" s="149" t="str">
        <f t="shared" si="336"/>
        <v/>
      </c>
      <c r="U647" s="193"/>
      <c r="V647" s="99"/>
      <c r="W647" s="100"/>
      <c r="X647" s="100"/>
      <c r="Y647" s="149" t="str">
        <f t="shared" si="337"/>
        <v/>
      </c>
      <c r="Z647" s="196"/>
      <c r="AA647" s="25"/>
      <c r="AB647" s="197"/>
      <c r="AG647" s="67"/>
    </row>
    <row r="648" spans="1:130">
      <c r="A648" s="18" t="s">
        <v>366</v>
      </c>
      <c r="B648" s="99"/>
      <c r="C648" s="100"/>
      <c r="D648" s="101"/>
      <c r="E648" s="149" t="str">
        <f t="shared" si="333"/>
        <v/>
      </c>
      <c r="F648" s="193"/>
      <c r="G648" s="99"/>
      <c r="H648" s="100"/>
      <c r="I648" s="100"/>
      <c r="J648" s="149" t="str">
        <f t="shared" si="334"/>
        <v/>
      </c>
      <c r="K648" s="193"/>
      <c r="L648" s="99"/>
      <c r="M648" s="100"/>
      <c r="N648" s="100"/>
      <c r="O648" s="149" t="str">
        <f t="shared" si="335"/>
        <v/>
      </c>
      <c r="P648" s="193"/>
      <c r="Q648" s="99"/>
      <c r="R648" s="100"/>
      <c r="S648" s="100"/>
      <c r="T648" s="149" t="str">
        <f t="shared" si="336"/>
        <v/>
      </c>
      <c r="U648" s="193"/>
      <c r="V648" s="99"/>
      <c r="W648" s="100"/>
      <c r="X648" s="100"/>
      <c r="Y648" s="149" t="str">
        <f t="shared" si="337"/>
        <v/>
      </c>
      <c r="Z648" s="196"/>
      <c r="AA648" s="25"/>
      <c r="AB648" s="197"/>
      <c r="AG648" s="67"/>
    </row>
    <row r="649" spans="1:130">
      <c r="A649" s="18" t="s">
        <v>35</v>
      </c>
      <c r="B649" s="99"/>
      <c r="C649" s="100"/>
      <c r="D649" s="101"/>
      <c r="E649" s="149" t="str">
        <f t="shared" si="333"/>
        <v/>
      </c>
      <c r="F649" s="193"/>
      <c r="G649" s="99"/>
      <c r="H649" s="100"/>
      <c r="I649" s="100"/>
      <c r="J649" s="149" t="str">
        <f t="shared" si="334"/>
        <v/>
      </c>
      <c r="K649" s="193"/>
      <c r="L649" s="99"/>
      <c r="M649" s="100"/>
      <c r="N649" s="100"/>
      <c r="O649" s="149" t="str">
        <f t="shared" si="335"/>
        <v/>
      </c>
      <c r="P649" s="193"/>
      <c r="Q649" s="99"/>
      <c r="R649" s="100"/>
      <c r="S649" s="100"/>
      <c r="T649" s="149" t="str">
        <f t="shared" si="336"/>
        <v/>
      </c>
      <c r="U649" s="193"/>
      <c r="V649" s="99"/>
      <c r="W649" s="100"/>
      <c r="X649" s="100"/>
      <c r="Y649" s="149" t="str">
        <f t="shared" si="337"/>
        <v/>
      </c>
      <c r="Z649" s="196"/>
      <c r="AA649" s="25"/>
      <c r="AB649" s="197"/>
      <c r="AG649" s="67"/>
    </row>
    <row r="650" spans="1:130" ht="15" thickBot="1">
      <c r="A650" s="91" t="s">
        <v>10</v>
      </c>
      <c r="B650" s="125">
        <f>IF(SUM(B634:B649)=0,0,AVERAGE(B634:B649))</f>
        <v>0</v>
      </c>
      <c r="C650" s="126">
        <f>IF(SUM(C634:C649)=0,0,AVERAGE(C634:C649))</f>
        <v>0</v>
      </c>
      <c r="D650" s="127">
        <f>IF(SUM(D634:D649)=0,0,AVERAGE(D634:D649))</f>
        <v>0</v>
      </c>
      <c r="E650" s="192">
        <f>IF(SUM(E634:E649)=0,0,AVERAGE(E634:E649))</f>
        <v>0</v>
      </c>
      <c r="F650" s="194"/>
      <c r="G650" s="125">
        <f>IF(SUM(G634:G649)=0,0,AVERAGE(G634:G649))</f>
        <v>0</v>
      </c>
      <c r="H650" s="126">
        <f>IF(SUM(H634:H649)=0,0,AVERAGE(H634:H649))</f>
        <v>0</v>
      </c>
      <c r="I650" s="127">
        <f>IF(SUM(I634:I649)=0,0,AVERAGE(I634:I649))</f>
        <v>0</v>
      </c>
      <c r="J650" s="192">
        <f>IF(SUM(J634:J649)=0,0,AVERAGE(J634:J649))</f>
        <v>0</v>
      </c>
      <c r="K650" s="194"/>
      <c r="L650" s="125">
        <f>IF(SUM(L634:L649)=0,0,AVERAGE(L634:L649))</f>
        <v>0</v>
      </c>
      <c r="M650" s="126">
        <f>IF(SUM(M634:M649)=0,0,AVERAGE(M634:M649))</f>
        <v>0</v>
      </c>
      <c r="N650" s="127">
        <f>IF(SUM(N634:N649)=0,0,AVERAGE(N634:N649))</f>
        <v>0</v>
      </c>
      <c r="O650" s="192">
        <f>IF(SUM(O634:O649)=0,0,AVERAGE(O634:O649))</f>
        <v>0</v>
      </c>
      <c r="P650" s="194"/>
      <c r="Q650" s="125">
        <f>IF(SUM(Q634:Q649)=0,0,AVERAGE(Q634:Q649))</f>
        <v>0</v>
      </c>
      <c r="R650" s="126">
        <f>IF(SUM(R634:R649)=0,0,AVERAGE(R634:R649))</f>
        <v>0</v>
      </c>
      <c r="S650" s="127">
        <f>IF(SUM(S634:S649)=0,0,AVERAGE(S634:S649))</f>
        <v>0</v>
      </c>
      <c r="T650" s="192">
        <f>IF(SUM(T634:T649)=0,0,AVERAGE(T634:T649))</f>
        <v>0</v>
      </c>
      <c r="U650" s="194"/>
      <c r="V650" s="125">
        <f>IF(SUM(V634:V649)=0,0,AVERAGE(V634:V649))</f>
        <v>0</v>
      </c>
      <c r="W650" s="126">
        <f>IF(SUM(W634:W649)=0,0,AVERAGE(W634:W649))</f>
        <v>0</v>
      </c>
      <c r="X650" s="127">
        <f>IF(SUM(X634:X649)=0,0,AVERAGE(X634:X649))</f>
        <v>0</v>
      </c>
      <c r="Y650" s="192">
        <f>IF(SUM(Y634:Y649)=0,0,AVERAGE(Y634:Y649))</f>
        <v>0</v>
      </c>
      <c r="Z650" s="194"/>
      <c r="AA650" s="27"/>
      <c r="AB650" s="39"/>
      <c r="AG650" s="67"/>
    </row>
    <row r="651" spans="1:130" ht="15" thickBot="1">
      <c r="A651" s="20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21"/>
      <c r="Z651" s="21"/>
      <c r="AA651" s="20"/>
      <c r="AB651" s="197"/>
      <c r="AC651" s="54" t="s">
        <v>198</v>
      </c>
      <c r="AG651" s="67"/>
    </row>
    <row r="652" spans="1:130">
      <c r="A652" s="90" t="s">
        <v>197</v>
      </c>
      <c r="B652" s="293" t="s">
        <v>209</v>
      </c>
      <c r="C652" s="294"/>
      <c r="D652" s="294"/>
      <c r="E652" s="294"/>
      <c r="F652" s="295"/>
      <c r="G652" s="293" t="s">
        <v>210</v>
      </c>
      <c r="H652" s="294"/>
      <c r="I652" s="294"/>
      <c r="J652" s="294"/>
      <c r="K652" s="295"/>
      <c r="L652" s="293" t="s">
        <v>211</v>
      </c>
      <c r="M652" s="294"/>
      <c r="N652" s="294"/>
      <c r="O652" s="294"/>
      <c r="P652" s="295"/>
      <c r="Q652" s="293" t="s">
        <v>212</v>
      </c>
      <c r="R652" s="294"/>
      <c r="S652" s="294"/>
      <c r="T652" s="294"/>
      <c r="U652" s="295"/>
      <c r="V652" s="293" t="s">
        <v>213</v>
      </c>
      <c r="W652" s="294"/>
      <c r="X652" s="294"/>
      <c r="Y652" s="294"/>
      <c r="Z652" s="295"/>
      <c r="AA652" s="23"/>
      <c r="AB652" s="37"/>
      <c r="AC652" s="9" t="str">
        <f>B652</f>
        <v>Z11 11</v>
      </c>
      <c r="AD652" s="9" t="str">
        <f>G652</f>
        <v>Z11 12</v>
      </c>
      <c r="AE652" s="9" t="str">
        <f>L652</f>
        <v>Z11 13</v>
      </c>
      <c r="AF652" s="9" t="str">
        <f>Q652</f>
        <v>Z11 14</v>
      </c>
      <c r="AG652" s="67" t="str">
        <f>V652</f>
        <v>Z11 15</v>
      </c>
    </row>
    <row r="653" spans="1:130" ht="15" thickBot="1">
      <c r="A653" s="32" t="s">
        <v>4</v>
      </c>
      <c r="B653" s="13" t="s">
        <v>5</v>
      </c>
      <c r="C653" s="14" t="s">
        <v>6</v>
      </c>
      <c r="D653" s="14" t="s">
        <v>7</v>
      </c>
      <c r="E653" s="191" t="s">
        <v>8</v>
      </c>
      <c r="F653" s="16" t="s">
        <v>142</v>
      </c>
      <c r="G653" s="13" t="s">
        <v>5</v>
      </c>
      <c r="H653" s="14" t="s">
        <v>6</v>
      </c>
      <c r="I653" s="14" t="s">
        <v>7</v>
      </c>
      <c r="J653" s="191" t="s">
        <v>8</v>
      </c>
      <c r="K653" s="16" t="s">
        <v>142</v>
      </c>
      <c r="L653" s="13" t="s">
        <v>5</v>
      </c>
      <c r="M653" s="14" t="s">
        <v>6</v>
      </c>
      <c r="N653" s="14" t="s">
        <v>7</v>
      </c>
      <c r="O653" s="191" t="s">
        <v>8</v>
      </c>
      <c r="P653" s="16" t="s">
        <v>142</v>
      </c>
      <c r="Q653" s="13" t="s">
        <v>5</v>
      </c>
      <c r="R653" s="14" t="s">
        <v>6</v>
      </c>
      <c r="S653" s="14" t="s">
        <v>7</v>
      </c>
      <c r="T653" s="191" t="s">
        <v>8</v>
      </c>
      <c r="U653" s="16" t="s">
        <v>142</v>
      </c>
      <c r="V653" s="13" t="s">
        <v>5</v>
      </c>
      <c r="W653" s="14" t="s">
        <v>6</v>
      </c>
      <c r="X653" s="14" t="s">
        <v>7</v>
      </c>
      <c r="Y653" s="191" t="s">
        <v>8</v>
      </c>
      <c r="Z653" s="16" t="s">
        <v>142</v>
      </c>
      <c r="AA653" s="16"/>
      <c r="AB653" s="37"/>
      <c r="AC653" s="76">
        <f>IF(SUM(E654:E669)&gt;0,LARGE(E654:E669,1),0)</f>
        <v>0</v>
      </c>
      <c r="AD653" s="9">
        <f>IF(SUM(J654:J669)&gt;0,LARGE(J654:J669,1),0)</f>
        <v>0</v>
      </c>
      <c r="AE653" s="9">
        <f>IF(SUM(O654:O669)&gt;0,LARGE(O654:O669,1),0)</f>
        <v>0</v>
      </c>
      <c r="AF653" s="9">
        <f>IF(SUM(T654:T669)&gt;0,LARGE(T654:T669,1),0)</f>
        <v>0</v>
      </c>
      <c r="AG653" s="67">
        <f>IF(SUM(Y654:Y669)&gt;0,LARGE(Y654:Y669,1),0)</f>
        <v>0</v>
      </c>
    </row>
    <row r="654" spans="1:130" ht="15" thickTop="1">
      <c r="A654" s="17"/>
      <c r="B654" s="96"/>
      <c r="C654" s="97"/>
      <c r="D654" s="98"/>
      <c r="E654" s="149" t="str">
        <f t="shared" ref="E654:E669" si="338">IF(SUM(B654:D654)&gt;0,SUM(B654:D654),"")</f>
        <v/>
      </c>
      <c r="F654" s="193"/>
      <c r="G654" s="96"/>
      <c r="H654" s="97"/>
      <c r="I654" s="97"/>
      <c r="J654" s="149" t="str">
        <f t="shared" ref="J654:J669" si="339">IF(SUM(G654:I654)&gt;0,SUM(G654:I654),"")</f>
        <v/>
      </c>
      <c r="K654" s="193"/>
      <c r="L654" s="96"/>
      <c r="M654" s="97"/>
      <c r="N654" s="97"/>
      <c r="O654" s="149" t="str">
        <f t="shared" ref="O654:O669" si="340">IF(SUM(L654:N654)&gt;0,SUM(L654:N654),"")</f>
        <v/>
      </c>
      <c r="P654" s="193"/>
      <c r="Q654" s="96"/>
      <c r="R654" s="97"/>
      <c r="S654" s="97"/>
      <c r="T654" s="149" t="str">
        <f t="shared" ref="T654:T669" si="341">IF(SUM(Q654:S654)&gt;0,SUM(Q654:S654),"")</f>
        <v/>
      </c>
      <c r="U654" s="193"/>
      <c r="V654" s="96"/>
      <c r="W654" s="97"/>
      <c r="X654" s="97"/>
      <c r="Y654" s="149" t="str">
        <f t="shared" ref="Y654:Y669" si="342">IF(SUM(V654:X654)&gt;0,SUM(V654:X654),"")</f>
        <v/>
      </c>
      <c r="Z654" s="195"/>
      <c r="AA654" s="24"/>
      <c r="AB654" s="197"/>
      <c r="AG654" s="67"/>
    </row>
    <row r="655" spans="1:130">
      <c r="A655" s="164"/>
      <c r="B655" s="99"/>
      <c r="C655" s="100"/>
      <c r="D655" s="101"/>
      <c r="E655" s="149" t="str">
        <f t="shared" si="338"/>
        <v/>
      </c>
      <c r="F655" s="193"/>
      <c r="G655" s="99"/>
      <c r="H655" s="100"/>
      <c r="I655" s="100"/>
      <c r="J655" s="149" t="str">
        <f t="shared" si="339"/>
        <v/>
      </c>
      <c r="K655" s="193"/>
      <c r="L655" s="99"/>
      <c r="M655" s="100"/>
      <c r="N655" s="100"/>
      <c r="O655" s="149" t="str">
        <f t="shared" si="340"/>
        <v/>
      </c>
      <c r="P655" s="193"/>
      <c r="Q655" s="99"/>
      <c r="R655" s="100"/>
      <c r="S655" s="100"/>
      <c r="T655" s="149" t="str">
        <f t="shared" si="341"/>
        <v/>
      </c>
      <c r="U655" s="193"/>
      <c r="V655" s="99"/>
      <c r="W655" s="100"/>
      <c r="X655" s="100"/>
      <c r="Y655" s="149" t="str">
        <f t="shared" si="342"/>
        <v/>
      </c>
      <c r="Z655" s="196"/>
      <c r="AA655" s="25"/>
      <c r="AB655" s="197"/>
      <c r="AG655" s="67"/>
    </row>
    <row r="656" spans="1:130">
      <c r="A656" s="18"/>
      <c r="B656" s="99"/>
      <c r="C656" s="100"/>
      <c r="D656" s="101"/>
      <c r="E656" s="149" t="str">
        <f t="shared" si="338"/>
        <v/>
      </c>
      <c r="F656" s="193"/>
      <c r="G656" s="99"/>
      <c r="H656" s="100"/>
      <c r="I656" s="100"/>
      <c r="J656" s="149" t="str">
        <f t="shared" si="339"/>
        <v/>
      </c>
      <c r="K656" s="193"/>
      <c r="L656" s="99"/>
      <c r="M656" s="100"/>
      <c r="N656" s="102"/>
      <c r="O656" s="149" t="str">
        <f t="shared" si="340"/>
        <v/>
      </c>
      <c r="P656" s="193"/>
      <c r="Q656" s="99"/>
      <c r="R656" s="100"/>
      <c r="S656" s="102"/>
      <c r="T656" s="149" t="str">
        <f t="shared" si="341"/>
        <v/>
      </c>
      <c r="U656" s="193"/>
      <c r="V656" s="99"/>
      <c r="W656" s="100"/>
      <c r="X656" s="102"/>
      <c r="Y656" s="149" t="str">
        <f t="shared" si="342"/>
        <v/>
      </c>
      <c r="Z656" s="196"/>
      <c r="AA656" s="26" t="s">
        <v>11</v>
      </c>
      <c r="AB656" s="37"/>
      <c r="AG656" s="67"/>
    </row>
    <row r="657" spans="1:33">
      <c r="A657" s="164"/>
      <c r="B657" s="99"/>
      <c r="C657" s="100"/>
      <c r="D657" s="101"/>
      <c r="E657" s="149" t="str">
        <f t="shared" si="338"/>
        <v/>
      </c>
      <c r="F657" s="193"/>
      <c r="G657" s="99"/>
      <c r="H657" s="100"/>
      <c r="I657" s="100"/>
      <c r="J657" s="149" t="str">
        <f t="shared" si="339"/>
        <v/>
      </c>
      <c r="K657" s="193"/>
      <c r="L657" s="99"/>
      <c r="M657" s="100"/>
      <c r="N657" s="100"/>
      <c r="O657" s="149" t="str">
        <f t="shared" si="340"/>
        <v/>
      </c>
      <c r="P657" s="193"/>
      <c r="Q657" s="99"/>
      <c r="R657" s="100"/>
      <c r="S657" s="100"/>
      <c r="T657" s="149" t="str">
        <f t="shared" si="341"/>
        <v/>
      </c>
      <c r="U657" s="193"/>
      <c r="V657" s="99"/>
      <c r="W657" s="100"/>
      <c r="X657" s="100"/>
      <c r="Y657" s="149" t="str">
        <f t="shared" si="342"/>
        <v/>
      </c>
      <c r="Z657" s="196"/>
      <c r="AA657" s="26" t="s">
        <v>12</v>
      </c>
      <c r="AB657" s="37"/>
      <c r="AG657" s="67"/>
    </row>
    <row r="658" spans="1:33">
      <c r="A658" s="164"/>
      <c r="B658" s="99"/>
      <c r="C658" s="100"/>
      <c r="D658" s="102"/>
      <c r="E658" s="149" t="str">
        <f t="shared" si="338"/>
        <v/>
      </c>
      <c r="F658" s="193"/>
      <c r="G658" s="99"/>
      <c r="H658" s="100"/>
      <c r="I658" s="102"/>
      <c r="J658" s="149" t="str">
        <f t="shared" si="339"/>
        <v/>
      </c>
      <c r="K658" s="193"/>
      <c r="L658" s="99"/>
      <c r="M658" s="100"/>
      <c r="N658" s="102"/>
      <c r="O658" s="149" t="str">
        <f t="shared" si="340"/>
        <v/>
      </c>
      <c r="P658" s="193"/>
      <c r="Q658" s="99"/>
      <c r="R658" s="100"/>
      <c r="S658" s="100"/>
      <c r="T658" s="149" t="str">
        <f t="shared" si="341"/>
        <v/>
      </c>
      <c r="U658" s="193"/>
      <c r="V658" s="99"/>
      <c r="W658" s="100"/>
      <c r="X658" s="102"/>
      <c r="Y658" s="149" t="str">
        <f t="shared" si="342"/>
        <v/>
      </c>
      <c r="Z658" s="196"/>
      <c r="AA658" s="26" t="s">
        <v>12</v>
      </c>
      <c r="AB658" s="37"/>
      <c r="AG658" s="67"/>
    </row>
    <row r="659" spans="1:33">
      <c r="A659" s="164"/>
      <c r="B659" s="99"/>
      <c r="C659" s="100"/>
      <c r="D659" s="102"/>
      <c r="E659" s="149" t="str">
        <f t="shared" si="338"/>
        <v/>
      </c>
      <c r="F659" s="193"/>
      <c r="G659" s="99"/>
      <c r="H659" s="100"/>
      <c r="I659" s="102"/>
      <c r="J659" s="149" t="str">
        <f t="shared" si="339"/>
        <v/>
      </c>
      <c r="K659" s="193"/>
      <c r="L659" s="99"/>
      <c r="M659" s="100"/>
      <c r="N659" s="102"/>
      <c r="O659" s="149" t="str">
        <f t="shared" si="340"/>
        <v/>
      </c>
      <c r="P659" s="193"/>
      <c r="Q659" s="99"/>
      <c r="R659" s="100"/>
      <c r="S659" s="100"/>
      <c r="T659" s="149" t="str">
        <f t="shared" si="341"/>
        <v/>
      </c>
      <c r="U659" s="193"/>
      <c r="V659" s="99"/>
      <c r="W659" s="100"/>
      <c r="X659" s="102"/>
      <c r="Y659" s="149" t="str">
        <f t="shared" si="342"/>
        <v/>
      </c>
      <c r="Z659" s="196"/>
      <c r="AA659" s="26"/>
      <c r="AB659" s="37"/>
      <c r="AG659" s="67"/>
    </row>
    <row r="660" spans="1:33">
      <c r="A660" s="18"/>
      <c r="B660" s="99"/>
      <c r="C660" s="100"/>
      <c r="D660" s="101"/>
      <c r="E660" s="149" t="str">
        <f t="shared" si="338"/>
        <v/>
      </c>
      <c r="F660" s="193"/>
      <c r="G660" s="99"/>
      <c r="H660" s="100"/>
      <c r="I660" s="102"/>
      <c r="J660" s="149" t="str">
        <f t="shared" si="339"/>
        <v/>
      </c>
      <c r="K660" s="193"/>
      <c r="L660" s="99"/>
      <c r="M660" s="100"/>
      <c r="N660" s="102"/>
      <c r="O660" s="149" t="str">
        <f t="shared" si="340"/>
        <v/>
      </c>
      <c r="P660" s="193"/>
      <c r="Q660" s="99"/>
      <c r="R660" s="100"/>
      <c r="S660" s="100"/>
      <c r="T660" s="149" t="str">
        <f t="shared" si="341"/>
        <v/>
      </c>
      <c r="U660" s="193"/>
      <c r="V660" s="99"/>
      <c r="W660" s="100"/>
      <c r="X660" s="100"/>
      <c r="Y660" s="149" t="str">
        <f t="shared" si="342"/>
        <v/>
      </c>
      <c r="Z660" s="196"/>
      <c r="AA660" s="26" t="s">
        <v>13</v>
      </c>
      <c r="AB660" s="37"/>
      <c r="AG660" s="67"/>
    </row>
    <row r="661" spans="1:33">
      <c r="A661" s="18"/>
      <c r="B661" s="99"/>
      <c r="C661" s="100"/>
      <c r="D661" s="101"/>
      <c r="E661" s="149" t="str">
        <f t="shared" si="338"/>
        <v/>
      </c>
      <c r="F661" s="193"/>
      <c r="G661" s="99"/>
      <c r="H661" s="100"/>
      <c r="I661" s="102"/>
      <c r="J661" s="149" t="str">
        <f t="shared" si="339"/>
        <v/>
      </c>
      <c r="K661" s="193"/>
      <c r="L661" s="99"/>
      <c r="M661" s="100"/>
      <c r="N661" s="102"/>
      <c r="O661" s="149" t="str">
        <f t="shared" si="340"/>
        <v/>
      </c>
      <c r="P661" s="193"/>
      <c r="Q661" s="99"/>
      <c r="R661" s="100"/>
      <c r="S661" s="102"/>
      <c r="T661" s="149" t="str">
        <f t="shared" si="341"/>
        <v/>
      </c>
      <c r="U661" s="193"/>
      <c r="V661" s="99"/>
      <c r="W661" s="100"/>
      <c r="X661" s="102"/>
      <c r="Y661" s="149" t="str">
        <f t="shared" si="342"/>
        <v/>
      </c>
      <c r="Z661" s="196"/>
      <c r="AA661" s="26" t="s">
        <v>14</v>
      </c>
      <c r="AB661" s="37"/>
      <c r="AG661" s="67"/>
    </row>
    <row r="662" spans="1:33">
      <c r="A662" s="18"/>
      <c r="B662" s="99"/>
      <c r="C662" s="100"/>
      <c r="D662" s="101"/>
      <c r="E662" s="149" t="str">
        <f t="shared" si="338"/>
        <v/>
      </c>
      <c r="F662" s="193"/>
      <c r="G662" s="99"/>
      <c r="H662" s="100"/>
      <c r="I662" s="100"/>
      <c r="J662" s="149" t="str">
        <f t="shared" si="339"/>
        <v/>
      </c>
      <c r="K662" s="193"/>
      <c r="L662" s="99"/>
      <c r="M662" s="100"/>
      <c r="N662" s="100"/>
      <c r="O662" s="149" t="str">
        <f t="shared" si="340"/>
        <v/>
      </c>
      <c r="P662" s="193"/>
      <c r="Q662" s="99"/>
      <c r="R662" s="100"/>
      <c r="S662" s="100"/>
      <c r="T662" s="149" t="str">
        <f t="shared" si="341"/>
        <v/>
      </c>
      <c r="U662" s="193"/>
      <c r="V662" s="99"/>
      <c r="W662" s="100"/>
      <c r="X662" s="100"/>
      <c r="Y662" s="149" t="str">
        <f t="shared" si="342"/>
        <v/>
      </c>
      <c r="Z662" s="196"/>
      <c r="AA662" s="26" t="s">
        <v>15</v>
      </c>
      <c r="AB662" s="37"/>
      <c r="AG662" s="67"/>
    </row>
    <row r="663" spans="1:33">
      <c r="A663" s="164"/>
      <c r="B663" s="99"/>
      <c r="C663" s="100"/>
      <c r="D663" s="101"/>
      <c r="E663" s="149" t="str">
        <f t="shared" si="338"/>
        <v/>
      </c>
      <c r="F663" s="193"/>
      <c r="G663" s="99"/>
      <c r="H663" s="100"/>
      <c r="I663" s="102"/>
      <c r="J663" s="149" t="str">
        <f t="shared" si="339"/>
        <v/>
      </c>
      <c r="K663" s="193"/>
      <c r="L663" s="99"/>
      <c r="M663" s="100"/>
      <c r="N663" s="102"/>
      <c r="O663" s="149" t="str">
        <f t="shared" si="340"/>
        <v/>
      </c>
      <c r="P663" s="193"/>
      <c r="Q663" s="99"/>
      <c r="R663" s="100"/>
      <c r="S663" s="100"/>
      <c r="T663" s="149" t="str">
        <f t="shared" si="341"/>
        <v/>
      </c>
      <c r="U663" s="193"/>
      <c r="V663" s="99"/>
      <c r="W663" s="100"/>
      <c r="X663" s="100"/>
      <c r="Y663" s="149" t="str">
        <f t="shared" si="342"/>
        <v/>
      </c>
      <c r="Z663" s="196"/>
      <c r="AA663" s="26" t="s">
        <v>16</v>
      </c>
      <c r="AB663" s="37"/>
      <c r="AG663" s="67"/>
    </row>
    <row r="664" spans="1:33">
      <c r="A664" s="18"/>
      <c r="B664" s="99"/>
      <c r="C664" s="100"/>
      <c r="D664" s="101"/>
      <c r="E664" s="149" t="str">
        <f t="shared" si="338"/>
        <v/>
      </c>
      <c r="F664" s="193"/>
      <c r="G664" s="99"/>
      <c r="H664" s="100"/>
      <c r="I664" s="102"/>
      <c r="J664" s="149" t="str">
        <f t="shared" si="339"/>
        <v/>
      </c>
      <c r="K664" s="193"/>
      <c r="L664" s="99"/>
      <c r="M664" s="100"/>
      <c r="N664" s="102"/>
      <c r="O664" s="149" t="str">
        <f t="shared" si="340"/>
        <v/>
      </c>
      <c r="P664" s="193"/>
      <c r="Q664" s="99"/>
      <c r="R664" s="100"/>
      <c r="S664" s="102"/>
      <c r="T664" s="149" t="str">
        <f t="shared" si="341"/>
        <v/>
      </c>
      <c r="U664" s="193"/>
      <c r="V664" s="99"/>
      <c r="W664" s="100"/>
      <c r="X664" s="102"/>
      <c r="Y664" s="149" t="str">
        <f t="shared" si="342"/>
        <v/>
      </c>
      <c r="Z664" s="196"/>
      <c r="AA664" s="26" t="s">
        <v>12</v>
      </c>
      <c r="AB664" s="37"/>
      <c r="AG664" s="67"/>
    </row>
    <row r="665" spans="1:33">
      <c r="A665" s="18"/>
      <c r="B665" s="99"/>
      <c r="C665" s="100"/>
      <c r="D665" s="101"/>
      <c r="E665" s="149" t="str">
        <f t="shared" si="338"/>
        <v/>
      </c>
      <c r="F665" s="193"/>
      <c r="G665" s="99"/>
      <c r="H665" s="100"/>
      <c r="I665" s="102"/>
      <c r="J665" s="149" t="str">
        <f t="shared" si="339"/>
        <v/>
      </c>
      <c r="K665" s="193"/>
      <c r="L665" s="99"/>
      <c r="M665" s="100"/>
      <c r="N665" s="102"/>
      <c r="O665" s="149" t="str">
        <f t="shared" si="340"/>
        <v/>
      </c>
      <c r="P665" s="193"/>
      <c r="Q665" s="99"/>
      <c r="R665" s="100"/>
      <c r="S665" s="102"/>
      <c r="T665" s="149" t="str">
        <f t="shared" si="341"/>
        <v/>
      </c>
      <c r="U665" s="193"/>
      <c r="V665" s="99"/>
      <c r="W665" s="100"/>
      <c r="X665" s="102"/>
      <c r="Y665" s="149" t="str">
        <f t="shared" si="342"/>
        <v/>
      </c>
      <c r="Z665" s="196"/>
      <c r="AA665" s="26"/>
      <c r="AB665" s="37"/>
      <c r="AG665" s="67"/>
    </row>
    <row r="666" spans="1:33">
      <c r="A666" s="18"/>
      <c r="B666" s="99"/>
      <c r="C666" s="100"/>
      <c r="D666" s="101"/>
      <c r="E666" s="149" t="str">
        <f t="shared" si="338"/>
        <v/>
      </c>
      <c r="F666" s="193"/>
      <c r="G666" s="99"/>
      <c r="H666" s="100"/>
      <c r="I666" s="100"/>
      <c r="J666" s="149" t="str">
        <f t="shared" si="339"/>
        <v/>
      </c>
      <c r="K666" s="193"/>
      <c r="L666" s="99"/>
      <c r="M666" s="100"/>
      <c r="N666" s="100"/>
      <c r="O666" s="149" t="str">
        <f t="shared" si="340"/>
        <v/>
      </c>
      <c r="P666" s="193"/>
      <c r="Q666" s="99"/>
      <c r="R666" s="100"/>
      <c r="S666" s="100"/>
      <c r="T666" s="149" t="str">
        <f t="shared" si="341"/>
        <v/>
      </c>
      <c r="U666" s="193"/>
      <c r="V666" s="99"/>
      <c r="W666" s="100"/>
      <c r="X666" s="100"/>
      <c r="Y666" s="149" t="str">
        <f t="shared" si="342"/>
        <v/>
      </c>
      <c r="Z666" s="196"/>
      <c r="AA666" s="26"/>
      <c r="AB666" s="37"/>
      <c r="AG666" s="67"/>
    </row>
    <row r="667" spans="1:33">
      <c r="A667" s="18"/>
      <c r="B667" s="99"/>
      <c r="C667" s="100"/>
      <c r="D667" s="101"/>
      <c r="E667" s="149" t="str">
        <f t="shared" si="338"/>
        <v/>
      </c>
      <c r="F667" s="193"/>
      <c r="G667" s="99"/>
      <c r="H667" s="100"/>
      <c r="I667" s="100"/>
      <c r="J667" s="149" t="str">
        <f t="shared" si="339"/>
        <v/>
      </c>
      <c r="K667" s="193"/>
      <c r="L667" s="99"/>
      <c r="M667" s="100"/>
      <c r="N667" s="100"/>
      <c r="O667" s="149" t="str">
        <f t="shared" si="340"/>
        <v/>
      </c>
      <c r="P667" s="193"/>
      <c r="Q667" s="99"/>
      <c r="R667" s="100"/>
      <c r="S667" s="100"/>
      <c r="T667" s="149" t="str">
        <f t="shared" si="341"/>
        <v/>
      </c>
      <c r="U667" s="193"/>
      <c r="V667" s="99"/>
      <c r="W667" s="100"/>
      <c r="X667" s="100"/>
      <c r="Y667" s="149" t="str">
        <f t="shared" si="342"/>
        <v/>
      </c>
      <c r="Z667" s="196"/>
      <c r="AA667" s="25"/>
      <c r="AB667" s="197"/>
      <c r="AG667" s="67"/>
    </row>
    <row r="668" spans="1:33">
      <c r="A668" s="18" t="s">
        <v>366</v>
      </c>
      <c r="B668" s="99"/>
      <c r="C668" s="100"/>
      <c r="D668" s="101"/>
      <c r="E668" s="149" t="str">
        <f t="shared" si="338"/>
        <v/>
      </c>
      <c r="F668" s="193"/>
      <c r="G668" s="99"/>
      <c r="H668" s="100"/>
      <c r="I668" s="100"/>
      <c r="J668" s="149" t="str">
        <f t="shared" si="339"/>
        <v/>
      </c>
      <c r="K668" s="193"/>
      <c r="L668" s="99"/>
      <c r="M668" s="100"/>
      <c r="N668" s="100"/>
      <c r="O668" s="149" t="str">
        <f t="shared" si="340"/>
        <v/>
      </c>
      <c r="P668" s="193"/>
      <c r="Q668" s="99"/>
      <c r="R668" s="100"/>
      <c r="S668" s="100"/>
      <c r="T668" s="149" t="str">
        <f t="shared" si="341"/>
        <v/>
      </c>
      <c r="U668" s="193"/>
      <c r="V668" s="99"/>
      <c r="W668" s="100"/>
      <c r="X668" s="100"/>
      <c r="Y668" s="149" t="str">
        <f t="shared" si="342"/>
        <v/>
      </c>
      <c r="Z668" s="196"/>
      <c r="AA668" s="25"/>
      <c r="AB668" s="197"/>
      <c r="AG668" s="67"/>
    </row>
    <row r="669" spans="1:33">
      <c r="A669" s="18" t="s">
        <v>35</v>
      </c>
      <c r="B669" s="99"/>
      <c r="C669" s="100"/>
      <c r="D669" s="101"/>
      <c r="E669" s="149" t="str">
        <f t="shared" si="338"/>
        <v/>
      </c>
      <c r="F669" s="193"/>
      <c r="G669" s="99"/>
      <c r="H669" s="100"/>
      <c r="I669" s="100"/>
      <c r="J669" s="149" t="str">
        <f t="shared" si="339"/>
        <v/>
      </c>
      <c r="K669" s="193"/>
      <c r="L669" s="99"/>
      <c r="M669" s="100"/>
      <c r="N669" s="100"/>
      <c r="O669" s="149" t="str">
        <f t="shared" si="340"/>
        <v/>
      </c>
      <c r="P669" s="193"/>
      <c r="Q669" s="99"/>
      <c r="R669" s="100"/>
      <c r="S669" s="100"/>
      <c r="T669" s="149" t="str">
        <f t="shared" si="341"/>
        <v/>
      </c>
      <c r="U669" s="193"/>
      <c r="V669" s="99"/>
      <c r="W669" s="100"/>
      <c r="X669" s="100"/>
      <c r="Y669" s="149" t="str">
        <f t="shared" si="342"/>
        <v/>
      </c>
      <c r="Z669" s="196"/>
      <c r="AA669" s="25"/>
      <c r="AB669" s="197"/>
      <c r="AG669" s="67"/>
    </row>
    <row r="670" spans="1:33" ht="15" thickBot="1">
      <c r="A670" s="91" t="s">
        <v>10</v>
      </c>
      <c r="B670" s="125">
        <f>IF(SUM(B654:B669)=0,0,AVERAGE(B654:B669))</f>
        <v>0</v>
      </c>
      <c r="C670" s="126">
        <f>IF(SUM(C654:C669)=0,0,AVERAGE(C654:C669))</f>
        <v>0</v>
      </c>
      <c r="D670" s="127">
        <f>IF(SUM(D654:D669)=0,0,AVERAGE(D654:D669))</f>
        <v>0</v>
      </c>
      <c r="E670" s="192">
        <f>IF(SUM(E654:E669)=0,0,AVERAGE(E654:E669))</f>
        <v>0</v>
      </c>
      <c r="F670" s="194"/>
      <c r="G670" s="125">
        <f>IF(SUM(G654:G669)=0,0,AVERAGE(G654:G669))</f>
        <v>0</v>
      </c>
      <c r="H670" s="126">
        <f>IF(SUM(H654:H669)=0,0,AVERAGE(H654:H669))</f>
        <v>0</v>
      </c>
      <c r="I670" s="127">
        <f>IF(SUM(I654:I669)=0,0,AVERAGE(I654:I669))</f>
        <v>0</v>
      </c>
      <c r="J670" s="192">
        <f>IF(SUM(J654:J669)=0,0,AVERAGE(J654:J669))</f>
        <v>0</v>
      </c>
      <c r="K670" s="194"/>
      <c r="L670" s="125">
        <f>IF(SUM(L654:L669)=0,0,AVERAGE(L654:L669))</f>
        <v>0</v>
      </c>
      <c r="M670" s="126">
        <f>IF(SUM(M654:M669)=0,0,AVERAGE(M654:M669))</f>
        <v>0</v>
      </c>
      <c r="N670" s="127">
        <f>IF(SUM(N654:N669)=0,0,AVERAGE(N654:N669))</f>
        <v>0</v>
      </c>
      <c r="O670" s="192">
        <f>IF(SUM(O654:O669)=0,0,AVERAGE(O654:O669))</f>
        <v>0</v>
      </c>
      <c r="P670" s="194"/>
      <c r="Q670" s="125">
        <f>IF(SUM(Q654:Q669)=0,0,AVERAGE(Q654:Q669))</f>
        <v>0</v>
      </c>
      <c r="R670" s="126">
        <f>IF(SUM(R654:R669)=0,0,AVERAGE(R654:R669))</f>
        <v>0</v>
      </c>
      <c r="S670" s="127">
        <f>IF(SUM(S654:S669)=0,0,AVERAGE(S654:S669))</f>
        <v>0</v>
      </c>
      <c r="T670" s="192">
        <f>IF(SUM(T654:T669)=0,0,AVERAGE(T654:T669))</f>
        <v>0</v>
      </c>
      <c r="U670" s="194"/>
      <c r="V670" s="125">
        <f>IF(SUM(V654:V669)=0,0,AVERAGE(V654:V669))</f>
        <v>0</v>
      </c>
      <c r="W670" s="126">
        <f>IF(SUM(W654:W669)=0,0,AVERAGE(W654:W669))</f>
        <v>0</v>
      </c>
      <c r="X670" s="127">
        <f>IF(SUM(X654:X669)=0,0,AVERAGE(X654:X669))</f>
        <v>0</v>
      </c>
      <c r="Y670" s="192">
        <f>IF(SUM(Y654:Y669)=0,0,AVERAGE(Y654:Y669))</f>
        <v>0</v>
      </c>
      <c r="Z670" s="194"/>
      <c r="AA670" s="27"/>
      <c r="AB670" s="39"/>
      <c r="AG670" s="67"/>
    </row>
    <row r="671" spans="1:33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G671" s="67"/>
    </row>
    <row r="672" spans="1:33" ht="15" thickBot="1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C672" s="54" t="s">
        <v>215</v>
      </c>
      <c r="AD672" s="74"/>
      <c r="AE672" s="74"/>
      <c r="AF672" s="74"/>
      <c r="AG672" s="75"/>
    </row>
    <row r="673" spans="1:130">
      <c r="A673" s="90" t="s">
        <v>214</v>
      </c>
      <c r="B673" s="293" t="s">
        <v>216</v>
      </c>
      <c r="C673" s="294"/>
      <c r="D673" s="294"/>
      <c r="E673" s="294"/>
      <c r="F673" s="295"/>
      <c r="G673" s="293" t="s">
        <v>217</v>
      </c>
      <c r="H673" s="294"/>
      <c r="I673" s="294"/>
      <c r="J673" s="294"/>
      <c r="K673" s="295"/>
      <c r="L673" s="293" t="s">
        <v>218</v>
      </c>
      <c r="M673" s="294"/>
      <c r="N673" s="294"/>
      <c r="O673" s="294"/>
      <c r="P673" s="295"/>
      <c r="Q673" s="293" t="s">
        <v>219</v>
      </c>
      <c r="R673" s="294"/>
      <c r="S673" s="294"/>
      <c r="T673" s="294"/>
      <c r="U673" s="295"/>
      <c r="V673" s="293" t="s">
        <v>220</v>
      </c>
      <c r="W673" s="294"/>
      <c r="X673" s="294"/>
      <c r="Y673" s="294"/>
      <c r="Z673" s="295"/>
      <c r="AA673" s="293" t="s">
        <v>3</v>
      </c>
      <c r="AB673" s="295"/>
      <c r="AC673" s="9" t="str">
        <f>B673</f>
        <v>Z12 1</v>
      </c>
      <c r="AD673" s="9" t="str">
        <f>G673</f>
        <v>Z12 2</v>
      </c>
      <c r="AE673" s="9" t="str">
        <f>L673</f>
        <v>Z12 3</v>
      </c>
      <c r="AF673" s="9" t="str">
        <f>Q673</f>
        <v>Z12 4</v>
      </c>
      <c r="AG673" s="67" t="str">
        <f>V673</f>
        <v>Z12 5</v>
      </c>
      <c r="AH673" s="296" t="s">
        <v>50</v>
      </c>
      <c r="AI673" s="297"/>
      <c r="AJ673" s="297"/>
      <c r="AK673" s="297"/>
      <c r="AL673" s="297"/>
      <c r="AM673" s="209" t="s">
        <v>140</v>
      </c>
      <c r="AN673" s="296" t="s">
        <v>51</v>
      </c>
      <c r="AO673" s="297"/>
      <c r="AP673" s="297"/>
      <c r="AQ673" s="297"/>
      <c r="AR673" s="297"/>
      <c r="AS673" s="209" t="s">
        <v>140</v>
      </c>
      <c r="AT673" s="296" t="s">
        <v>52</v>
      </c>
      <c r="AU673" s="297"/>
      <c r="AV673" s="297"/>
      <c r="AW673" s="297"/>
      <c r="AX673" s="297"/>
      <c r="AY673" s="209" t="s">
        <v>140</v>
      </c>
      <c r="AZ673" s="296" t="s">
        <v>53</v>
      </c>
      <c r="BA673" s="297"/>
      <c r="BB673" s="297"/>
      <c r="BC673" s="297"/>
      <c r="BD673" s="297"/>
      <c r="BE673" s="209" t="s">
        <v>140</v>
      </c>
      <c r="BF673" s="296" t="s">
        <v>54</v>
      </c>
      <c r="BG673" s="297"/>
      <c r="BH673" s="297"/>
      <c r="BI673" s="297"/>
      <c r="BJ673" s="297"/>
      <c r="BK673" s="209" t="s">
        <v>140</v>
      </c>
      <c r="BL673" s="296" t="s">
        <v>55</v>
      </c>
      <c r="BM673" s="297"/>
      <c r="BN673" s="297"/>
      <c r="BO673" s="297"/>
      <c r="BP673" s="297"/>
      <c r="BQ673" s="209" t="s">
        <v>140</v>
      </c>
      <c r="BR673" s="296" t="s">
        <v>56</v>
      </c>
      <c r="BS673" s="297"/>
      <c r="BT673" s="297"/>
      <c r="BU673" s="297"/>
      <c r="BV673" s="297"/>
      <c r="BW673" s="209" t="s">
        <v>140</v>
      </c>
      <c r="BX673" s="296" t="s">
        <v>57</v>
      </c>
      <c r="BY673" s="297"/>
      <c r="BZ673" s="297"/>
      <c r="CA673" s="297"/>
      <c r="CB673" s="297"/>
      <c r="CC673" s="209" t="s">
        <v>140</v>
      </c>
      <c r="CD673" s="296" t="s">
        <v>58</v>
      </c>
      <c r="CE673" s="297"/>
      <c r="CF673" s="297"/>
      <c r="CG673" s="297"/>
      <c r="CH673" s="297"/>
      <c r="CI673" s="209" t="s">
        <v>140</v>
      </c>
      <c r="CJ673" s="296" t="s">
        <v>59</v>
      </c>
      <c r="CK673" s="297"/>
      <c r="CL673" s="297"/>
      <c r="CM673" s="297"/>
      <c r="CN673" s="297"/>
      <c r="CO673" s="209" t="s">
        <v>140</v>
      </c>
      <c r="CP673" s="296" t="s">
        <v>60</v>
      </c>
      <c r="CQ673" s="297"/>
      <c r="CR673" s="297"/>
      <c r="CS673" s="297"/>
      <c r="CT673" s="297"/>
      <c r="CU673" s="209" t="s">
        <v>140</v>
      </c>
      <c r="CV673" s="296" t="s">
        <v>61</v>
      </c>
      <c r="CW673" s="297"/>
      <c r="CX673" s="297"/>
      <c r="CY673" s="297"/>
      <c r="CZ673" s="297"/>
      <c r="DA673" s="209" t="s">
        <v>140</v>
      </c>
      <c r="DB673" s="296" t="s">
        <v>352</v>
      </c>
      <c r="DC673" s="297"/>
      <c r="DD673" s="297"/>
      <c r="DE673" s="297"/>
      <c r="DF673" s="297"/>
      <c r="DG673" s="209" t="s">
        <v>140</v>
      </c>
      <c r="DH673" s="296" t="s">
        <v>353</v>
      </c>
      <c r="DI673" s="297"/>
      <c r="DJ673" s="297"/>
      <c r="DK673" s="297"/>
      <c r="DL673" s="297"/>
      <c r="DM673" s="210" t="s">
        <v>140</v>
      </c>
      <c r="DN673" s="296" t="s">
        <v>62</v>
      </c>
      <c r="DO673" s="297"/>
      <c r="DP673" s="297"/>
      <c r="DQ673" s="297"/>
      <c r="DR673" s="297"/>
      <c r="DS673" s="210" t="s">
        <v>140</v>
      </c>
      <c r="DT673" s="296" t="s">
        <v>35</v>
      </c>
      <c r="DU673" s="297"/>
      <c r="DV673" s="297"/>
      <c r="DW673" s="297"/>
      <c r="DX673" s="297"/>
      <c r="DY673" s="209" t="s">
        <v>140</v>
      </c>
      <c r="DZ673" s="211"/>
    </row>
    <row r="674" spans="1:130" ht="15" thickBot="1">
      <c r="A674" s="32" t="s">
        <v>4</v>
      </c>
      <c r="B674" s="13" t="s">
        <v>5</v>
      </c>
      <c r="C674" s="14" t="s">
        <v>6</v>
      </c>
      <c r="D674" s="15" t="s">
        <v>7</v>
      </c>
      <c r="E674" s="204" t="s">
        <v>8</v>
      </c>
      <c r="F674" s="16" t="s">
        <v>142</v>
      </c>
      <c r="G674" s="13" t="s">
        <v>5</v>
      </c>
      <c r="H674" s="14" t="s">
        <v>6</v>
      </c>
      <c r="I674" s="14" t="s">
        <v>7</v>
      </c>
      <c r="J674" s="204" t="s">
        <v>8</v>
      </c>
      <c r="K674" s="16" t="s">
        <v>142</v>
      </c>
      <c r="L674" s="13" t="s">
        <v>5</v>
      </c>
      <c r="M674" s="14" t="s">
        <v>6</v>
      </c>
      <c r="N674" s="14" t="s">
        <v>7</v>
      </c>
      <c r="O674" s="204" t="s">
        <v>8</v>
      </c>
      <c r="P674" s="16" t="s">
        <v>142</v>
      </c>
      <c r="Q674" s="13" t="s">
        <v>5</v>
      </c>
      <c r="R674" s="14" t="s">
        <v>6</v>
      </c>
      <c r="S674" s="14" t="s">
        <v>7</v>
      </c>
      <c r="T674" s="204" t="s">
        <v>8</v>
      </c>
      <c r="U674" s="16" t="s">
        <v>142</v>
      </c>
      <c r="V674" s="13" t="s">
        <v>5</v>
      </c>
      <c r="W674" s="14" t="s">
        <v>6</v>
      </c>
      <c r="X674" s="14" t="s">
        <v>7</v>
      </c>
      <c r="Y674" s="204" t="s">
        <v>8</v>
      </c>
      <c r="Z674" s="16" t="s">
        <v>142</v>
      </c>
      <c r="AA674" s="200" t="s">
        <v>9</v>
      </c>
      <c r="AB674" s="199" t="s">
        <v>142</v>
      </c>
      <c r="AC674" s="82">
        <f>IF(SUM(E675:E690)&gt;0,LARGE(E675:E690,1),0)</f>
        <v>0</v>
      </c>
      <c r="AD674" s="83">
        <f>IF(SUM(J675:J690)&gt;0,LARGE(J675:J690,1),0)</f>
        <v>0</v>
      </c>
      <c r="AE674" s="83">
        <f>IF(SUM(O675:O690)&gt;0,LARGE(O675:O690,1),0)</f>
        <v>0</v>
      </c>
      <c r="AF674" s="83">
        <f>IF(SUM(T675:T690)&gt;0,LARGE(T675:T690,1),0)</f>
        <v>0</v>
      </c>
      <c r="AG674" s="84">
        <f>IF(SUM(Y675:Y690)&gt;0,LARGE(Y675:Y690,1),0)</f>
        <v>0</v>
      </c>
      <c r="AH674" s="209" t="s">
        <v>8</v>
      </c>
      <c r="AI674" s="209" t="s">
        <v>142</v>
      </c>
      <c r="AJ674" s="209" t="s">
        <v>5</v>
      </c>
      <c r="AK674" s="209" t="s">
        <v>6</v>
      </c>
      <c r="AL674" s="209" t="s">
        <v>7</v>
      </c>
      <c r="AM674" s="209"/>
      <c r="AN674" s="209" t="s">
        <v>8</v>
      </c>
      <c r="AO674" s="209" t="s">
        <v>142</v>
      </c>
      <c r="AP674" s="209" t="s">
        <v>5</v>
      </c>
      <c r="AQ674" s="209" t="s">
        <v>6</v>
      </c>
      <c r="AR674" s="209" t="s">
        <v>7</v>
      </c>
      <c r="AS674" s="209"/>
      <c r="AT674" s="209" t="s">
        <v>8</v>
      </c>
      <c r="AU674" s="209" t="s">
        <v>142</v>
      </c>
      <c r="AV674" s="209" t="s">
        <v>5</v>
      </c>
      <c r="AW674" s="209" t="s">
        <v>6</v>
      </c>
      <c r="AX674" s="209" t="s">
        <v>7</v>
      </c>
      <c r="AY674" s="209"/>
      <c r="AZ674" s="209" t="s">
        <v>8</v>
      </c>
      <c r="BA674" s="209" t="s">
        <v>142</v>
      </c>
      <c r="BB674" s="209" t="s">
        <v>5</v>
      </c>
      <c r="BC674" s="209" t="s">
        <v>6</v>
      </c>
      <c r="BD674" s="209" t="s">
        <v>7</v>
      </c>
      <c r="BE674" s="209"/>
      <c r="BF674" s="209" t="s">
        <v>8</v>
      </c>
      <c r="BG674" s="209" t="s">
        <v>142</v>
      </c>
      <c r="BH674" s="209" t="s">
        <v>5</v>
      </c>
      <c r="BI674" s="209" t="s">
        <v>6</v>
      </c>
      <c r="BJ674" s="209" t="s">
        <v>7</v>
      </c>
      <c r="BK674" s="209"/>
      <c r="BL674" s="209" t="s">
        <v>8</v>
      </c>
      <c r="BM674" s="209" t="s">
        <v>142</v>
      </c>
      <c r="BN674" s="209" t="s">
        <v>5</v>
      </c>
      <c r="BO674" s="209" t="s">
        <v>6</v>
      </c>
      <c r="BP674" s="209" t="s">
        <v>7</v>
      </c>
      <c r="BQ674" s="209"/>
      <c r="BR674" s="209" t="s">
        <v>8</v>
      </c>
      <c r="BS674" s="209" t="s">
        <v>142</v>
      </c>
      <c r="BT674" s="209" t="s">
        <v>5</v>
      </c>
      <c r="BU674" s="209" t="s">
        <v>6</v>
      </c>
      <c r="BV674" s="209" t="s">
        <v>7</v>
      </c>
      <c r="BW674" s="209"/>
      <c r="BX674" s="209" t="s">
        <v>8</v>
      </c>
      <c r="BY674" s="209" t="s">
        <v>142</v>
      </c>
      <c r="BZ674" s="209" t="s">
        <v>5</v>
      </c>
      <c r="CA674" s="209" t="s">
        <v>6</v>
      </c>
      <c r="CB674" s="209" t="s">
        <v>7</v>
      </c>
      <c r="CC674" s="209"/>
      <c r="CD674" s="209" t="s">
        <v>8</v>
      </c>
      <c r="CE674" s="209" t="s">
        <v>142</v>
      </c>
      <c r="CF674" s="209" t="s">
        <v>5</v>
      </c>
      <c r="CG674" s="209" t="s">
        <v>6</v>
      </c>
      <c r="CH674" s="209" t="s">
        <v>7</v>
      </c>
      <c r="CI674" s="209"/>
      <c r="CJ674" s="209" t="s">
        <v>8</v>
      </c>
      <c r="CK674" s="209" t="s">
        <v>142</v>
      </c>
      <c r="CL674" s="209" t="s">
        <v>5</v>
      </c>
      <c r="CM674" s="209" t="s">
        <v>6</v>
      </c>
      <c r="CN674" s="209" t="s">
        <v>7</v>
      </c>
      <c r="CO674" s="209"/>
      <c r="CP674" s="209" t="s">
        <v>8</v>
      </c>
      <c r="CQ674" s="209" t="s">
        <v>142</v>
      </c>
      <c r="CR674" s="209" t="s">
        <v>5</v>
      </c>
      <c r="CS674" s="209" t="s">
        <v>6</v>
      </c>
      <c r="CT674" s="209" t="s">
        <v>7</v>
      </c>
      <c r="CU674" s="209"/>
      <c r="CV674" s="209" t="s">
        <v>8</v>
      </c>
      <c r="CW674" s="209" t="s">
        <v>142</v>
      </c>
      <c r="CX674" s="209" t="s">
        <v>5</v>
      </c>
      <c r="CY674" s="209" t="s">
        <v>6</v>
      </c>
      <c r="CZ674" s="209" t="s">
        <v>7</v>
      </c>
      <c r="DA674" s="209"/>
      <c r="DB674" s="209" t="s">
        <v>8</v>
      </c>
      <c r="DC674" s="209" t="s">
        <v>142</v>
      </c>
      <c r="DD674" s="209" t="s">
        <v>5</v>
      </c>
      <c r="DE674" s="209" t="s">
        <v>6</v>
      </c>
      <c r="DF674" s="209" t="s">
        <v>7</v>
      </c>
      <c r="DG674" s="209"/>
      <c r="DH674" s="209" t="s">
        <v>8</v>
      </c>
      <c r="DI674" s="209" t="s">
        <v>142</v>
      </c>
      <c r="DJ674" s="209" t="s">
        <v>5</v>
      </c>
      <c r="DK674" s="209" t="s">
        <v>6</v>
      </c>
      <c r="DL674" s="209" t="s">
        <v>7</v>
      </c>
      <c r="DM674" s="209"/>
      <c r="DN674" s="209" t="s">
        <v>8</v>
      </c>
      <c r="DO674" s="209" t="s">
        <v>142</v>
      </c>
      <c r="DP674" s="209" t="s">
        <v>5</v>
      </c>
      <c r="DQ674" s="209" t="s">
        <v>6</v>
      </c>
      <c r="DR674" s="209" t="s">
        <v>7</v>
      </c>
      <c r="DS674" s="209"/>
      <c r="DT674" s="209" t="s">
        <v>8</v>
      </c>
      <c r="DU674" s="209" t="s">
        <v>142</v>
      </c>
      <c r="DV674" s="209" t="s">
        <v>5</v>
      </c>
      <c r="DW674" s="209" t="s">
        <v>6</v>
      </c>
      <c r="DX674" s="209" t="s">
        <v>7</v>
      </c>
      <c r="DY674" s="209"/>
      <c r="DZ674" s="212"/>
    </row>
    <row r="675" spans="1:130" ht="15" thickTop="1">
      <c r="A675" s="17"/>
      <c r="B675" s="96"/>
      <c r="C675" s="97"/>
      <c r="D675" s="98"/>
      <c r="E675" s="149" t="str">
        <f t="shared" ref="E675:E690" si="343">IF(SUM(B675:D675)&gt;0,SUM(B675:D675),"")</f>
        <v/>
      </c>
      <c r="F675" s="193"/>
      <c r="G675" s="96"/>
      <c r="H675" s="97"/>
      <c r="I675" s="97"/>
      <c r="J675" s="149" t="str">
        <f t="shared" ref="J675:J690" si="344">IF(SUM(G675:I675)&gt;0,SUM(G675:I675),"")</f>
        <v/>
      </c>
      <c r="K675" s="193"/>
      <c r="L675" s="96"/>
      <c r="M675" s="97"/>
      <c r="N675" s="97"/>
      <c r="O675" s="149" t="str">
        <f t="shared" ref="O675:O690" si="345">IF(SUM(L675:N675)&gt;0,SUM(L675:N675),"")</f>
        <v/>
      </c>
      <c r="P675" s="193"/>
      <c r="Q675" s="96"/>
      <c r="R675" s="97"/>
      <c r="S675" s="97"/>
      <c r="T675" s="149" t="str">
        <f t="shared" ref="T675:T690" si="346">IF(SUM(Q675:S675)&gt;0,SUM(Q675:S675),"")</f>
        <v/>
      </c>
      <c r="U675" s="193"/>
      <c r="V675" s="96"/>
      <c r="W675" s="97"/>
      <c r="X675" s="97"/>
      <c r="Y675" s="149" t="str">
        <f t="shared" ref="Y675:Y690" si="347">IF(SUM(V675:X675)&gt;0,SUM(V675:X675),"")</f>
        <v/>
      </c>
      <c r="Z675" s="193"/>
      <c r="AA675" s="201" t="str">
        <f>IF(SUM(E675,J675,O675,T675,Y675,Y695,T695,O695,J695,E695,E715,J715,O715,T715,Y715)&gt;0,(LARGE((E675,J675,O675,T675,Y675,Y695,T695,O695,J695,E695,E715,J715,O715,T715,Y715),1)+LARGE((E675,J675,O675,T675,Y675,Y695,T695,O695,J695,E695,E715,J715,O715,T715,Y715),2)+LARGE((E675,J675,O675,T675,Y675,Y695,T695,O695,J695,E695,E715,J715,O715,T715,Y715),3)+LARGE((E675,J675,O675,T675,Y675,Y695,T695,O695,J695,E695,E715,J715,O715,T715,Y715),4)),"")</f>
        <v/>
      </c>
      <c r="AB675" s="203" t="str">
        <f>IF(SUM(AI706)&gt;0,SUM(AI706),"")</f>
        <v/>
      </c>
      <c r="AG675" s="67"/>
      <c r="AH675" s="213">
        <f>IF(SUM(B675:D675)&gt;0,SUM(B675:D675),0)</f>
        <v>0</v>
      </c>
      <c r="AI675" s="213">
        <f>IF(SUM(F675)&gt;0,SUM(F675),0)</f>
        <v>0</v>
      </c>
      <c r="AJ675" s="214">
        <f>B675</f>
        <v>0</v>
      </c>
      <c r="AK675" s="214">
        <f>C675</f>
        <v>0</v>
      </c>
      <c r="AL675" s="214">
        <f>D675</f>
        <v>0</v>
      </c>
      <c r="AM675" s="214"/>
      <c r="AN675" s="213">
        <f>IF(SUM(B676:D676)&gt;0,SUM(B676:D676),0)</f>
        <v>0</v>
      </c>
      <c r="AO675" s="213">
        <f>IF(SUM(F676)&gt;0,SUM(F676),0)</f>
        <v>0</v>
      </c>
      <c r="AP675" s="214">
        <f>B676</f>
        <v>0</v>
      </c>
      <c r="AQ675" s="214">
        <f>C676</f>
        <v>0</v>
      </c>
      <c r="AR675" s="214">
        <f>D676</f>
        <v>0</v>
      </c>
      <c r="AS675" s="214"/>
      <c r="AT675" s="213">
        <f>IF(SUM(B677:D677)&gt;0,SUM(B677:D677),0)</f>
        <v>0</v>
      </c>
      <c r="AU675" s="213">
        <f>IF(SUM(F677)&gt;0,SUM(F677),0)</f>
        <v>0</v>
      </c>
      <c r="AV675" s="214">
        <f>B677</f>
        <v>0</v>
      </c>
      <c r="AW675" s="214">
        <f>C677</f>
        <v>0</v>
      </c>
      <c r="AX675" s="214">
        <f>D677</f>
        <v>0</v>
      </c>
      <c r="AY675" s="214"/>
      <c r="AZ675" s="213">
        <f>IF(SUM(B678:D678)&gt;0,SUM(B678:D678),0)</f>
        <v>0</v>
      </c>
      <c r="BA675" s="213">
        <f>IF(SUM(F678)&gt;0,SUM(F678),0)</f>
        <v>0</v>
      </c>
      <c r="BB675" s="214">
        <f>B678</f>
        <v>0</v>
      </c>
      <c r="BC675" s="214">
        <f>C678</f>
        <v>0</v>
      </c>
      <c r="BD675" s="214">
        <f>D678</f>
        <v>0</v>
      </c>
      <c r="BE675" s="214"/>
      <c r="BF675" s="213">
        <f>IF(SUM(B679:D679)&gt;0,SUM(B679:D679),0)</f>
        <v>0</v>
      </c>
      <c r="BG675" s="213">
        <f>IF(SUM(F679)&gt;0,SUM(F679),0)</f>
        <v>0</v>
      </c>
      <c r="BH675" s="214">
        <f>B679</f>
        <v>0</v>
      </c>
      <c r="BI675" s="214">
        <f>C679</f>
        <v>0</v>
      </c>
      <c r="BJ675" s="214">
        <f>D679</f>
        <v>0</v>
      </c>
      <c r="BK675" s="214"/>
      <c r="BL675" s="213">
        <f>IF(SUM(B680:D680)&gt;0,SUM(B680:D680),0)</f>
        <v>0</v>
      </c>
      <c r="BM675" s="213">
        <f>IF(SUM(F680)&gt;0,SUM(F680),0)</f>
        <v>0</v>
      </c>
      <c r="BN675" s="214">
        <f>B680</f>
        <v>0</v>
      </c>
      <c r="BO675" s="214">
        <f>C680</f>
        <v>0</v>
      </c>
      <c r="BP675" s="214">
        <f>D680</f>
        <v>0</v>
      </c>
      <c r="BQ675" s="214"/>
      <c r="BR675" s="213">
        <f>IF(SUM(B681:D681)&gt;0,SUM(B681:D681),0)</f>
        <v>0</v>
      </c>
      <c r="BS675" s="213">
        <f>IF(SUM(F681)&gt;0,SUM(F681),0)</f>
        <v>0</v>
      </c>
      <c r="BT675" s="214">
        <f>B681</f>
        <v>0</v>
      </c>
      <c r="BU675" s="214">
        <f>C681</f>
        <v>0</v>
      </c>
      <c r="BV675" s="214">
        <f>D681</f>
        <v>0</v>
      </c>
      <c r="BW675" s="214"/>
      <c r="BX675" s="213">
        <f>IF(SUM(B682:D682)&gt;0,SUM(B682:D682),0)</f>
        <v>0</v>
      </c>
      <c r="BY675" s="213">
        <f>IF(SUM(F682)&gt;0,SUM(F682),0)</f>
        <v>0</v>
      </c>
      <c r="BZ675" s="214">
        <f>B682</f>
        <v>0</v>
      </c>
      <c r="CA675" s="214">
        <f>C682</f>
        <v>0</v>
      </c>
      <c r="CB675" s="214">
        <f>D682</f>
        <v>0</v>
      </c>
      <c r="CC675" s="214"/>
      <c r="CD675" s="213">
        <f>IF(SUM(B683:D683)&gt;0,SUM(B683:D683),0)</f>
        <v>0</v>
      </c>
      <c r="CE675" s="213">
        <f>IF(SUM(F683)&gt;0,SUM(F683),0)</f>
        <v>0</v>
      </c>
      <c r="CF675" s="214">
        <f>B683</f>
        <v>0</v>
      </c>
      <c r="CG675" s="214">
        <f>C683</f>
        <v>0</v>
      </c>
      <c r="CH675" s="214">
        <f>D683</f>
        <v>0</v>
      </c>
      <c r="CI675" s="214"/>
      <c r="CJ675" s="213">
        <f>IF(SUM(B684:D684)&gt;0,SUM(B684:D684),0)</f>
        <v>0</v>
      </c>
      <c r="CK675" s="213">
        <f>IF(SUM(F684)&gt;0,SUM(F684),0)</f>
        <v>0</v>
      </c>
      <c r="CL675" s="214">
        <f>B684</f>
        <v>0</v>
      </c>
      <c r="CM675" s="214">
        <f>C684</f>
        <v>0</v>
      </c>
      <c r="CN675" s="214">
        <f>D684</f>
        <v>0</v>
      </c>
      <c r="CO675" s="214"/>
      <c r="CP675" s="213">
        <f>IF(SUM(B685:D685)&gt;0,SUM(B685:D685),0)</f>
        <v>0</v>
      </c>
      <c r="CQ675" s="213">
        <f>IF(SUM(F685)&gt;0,SUM(F685),0)</f>
        <v>0</v>
      </c>
      <c r="CR675" s="214">
        <f>B685</f>
        <v>0</v>
      </c>
      <c r="CS675" s="214">
        <f>C685</f>
        <v>0</v>
      </c>
      <c r="CT675" s="214">
        <f>D685</f>
        <v>0</v>
      </c>
      <c r="CU675" s="214"/>
      <c r="CV675" s="213">
        <f>IF(SUM(B686:D686)&gt;0,SUM(B686:D686),0)</f>
        <v>0</v>
      </c>
      <c r="CW675" s="213">
        <f>IF(SUM(F686)&gt;0,SUM(F686),0)</f>
        <v>0</v>
      </c>
      <c r="CX675" s="214">
        <f>B686</f>
        <v>0</v>
      </c>
      <c r="CY675" s="214">
        <f>C686</f>
        <v>0</v>
      </c>
      <c r="CZ675" s="214">
        <f>D686</f>
        <v>0</v>
      </c>
      <c r="DA675" s="214"/>
      <c r="DB675" s="213">
        <f>IF(SUM(B687:D687)&gt;0,SUM(B687:D687),0)</f>
        <v>0</v>
      </c>
      <c r="DC675" s="213">
        <f>IF(SUM(F687)&gt;0,SUM(F687),0)</f>
        <v>0</v>
      </c>
      <c r="DD675" s="214">
        <f>B687</f>
        <v>0</v>
      </c>
      <c r="DE675" s="214">
        <f>C687</f>
        <v>0</v>
      </c>
      <c r="DF675" s="214">
        <f>D687</f>
        <v>0</v>
      </c>
      <c r="DG675" s="214"/>
      <c r="DH675" s="213">
        <f>IF(SUM(B688:D688)&gt;0,SUM(B688:D688),0)</f>
        <v>0</v>
      </c>
      <c r="DI675" s="213">
        <f>IF(SUM(F688)&gt;0,SUM(F688),0)</f>
        <v>0</v>
      </c>
      <c r="DJ675" s="214">
        <f>B688</f>
        <v>0</v>
      </c>
      <c r="DK675" s="214">
        <f>C688</f>
        <v>0</v>
      </c>
      <c r="DL675" s="214">
        <f>D688</f>
        <v>0</v>
      </c>
      <c r="DM675" s="214"/>
      <c r="DN675" s="213">
        <f>IF(SUM(B689:D689)&gt;0,SUM(B689:D689),0)</f>
        <v>0</v>
      </c>
      <c r="DO675" s="209">
        <f>IF(SUM(F689)&gt;0,SUM(F689),0)</f>
        <v>0</v>
      </c>
      <c r="DP675" s="214">
        <f>B689</f>
        <v>0</v>
      </c>
      <c r="DQ675" s="214">
        <f>C689</f>
        <v>0</v>
      </c>
      <c r="DR675" s="214">
        <f>D689</f>
        <v>0</v>
      </c>
      <c r="DS675" s="212"/>
      <c r="DT675" s="213">
        <f>IF(SUM(B690:D690)&gt;0,SUM(B690:D690),0)</f>
        <v>0</v>
      </c>
      <c r="DU675" s="209">
        <f>IF(SUM(F690)&gt;0,SUM(F690),0)</f>
        <v>0</v>
      </c>
      <c r="DV675" s="214">
        <f>B690</f>
        <v>0</v>
      </c>
      <c r="DW675" s="214">
        <f>C690</f>
        <v>0</v>
      </c>
      <c r="DX675" s="214">
        <f>D690</f>
        <v>0</v>
      </c>
      <c r="DY675" s="212"/>
      <c r="DZ675" s="212"/>
    </row>
    <row r="676" spans="1:130">
      <c r="A676" s="164"/>
      <c r="B676" s="99"/>
      <c r="C676" s="100"/>
      <c r="D676" s="101"/>
      <c r="E676" s="149" t="str">
        <f t="shared" si="343"/>
        <v/>
      </c>
      <c r="F676" s="193"/>
      <c r="G676" s="99"/>
      <c r="H676" s="100"/>
      <c r="I676" s="100"/>
      <c r="J676" s="149" t="str">
        <f t="shared" si="344"/>
        <v/>
      </c>
      <c r="K676" s="193"/>
      <c r="L676" s="99"/>
      <c r="M676" s="100"/>
      <c r="N676" s="100"/>
      <c r="O676" s="149" t="str">
        <f t="shared" si="345"/>
        <v/>
      </c>
      <c r="P676" s="193"/>
      <c r="Q676" s="99"/>
      <c r="R676" s="100"/>
      <c r="S676" s="100"/>
      <c r="T676" s="149" t="str">
        <f t="shared" si="346"/>
        <v/>
      </c>
      <c r="U676" s="193"/>
      <c r="V676" s="99"/>
      <c r="W676" s="100"/>
      <c r="X676" s="100"/>
      <c r="Y676" s="149" t="str">
        <f t="shared" si="347"/>
        <v/>
      </c>
      <c r="Z676" s="193"/>
      <c r="AA676" s="201" t="str">
        <f>IF(SUM(E676,J676,O676,T676,Y676,Y696,T696,O696,J696,E696,E716,J716,O716,T716,Y716)&gt;0,(LARGE((E676,J676,O676,T676,Y676,Y696,T696,O696,J696,E696,E716,J716,O716,T716,Y716),1)+LARGE((E676,J676,O676,T676,Y676,Y696,T696,O696,J696,E696,E716,J716,O716,T716,Y716),2)+LARGE((E676,J676,O676,T676,Y676,Y696,T696,O696,J696,E696,E716,J716,O716,T716,Y716),3)+LARGE((E676,J676,O676,T676,Y676,Y696,T696,O696,J696,E696,E716,J716,O716,T716,Y716),4)),"")</f>
        <v/>
      </c>
      <c r="AB676" s="202" t="str">
        <f>IF(SUM(AO706)&gt;0,SUM(AO706),"")</f>
        <v/>
      </c>
      <c r="AG676" s="67"/>
      <c r="AH676" s="213">
        <f>IF(SUM(G675:I675)&gt;0,SUM(G675:I675),0)</f>
        <v>0</v>
      </c>
      <c r="AI676" s="213">
        <f>IF(SUM(K675)&gt;0,SUM(K675),0)</f>
        <v>0</v>
      </c>
      <c r="AJ676" s="214">
        <f>G675</f>
        <v>0</v>
      </c>
      <c r="AK676" s="214">
        <f>H675</f>
        <v>0</v>
      </c>
      <c r="AL676" s="214">
        <f>I675</f>
        <v>0</v>
      </c>
      <c r="AM676" s="214"/>
      <c r="AN676" s="213">
        <f>IF(SUM(G676:I676)&gt;0,SUM(G676:I676),0)</f>
        <v>0</v>
      </c>
      <c r="AO676" s="213">
        <f>IF(SUM(K676)&gt;0,SUM(K676),0)</f>
        <v>0</v>
      </c>
      <c r="AP676" s="214">
        <f>G676</f>
        <v>0</v>
      </c>
      <c r="AQ676" s="214">
        <f>H676</f>
        <v>0</v>
      </c>
      <c r="AR676" s="214">
        <f>I676</f>
        <v>0</v>
      </c>
      <c r="AS676" s="214"/>
      <c r="AT676" s="213">
        <f>IF(SUM(G677:I677)&gt;0,SUM(G677:I677),0)</f>
        <v>0</v>
      </c>
      <c r="AU676" s="213">
        <f>IF(SUM(K677)&gt;0,SUM(K677),0)</f>
        <v>0</v>
      </c>
      <c r="AV676" s="214">
        <f>G677</f>
        <v>0</v>
      </c>
      <c r="AW676" s="214">
        <f>H677</f>
        <v>0</v>
      </c>
      <c r="AX676" s="214">
        <f>I677</f>
        <v>0</v>
      </c>
      <c r="AY676" s="214"/>
      <c r="AZ676" s="213">
        <f>IF(SUM(G678:I678)&gt;0,SUM(G678:I678),0)</f>
        <v>0</v>
      </c>
      <c r="BA676" s="213">
        <f>IF(SUM(K678)&gt;0,SUM(K678),0)</f>
        <v>0</v>
      </c>
      <c r="BB676" s="214">
        <f>G678</f>
        <v>0</v>
      </c>
      <c r="BC676" s="214">
        <f>H678</f>
        <v>0</v>
      </c>
      <c r="BD676" s="214">
        <f>I678</f>
        <v>0</v>
      </c>
      <c r="BE676" s="214"/>
      <c r="BF676" s="213">
        <f>IF(SUM(G679:I679)&gt;0,SUM(G679:I679),0)</f>
        <v>0</v>
      </c>
      <c r="BG676" s="213">
        <f>IF(SUM(K679)&gt;0,SUM(K679),0)</f>
        <v>0</v>
      </c>
      <c r="BH676" s="214">
        <f>G679</f>
        <v>0</v>
      </c>
      <c r="BI676" s="214">
        <f>H679</f>
        <v>0</v>
      </c>
      <c r="BJ676" s="214">
        <f>I679</f>
        <v>0</v>
      </c>
      <c r="BK676" s="214"/>
      <c r="BL676" s="213">
        <f>IF(SUM(G680:I680)&gt;0,SUM(G680:I680),0)</f>
        <v>0</v>
      </c>
      <c r="BM676" s="213">
        <f>IF(SUM(K680)&gt;0,SUM(K680),0)</f>
        <v>0</v>
      </c>
      <c r="BN676" s="214">
        <f>G680</f>
        <v>0</v>
      </c>
      <c r="BO676" s="214">
        <f>H680</f>
        <v>0</v>
      </c>
      <c r="BP676" s="214">
        <f>I680</f>
        <v>0</v>
      </c>
      <c r="BQ676" s="214"/>
      <c r="BR676" s="213">
        <f>IF(SUM(G681:I681)&gt;0,SUM(G681:I681),0)</f>
        <v>0</v>
      </c>
      <c r="BS676" s="213">
        <f>IF(SUM(K681)&gt;0,SUM(K681),0)</f>
        <v>0</v>
      </c>
      <c r="BT676" s="214">
        <f>G681</f>
        <v>0</v>
      </c>
      <c r="BU676" s="214">
        <f>H681</f>
        <v>0</v>
      </c>
      <c r="BV676" s="214">
        <f>I681</f>
        <v>0</v>
      </c>
      <c r="BW676" s="214"/>
      <c r="BX676" s="213">
        <f>IF(SUM(G682:I682)&gt;0,SUM(G682:I682),0)</f>
        <v>0</v>
      </c>
      <c r="BY676" s="213">
        <f>IF(SUM(K682)&gt;0,SUM(K682),0)</f>
        <v>0</v>
      </c>
      <c r="BZ676" s="214">
        <f>G682</f>
        <v>0</v>
      </c>
      <c r="CA676" s="214">
        <f>H682</f>
        <v>0</v>
      </c>
      <c r="CB676" s="214">
        <f>I682</f>
        <v>0</v>
      </c>
      <c r="CC676" s="214"/>
      <c r="CD676" s="213">
        <f>IF(SUM(G683:I683)&gt;0,SUM(G683:I683),0)</f>
        <v>0</v>
      </c>
      <c r="CE676" s="213">
        <f>IF(SUM(K683)&gt;0,SUM(K683),0)</f>
        <v>0</v>
      </c>
      <c r="CF676" s="214">
        <f>G683</f>
        <v>0</v>
      </c>
      <c r="CG676" s="214">
        <f>H683</f>
        <v>0</v>
      </c>
      <c r="CH676" s="214">
        <f>I683</f>
        <v>0</v>
      </c>
      <c r="CI676" s="214"/>
      <c r="CJ676" s="213">
        <f>IF(SUM(G684:I684)&gt;0,SUM(G684:I684),0)</f>
        <v>0</v>
      </c>
      <c r="CK676" s="213">
        <f>IF(SUM(K684)&gt;0,SUM(K684),0)</f>
        <v>0</v>
      </c>
      <c r="CL676" s="214">
        <f>G684</f>
        <v>0</v>
      </c>
      <c r="CM676" s="214">
        <f>H684</f>
        <v>0</v>
      </c>
      <c r="CN676" s="214">
        <f>I684</f>
        <v>0</v>
      </c>
      <c r="CO676" s="214"/>
      <c r="CP676" s="213">
        <f>IF(SUM(G685:I685)&gt;0,SUM(G685:I685),0)</f>
        <v>0</v>
      </c>
      <c r="CQ676" s="213">
        <f>IF(SUM(K685)&gt;0,SUM(K685),0)</f>
        <v>0</v>
      </c>
      <c r="CR676" s="214">
        <f>G685</f>
        <v>0</v>
      </c>
      <c r="CS676" s="214">
        <f>H685</f>
        <v>0</v>
      </c>
      <c r="CT676" s="214">
        <f>I685</f>
        <v>0</v>
      </c>
      <c r="CU676" s="214"/>
      <c r="CV676" s="213">
        <f>IF(SUM(G686:I686)&gt;0,SUM(G686:I686),0)</f>
        <v>0</v>
      </c>
      <c r="CW676" s="213">
        <f>IF(SUM(K686)&gt;0,SUM(K686),0)</f>
        <v>0</v>
      </c>
      <c r="CX676" s="214">
        <f>G686</f>
        <v>0</v>
      </c>
      <c r="CY676" s="214">
        <f>H686</f>
        <v>0</v>
      </c>
      <c r="CZ676" s="214">
        <f>I686</f>
        <v>0</v>
      </c>
      <c r="DA676" s="214"/>
      <c r="DB676" s="213">
        <f>IF(SUM(G687:I687)&gt;0,SUM(G687:I687),0)</f>
        <v>0</v>
      </c>
      <c r="DC676" s="213">
        <f>IF(SUM(K687)&gt;0,SUM(K687),0)</f>
        <v>0</v>
      </c>
      <c r="DD676" s="214">
        <f>G687</f>
        <v>0</v>
      </c>
      <c r="DE676" s="214">
        <f>H687</f>
        <v>0</v>
      </c>
      <c r="DF676" s="214">
        <f>I687</f>
        <v>0</v>
      </c>
      <c r="DG676" s="214"/>
      <c r="DH676" s="213">
        <f>IF(SUM(G688:I688)&gt;0,SUM(G688:I688),0)</f>
        <v>0</v>
      </c>
      <c r="DI676" s="213">
        <f>IF(SUM(K688)&gt;0,SUM(K688),0)</f>
        <v>0</v>
      </c>
      <c r="DJ676" s="214">
        <f>G688</f>
        <v>0</v>
      </c>
      <c r="DK676" s="214">
        <f>H688</f>
        <v>0</v>
      </c>
      <c r="DL676" s="214">
        <f>I688</f>
        <v>0</v>
      </c>
      <c r="DM676" s="214"/>
      <c r="DN676" s="213">
        <f>IF(SUM(G689:I689)&gt;0,SUM(G689:I689),0)</f>
        <v>0</v>
      </c>
      <c r="DO676" s="209">
        <f>IF(SUM(K689)&gt;0,SUM(K689),0)</f>
        <v>0</v>
      </c>
      <c r="DP676" s="214">
        <f>G689</f>
        <v>0</v>
      </c>
      <c r="DQ676" s="214">
        <f>H689</f>
        <v>0</v>
      </c>
      <c r="DR676" s="214">
        <f>I689</f>
        <v>0</v>
      </c>
      <c r="DS676" s="212"/>
      <c r="DT676" s="209">
        <f>IF(SUM(G690:I690)&gt;0,SUM(G690:I690),0)</f>
        <v>0</v>
      </c>
      <c r="DU676" s="209">
        <f>IF(SUM(K690)&gt;0,SUM(K690),0)</f>
        <v>0</v>
      </c>
      <c r="DV676" s="214">
        <f>G690</f>
        <v>0</v>
      </c>
      <c r="DW676" s="214">
        <f>H690</f>
        <v>0</v>
      </c>
      <c r="DX676" s="214">
        <f>I690</f>
        <v>0</v>
      </c>
      <c r="DY676" s="212"/>
      <c r="DZ676" s="212"/>
    </row>
    <row r="677" spans="1:130">
      <c r="A677" s="18"/>
      <c r="B677" s="99"/>
      <c r="C677" s="100"/>
      <c r="D677" s="101"/>
      <c r="E677" s="149" t="str">
        <f t="shared" si="343"/>
        <v/>
      </c>
      <c r="F677" s="193"/>
      <c r="G677" s="99"/>
      <c r="H677" s="100"/>
      <c r="I677" s="100"/>
      <c r="J677" s="149" t="str">
        <f t="shared" si="344"/>
        <v/>
      </c>
      <c r="K677" s="193"/>
      <c r="L677" s="99"/>
      <c r="M677" s="100"/>
      <c r="N677" s="102"/>
      <c r="O677" s="149" t="str">
        <f t="shared" si="345"/>
        <v/>
      </c>
      <c r="P677" s="193"/>
      <c r="Q677" s="99"/>
      <c r="R677" s="100"/>
      <c r="S677" s="102"/>
      <c r="T677" s="149" t="str">
        <f t="shared" si="346"/>
        <v/>
      </c>
      <c r="U677" s="193"/>
      <c r="V677" s="99"/>
      <c r="W677" s="100"/>
      <c r="X677" s="102"/>
      <c r="Y677" s="149" t="str">
        <f t="shared" si="347"/>
        <v/>
      </c>
      <c r="Z677" s="193"/>
      <c r="AA677" s="201" t="str">
        <f>IF(SUM(E677,J677,O677,T677,Y677,Y697,T697,O697,J697,E697,E717,J717,O717,T717,Y717)&gt;0,(LARGE((E677,J677,O677,T677,Y677,Y697,T697,O697,J697,E697,E717,J717,O717,T717,Y717),1)+LARGE((E677,J677,O677,T677,Y677,Y697,T697,O697,J697,E697,E717,J717,O717,T717,Y717),2)+LARGE((E677,J677,O677,T677,Y677,Y697,T697,O697,J697,E697,E717,J717,O717,T717,Y717),3)+LARGE((E677,J677,O677,T677,Y677,Y697,T697,O697,J697,E697,E717,J717,O717,T717,Y717),4)),"")</f>
        <v/>
      </c>
      <c r="AB677" s="202" t="str">
        <f>IF(SUM(AU706)&gt;0, SUM(AU706),"")</f>
        <v/>
      </c>
      <c r="AG677" s="67"/>
      <c r="AH677" s="213">
        <f>IF(SUM(L675:N675)&gt;0,SUM(L675:N675),0)</f>
        <v>0</v>
      </c>
      <c r="AI677" s="213">
        <f>IF(SUM(P675)&gt;0,SUM(P675),0)</f>
        <v>0</v>
      </c>
      <c r="AJ677" s="214">
        <f>L675</f>
        <v>0</v>
      </c>
      <c r="AK677" s="214">
        <f>M675</f>
        <v>0</v>
      </c>
      <c r="AL677" s="214">
        <f>N675</f>
        <v>0</v>
      </c>
      <c r="AM677" s="214"/>
      <c r="AN677" s="213">
        <f>IF(SUM(L676:N676)&gt;0,SUM(L676:N676),0)</f>
        <v>0</v>
      </c>
      <c r="AO677" s="213">
        <f>IF(SUM(P676)&gt;0,SUM(P676),0)</f>
        <v>0</v>
      </c>
      <c r="AP677" s="214">
        <f>L676</f>
        <v>0</v>
      </c>
      <c r="AQ677" s="214">
        <f>M676</f>
        <v>0</v>
      </c>
      <c r="AR677" s="214">
        <f>N676</f>
        <v>0</v>
      </c>
      <c r="AS677" s="214"/>
      <c r="AT677" s="213">
        <f>IF(SUM(L677:N677)&gt;0,SUM(L677:N677),0)</f>
        <v>0</v>
      </c>
      <c r="AU677" s="213">
        <f>IF(SUM(P677)&gt;0,SUM(P677),0)</f>
        <v>0</v>
      </c>
      <c r="AV677" s="214">
        <f>L677</f>
        <v>0</v>
      </c>
      <c r="AW677" s="214">
        <f>M677</f>
        <v>0</v>
      </c>
      <c r="AX677" s="214">
        <f>N677</f>
        <v>0</v>
      </c>
      <c r="AY677" s="214"/>
      <c r="AZ677" s="213">
        <f>IF(SUM(L678:N678)&gt;0,SUM(L678:N678),0)</f>
        <v>0</v>
      </c>
      <c r="BA677" s="213">
        <f>IF(SUM(P678)&gt;0,SUM(P678),0)</f>
        <v>0</v>
      </c>
      <c r="BB677" s="214">
        <f>L678</f>
        <v>0</v>
      </c>
      <c r="BC677" s="214">
        <f>M678</f>
        <v>0</v>
      </c>
      <c r="BD677" s="214">
        <f>N678</f>
        <v>0</v>
      </c>
      <c r="BE677" s="214"/>
      <c r="BF677" s="213">
        <f>IF(SUM(L679:N679)&gt;0,SUM(L679:N679),0)</f>
        <v>0</v>
      </c>
      <c r="BG677" s="213">
        <f>IF(SUM(P679)&gt;0,SUM(P679),0)</f>
        <v>0</v>
      </c>
      <c r="BH677" s="214">
        <f>L679</f>
        <v>0</v>
      </c>
      <c r="BI677" s="214">
        <f>M679</f>
        <v>0</v>
      </c>
      <c r="BJ677" s="214">
        <f>N679</f>
        <v>0</v>
      </c>
      <c r="BK677" s="214"/>
      <c r="BL677" s="213">
        <f>IF(SUM(L680:N680)&gt;0,SUM(L680:N680),0)</f>
        <v>0</v>
      </c>
      <c r="BM677" s="213">
        <f>IF(SUM(P680)&gt;0,SUM(P680),0)</f>
        <v>0</v>
      </c>
      <c r="BN677" s="214">
        <f>L680</f>
        <v>0</v>
      </c>
      <c r="BO677" s="214">
        <f>M680</f>
        <v>0</v>
      </c>
      <c r="BP677" s="214">
        <f>N680</f>
        <v>0</v>
      </c>
      <c r="BQ677" s="214"/>
      <c r="BR677" s="213">
        <f>IF(SUM(L681:N681)&gt;0,SUM(L681:N681),0)</f>
        <v>0</v>
      </c>
      <c r="BS677" s="213">
        <f>IF(SUM(P681)&gt;0,SUM(P681),0)</f>
        <v>0</v>
      </c>
      <c r="BT677" s="214">
        <f>L681</f>
        <v>0</v>
      </c>
      <c r="BU677" s="214">
        <f>M681</f>
        <v>0</v>
      </c>
      <c r="BV677" s="214">
        <f>N681</f>
        <v>0</v>
      </c>
      <c r="BW677" s="214"/>
      <c r="BX677" s="213">
        <f>IF(SUM(L682:N682)&gt;0,SUM(L682:N682),0)</f>
        <v>0</v>
      </c>
      <c r="BY677" s="213">
        <f>IF(SUM(P682)&gt;0,SUM(P682),0)</f>
        <v>0</v>
      </c>
      <c r="BZ677" s="214">
        <f>L682</f>
        <v>0</v>
      </c>
      <c r="CA677" s="214">
        <f>M682</f>
        <v>0</v>
      </c>
      <c r="CB677" s="214">
        <f>N682</f>
        <v>0</v>
      </c>
      <c r="CC677" s="214"/>
      <c r="CD677" s="213">
        <f>IF(SUM(L683:N683)&gt;0,SUM(L683:N683),0)</f>
        <v>0</v>
      </c>
      <c r="CE677" s="213">
        <f>IF(SUM(P683)&gt;0,SUM(P683),0)</f>
        <v>0</v>
      </c>
      <c r="CF677" s="214">
        <f>L683</f>
        <v>0</v>
      </c>
      <c r="CG677" s="214">
        <f>M683</f>
        <v>0</v>
      </c>
      <c r="CH677" s="214">
        <f>N683</f>
        <v>0</v>
      </c>
      <c r="CI677" s="214"/>
      <c r="CJ677" s="213">
        <f>IF(SUM(L684:N684)&gt;0,SUM(L684:N684),0)</f>
        <v>0</v>
      </c>
      <c r="CK677" s="213">
        <f>IF(SUM(P684)&gt;0,SUM(P684),0)</f>
        <v>0</v>
      </c>
      <c r="CL677" s="214">
        <f>L684</f>
        <v>0</v>
      </c>
      <c r="CM677" s="214">
        <f>M684</f>
        <v>0</v>
      </c>
      <c r="CN677" s="214">
        <f>N684</f>
        <v>0</v>
      </c>
      <c r="CO677" s="214"/>
      <c r="CP677" s="213">
        <f>IF(SUM(L685:N685)&gt;0,SUM(L685:N685),0)</f>
        <v>0</v>
      </c>
      <c r="CQ677" s="213">
        <f>IF(SUM(P685)&gt;0,SUM(P685),0)</f>
        <v>0</v>
      </c>
      <c r="CR677" s="214">
        <f>L685</f>
        <v>0</v>
      </c>
      <c r="CS677" s="214">
        <f>M685</f>
        <v>0</v>
      </c>
      <c r="CT677" s="214">
        <f>N685</f>
        <v>0</v>
      </c>
      <c r="CU677" s="214"/>
      <c r="CV677" s="213">
        <f>IF(SUM(L686:N686)&gt;0,SUM(L686:N686),0)</f>
        <v>0</v>
      </c>
      <c r="CW677" s="213">
        <f>IF(SUM(P686)&gt;0,SUM(P686),0)</f>
        <v>0</v>
      </c>
      <c r="CX677" s="214">
        <f>L686</f>
        <v>0</v>
      </c>
      <c r="CY677" s="214">
        <f>M686</f>
        <v>0</v>
      </c>
      <c r="CZ677" s="214">
        <f>N686</f>
        <v>0</v>
      </c>
      <c r="DA677" s="214"/>
      <c r="DB677" s="213">
        <f>IF(SUM(L687:N687)&gt;0,SUM(L687:N687),0)</f>
        <v>0</v>
      </c>
      <c r="DC677" s="213">
        <f>IF(SUM(P687)&gt;0,SUM(P687),0)</f>
        <v>0</v>
      </c>
      <c r="DD677" s="214">
        <f>L687</f>
        <v>0</v>
      </c>
      <c r="DE677" s="214">
        <f>M687</f>
        <v>0</v>
      </c>
      <c r="DF677" s="214">
        <f>N687</f>
        <v>0</v>
      </c>
      <c r="DG677" s="214"/>
      <c r="DH677" s="213">
        <f>IF(SUM(L688:N688)&gt;0,SUM(L688:N688),0)</f>
        <v>0</v>
      </c>
      <c r="DI677" s="213">
        <f>IF(SUM(P688)&gt;0,SUM(P688),0)</f>
        <v>0</v>
      </c>
      <c r="DJ677" s="214">
        <f>L688</f>
        <v>0</v>
      </c>
      <c r="DK677" s="214">
        <f>M688</f>
        <v>0</v>
      </c>
      <c r="DL677" s="214">
        <f>N688</f>
        <v>0</v>
      </c>
      <c r="DM677" s="214"/>
      <c r="DN677" s="209">
        <f>IF(SUM(L689:N689)&gt;0,SUM(L689:N689),0)</f>
        <v>0</v>
      </c>
      <c r="DO677" s="209">
        <f>IF(SUM(P689)&gt;0,SUM(P689),0)</f>
        <v>0</v>
      </c>
      <c r="DP677" s="214">
        <f>L689</f>
        <v>0</v>
      </c>
      <c r="DQ677" s="214">
        <f>M689</f>
        <v>0</v>
      </c>
      <c r="DR677" s="214">
        <f>N689</f>
        <v>0</v>
      </c>
      <c r="DS677" s="212"/>
      <c r="DT677" s="209">
        <f>IF(SUM(L690:N690)&gt;0,SUM(L690:N690),0)</f>
        <v>0</v>
      </c>
      <c r="DU677" s="209">
        <f>IF(SUM(P690)&gt;0,SUM(P690),0)</f>
        <v>0</v>
      </c>
      <c r="DV677" s="214">
        <f>L690</f>
        <v>0</v>
      </c>
      <c r="DW677" s="214">
        <f>M690</f>
        <v>0</v>
      </c>
      <c r="DX677" s="214">
        <f>N690</f>
        <v>0</v>
      </c>
      <c r="DY677" s="212"/>
      <c r="DZ677" s="212"/>
    </row>
    <row r="678" spans="1:130">
      <c r="A678" s="164"/>
      <c r="B678" s="99"/>
      <c r="C678" s="100"/>
      <c r="D678" s="101"/>
      <c r="E678" s="149" t="str">
        <f t="shared" si="343"/>
        <v/>
      </c>
      <c r="F678" s="193"/>
      <c r="G678" s="99"/>
      <c r="H678" s="100"/>
      <c r="I678" s="100"/>
      <c r="J678" s="149" t="str">
        <f t="shared" si="344"/>
        <v/>
      </c>
      <c r="K678" s="193"/>
      <c r="L678" s="99"/>
      <c r="M678" s="100"/>
      <c r="N678" s="100"/>
      <c r="O678" s="149" t="str">
        <f t="shared" si="345"/>
        <v/>
      </c>
      <c r="P678" s="193"/>
      <c r="Q678" s="99"/>
      <c r="R678" s="100"/>
      <c r="S678" s="100"/>
      <c r="T678" s="149" t="str">
        <f t="shared" si="346"/>
        <v/>
      </c>
      <c r="U678" s="193"/>
      <c r="V678" s="99"/>
      <c r="W678" s="100"/>
      <c r="X678" s="100"/>
      <c r="Y678" s="149" t="str">
        <f t="shared" si="347"/>
        <v/>
      </c>
      <c r="Z678" s="193"/>
      <c r="AA678" s="201" t="str">
        <f>IF(SUM(E678,J678,O678,T678,Y678,Y698,T698,O698,J698,E698,E718,J718,O718,T718,Y718)&gt;0,(LARGE((E678,J678,O678,T678,Y678,Y698,T698,O698,J698,E698,E718,J718,O718,T718,Y718),1)+LARGE((E678,J678,O678,T678,Y678,Y698,T698,O698,J698,E698,E718,J718,O718,T718,Y718),2)+LARGE((E678,J678,O678,T678,Y678,Y698,T698,O698,J698,E698,E718,J718,O718,T718,Y718),3)+LARGE((E678,J678,O678,T678,Y678,Y698,T698,O698,J698,E698,E718,J718,O718,T718,Y718),4)),"")</f>
        <v/>
      </c>
      <c r="AB678" s="202" t="str">
        <f>IF(SUM(BA706)&gt;0, SUM(BA706),"")</f>
        <v/>
      </c>
      <c r="AG678" s="67"/>
      <c r="AH678" s="213">
        <f>IF(SUM(Q675:S675)&gt;0,SUM(Q675:S675),0)</f>
        <v>0</v>
      </c>
      <c r="AI678" s="213">
        <f>IF(SUM(U675)&gt;0,SUM(U675),0)</f>
        <v>0</v>
      </c>
      <c r="AJ678" s="214">
        <f>Q675</f>
        <v>0</v>
      </c>
      <c r="AK678" s="214">
        <f>R675</f>
        <v>0</v>
      </c>
      <c r="AL678" s="214">
        <f>S675</f>
        <v>0</v>
      </c>
      <c r="AM678" s="214"/>
      <c r="AN678" s="213">
        <f>IF(SUM(Q676:S676)&gt;0,SUM(Q676:S676),0)</f>
        <v>0</v>
      </c>
      <c r="AO678" s="213">
        <f>IF(SUM(U676)&gt;0,SUM(U676),0)</f>
        <v>0</v>
      </c>
      <c r="AP678" s="214">
        <f>Q676</f>
        <v>0</v>
      </c>
      <c r="AQ678" s="214">
        <f>R676</f>
        <v>0</v>
      </c>
      <c r="AR678" s="214">
        <f>S676</f>
        <v>0</v>
      </c>
      <c r="AS678" s="214"/>
      <c r="AT678" s="213">
        <f>IF(SUM(Q677:S677)&gt;0,SUM(Q677:S677),0)</f>
        <v>0</v>
      </c>
      <c r="AU678" s="213">
        <f>IF(SUM(U677)&gt;0,SUM(U677),0)</f>
        <v>0</v>
      </c>
      <c r="AV678" s="214">
        <f>Q677</f>
        <v>0</v>
      </c>
      <c r="AW678" s="214">
        <f>R677</f>
        <v>0</v>
      </c>
      <c r="AX678" s="214">
        <f>S677</f>
        <v>0</v>
      </c>
      <c r="AY678" s="214"/>
      <c r="AZ678" s="213">
        <f>IF(SUM(Q678:S678)&gt;0,SUM(Q678:S678),0)</f>
        <v>0</v>
      </c>
      <c r="BA678" s="213">
        <f>IF(SUM(U678)&gt;0,SUM(U678),0)</f>
        <v>0</v>
      </c>
      <c r="BB678" s="214">
        <f>Q678</f>
        <v>0</v>
      </c>
      <c r="BC678" s="214">
        <f>R678</f>
        <v>0</v>
      </c>
      <c r="BD678" s="214">
        <f>S678</f>
        <v>0</v>
      </c>
      <c r="BE678" s="214"/>
      <c r="BF678" s="213">
        <f>IF(SUM(Q679:S679)&gt;0,SUM(Q679:S679),0)</f>
        <v>0</v>
      </c>
      <c r="BG678" s="213">
        <f>IF(SUM(U679)&gt;0,SUM(U679),0)</f>
        <v>0</v>
      </c>
      <c r="BH678" s="214">
        <f>Q679</f>
        <v>0</v>
      </c>
      <c r="BI678" s="214">
        <f>R679</f>
        <v>0</v>
      </c>
      <c r="BJ678" s="214">
        <f>S679</f>
        <v>0</v>
      </c>
      <c r="BK678" s="214"/>
      <c r="BL678" s="213">
        <f>IF(SUM(Q680:S680)&gt;0,SUM(Q680:S680),0)</f>
        <v>0</v>
      </c>
      <c r="BM678" s="213">
        <f>IF(SUM(U680)&gt;0,SUM(U680),0)</f>
        <v>0</v>
      </c>
      <c r="BN678" s="214">
        <f>Q680</f>
        <v>0</v>
      </c>
      <c r="BO678" s="214">
        <f>R680</f>
        <v>0</v>
      </c>
      <c r="BP678" s="214">
        <f>S680</f>
        <v>0</v>
      </c>
      <c r="BQ678" s="214"/>
      <c r="BR678" s="213">
        <f>IF(SUM(Q681:S681)&gt;0,SUM(Q681:S681),0)</f>
        <v>0</v>
      </c>
      <c r="BS678" s="213">
        <f>IF(SUM(U681)&gt;0,SUM(U681),0)</f>
        <v>0</v>
      </c>
      <c r="BT678" s="214">
        <f>Q681</f>
        <v>0</v>
      </c>
      <c r="BU678" s="214">
        <f>R681</f>
        <v>0</v>
      </c>
      <c r="BV678" s="214">
        <f>S681</f>
        <v>0</v>
      </c>
      <c r="BW678" s="214"/>
      <c r="BX678" s="213">
        <f>IF(SUM(Q682:S682)&gt;0,SUM(Q682:S682),0)</f>
        <v>0</v>
      </c>
      <c r="BY678" s="213">
        <f>IF(SUM(U682)&gt;0,SUM(U682),0)</f>
        <v>0</v>
      </c>
      <c r="BZ678" s="214">
        <f>Q682</f>
        <v>0</v>
      </c>
      <c r="CA678" s="214">
        <f>R682</f>
        <v>0</v>
      </c>
      <c r="CB678" s="214">
        <f>S682</f>
        <v>0</v>
      </c>
      <c r="CC678" s="214"/>
      <c r="CD678" s="213">
        <f>IF(SUM(Q683:S683)&gt;0,SUM(Q683:S683),0)</f>
        <v>0</v>
      </c>
      <c r="CE678" s="213">
        <f>IF(SUM(U683)&gt;0,SUM(U683),0)</f>
        <v>0</v>
      </c>
      <c r="CF678" s="214">
        <f>Q683</f>
        <v>0</v>
      </c>
      <c r="CG678" s="214">
        <f>R683</f>
        <v>0</v>
      </c>
      <c r="CH678" s="214">
        <f>S683</f>
        <v>0</v>
      </c>
      <c r="CI678" s="214"/>
      <c r="CJ678" s="213">
        <f>IF(SUM(Q684:S684)&gt;0,SUM(Q684:S684),0)</f>
        <v>0</v>
      </c>
      <c r="CK678" s="213">
        <f>IF(SUM(U684)&gt;0,SUM(U684),0)</f>
        <v>0</v>
      </c>
      <c r="CL678" s="214">
        <f>Q684</f>
        <v>0</v>
      </c>
      <c r="CM678" s="214">
        <f>R684</f>
        <v>0</v>
      </c>
      <c r="CN678" s="214">
        <f>S684</f>
        <v>0</v>
      </c>
      <c r="CO678" s="214"/>
      <c r="CP678" s="213">
        <f>IF(SUM(Q685:S685)&gt;0,SUM(Q685:S685),0)</f>
        <v>0</v>
      </c>
      <c r="CQ678" s="213">
        <f>IF(SUM(U685)&gt;0,SUM(U685),0)</f>
        <v>0</v>
      </c>
      <c r="CR678" s="214">
        <f>Q685</f>
        <v>0</v>
      </c>
      <c r="CS678" s="214">
        <f>R685</f>
        <v>0</v>
      </c>
      <c r="CT678" s="214">
        <f>S685</f>
        <v>0</v>
      </c>
      <c r="CU678" s="214"/>
      <c r="CV678" s="213">
        <f>IF(SUM(Q686:S686)&gt;0,SUM(Q686:S686),0)</f>
        <v>0</v>
      </c>
      <c r="CW678" s="213">
        <f>IF(SUM(U686)&gt;0,SUM(U686),0)</f>
        <v>0</v>
      </c>
      <c r="CX678" s="214">
        <f>Q686</f>
        <v>0</v>
      </c>
      <c r="CY678" s="214">
        <f>R686</f>
        <v>0</v>
      </c>
      <c r="CZ678" s="214">
        <f>S686</f>
        <v>0</v>
      </c>
      <c r="DA678" s="214"/>
      <c r="DB678" s="213">
        <f>IF(SUM(Q687:S687)&gt;0,SUM(Q687:S687),0)</f>
        <v>0</v>
      </c>
      <c r="DC678" s="213">
        <f>IF(SUM(U687)&gt;0,SUM(U687),0)</f>
        <v>0</v>
      </c>
      <c r="DD678" s="214">
        <f>Q687</f>
        <v>0</v>
      </c>
      <c r="DE678" s="214">
        <f>R687</f>
        <v>0</v>
      </c>
      <c r="DF678" s="214">
        <f>S687</f>
        <v>0</v>
      </c>
      <c r="DG678" s="214"/>
      <c r="DH678" s="213">
        <f>IF(SUM(Q688:S688)&gt;0,SUM(Q688:S688),0)</f>
        <v>0</v>
      </c>
      <c r="DI678" s="213">
        <f>IF(SUM(U688)&gt;0,SUM(U688),0)</f>
        <v>0</v>
      </c>
      <c r="DJ678" s="214">
        <f>Q688</f>
        <v>0</v>
      </c>
      <c r="DK678" s="214">
        <f>R688</f>
        <v>0</v>
      </c>
      <c r="DL678" s="214">
        <f>S688</f>
        <v>0</v>
      </c>
      <c r="DM678" s="214"/>
      <c r="DN678" s="209">
        <f>IF(SUM(Q689:S689)&gt;0,SUM(Q689:S689),0)</f>
        <v>0</v>
      </c>
      <c r="DO678" s="209">
        <f>IF(SUM(U689)&gt;0,SUM(U689),0)</f>
        <v>0</v>
      </c>
      <c r="DP678" s="214">
        <f>Q689</f>
        <v>0</v>
      </c>
      <c r="DQ678" s="214">
        <f>R689</f>
        <v>0</v>
      </c>
      <c r="DR678" s="214">
        <f>S689</f>
        <v>0</v>
      </c>
      <c r="DS678" s="212"/>
      <c r="DT678" s="209">
        <f>IF(SUM(Q690:S690)&gt;0,SUM(Q690:S690),0)</f>
        <v>0</v>
      </c>
      <c r="DU678" s="209">
        <f>IF(SUM(U690)&gt;0,SUM(U690),0)</f>
        <v>0</v>
      </c>
      <c r="DV678" s="214">
        <f>Q690</f>
        <v>0</v>
      </c>
      <c r="DW678" s="214">
        <f>R690</f>
        <v>0</v>
      </c>
      <c r="DX678" s="214">
        <f>S690</f>
        <v>0</v>
      </c>
      <c r="DY678" s="212"/>
      <c r="DZ678" s="212"/>
    </row>
    <row r="679" spans="1:130">
      <c r="A679" s="164"/>
      <c r="B679" s="99"/>
      <c r="C679" s="100"/>
      <c r="D679" s="102"/>
      <c r="E679" s="149" t="str">
        <f t="shared" si="343"/>
        <v/>
      </c>
      <c r="F679" s="193"/>
      <c r="G679" s="99"/>
      <c r="H679" s="100"/>
      <c r="I679" s="102"/>
      <c r="J679" s="149" t="str">
        <f t="shared" si="344"/>
        <v/>
      </c>
      <c r="K679" s="193"/>
      <c r="L679" s="99"/>
      <c r="M679" s="100"/>
      <c r="N679" s="102"/>
      <c r="O679" s="149" t="str">
        <f t="shared" si="345"/>
        <v/>
      </c>
      <c r="P679" s="193"/>
      <c r="Q679" s="99"/>
      <c r="R679" s="100"/>
      <c r="S679" s="100"/>
      <c r="T679" s="149" t="str">
        <f t="shared" si="346"/>
        <v/>
      </c>
      <c r="U679" s="193"/>
      <c r="V679" s="99"/>
      <c r="W679" s="100"/>
      <c r="X679" s="102"/>
      <c r="Y679" s="149" t="str">
        <f t="shared" si="347"/>
        <v/>
      </c>
      <c r="Z679" s="193"/>
      <c r="AA679" s="201" t="str">
        <f>IF(SUM(E679,J679,O679,T679,Y679,Y699,T699,O699,J699,E699,E719,J719,O719,T719,Y719)&gt;0,(LARGE((E679,J679,O679,T679,Y679,Y699,T699,O699,J699,E699,E719,J719,O719,T719,Y719),1)+LARGE((E679,J679,O679,T679,Y679,Y699,T699,O699,J699,E699,E719,J719,O719,T719,Y719),2)+LARGE((E679,J679,O679,T679,Y679,Y699,T699,O699,J699,E699,E719,J719,O719,T719,Y719),3)+LARGE((E679,J679,O679,T679,Y679,Y699,T699,O699,J699,E699,E719,J719,O719,T719,Y719),4)),"")</f>
        <v/>
      </c>
      <c r="AB679" s="202" t="str">
        <f>IF(SUM(BG706)&gt;0,SUM(BG706),"")</f>
        <v/>
      </c>
      <c r="AG679" s="67"/>
      <c r="AH679" s="213">
        <f>IF(SUM(V675:X675)&gt;0,SUM(V675:X675),0)</f>
        <v>0</v>
      </c>
      <c r="AI679" s="213">
        <f>IF(SUM(Z675)&gt;0,SUM(Z675),0)</f>
        <v>0</v>
      </c>
      <c r="AJ679" s="214">
        <f>V675</f>
        <v>0</v>
      </c>
      <c r="AK679" s="214">
        <f>W675</f>
        <v>0</v>
      </c>
      <c r="AL679" s="214">
        <f>X675</f>
        <v>0</v>
      </c>
      <c r="AM679" s="214"/>
      <c r="AN679" s="213">
        <f>IF(SUM(V676:X676)&gt;0,SUM(V676:X676),0)</f>
        <v>0</v>
      </c>
      <c r="AO679" s="213">
        <f>IF(SUM(Z676)&gt;0,SUM(Z676),0)</f>
        <v>0</v>
      </c>
      <c r="AP679" s="214">
        <f>V676</f>
        <v>0</v>
      </c>
      <c r="AQ679" s="214">
        <f>W676</f>
        <v>0</v>
      </c>
      <c r="AR679" s="214">
        <f>X676</f>
        <v>0</v>
      </c>
      <c r="AS679" s="214"/>
      <c r="AT679" s="213">
        <f>IF(SUM(V677:X677)&gt;0,SUM(V677:X677),0)</f>
        <v>0</v>
      </c>
      <c r="AU679" s="213">
        <f>IF(SUM(Z677)&gt;0,SUM(Z677),0)</f>
        <v>0</v>
      </c>
      <c r="AV679" s="214">
        <f>V677</f>
        <v>0</v>
      </c>
      <c r="AW679" s="214">
        <f>W677</f>
        <v>0</v>
      </c>
      <c r="AX679" s="214">
        <f>X677</f>
        <v>0</v>
      </c>
      <c r="AY679" s="214"/>
      <c r="AZ679" s="213">
        <f>IF(SUM(V678:X678)&gt;0,SUM(V678:X678),0)</f>
        <v>0</v>
      </c>
      <c r="BA679" s="213">
        <f>IF(SUM(Z678)&gt;0,SUM(Z678),0)</f>
        <v>0</v>
      </c>
      <c r="BB679" s="214">
        <f>V678</f>
        <v>0</v>
      </c>
      <c r="BC679" s="214">
        <f>W678</f>
        <v>0</v>
      </c>
      <c r="BD679" s="214">
        <f>X678</f>
        <v>0</v>
      </c>
      <c r="BE679" s="214"/>
      <c r="BF679" s="213">
        <f>IF(SUM(V679:X679)&gt;0,SUM(V679:X679),0)</f>
        <v>0</v>
      </c>
      <c r="BG679" s="213">
        <f>IF(SUM(Z679)&gt;0,SUM(Z679),0)</f>
        <v>0</v>
      </c>
      <c r="BH679" s="214">
        <f>V679</f>
        <v>0</v>
      </c>
      <c r="BI679" s="214">
        <f>W679</f>
        <v>0</v>
      </c>
      <c r="BJ679" s="214">
        <f>X679</f>
        <v>0</v>
      </c>
      <c r="BK679" s="214"/>
      <c r="BL679" s="213">
        <f>IF(SUM(V680:X680)&gt;0,SUM(V680:X680),0)</f>
        <v>0</v>
      </c>
      <c r="BM679" s="213">
        <f>IF(SUM(Z680)&gt;0,SUM(Z680),0)</f>
        <v>0</v>
      </c>
      <c r="BN679" s="214">
        <f>V680</f>
        <v>0</v>
      </c>
      <c r="BO679" s="214">
        <f>W680</f>
        <v>0</v>
      </c>
      <c r="BP679" s="214">
        <f>X680</f>
        <v>0</v>
      </c>
      <c r="BQ679" s="214"/>
      <c r="BR679" s="213">
        <f>IF(SUM(V681:X681)&gt;0,SUM(V681:X681),0)</f>
        <v>0</v>
      </c>
      <c r="BS679" s="213">
        <f>IF(SUM(Z681)&gt;0,SUM(Z681),0)</f>
        <v>0</v>
      </c>
      <c r="BT679" s="214">
        <f>V681</f>
        <v>0</v>
      </c>
      <c r="BU679" s="214">
        <f>W681</f>
        <v>0</v>
      </c>
      <c r="BV679" s="214">
        <f>X681</f>
        <v>0</v>
      </c>
      <c r="BW679" s="214"/>
      <c r="BX679" s="213">
        <f>IF(SUM(V682:X682)&gt;0,SUM(V682:X682),0)</f>
        <v>0</v>
      </c>
      <c r="BY679" s="213">
        <f>IF(SUM(Z682)&gt;0,SUM(Z682),0)</f>
        <v>0</v>
      </c>
      <c r="BZ679" s="214">
        <f>V682</f>
        <v>0</v>
      </c>
      <c r="CA679" s="214">
        <f>W682</f>
        <v>0</v>
      </c>
      <c r="CB679" s="214">
        <f>X682</f>
        <v>0</v>
      </c>
      <c r="CC679" s="214"/>
      <c r="CD679" s="213">
        <f>IF(SUM(V683:X683)&gt;0,SUM(V683:X683),0)</f>
        <v>0</v>
      </c>
      <c r="CE679" s="213">
        <f>IF(SUM(Z683)&gt;0,SUM(Z683),0)</f>
        <v>0</v>
      </c>
      <c r="CF679" s="214">
        <f>V683</f>
        <v>0</v>
      </c>
      <c r="CG679" s="214">
        <f>W683</f>
        <v>0</v>
      </c>
      <c r="CH679" s="214">
        <f>X683</f>
        <v>0</v>
      </c>
      <c r="CI679" s="214"/>
      <c r="CJ679" s="213">
        <f>IF(SUM(V684:X684)&gt;0,SUM(V684:X684),0)</f>
        <v>0</v>
      </c>
      <c r="CK679" s="213">
        <f>IF(SUM(Z684)&gt;0,SUM(Z684),0)</f>
        <v>0</v>
      </c>
      <c r="CL679" s="214">
        <f>V684</f>
        <v>0</v>
      </c>
      <c r="CM679" s="214">
        <f>W684</f>
        <v>0</v>
      </c>
      <c r="CN679" s="214">
        <f>X684</f>
        <v>0</v>
      </c>
      <c r="CO679" s="214"/>
      <c r="CP679" s="213">
        <f>IF(SUM(V685:X685)&gt;0,SUM(V685:X685),0)</f>
        <v>0</v>
      </c>
      <c r="CQ679" s="213">
        <f>IF(SUM(Z685)&gt;0,SUM(Z685),0)</f>
        <v>0</v>
      </c>
      <c r="CR679" s="214">
        <f>V685</f>
        <v>0</v>
      </c>
      <c r="CS679" s="214">
        <f>W685</f>
        <v>0</v>
      </c>
      <c r="CT679" s="214">
        <f>X685</f>
        <v>0</v>
      </c>
      <c r="CU679" s="214"/>
      <c r="CV679" s="213">
        <f>IF(SUM(V686:X686)&gt;0,SUM(V686:X686),0)</f>
        <v>0</v>
      </c>
      <c r="CW679" s="213">
        <f>IF(SUM(Z686)&gt;0,SUM(Z686),0)</f>
        <v>0</v>
      </c>
      <c r="CX679" s="214">
        <f>V686</f>
        <v>0</v>
      </c>
      <c r="CY679" s="214">
        <f>W686</f>
        <v>0</v>
      </c>
      <c r="CZ679" s="214">
        <f>X686</f>
        <v>0</v>
      </c>
      <c r="DA679" s="214"/>
      <c r="DB679" s="213">
        <f>IF(SUM(V687:X687)&gt;0,SUM(V687:X687),0)</f>
        <v>0</v>
      </c>
      <c r="DC679" s="213">
        <f>IF(SUM(Z687)&gt;0,SUM(Z687),0)</f>
        <v>0</v>
      </c>
      <c r="DD679" s="214">
        <f>V687</f>
        <v>0</v>
      </c>
      <c r="DE679" s="214">
        <f>W687</f>
        <v>0</v>
      </c>
      <c r="DF679" s="214">
        <f>X687</f>
        <v>0</v>
      </c>
      <c r="DG679" s="214"/>
      <c r="DH679" s="213">
        <f>IF(SUM(V688:X688)&gt;0,SUM(V688:X688),0)</f>
        <v>0</v>
      </c>
      <c r="DI679" s="213">
        <f>IF(SUM(Z688)&gt;0,SUM(Z688),0)</f>
        <v>0</v>
      </c>
      <c r="DJ679" s="214">
        <f>V688</f>
        <v>0</v>
      </c>
      <c r="DK679" s="214">
        <f>W688</f>
        <v>0</v>
      </c>
      <c r="DL679" s="214">
        <f>X688</f>
        <v>0</v>
      </c>
      <c r="DM679" s="214"/>
      <c r="DN679" s="209">
        <f>IF(SUM(V689:X689)&gt;0,SUM(V689:X689),0)</f>
        <v>0</v>
      </c>
      <c r="DO679" s="209">
        <f>IF(SUM(Z689)&gt;0,SUM(Z689),0)</f>
        <v>0</v>
      </c>
      <c r="DP679" s="214">
        <f>V689</f>
        <v>0</v>
      </c>
      <c r="DQ679" s="214">
        <f>W689</f>
        <v>0</v>
      </c>
      <c r="DR679" s="214">
        <f>X689</f>
        <v>0</v>
      </c>
      <c r="DS679" s="212"/>
      <c r="DT679" s="209">
        <f>IF(SUM(V690:X690)&gt;0,SUM(V690:X690),0)</f>
        <v>0</v>
      </c>
      <c r="DU679" s="209">
        <f>IF(SUM(Z690)&gt;0,SUM(Z690),0)</f>
        <v>0</v>
      </c>
      <c r="DV679" s="214">
        <f>V690</f>
        <v>0</v>
      </c>
      <c r="DW679" s="214">
        <f>W690</f>
        <v>0</v>
      </c>
      <c r="DX679" s="214">
        <f>X690</f>
        <v>0</v>
      </c>
      <c r="DY679" s="212"/>
      <c r="DZ679" s="212"/>
    </row>
    <row r="680" spans="1:130">
      <c r="A680" s="18"/>
      <c r="B680" s="99"/>
      <c r="C680" s="100"/>
      <c r="D680" s="102"/>
      <c r="E680" s="149" t="str">
        <f t="shared" si="343"/>
        <v/>
      </c>
      <c r="F680" s="193"/>
      <c r="G680" s="99"/>
      <c r="H680" s="100"/>
      <c r="I680" s="102"/>
      <c r="J680" s="149" t="str">
        <f t="shared" si="344"/>
        <v/>
      </c>
      <c r="K680" s="193"/>
      <c r="L680" s="99"/>
      <c r="M680" s="100"/>
      <c r="N680" s="102"/>
      <c r="O680" s="149" t="str">
        <f t="shared" si="345"/>
        <v/>
      </c>
      <c r="P680" s="193"/>
      <c r="Q680" s="99"/>
      <c r="R680" s="100"/>
      <c r="S680" s="100"/>
      <c r="T680" s="149" t="str">
        <f t="shared" si="346"/>
        <v/>
      </c>
      <c r="U680" s="193"/>
      <c r="V680" s="99"/>
      <c r="W680" s="100"/>
      <c r="X680" s="102"/>
      <c r="Y680" s="149" t="str">
        <f t="shared" si="347"/>
        <v/>
      </c>
      <c r="Z680" s="193"/>
      <c r="AA680" s="201" t="str">
        <f>IF(SUM(E680,J680,O680,T680,Y680,Y700,T700,O700,J700,E700,E720,J720,O720,T720,Y720)&gt;0,(LARGE((E680,J680,O680,T680,Y680,Y700,T700,O700,J700,E700,E720,J720,O720,T720,Y720),1)+LARGE((E680,J680,O680,T680,Y680,Y700,T700,O700,J700,E700,E720,J720,O720,T720,Y720),2)+LARGE((E680,J680,O680,T680,Y680,Y700,T700,O700,J700,E700,E720,J720,O720,T720,Y720),3)+LARGE((E680,J680,O680,T680,Y680,Y700,T700,O700,J700,E700,E720,J720,O720,T720,Y720),4)),"")</f>
        <v/>
      </c>
      <c r="AB680" s="202" t="str">
        <f>IF(SUM(BM706)&gt;0,SUM(BM706),"")</f>
        <v/>
      </c>
      <c r="AG680" s="67"/>
      <c r="AH680" s="213">
        <f>IF(SUM(B695:D695)&gt;0,SUM(B695:D695),0)</f>
        <v>0</v>
      </c>
      <c r="AI680" s="213">
        <f>IF(SUM(F695)&gt;0,SUM(F695),0)</f>
        <v>0</v>
      </c>
      <c r="AJ680" s="214">
        <f>B695</f>
        <v>0</v>
      </c>
      <c r="AK680" s="214">
        <f>C695</f>
        <v>0</v>
      </c>
      <c r="AL680" s="214">
        <f>D695</f>
        <v>0</v>
      </c>
      <c r="AM680" s="214"/>
      <c r="AN680" s="213">
        <f>IF(SUM(B696:D696)&gt;0,SUM(B696:D696),0)</f>
        <v>0</v>
      </c>
      <c r="AO680" s="213">
        <f>IF(SUM(F696)&gt;0,SUM(F696),0)</f>
        <v>0</v>
      </c>
      <c r="AP680" s="214">
        <f>B696</f>
        <v>0</v>
      </c>
      <c r="AQ680" s="214">
        <f>C696</f>
        <v>0</v>
      </c>
      <c r="AR680" s="214">
        <f>D696</f>
        <v>0</v>
      </c>
      <c r="AS680" s="214"/>
      <c r="AT680" s="213">
        <f>IF(SUM(B697:D697)&gt;0,SUM(B697:D697),0)</f>
        <v>0</v>
      </c>
      <c r="AU680" s="213">
        <f>IF(SUM(F697)&gt;0,SUM(F697),0)</f>
        <v>0</v>
      </c>
      <c r="AV680" s="214">
        <f>B697</f>
        <v>0</v>
      </c>
      <c r="AW680" s="214">
        <f>C697</f>
        <v>0</v>
      </c>
      <c r="AX680" s="214">
        <f>D697</f>
        <v>0</v>
      </c>
      <c r="AY680" s="214"/>
      <c r="AZ680" s="213">
        <f>IF(SUM(B698:D698)&gt;0,SUM(B698:D698),0)</f>
        <v>0</v>
      </c>
      <c r="BA680" s="213">
        <f>IF(SUM(F698)&gt;0,SUM(F698),0)</f>
        <v>0</v>
      </c>
      <c r="BB680" s="214">
        <f>B698</f>
        <v>0</v>
      </c>
      <c r="BC680" s="214">
        <f>C698</f>
        <v>0</v>
      </c>
      <c r="BD680" s="214">
        <f>D698</f>
        <v>0</v>
      </c>
      <c r="BE680" s="214"/>
      <c r="BF680" s="213">
        <f>IF(SUM(B699:D699)&gt;0,SUM(B699:D699),0)</f>
        <v>0</v>
      </c>
      <c r="BG680" s="213">
        <f>IF(SUM(F699)&gt;0,SUM(F699),0)</f>
        <v>0</v>
      </c>
      <c r="BH680" s="214">
        <f>B699</f>
        <v>0</v>
      </c>
      <c r="BI680" s="214">
        <f>C699</f>
        <v>0</v>
      </c>
      <c r="BJ680" s="214">
        <f>D699</f>
        <v>0</v>
      </c>
      <c r="BK680" s="214"/>
      <c r="BL680" s="213">
        <f>IF(SUM(B700:D700)&gt;0,SUM(B700:D700),0)</f>
        <v>0</v>
      </c>
      <c r="BM680" s="213">
        <f>IF(SUM(F700)&gt;0,SUM(F700),0)</f>
        <v>0</v>
      </c>
      <c r="BN680" s="214">
        <f>B700</f>
        <v>0</v>
      </c>
      <c r="BO680" s="214">
        <f>C700</f>
        <v>0</v>
      </c>
      <c r="BP680" s="214">
        <f>D700</f>
        <v>0</v>
      </c>
      <c r="BQ680" s="214"/>
      <c r="BR680" s="213">
        <f>IF(SUM(B701:D701)&gt;0,SUM(B701:D701),0)</f>
        <v>0</v>
      </c>
      <c r="BS680" s="213">
        <f>IF(SUM(F701)&gt;0,SUM(F701),0)</f>
        <v>0</v>
      </c>
      <c r="BT680" s="214">
        <f>B701</f>
        <v>0</v>
      </c>
      <c r="BU680" s="214">
        <f>C701</f>
        <v>0</v>
      </c>
      <c r="BV680" s="214">
        <f>D701</f>
        <v>0</v>
      </c>
      <c r="BW680" s="214"/>
      <c r="BX680" s="213">
        <f>IF(SUM(B702:D702)&gt;0,SUM(B702:D702),0)</f>
        <v>0</v>
      </c>
      <c r="BY680" s="213">
        <f>IF(SUM(F702)&gt;0,SUM(F702),0)</f>
        <v>0</v>
      </c>
      <c r="BZ680" s="214">
        <f>B702</f>
        <v>0</v>
      </c>
      <c r="CA680" s="214">
        <f>C702</f>
        <v>0</v>
      </c>
      <c r="CB680" s="214">
        <f>D702</f>
        <v>0</v>
      </c>
      <c r="CC680" s="214"/>
      <c r="CD680" s="213">
        <f>IF(SUM(B703:D703)&gt;0,SUM(B703:D703),0)</f>
        <v>0</v>
      </c>
      <c r="CE680" s="213">
        <f>IF(SUM(F703)&gt;0,SUM(F703),0)</f>
        <v>0</v>
      </c>
      <c r="CF680" s="214">
        <f>B703</f>
        <v>0</v>
      </c>
      <c r="CG680" s="214">
        <f>C703</f>
        <v>0</v>
      </c>
      <c r="CH680" s="214">
        <f>D703</f>
        <v>0</v>
      </c>
      <c r="CI680" s="214"/>
      <c r="CJ680" s="213">
        <f>IF(SUM(B704:D704)&gt;0,SUM(B704:D704),0)</f>
        <v>0</v>
      </c>
      <c r="CK680" s="213">
        <f>IF(SUM(F704)&gt;0,SUM(F704),0)</f>
        <v>0</v>
      </c>
      <c r="CL680" s="214">
        <f>B704</f>
        <v>0</v>
      </c>
      <c r="CM680" s="214">
        <f>C704</f>
        <v>0</v>
      </c>
      <c r="CN680" s="214">
        <f>D704</f>
        <v>0</v>
      </c>
      <c r="CO680" s="214"/>
      <c r="CP680" s="213">
        <f>IF(SUM(B705:D705)&gt;0,SUM(B705:D705),0)</f>
        <v>0</v>
      </c>
      <c r="CQ680" s="213">
        <f>IF(SUM(F705)&gt;0,SUM(F705),0)</f>
        <v>0</v>
      </c>
      <c r="CR680" s="214">
        <f>B705</f>
        <v>0</v>
      </c>
      <c r="CS680" s="214">
        <f>C705</f>
        <v>0</v>
      </c>
      <c r="CT680" s="214">
        <f>D705</f>
        <v>0</v>
      </c>
      <c r="CU680" s="214"/>
      <c r="CV680" s="213">
        <f>IF(SUM(B706:D706)&gt;0,SUM(B706:D706),0)</f>
        <v>0</v>
      </c>
      <c r="CW680" s="213">
        <f>IF(SUM(F706)&gt;0,SUM(F706),0)</f>
        <v>0</v>
      </c>
      <c r="CX680" s="214">
        <f>B706</f>
        <v>0</v>
      </c>
      <c r="CY680" s="214">
        <f>C706</f>
        <v>0</v>
      </c>
      <c r="CZ680" s="214">
        <f>D706</f>
        <v>0</v>
      </c>
      <c r="DA680" s="214"/>
      <c r="DB680" s="213">
        <f>IF(SUM(B707:D707)&gt;0,SUM(B707:D707),0)</f>
        <v>0</v>
      </c>
      <c r="DC680" s="213">
        <f>IF(SUM(F707)&gt;0,SUM(F707),0)</f>
        <v>0</v>
      </c>
      <c r="DD680" s="214">
        <f>B707</f>
        <v>0</v>
      </c>
      <c r="DE680" s="214">
        <f>C707</f>
        <v>0</v>
      </c>
      <c r="DF680" s="214">
        <f>D707</f>
        <v>0</v>
      </c>
      <c r="DG680" s="214"/>
      <c r="DH680" s="213">
        <f>IF(SUM(B708:D708)&gt;0,SUM(B708:D708),0)</f>
        <v>0</v>
      </c>
      <c r="DI680" s="213">
        <f>IF(SUM(F708)&gt;0,SUM(F708),0)</f>
        <v>0</v>
      </c>
      <c r="DJ680" s="214">
        <f>B708</f>
        <v>0</v>
      </c>
      <c r="DK680" s="214">
        <f>C708</f>
        <v>0</v>
      </c>
      <c r="DL680" s="214">
        <f>D708</f>
        <v>0</v>
      </c>
      <c r="DM680" s="214"/>
      <c r="DN680" s="209">
        <f>IF(SUM(B709:D709)&gt;0,SUM(B709:D709),0)</f>
        <v>0</v>
      </c>
      <c r="DO680" s="209">
        <f>IF(SUM(F709)&gt;0,SUM(F708),0)</f>
        <v>0</v>
      </c>
      <c r="DP680" s="214">
        <f>B709</f>
        <v>0</v>
      </c>
      <c r="DQ680" s="214">
        <f>C709</f>
        <v>0</v>
      </c>
      <c r="DR680" s="214">
        <f>D709</f>
        <v>0</v>
      </c>
      <c r="DS680" s="212"/>
      <c r="DT680" s="209">
        <f>IF(SUM(B710:D710)&gt;0,SUM(B710:D710),0)</f>
        <v>0</v>
      </c>
      <c r="DU680" s="209">
        <f>IF(SUM(F710)&gt;0,SUM(F710),0)</f>
        <v>0</v>
      </c>
      <c r="DV680" s="214">
        <f>B710</f>
        <v>0</v>
      </c>
      <c r="DW680" s="214">
        <f>C710</f>
        <v>0</v>
      </c>
      <c r="DX680" s="214">
        <f>D710</f>
        <v>0</v>
      </c>
      <c r="DY680" s="212"/>
      <c r="DZ680" s="212"/>
    </row>
    <row r="681" spans="1:130">
      <c r="A681" s="164"/>
      <c r="B681" s="99"/>
      <c r="C681" s="100"/>
      <c r="D681" s="101"/>
      <c r="E681" s="149" t="str">
        <f t="shared" si="343"/>
        <v/>
      </c>
      <c r="F681" s="193"/>
      <c r="G681" s="99"/>
      <c r="H681" s="100"/>
      <c r="I681" s="102"/>
      <c r="J681" s="149" t="str">
        <f t="shared" si="344"/>
        <v/>
      </c>
      <c r="K681" s="193"/>
      <c r="L681" s="99"/>
      <c r="M681" s="100"/>
      <c r="N681" s="102"/>
      <c r="O681" s="149" t="str">
        <f t="shared" si="345"/>
        <v/>
      </c>
      <c r="P681" s="193"/>
      <c r="Q681" s="99"/>
      <c r="R681" s="100"/>
      <c r="S681" s="100"/>
      <c r="T681" s="149" t="str">
        <f t="shared" si="346"/>
        <v/>
      </c>
      <c r="U681" s="193"/>
      <c r="V681" s="99"/>
      <c r="W681" s="100"/>
      <c r="X681" s="100"/>
      <c r="Y681" s="149" t="str">
        <f t="shared" si="347"/>
        <v/>
      </c>
      <c r="Z681" s="193"/>
      <c r="AA681" s="201" t="str">
        <f>IF(SUM(E681,J681,O681,T681,Y681,Y701,T701,O701,J701,E701,E721,J721,O721,T721,Y721)&gt;0,(LARGE((E681,J681,O681,T681,Y681,Y701,T701,O701,J701,E701,E721,J721,O721,T721,Y721),1)+LARGE((E681,J681,O681,T681,Y681,Y701,T701,O701,J701,E701,E721,J721,O721,T721,Y721),2)+LARGE((E681,J681,O681,T681,Y681,Y701,T701,O701,J701,E701,E721,J721,O721,T721,Y721),3)+LARGE((E681,J681,O681,T681,Y681,Y701,T701,O701,J701,E701,E721,J721,O721,T721,Y721),4)),"")</f>
        <v/>
      </c>
      <c r="AB681" s="202" t="str">
        <f>IF(SUM(BS706)&gt;0,SUM(BS706),"")</f>
        <v/>
      </c>
      <c r="AG681" s="67"/>
      <c r="AH681" s="213">
        <f>IF(SUM(G695:I695)&gt;0,SUM(G695:I695),0)</f>
        <v>0</v>
      </c>
      <c r="AI681" s="213">
        <f>IF(SUM(K695)&gt;0,SUM(K695),0)</f>
        <v>0</v>
      </c>
      <c r="AJ681" s="214">
        <f>G695</f>
        <v>0</v>
      </c>
      <c r="AK681" s="214">
        <f>H695</f>
        <v>0</v>
      </c>
      <c r="AL681" s="214">
        <f>I695</f>
        <v>0</v>
      </c>
      <c r="AM681" s="214"/>
      <c r="AN681" s="213">
        <f>IF(SUM(G696:I696)&gt;0,SUM(G696:I696),0)</f>
        <v>0</v>
      </c>
      <c r="AO681" s="213">
        <f>IF(SUM(K696)&gt;0,SUM(K696),0)</f>
        <v>0</v>
      </c>
      <c r="AP681" s="214">
        <f>G696</f>
        <v>0</v>
      </c>
      <c r="AQ681" s="214">
        <f>H696</f>
        <v>0</v>
      </c>
      <c r="AR681" s="214">
        <f>I696</f>
        <v>0</v>
      </c>
      <c r="AS681" s="214"/>
      <c r="AT681" s="213">
        <f>IF(SUM(G697:I697)&gt;0,SUM(G697:I697),0)</f>
        <v>0</v>
      </c>
      <c r="AU681" s="213">
        <f>IF(SUM(K697)&gt;0,SUM(K697),0)</f>
        <v>0</v>
      </c>
      <c r="AV681" s="214">
        <f>G697</f>
        <v>0</v>
      </c>
      <c r="AW681" s="214">
        <f>H697</f>
        <v>0</v>
      </c>
      <c r="AX681" s="214">
        <f>I697</f>
        <v>0</v>
      </c>
      <c r="AY681" s="214"/>
      <c r="AZ681" s="213">
        <f>IF(SUM(G698:I698)&gt;0,SUM(G698:I698),0)</f>
        <v>0</v>
      </c>
      <c r="BA681" s="213">
        <f>IF(SUM(K698)&gt;0,SUM(K698),0)</f>
        <v>0</v>
      </c>
      <c r="BB681" s="214">
        <f>G698</f>
        <v>0</v>
      </c>
      <c r="BC681" s="214">
        <f>H698</f>
        <v>0</v>
      </c>
      <c r="BD681" s="214">
        <f>I698</f>
        <v>0</v>
      </c>
      <c r="BE681" s="214"/>
      <c r="BF681" s="213">
        <f>IF(SUM(G699:I699)&gt;0,SUM(G699:I699),0)</f>
        <v>0</v>
      </c>
      <c r="BG681" s="213">
        <f>IF(SUM(K699)&gt;0,SUM(K699),0)</f>
        <v>0</v>
      </c>
      <c r="BH681" s="214">
        <f>G699</f>
        <v>0</v>
      </c>
      <c r="BI681" s="214">
        <f>H699</f>
        <v>0</v>
      </c>
      <c r="BJ681" s="214">
        <f>I699</f>
        <v>0</v>
      </c>
      <c r="BK681" s="214"/>
      <c r="BL681" s="213">
        <f>IF(SUM(G700:I700)&gt;0,SUM(G700:I700),0)</f>
        <v>0</v>
      </c>
      <c r="BM681" s="213">
        <f>IF(SUM(K700)&gt;0,SUM(K700),0)</f>
        <v>0</v>
      </c>
      <c r="BN681" s="214">
        <f>G700</f>
        <v>0</v>
      </c>
      <c r="BO681" s="214">
        <f>H700</f>
        <v>0</v>
      </c>
      <c r="BP681" s="214">
        <f>I700</f>
        <v>0</v>
      </c>
      <c r="BQ681" s="214"/>
      <c r="BR681" s="213">
        <f>IF(SUM(G701:I701)&gt;0,SUM(G701:I701),0)</f>
        <v>0</v>
      </c>
      <c r="BS681" s="213">
        <f>IF(SUM(K701)&gt;0,SUM(K701),0)</f>
        <v>0</v>
      </c>
      <c r="BT681" s="214">
        <f>G701</f>
        <v>0</v>
      </c>
      <c r="BU681" s="214">
        <f>H701</f>
        <v>0</v>
      </c>
      <c r="BV681" s="214">
        <f>I701</f>
        <v>0</v>
      </c>
      <c r="BW681" s="214"/>
      <c r="BX681" s="213">
        <f>IF(SUM(G702:I702)&gt;0,SUM(G702:I702),0)</f>
        <v>0</v>
      </c>
      <c r="BY681" s="213">
        <f>IF(SUM(K702)&gt;0,SUM(K702),0)</f>
        <v>0</v>
      </c>
      <c r="BZ681" s="214">
        <f>G702</f>
        <v>0</v>
      </c>
      <c r="CA681" s="214">
        <f>H702</f>
        <v>0</v>
      </c>
      <c r="CB681" s="214">
        <f>I702</f>
        <v>0</v>
      </c>
      <c r="CC681" s="214"/>
      <c r="CD681" s="213">
        <f>IF(SUM(G703:I703)&gt;0,SUM(G703:I703),0)</f>
        <v>0</v>
      </c>
      <c r="CE681" s="213">
        <f>IF(SUM(K703)&gt;0,SUM(K703),0)</f>
        <v>0</v>
      </c>
      <c r="CF681" s="214">
        <f>G703</f>
        <v>0</v>
      </c>
      <c r="CG681" s="214">
        <f>H703</f>
        <v>0</v>
      </c>
      <c r="CH681" s="214">
        <f>I703</f>
        <v>0</v>
      </c>
      <c r="CI681" s="214"/>
      <c r="CJ681" s="213">
        <f>IF(SUM(G704:I704)&gt;0,SUM(G704:I704),0)</f>
        <v>0</v>
      </c>
      <c r="CK681" s="213">
        <f>IF(SUM(K704)&gt;0,SUM(K704),0)</f>
        <v>0</v>
      </c>
      <c r="CL681" s="214">
        <f>G704</f>
        <v>0</v>
      </c>
      <c r="CM681" s="214">
        <f>H704</f>
        <v>0</v>
      </c>
      <c r="CN681" s="214">
        <f>I704</f>
        <v>0</v>
      </c>
      <c r="CO681" s="214"/>
      <c r="CP681" s="213">
        <f>IF(SUM(G705:I705)&gt;0,SUM(G705:I705),0)</f>
        <v>0</v>
      </c>
      <c r="CQ681" s="213">
        <f>IF(SUM(K705)&gt;0,SUM(K705),0)</f>
        <v>0</v>
      </c>
      <c r="CR681" s="214">
        <f>G705</f>
        <v>0</v>
      </c>
      <c r="CS681" s="214">
        <f>H705</f>
        <v>0</v>
      </c>
      <c r="CT681" s="214">
        <f>I705</f>
        <v>0</v>
      </c>
      <c r="CU681" s="214"/>
      <c r="CV681" s="213">
        <f>IF(SUM(G706:I706)&gt;0,SUM(G706:I706),0)</f>
        <v>0</v>
      </c>
      <c r="CW681" s="213">
        <f>IF(SUM(K706)&gt;0,SUM(K706),0)</f>
        <v>0</v>
      </c>
      <c r="CX681" s="214">
        <f>G706</f>
        <v>0</v>
      </c>
      <c r="CY681" s="214">
        <f>H706</f>
        <v>0</v>
      </c>
      <c r="CZ681" s="214">
        <f>I706</f>
        <v>0</v>
      </c>
      <c r="DA681" s="214"/>
      <c r="DB681" s="213">
        <f>IF(SUM(G707:I707)&gt;0,SUM(G707:I707),0)</f>
        <v>0</v>
      </c>
      <c r="DC681" s="213">
        <f>IF(SUM(K707)&gt;0,SUM(K707),0)</f>
        <v>0</v>
      </c>
      <c r="DD681" s="214">
        <f>G707</f>
        <v>0</v>
      </c>
      <c r="DE681" s="214">
        <f>H707</f>
        <v>0</v>
      </c>
      <c r="DF681" s="214">
        <f>I707</f>
        <v>0</v>
      </c>
      <c r="DG681" s="214"/>
      <c r="DH681" s="213">
        <f>IF(SUM(G708:I708)&gt;0,SUM(G708:I708),0)</f>
        <v>0</v>
      </c>
      <c r="DI681" s="213">
        <f>IF(SUM(K708)&gt;0,SUM(K708),0)</f>
        <v>0</v>
      </c>
      <c r="DJ681" s="214">
        <f>G708</f>
        <v>0</v>
      </c>
      <c r="DK681" s="214">
        <f>H708</f>
        <v>0</v>
      </c>
      <c r="DL681" s="214">
        <f>I708</f>
        <v>0</v>
      </c>
      <c r="DM681" s="214"/>
      <c r="DN681" s="209">
        <f>IF(SUM(G709:I709)&gt;0,SUM(G709:I709),0)</f>
        <v>0</v>
      </c>
      <c r="DO681" s="209">
        <f>IF(SUM(K709)&gt;0,SUM(K708),0)</f>
        <v>0</v>
      </c>
      <c r="DP681" s="214">
        <f>G709</f>
        <v>0</v>
      </c>
      <c r="DQ681" s="214">
        <f>H709</f>
        <v>0</v>
      </c>
      <c r="DR681" s="214">
        <f>I709</f>
        <v>0</v>
      </c>
      <c r="DS681" s="212"/>
      <c r="DT681" s="209">
        <f>IF(SUM(G710:I710)&gt;0,SUM(G710:I710),0)</f>
        <v>0</v>
      </c>
      <c r="DU681" s="209">
        <f>IF(SUM(K710)&gt;0,SUM(K710),0)</f>
        <v>0</v>
      </c>
      <c r="DV681" s="214">
        <f>G710</f>
        <v>0</v>
      </c>
      <c r="DW681" s="214">
        <f>H710</f>
        <v>0</v>
      </c>
      <c r="DX681" s="214">
        <f>I710</f>
        <v>0</v>
      </c>
      <c r="DY681" s="212"/>
      <c r="DZ681" s="212"/>
    </row>
    <row r="682" spans="1:130">
      <c r="A682" s="18"/>
      <c r="B682" s="99"/>
      <c r="C682" s="100"/>
      <c r="D682" s="101"/>
      <c r="E682" s="149" t="str">
        <f t="shared" si="343"/>
        <v/>
      </c>
      <c r="F682" s="193"/>
      <c r="G682" s="99"/>
      <c r="H682" s="100"/>
      <c r="I682" s="102"/>
      <c r="J682" s="149" t="str">
        <f t="shared" si="344"/>
        <v/>
      </c>
      <c r="K682" s="193"/>
      <c r="L682" s="99"/>
      <c r="M682" s="100"/>
      <c r="N682" s="102"/>
      <c r="O682" s="149" t="str">
        <f t="shared" si="345"/>
        <v/>
      </c>
      <c r="P682" s="193"/>
      <c r="Q682" s="99"/>
      <c r="R682" s="100"/>
      <c r="S682" s="102"/>
      <c r="T682" s="149" t="str">
        <f t="shared" si="346"/>
        <v/>
      </c>
      <c r="U682" s="193"/>
      <c r="V682" s="99"/>
      <c r="W682" s="100"/>
      <c r="X682" s="102"/>
      <c r="Y682" s="149" t="str">
        <f t="shared" si="347"/>
        <v/>
      </c>
      <c r="Z682" s="193"/>
      <c r="AA682" s="201" t="str">
        <f>IF(SUM(E682,J682,O682,T682,Y682,Y702,T702,O702,J702,E702,E722,J722,O722,T722,Y722)&gt;0,(LARGE((E682,J682,O682,T682,Y682,Y702,T702,O702,J702,E702,E722,J722,O722,T722,Y722),1)+LARGE((E682,J682,O682,T682,Y682,Y702,T702,O702,J702,E702,E722,J722,O722,T722,Y722),2)+LARGE((E682,J682,O682,T682,Y682,Y702,T702,O702,J702,E702,E722,J722,O722,T722,Y722),3)+LARGE((E682,J682,O682,T682,Y682,Y702,T702,O702,J702,E702,E722,J722,O722,T722,Y722),4)),"")</f>
        <v/>
      </c>
      <c r="AB682" s="202" t="str">
        <f>IF(SUM(BY706)&gt;0,SUM(BY706),"")</f>
        <v/>
      </c>
      <c r="AG682" s="67"/>
      <c r="AH682" s="213">
        <f>IF(SUM(L695:N695)&gt;0,SUM(L695:N695),0)</f>
        <v>0</v>
      </c>
      <c r="AI682" s="213">
        <f>IF(SUM(P695)&gt;0,SUM(P695),0)</f>
        <v>0</v>
      </c>
      <c r="AJ682" s="214">
        <f>L695</f>
        <v>0</v>
      </c>
      <c r="AK682" s="214">
        <f>M695</f>
        <v>0</v>
      </c>
      <c r="AL682" s="214">
        <f>N695</f>
        <v>0</v>
      </c>
      <c r="AM682" s="214"/>
      <c r="AN682" s="213">
        <f>IF(SUM(L696:N696)&gt;0,SUM(L696:N696),0)</f>
        <v>0</v>
      </c>
      <c r="AO682" s="213">
        <f>IF(SUM(P696)&gt;0,SUM(P696),0)</f>
        <v>0</v>
      </c>
      <c r="AP682" s="214">
        <f>L696</f>
        <v>0</v>
      </c>
      <c r="AQ682" s="214">
        <f>M696</f>
        <v>0</v>
      </c>
      <c r="AR682" s="214">
        <f>N696</f>
        <v>0</v>
      </c>
      <c r="AS682" s="214"/>
      <c r="AT682" s="213">
        <f>IF(SUM(L697:N697)&gt;0,SUM(L697:N697),0)</f>
        <v>0</v>
      </c>
      <c r="AU682" s="213">
        <f>IF(SUM(P697)&gt;0,SUM(P697),0)</f>
        <v>0</v>
      </c>
      <c r="AV682" s="214">
        <f>L697</f>
        <v>0</v>
      </c>
      <c r="AW682" s="214">
        <f>M697</f>
        <v>0</v>
      </c>
      <c r="AX682" s="214">
        <f>N697</f>
        <v>0</v>
      </c>
      <c r="AY682" s="214"/>
      <c r="AZ682" s="213">
        <f>IF(SUM(L698:N698)&gt;0,SUM(L698:N698),0)</f>
        <v>0</v>
      </c>
      <c r="BA682" s="213">
        <f>IF(SUM(P698)&gt;0,SUM(P698),0)</f>
        <v>0</v>
      </c>
      <c r="BB682" s="214">
        <f>L698</f>
        <v>0</v>
      </c>
      <c r="BC682" s="214">
        <f>M698</f>
        <v>0</v>
      </c>
      <c r="BD682" s="214">
        <f>N698</f>
        <v>0</v>
      </c>
      <c r="BE682" s="214"/>
      <c r="BF682" s="213">
        <f>IF(SUM(L699:N699)&gt;0,SUM(L699:N699),0)</f>
        <v>0</v>
      </c>
      <c r="BG682" s="213">
        <f>IF(SUM(P699)&gt;0,SUM(P699),0)</f>
        <v>0</v>
      </c>
      <c r="BH682" s="214">
        <f>L699</f>
        <v>0</v>
      </c>
      <c r="BI682" s="214">
        <f>M699</f>
        <v>0</v>
      </c>
      <c r="BJ682" s="214">
        <f>N699</f>
        <v>0</v>
      </c>
      <c r="BK682" s="214"/>
      <c r="BL682" s="213">
        <f>IF(SUM(L700:N700)&gt;0,SUM(L700:N700),0)</f>
        <v>0</v>
      </c>
      <c r="BM682" s="213">
        <f>IF(SUM(P700)&gt;0,SUM(P700),0)</f>
        <v>0</v>
      </c>
      <c r="BN682" s="214">
        <f>L700</f>
        <v>0</v>
      </c>
      <c r="BO682" s="214">
        <f>M700</f>
        <v>0</v>
      </c>
      <c r="BP682" s="214">
        <f>N700</f>
        <v>0</v>
      </c>
      <c r="BQ682" s="214"/>
      <c r="BR682" s="213">
        <f>IF(SUM(L701:N701)&gt;0,SUM(L701:N701),0)</f>
        <v>0</v>
      </c>
      <c r="BS682" s="213">
        <f>IF(SUM(P701)&gt;0,SUM(P701),0)</f>
        <v>0</v>
      </c>
      <c r="BT682" s="214">
        <f>L701</f>
        <v>0</v>
      </c>
      <c r="BU682" s="214">
        <f>M701</f>
        <v>0</v>
      </c>
      <c r="BV682" s="214">
        <f>N701</f>
        <v>0</v>
      </c>
      <c r="BW682" s="214"/>
      <c r="BX682" s="213">
        <f>IF(SUM(L702:N702)&gt;0,SUM(L702:N702),0)</f>
        <v>0</v>
      </c>
      <c r="BY682" s="213">
        <f>IF(SUM(P702)&gt;0,SUM(P702),0)</f>
        <v>0</v>
      </c>
      <c r="BZ682" s="214">
        <f>L702</f>
        <v>0</v>
      </c>
      <c r="CA682" s="214">
        <f>M702</f>
        <v>0</v>
      </c>
      <c r="CB682" s="214">
        <f>N702</f>
        <v>0</v>
      </c>
      <c r="CC682" s="214"/>
      <c r="CD682" s="213">
        <f>IF(SUM(L703:N703)&gt;0,SUM(L703:N703),0)</f>
        <v>0</v>
      </c>
      <c r="CE682" s="213">
        <f>IF(SUM(P703)&gt;0,SUM(P703),0)</f>
        <v>0</v>
      </c>
      <c r="CF682" s="214">
        <f>L703</f>
        <v>0</v>
      </c>
      <c r="CG682" s="214">
        <f>M703</f>
        <v>0</v>
      </c>
      <c r="CH682" s="214">
        <f>N703</f>
        <v>0</v>
      </c>
      <c r="CI682" s="214"/>
      <c r="CJ682" s="213">
        <f>IF(SUM(L704:N704)&gt;0,SUM(L704:N704),0)</f>
        <v>0</v>
      </c>
      <c r="CK682" s="213">
        <f>IF(SUM(P704)&gt;0,SUM(P704),0)</f>
        <v>0</v>
      </c>
      <c r="CL682" s="214">
        <f>L704</f>
        <v>0</v>
      </c>
      <c r="CM682" s="214">
        <f>M704</f>
        <v>0</v>
      </c>
      <c r="CN682" s="214">
        <f>N704</f>
        <v>0</v>
      </c>
      <c r="CO682" s="214"/>
      <c r="CP682" s="213">
        <f>IF(SUM(L705:N705)&gt;0,SUM(L705:N705),0)</f>
        <v>0</v>
      </c>
      <c r="CQ682" s="213">
        <f>IF(SUM(P705)&gt;0,SUM(P705),0)</f>
        <v>0</v>
      </c>
      <c r="CR682" s="214">
        <f>L705</f>
        <v>0</v>
      </c>
      <c r="CS682" s="214">
        <f>M705</f>
        <v>0</v>
      </c>
      <c r="CT682" s="214">
        <f>N705</f>
        <v>0</v>
      </c>
      <c r="CU682" s="214"/>
      <c r="CV682" s="213">
        <f>IF(SUM(L706:N706)&gt;0,SUM(L706:N706),0)</f>
        <v>0</v>
      </c>
      <c r="CW682" s="213">
        <f>IF(SUM(P706)&gt;0,SUM(P706),0)</f>
        <v>0</v>
      </c>
      <c r="CX682" s="214">
        <f>L706</f>
        <v>0</v>
      </c>
      <c r="CY682" s="214">
        <f>M706</f>
        <v>0</v>
      </c>
      <c r="CZ682" s="214">
        <f>N706</f>
        <v>0</v>
      </c>
      <c r="DA682" s="214"/>
      <c r="DB682" s="213">
        <f>IF(SUM(L707:N707)&gt;0,SUM(L707:N707),0)</f>
        <v>0</v>
      </c>
      <c r="DC682" s="213">
        <f>IF(SUM(P707)&gt;0,SUM(P707),0)</f>
        <v>0</v>
      </c>
      <c r="DD682" s="214">
        <f>L707</f>
        <v>0</v>
      </c>
      <c r="DE682" s="214">
        <f>M707</f>
        <v>0</v>
      </c>
      <c r="DF682" s="214">
        <f>N707</f>
        <v>0</v>
      </c>
      <c r="DG682" s="214"/>
      <c r="DH682" s="213">
        <f>IF(SUM(L708:N708)&gt;0,SUM(L708:N708),0)</f>
        <v>0</v>
      </c>
      <c r="DI682" s="213">
        <f>IF(SUM(P708)&gt;0,SUM(P708),0)</f>
        <v>0</v>
      </c>
      <c r="DJ682" s="214">
        <f>L708</f>
        <v>0</v>
      </c>
      <c r="DK682" s="214">
        <f>M708</f>
        <v>0</v>
      </c>
      <c r="DL682" s="214">
        <f>N708</f>
        <v>0</v>
      </c>
      <c r="DM682" s="214"/>
      <c r="DN682" s="209">
        <f>IF(SUM(L709:N709)&gt;0,SUM(L709:N709),0)</f>
        <v>0</v>
      </c>
      <c r="DO682" s="209">
        <f>IF(SUM(P709)&gt;0,SUM(P708),0)</f>
        <v>0</v>
      </c>
      <c r="DP682" s="214">
        <f>L709</f>
        <v>0</v>
      </c>
      <c r="DQ682" s="214">
        <f>M709</f>
        <v>0</v>
      </c>
      <c r="DR682" s="214">
        <f>N709</f>
        <v>0</v>
      </c>
      <c r="DS682" s="212"/>
      <c r="DT682" s="209">
        <f>IF(SUM(L710:N710)&gt;0,SUM(L710:N710),0)</f>
        <v>0</v>
      </c>
      <c r="DU682" s="209">
        <f>IF(SUM(P710)&gt;0,SUM(P710),0)</f>
        <v>0</v>
      </c>
      <c r="DV682" s="214">
        <f>L710</f>
        <v>0</v>
      </c>
      <c r="DW682" s="214">
        <f>M710</f>
        <v>0</v>
      </c>
      <c r="DX682" s="214">
        <f>N710</f>
        <v>0</v>
      </c>
      <c r="DY682" s="212"/>
      <c r="DZ682" s="212"/>
    </row>
    <row r="683" spans="1:130">
      <c r="A683" s="164"/>
      <c r="B683" s="99"/>
      <c r="C683" s="100"/>
      <c r="D683" s="101"/>
      <c r="E683" s="149" t="str">
        <f t="shared" si="343"/>
        <v/>
      </c>
      <c r="F683" s="193"/>
      <c r="G683" s="99"/>
      <c r="H683" s="100"/>
      <c r="I683" s="100"/>
      <c r="J683" s="149" t="str">
        <f t="shared" si="344"/>
        <v/>
      </c>
      <c r="K683" s="193"/>
      <c r="L683" s="99"/>
      <c r="M683" s="100"/>
      <c r="N683" s="100"/>
      <c r="O683" s="149" t="str">
        <f t="shared" si="345"/>
        <v/>
      </c>
      <c r="P683" s="193"/>
      <c r="Q683" s="99"/>
      <c r="R683" s="100"/>
      <c r="S683" s="100"/>
      <c r="T683" s="149" t="str">
        <f t="shared" si="346"/>
        <v/>
      </c>
      <c r="U683" s="193"/>
      <c r="V683" s="99"/>
      <c r="W683" s="100"/>
      <c r="X683" s="100"/>
      <c r="Y683" s="149" t="str">
        <f t="shared" si="347"/>
        <v/>
      </c>
      <c r="Z683" s="193"/>
      <c r="AA683" s="201" t="str">
        <f>IF(SUM(E683,J683,O683,T683,Y683,Y703,T703,O703,J703,E703,E723,J723,O723,T723,Y723)&gt;0,(LARGE((E683,J683,O683,T683,Y683,Y703,T703,O703,J703,E703,E723,J723,O723,T723,Y723),1)+LARGE((E683,J683,O683,T683,Y683,Y703,T703,O703,J703,E703,E723,J723,O723,T723,Y723),2)+LARGE((E683,J683,O683,T683,Y683,Y703,T703,O703,J703,E703,E723,J723,O723,T723,Y723),3)+LARGE((E683,J683,O683,T683,Y683,Y703,T703,O703,J703,E703,E723,J723,O723,T723,Y723),4)),"")</f>
        <v/>
      </c>
      <c r="AB683" s="202" t="str">
        <f>IF(SUM(CE706)&gt;0,SUM(CE706),"")</f>
        <v/>
      </c>
      <c r="AG683" s="67"/>
      <c r="AH683" s="213">
        <f>IF(SUM(Q695:S695)&gt;0,SUM(Q695:S695),0)</f>
        <v>0</v>
      </c>
      <c r="AI683" s="213">
        <f>IF(SUM(U695)&gt;0,SUM(U695),0)</f>
        <v>0</v>
      </c>
      <c r="AJ683" s="214">
        <f>Q695</f>
        <v>0</v>
      </c>
      <c r="AK683" s="214">
        <f>R695</f>
        <v>0</v>
      </c>
      <c r="AL683" s="214">
        <f>S695</f>
        <v>0</v>
      </c>
      <c r="AM683" s="214"/>
      <c r="AN683" s="213">
        <f>IF(SUM(Q696:S696)&gt;0,SUM(Q696:S696),0)</f>
        <v>0</v>
      </c>
      <c r="AO683" s="213">
        <f>IF(SUM(U696)&gt;0,SUM(U696),0)</f>
        <v>0</v>
      </c>
      <c r="AP683" s="214">
        <f>Q696</f>
        <v>0</v>
      </c>
      <c r="AQ683" s="214">
        <f>R696</f>
        <v>0</v>
      </c>
      <c r="AR683" s="214">
        <f>S696</f>
        <v>0</v>
      </c>
      <c r="AS683" s="214"/>
      <c r="AT683" s="213">
        <f>IF(SUM(Q697:S697)&gt;0,SUM(Q697:S697),0)</f>
        <v>0</v>
      </c>
      <c r="AU683" s="213">
        <f>IF(SUM(U697)&gt;0,SUM(U697),0)</f>
        <v>0</v>
      </c>
      <c r="AV683" s="214">
        <f>Q697</f>
        <v>0</v>
      </c>
      <c r="AW683" s="214">
        <f>R697</f>
        <v>0</v>
      </c>
      <c r="AX683" s="214">
        <f>S697</f>
        <v>0</v>
      </c>
      <c r="AY683" s="214"/>
      <c r="AZ683" s="213">
        <f>IF(SUM(Q698:S698)&gt;0,SUM(Q698:S698),0)</f>
        <v>0</v>
      </c>
      <c r="BA683" s="213">
        <f>IF(SUM(U698)&gt;0,SUM(U698),0)</f>
        <v>0</v>
      </c>
      <c r="BB683" s="214">
        <f>Q698</f>
        <v>0</v>
      </c>
      <c r="BC683" s="214">
        <f>R698</f>
        <v>0</v>
      </c>
      <c r="BD683" s="214">
        <f>S698</f>
        <v>0</v>
      </c>
      <c r="BE683" s="214"/>
      <c r="BF683" s="213">
        <f>IF(SUM(Q699:S699)&gt;0,SUM(Q699:S699),0)</f>
        <v>0</v>
      </c>
      <c r="BG683" s="213">
        <f>IF(SUM(U699)&gt;0,SUM(U699),0)</f>
        <v>0</v>
      </c>
      <c r="BH683" s="214">
        <f>Q699</f>
        <v>0</v>
      </c>
      <c r="BI683" s="214">
        <f>R699</f>
        <v>0</v>
      </c>
      <c r="BJ683" s="214">
        <f>S699</f>
        <v>0</v>
      </c>
      <c r="BK683" s="214"/>
      <c r="BL683" s="213">
        <f>IF(SUM(Q700:S700)&gt;0,SUM(Q700:S700),0)</f>
        <v>0</v>
      </c>
      <c r="BM683" s="213">
        <f>IF(SUM(U700)&gt;0,SUM(U700),0)</f>
        <v>0</v>
      </c>
      <c r="BN683" s="214">
        <f>Q700</f>
        <v>0</v>
      </c>
      <c r="BO683" s="214">
        <f>R700</f>
        <v>0</v>
      </c>
      <c r="BP683" s="214">
        <f>S700</f>
        <v>0</v>
      </c>
      <c r="BQ683" s="214"/>
      <c r="BR683" s="213">
        <f>IF(SUM(Q701:S701)&gt;0,SUM(Q701:S701),0)</f>
        <v>0</v>
      </c>
      <c r="BS683" s="213">
        <f>IF(SUM(U701)&gt;0,SUM(U701),0)</f>
        <v>0</v>
      </c>
      <c r="BT683" s="214">
        <f>Q701</f>
        <v>0</v>
      </c>
      <c r="BU683" s="214">
        <f>R701</f>
        <v>0</v>
      </c>
      <c r="BV683" s="214">
        <f>S701</f>
        <v>0</v>
      </c>
      <c r="BW683" s="214"/>
      <c r="BX683" s="213">
        <f>IF(SUM(Q702:S702)&gt;0,SUM(Q702:S702),0)</f>
        <v>0</v>
      </c>
      <c r="BY683" s="213">
        <f>IF(SUM(U702)&gt;0,SUM(U702),0)</f>
        <v>0</v>
      </c>
      <c r="BZ683" s="214">
        <f>Q702</f>
        <v>0</v>
      </c>
      <c r="CA683" s="214">
        <f>R702</f>
        <v>0</v>
      </c>
      <c r="CB683" s="214">
        <f>S702</f>
        <v>0</v>
      </c>
      <c r="CC683" s="214"/>
      <c r="CD683" s="213">
        <f>IF(SUM(Q703:S703)&gt;0,SUM(Q703:S703),0)</f>
        <v>0</v>
      </c>
      <c r="CE683" s="213">
        <f>IF(SUM(U703)&gt;0,SUM(U703),0)</f>
        <v>0</v>
      </c>
      <c r="CF683" s="214">
        <f>Q703</f>
        <v>0</v>
      </c>
      <c r="CG683" s="214">
        <f>R703</f>
        <v>0</v>
      </c>
      <c r="CH683" s="214">
        <f>S703</f>
        <v>0</v>
      </c>
      <c r="CI683" s="214"/>
      <c r="CJ683" s="213">
        <f>IF(SUM(Q704:S704)&gt;0,SUM(Q704:S704),0)</f>
        <v>0</v>
      </c>
      <c r="CK683" s="213">
        <f>IF(SUM(U704)&gt;0,SUM(U704),0)</f>
        <v>0</v>
      </c>
      <c r="CL683" s="214">
        <f>Q704</f>
        <v>0</v>
      </c>
      <c r="CM683" s="214">
        <f>R704</f>
        <v>0</v>
      </c>
      <c r="CN683" s="214">
        <f>S704</f>
        <v>0</v>
      </c>
      <c r="CO683" s="214"/>
      <c r="CP683" s="213">
        <f>IF(SUM(Q705:S705)&gt;0,SUM(Q705:S705),0)</f>
        <v>0</v>
      </c>
      <c r="CQ683" s="213">
        <f>IF(SUM(U705)&gt;0,SUM(U705),0)</f>
        <v>0</v>
      </c>
      <c r="CR683" s="214">
        <f>Q705</f>
        <v>0</v>
      </c>
      <c r="CS683" s="214">
        <f>R705</f>
        <v>0</v>
      </c>
      <c r="CT683" s="214">
        <f>S705</f>
        <v>0</v>
      </c>
      <c r="CU683" s="214"/>
      <c r="CV683" s="213">
        <f>IF(SUM(Q706:S706)&gt;0,SUM(Q706:S706),0)</f>
        <v>0</v>
      </c>
      <c r="CW683" s="213">
        <f>IF(SUM(U706)&gt;0,SUM(U706),0)</f>
        <v>0</v>
      </c>
      <c r="CX683" s="214">
        <f>Q706</f>
        <v>0</v>
      </c>
      <c r="CY683" s="214">
        <f>R706</f>
        <v>0</v>
      </c>
      <c r="CZ683" s="214">
        <f>S706</f>
        <v>0</v>
      </c>
      <c r="DA683" s="214"/>
      <c r="DB683" s="213">
        <f>IF(SUM(Q707:S707)&gt;0,SUM(Q707:S707),0)</f>
        <v>0</v>
      </c>
      <c r="DC683" s="213">
        <f>IF(SUM(U707)&gt;0,SUM(U707),0)</f>
        <v>0</v>
      </c>
      <c r="DD683" s="214">
        <f>Q707</f>
        <v>0</v>
      </c>
      <c r="DE683" s="214">
        <f>R707</f>
        <v>0</v>
      </c>
      <c r="DF683" s="214">
        <f>S707</f>
        <v>0</v>
      </c>
      <c r="DG683" s="214"/>
      <c r="DH683" s="213">
        <f>IF(SUM(Q708:S708)&gt;0,SUM(Q708:S708),0)</f>
        <v>0</v>
      </c>
      <c r="DI683" s="213">
        <f>IF(SUM(U708)&gt;0,SUM(U708),0)</f>
        <v>0</v>
      </c>
      <c r="DJ683" s="214">
        <f>Q708</f>
        <v>0</v>
      </c>
      <c r="DK683" s="214">
        <f>R708</f>
        <v>0</v>
      </c>
      <c r="DL683" s="214">
        <f>S708</f>
        <v>0</v>
      </c>
      <c r="DM683" s="214"/>
      <c r="DN683" s="209">
        <f>IF(SUM(Q709:S709)&gt;0,SUM(Q709:S709),0)</f>
        <v>0</v>
      </c>
      <c r="DO683" s="209">
        <f>IF(SUM(U709)&gt;0,SUM(U708),0)</f>
        <v>0</v>
      </c>
      <c r="DP683" s="214">
        <f>Q709</f>
        <v>0</v>
      </c>
      <c r="DQ683" s="214">
        <f>R709</f>
        <v>0</v>
      </c>
      <c r="DR683" s="214">
        <f>S709</f>
        <v>0</v>
      </c>
      <c r="DS683" s="212"/>
      <c r="DT683" s="209">
        <f>IF(SUM(Q710:S710)&gt;0,SUM(Q710:S710),0)</f>
        <v>0</v>
      </c>
      <c r="DU683" s="209">
        <f>IF(SUM(U710)&gt;0,SUM(U710),0)</f>
        <v>0</v>
      </c>
      <c r="DV683" s="214">
        <f>Q710</f>
        <v>0</v>
      </c>
      <c r="DW683" s="214">
        <f>R710</f>
        <v>0</v>
      </c>
      <c r="DX683" s="214">
        <f>S710</f>
        <v>0</v>
      </c>
      <c r="DY683" s="212"/>
      <c r="DZ683" s="212"/>
    </row>
    <row r="684" spans="1:130">
      <c r="A684" s="18"/>
      <c r="B684" s="99"/>
      <c r="C684" s="100"/>
      <c r="D684" s="101"/>
      <c r="E684" s="149" t="str">
        <f t="shared" si="343"/>
        <v/>
      </c>
      <c r="F684" s="193"/>
      <c r="G684" s="99"/>
      <c r="H684" s="100"/>
      <c r="I684" s="102"/>
      <c r="J684" s="149" t="str">
        <f t="shared" si="344"/>
        <v/>
      </c>
      <c r="K684" s="193"/>
      <c r="L684" s="99"/>
      <c r="M684" s="100"/>
      <c r="N684" s="102"/>
      <c r="O684" s="149" t="str">
        <f t="shared" si="345"/>
        <v/>
      </c>
      <c r="P684" s="193"/>
      <c r="Q684" s="99"/>
      <c r="R684" s="100"/>
      <c r="S684" s="100"/>
      <c r="T684" s="149" t="str">
        <f t="shared" si="346"/>
        <v/>
      </c>
      <c r="U684" s="193"/>
      <c r="V684" s="99"/>
      <c r="W684" s="100"/>
      <c r="X684" s="100"/>
      <c r="Y684" s="149" t="str">
        <f t="shared" si="347"/>
        <v/>
      </c>
      <c r="Z684" s="193"/>
      <c r="AA684" s="201" t="str">
        <f>IF(SUM(E684,J684,O684,T684,Y684,Y704,T704,O704,J704,E704,E724,J724,O724,T724,Y724)&gt;0,(LARGE((E684,J684,O684,T684,Y684,Y704,T704,O704,J704,E704,E724,J724,O724,T724,Y724),1)+LARGE((E684,J684,O684,T684,Y684,Y704,T704,O704,J704,E704,E724,J724,O724,T724,Y724),2)+LARGE((E684,J684,O684,T684,Y684,Y704,T704,O704,J704,E704,E724,J724,O724,T724,Y724),3)+LARGE((E684,J684,O684,T684,Y684,Y704,T704,O704,J704,E704,E724,J724,O724,T724,Y724),4)),"")</f>
        <v/>
      </c>
      <c r="AB684" s="202" t="str">
        <f>IF(SUM(CK706)&gt;0,SUM(CK706),"")</f>
        <v/>
      </c>
      <c r="AG684" s="67"/>
      <c r="AH684" s="213">
        <f>IF(SUM(V695:X695)&gt;0,SUM(V695:X695),0)</f>
        <v>0</v>
      </c>
      <c r="AI684" s="213">
        <f>IF(SUM(Z695)&gt;0,SUM(Z695),0)</f>
        <v>0</v>
      </c>
      <c r="AJ684" s="214">
        <f>V695</f>
        <v>0</v>
      </c>
      <c r="AK684" s="214">
        <f>W695</f>
        <v>0</v>
      </c>
      <c r="AL684" s="214">
        <f>X695</f>
        <v>0</v>
      </c>
      <c r="AM684" s="214"/>
      <c r="AN684" s="213">
        <f>IF(SUM(V696:X696)&gt;0,SUM(V696:X696),0)</f>
        <v>0</v>
      </c>
      <c r="AO684" s="213">
        <f>IF(SUM(Z696)&gt;0,SUM(Z696),0)</f>
        <v>0</v>
      </c>
      <c r="AP684" s="214">
        <f>V696</f>
        <v>0</v>
      </c>
      <c r="AQ684" s="214">
        <f>W696</f>
        <v>0</v>
      </c>
      <c r="AR684" s="214">
        <f>X696</f>
        <v>0</v>
      </c>
      <c r="AS684" s="214"/>
      <c r="AT684" s="213">
        <f>IF(SUM(V697:X697)&gt;0,SUM(V697:X697),0)</f>
        <v>0</v>
      </c>
      <c r="AU684" s="213">
        <f>IF(SUM(Z697)&gt;0,SUM(Z697),0)</f>
        <v>0</v>
      </c>
      <c r="AV684" s="214">
        <f>V697</f>
        <v>0</v>
      </c>
      <c r="AW684" s="214">
        <f>W697</f>
        <v>0</v>
      </c>
      <c r="AX684" s="214">
        <f>X697</f>
        <v>0</v>
      </c>
      <c r="AY684" s="214"/>
      <c r="AZ684" s="213">
        <f>IF(SUM(V698:X698)&gt;0,SUM(V698:X698),0)</f>
        <v>0</v>
      </c>
      <c r="BA684" s="213">
        <f>IF(SUM(Z698)&gt;0,SUM(Z698),0)</f>
        <v>0</v>
      </c>
      <c r="BB684" s="214">
        <f>V698</f>
        <v>0</v>
      </c>
      <c r="BC684" s="214">
        <f>W698</f>
        <v>0</v>
      </c>
      <c r="BD684" s="214">
        <f>X698</f>
        <v>0</v>
      </c>
      <c r="BE684" s="214"/>
      <c r="BF684" s="213">
        <f>IF(SUM(V699:X699)&gt;0,SUM(V699:X699),0)</f>
        <v>0</v>
      </c>
      <c r="BG684" s="213">
        <f>IF(SUM(Z699)&gt;0,SUM(Z699),0)</f>
        <v>0</v>
      </c>
      <c r="BH684" s="214">
        <f>V699</f>
        <v>0</v>
      </c>
      <c r="BI684" s="214">
        <f>W699</f>
        <v>0</v>
      </c>
      <c r="BJ684" s="214">
        <f>X699</f>
        <v>0</v>
      </c>
      <c r="BK684" s="214"/>
      <c r="BL684" s="213">
        <f>IF(SUM(V700:X700)&gt;0,SUM(V700:X700),0)</f>
        <v>0</v>
      </c>
      <c r="BM684" s="213">
        <f>IF(SUM(Z700)&gt;0,SUM(Z700),0)</f>
        <v>0</v>
      </c>
      <c r="BN684" s="214">
        <f>V700</f>
        <v>0</v>
      </c>
      <c r="BO684" s="214">
        <f>W700</f>
        <v>0</v>
      </c>
      <c r="BP684" s="214">
        <f>X700</f>
        <v>0</v>
      </c>
      <c r="BQ684" s="214"/>
      <c r="BR684" s="213">
        <f>IF(SUM(V701:X701)&gt;0,SUM(V701:X701),0)</f>
        <v>0</v>
      </c>
      <c r="BS684" s="213">
        <f>IF(SUM(Z701)&gt;0,SUM(Z701),0)</f>
        <v>0</v>
      </c>
      <c r="BT684" s="214">
        <f>V701</f>
        <v>0</v>
      </c>
      <c r="BU684" s="214">
        <f>W701</f>
        <v>0</v>
      </c>
      <c r="BV684" s="214">
        <f>X701</f>
        <v>0</v>
      </c>
      <c r="BW684" s="214"/>
      <c r="BX684" s="213">
        <f>IF(SUM(V702:X702)&gt;0,SUM(V702:X702),0)</f>
        <v>0</v>
      </c>
      <c r="BY684" s="213">
        <f>IF(SUM(Z702)&gt;0,SUM(Z702),0)</f>
        <v>0</v>
      </c>
      <c r="BZ684" s="214">
        <f>V702</f>
        <v>0</v>
      </c>
      <c r="CA684" s="214">
        <f>W702</f>
        <v>0</v>
      </c>
      <c r="CB684" s="214">
        <f>X702</f>
        <v>0</v>
      </c>
      <c r="CC684" s="214"/>
      <c r="CD684" s="213">
        <f>IF(SUM(V703:X703)&gt;0,SUM(V703:X703),0)</f>
        <v>0</v>
      </c>
      <c r="CE684" s="213">
        <f>IF(SUM(Z703)&gt;0,SUM(Z703),0)</f>
        <v>0</v>
      </c>
      <c r="CF684" s="214">
        <f>V703</f>
        <v>0</v>
      </c>
      <c r="CG684" s="214">
        <f>W703</f>
        <v>0</v>
      </c>
      <c r="CH684" s="214">
        <f>X703</f>
        <v>0</v>
      </c>
      <c r="CI684" s="214"/>
      <c r="CJ684" s="213">
        <f>IF(SUM(V704:X704)&gt;0,SUM(V704:X704),0)</f>
        <v>0</v>
      </c>
      <c r="CK684" s="213">
        <f>IF(SUM(Z704)&gt;0,SUM(Z704),0)</f>
        <v>0</v>
      </c>
      <c r="CL684" s="214">
        <f>V704</f>
        <v>0</v>
      </c>
      <c r="CM684" s="214">
        <f>W704</f>
        <v>0</v>
      </c>
      <c r="CN684" s="214">
        <f>X704</f>
        <v>0</v>
      </c>
      <c r="CO684" s="214"/>
      <c r="CP684" s="213">
        <f>IF(SUM(V705:X705)&gt;0,SUM(V705:X705),0)</f>
        <v>0</v>
      </c>
      <c r="CQ684" s="213">
        <f>IF(SUM(Z705)&gt;0,SUM(Z705),0)</f>
        <v>0</v>
      </c>
      <c r="CR684" s="214">
        <f>V705</f>
        <v>0</v>
      </c>
      <c r="CS684" s="214">
        <f>W705</f>
        <v>0</v>
      </c>
      <c r="CT684" s="214">
        <f>X705</f>
        <v>0</v>
      </c>
      <c r="CU684" s="214"/>
      <c r="CV684" s="213">
        <f>IF(SUM(V706:X706)&gt;0,SUM(V706:X706),0)</f>
        <v>0</v>
      </c>
      <c r="CW684" s="213">
        <f>IF(SUM(Z706)&gt;0,SUM(Z706),0)</f>
        <v>0</v>
      </c>
      <c r="CX684" s="214">
        <f>V706</f>
        <v>0</v>
      </c>
      <c r="CY684" s="214">
        <f>W706</f>
        <v>0</v>
      </c>
      <c r="CZ684" s="214">
        <f>X706</f>
        <v>0</v>
      </c>
      <c r="DA684" s="214"/>
      <c r="DB684" s="213">
        <f>IF(SUM(V706:X707)&gt;0,SUM(V707:X707),0)</f>
        <v>0</v>
      </c>
      <c r="DC684" s="213">
        <f>IF(SUM(Z707)&gt;0,SUM(Z707),0)</f>
        <v>0</v>
      </c>
      <c r="DD684" s="214">
        <f>V707</f>
        <v>0</v>
      </c>
      <c r="DE684" s="214">
        <f>W707</f>
        <v>0</v>
      </c>
      <c r="DF684" s="214">
        <f>X707</f>
        <v>0</v>
      </c>
      <c r="DG684" s="214"/>
      <c r="DH684" s="213">
        <f>IF(SUM(V708:X708)&gt;0,SUM(V708:X708),0)</f>
        <v>0</v>
      </c>
      <c r="DI684" s="213">
        <f>IF(SUM(Z708)&gt;0,SUM(Z708),0)</f>
        <v>0</v>
      </c>
      <c r="DJ684" s="214">
        <f>V708</f>
        <v>0</v>
      </c>
      <c r="DK684" s="214">
        <f>W708</f>
        <v>0</v>
      </c>
      <c r="DL684" s="214">
        <f>X708</f>
        <v>0</v>
      </c>
      <c r="DM684" s="214"/>
      <c r="DN684" s="209">
        <f>IF(SUM(V709:X709)&gt;0,SUM(V709:X709),0)</f>
        <v>0</v>
      </c>
      <c r="DO684" s="209">
        <f>IF(SUM(Z709)&gt;0,SUM(Z708),0)</f>
        <v>0</v>
      </c>
      <c r="DP684" s="214">
        <f>V709</f>
        <v>0</v>
      </c>
      <c r="DQ684" s="214">
        <f>W709</f>
        <v>0</v>
      </c>
      <c r="DR684" s="214">
        <f>X709</f>
        <v>0</v>
      </c>
      <c r="DS684" s="212"/>
      <c r="DT684" s="209">
        <f>IF(SUM(V710:X710)&gt;0,SUM(V710:X710),0)</f>
        <v>0</v>
      </c>
      <c r="DU684" s="209">
        <f>IF(SUM(Z710)&gt;0,SUM(Z710),0)</f>
        <v>0</v>
      </c>
      <c r="DV684" s="214">
        <f>V710</f>
        <v>0</v>
      </c>
      <c r="DW684" s="214">
        <f>W710</f>
        <v>0</v>
      </c>
      <c r="DX684" s="214">
        <f>X710</f>
        <v>0</v>
      </c>
      <c r="DY684" s="212"/>
      <c r="DZ684" s="212"/>
    </row>
    <row r="685" spans="1:130">
      <c r="A685" s="18"/>
      <c r="B685" s="99"/>
      <c r="C685" s="100"/>
      <c r="D685" s="101"/>
      <c r="E685" s="149" t="str">
        <f t="shared" si="343"/>
        <v/>
      </c>
      <c r="F685" s="193"/>
      <c r="G685" s="99"/>
      <c r="H685" s="100"/>
      <c r="I685" s="102"/>
      <c r="J685" s="149" t="str">
        <f t="shared" si="344"/>
        <v/>
      </c>
      <c r="K685" s="193"/>
      <c r="L685" s="99"/>
      <c r="M685" s="100"/>
      <c r="N685" s="102"/>
      <c r="O685" s="149" t="str">
        <f t="shared" si="345"/>
        <v/>
      </c>
      <c r="P685" s="193"/>
      <c r="Q685" s="99"/>
      <c r="R685" s="100"/>
      <c r="S685" s="102"/>
      <c r="T685" s="149" t="str">
        <f t="shared" si="346"/>
        <v/>
      </c>
      <c r="U685" s="193"/>
      <c r="V685" s="99"/>
      <c r="W685" s="100"/>
      <c r="X685" s="102"/>
      <c r="Y685" s="149" t="str">
        <f t="shared" si="347"/>
        <v/>
      </c>
      <c r="Z685" s="193"/>
      <c r="AA685" s="201" t="str">
        <f>IF(SUM(E685,J685,O685,T685,Y685,Y705,T705,O705,J705,E705,E725,J725,O725,T725,Y725)&gt;0,(LARGE((E685,J685,O685,T685,Y685,Y705,T705,O705,J705,E705,E725,J725,O725,T725,Y725),1)+LARGE((E685,J685,O685,T685,Y685,Y705,T705,O705,J705,E705,E725,J725,O725,T725,Y725),2)+LARGE((E685,J685,O685,T685,Y685,Y705,T705,O705,J705,E705,E725,J725,O725,T725,Y725),3)+LARGE((E685,J685,O685,T685,Y685,Y705,T705,O705,J705,E705,E725,J725,O725,T725,Y725),4)),"")</f>
        <v/>
      </c>
      <c r="AB685" s="202" t="str">
        <f>IF(SUM(CQ706)&gt;0,SUM(CQ706),"")</f>
        <v/>
      </c>
      <c r="AG685" s="67"/>
      <c r="AH685" s="213">
        <f>IF(SUM(B715:D715)&gt;0,SUM(B715:D715),0)</f>
        <v>0</v>
      </c>
      <c r="AI685" s="213">
        <f>IF(SUM(F715)&gt;0,SUM(F715),0)</f>
        <v>0</v>
      </c>
      <c r="AJ685" s="214">
        <f>B715</f>
        <v>0</v>
      </c>
      <c r="AK685" s="214">
        <f>C715</f>
        <v>0</v>
      </c>
      <c r="AL685" s="214">
        <f>D715</f>
        <v>0</v>
      </c>
      <c r="AM685" s="214"/>
      <c r="AN685" s="213">
        <f>IF(SUM(B716:D716)&gt;0,SUM(B716:D716),0)</f>
        <v>0</v>
      </c>
      <c r="AO685" s="213">
        <f>IF(SUM(F716)&gt;0,SUM(F716),0)</f>
        <v>0</v>
      </c>
      <c r="AP685" s="214">
        <f>B716</f>
        <v>0</v>
      </c>
      <c r="AQ685" s="214">
        <f>C716</f>
        <v>0</v>
      </c>
      <c r="AR685" s="214">
        <f>D716</f>
        <v>0</v>
      </c>
      <c r="AS685" s="214"/>
      <c r="AT685" s="213">
        <f>IF(SUM(B717:D717)&gt;0,SUM(B717:D717),0)</f>
        <v>0</v>
      </c>
      <c r="AU685" s="213">
        <f>IF(SUM(F717)&gt;0,SUM(F717),0)</f>
        <v>0</v>
      </c>
      <c r="AV685" s="214">
        <f>B717</f>
        <v>0</v>
      </c>
      <c r="AW685" s="214">
        <f>C717</f>
        <v>0</v>
      </c>
      <c r="AX685" s="214">
        <f>D717</f>
        <v>0</v>
      </c>
      <c r="AY685" s="214"/>
      <c r="AZ685" s="213">
        <f>IF(SUM(B718:D718)&gt;0,SUM(B718:D718),0)</f>
        <v>0</v>
      </c>
      <c r="BA685" s="213">
        <f>IF(SUM(F718)&gt;0,SUM(F718),0)</f>
        <v>0</v>
      </c>
      <c r="BB685" s="214">
        <f>B718</f>
        <v>0</v>
      </c>
      <c r="BC685" s="214">
        <f>C718</f>
        <v>0</v>
      </c>
      <c r="BD685" s="214">
        <f>D718</f>
        <v>0</v>
      </c>
      <c r="BE685" s="214"/>
      <c r="BF685" s="213">
        <f>IF(SUM(B719:D719)&gt;0,SUM(B719:D719),0)</f>
        <v>0</v>
      </c>
      <c r="BG685" s="213">
        <f>IF(SUM(F719)&gt;0,SUM(F719),0)</f>
        <v>0</v>
      </c>
      <c r="BH685" s="214">
        <f>B719</f>
        <v>0</v>
      </c>
      <c r="BI685" s="214">
        <f>C719</f>
        <v>0</v>
      </c>
      <c r="BJ685" s="214">
        <f>D719</f>
        <v>0</v>
      </c>
      <c r="BK685" s="214"/>
      <c r="BL685" s="213">
        <f>IF(SUM(B720:D720)&gt;0,SUM(B720:D720),0)</f>
        <v>0</v>
      </c>
      <c r="BM685" s="213">
        <f>IF(SUM(F720)&gt;0,SUM(F720),0)</f>
        <v>0</v>
      </c>
      <c r="BN685" s="214">
        <f>B720</f>
        <v>0</v>
      </c>
      <c r="BO685" s="214">
        <f>C720</f>
        <v>0</v>
      </c>
      <c r="BP685" s="214">
        <f>D720</f>
        <v>0</v>
      </c>
      <c r="BQ685" s="214"/>
      <c r="BR685" s="213">
        <f>IF(SUM(B721:D721)&gt;0,SUM(B721:D721),0)</f>
        <v>0</v>
      </c>
      <c r="BS685" s="213">
        <f>IF(SUM(F721)&gt;0,SUM(F721),0)</f>
        <v>0</v>
      </c>
      <c r="BT685" s="214">
        <f>B721</f>
        <v>0</v>
      </c>
      <c r="BU685" s="214">
        <f>C721</f>
        <v>0</v>
      </c>
      <c r="BV685" s="214">
        <f>D721</f>
        <v>0</v>
      </c>
      <c r="BW685" s="214"/>
      <c r="BX685" s="213">
        <f>IF(SUM(B722:D722)&gt;0,SUM(B722:D722),0)</f>
        <v>0</v>
      </c>
      <c r="BY685" s="213">
        <f>IF(SUM(F722)&gt;0,SUM(F722),0)</f>
        <v>0</v>
      </c>
      <c r="BZ685" s="214">
        <f>B722</f>
        <v>0</v>
      </c>
      <c r="CA685" s="214">
        <f>C722</f>
        <v>0</v>
      </c>
      <c r="CB685" s="214">
        <f>D722</f>
        <v>0</v>
      </c>
      <c r="CC685" s="214"/>
      <c r="CD685" s="213">
        <f>IF(SUM(B723:D723)&gt;0,SUM(B723:D723),0)</f>
        <v>0</v>
      </c>
      <c r="CE685" s="213">
        <f>IF(SUM(F723)&gt;0,SUM(F723),0)</f>
        <v>0</v>
      </c>
      <c r="CF685" s="214">
        <f>B723</f>
        <v>0</v>
      </c>
      <c r="CG685" s="214">
        <f>C723</f>
        <v>0</v>
      </c>
      <c r="CH685" s="214">
        <f>D723</f>
        <v>0</v>
      </c>
      <c r="CI685" s="214"/>
      <c r="CJ685" s="213">
        <f>IF(SUM(B724:D724)&gt;0,SUM(B724:D724),0)</f>
        <v>0</v>
      </c>
      <c r="CK685" s="213">
        <f>IF(SUM(F724)&gt;0,SUM(F724),0)</f>
        <v>0</v>
      </c>
      <c r="CL685" s="214">
        <f>B724</f>
        <v>0</v>
      </c>
      <c r="CM685" s="214">
        <f>C724</f>
        <v>0</v>
      </c>
      <c r="CN685" s="214">
        <f>D724</f>
        <v>0</v>
      </c>
      <c r="CO685" s="214"/>
      <c r="CP685" s="213">
        <f>IF(SUM(B725:D725)&gt;0,SUM(B725:D725),0)</f>
        <v>0</v>
      </c>
      <c r="CQ685" s="213">
        <f>IF(SUM(F725)&gt;0,SUM(F725),0)</f>
        <v>0</v>
      </c>
      <c r="CR685" s="214">
        <f>B725</f>
        <v>0</v>
      </c>
      <c r="CS685" s="214">
        <f>C725</f>
        <v>0</v>
      </c>
      <c r="CT685" s="214">
        <f>D725</f>
        <v>0</v>
      </c>
      <c r="CU685" s="214"/>
      <c r="CV685" s="213">
        <f>IF(SUM(B726:D726)&gt;0,SUM(B726:D726),0)</f>
        <v>0</v>
      </c>
      <c r="CW685" s="213">
        <f>IF(SUM(F726)&gt;0,SUM(F726),0)</f>
        <v>0</v>
      </c>
      <c r="CX685" s="214">
        <f>B726</f>
        <v>0</v>
      </c>
      <c r="CY685" s="214">
        <f>C726</f>
        <v>0</v>
      </c>
      <c r="CZ685" s="214">
        <f>D726</f>
        <v>0</v>
      </c>
      <c r="DA685" s="214"/>
      <c r="DB685" s="213">
        <f>IF(SUM(B727:D727)&gt;0,SUM(B727:D727),0)</f>
        <v>0</v>
      </c>
      <c r="DC685" s="213">
        <f>IF(SUM(F727)&gt;0,SUM(F727),0)</f>
        <v>0</v>
      </c>
      <c r="DD685" s="214">
        <f>B727</f>
        <v>0</v>
      </c>
      <c r="DE685" s="214">
        <f>C727</f>
        <v>0</v>
      </c>
      <c r="DF685" s="214">
        <f>D727</f>
        <v>0</v>
      </c>
      <c r="DG685" s="214"/>
      <c r="DH685" s="213">
        <f>IF(SUM(B728:D728)&gt;0,SUM(B728:D728),0)</f>
        <v>0</v>
      </c>
      <c r="DI685" s="213">
        <f>IF(SUM(F728)&gt;0,SUM(F728),0)</f>
        <v>0</v>
      </c>
      <c r="DJ685" s="214">
        <f>B728</f>
        <v>0</v>
      </c>
      <c r="DK685" s="214">
        <f>C728</f>
        <v>0</v>
      </c>
      <c r="DL685" s="214">
        <f>D728</f>
        <v>0</v>
      </c>
      <c r="DM685" s="214"/>
      <c r="DN685" s="209">
        <f>IF(SUM(B729:D729)&gt;0,SUM(B729:D729),0)</f>
        <v>0</v>
      </c>
      <c r="DO685" s="209">
        <f>IF(SUM(F729)&gt;0,SUM(F729),0)</f>
        <v>0</v>
      </c>
      <c r="DP685" s="214">
        <f>B729</f>
        <v>0</v>
      </c>
      <c r="DQ685" s="214">
        <f>C729</f>
        <v>0</v>
      </c>
      <c r="DR685" s="214">
        <f>D729</f>
        <v>0</v>
      </c>
      <c r="DS685" s="212"/>
      <c r="DT685" s="209">
        <f>IF(SUM(B730:D730)&gt;0,SUM(B730:D730),0)</f>
        <v>0</v>
      </c>
      <c r="DU685" s="209">
        <f>IF(SUM(F730)&gt;0,SUM(F730),0)</f>
        <v>0</v>
      </c>
      <c r="DV685" s="214">
        <f>B730</f>
        <v>0</v>
      </c>
      <c r="DW685" s="214">
        <f>C730</f>
        <v>0</v>
      </c>
      <c r="DX685" s="214">
        <f>D730</f>
        <v>0</v>
      </c>
      <c r="DY685" s="212"/>
      <c r="DZ685" s="212"/>
    </row>
    <row r="686" spans="1:130">
      <c r="A686" s="164"/>
      <c r="B686" s="99"/>
      <c r="C686" s="100"/>
      <c r="D686" s="101"/>
      <c r="E686" s="149" t="str">
        <f t="shared" si="343"/>
        <v/>
      </c>
      <c r="F686" s="193"/>
      <c r="G686" s="99"/>
      <c r="H686" s="100"/>
      <c r="I686" s="102"/>
      <c r="J686" s="149" t="str">
        <f t="shared" si="344"/>
        <v/>
      </c>
      <c r="K686" s="193"/>
      <c r="L686" s="99"/>
      <c r="M686" s="100"/>
      <c r="N686" s="102"/>
      <c r="O686" s="149" t="str">
        <f t="shared" si="345"/>
        <v/>
      </c>
      <c r="P686" s="193"/>
      <c r="Q686" s="99"/>
      <c r="R686" s="100"/>
      <c r="S686" s="102"/>
      <c r="T686" s="149" t="str">
        <f t="shared" si="346"/>
        <v/>
      </c>
      <c r="U686" s="193"/>
      <c r="V686" s="99"/>
      <c r="W686" s="100"/>
      <c r="X686" s="102"/>
      <c r="Y686" s="149" t="str">
        <f t="shared" si="347"/>
        <v/>
      </c>
      <c r="Z686" s="193"/>
      <c r="AA686" s="201" t="str">
        <f>IF(SUM(E686,J686,O686,T686,Y686,Y706,T706,O706,J706,E706,E726,J726,O726,T726,Y726)&gt;0,(LARGE((E686,J686,O686,T686,Y686,Y706,T706,O706,J706,E706,E726,J726,O726,T726,Y726),1)+LARGE((E686,J686,O686,T686,Y686,Y706,T706,O706,J706,E706,E726,J726,O726,T726,Y726),2)+LARGE((E686,J686,O686,T686,Y686,Y706,T706,O706,J706,E706,E726,J726,O726,T726,Y726),3)+LARGE((E686,J686,O686,T686,Y686,Y706,T706,O706,J706,E706,E726,J726,O726,T726,Y726),4)),"")</f>
        <v/>
      </c>
      <c r="AB686" s="202" t="str">
        <f>IF(SUM(CW706)&gt;0,SUM(CW706),"")</f>
        <v/>
      </c>
      <c r="AG686" s="67"/>
      <c r="AH686" s="213">
        <f>IF(SUM(G715:I715)&gt;0,SUM(G715:I715),0)</f>
        <v>0</v>
      </c>
      <c r="AI686" s="213">
        <f>IF(SUM(K715)&gt;0,SUM(K715),0)</f>
        <v>0</v>
      </c>
      <c r="AJ686" s="214">
        <f>G715</f>
        <v>0</v>
      </c>
      <c r="AK686" s="214">
        <f>H715</f>
        <v>0</v>
      </c>
      <c r="AL686" s="214">
        <f>I715</f>
        <v>0</v>
      </c>
      <c r="AM686" s="214"/>
      <c r="AN686" s="213">
        <f>IF(SUM(G716:I716)&gt;0,SUM(G716:I716),0)</f>
        <v>0</v>
      </c>
      <c r="AO686" s="213">
        <f>IF(SUM(K716)&gt;0,SUM(K716),0)</f>
        <v>0</v>
      </c>
      <c r="AP686" s="214">
        <f>G716</f>
        <v>0</v>
      </c>
      <c r="AQ686" s="214">
        <f>H716</f>
        <v>0</v>
      </c>
      <c r="AR686" s="214">
        <f>I716</f>
        <v>0</v>
      </c>
      <c r="AS686" s="214"/>
      <c r="AT686" s="213">
        <f>IF(SUM(G717:I717)&gt;0,SUM(G717:I717),0)</f>
        <v>0</v>
      </c>
      <c r="AU686" s="213">
        <f>IF(SUM(K717)&gt;0,SUM(K717),0)</f>
        <v>0</v>
      </c>
      <c r="AV686" s="214">
        <f>G717</f>
        <v>0</v>
      </c>
      <c r="AW686" s="214">
        <f>H717</f>
        <v>0</v>
      </c>
      <c r="AX686" s="214">
        <f>I717</f>
        <v>0</v>
      </c>
      <c r="AY686" s="214"/>
      <c r="AZ686" s="213">
        <f>IF(SUM(G718:I718)&gt;0,SUM(G718:I718),0)</f>
        <v>0</v>
      </c>
      <c r="BA686" s="213">
        <f>IF(SUM(K718)&gt;0,SUM(K718),0)</f>
        <v>0</v>
      </c>
      <c r="BB686" s="214">
        <f>G718</f>
        <v>0</v>
      </c>
      <c r="BC686" s="214">
        <f>H718</f>
        <v>0</v>
      </c>
      <c r="BD686" s="214">
        <f>I718</f>
        <v>0</v>
      </c>
      <c r="BE686" s="214"/>
      <c r="BF686" s="213">
        <f>IF(SUM(G719:I719)&gt;0,SUM(G719:I719),0)</f>
        <v>0</v>
      </c>
      <c r="BG686" s="213">
        <f>IF(SUM(K719)&gt;0,SUM(K719),0)</f>
        <v>0</v>
      </c>
      <c r="BH686" s="214">
        <f>G719</f>
        <v>0</v>
      </c>
      <c r="BI686" s="214">
        <f>H719</f>
        <v>0</v>
      </c>
      <c r="BJ686" s="214">
        <f>I719</f>
        <v>0</v>
      </c>
      <c r="BK686" s="214"/>
      <c r="BL686" s="213">
        <f>IF(SUM(G720:I720)&gt;0,SUM(G720:I720),0)</f>
        <v>0</v>
      </c>
      <c r="BM686" s="213">
        <f>IF(SUM(K720)&gt;0,SUM(K720),0)</f>
        <v>0</v>
      </c>
      <c r="BN686" s="214">
        <f>G720</f>
        <v>0</v>
      </c>
      <c r="BO686" s="214">
        <f>H720</f>
        <v>0</v>
      </c>
      <c r="BP686" s="214">
        <f>I720</f>
        <v>0</v>
      </c>
      <c r="BQ686" s="214"/>
      <c r="BR686" s="213">
        <f>IF(SUM(G721:I721)&gt;0,SUM(G721:I721),0)</f>
        <v>0</v>
      </c>
      <c r="BS686" s="213">
        <f>IF(SUM(K721)&gt;0,SUM(K721),0)</f>
        <v>0</v>
      </c>
      <c r="BT686" s="214">
        <f>G721</f>
        <v>0</v>
      </c>
      <c r="BU686" s="214">
        <f>H721</f>
        <v>0</v>
      </c>
      <c r="BV686" s="214">
        <f>I721</f>
        <v>0</v>
      </c>
      <c r="BW686" s="214"/>
      <c r="BX686" s="213">
        <f>IF(SUM(G722:I722)&gt;0,SUM(G722:I722),0)</f>
        <v>0</v>
      </c>
      <c r="BY686" s="213">
        <f>IF(SUM(K722)&gt;0,SUM(K722),0)</f>
        <v>0</v>
      </c>
      <c r="BZ686" s="214">
        <f>G722</f>
        <v>0</v>
      </c>
      <c r="CA686" s="214">
        <f>H722</f>
        <v>0</v>
      </c>
      <c r="CB686" s="214">
        <f>I722</f>
        <v>0</v>
      </c>
      <c r="CC686" s="214"/>
      <c r="CD686" s="213">
        <f>IF(SUM(G723:I723)&gt;0,SUM(G723:I723),0)</f>
        <v>0</v>
      </c>
      <c r="CE686" s="213">
        <f>IF(SUM(K723)&gt;0,SUM(K723),0)</f>
        <v>0</v>
      </c>
      <c r="CF686" s="214">
        <f>G723</f>
        <v>0</v>
      </c>
      <c r="CG686" s="214">
        <f>H723</f>
        <v>0</v>
      </c>
      <c r="CH686" s="214">
        <f>I723</f>
        <v>0</v>
      </c>
      <c r="CI686" s="214"/>
      <c r="CJ686" s="213">
        <f>IF(SUM(G724:I724)&gt;0,SUM(G724:I724),0)</f>
        <v>0</v>
      </c>
      <c r="CK686" s="213">
        <f>IF(SUM(K724)&gt;0,SUM(K724),0)</f>
        <v>0</v>
      </c>
      <c r="CL686" s="214">
        <f>G724</f>
        <v>0</v>
      </c>
      <c r="CM686" s="214">
        <f>H724</f>
        <v>0</v>
      </c>
      <c r="CN686" s="214">
        <f>I724</f>
        <v>0</v>
      </c>
      <c r="CO686" s="214"/>
      <c r="CP686" s="213">
        <f>IF(SUM(G725:I725)&gt;0,SUM(G725:I725),0)</f>
        <v>0</v>
      </c>
      <c r="CQ686" s="213">
        <f>IF(SUM(K725)&gt;0,SUM(K725),0)</f>
        <v>0</v>
      </c>
      <c r="CR686" s="214">
        <f>G725</f>
        <v>0</v>
      </c>
      <c r="CS686" s="214">
        <f>H725</f>
        <v>0</v>
      </c>
      <c r="CT686" s="214">
        <f>I725</f>
        <v>0</v>
      </c>
      <c r="CU686" s="214"/>
      <c r="CV686" s="213">
        <f>IF(SUM(G726:I726)&gt;0,SUM(G726:I726),0)</f>
        <v>0</v>
      </c>
      <c r="CW686" s="213">
        <f>IF(SUM(K726)&gt;0,SUM(K726),0)</f>
        <v>0</v>
      </c>
      <c r="CX686" s="214">
        <f>G726</f>
        <v>0</v>
      </c>
      <c r="CY686" s="214">
        <f>H726</f>
        <v>0</v>
      </c>
      <c r="CZ686" s="214">
        <f>I726</f>
        <v>0</v>
      </c>
      <c r="DA686" s="214"/>
      <c r="DB686" s="213">
        <f>IF(SUM(G727:I727)&gt;0,SUM(G727:I727),0)</f>
        <v>0</v>
      </c>
      <c r="DC686" s="213">
        <f>IF(SUM(K727)&gt;0,SUM(K727),0)</f>
        <v>0</v>
      </c>
      <c r="DD686" s="214">
        <f>G727</f>
        <v>0</v>
      </c>
      <c r="DE686" s="214">
        <f>H727</f>
        <v>0</v>
      </c>
      <c r="DF686" s="214">
        <f>I727</f>
        <v>0</v>
      </c>
      <c r="DG686" s="214"/>
      <c r="DH686" s="213">
        <f>IF(SUM(G728:I728)&gt;0,SUM(G728:I728),0)</f>
        <v>0</v>
      </c>
      <c r="DI686" s="213">
        <f>IF(SUM(K728)&gt;0,SUM(K728),0)</f>
        <v>0</v>
      </c>
      <c r="DJ686" s="214">
        <f>G728</f>
        <v>0</v>
      </c>
      <c r="DK686" s="214">
        <f>H728</f>
        <v>0</v>
      </c>
      <c r="DL686" s="214">
        <f>I728</f>
        <v>0</v>
      </c>
      <c r="DM686" s="214"/>
      <c r="DN686" s="209">
        <f>IF(SUM(G729:I729)&gt;0,SUM(G729:I729),0)</f>
        <v>0</v>
      </c>
      <c r="DO686" s="209">
        <f>IF(SUM(K729)&gt;0,SUM(K729),0)</f>
        <v>0</v>
      </c>
      <c r="DP686" s="214">
        <f>G729</f>
        <v>0</v>
      </c>
      <c r="DQ686" s="214">
        <f>H729</f>
        <v>0</v>
      </c>
      <c r="DR686" s="214">
        <f>I729</f>
        <v>0</v>
      </c>
      <c r="DS686" s="212"/>
      <c r="DT686" s="209">
        <f>IF(SUM(G730:I730)&gt;0,SUM(G730:I730),0)</f>
        <v>0</v>
      </c>
      <c r="DU686" s="209">
        <f>IF(SUM(K730)&gt;0,SUM(K730),0)</f>
        <v>0</v>
      </c>
      <c r="DV686" s="214">
        <f>G730</f>
        <v>0</v>
      </c>
      <c r="DW686" s="214">
        <f>H730</f>
        <v>0</v>
      </c>
      <c r="DX686" s="214">
        <f>I730</f>
        <v>0</v>
      </c>
      <c r="DY686" s="212"/>
      <c r="DZ686" s="212"/>
    </row>
    <row r="687" spans="1:130">
      <c r="A687" s="18"/>
      <c r="B687" s="99"/>
      <c r="C687" s="100"/>
      <c r="D687" s="101"/>
      <c r="E687" s="149" t="str">
        <f t="shared" si="343"/>
        <v/>
      </c>
      <c r="F687" s="193"/>
      <c r="G687" s="99"/>
      <c r="H687" s="100"/>
      <c r="I687" s="100"/>
      <c r="J687" s="149" t="str">
        <f t="shared" si="344"/>
        <v/>
      </c>
      <c r="K687" s="193"/>
      <c r="L687" s="99"/>
      <c r="M687" s="100"/>
      <c r="N687" s="100"/>
      <c r="O687" s="149" t="str">
        <f t="shared" si="345"/>
        <v/>
      </c>
      <c r="P687" s="193"/>
      <c r="Q687" s="99"/>
      <c r="R687" s="100"/>
      <c r="S687" s="100"/>
      <c r="T687" s="149" t="str">
        <f t="shared" si="346"/>
        <v/>
      </c>
      <c r="U687" s="193"/>
      <c r="V687" s="99"/>
      <c r="W687" s="100"/>
      <c r="X687" s="100"/>
      <c r="Y687" s="149" t="str">
        <f t="shared" si="347"/>
        <v/>
      </c>
      <c r="Z687" s="193"/>
      <c r="AA687" s="201" t="str">
        <f>IF(SUM(E687,J687,O687,T687,Y687,Y707,T707,O707,J707,E707,E727,J727,O727,T727,Y727)&gt;0,(LARGE((E687,J687,O687,T687,Y687,Y707,T707,O707,J707,E707,E727,J727,O727,T727,Y727),1)+LARGE((E687,J687,O687,T687,Y687,Y707,T707,O707,J707,E707,E727,J727,O727,T727,Y727),2)+LARGE((E687,J687,O687,T687,Y687,Y707,T707,O707,J707,E707,E727,J727,O727,T727,Y727),3)+LARGE((E687,J687,O687,T687,Y687,Y707,T707,O707,J707,E707,E727,J727,O727,T727,Y727),4)),"")</f>
        <v/>
      </c>
      <c r="AB687" s="202" t="str">
        <f>IF(SUM(DC706)&gt;0,SUM(DC706),"")</f>
        <v/>
      </c>
      <c r="AG687" s="67"/>
      <c r="AH687" s="213">
        <f>IF(SUM(L715:N715)&gt;0,SUM(L715:N715),0)</f>
        <v>0</v>
      </c>
      <c r="AI687" s="213">
        <f>IF(SUM(P715)&gt;0,SUM(P715),0)</f>
        <v>0</v>
      </c>
      <c r="AJ687" s="214">
        <f>L715</f>
        <v>0</v>
      </c>
      <c r="AK687" s="214">
        <f>M715</f>
        <v>0</v>
      </c>
      <c r="AL687" s="214">
        <f>N715</f>
        <v>0</v>
      </c>
      <c r="AM687" s="214"/>
      <c r="AN687" s="213">
        <f>IF(SUM(L716:N716)&gt;0,SUM(L716:N716),0)</f>
        <v>0</v>
      </c>
      <c r="AO687" s="213">
        <f>IF(SUM(P716)&gt;0,SUM(P716),0)</f>
        <v>0</v>
      </c>
      <c r="AP687" s="214">
        <f>L716</f>
        <v>0</v>
      </c>
      <c r="AQ687" s="214">
        <f>M716</f>
        <v>0</v>
      </c>
      <c r="AR687" s="214">
        <f>N716</f>
        <v>0</v>
      </c>
      <c r="AS687" s="214"/>
      <c r="AT687" s="213">
        <f>IF(SUM(L717:N717)&gt;0,SUM(L717:N717),0)</f>
        <v>0</v>
      </c>
      <c r="AU687" s="213">
        <f>IF(SUM(P717)&gt;0,SUM(P717),0)</f>
        <v>0</v>
      </c>
      <c r="AV687" s="214">
        <f>L717</f>
        <v>0</v>
      </c>
      <c r="AW687" s="214">
        <f>M717</f>
        <v>0</v>
      </c>
      <c r="AX687" s="214">
        <f>N717</f>
        <v>0</v>
      </c>
      <c r="AY687" s="214"/>
      <c r="AZ687" s="213">
        <f>IF(SUM(L718:N718)&gt;0,SUM(L718:N718),0)</f>
        <v>0</v>
      </c>
      <c r="BA687" s="213">
        <f>IF(SUM(P718)&gt;0,SUM(P718),0)</f>
        <v>0</v>
      </c>
      <c r="BB687" s="214">
        <f>L718</f>
        <v>0</v>
      </c>
      <c r="BC687" s="214">
        <f>M718</f>
        <v>0</v>
      </c>
      <c r="BD687" s="214">
        <f>N718</f>
        <v>0</v>
      </c>
      <c r="BE687" s="214"/>
      <c r="BF687" s="213">
        <f>IF(SUM(L719:N719)&gt;0,SUM(L719:N719),0)</f>
        <v>0</v>
      </c>
      <c r="BG687" s="213">
        <f>IF(SUM(P719)&gt;0,SUM(P719),0)</f>
        <v>0</v>
      </c>
      <c r="BH687" s="214">
        <f>L719</f>
        <v>0</v>
      </c>
      <c r="BI687" s="214">
        <f>M719</f>
        <v>0</v>
      </c>
      <c r="BJ687" s="214">
        <f>N719</f>
        <v>0</v>
      </c>
      <c r="BK687" s="214"/>
      <c r="BL687" s="213">
        <f>IF(SUM(L720:N720)&gt;0,SUM(L720:N720),0)</f>
        <v>0</v>
      </c>
      <c r="BM687" s="213">
        <f>IF(SUM(P720)&gt;0,SUM(P720),0)</f>
        <v>0</v>
      </c>
      <c r="BN687" s="214">
        <f>L720</f>
        <v>0</v>
      </c>
      <c r="BO687" s="214">
        <f>M720</f>
        <v>0</v>
      </c>
      <c r="BP687" s="214">
        <f>N720</f>
        <v>0</v>
      </c>
      <c r="BQ687" s="214"/>
      <c r="BR687" s="213">
        <f>IF(SUM(L721:N721)&gt;0,SUM(L721:N721),0)</f>
        <v>0</v>
      </c>
      <c r="BS687" s="213">
        <f>IF(SUM(P721)&gt;0,SUM(P721),0)</f>
        <v>0</v>
      </c>
      <c r="BT687" s="214">
        <f>L721</f>
        <v>0</v>
      </c>
      <c r="BU687" s="214">
        <f>M721</f>
        <v>0</v>
      </c>
      <c r="BV687" s="214">
        <f>N721</f>
        <v>0</v>
      </c>
      <c r="BW687" s="214"/>
      <c r="BX687" s="213">
        <f>IF(SUM(L722:N722)&gt;0,SUM(L722:N722),0)</f>
        <v>0</v>
      </c>
      <c r="BY687" s="213">
        <f>IF(SUM(P722)&gt;0,SUM(P722),0)</f>
        <v>0</v>
      </c>
      <c r="BZ687" s="214">
        <f>L722</f>
        <v>0</v>
      </c>
      <c r="CA687" s="214">
        <f>M722</f>
        <v>0</v>
      </c>
      <c r="CB687" s="214">
        <f>N722</f>
        <v>0</v>
      </c>
      <c r="CC687" s="214"/>
      <c r="CD687" s="213">
        <f>IF(SUM(L723:N723)&gt;0,SUM(L723:N723),0)</f>
        <v>0</v>
      </c>
      <c r="CE687" s="213">
        <f>IF(SUM(P723)&gt;0,SUM(P723),0)</f>
        <v>0</v>
      </c>
      <c r="CF687" s="214">
        <f>L723</f>
        <v>0</v>
      </c>
      <c r="CG687" s="214">
        <f>M723</f>
        <v>0</v>
      </c>
      <c r="CH687" s="214">
        <f>N723</f>
        <v>0</v>
      </c>
      <c r="CI687" s="214"/>
      <c r="CJ687" s="213">
        <f>IF(SUM(L724:N724)&gt;0,SUM(L724:N724),0)</f>
        <v>0</v>
      </c>
      <c r="CK687" s="213">
        <f>IF(SUM(P724)&gt;0,SUM(P724),0)</f>
        <v>0</v>
      </c>
      <c r="CL687" s="214">
        <f>L724</f>
        <v>0</v>
      </c>
      <c r="CM687" s="214">
        <f>M724</f>
        <v>0</v>
      </c>
      <c r="CN687" s="214">
        <f>N724</f>
        <v>0</v>
      </c>
      <c r="CO687" s="214"/>
      <c r="CP687" s="213">
        <f>IF(SUM(L725:N725)&gt;0,SUM(L725:N725),0)</f>
        <v>0</v>
      </c>
      <c r="CQ687" s="213">
        <f>IF(SUM(P725)&gt;0,SUM(P725),0)</f>
        <v>0</v>
      </c>
      <c r="CR687" s="214">
        <f>L725</f>
        <v>0</v>
      </c>
      <c r="CS687" s="214">
        <f>M725</f>
        <v>0</v>
      </c>
      <c r="CT687" s="214">
        <f>N725</f>
        <v>0</v>
      </c>
      <c r="CU687" s="214"/>
      <c r="CV687" s="213">
        <f>IF(SUM(L726:N726)&gt;0,SUM(L726:N726),0)</f>
        <v>0</v>
      </c>
      <c r="CW687" s="213">
        <f>IF(SUM(P726)&gt;0,SUM(P726),0)</f>
        <v>0</v>
      </c>
      <c r="CX687" s="214">
        <f>L726</f>
        <v>0</v>
      </c>
      <c r="CY687" s="214">
        <f>M726</f>
        <v>0</v>
      </c>
      <c r="CZ687" s="214">
        <f>N726</f>
        <v>0</v>
      </c>
      <c r="DA687" s="214"/>
      <c r="DB687" s="213">
        <f>IF(SUM(L727:N727)&gt;0,SUM(L727:N727),0)</f>
        <v>0</v>
      </c>
      <c r="DC687" s="213">
        <f>IF(SUM(P727)&gt;0,SUM(P727),0)</f>
        <v>0</v>
      </c>
      <c r="DD687" s="214">
        <f>L727</f>
        <v>0</v>
      </c>
      <c r="DE687" s="214">
        <f>M727</f>
        <v>0</v>
      </c>
      <c r="DF687" s="214">
        <f>N727</f>
        <v>0</v>
      </c>
      <c r="DG687" s="214"/>
      <c r="DH687" s="213">
        <f>IF(SUM(L728:N728)&gt;0,SUM(L728:N728),0)</f>
        <v>0</v>
      </c>
      <c r="DI687" s="213">
        <f>IF(SUM(P728)&gt;0,SUM(P728),0)</f>
        <v>0</v>
      </c>
      <c r="DJ687" s="214">
        <f>L728</f>
        <v>0</v>
      </c>
      <c r="DK687" s="214">
        <f>M728</f>
        <v>0</v>
      </c>
      <c r="DL687" s="214">
        <f>N728</f>
        <v>0</v>
      </c>
      <c r="DM687" s="214"/>
      <c r="DN687" s="209">
        <f>IF(SUM(L729:N729)&gt;0,SUM(L729:N729),0)</f>
        <v>0</v>
      </c>
      <c r="DO687" s="209">
        <f>IF(SUM(P729)&gt;0,SUM(P729),0)</f>
        <v>0</v>
      </c>
      <c r="DP687" s="214">
        <f>L729</f>
        <v>0</v>
      </c>
      <c r="DQ687" s="214">
        <f>M729</f>
        <v>0</v>
      </c>
      <c r="DR687" s="214">
        <f>N729</f>
        <v>0</v>
      </c>
      <c r="DS687" s="212"/>
      <c r="DT687" s="209">
        <f>IF(SUM(L730:N730)&gt;0,SUM(L730:N730),0)</f>
        <v>0</v>
      </c>
      <c r="DU687" s="209">
        <f>IF(SUM(P730)&gt;0,SUM(P730),0)</f>
        <v>0</v>
      </c>
      <c r="DV687" s="214">
        <f>L730</f>
        <v>0</v>
      </c>
      <c r="DW687" s="214">
        <f>M730</f>
        <v>0</v>
      </c>
      <c r="DX687" s="214">
        <f>N730</f>
        <v>0</v>
      </c>
      <c r="DY687" s="212"/>
      <c r="DZ687" s="212"/>
    </row>
    <row r="688" spans="1:130">
      <c r="A688" s="18"/>
      <c r="B688" s="99"/>
      <c r="C688" s="100"/>
      <c r="D688" s="101"/>
      <c r="E688" s="149" t="str">
        <f t="shared" si="343"/>
        <v/>
      </c>
      <c r="F688" s="193"/>
      <c r="G688" s="99"/>
      <c r="H688" s="100"/>
      <c r="I688" s="100"/>
      <c r="J688" s="149" t="str">
        <f t="shared" si="344"/>
        <v/>
      </c>
      <c r="K688" s="193"/>
      <c r="L688" s="99"/>
      <c r="M688" s="100"/>
      <c r="N688" s="100"/>
      <c r="O688" s="149" t="str">
        <f t="shared" si="345"/>
        <v/>
      </c>
      <c r="P688" s="193"/>
      <c r="Q688" s="99"/>
      <c r="R688" s="100"/>
      <c r="S688" s="100"/>
      <c r="T688" s="149" t="str">
        <f t="shared" si="346"/>
        <v/>
      </c>
      <c r="U688" s="193"/>
      <c r="V688" s="99"/>
      <c r="W688" s="100"/>
      <c r="X688" s="100"/>
      <c r="Y688" s="149" t="str">
        <f t="shared" si="347"/>
        <v/>
      </c>
      <c r="Z688" s="193"/>
      <c r="AA688" s="201" t="str">
        <f>IF(SUM(E688,J688,O688,T688,Y688,Y708,T708,O708,J708,E708,E728,J728,O728,T728,Y728)&gt;0,(LARGE((E688,J688,O688,T688,Y688,Y708,T708,O708,J708,E708,E728,J728,O728,T728,Y728),1)+LARGE((E688,J688,O688,T688,Y688,Y708,T708,O708,J708,E708,E728,J728,O728,T728,Y728),2)+LARGE((E688,J688,O688,T688,Y688,Y708,T708,O708,J708,E708,E728,J728,O728,T728,Y728),3)+LARGE((E688,J688,O688,T688,Y688,Y708,T708,O708,J708,E708,E728,J728,O728,T728,Y728),4)),"")</f>
        <v/>
      </c>
      <c r="AB688" s="202" t="str">
        <f>IF(SUM(DI706)&gt;0,SUM(DI706),"")</f>
        <v/>
      </c>
      <c r="AG688" s="67"/>
      <c r="AH688" s="213">
        <f>IF(SUM(Q715:S715)&gt;0,SUM(Q715:S715),0)</f>
        <v>0</v>
      </c>
      <c r="AI688" s="213">
        <f>IF(SUM(U715)&gt;0,SUM(U715),0)</f>
        <v>0</v>
      </c>
      <c r="AJ688" s="214">
        <f>Q715</f>
        <v>0</v>
      </c>
      <c r="AK688" s="214">
        <f>R715</f>
        <v>0</v>
      </c>
      <c r="AL688" s="214">
        <f>S715</f>
        <v>0</v>
      </c>
      <c r="AM688" s="214"/>
      <c r="AN688" s="213">
        <f>IF(SUM(Q716:S716)&gt;0,SUM(Q716:S716),0)</f>
        <v>0</v>
      </c>
      <c r="AO688" s="213">
        <f>IF(SUM(U716)&gt;0,SUM(U716),0)</f>
        <v>0</v>
      </c>
      <c r="AP688" s="214">
        <f>Q716</f>
        <v>0</v>
      </c>
      <c r="AQ688" s="214">
        <f>R716</f>
        <v>0</v>
      </c>
      <c r="AR688" s="214">
        <f>S716</f>
        <v>0</v>
      </c>
      <c r="AS688" s="214"/>
      <c r="AT688" s="213">
        <f>IF(SUM(Q717:S717)&gt;0,SUM(Q717:S717),0)</f>
        <v>0</v>
      </c>
      <c r="AU688" s="213">
        <f>IF(SUM(U717)&gt;0,SUM(U717),0)</f>
        <v>0</v>
      </c>
      <c r="AV688" s="214">
        <f>Q717</f>
        <v>0</v>
      </c>
      <c r="AW688" s="214">
        <f>R717</f>
        <v>0</v>
      </c>
      <c r="AX688" s="214">
        <f>S717</f>
        <v>0</v>
      </c>
      <c r="AY688" s="214"/>
      <c r="AZ688" s="213">
        <f>IF(SUM(Q718:S718)&gt;0,SUM(Q718:S718),0)</f>
        <v>0</v>
      </c>
      <c r="BA688" s="213">
        <f>IF(SUM(U718)&gt;0,SUM(U718),0)</f>
        <v>0</v>
      </c>
      <c r="BB688" s="214">
        <f>Q718</f>
        <v>0</v>
      </c>
      <c r="BC688" s="214">
        <f>R718</f>
        <v>0</v>
      </c>
      <c r="BD688" s="214">
        <f>S718</f>
        <v>0</v>
      </c>
      <c r="BE688" s="214"/>
      <c r="BF688" s="213">
        <f>IF(SUM(Q719:S719)&gt;0,SUM(Q719:S719),0)</f>
        <v>0</v>
      </c>
      <c r="BG688" s="213">
        <f>IF(SUM(U719)&gt;0,SUM(U719),0)</f>
        <v>0</v>
      </c>
      <c r="BH688" s="214">
        <f>Q719</f>
        <v>0</v>
      </c>
      <c r="BI688" s="214">
        <f>R719</f>
        <v>0</v>
      </c>
      <c r="BJ688" s="214">
        <f>S719</f>
        <v>0</v>
      </c>
      <c r="BK688" s="214"/>
      <c r="BL688" s="213">
        <f>IF(SUM(Q720:S720)&gt;0,SUM(Q720:S720),0)</f>
        <v>0</v>
      </c>
      <c r="BM688" s="213">
        <f>IF(SUM(U720)&gt;0,SUM(U720),0)</f>
        <v>0</v>
      </c>
      <c r="BN688" s="214">
        <f>Q720</f>
        <v>0</v>
      </c>
      <c r="BO688" s="214">
        <f>R720</f>
        <v>0</v>
      </c>
      <c r="BP688" s="214">
        <f>S720</f>
        <v>0</v>
      </c>
      <c r="BQ688" s="214"/>
      <c r="BR688" s="213">
        <f>IF(SUM(Q721:S721)&gt;0,SUM(Q721:S721),0)</f>
        <v>0</v>
      </c>
      <c r="BS688" s="213">
        <f>IF(SUM(U721)&gt;0,SUM(U721),0)</f>
        <v>0</v>
      </c>
      <c r="BT688" s="214">
        <f>Q721</f>
        <v>0</v>
      </c>
      <c r="BU688" s="214">
        <f>R721</f>
        <v>0</v>
      </c>
      <c r="BV688" s="214">
        <f>S721</f>
        <v>0</v>
      </c>
      <c r="BW688" s="214"/>
      <c r="BX688" s="213">
        <f>IF(SUM(Q722:S722)&gt;0,SUM(Q722:S722),0)</f>
        <v>0</v>
      </c>
      <c r="BY688" s="213">
        <f>IF(SUM(U722)&gt;0,SUM(U722),0)</f>
        <v>0</v>
      </c>
      <c r="BZ688" s="214">
        <f>Q722</f>
        <v>0</v>
      </c>
      <c r="CA688" s="214">
        <f>R722</f>
        <v>0</v>
      </c>
      <c r="CB688" s="214">
        <f>S722</f>
        <v>0</v>
      </c>
      <c r="CC688" s="214"/>
      <c r="CD688" s="213">
        <f>IF(SUM(Q723:S723)&gt;0,SUM(Q723:S723),0)</f>
        <v>0</v>
      </c>
      <c r="CE688" s="213">
        <f>IF(SUM(U723)&gt;0,SUM(U723),0)</f>
        <v>0</v>
      </c>
      <c r="CF688" s="214">
        <f>Q723</f>
        <v>0</v>
      </c>
      <c r="CG688" s="214">
        <f>R723</f>
        <v>0</v>
      </c>
      <c r="CH688" s="214">
        <f>S723</f>
        <v>0</v>
      </c>
      <c r="CI688" s="214"/>
      <c r="CJ688" s="213">
        <f>IF(SUM(Q724:S724)&gt;0,SUM(Q724:S724),0)</f>
        <v>0</v>
      </c>
      <c r="CK688" s="213">
        <f>IF(SUM(U724)&gt;0,SUM(U724),0)</f>
        <v>0</v>
      </c>
      <c r="CL688" s="214">
        <f>Q724</f>
        <v>0</v>
      </c>
      <c r="CM688" s="214">
        <f>R724</f>
        <v>0</v>
      </c>
      <c r="CN688" s="214">
        <f>S724</f>
        <v>0</v>
      </c>
      <c r="CO688" s="214"/>
      <c r="CP688" s="213">
        <f>IF(SUM(Q725:S725)&gt;0,SUM(Q725:S725),0)</f>
        <v>0</v>
      </c>
      <c r="CQ688" s="213">
        <f>IF(SUM(U725)&gt;0,SUM(U725),0)</f>
        <v>0</v>
      </c>
      <c r="CR688" s="214">
        <f>Q725</f>
        <v>0</v>
      </c>
      <c r="CS688" s="214">
        <f>R725</f>
        <v>0</v>
      </c>
      <c r="CT688" s="214">
        <f>S725</f>
        <v>0</v>
      </c>
      <c r="CU688" s="214"/>
      <c r="CV688" s="213">
        <f>IF(SUM(Q725:S726)&gt;0,SUM(Q726:S726),0)</f>
        <v>0</v>
      </c>
      <c r="CW688" s="213">
        <f>IF(SUM(U726)&gt;0,SUM(U726),0)</f>
        <v>0</v>
      </c>
      <c r="CX688" s="214">
        <f>Q726</f>
        <v>0</v>
      </c>
      <c r="CY688" s="214">
        <f>R726</f>
        <v>0</v>
      </c>
      <c r="CZ688" s="214">
        <f>S726</f>
        <v>0</v>
      </c>
      <c r="DA688" s="214"/>
      <c r="DB688" s="213">
        <f>IF(SUM(Q727:S727)&gt;0,SUM(Q727:S727),0)</f>
        <v>0</v>
      </c>
      <c r="DC688" s="213">
        <f>IF(SUM(U727)&gt;0,SUM(U727),0)</f>
        <v>0</v>
      </c>
      <c r="DD688" s="214">
        <f>Q727</f>
        <v>0</v>
      </c>
      <c r="DE688" s="214">
        <f>R727</f>
        <v>0</v>
      </c>
      <c r="DF688" s="214">
        <f>S727</f>
        <v>0</v>
      </c>
      <c r="DG688" s="214"/>
      <c r="DH688" s="213">
        <f>IF(SUM(Q728:S728)&gt;0,SUM(Q728:S728),0)</f>
        <v>0</v>
      </c>
      <c r="DI688" s="213">
        <f>IF(SUM(U728)&gt;0,SUM(U728),0)</f>
        <v>0</v>
      </c>
      <c r="DJ688" s="214">
        <f>Q728</f>
        <v>0</v>
      </c>
      <c r="DK688" s="214">
        <f>R728</f>
        <v>0</v>
      </c>
      <c r="DL688" s="214">
        <f>S728</f>
        <v>0</v>
      </c>
      <c r="DM688" s="214"/>
      <c r="DN688" s="209">
        <f>IF(SUM(Q729:S729)&gt;0,SUM(Q729:S729),0)</f>
        <v>0</v>
      </c>
      <c r="DO688" s="209">
        <f>IF(SUM(U729)&gt;0,SUM(U729),0)</f>
        <v>0</v>
      </c>
      <c r="DP688" s="214">
        <f>Q729</f>
        <v>0</v>
      </c>
      <c r="DQ688" s="214">
        <f>R729</f>
        <v>0</v>
      </c>
      <c r="DR688" s="214">
        <f>S729</f>
        <v>0</v>
      </c>
      <c r="DS688" s="212"/>
      <c r="DT688" s="209">
        <f>IF(SUM(Q730:S730)&gt;0,SUM(Q730:S730),0)</f>
        <v>0</v>
      </c>
      <c r="DU688" s="209">
        <f>IF(SUM(U730)&gt;0,SUM(U730),0)</f>
        <v>0</v>
      </c>
      <c r="DV688" s="214">
        <f>Q730</f>
        <v>0</v>
      </c>
      <c r="DW688" s="214">
        <f>R730</f>
        <v>0</v>
      </c>
      <c r="DX688" s="214">
        <f>S730</f>
        <v>0</v>
      </c>
      <c r="DY688" s="212"/>
      <c r="DZ688" s="212"/>
    </row>
    <row r="689" spans="1:130">
      <c r="A689" s="18" t="s">
        <v>366</v>
      </c>
      <c r="B689" s="99"/>
      <c r="C689" s="100"/>
      <c r="D689" s="101"/>
      <c r="E689" s="149" t="str">
        <f t="shared" si="343"/>
        <v/>
      </c>
      <c r="F689" s="193"/>
      <c r="G689" s="99"/>
      <c r="H689" s="100"/>
      <c r="I689" s="100"/>
      <c r="J689" s="149" t="str">
        <f t="shared" si="344"/>
        <v/>
      </c>
      <c r="K689" s="193"/>
      <c r="L689" s="99"/>
      <c r="M689" s="100"/>
      <c r="N689" s="100"/>
      <c r="O689" s="149" t="str">
        <f t="shared" si="345"/>
        <v/>
      </c>
      <c r="P689" s="193"/>
      <c r="Q689" s="99"/>
      <c r="R689" s="100"/>
      <c r="S689" s="100"/>
      <c r="T689" s="149" t="str">
        <f t="shared" si="346"/>
        <v/>
      </c>
      <c r="U689" s="193"/>
      <c r="V689" s="99"/>
      <c r="W689" s="100"/>
      <c r="X689" s="100"/>
      <c r="Y689" s="149" t="str">
        <f t="shared" si="347"/>
        <v/>
      </c>
      <c r="Z689" s="193"/>
      <c r="AA689" s="201" t="str">
        <f>IF(SUM(E689,J689,O689,T689,Y689,Y709,T709,O709,J709,E709,E729,J729,O729,T729,Y729)&gt;0,(LARGE((E689,J689,O689,T689,Y689,Y709,T709,O709,J709,E709,E729,J729,O729,T729,Y729),1)+LARGE((E689,J689,O689,T689,Y689,Y709,T709,O709,J709,E709,E729,J729,O729,T729,Y729),2)+LARGE((E689,J689,O689,T689,Y689,Y709,T709,O709,J709,E709,E729,J729,O729,T729,Y729),3)+LARGE((E689,J689,O689,T689,Y689,Y709,T709,O709,J709,E709,E729,J729,O729,T729,Y729),4)),"")</f>
        <v/>
      </c>
      <c r="AB689" s="202" t="str">
        <f>IF(SUM(DO706)&gt;0,SUM(DO706),"")</f>
        <v/>
      </c>
      <c r="AG689" s="67"/>
      <c r="AH689" s="213">
        <f>IF(SUM(V715:X715)&gt;0,SUM(V715:X715),0)</f>
        <v>0</v>
      </c>
      <c r="AI689" s="213">
        <f>IF(SUM(Z715)&gt;0,SUM(Z715),0)</f>
        <v>0</v>
      </c>
      <c r="AJ689" s="214">
        <f>V715</f>
        <v>0</v>
      </c>
      <c r="AK689" s="214">
        <f>W715</f>
        <v>0</v>
      </c>
      <c r="AL689" s="214">
        <f>X715</f>
        <v>0</v>
      </c>
      <c r="AM689" s="214"/>
      <c r="AN689" s="213">
        <f>IF(SUM(V716:X716)&gt;0,SUM(V716:X716),0)</f>
        <v>0</v>
      </c>
      <c r="AO689" s="213">
        <f>IF(SUM(Z716)&gt;0,SUM(Z716),0)</f>
        <v>0</v>
      </c>
      <c r="AP689" s="214">
        <f>V716</f>
        <v>0</v>
      </c>
      <c r="AQ689" s="214">
        <f>W716</f>
        <v>0</v>
      </c>
      <c r="AR689" s="214">
        <f>X716</f>
        <v>0</v>
      </c>
      <c r="AS689" s="214"/>
      <c r="AT689" s="213">
        <f>IF(SUM(V717:X717)&gt;0,SUM(V717:X717),0)</f>
        <v>0</v>
      </c>
      <c r="AU689" s="213">
        <f>IF(SUM(Z717)&gt;0,SUM(Z717),0)</f>
        <v>0</v>
      </c>
      <c r="AV689" s="214">
        <f>V717</f>
        <v>0</v>
      </c>
      <c r="AW689" s="214">
        <f>W717</f>
        <v>0</v>
      </c>
      <c r="AX689" s="214">
        <f>X717</f>
        <v>0</v>
      </c>
      <c r="AY689" s="214"/>
      <c r="AZ689" s="213">
        <f>IF(SUM(V718:X718)&gt;0,SUM(V718:X718),0)</f>
        <v>0</v>
      </c>
      <c r="BA689" s="213">
        <f>IF(SUM(Z718)&gt;0,SUM(Z718),0)</f>
        <v>0</v>
      </c>
      <c r="BB689" s="214">
        <f>V718</f>
        <v>0</v>
      </c>
      <c r="BC689" s="214">
        <f>W718</f>
        <v>0</v>
      </c>
      <c r="BD689" s="214">
        <f>X718</f>
        <v>0</v>
      </c>
      <c r="BE689" s="214"/>
      <c r="BF689" s="213">
        <f>IF(SUM(V719:X719)&gt;0,SUM(V719:X719),0)</f>
        <v>0</v>
      </c>
      <c r="BG689" s="213">
        <f>IF(SUM(Z719)&gt;0,SUM(Z719),0)</f>
        <v>0</v>
      </c>
      <c r="BH689" s="214">
        <f>V719</f>
        <v>0</v>
      </c>
      <c r="BI689" s="214">
        <f>W719</f>
        <v>0</v>
      </c>
      <c r="BJ689" s="214">
        <f>X719</f>
        <v>0</v>
      </c>
      <c r="BK689" s="214"/>
      <c r="BL689" s="213">
        <f>IF(SUM(V720:X720)&gt;0,SUM(V720:X720),0)</f>
        <v>0</v>
      </c>
      <c r="BM689" s="213">
        <f>IF(SUM(Z720)&gt;0,SUM(Z720),0)</f>
        <v>0</v>
      </c>
      <c r="BN689" s="214">
        <f>V720</f>
        <v>0</v>
      </c>
      <c r="BO689" s="214">
        <f>W720</f>
        <v>0</v>
      </c>
      <c r="BP689" s="214">
        <f>X720</f>
        <v>0</v>
      </c>
      <c r="BQ689" s="214"/>
      <c r="BR689" s="213">
        <f>IF(SUM(V721:X721)&gt;0,SUM(V721:X721),0)</f>
        <v>0</v>
      </c>
      <c r="BS689" s="213">
        <f>IF(SUM(Z721)&gt;0,SUM(Z721),0)</f>
        <v>0</v>
      </c>
      <c r="BT689" s="214">
        <f>V721</f>
        <v>0</v>
      </c>
      <c r="BU689" s="214">
        <f>W721</f>
        <v>0</v>
      </c>
      <c r="BV689" s="214">
        <f>X721</f>
        <v>0</v>
      </c>
      <c r="BW689" s="214"/>
      <c r="BX689" s="213">
        <f>IF(SUM(V722:X722)&gt;0,SUM(V722:X722),0)</f>
        <v>0</v>
      </c>
      <c r="BY689" s="213">
        <f>IF(SUM(Z722)&gt;0,SUM(Z722),0)</f>
        <v>0</v>
      </c>
      <c r="BZ689" s="214">
        <f>V722</f>
        <v>0</v>
      </c>
      <c r="CA689" s="214">
        <f>W722</f>
        <v>0</v>
      </c>
      <c r="CB689" s="214">
        <f>X722</f>
        <v>0</v>
      </c>
      <c r="CC689" s="214"/>
      <c r="CD689" s="213">
        <f>IF(SUM(V723:X723)&gt;0,SUM(V723:X723),0)</f>
        <v>0</v>
      </c>
      <c r="CE689" s="213">
        <f>IF(SUM(Z723)&gt;0,SUM(Z723),0)</f>
        <v>0</v>
      </c>
      <c r="CF689" s="214">
        <f>V723</f>
        <v>0</v>
      </c>
      <c r="CG689" s="214">
        <f>W723</f>
        <v>0</v>
      </c>
      <c r="CH689" s="214">
        <f>X723</f>
        <v>0</v>
      </c>
      <c r="CI689" s="214"/>
      <c r="CJ689" s="213">
        <f>IF(SUM(V724:X724)&gt;0,SUM(V724:X724),0)</f>
        <v>0</v>
      </c>
      <c r="CK689" s="213">
        <f>IF(SUM(Z724)&gt;0,SUM(Z724),0)</f>
        <v>0</v>
      </c>
      <c r="CL689" s="214">
        <f>V724</f>
        <v>0</v>
      </c>
      <c r="CM689" s="214">
        <f>W724</f>
        <v>0</v>
      </c>
      <c r="CN689" s="214">
        <f>X724</f>
        <v>0</v>
      </c>
      <c r="CO689" s="214"/>
      <c r="CP689" s="213">
        <f>IF(SUM(V725:X725)&gt;0,SUM(V725:X725),0)</f>
        <v>0</v>
      </c>
      <c r="CQ689" s="213">
        <f>IF(SUM(Z725)&gt;0,SUM(Z725),0)</f>
        <v>0</v>
      </c>
      <c r="CR689" s="214">
        <f>V725</f>
        <v>0</v>
      </c>
      <c r="CS689" s="214">
        <f>W725</f>
        <v>0</v>
      </c>
      <c r="CT689" s="214">
        <f>X725</f>
        <v>0</v>
      </c>
      <c r="CU689" s="214"/>
      <c r="CV689" s="213">
        <f>IF(SUM(V726:X726)&gt;0,SUM(V726:X726),0)</f>
        <v>0</v>
      </c>
      <c r="CW689" s="213">
        <f>IF(SUM(Z726)&gt;0,SUM(Z726),0)</f>
        <v>0</v>
      </c>
      <c r="CX689" s="214">
        <f>V726</f>
        <v>0</v>
      </c>
      <c r="CY689" s="214">
        <f>W726</f>
        <v>0</v>
      </c>
      <c r="CZ689" s="214">
        <f>X726</f>
        <v>0</v>
      </c>
      <c r="DA689" s="214"/>
      <c r="DB689" s="213">
        <f>IF(SUM(V727:X727)&gt;0,SUM(V727:X727),0)</f>
        <v>0</v>
      </c>
      <c r="DC689" s="213">
        <f>IF(SUM(Z727)&gt;0,SUM(Z727),0)</f>
        <v>0</v>
      </c>
      <c r="DD689" s="214">
        <f>V727</f>
        <v>0</v>
      </c>
      <c r="DE689" s="214">
        <f>W727</f>
        <v>0</v>
      </c>
      <c r="DF689" s="214">
        <f>X727</f>
        <v>0</v>
      </c>
      <c r="DG689" s="214"/>
      <c r="DH689" s="213">
        <f>IF(SUM(V728:X728)&gt;0,SUM(V728:X728),0)</f>
        <v>0</v>
      </c>
      <c r="DI689" s="213">
        <f>IF(SUM(Z728)&gt;0,SUM(Z728),0)</f>
        <v>0</v>
      </c>
      <c r="DJ689" s="214">
        <f>V728</f>
        <v>0</v>
      </c>
      <c r="DK689" s="214">
        <f>W728</f>
        <v>0</v>
      </c>
      <c r="DL689" s="214">
        <f>X728</f>
        <v>0</v>
      </c>
      <c r="DM689" s="214"/>
      <c r="DN689" s="209">
        <f>IF(SUM(V729:X729)&gt;0,SUM(V729:X729),0)</f>
        <v>0</v>
      </c>
      <c r="DO689" s="209">
        <f>IF(SUM(Z729)&gt;0,SUM(Z729),0)</f>
        <v>0</v>
      </c>
      <c r="DP689" s="214">
        <f>V729</f>
        <v>0</v>
      </c>
      <c r="DQ689" s="214">
        <f>W729</f>
        <v>0</v>
      </c>
      <c r="DR689" s="214">
        <f>X729</f>
        <v>0</v>
      </c>
      <c r="DS689" s="212"/>
      <c r="DT689" s="209">
        <f>IF(SUM(V730:X730)&gt;0,SUM(V730:X730),0)</f>
        <v>0</v>
      </c>
      <c r="DU689" s="209">
        <f>IF(SUM(Z730)&gt;0,SUM(Z730),0)</f>
        <v>0</v>
      </c>
      <c r="DV689" s="214">
        <f>V730</f>
        <v>0</v>
      </c>
      <c r="DW689" s="214">
        <f>W730</f>
        <v>0</v>
      </c>
      <c r="DX689" s="214">
        <f>X730</f>
        <v>0</v>
      </c>
      <c r="DY689" s="212"/>
      <c r="DZ689" s="212"/>
    </row>
    <row r="690" spans="1:130">
      <c r="A690" s="18" t="s">
        <v>35</v>
      </c>
      <c r="B690" s="99"/>
      <c r="C690" s="100"/>
      <c r="D690" s="101"/>
      <c r="E690" s="149" t="str">
        <f t="shared" si="343"/>
        <v/>
      </c>
      <c r="F690" s="193"/>
      <c r="G690" s="99"/>
      <c r="H690" s="100"/>
      <c r="I690" s="100"/>
      <c r="J690" s="149" t="str">
        <f t="shared" si="344"/>
        <v/>
      </c>
      <c r="K690" s="193"/>
      <c r="L690" s="99"/>
      <c r="M690" s="100"/>
      <c r="N690" s="100"/>
      <c r="O690" s="149" t="str">
        <f t="shared" si="345"/>
        <v/>
      </c>
      <c r="P690" s="193"/>
      <c r="Q690" s="99"/>
      <c r="R690" s="100"/>
      <c r="S690" s="100"/>
      <c r="T690" s="149" t="str">
        <f t="shared" si="346"/>
        <v/>
      </c>
      <c r="U690" s="193"/>
      <c r="V690" s="99"/>
      <c r="W690" s="100"/>
      <c r="X690" s="100"/>
      <c r="Y690" s="149" t="str">
        <f t="shared" si="347"/>
        <v/>
      </c>
      <c r="Z690" s="193"/>
      <c r="AA690" s="201" t="str">
        <f>IF(SUM(E690,J690,O690,T690,Y690,Y710,T710,O710,J710,E710,E730,J730,O730,T730,Y730)&gt;0,(LARGE((E690,J690,O690,T690,Y690,Y710,T710,O710,J710,E710,E730,J730,O730,T730,Y730),1)+LARGE((E690,J690,O690,T690,Y690,Y710,T710,O710,J710,E710,E730,J730,O730,T730,Y730),2)+LARGE((E690,J690,O690,T690,Y690,Y710,T710,O710,J710,E710,E730,J730,O730,T730,Y730),3)+LARGE((E690,J690,O690,T690,Y690,Y710,T710,O710,J710,E710,E730,J730,O730,T730,Y730),4)),"")</f>
        <v/>
      </c>
      <c r="AB690" s="202" t="str">
        <f>IF(SUM(DU706)&gt;0,SUM(DU706),"")</f>
        <v/>
      </c>
      <c r="AG690" s="67"/>
      <c r="AH690" s="213">
        <f>SUM(AH675:AH689)</f>
        <v>0</v>
      </c>
      <c r="AI690" s="213">
        <f>SUM(AI675:AI689)</f>
        <v>0</v>
      </c>
      <c r="AJ690" s="214">
        <f>SUM(AJ675:AJ689)</f>
        <v>0</v>
      </c>
      <c r="AK690" s="214">
        <f>SUM(AK675:AK689)</f>
        <v>0</v>
      </c>
      <c r="AL690" s="214">
        <f>SUM(AL675:AL689)</f>
        <v>0</v>
      </c>
      <c r="AM690" s="214"/>
      <c r="AN690" s="213">
        <f>SUM(AN675:AN689)</f>
        <v>0</v>
      </c>
      <c r="AO690" s="213">
        <f>SUM(AO675:AO689)</f>
        <v>0</v>
      </c>
      <c r="AP690" s="214">
        <f>SUM(AP675:AP689)</f>
        <v>0</v>
      </c>
      <c r="AQ690" s="214">
        <f>SUM(AQ675:AQ689)</f>
        <v>0</v>
      </c>
      <c r="AR690" s="214">
        <f>SUM(AR675:AR689)</f>
        <v>0</v>
      </c>
      <c r="AS690" s="214"/>
      <c r="AT690" s="213">
        <f>SUM(AT675:AT689)</f>
        <v>0</v>
      </c>
      <c r="AU690" s="213">
        <f>SUM(AU675:AU689)</f>
        <v>0</v>
      </c>
      <c r="AV690" s="214">
        <f>SUM(AV675:AV689)</f>
        <v>0</v>
      </c>
      <c r="AW690" s="214">
        <f>SUM(AW675:AW689)</f>
        <v>0</v>
      </c>
      <c r="AX690" s="214">
        <f>SUM(AX675:AX689)</f>
        <v>0</v>
      </c>
      <c r="AY690" s="214"/>
      <c r="AZ690" s="213">
        <f>SUM(AZ675:AZ689)</f>
        <v>0</v>
      </c>
      <c r="BA690" s="213">
        <f>SUM(BA675:BA689)</f>
        <v>0</v>
      </c>
      <c r="BB690" s="214">
        <f>SUM(BB675:BB689)</f>
        <v>0</v>
      </c>
      <c r="BC690" s="214">
        <f>SUM(BC675:BC689)</f>
        <v>0</v>
      </c>
      <c r="BD690" s="214">
        <f>SUM(BD675:BD689)</f>
        <v>0</v>
      </c>
      <c r="BE690" s="214"/>
      <c r="BF690" s="213">
        <f>SUM(BF675:BF689)</f>
        <v>0</v>
      </c>
      <c r="BG690" s="213">
        <f>SUM(BG675:BG689)</f>
        <v>0</v>
      </c>
      <c r="BH690" s="214">
        <f>SUM(BH675:BH689)</f>
        <v>0</v>
      </c>
      <c r="BI690" s="214">
        <f>SUM(BI675:BI689)</f>
        <v>0</v>
      </c>
      <c r="BJ690" s="214">
        <f>SUM(BJ675:BJ689)</f>
        <v>0</v>
      </c>
      <c r="BK690" s="214"/>
      <c r="BL690" s="213">
        <f>SUM(BL675:BL689)</f>
        <v>0</v>
      </c>
      <c r="BM690" s="213">
        <f>SUM(BM675:BM689)</f>
        <v>0</v>
      </c>
      <c r="BN690" s="214">
        <f>SUM(BN675:BN689)</f>
        <v>0</v>
      </c>
      <c r="BO690" s="214">
        <f>SUM(BO675:BO689)</f>
        <v>0</v>
      </c>
      <c r="BP690" s="214">
        <f>SUM(BP675:BP689)</f>
        <v>0</v>
      </c>
      <c r="BQ690" s="214"/>
      <c r="BR690" s="213">
        <f>SUM(BR675:BR689)</f>
        <v>0</v>
      </c>
      <c r="BS690" s="213">
        <f>SUM(BS675:BS689)</f>
        <v>0</v>
      </c>
      <c r="BT690" s="214">
        <f>SUM(BT675:BT689)</f>
        <v>0</v>
      </c>
      <c r="BU690" s="214">
        <f>SUM(BU675:BU689)</f>
        <v>0</v>
      </c>
      <c r="BV690" s="214">
        <f>SUM(BV675:BV689)</f>
        <v>0</v>
      </c>
      <c r="BW690" s="214"/>
      <c r="BX690" s="213">
        <f>SUM(BX675:BX689)</f>
        <v>0</v>
      </c>
      <c r="BY690" s="213">
        <f>SUM(BY675:BY689)</f>
        <v>0</v>
      </c>
      <c r="BZ690" s="214">
        <f>SUM(BZ675:BZ689)</f>
        <v>0</v>
      </c>
      <c r="CA690" s="214">
        <f>SUM(CA675:CA689)</f>
        <v>0</v>
      </c>
      <c r="CB690" s="214">
        <f>SUM(CB675:CB689)</f>
        <v>0</v>
      </c>
      <c r="CC690" s="214"/>
      <c r="CD690" s="213">
        <f>SUM(CD675:CD689)</f>
        <v>0</v>
      </c>
      <c r="CE690" s="213">
        <f>SUM(CE675:CE689)</f>
        <v>0</v>
      </c>
      <c r="CF690" s="214">
        <f>SUM(CF675:CF689)</f>
        <v>0</v>
      </c>
      <c r="CG690" s="214">
        <f>SUM(CG675:CG689)</f>
        <v>0</v>
      </c>
      <c r="CH690" s="214">
        <f>SUM(CH675:CH689)</f>
        <v>0</v>
      </c>
      <c r="CI690" s="214"/>
      <c r="CJ690" s="213">
        <f>SUM(CJ675:CJ689)</f>
        <v>0</v>
      </c>
      <c r="CK690" s="213">
        <f>SUM(CK675:CK689)</f>
        <v>0</v>
      </c>
      <c r="CL690" s="214">
        <f>SUM(CL675:CL689)</f>
        <v>0</v>
      </c>
      <c r="CM690" s="214">
        <f>SUM(CM675:CM689)</f>
        <v>0</v>
      </c>
      <c r="CN690" s="214">
        <f>SUM(CN675:CN689)</f>
        <v>0</v>
      </c>
      <c r="CO690" s="214"/>
      <c r="CP690" s="213">
        <f>SUM(CP675:CP689)</f>
        <v>0</v>
      </c>
      <c r="CQ690" s="213">
        <f>SUM(CQ675:CQ689)</f>
        <v>0</v>
      </c>
      <c r="CR690" s="214">
        <f>SUM(CR675:CR689)</f>
        <v>0</v>
      </c>
      <c r="CS690" s="214">
        <f>SUM(CS675:CS689)</f>
        <v>0</v>
      </c>
      <c r="CT690" s="214">
        <f>SUM(CT675:CT689)</f>
        <v>0</v>
      </c>
      <c r="CU690" s="214"/>
      <c r="CV690" s="213">
        <f>SUM(CV675:CV689)</f>
        <v>0</v>
      </c>
      <c r="CW690" s="213">
        <f>SUM(CW675:CW689)</f>
        <v>0</v>
      </c>
      <c r="CX690" s="214">
        <f>SUM(CX675:CX689)</f>
        <v>0</v>
      </c>
      <c r="CY690" s="214">
        <f>SUM(CY675:CY689)</f>
        <v>0</v>
      </c>
      <c r="CZ690" s="214">
        <f>SUM(CZ675:CZ689)</f>
        <v>0</v>
      </c>
      <c r="DA690" s="214"/>
      <c r="DB690" s="213">
        <f>SUM(DB675:DB689)</f>
        <v>0</v>
      </c>
      <c r="DC690" s="213">
        <f>SUM(DC675:DC689)</f>
        <v>0</v>
      </c>
      <c r="DD690" s="214">
        <f>SUM(DD675:DD689)</f>
        <v>0</v>
      </c>
      <c r="DE690" s="214">
        <f>SUM(DE675:DE689)</f>
        <v>0</v>
      </c>
      <c r="DF690" s="214">
        <f>SUM(DF675:DF689)</f>
        <v>0</v>
      </c>
      <c r="DG690" s="214"/>
      <c r="DH690" s="213">
        <f>SUM(DH675:DH689)</f>
        <v>0</v>
      </c>
      <c r="DI690" s="213">
        <f>SUM(DI675:DI689)</f>
        <v>0</v>
      </c>
      <c r="DJ690" s="214">
        <f>SUM(DJ675:DJ689)</f>
        <v>0</v>
      </c>
      <c r="DK690" s="214">
        <f>SUM(DK675:DK689)</f>
        <v>0</v>
      </c>
      <c r="DL690" s="214">
        <f>SUM(DL675:DL689)</f>
        <v>0</v>
      </c>
      <c r="DM690" s="214"/>
      <c r="DN690" s="213">
        <f>SUM(DN675:DN689)</f>
        <v>0</v>
      </c>
      <c r="DO690" s="213">
        <f>SUM(DO675:DO689)</f>
        <v>0</v>
      </c>
      <c r="DP690" s="214">
        <f>SUM(DP675:DP689)</f>
        <v>0</v>
      </c>
      <c r="DQ690" s="214">
        <f>SUM(DQ675:DQ689)</f>
        <v>0</v>
      </c>
      <c r="DR690" s="214">
        <f>SUM(DR675:DR689)</f>
        <v>0</v>
      </c>
      <c r="DS690" s="212"/>
      <c r="DT690" s="213">
        <f>SUM(DT675:DT689)</f>
        <v>0</v>
      </c>
      <c r="DU690" s="213">
        <f>SUM(DU675:DU689)</f>
        <v>0</v>
      </c>
      <c r="DV690" s="214">
        <f>SUM(DV675:DV689)</f>
        <v>0</v>
      </c>
      <c r="DW690" s="214">
        <f>SUM(DW675:DW689)</f>
        <v>0</v>
      </c>
      <c r="DX690" s="214">
        <f>SUM(DX675:DX689)</f>
        <v>0</v>
      </c>
      <c r="DY690" s="212"/>
      <c r="DZ690" s="212"/>
    </row>
    <row r="691" spans="1:130" ht="15" thickBot="1">
      <c r="A691" s="91" t="s">
        <v>10</v>
      </c>
      <c r="B691" s="125">
        <f>IF(SUM(B675:B690)=0,0,AVERAGE(B675:B690))</f>
        <v>0</v>
      </c>
      <c r="C691" s="126">
        <f>IF(SUM(C675:C690)=0,0,AVERAGE(C675:C690))</f>
        <v>0</v>
      </c>
      <c r="D691" s="127">
        <f>IF(SUM(D675:D690)=0,0,AVERAGE(D675:D690))</f>
        <v>0</v>
      </c>
      <c r="E691" s="192">
        <f>IF(SUM(E675:E690)=0,0,AVERAGE(E675:E690))</f>
        <v>0</v>
      </c>
      <c r="F691" s="194"/>
      <c r="G691" s="125">
        <f>IF(SUM(G675:G690)=0,0,AVERAGE(G675:G690))</f>
        <v>0</v>
      </c>
      <c r="H691" s="126">
        <f>IF(SUM(H675:H690)=0,0,AVERAGE(H675:H690))</f>
        <v>0</v>
      </c>
      <c r="I691" s="127">
        <f>IF(SUM(I675:I690)=0,0,AVERAGE(I675:I690))</f>
        <v>0</v>
      </c>
      <c r="J691" s="192">
        <f>IF(SUM(J675:J690)=0,0,AVERAGE(J675:J690))</f>
        <v>0</v>
      </c>
      <c r="K691" s="194"/>
      <c r="L691" s="125">
        <f>IF(SUM(L675:L690)=0,0,AVERAGE(L675:L690))</f>
        <v>0</v>
      </c>
      <c r="M691" s="126">
        <f>IF(SUM(M675:M690)=0,0,AVERAGE(M675:M690))</f>
        <v>0</v>
      </c>
      <c r="N691" s="127">
        <f>IF(SUM(N675:N690)=0,0,AVERAGE(N675:N690))</f>
        <v>0</v>
      </c>
      <c r="O691" s="192">
        <f>IF(SUM(O675:O690)=0,0,AVERAGE(O675:O690))</f>
        <v>0</v>
      </c>
      <c r="P691" s="194"/>
      <c r="Q691" s="125">
        <f>IF(SUM(Q675:Q690)=0,0,AVERAGE(Q675:Q690))</f>
        <v>0</v>
      </c>
      <c r="R691" s="126">
        <f>IF(SUM(R675:R690)=0,0,AVERAGE(R675:R690))</f>
        <v>0</v>
      </c>
      <c r="S691" s="127">
        <f>IF(SUM(S675:S690)=0,0,AVERAGE(S675:S690))</f>
        <v>0</v>
      </c>
      <c r="T691" s="192">
        <f>IF(SUM(T675:T690)=0,0,AVERAGE(T675:T690))</f>
        <v>0</v>
      </c>
      <c r="U691" s="194"/>
      <c r="V691" s="125">
        <f>IF(SUM(V675:V690)=0,0,AVERAGE(V675:V690))</f>
        <v>0</v>
      </c>
      <c r="W691" s="126">
        <f>IF(SUM(W675:W690)=0,0,AVERAGE(W675:W690))</f>
        <v>0</v>
      </c>
      <c r="X691" s="127">
        <f>IF(SUM(X675:X690)=0,0,AVERAGE(X675:X690))</f>
        <v>0</v>
      </c>
      <c r="Y691" s="192">
        <f>IF(SUM(Y675:Y690)=0,0,AVERAGE(Y675:Y690))</f>
        <v>0</v>
      </c>
      <c r="Z691" s="194"/>
      <c r="AA691" s="206">
        <f>IF(SUM(AA675:AA690)=0,0,AVERAGE(AA675:AA690))</f>
        <v>0</v>
      </c>
      <c r="AB691" s="208">
        <f>IF(SUM(AB675:AB690)=0,0,AVERAGE(AB675:AB690))</f>
        <v>0</v>
      </c>
      <c r="AC691" s="82"/>
      <c r="AD691" s="83"/>
      <c r="AE691" s="83"/>
      <c r="AF691" s="83"/>
      <c r="AG691" s="84"/>
      <c r="AH691" s="212"/>
      <c r="AI691" s="212"/>
      <c r="AJ691" s="214"/>
      <c r="AK691" s="215" t="str">
        <f>TEXT(AH675, "000")&amp;TEXT(AI675, "-00") &amp; TEXT(AL675, "-000") &amp; TEXT(AK675, "-000") &amp; TEXT(AJ675, "-000")</f>
        <v>000-00-000-000-000</v>
      </c>
      <c r="AL691" s="214">
        <f>COUNTIF(AK691:AK705, "&gt;=" &amp; AK691)</f>
        <v>15</v>
      </c>
      <c r="AM691" s="213">
        <f>RANK(AL691,AL691:AL705,1)+COUNTIF(AK691:AK691,AK691)-1</f>
        <v>1</v>
      </c>
      <c r="AN691" s="213"/>
      <c r="AO691" s="212"/>
      <c r="AP691" s="214"/>
      <c r="AQ691" s="215" t="str">
        <f>TEXT(AN675, "000") &amp; TEXT(AO675, "-00") &amp; TEXT(AR675, "-000") &amp; TEXT(AQ675, "-000") &amp; TEXT(AP675, "-000")</f>
        <v>000-00-000-000-000</v>
      </c>
      <c r="AR691" s="214">
        <f>COUNTIF(AQ691:AQ705, "&gt;=" &amp; AQ691)</f>
        <v>15</v>
      </c>
      <c r="AS691" s="213">
        <f>RANK(AR691,AR691:AR705,1)+COUNTIF(AQ691:AR691,AR691)-1</f>
        <v>1</v>
      </c>
      <c r="AT691" s="213"/>
      <c r="AU691" s="212"/>
      <c r="AV691" s="214"/>
      <c r="AW691" s="215" t="str">
        <f>TEXT(AT675, "000") &amp; TEXT(AU675, "-00") &amp; TEXT(AX675, "-000") &amp; TEXT(AW675, "-000") &amp; TEXT(AV675, "-000")</f>
        <v>000-00-000-000-000</v>
      </c>
      <c r="AX691" s="214">
        <f>COUNTIF(AW691:AW705, "&gt;=" &amp; AW691)</f>
        <v>15</v>
      </c>
      <c r="AY691" s="213">
        <f>RANK(AX691,AX691:AX705,1)+COUNTIF(AW691:AX691,AX691)-1</f>
        <v>1</v>
      </c>
      <c r="AZ691" s="213"/>
      <c r="BA691" s="212"/>
      <c r="BB691" s="214"/>
      <c r="BC691" s="215" t="str">
        <f>TEXT(AZ675, "000") &amp; TEXT(BA675, "-00") &amp; TEXT(BD675, "-000") &amp; TEXT(BC675, "-000") &amp; TEXT(BB675, "-000")</f>
        <v>000-00-000-000-000</v>
      </c>
      <c r="BD691" s="214">
        <f>COUNTIF(BC691:BC705, "&gt;=" &amp; BC691)</f>
        <v>15</v>
      </c>
      <c r="BE691" s="213">
        <f>RANK(BD691,BD691:BD705,1)+COUNTIF(BC691:BC691,BC691)-1</f>
        <v>1</v>
      </c>
      <c r="BF691" s="213"/>
      <c r="BG691" s="212"/>
      <c r="BH691" s="214"/>
      <c r="BI691" s="215" t="str">
        <f>TEXT(BF675, "000") &amp; TEXT(BG675, "-00") &amp; TEXT(BJ675, "-000") &amp; TEXT(BI675, "-000") &amp; TEXT(BH675, "-000")</f>
        <v>000-00-000-000-000</v>
      </c>
      <c r="BJ691" s="214">
        <f>COUNTIF(BI691:BI705, "&gt;=" &amp; BI691)</f>
        <v>15</v>
      </c>
      <c r="BK691" s="213">
        <f>RANK(BJ691,BJ691:BJ705,1)+COUNTIF(BI691:BI691,BI691)-1</f>
        <v>1</v>
      </c>
      <c r="BL691" s="213"/>
      <c r="BM691" s="212"/>
      <c r="BN691" s="214"/>
      <c r="BO691" s="215" t="str">
        <f>TEXT(BL675, "000") &amp; TEXT(BM675, "-00") &amp; TEXT(BP675, "-000") &amp; TEXT(BO675, "-000") &amp; TEXT(BN675, "-000")</f>
        <v>000-00-000-000-000</v>
      </c>
      <c r="BP691" s="214">
        <f>COUNTIF(BO691:BO705, "&gt;=" &amp; BO691)</f>
        <v>15</v>
      </c>
      <c r="BQ691" s="213">
        <f>RANK(BP691,BP691:BP705,1)+COUNTIF(BO691:BO691,BO691)-1</f>
        <v>1</v>
      </c>
      <c r="BR691" s="213"/>
      <c r="BS691" s="212"/>
      <c r="BT691" s="214"/>
      <c r="BU691" s="215" t="str">
        <f>TEXT(BR675, "000") &amp; TEXT(BS675, "-00") &amp; TEXT(BV675, "-000") &amp; TEXT(BU675, "-000") &amp; TEXT(BT675, "-000")</f>
        <v>000-00-000-000-000</v>
      </c>
      <c r="BV691" s="214">
        <f>COUNTIF(BU691:BU705, "&gt;=" &amp; BU691)</f>
        <v>15</v>
      </c>
      <c r="BW691" s="213">
        <f>RANK(BV691,BV691:BV705,1)+COUNTIF(BU691:BU691,BU691)-1</f>
        <v>1</v>
      </c>
      <c r="BX691" s="213"/>
      <c r="BY691" s="209"/>
      <c r="BZ691" s="214"/>
      <c r="CA691" s="215" t="str">
        <f>TEXT(BX675, "000") &amp; TEXT(BY675, "-00") &amp; TEXT(CB675, "-000") &amp; TEXT(CA675, "-000") &amp; TEXT(BZ675, "-000")</f>
        <v>000-00-000-000-000</v>
      </c>
      <c r="CB691" s="215">
        <f>COUNTIF(CA691:CA705, "&gt;=" &amp; CA691)</f>
        <v>15</v>
      </c>
      <c r="CC691" s="213">
        <f>RANK(CB691,CB691:CB705,1)+COUNTIF(CA691:CA691,CA691)-1</f>
        <v>1</v>
      </c>
      <c r="CD691" s="213"/>
      <c r="CE691" s="209"/>
      <c r="CF691" s="214"/>
      <c r="CG691" s="215" t="str">
        <f>TEXT(CD675, "000") &amp; TEXT(CE675, "-00") &amp; TEXT(CH675, "-000") &amp; TEXT(CG675, "-000") &amp; TEXT(CF675, "-000")</f>
        <v>000-00-000-000-000</v>
      </c>
      <c r="CH691" s="215">
        <f>COUNTIF(CG691:CG705, "&gt;=" &amp; CG691)</f>
        <v>15</v>
      </c>
      <c r="CI691" s="213">
        <f>RANK(CH691,CH691:CH705,1)+COUNTIF(CG691:CG691,CG691)-1</f>
        <v>1</v>
      </c>
      <c r="CJ691" s="213"/>
      <c r="CK691" s="209"/>
      <c r="CL691" s="214"/>
      <c r="CM691" s="215" t="str">
        <f>TEXT(CJ675, "000") &amp; TEXT(CK675, "-00") &amp; TEXT(CN675, "-000") &amp; TEXT(CM675, "-000") &amp; TEXT(CL675, "-000")</f>
        <v>000-00-000-000-000</v>
      </c>
      <c r="CN691" s="214">
        <f>COUNTIF(CM691:CM705, "&gt;=" &amp; CM691)</f>
        <v>15</v>
      </c>
      <c r="CO691" s="213">
        <f>RANK(CN691,CN691:CN705,1)+COUNTIF(CM691:CM691,CM691)-1</f>
        <v>1</v>
      </c>
      <c r="CP691" s="213"/>
      <c r="CQ691" s="209"/>
      <c r="CR691" s="214"/>
      <c r="CS691" s="215" t="str">
        <f>TEXT(CP675, "000") &amp; TEXT(CQ675, "-00") &amp; TEXT(CT675, "-000") &amp; TEXT(CS675, "-000") &amp; TEXT(CR675, "-000")</f>
        <v>000-00-000-000-000</v>
      </c>
      <c r="CT691" s="214">
        <f>COUNTIF(CS691:CS705, "&gt;=" &amp; CS691)</f>
        <v>15</v>
      </c>
      <c r="CU691" s="213">
        <f>RANK(CT691,CT691:CT705,1)+COUNTIF(CS691:CS691,CS691)-1</f>
        <v>1</v>
      </c>
      <c r="CV691" s="213"/>
      <c r="CW691" s="209"/>
      <c r="CX691" s="214"/>
      <c r="CY691" s="215" t="str">
        <f>TEXT(CV675, "000") &amp; TEXT(CW675, "-00") &amp; TEXT(CZ675, "-000") &amp; TEXT(CY675, "-000") &amp; TEXT(CX675, "-000")</f>
        <v>000-00-000-000-000</v>
      </c>
      <c r="CZ691" s="214">
        <f>COUNTIF(CY691:CY705, "&gt;=" &amp; CY691)</f>
        <v>15</v>
      </c>
      <c r="DA691" s="213">
        <f>RANK(CZ691,CZ691:CZ705,1)+COUNTIF(CY691:CY691,CY691)-1</f>
        <v>1</v>
      </c>
      <c r="DB691" s="213"/>
      <c r="DC691" s="209"/>
      <c r="DD691" s="214"/>
      <c r="DE691" s="215" t="str">
        <f>TEXT(DB675, "000") &amp; TEXT(DC675, "-00") &amp; TEXT(DF675, "-000") &amp; TEXT(DE675, "-000") &amp; TEXT(DD675, "-000")</f>
        <v>000-00-000-000-000</v>
      </c>
      <c r="DF691" s="214">
        <f>COUNTIF(DE691:DE705, "&gt;=" &amp; DE691)</f>
        <v>15</v>
      </c>
      <c r="DG691" s="213">
        <f>RANK(DF691,DF691:DF705,1)+COUNTIF(DE691:DE691,DE691)-1</f>
        <v>1</v>
      </c>
      <c r="DH691" s="213"/>
      <c r="DI691" s="209"/>
      <c r="DJ691" s="214"/>
      <c r="DK691" s="215" t="str">
        <f>TEXT(DH675, "000") &amp; TEXT(DI675, "-00") &amp; TEXT(DL675, "-000") &amp; TEXT(DK675, "-000") &amp; TEXT(DJ675, "-000")</f>
        <v>000-00-000-000-000</v>
      </c>
      <c r="DL691" s="214">
        <f>COUNTIF(DK691:DK705, "&gt;=" &amp; DK691)</f>
        <v>15</v>
      </c>
      <c r="DM691" s="213">
        <f>RANK(DL691,DL691:DL705,1)+COUNTIF(DK691:DK691,DK691)-1</f>
        <v>1</v>
      </c>
      <c r="DN691" s="213"/>
      <c r="DO691" s="212"/>
      <c r="DP691" s="212"/>
      <c r="DQ691" s="216" t="str">
        <f>TEXT(DN675, "000") &amp; TEXT(DO675, "-00") &amp; TEXT(DR675, "-000") &amp; TEXT(DQ675, "-000") &amp; TEXT(DP675, "-000")</f>
        <v>000-00-000-000-000</v>
      </c>
      <c r="DR691" s="212">
        <f>COUNTIF(DQ691:DQ705, "&gt;=" &amp; DQ691)</f>
        <v>15</v>
      </c>
      <c r="DS691" s="213">
        <f>RANK(DR691,DR691:DR705,1)+COUNTIF(DQ691:DQ691,DQ691)-1</f>
        <v>1</v>
      </c>
      <c r="DT691" s="213"/>
      <c r="DU691" s="212"/>
      <c r="DV691" s="212"/>
      <c r="DW691" s="216" t="str">
        <f>TEXT(DT675, "000") &amp; TEXT(DU675, "-00") &amp; TEXT(DX675, "-000") &amp; TEXT(DW675, "-000") &amp; TEXT(DV675, "-000")</f>
        <v>000-00-000-000-000</v>
      </c>
      <c r="DX691" s="212">
        <f>COUNTIF(DW691:DW705, "&gt;=" &amp; DW691)</f>
        <v>15</v>
      </c>
      <c r="DY691" s="213">
        <f>RANK(DX691,DX691:DX705,1)+COUNTIF(DW691:DW691,DW691)-1</f>
        <v>1</v>
      </c>
      <c r="DZ691" s="213"/>
    </row>
    <row r="692" spans="1:130" ht="15" thickBot="1">
      <c r="A692" s="20"/>
      <c r="B692" s="4"/>
      <c r="C692" s="4"/>
      <c r="D692" s="4"/>
      <c r="E692" s="36"/>
      <c r="F692" s="36"/>
      <c r="G692" s="4"/>
      <c r="H692" s="4"/>
      <c r="I692" s="4"/>
      <c r="J692" s="36"/>
      <c r="K692" s="36"/>
      <c r="L692" s="4"/>
      <c r="M692" s="4"/>
      <c r="N692" s="4"/>
      <c r="O692" s="36"/>
      <c r="P692" s="36"/>
      <c r="Q692" s="4"/>
      <c r="R692" s="4"/>
      <c r="S692" s="4"/>
      <c r="T692" s="36"/>
      <c r="U692" s="36"/>
      <c r="V692" s="4"/>
      <c r="W692" s="4"/>
      <c r="X692" s="4"/>
      <c r="Y692" s="36"/>
      <c r="Z692" s="36"/>
      <c r="AA692" s="20"/>
      <c r="AB692" s="197"/>
      <c r="AC692" s="54" t="s">
        <v>215</v>
      </c>
      <c r="AD692" s="74"/>
      <c r="AE692" s="74"/>
      <c r="AF692" s="74"/>
      <c r="AG692" s="75"/>
      <c r="AH692" s="213"/>
      <c r="AI692" s="213"/>
      <c r="AJ692" s="212"/>
      <c r="AK692" s="215" t="str">
        <f t="shared" ref="AK692:AK705" si="348">TEXT(AH676, "000")&amp;TEXT(AI676, "-00") &amp; TEXT(AL676, "-000") &amp; TEXT(AK676, "-000") &amp; TEXT(AJ676, "-000")</f>
        <v>000-00-000-000-000</v>
      </c>
      <c r="AL692" s="214">
        <f>COUNTIF(AK691:AK705, "&gt;=" &amp; AK692)</f>
        <v>15</v>
      </c>
      <c r="AM692" s="213">
        <f>RANK(AL692,AL691:AL705,1)+COUNTIF(AK691:AK692,AK692)-1</f>
        <v>2</v>
      </c>
      <c r="AN692" s="213"/>
      <c r="AO692" s="213"/>
      <c r="AP692" s="212"/>
      <c r="AQ692" s="215" t="str">
        <f t="shared" ref="AQ692:AQ705" si="349">TEXT(AN676, "000") &amp; TEXT(AO676, "-00") &amp; TEXT(AR676, "-000") &amp; TEXT(AQ676, "-000") &amp; TEXT(AP676, "-000")</f>
        <v>000-00-000-000-000</v>
      </c>
      <c r="AR692" s="214">
        <f>COUNTIF(AQ691:AQ705, "&gt;=" &amp; AQ692)</f>
        <v>15</v>
      </c>
      <c r="AS692" s="213">
        <f>RANK(AR692,AR691:AR705,1)+COUNTIF(AQ691:AR692,AR692)-1</f>
        <v>2</v>
      </c>
      <c r="AT692" s="213"/>
      <c r="AU692" s="213"/>
      <c r="AV692" s="212"/>
      <c r="AW692" s="215" t="str">
        <f t="shared" ref="AW692:AW705" si="350">TEXT(AT676, "000") &amp; TEXT(AU676, "-00") &amp; TEXT(AX676, "-000") &amp; TEXT(AW676, "-000") &amp; TEXT(AV676, "-000")</f>
        <v>000-00-000-000-000</v>
      </c>
      <c r="AX692" s="214">
        <f>COUNTIF(AW691:AW705, "&gt;=" &amp; AW692)</f>
        <v>15</v>
      </c>
      <c r="AY692" s="213">
        <f>RANK(AX692,AX691:AX705,1)+COUNTIF(AW691:AX692,AX692)-1</f>
        <v>2</v>
      </c>
      <c r="AZ692" s="213"/>
      <c r="BA692" s="213"/>
      <c r="BB692" s="212"/>
      <c r="BC692" s="215" t="str">
        <f t="shared" ref="BC692:BC705" si="351">TEXT(AZ676, "000") &amp; TEXT(BA676, "-00") &amp; TEXT(BD676, "-000") &amp; TEXT(BC676, "-000") &amp; TEXT(BB676, "-000")</f>
        <v>000-00-000-000-000</v>
      </c>
      <c r="BD692" s="214">
        <f>COUNTIF(BC691:BC705, "&gt;=" &amp; BC692)</f>
        <v>15</v>
      </c>
      <c r="BE692" s="213">
        <f>RANK(BD692,BD691:BD705,1)+COUNTIF(BC691:BC692,BC692)-1</f>
        <v>2</v>
      </c>
      <c r="BF692" s="213"/>
      <c r="BG692" s="213"/>
      <c r="BH692" s="212"/>
      <c r="BI692" s="215" t="str">
        <f t="shared" ref="BI692:BI705" si="352">TEXT(BF676, "000") &amp; TEXT(BG676, "-00") &amp; TEXT(BJ676, "-000") &amp; TEXT(BI676, "-000") &amp; TEXT(BH676, "-000")</f>
        <v>000-00-000-000-000</v>
      </c>
      <c r="BJ692" s="214">
        <f>COUNTIF(BI691:BI705, "&gt;=" &amp; BI692)</f>
        <v>15</v>
      </c>
      <c r="BK692" s="213">
        <f>RANK(BJ692,BJ691:BJ705,1)+COUNTIF(BI691:BI692,BI692)-1</f>
        <v>2</v>
      </c>
      <c r="BL692" s="213"/>
      <c r="BM692" s="213"/>
      <c r="BN692" s="212"/>
      <c r="BO692" s="215" t="str">
        <f t="shared" ref="BO692:BO705" si="353">TEXT(BL676, "000") &amp; TEXT(BM676, "-00") &amp; TEXT(BP676, "-000") &amp; TEXT(BO676, "-000") &amp; TEXT(BN676, "-000")</f>
        <v>000-00-000-000-000</v>
      </c>
      <c r="BP692" s="214">
        <f>COUNTIF(BO691:BO705, "&gt;=" &amp; BO692)</f>
        <v>15</v>
      </c>
      <c r="BQ692" s="213">
        <f>RANK(BP692,BP691:BP705,1)+COUNTIF(BO691:BO692,BO692)-1</f>
        <v>2</v>
      </c>
      <c r="BR692" s="213"/>
      <c r="BS692" s="212"/>
      <c r="BT692" s="214"/>
      <c r="BU692" s="215" t="str">
        <f t="shared" ref="BU692:BU705" si="354">TEXT(BR676, "000") &amp; TEXT(BS676, "-00") &amp; TEXT(BV676, "-000") &amp; TEXT(BU676, "-000") &amp; TEXT(BT676, "-000")</f>
        <v>000-00-000-000-000</v>
      </c>
      <c r="BV692" s="214">
        <f>COUNTIF(BU691:BU705, "&gt;=" &amp; BU692)</f>
        <v>15</v>
      </c>
      <c r="BW692" s="213">
        <f>RANK(BV692,BV691:BV705,1)+COUNTIF(BU691:BU692,BU692)-1</f>
        <v>2</v>
      </c>
      <c r="BX692" s="213"/>
      <c r="BY692" s="213"/>
      <c r="BZ692" s="214"/>
      <c r="CA692" s="215" t="str">
        <f t="shared" ref="CA692:CA705" si="355">TEXT(BX676, "000") &amp; TEXT(BY676, "-00") &amp; TEXT(CB676, "-000") &amp; TEXT(CA676, "-000") &amp; TEXT(BZ676, "-000")</f>
        <v>000-00-000-000-000</v>
      </c>
      <c r="CB692" s="215">
        <f>COUNTIF(CA691:CA705, "&gt;=" &amp; CA692)</f>
        <v>15</v>
      </c>
      <c r="CC692" s="213">
        <f>RANK(CB692,CB691:CB705,1)+COUNTIF(CA691:CA692,CA692)-1</f>
        <v>2</v>
      </c>
      <c r="CD692" s="213"/>
      <c r="CE692" s="213"/>
      <c r="CF692" s="214"/>
      <c r="CG692" s="215" t="str">
        <f t="shared" ref="CG692:CG705" si="356">TEXT(CD676, "000") &amp; TEXT(CE676, "-00") &amp; TEXT(CH676, "-000") &amp; TEXT(CG676, "-000") &amp; TEXT(CF676, "-000")</f>
        <v>000-00-000-000-000</v>
      </c>
      <c r="CH692" s="215">
        <f>COUNTIF(CG691:CG705, "&gt;=" &amp; CG692)</f>
        <v>15</v>
      </c>
      <c r="CI692" s="213">
        <f>RANK(CH692,CH691:CH705,1)+COUNTIF(CG691:CG692,CG692)-1</f>
        <v>2</v>
      </c>
      <c r="CJ692" s="213"/>
      <c r="CK692" s="213"/>
      <c r="CL692" s="214"/>
      <c r="CM692" s="215" t="str">
        <f t="shared" ref="CM692:CM705" si="357">TEXT(CJ676, "000") &amp; TEXT(CK676, "-00") &amp; TEXT(CN676, "-000") &amp; TEXT(CM676, "-000") &amp; TEXT(CL676, "-000")</f>
        <v>000-00-000-000-000</v>
      </c>
      <c r="CN692" s="214">
        <f>COUNTIF(CM691:CM705, "&gt;=" &amp; CM692)</f>
        <v>15</v>
      </c>
      <c r="CO692" s="213">
        <f>RANK(CN692,CN691:CN705,1)+COUNTIF(CM691:CM692,CM692)-1</f>
        <v>2</v>
      </c>
      <c r="CP692" s="213"/>
      <c r="CQ692" s="213"/>
      <c r="CR692" s="214"/>
      <c r="CS692" s="215" t="str">
        <f t="shared" ref="CS692:CS705" si="358">TEXT(CP676, "000") &amp; TEXT(CQ676, "-00") &amp; TEXT(CT676, "-000") &amp; TEXT(CS676, "-000") &amp; TEXT(CR676, "-000")</f>
        <v>000-00-000-000-000</v>
      </c>
      <c r="CT692" s="214">
        <f>COUNTIF(CS691:CS705, "&gt;=" &amp; CS692)</f>
        <v>15</v>
      </c>
      <c r="CU692" s="213">
        <f>RANK(CT692,CT691:CT705,1)+COUNTIF(CS691:CS692,CS692)-1</f>
        <v>2</v>
      </c>
      <c r="CV692" s="213"/>
      <c r="CW692" s="213"/>
      <c r="CX692" s="214"/>
      <c r="CY692" s="215" t="str">
        <f t="shared" ref="CY692:CY705" si="359">TEXT(CV676, "000") &amp; TEXT(CW676, "-00") &amp; TEXT(CZ676, "-000") &amp; TEXT(CY676, "-000") &amp; TEXT(CX676, "-000")</f>
        <v>000-00-000-000-000</v>
      </c>
      <c r="CZ692" s="214">
        <f>COUNTIF(CY691:CY705, "&gt;=" &amp; CY692)</f>
        <v>15</v>
      </c>
      <c r="DA692" s="213">
        <f>RANK(CZ692,CZ691:CZ705,1)+COUNTIF(CY691:CY692,CY692)-1</f>
        <v>2</v>
      </c>
      <c r="DB692" s="213"/>
      <c r="DC692" s="213"/>
      <c r="DD692" s="214"/>
      <c r="DE692" s="215" t="str">
        <f t="shared" ref="DE692:DE705" si="360">TEXT(DB676, "000") &amp; TEXT(DC676, "-00") &amp; TEXT(DF676, "-000") &amp; TEXT(DE676, "-000") &amp; TEXT(DD676, "-000")</f>
        <v>000-00-000-000-000</v>
      </c>
      <c r="DF692" s="214">
        <f>COUNTIF(DE691:DE705, "&gt;=" &amp; DE692)</f>
        <v>15</v>
      </c>
      <c r="DG692" s="213">
        <f>RANK(DF692,DF691:DF705,1)+COUNTIF(DE691:DE692,DE692)-1</f>
        <v>2</v>
      </c>
      <c r="DH692" s="213"/>
      <c r="DI692" s="213"/>
      <c r="DJ692" s="214"/>
      <c r="DK692" s="215" t="str">
        <f t="shared" ref="DK692:DK705" si="361">TEXT(DH676, "000") &amp; TEXT(DI676, "-00") &amp; TEXT(DL676, "-000") &amp; TEXT(DK676, "-000") &amp; TEXT(DJ676, "-000")</f>
        <v>000-00-000-000-000</v>
      </c>
      <c r="DL692" s="214">
        <f>COUNTIF(DK691:DK705, "&gt;=" &amp; DK692)</f>
        <v>15</v>
      </c>
      <c r="DM692" s="213">
        <f>RANK(DL692,DL691:DL705,1)+COUNTIF(DK691:DK692,DK692)-1</f>
        <v>2</v>
      </c>
      <c r="DN692" s="213"/>
      <c r="DO692" s="212"/>
      <c r="DP692" s="212"/>
      <c r="DQ692" s="216" t="str">
        <f t="shared" ref="DQ692:DQ705" si="362">TEXT(DN676, "000") &amp; TEXT(DO676, "-00") &amp; TEXT(DR676, "-000") &amp; TEXT(DQ676, "-000") &amp; TEXT(DP676, "-000")</f>
        <v>000-00-000-000-000</v>
      </c>
      <c r="DR692" s="212">
        <f>COUNTIF(DQ691:DQ705, "&gt;=" &amp; DQ692)</f>
        <v>15</v>
      </c>
      <c r="DS692" s="213">
        <f>RANK(DR692,DR691:DR705,1)+COUNTIF(DQ691:DQ692,DQ692)-1</f>
        <v>2</v>
      </c>
      <c r="DT692" s="213"/>
      <c r="DU692" s="212"/>
      <c r="DV692" s="212"/>
      <c r="DW692" s="216" t="str">
        <f t="shared" ref="DW692:DW705" si="363">TEXT(DT676, "000") &amp; TEXT(DU676, "-00") &amp; TEXT(DX676, "-000") &amp; TEXT(DW676, "-000") &amp; TEXT(DV676, "-000")</f>
        <v>000-00-000-000-000</v>
      </c>
      <c r="DX692" s="212">
        <f>COUNTIF(DW691:DW705, "&gt;=" &amp; DW692)</f>
        <v>15</v>
      </c>
      <c r="DY692" s="213">
        <f>RANK(DX692,DX691:DX705,1)+COUNTIF(DW691:DW692,DW692)-1</f>
        <v>2</v>
      </c>
      <c r="DZ692" s="213"/>
    </row>
    <row r="693" spans="1:130">
      <c r="A693" s="90" t="s">
        <v>214</v>
      </c>
      <c r="B693" s="293" t="s">
        <v>221</v>
      </c>
      <c r="C693" s="294"/>
      <c r="D693" s="294"/>
      <c r="E693" s="294"/>
      <c r="F693" s="295"/>
      <c r="G693" s="293" t="s">
        <v>222</v>
      </c>
      <c r="H693" s="294"/>
      <c r="I693" s="294"/>
      <c r="J693" s="294"/>
      <c r="K693" s="295"/>
      <c r="L693" s="293" t="s">
        <v>223</v>
      </c>
      <c r="M693" s="294"/>
      <c r="N693" s="294"/>
      <c r="O693" s="294"/>
      <c r="P693" s="295"/>
      <c r="Q693" s="293" t="s">
        <v>224</v>
      </c>
      <c r="R693" s="294"/>
      <c r="S693" s="294"/>
      <c r="T693" s="294"/>
      <c r="U693" s="295"/>
      <c r="V693" s="293" t="s">
        <v>225</v>
      </c>
      <c r="W693" s="294"/>
      <c r="X693" s="294"/>
      <c r="Y693" s="294"/>
      <c r="Z693" s="295"/>
      <c r="AA693" s="23"/>
      <c r="AB693" s="37"/>
      <c r="AC693" s="9" t="str">
        <f>B693</f>
        <v>Z12 6</v>
      </c>
      <c r="AD693" s="9" t="str">
        <f>G693</f>
        <v>Z12 7</v>
      </c>
      <c r="AE693" s="9" t="str">
        <f>L693</f>
        <v>Z12 8</v>
      </c>
      <c r="AF693" s="9" t="str">
        <f>Q693</f>
        <v>Z12 9</v>
      </c>
      <c r="AG693" s="67" t="str">
        <f>V693</f>
        <v>Z12 10</v>
      </c>
      <c r="AH693" s="213"/>
      <c r="AI693" s="213"/>
      <c r="AJ693" s="212"/>
      <c r="AK693" s="215" t="str">
        <f t="shared" si="348"/>
        <v>000-00-000-000-000</v>
      </c>
      <c r="AL693" s="214">
        <f>COUNTIF(AK691:AK705, "&gt;=" &amp; AK693)</f>
        <v>15</v>
      </c>
      <c r="AM693" s="213">
        <f>RANK(AL693,AL691:AL705,1)+COUNTIF(AK691:AK693,AK693)-1</f>
        <v>3</v>
      </c>
      <c r="AN693" s="213"/>
      <c r="AO693" s="212"/>
      <c r="AP693" s="212"/>
      <c r="AQ693" s="215" t="str">
        <f t="shared" si="349"/>
        <v>000-00-000-000-000</v>
      </c>
      <c r="AR693" s="214">
        <f>COUNTIF(AQ691:AQ705, "&gt;=" &amp; AQ693)</f>
        <v>15</v>
      </c>
      <c r="AS693" s="213">
        <f>RANK(AR693,AR691:AR705,1)+COUNTIF(AQ691:AR693,AR693)-1</f>
        <v>3</v>
      </c>
      <c r="AT693" s="213"/>
      <c r="AU693" s="212"/>
      <c r="AV693" s="212"/>
      <c r="AW693" s="215" t="str">
        <f t="shared" si="350"/>
        <v>000-00-000-000-000</v>
      </c>
      <c r="AX693" s="214">
        <f>COUNTIF(AW691:AW705, "&gt;=" &amp; AW693)</f>
        <v>15</v>
      </c>
      <c r="AY693" s="213">
        <f>RANK(AX693,AX691:AX705,1)+COUNTIF(AW691:AX693,AX693)-1</f>
        <v>3</v>
      </c>
      <c r="AZ693" s="213"/>
      <c r="BA693" s="212"/>
      <c r="BB693" s="212"/>
      <c r="BC693" s="215" t="str">
        <f t="shared" si="351"/>
        <v>000-00-000-000-000</v>
      </c>
      <c r="BD693" s="214">
        <f>COUNTIF(BC691:BC705, "&gt;=" &amp; BC693)</f>
        <v>15</v>
      </c>
      <c r="BE693" s="213">
        <f>RANK(BD693,BD691:BD705,1)+COUNTIF(BC691:BC693,BC693)-1</f>
        <v>3</v>
      </c>
      <c r="BF693" s="213"/>
      <c r="BG693" s="212"/>
      <c r="BH693" s="212"/>
      <c r="BI693" s="215" t="str">
        <f t="shared" si="352"/>
        <v>000-00-000-000-000</v>
      </c>
      <c r="BJ693" s="214">
        <f>COUNTIF(BI691:BI705, "&gt;=" &amp; BI693)</f>
        <v>15</v>
      </c>
      <c r="BK693" s="213">
        <f>RANK(BJ693,BJ691:BJ705,1)+COUNTIF(BI691:BI693,BI693)-1</f>
        <v>3</v>
      </c>
      <c r="BL693" s="213"/>
      <c r="BM693" s="212"/>
      <c r="BN693" s="212"/>
      <c r="BO693" s="215" t="str">
        <f t="shared" si="353"/>
        <v>000-00-000-000-000</v>
      </c>
      <c r="BP693" s="214">
        <f>COUNTIF(BO691:BO705, "&gt;=" &amp; BO693)</f>
        <v>15</v>
      </c>
      <c r="BQ693" s="213">
        <f>RANK(BP693,BP691:BP705,1)+COUNTIF(BO691:BO693,BO693)-1</f>
        <v>3</v>
      </c>
      <c r="BR693" s="213"/>
      <c r="BS693" s="212"/>
      <c r="BT693" s="212"/>
      <c r="BU693" s="215" t="str">
        <f t="shared" si="354"/>
        <v>000-00-000-000-000</v>
      </c>
      <c r="BV693" s="214">
        <f>COUNTIF(BU691:BU705, "&gt;=" &amp; BU693)</f>
        <v>15</v>
      </c>
      <c r="BW693" s="213">
        <f>RANK(BV693,BV691:BV705,1)+COUNTIF(BU691:BU693,BU693)-1</f>
        <v>3</v>
      </c>
      <c r="BX693" s="213"/>
      <c r="BY693" s="209"/>
      <c r="BZ693" s="212"/>
      <c r="CA693" s="215" t="str">
        <f t="shared" si="355"/>
        <v>000-00-000-000-000</v>
      </c>
      <c r="CB693" s="215">
        <f>COUNTIF(CA691:CA705, "&gt;=" &amp; CA693)</f>
        <v>15</v>
      </c>
      <c r="CC693" s="213">
        <f>RANK(CB693,CB691:CB705,1)+COUNTIF(CA691:CA693,CA693)-1</f>
        <v>3</v>
      </c>
      <c r="CD693" s="213"/>
      <c r="CE693" s="209"/>
      <c r="CF693" s="212"/>
      <c r="CG693" s="215" t="str">
        <f t="shared" si="356"/>
        <v>000-00-000-000-000</v>
      </c>
      <c r="CH693" s="215">
        <f>COUNTIF(CG691:CG705, "&gt;=" &amp; CG693)</f>
        <v>15</v>
      </c>
      <c r="CI693" s="213">
        <f>RANK(CH693,CH691:CH705,1)+COUNTIF(CG691:CG693,CG693)-1</f>
        <v>3</v>
      </c>
      <c r="CJ693" s="213"/>
      <c r="CK693" s="209"/>
      <c r="CL693" s="212"/>
      <c r="CM693" s="215" t="str">
        <f t="shared" si="357"/>
        <v>000-00-000-000-000</v>
      </c>
      <c r="CN693" s="214">
        <f>COUNTIF(CM691:CM705, "&gt;=" &amp; CM693)</f>
        <v>15</v>
      </c>
      <c r="CO693" s="213">
        <f>RANK(CN693,CN691:CN705,1)+COUNTIF(CM691:CM693,CM693)-1</f>
        <v>3</v>
      </c>
      <c r="CP693" s="213"/>
      <c r="CQ693" s="209"/>
      <c r="CR693" s="212"/>
      <c r="CS693" s="215" t="str">
        <f t="shared" si="358"/>
        <v>000-00-000-000-000</v>
      </c>
      <c r="CT693" s="214">
        <f>COUNTIF(CS691:CS705, "&gt;=" &amp; CS693)</f>
        <v>15</v>
      </c>
      <c r="CU693" s="213">
        <f>RANK(CT693,CT691:CT705,1)+COUNTIF(CS691:CS693,CS693)-1</f>
        <v>3</v>
      </c>
      <c r="CV693" s="213"/>
      <c r="CW693" s="209"/>
      <c r="CX693" s="212"/>
      <c r="CY693" s="215" t="str">
        <f t="shared" si="359"/>
        <v>000-00-000-000-000</v>
      </c>
      <c r="CZ693" s="214">
        <f>COUNTIF(CY691:CY705, "&gt;=" &amp; CY693)</f>
        <v>15</v>
      </c>
      <c r="DA693" s="213">
        <f>RANK(CZ693,CZ691:CZ705,1)+COUNTIF(CY691:CY693,CY693)-1</f>
        <v>3</v>
      </c>
      <c r="DB693" s="213"/>
      <c r="DC693" s="209"/>
      <c r="DD693" s="212"/>
      <c r="DE693" s="215" t="str">
        <f t="shared" si="360"/>
        <v>000-00-000-000-000</v>
      </c>
      <c r="DF693" s="214">
        <f>COUNTIF(DE691:DE705, "&gt;=" &amp; DE693)</f>
        <v>15</v>
      </c>
      <c r="DG693" s="213">
        <f>RANK(DF693,DF691:DF705,1)+COUNTIF(DE691:DE693,DE693)-1</f>
        <v>3</v>
      </c>
      <c r="DH693" s="213"/>
      <c r="DI693" s="209"/>
      <c r="DJ693" s="212"/>
      <c r="DK693" s="215" t="str">
        <f t="shared" si="361"/>
        <v>000-00-000-000-000</v>
      </c>
      <c r="DL693" s="214">
        <f>COUNTIF(DK691:DK705, "&gt;=" &amp; DK693)</f>
        <v>15</v>
      </c>
      <c r="DM693" s="213">
        <f>RANK(DL693,DL691:DL705,1)+COUNTIF(DK691:DK693,DK693)-1</f>
        <v>3</v>
      </c>
      <c r="DN693" s="213"/>
      <c r="DO693" s="212"/>
      <c r="DP693" s="212"/>
      <c r="DQ693" s="216" t="str">
        <f t="shared" si="362"/>
        <v>000-00-000-000-000</v>
      </c>
      <c r="DR693" s="212">
        <f>COUNTIF(DQ691:DQ705, "&gt;=" &amp; DQ693)</f>
        <v>15</v>
      </c>
      <c r="DS693" s="213">
        <f>RANK(DR693,DR691:DR705,1)+COUNTIF(DQ691:DQ693,DQ693)-1</f>
        <v>3</v>
      </c>
      <c r="DT693" s="213"/>
      <c r="DU693" s="212"/>
      <c r="DV693" s="212"/>
      <c r="DW693" s="216" t="str">
        <f t="shared" si="363"/>
        <v>000-00-000-000-000</v>
      </c>
      <c r="DX693" s="212">
        <f>COUNTIF(DW691:DW705, "&gt;=" &amp; DW693)</f>
        <v>15</v>
      </c>
      <c r="DY693" s="213">
        <f>RANK(DX693,DX691:DX705,1)+COUNTIF(DW691:DW693,DW693)-1</f>
        <v>3</v>
      </c>
      <c r="DZ693" s="213"/>
    </row>
    <row r="694" spans="1:130" ht="15" thickBot="1">
      <c r="A694" s="32" t="s">
        <v>4</v>
      </c>
      <c r="B694" s="13" t="s">
        <v>5</v>
      </c>
      <c r="C694" s="14" t="s">
        <v>6</v>
      </c>
      <c r="D694" s="15" t="s">
        <v>7</v>
      </c>
      <c r="E694" s="191" t="s">
        <v>8</v>
      </c>
      <c r="F694" s="16" t="s">
        <v>142</v>
      </c>
      <c r="G694" s="13" t="s">
        <v>5</v>
      </c>
      <c r="H694" s="14" t="s">
        <v>6</v>
      </c>
      <c r="I694" s="14" t="s">
        <v>7</v>
      </c>
      <c r="J694" s="191" t="s">
        <v>8</v>
      </c>
      <c r="K694" s="16" t="s">
        <v>142</v>
      </c>
      <c r="L694" s="13" t="s">
        <v>5</v>
      </c>
      <c r="M694" s="14" t="s">
        <v>6</v>
      </c>
      <c r="N694" s="14" t="s">
        <v>7</v>
      </c>
      <c r="O694" s="191" t="s">
        <v>8</v>
      </c>
      <c r="P694" s="16" t="s">
        <v>142</v>
      </c>
      <c r="Q694" s="13" t="s">
        <v>5</v>
      </c>
      <c r="R694" s="14" t="s">
        <v>6</v>
      </c>
      <c r="S694" s="14" t="s">
        <v>7</v>
      </c>
      <c r="T694" s="191" t="s">
        <v>8</v>
      </c>
      <c r="U694" s="16" t="s">
        <v>142</v>
      </c>
      <c r="V694" s="13" t="s">
        <v>5</v>
      </c>
      <c r="W694" s="14" t="s">
        <v>6</v>
      </c>
      <c r="X694" s="14" t="s">
        <v>7</v>
      </c>
      <c r="Y694" s="191" t="s">
        <v>8</v>
      </c>
      <c r="Z694" s="16" t="s">
        <v>142</v>
      </c>
      <c r="AA694" s="16"/>
      <c r="AB694" s="37"/>
      <c r="AC694" s="76">
        <f>IF(SUM(E695:E710)&gt;0,LARGE(E695:E710,1),0)</f>
        <v>0</v>
      </c>
      <c r="AD694" s="9">
        <f>IF(SUM(J695:J710)&gt;0,LARGE(J695:J710,1),0)</f>
        <v>0</v>
      </c>
      <c r="AE694" s="9">
        <f>IF(SUM(O695:O710)&gt;0,LARGE(O695:O710,1),0)</f>
        <v>0</v>
      </c>
      <c r="AF694" s="9">
        <f>IF(SUM(T695:T710)&gt;0,LARGE(T695:T710,1),0)</f>
        <v>0</v>
      </c>
      <c r="AG694" s="67">
        <f>IF(SUM(Y695:Y710)&gt;0,LARGE(Y695:Y710,1),0)</f>
        <v>0</v>
      </c>
      <c r="AH694" s="209"/>
      <c r="AI694" s="209"/>
      <c r="AJ694" s="212"/>
      <c r="AK694" s="215" t="str">
        <f t="shared" si="348"/>
        <v>000-00-000-000-000</v>
      </c>
      <c r="AL694" s="214">
        <f>COUNTIF(AK691:AK705, "&gt;=" &amp; AK694)</f>
        <v>15</v>
      </c>
      <c r="AM694" s="213">
        <f>RANK(AL694,AL691:AL705,1)+COUNTIF(AK691:AK694,AK694)-1</f>
        <v>4</v>
      </c>
      <c r="AN694" s="213"/>
      <c r="AO694" s="212"/>
      <c r="AP694" s="212"/>
      <c r="AQ694" s="215" t="str">
        <f t="shared" si="349"/>
        <v>000-00-000-000-000</v>
      </c>
      <c r="AR694" s="214">
        <f>COUNTIF(AQ691:AQ705, "&gt;=" &amp; AQ694)</f>
        <v>15</v>
      </c>
      <c r="AS694" s="213">
        <f>RANK(AR694,AR691:AR705,1)+COUNTIF(AQ691:AR694,AR694)-1</f>
        <v>4</v>
      </c>
      <c r="AT694" s="213"/>
      <c r="AU694" s="212"/>
      <c r="AV694" s="212"/>
      <c r="AW694" s="215" t="str">
        <f t="shared" si="350"/>
        <v>000-00-000-000-000</v>
      </c>
      <c r="AX694" s="214">
        <f>COUNTIF(AW691:AW705, "&gt;=" &amp; AW694)</f>
        <v>15</v>
      </c>
      <c r="AY694" s="213">
        <f>RANK(AX694,AX691:AX705,1)+COUNTIF(AW691:AX694,AX694)-1</f>
        <v>4</v>
      </c>
      <c r="AZ694" s="213"/>
      <c r="BA694" s="212"/>
      <c r="BB694" s="212"/>
      <c r="BC694" s="215" t="str">
        <f t="shared" si="351"/>
        <v>000-00-000-000-000</v>
      </c>
      <c r="BD694" s="214">
        <f>COUNTIF(BC691:BC705, "&gt;=" &amp; BC694)</f>
        <v>15</v>
      </c>
      <c r="BE694" s="213">
        <f>RANK(BD694,BD691:BD705,1)+COUNTIF(BC691:BC694,BC694)-1</f>
        <v>4</v>
      </c>
      <c r="BF694" s="213"/>
      <c r="BG694" s="212"/>
      <c r="BH694" s="212"/>
      <c r="BI694" s="215" t="str">
        <f t="shared" si="352"/>
        <v>000-00-000-000-000</v>
      </c>
      <c r="BJ694" s="214">
        <f>COUNTIF(BI691:BI705, "&gt;=" &amp; BI694)</f>
        <v>15</v>
      </c>
      <c r="BK694" s="213">
        <f>RANK(BJ694,BJ691:BJ705,1)+COUNTIF(BI691:BI694,BI694)-1</f>
        <v>4</v>
      </c>
      <c r="BL694" s="213"/>
      <c r="BM694" s="212"/>
      <c r="BN694" s="212"/>
      <c r="BO694" s="215" t="str">
        <f t="shared" si="353"/>
        <v>000-00-000-000-000</v>
      </c>
      <c r="BP694" s="214">
        <f>COUNTIF(BO691:BO705, "&gt;=" &amp; BO694)</f>
        <v>15</v>
      </c>
      <c r="BQ694" s="213">
        <f>RANK(BP694,BP691:BP705,1)+COUNTIF(BO691:BO694,BO694)-1</f>
        <v>4</v>
      </c>
      <c r="BR694" s="213"/>
      <c r="BS694" s="212"/>
      <c r="BT694" s="212"/>
      <c r="BU694" s="215" t="str">
        <f t="shared" si="354"/>
        <v>000-00-000-000-000</v>
      </c>
      <c r="BV694" s="214">
        <f>COUNTIF(BU691:BU705, "&gt;=" &amp; BU694)</f>
        <v>15</v>
      </c>
      <c r="BW694" s="213">
        <f>RANK(BV694,BV691:BV705,1)+COUNTIF(BU691:BU694,BU694)-1</f>
        <v>4</v>
      </c>
      <c r="BX694" s="213"/>
      <c r="BY694" s="209"/>
      <c r="BZ694" s="212"/>
      <c r="CA694" s="215" t="str">
        <f t="shared" si="355"/>
        <v>000-00-000-000-000</v>
      </c>
      <c r="CB694" s="215">
        <f>COUNTIF(CA691:CA705, "&gt;=" &amp; CA694)</f>
        <v>15</v>
      </c>
      <c r="CC694" s="213">
        <f>RANK(CB694,CB691:CB705,1)+COUNTIF(CA691:CA694,CA694)-1</f>
        <v>4</v>
      </c>
      <c r="CD694" s="213"/>
      <c r="CE694" s="209"/>
      <c r="CF694" s="212"/>
      <c r="CG694" s="215" t="str">
        <f t="shared" si="356"/>
        <v>000-00-000-000-000</v>
      </c>
      <c r="CH694" s="215">
        <f>COUNTIF(CG691:CG705, "&gt;=" &amp; CG694)</f>
        <v>15</v>
      </c>
      <c r="CI694" s="213">
        <f>RANK(CH694,CH691:CH705,1)+COUNTIF(CG691:CG694,CG694)-1</f>
        <v>4</v>
      </c>
      <c r="CJ694" s="213"/>
      <c r="CK694" s="209"/>
      <c r="CL694" s="212"/>
      <c r="CM694" s="215" t="str">
        <f t="shared" si="357"/>
        <v>000-00-000-000-000</v>
      </c>
      <c r="CN694" s="214">
        <f>COUNTIF(CM691:CM705, "&gt;=" &amp; CM694)</f>
        <v>15</v>
      </c>
      <c r="CO694" s="213">
        <f>RANK(CN694,CN691:CN705,1)+COUNTIF(CM691:CM694,CM694)-1</f>
        <v>4</v>
      </c>
      <c r="CP694" s="213"/>
      <c r="CQ694" s="209"/>
      <c r="CR694" s="212"/>
      <c r="CS694" s="215" t="str">
        <f t="shared" si="358"/>
        <v>000-00-000-000-000</v>
      </c>
      <c r="CT694" s="214">
        <f>COUNTIF(CS691:CS705, "&gt;=" &amp; CS694)</f>
        <v>15</v>
      </c>
      <c r="CU694" s="213">
        <f>RANK(CT694,CT691:CT705,1)+COUNTIF(CS691:CS694,CS694)-1</f>
        <v>4</v>
      </c>
      <c r="CV694" s="213"/>
      <c r="CW694" s="209"/>
      <c r="CX694" s="212"/>
      <c r="CY694" s="215" t="str">
        <f t="shared" si="359"/>
        <v>000-00-000-000-000</v>
      </c>
      <c r="CZ694" s="214">
        <f>COUNTIF(CY691:CY705, "&gt;=" &amp; CY694)</f>
        <v>15</v>
      </c>
      <c r="DA694" s="213">
        <f>RANK(CZ694,CZ691:CZ705,1)+COUNTIF(CY691:CY694,CY694)-1</f>
        <v>4</v>
      </c>
      <c r="DB694" s="213"/>
      <c r="DC694" s="209"/>
      <c r="DD694" s="212"/>
      <c r="DE694" s="215" t="str">
        <f t="shared" si="360"/>
        <v>000-00-000-000-000</v>
      </c>
      <c r="DF694" s="214">
        <f>COUNTIF(DE691:DE705, "&gt;=" &amp; DE694)</f>
        <v>15</v>
      </c>
      <c r="DG694" s="213">
        <f>RANK(DF694,DF691:DF705,1)+COUNTIF(DE691:DE694,DE694)-1</f>
        <v>4</v>
      </c>
      <c r="DH694" s="213"/>
      <c r="DI694" s="209"/>
      <c r="DJ694" s="212"/>
      <c r="DK694" s="215" t="str">
        <f t="shared" si="361"/>
        <v>000-00-000-000-000</v>
      </c>
      <c r="DL694" s="214">
        <f>COUNTIF(DK691:DK705, "&gt;=" &amp; DK694)</f>
        <v>15</v>
      </c>
      <c r="DM694" s="213">
        <f>RANK(DL694,DL691:DL705,1)+COUNTIF(DK691:DK694,DK694)-1</f>
        <v>4</v>
      </c>
      <c r="DN694" s="213"/>
      <c r="DO694" s="212"/>
      <c r="DP694" s="212"/>
      <c r="DQ694" s="216" t="str">
        <f t="shared" si="362"/>
        <v>000-00-000-000-000</v>
      </c>
      <c r="DR694" s="212">
        <f>COUNTIF(DQ691:DQ705, "&gt;=" &amp; DQ694)</f>
        <v>15</v>
      </c>
      <c r="DS694" s="213">
        <f>RANK(DR694,DR691:DR705,1)+COUNTIF(DQ691:DQ694,DQ694)-1</f>
        <v>4</v>
      </c>
      <c r="DT694" s="213"/>
      <c r="DU694" s="212"/>
      <c r="DV694" s="212"/>
      <c r="DW694" s="216" t="str">
        <f t="shared" si="363"/>
        <v>000-00-000-000-000</v>
      </c>
      <c r="DX694" s="212">
        <f>COUNTIF(DW691:DW705, "&gt;=" &amp; DW694)</f>
        <v>15</v>
      </c>
      <c r="DY694" s="213">
        <f>RANK(DX694,DX691:DX705,1)+COUNTIF(DW691:DW694,DW694)-1</f>
        <v>4</v>
      </c>
      <c r="DZ694" s="213"/>
    </row>
    <row r="695" spans="1:130" ht="15" thickTop="1">
      <c r="A695" s="17"/>
      <c r="B695" s="96"/>
      <c r="C695" s="97"/>
      <c r="D695" s="98"/>
      <c r="E695" s="149" t="str">
        <f t="shared" ref="E695:E710" si="364">IF(SUM(B695:D695)&gt;0,SUM(B695:D695),"")</f>
        <v/>
      </c>
      <c r="F695" s="193"/>
      <c r="G695" s="96"/>
      <c r="H695" s="97"/>
      <c r="I695" s="97"/>
      <c r="J695" s="149" t="str">
        <f t="shared" ref="J695:J710" si="365">IF(SUM(G695:I695)&gt;0,SUM(G695:I695),"")</f>
        <v/>
      </c>
      <c r="K695" s="193"/>
      <c r="L695" s="96"/>
      <c r="M695" s="97"/>
      <c r="N695" s="97"/>
      <c r="O695" s="149" t="str">
        <f t="shared" ref="O695:O710" si="366">IF(SUM(L695:N695)&gt;0,SUM(L695:N695),"")</f>
        <v/>
      </c>
      <c r="P695" s="193"/>
      <c r="Q695" s="96"/>
      <c r="R695" s="97"/>
      <c r="S695" s="97"/>
      <c r="T695" s="149" t="str">
        <f t="shared" ref="T695:T710" si="367">IF(SUM(Q695:S695)&gt;0,SUM(Q695:S695),"")</f>
        <v/>
      </c>
      <c r="U695" s="193"/>
      <c r="V695" s="96"/>
      <c r="W695" s="97"/>
      <c r="X695" s="97"/>
      <c r="Y695" s="149" t="str">
        <f t="shared" ref="Y695:Y710" si="368">IF(SUM(V695:X695)&gt;0,SUM(V695:X695),"")</f>
        <v/>
      </c>
      <c r="Z695" s="195"/>
      <c r="AA695" s="24"/>
      <c r="AB695" s="197"/>
      <c r="AG695" s="67"/>
      <c r="AH695" s="209"/>
      <c r="AI695" s="209"/>
      <c r="AJ695" s="214"/>
      <c r="AK695" s="215" t="str">
        <f t="shared" si="348"/>
        <v>000-00-000-000-000</v>
      </c>
      <c r="AL695" s="214">
        <f>COUNTIF(AK691:AK705, "&gt;=" &amp; AK695)</f>
        <v>15</v>
      </c>
      <c r="AM695" s="213">
        <f>RANK(AL695,AL691:AL705,1)+COUNTIF(AK691:AK695,AK695)-1</f>
        <v>5</v>
      </c>
      <c r="AN695" s="213"/>
      <c r="AO695" s="212"/>
      <c r="AP695" s="212"/>
      <c r="AQ695" s="215" t="str">
        <f t="shared" si="349"/>
        <v>000-00-000-000-000</v>
      </c>
      <c r="AR695" s="214">
        <f>COUNTIF(AQ691:AQ705, "&gt;=" &amp; AQ695)</f>
        <v>15</v>
      </c>
      <c r="AS695" s="213">
        <f>RANK(AR695,AR691:AR705,1)+COUNTIF(AQ691:AR695,AR695)-1</f>
        <v>5</v>
      </c>
      <c r="AT695" s="213"/>
      <c r="AU695" s="212"/>
      <c r="AV695" s="212"/>
      <c r="AW695" s="215" t="str">
        <f t="shared" si="350"/>
        <v>000-00-000-000-000</v>
      </c>
      <c r="AX695" s="214">
        <f>COUNTIF(AW691:AW705, "&gt;=" &amp; AW695)</f>
        <v>15</v>
      </c>
      <c r="AY695" s="213">
        <f>RANK(AX695,AX691:AX705,1)+COUNTIF(AW691:AX695,AX695)-1</f>
        <v>5</v>
      </c>
      <c r="AZ695" s="213"/>
      <c r="BA695" s="212"/>
      <c r="BB695" s="212"/>
      <c r="BC695" s="215" t="str">
        <f t="shared" si="351"/>
        <v>000-00-000-000-000</v>
      </c>
      <c r="BD695" s="214">
        <f>COUNTIF(BC691:BC705, "&gt;=" &amp; BC695)</f>
        <v>15</v>
      </c>
      <c r="BE695" s="213">
        <f>RANK(BD695,BD691:BD705,1)+COUNTIF(BC691:BC695,BC695)-1</f>
        <v>5</v>
      </c>
      <c r="BF695" s="213"/>
      <c r="BG695" s="212"/>
      <c r="BH695" s="212"/>
      <c r="BI695" s="215" t="str">
        <f t="shared" si="352"/>
        <v>000-00-000-000-000</v>
      </c>
      <c r="BJ695" s="214">
        <f>COUNTIF(BI691:BI705, "&gt;=" &amp; BI695)</f>
        <v>15</v>
      </c>
      <c r="BK695" s="213">
        <f>RANK(BJ695,BJ691:BJ705,1)+COUNTIF(BI691:BI695,BI695)-1</f>
        <v>5</v>
      </c>
      <c r="BL695" s="213"/>
      <c r="BM695" s="212"/>
      <c r="BN695" s="212"/>
      <c r="BO695" s="215" t="str">
        <f t="shared" si="353"/>
        <v>000-00-000-000-000</v>
      </c>
      <c r="BP695" s="214">
        <f>COUNTIF(BO691:BO705, "&gt;=" &amp; BO695)</f>
        <v>15</v>
      </c>
      <c r="BQ695" s="213">
        <f>RANK(BP695,BP691:BP705,1)+COUNTIF(BO691:BO695,BO695)-1</f>
        <v>5</v>
      </c>
      <c r="BR695" s="213"/>
      <c r="BS695" s="212"/>
      <c r="BT695" s="212"/>
      <c r="BU695" s="215" t="str">
        <f t="shared" si="354"/>
        <v>000-00-000-000-000</v>
      </c>
      <c r="BV695" s="214">
        <f>COUNTIF(BU691:BU705, "&gt;=" &amp; BU695)</f>
        <v>15</v>
      </c>
      <c r="BW695" s="213">
        <f>RANK(BV695,BV691:BV705,1)+COUNTIF(BU691:BU695,BU695)-1</f>
        <v>5</v>
      </c>
      <c r="BX695" s="213"/>
      <c r="BY695" s="209"/>
      <c r="BZ695" s="212"/>
      <c r="CA695" s="215" t="str">
        <f t="shared" si="355"/>
        <v>000-00-000-000-000</v>
      </c>
      <c r="CB695" s="215">
        <f>COUNTIF(CA691:CA705, "&gt;=" &amp; CA695)</f>
        <v>15</v>
      </c>
      <c r="CC695" s="213">
        <f>RANK(CB695,CB691:CB705,1)+COUNTIF(CA691:CA695,CA695)-1</f>
        <v>5</v>
      </c>
      <c r="CD695" s="213"/>
      <c r="CE695" s="209"/>
      <c r="CF695" s="212"/>
      <c r="CG695" s="215" t="str">
        <f t="shared" si="356"/>
        <v>000-00-000-000-000</v>
      </c>
      <c r="CH695" s="215">
        <f>COUNTIF(CG691:CG705, "&gt;=" &amp; CG695)</f>
        <v>15</v>
      </c>
      <c r="CI695" s="213">
        <f>RANK(CH695,CH691:CH705,1)+COUNTIF(CG691:CG695,CG695)-1</f>
        <v>5</v>
      </c>
      <c r="CJ695" s="213"/>
      <c r="CK695" s="209"/>
      <c r="CL695" s="212"/>
      <c r="CM695" s="215" t="str">
        <f t="shared" si="357"/>
        <v>000-00-000-000-000</v>
      </c>
      <c r="CN695" s="214">
        <f>COUNTIF(CM691:CM705, "&gt;=" &amp; CM695)</f>
        <v>15</v>
      </c>
      <c r="CO695" s="213">
        <f>RANK(CN695,CN691:CN705,1)+COUNTIF(CM691:CM695,CM695)-1</f>
        <v>5</v>
      </c>
      <c r="CP695" s="213"/>
      <c r="CQ695" s="209"/>
      <c r="CR695" s="212"/>
      <c r="CS695" s="215" t="str">
        <f t="shared" si="358"/>
        <v>000-00-000-000-000</v>
      </c>
      <c r="CT695" s="214">
        <f>COUNTIF(CS691:CS705, "&gt;=" &amp; CS695)</f>
        <v>15</v>
      </c>
      <c r="CU695" s="213">
        <f>RANK(CT695,CT691:CT705,1)+COUNTIF(CS691:CS695,CS695)-1</f>
        <v>5</v>
      </c>
      <c r="CV695" s="213"/>
      <c r="CW695" s="209"/>
      <c r="CX695" s="212"/>
      <c r="CY695" s="215" t="str">
        <f t="shared" si="359"/>
        <v>000-00-000-000-000</v>
      </c>
      <c r="CZ695" s="214">
        <f>COUNTIF(CY691:CY705, "&gt;=" &amp; CY695)</f>
        <v>15</v>
      </c>
      <c r="DA695" s="213">
        <f>RANK(CZ695,CZ691:CZ705,1)+COUNTIF(CY691:CY695,CY695)-1</f>
        <v>5</v>
      </c>
      <c r="DB695" s="213"/>
      <c r="DC695" s="209"/>
      <c r="DD695" s="212"/>
      <c r="DE695" s="215" t="str">
        <f t="shared" si="360"/>
        <v>000-00-000-000-000</v>
      </c>
      <c r="DF695" s="214">
        <f>COUNTIF(DE691:DE705, "&gt;=" &amp; DE695)</f>
        <v>15</v>
      </c>
      <c r="DG695" s="213">
        <f>RANK(DF695,DF691:DF705,1)+COUNTIF(DE691:DE695,DE695)-1</f>
        <v>5</v>
      </c>
      <c r="DH695" s="213"/>
      <c r="DI695" s="209"/>
      <c r="DJ695" s="212"/>
      <c r="DK695" s="215" t="str">
        <f t="shared" si="361"/>
        <v>000-00-000-000-000</v>
      </c>
      <c r="DL695" s="214">
        <f>COUNTIF(DK691:DK705, "&gt;=" &amp; DK695)</f>
        <v>15</v>
      </c>
      <c r="DM695" s="213">
        <f>RANK(DL695,DL691:DL705,1)+COUNTIF(DK691:DK695,DK695)-1</f>
        <v>5</v>
      </c>
      <c r="DN695" s="213"/>
      <c r="DO695" s="212"/>
      <c r="DP695" s="212"/>
      <c r="DQ695" s="216" t="str">
        <f t="shared" si="362"/>
        <v>000-00-000-000-000</v>
      </c>
      <c r="DR695" s="212">
        <f>COUNTIF(DQ691:DQ705, "&gt;=" &amp; DQ695)</f>
        <v>15</v>
      </c>
      <c r="DS695" s="213">
        <f>RANK(DR695,DR691:DR705,1)+COUNTIF(DQ691:DQ695,DQ695)-1</f>
        <v>5</v>
      </c>
      <c r="DT695" s="213"/>
      <c r="DU695" s="212"/>
      <c r="DV695" s="212"/>
      <c r="DW695" s="216" t="str">
        <f t="shared" si="363"/>
        <v>000-00-000-000-000</v>
      </c>
      <c r="DX695" s="212">
        <f>COUNTIF(DW691:DW705, "&gt;=" &amp; DW695)</f>
        <v>15</v>
      </c>
      <c r="DY695" s="213">
        <f>RANK(DX695,DX691:DX705,1)+COUNTIF(DW691:DW695,DW695)-1</f>
        <v>5</v>
      </c>
      <c r="DZ695" s="213"/>
    </row>
    <row r="696" spans="1:130">
      <c r="A696" s="164"/>
      <c r="B696" s="99"/>
      <c r="C696" s="100"/>
      <c r="D696" s="101"/>
      <c r="E696" s="149" t="str">
        <f t="shared" si="364"/>
        <v/>
      </c>
      <c r="F696" s="193"/>
      <c r="G696" s="99"/>
      <c r="H696" s="100"/>
      <c r="I696" s="100"/>
      <c r="J696" s="149" t="str">
        <f t="shared" si="365"/>
        <v/>
      </c>
      <c r="K696" s="193"/>
      <c r="L696" s="99"/>
      <c r="M696" s="100"/>
      <c r="N696" s="100"/>
      <c r="O696" s="149" t="str">
        <f t="shared" si="366"/>
        <v/>
      </c>
      <c r="P696" s="193"/>
      <c r="Q696" s="99"/>
      <c r="R696" s="100"/>
      <c r="S696" s="100"/>
      <c r="T696" s="149" t="str">
        <f t="shared" si="367"/>
        <v/>
      </c>
      <c r="U696" s="193"/>
      <c r="V696" s="99"/>
      <c r="W696" s="100"/>
      <c r="X696" s="100"/>
      <c r="Y696" s="149" t="str">
        <f t="shared" si="368"/>
        <v/>
      </c>
      <c r="Z696" s="196"/>
      <c r="AA696" s="25"/>
      <c r="AB696" s="197"/>
      <c r="AG696" s="67"/>
      <c r="AH696" s="209"/>
      <c r="AI696" s="209"/>
      <c r="AJ696" s="214"/>
      <c r="AK696" s="215" t="str">
        <f t="shared" si="348"/>
        <v>000-00-000-000-000</v>
      </c>
      <c r="AL696" s="214">
        <f>COUNTIF(AK691:AK705, "&gt;=" &amp; AK696)</f>
        <v>15</v>
      </c>
      <c r="AM696" s="213">
        <f>RANK(AL696,AL691:AL705,1)+COUNTIF(AK691:AK696,AK696)-1</f>
        <v>6</v>
      </c>
      <c r="AN696" s="213"/>
      <c r="AO696" s="212"/>
      <c r="AP696" s="212"/>
      <c r="AQ696" s="215" t="str">
        <f t="shared" si="349"/>
        <v>000-00-000-000-000</v>
      </c>
      <c r="AR696" s="214">
        <f>COUNTIF(AQ691:AQ705, "&gt;=" &amp; AQ696)</f>
        <v>15</v>
      </c>
      <c r="AS696" s="213">
        <f>RANK(AR696,AR691:AR705,1)+COUNTIF(AQ691:AR696,AR696)-1</f>
        <v>6</v>
      </c>
      <c r="AT696" s="213"/>
      <c r="AU696" s="212"/>
      <c r="AV696" s="212"/>
      <c r="AW696" s="215" t="str">
        <f t="shared" si="350"/>
        <v>000-00-000-000-000</v>
      </c>
      <c r="AX696" s="214">
        <f>COUNTIF(AW691:AW705, "&gt;=" &amp; AW696)</f>
        <v>15</v>
      </c>
      <c r="AY696" s="213">
        <f>RANK(AX696,AX691:AX705,1)+COUNTIF(AW691:AX696,AX696)-1</f>
        <v>6</v>
      </c>
      <c r="AZ696" s="213"/>
      <c r="BA696" s="212"/>
      <c r="BB696" s="212"/>
      <c r="BC696" s="215" t="str">
        <f t="shared" si="351"/>
        <v>000-00-000-000-000</v>
      </c>
      <c r="BD696" s="214">
        <f>COUNTIF(BC691:BC705, "&gt;=" &amp; BC696)</f>
        <v>15</v>
      </c>
      <c r="BE696" s="213">
        <f>RANK(BD696,BD691:BD705,1)+COUNTIF(BC691:BC696,BC696)-1</f>
        <v>6</v>
      </c>
      <c r="BF696" s="213"/>
      <c r="BG696" s="212"/>
      <c r="BH696" s="212"/>
      <c r="BI696" s="215" t="str">
        <f t="shared" si="352"/>
        <v>000-00-000-000-000</v>
      </c>
      <c r="BJ696" s="214">
        <f>COUNTIF(BI691:BI705, "&gt;=" &amp; BI696)</f>
        <v>15</v>
      </c>
      <c r="BK696" s="213">
        <f>RANK(BJ696,BJ691:BJ705,1)+COUNTIF(BI691:BI696,BI696)-1</f>
        <v>6</v>
      </c>
      <c r="BL696" s="213"/>
      <c r="BM696" s="212"/>
      <c r="BN696" s="212"/>
      <c r="BO696" s="215" t="str">
        <f t="shared" si="353"/>
        <v>000-00-000-000-000</v>
      </c>
      <c r="BP696" s="214">
        <f>COUNTIF(BO691:BO705, "&gt;=" &amp; BO696)</f>
        <v>15</v>
      </c>
      <c r="BQ696" s="213">
        <f>RANK(BP696,BP691:BP705,1)+COUNTIF(BO691:BO696,BO696)-1</f>
        <v>6</v>
      </c>
      <c r="BR696" s="213"/>
      <c r="BS696" s="212"/>
      <c r="BT696" s="212"/>
      <c r="BU696" s="215" t="str">
        <f t="shared" si="354"/>
        <v>000-00-000-000-000</v>
      </c>
      <c r="BV696" s="214">
        <f>COUNTIF(BU691:BU705, "&gt;=" &amp; BU696)</f>
        <v>15</v>
      </c>
      <c r="BW696" s="213">
        <f>RANK(BV696,BV691:BV705,1)+COUNTIF(BU691:BU696,BU696)-1</f>
        <v>6</v>
      </c>
      <c r="BX696" s="213"/>
      <c r="BY696" s="209"/>
      <c r="BZ696" s="212"/>
      <c r="CA696" s="215" t="str">
        <f t="shared" si="355"/>
        <v>000-00-000-000-000</v>
      </c>
      <c r="CB696" s="215">
        <f>COUNTIF(CA691:CA705, "&gt;=" &amp; CA696)</f>
        <v>15</v>
      </c>
      <c r="CC696" s="213">
        <f>RANK(CB696,CB691:CB705,1)+COUNTIF(CA691:CA696,CA696)-1</f>
        <v>6</v>
      </c>
      <c r="CD696" s="213"/>
      <c r="CE696" s="209"/>
      <c r="CF696" s="212"/>
      <c r="CG696" s="215" t="str">
        <f t="shared" si="356"/>
        <v>000-00-000-000-000</v>
      </c>
      <c r="CH696" s="215">
        <f>COUNTIF(CG691:CG705, "&gt;=" &amp; CG696)</f>
        <v>15</v>
      </c>
      <c r="CI696" s="213">
        <f>RANK(CH696,CH691:CH705,1)+COUNTIF(CG691:CG696,CG696)-1</f>
        <v>6</v>
      </c>
      <c r="CJ696" s="213"/>
      <c r="CK696" s="209"/>
      <c r="CL696" s="212"/>
      <c r="CM696" s="215" t="str">
        <f t="shared" si="357"/>
        <v>000-00-000-000-000</v>
      </c>
      <c r="CN696" s="214">
        <f>COUNTIF(CM691:CM705, "&gt;=" &amp; CM696)</f>
        <v>15</v>
      </c>
      <c r="CO696" s="213">
        <f>RANK(CN696,CN691:CN705,1)+COUNTIF(CM691:CM696,CM696)-1</f>
        <v>6</v>
      </c>
      <c r="CP696" s="213"/>
      <c r="CQ696" s="209"/>
      <c r="CR696" s="212"/>
      <c r="CS696" s="215" t="str">
        <f t="shared" si="358"/>
        <v>000-00-000-000-000</v>
      </c>
      <c r="CT696" s="214">
        <f>COUNTIF(CS691:CS705, "&gt;=" &amp; CS696)</f>
        <v>15</v>
      </c>
      <c r="CU696" s="213">
        <f>RANK(CT696,CT691:CT705,1)+COUNTIF(CS691:CS696,CS696)-1</f>
        <v>6</v>
      </c>
      <c r="CV696" s="213"/>
      <c r="CW696" s="209"/>
      <c r="CX696" s="212"/>
      <c r="CY696" s="215" t="str">
        <f t="shared" si="359"/>
        <v>000-00-000-000-000</v>
      </c>
      <c r="CZ696" s="214">
        <f>COUNTIF(CY691:CY705, "&gt;=" &amp; CY696)</f>
        <v>15</v>
      </c>
      <c r="DA696" s="213">
        <f>RANK(CZ696,CZ691:CZ705,1)+COUNTIF(CY691:CY696,CY696)-1</f>
        <v>6</v>
      </c>
      <c r="DB696" s="213"/>
      <c r="DC696" s="209"/>
      <c r="DD696" s="212"/>
      <c r="DE696" s="215" t="str">
        <f t="shared" si="360"/>
        <v>000-00-000-000-000</v>
      </c>
      <c r="DF696" s="214">
        <f>COUNTIF(DE691:DE705, "&gt;=" &amp; DE696)</f>
        <v>15</v>
      </c>
      <c r="DG696" s="213">
        <f>RANK(DF696,DF691:DF705,1)+COUNTIF(DE691:DE696,DE696)-1</f>
        <v>6</v>
      </c>
      <c r="DH696" s="213"/>
      <c r="DI696" s="209"/>
      <c r="DJ696" s="212"/>
      <c r="DK696" s="215" t="str">
        <f t="shared" si="361"/>
        <v>000-00-000-000-000</v>
      </c>
      <c r="DL696" s="214">
        <f>COUNTIF(DK691:DK705, "&gt;=" &amp; DK696)</f>
        <v>15</v>
      </c>
      <c r="DM696" s="213">
        <f>RANK(DL696,DL691:DL705,1)+COUNTIF(DK691:DK696,DK696)-1</f>
        <v>6</v>
      </c>
      <c r="DN696" s="213"/>
      <c r="DO696" s="212"/>
      <c r="DP696" s="212"/>
      <c r="DQ696" s="216" t="str">
        <f t="shared" si="362"/>
        <v>000-00-000-000-000</v>
      </c>
      <c r="DR696" s="212">
        <f>COUNTIF(DQ691:DQ705, "&gt;=" &amp; DQ696)</f>
        <v>15</v>
      </c>
      <c r="DS696" s="213">
        <f>RANK(DR696,DR691:DR705,1)+COUNTIF(DQ691:DQ696,DQ696)-1</f>
        <v>6</v>
      </c>
      <c r="DT696" s="213"/>
      <c r="DU696" s="212"/>
      <c r="DV696" s="212"/>
      <c r="DW696" s="216" t="str">
        <f t="shared" si="363"/>
        <v>000-00-000-000-000</v>
      </c>
      <c r="DX696" s="212">
        <f>COUNTIF(DW691:DW705, "&gt;=" &amp; DW696)</f>
        <v>15</v>
      </c>
      <c r="DY696" s="213">
        <f>RANK(DX696,DX691:DX705,1)+COUNTIF(DW691:DW696,DW696)-1</f>
        <v>6</v>
      </c>
      <c r="DZ696" s="213"/>
    </row>
    <row r="697" spans="1:130">
      <c r="A697" s="18"/>
      <c r="B697" s="99"/>
      <c r="C697" s="100"/>
      <c r="D697" s="101"/>
      <c r="E697" s="149" t="str">
        <f t="shared" si="364"/>
        <v/>
      </c>
      <c r="F697" s="193"/>
      <c r="G697" s="99"/>
      <c r="H697" s="100"/>
      <c r="I697" s="100"/>
      <c r="J697" s="149" t="str">
        <f t="shared" si="365"/>
        <v/>
      </c>
      <c r="K697" s="193"/>
      <c r="L697" s="99"/>
      <c r="M697" s="100"/>
      <c r="N697" s="102"/>
      <c r="O697" s="149" t="str">
        <f t="shared" si="366"/>
        <v/>
      </c>
      <c r="P697" s="193"/>
      <c r="Q697" s="99"/>
      <c r="R697" s="100"/>
      <c r="S697" s="102"/>
      <c r="T697" s="149" t="str">
        <f t="shared" si="367"/>
        <v/>
      </c>
      <c r="U697" s="193"/>
      <c r="V697" s="99"/>
      <c r="W697" s="100"/>
      <c r="X697" s="102"/>
      <c r="Y697" s="149" t="str">
        <f t="shared" si="368"/>
        <v/>
      </c>
      <c r="Z697" s="196"/>
      <c r="AA697" s="26" t="s">
        <v>11</v>
      </c>
      <c r="AB697" s="37"/>
      <c r="AG697" s="67"/>
      <c r="AH697" s="209"/>
      <c r="AI697" s="209"/>
      <c r="AJ697" s="214"/>
      <c r="AK697" s="215" t="str">
        <f t="shared" si="348"/>
        <v>000-00-000-000-000</v>
      </c>
      <c r="AL697" s="214">
        <f>COUNTIF(AK691:AK705, "&gt;=" &amp; AK697)</f>
        <v>15</v>
      </c>
      <c r="AM697" s="213">
        <f>RANK(AL697,AL691:AL705,1)+COUNTIF(AK691:AK697,AK697)-1</f>
        <v>7</v>
      </c>
      <c r="AN697" s="213"/>
      <c r="AO697" s="212"/>
      <c r="AP697" s="212"/>
      <c r="AQ697" s="215" t="str">
        <f t="shared" si="349"/>
        <v>000-00-000-000-000</v>
      </c>
      <c r="AR697" s="214">
        <f>COUNTIF(AQ691:AQ705, "&gt;=" &amp; AQ697)</f>
        <v>15</v>
      </c>
      <c r="AS697" s="213">
        <f>RANK(AR697,AR691:AR705,1)+COUNTIF(AQ691:AR697,AR697)-1</f>
        <v>7</v>
      </c>
      <c r="AT697" s="213"/>
      <c r="AU697" s="212"/>
      <c r="AV697" s="212"/>
      <c r="AW697" s="215" t="str">
        <f t="shared" si="350"/>
        <v>000-00-000-000-000</v>
      </c>
      <c r="AX697" s="214">
        <f>COUNTIF(AW691:AW705, "&gt;=" &amp; AW697)</f>
        <v>15</v>
      </c>
      <c r="AY697" s="213">
        <f>RANK(AX697,AX691:AX705,1)+COUNTIF(AW691:AX697,AX697)-1</f>
        <v>7</v>
      </c>
      <c r="AZ697" s="213"/>
      <c r="BA697" s="212"/>
      <c r="BB697" s="212"/>
      <c r="BC697" s="215" t="str">
        <f t="shared" si="351"/>
        <v>000-00-000-000-000</v>
      </c>
      <c r="BD697" s="214">
        <f>COUNTIF(BC691:BC705, "&gt;=" &amp; BC697)</f>
        <v>15</v>
      </c>
      <c r="BE697" s="213">
        <f>RANK(BD697,BD691:BD705,1)+COUNTIF(BC691:BC697,BC697)-1</f>
        <v>7</v>
      </c>
      <c r="BF697" s="213"/>
      <c r="BG697" s="212"/>
      <c r="BH697" s="212"/>
      <c r="BI697" s="215" t="str">
        <f t="shared" si="352"/>
        <v>000-00-000-000-000</v>
      </c>
      <c r="BJ697" s="214">
        <f>COUNTIF(BI691:BI705, "&gt;=" &amp; BI697)</f>
        <v>15</v>
      </c>
      <c r="BK697" s="213">
        <f>RANK(BJ697,BJ691:BJ705,1)+COUNTIF(BI691:BI697,BI697)-1</f>
        <v>7</v>
      </c>
      <c r="BL697" s="213"/>
      <c r="BM697" s="212"/>
      <c r="BN697" s="212"/>
      <c r="BO697" s="215" t="str">
        <f t="shared" si="353"/>
        <v>000-00-000-000-000</v>
      </c>
      <c r="BP697" s="214">
        <f>COUNTIF(BO691:BO705, "&gt;=" &amp; BO697)</f>
        <v>15</v>
      </c>
      <c r="BQ697" s="213">
        <f>RANK(BP697,BP691:BP705,1)+COUNTIF(BO691:BO697,BO697)-1</f>
        <v>7</v>
      </c>
      <c r="BR697" s="213"/>
      <c r="BS697" s="212"/>
      <c r="BT697" s="212"/>
      <c r="BU697" s="215" t="str">
        <f t="shared" si="354"/>
        <v>000-00-000-000-000</v>
      </c>
      <c r="BV697" s="214">
        <f>COUNTIF(BU691:BU705, "&gt;=" &amp; BU697)</f>
        <v>15</v>
      </c>
      <c r="BW697" s="213">
        <f>RANK(BV697,BV691:BV705,1)+COUNTIF(BU691:BU697,BU697)-1</f>
        <v>7</v>
      </c>
      <c r="BX697" s="213"/>
      <c r="BY697" s="209"/>
      <c r="BZ697" s="212"/>
      <c r="CA697" s="215" t="str">
        <f t="shared" si="355"/>
        <v>000-00-000-000-000</v>
      </c>
      <c r="CB697" s="215">
        <f>COUNTIF(CA691:CA705, "&gt;=" &amp; CA697)</f>
        <v>15</v>
      </c>
      <c r="CC697" s="213">
        <f>RANK(CB697,CB691:CB705,1)+COUNTIF(CA691:CA697,CA697)-1</f>
        <v>7</v>
      </c>
      <c r="CD697" s="213"/>
      <c r="CE697" s="209"/>
      <c r="CF697" s="212"/>
      <c r="CG697" s="215" t="str">
        <f t="shared" si="356"/>
        <v>000-00-000-000-000</v>
      </c>
      <c r="CH697" s="215">
        <f>COUNTIF(CG691:CG705, "&gt;=" &amp; CG697)</f>
        <v>15</v>
      </c>
      <c r="CI697" s="213">
        <f>RANK(CH697,CH691:CH705,1)+COUNTIF(CG691:CG697,CG697)-1</f>
        <v>7</v>
      </c>
      <c r="CJ697" s="213"/>
      <c r="CK697" s="209"/>
      <c r="CL697" s="212"/>
      <c r="CM697" s="215" t="str">
        <f t="shared" si="357"/>
        <v>000-00-000-000-000</v>
      </c>
      <c r="CN697" s="214">
        <f>COUNTIF(CM691:CM705, "&gt;=" &amp; CM697)</f>
        <v>15</v>
      </c>
      <c r="CO697" s="213">
        <f>RANK(CN697,CN691:CN705,1)+COUNTIF(CM691:CM697,CM697)-1</f>
        <v>7</v>
      </c>
      <c r="CP697" s="213"/>
      <c r="CQ697" s="209"/>
      <c r="CR697" s="212"/>
      <c r="CS697" s="215" t="str">
        <f t="shared" si="358"/>
        <v>000-00-000-000-000</v>
      </c>
      <c r="CT697" s="214">
        <f>COUNTIF(CS691:CS705, "&gt;=" &amp; CS697)</f>
        <v>15</v>
      </c>
      <c r="CU697" s="213">
        <f>RANK(CT697,CT691:CT705,1)+COUNTIF(CS691:CS697,CS697)-1</f>
        <v>7</v>
      </c>
      <c r="CV697" s="213"/>
      <c r="CW697" s="209"/>
      <c r="CX697" s="212"/>
      <c r="CY697" s="215" t="str">
        <f t="shared" si="359"/>
        <v>000-00-000-000-000</v>
      </c>
      <c r="CZ697" s="214">
        <f>COUNTIF(CY691:CY705, "&gt;=" &amp; CY697)</f>
        <v>15</v>
      </c>
      <c r="DA697" s="213">
        <f>RANK(CZ697,CZ691:CZ705,1)+COUNTIF(CY691:CY697,CY697)-1</f>
        <v>7</v>
      </c>
      <c r="DB697" s="213"/>
      <c r="DC697" s="209"/>
      <c r="DD697" s="212"/>
      <c r="DE697" s="215" t="str">
        <f t="shared" si="360"/>
        <v>000-00-000-000-000</v>
      </c>
      <c r="DF697" s="214">
        <f>COUNTIF(DE691:DE705, "&gt;=" &amp; DE697)</f>
        <v>15</v>
      </c>
      <c r="DG697" s="213">
        <f>RANK(DF697,DF691:DF705,1)+COUNTIF(DE691:DE697,DE697)-1</f>
        <v>7</v>
      </c>
      <c r="DH697" s="213"/>
      <c r="DI697" s="209"/>
      <c r="DJ697" s="212"/>
      <c r="DK697" s="215" t="str">
        <f t="shared" si="361"/>
        <v>000-00-000-000-000</v>
      </c>
      <c r="DL697" s="214">
        <f>COUNTIF(DK691:DK705, "&gt;=" &amp; DK697)</f>
        <v>15</v>
      </c>
      <c r="DM697" s="213">
        <f>RANK(DL697,DL691:DL705,1)+COUNTIF(DK691:DK697,DK697)-1</f>
        <v>7</v>
      </c>
      <c r="DN697" s="213"/>
      <c r="DO697" s="212"/>
      <c r="DP697" s="212"/>
      <c r="DQ697" s="216" t="str">
        <f t="shared" si="362"/>
        <v>000-00-000-000-000</v>
      </c>
      <c r="DR697" s="212">
        <f>COUNTIF(DQ691:DQ705, "&gt;=" &amp; DQ697)</f>
        <v>15</v>
      </c>
      <c r="DS697" s="213">
        <f>RANK(DR697,DR691:DR705,1)+COUNTIF(DQ691:DQ697,DQ697)-1</f>
        <v>7</v>
      </c>
      <c r="DT697" s="213"/>
      <c r="DU697" s="212"/>
      <c r="DV697" s="212"/>
      <c r="DW697" s="216" t="str">
        <f t="shared" si="363"/>
        <v>000-00-000-000-000</v>
      </c>
      <c r="DX697" s="212">
        <f>COUNTIF(DW691:DW705, "&gt;=" &amp; DW697)</f>
        <v>15</v>
      </c>
      <c r="DY697" s="213">
        <f>RANK(DX697,DX691:DX705,1)+COUNTIF(DW691:DW697,DW697)-1</f>
        <v>7</v>
      </c>
      <c r="DZ697" s="213"/>
    </row>
    <row r="698" spans="1:130">
      <c r="A698" s="164"/>
      <c r="B698" s="99"/>
      <c r="C698" s="100"/>
      <c r="D698" s="101"/>
      <c r="E698" s="149" t="str">
        <f t="shared" si="364"/>
        <v/>
      </c>
      <c r="F698" s="193"/>
      <c r="G698" s="99"/>
      <c r="H698" s="100"/>
      <c r="I698" s="100"/>
      <c r="J698" s="149" t="str">
        <f t="shared" si="365"/>
        <v/>
      </c>
      <c r="K698" s="193"/>
      <c r="L698" s="99"/>
      <c r="M698" s="100"/>
      <c r="N698" s="100"/>
      <c r="O698" s="149" t="str">
        <f t="shared" si="366"/>
        <v/>
      </c>
      <c r="P698" s="193"/>
      <c r="Q698" s="99"/>
      <c r="R698" s="100"/>
      <c r="S698" s="100"/>
      <c r="T698" s="149" t="str">
        <f t="shared" si="367"/>
        <v/>
      </c>
      <c r="U698" s="193"/>
      <c r="V698" s="99"/>
      <c r="W698" s="100"/>
      <c r="X698" s="100"/>
      <c r="Y698" s="149" t="str">
        <f t="shared" si="368"/>
        <v/>
      </c>
      <c r="Z698" s="196"/>
      <c r="AA698" s="26" t="s">
        <v>12</v>
      </c>
      <c r="AB698" s="37"/>
      <c r="AG698" s="67"/>
      <c r="AH698" s="209"/>
      <c r="AI698" s="209"/>
      <c r="AJ698" s="214"/>
      <c r="AK698" s="215" t="str">
        <f t="shared" si="348"/>
        <v>000-00-000-000-000</v>
      </c>
      <c r="AL698" s="214">
        <f>COUNTIF(AK691:AK705, "&gt;=" &amp; AK698)</f>
        <v>15</v>
      </c>
      <c r="AM698" s="213">
        <f>RANK(AL698,AL691:AL705,1)+COUNTIF(AK691:AK698,AK698)-1</f>
        <v>8</v>
      </c>
      <c r="AN698" s="213"/>
      <c r="AO698" s="212"/>
      <c r="AP698" s="212"/>
      <c r="AQ698" s="215" t="str">
        <f t="shared" si="349"/>
        <v>000-00-000-000-000</v>
      </c>
      <c r="AR698" s="214">
        <f>COUNTIF(AQ691:AQ705, "&gt;=" &amp; AQ698)</f>
        <v>15</v>
      </c>
      <c r="AS698" s="213">
        <f>RANK(AR698,AR691:AR705,1)+COUNTIF(AQ691:AR698,AR698)-1</f>
        <v>8</v>
      </c>
      <c r="AT698" s="213"/>
      <c r="AU698" s="212"/>
      <c r="AV698" s="212"/>
      <c r="AW698" s="215" t="str">
        <f t="shared" si="350"/>
        <v>000-00-000-000-000</v>
      </c>
      <c r="AX698" s="214">
        <f>COUNTIF(AW691:AW705, "&gt;=" &amp; AW698)</f>
        <v>15</v>
      </c>
      <c r="AY698" s="213">
        <f>RANK(AX698,AX691:AX705,1)+COUNTIF(AW691:AX698,AX698)-1</f>
        <v>8</v>
      </c>
      <c r="AZ698" s="213"/>
      <c r="BA698" s="212"/>
      <c r="BB698" s="212"/>
      <c r="BC698" s="215" t="str">
        <f t="shared" si="351"/>
        <v>000-00-000-000-000</v>
      </c>
      <c r="BD698" s="214">
        <f>COUNTIF(BC691:BC705, "&gt;=" &amp; BC698)</f>
        <v>15</v>
      </c>
      <c r="BE698" s="213">
        <f>RANK(BD698,BD691:BD705,1)+COUNTIF(BC691:BC698,BC698)-1</f>
        <v>8</v>
      </c>
      <c r="BF698" s="213"/>
      <c r="BG698" s="212"/>
      <c r="BH698" s="212"/>
      <c r="BI698" s="215" t="str">
        <f t="shared" si="352"/>
        <v>000-00-000-000-000</v>
      </c>
      <c r="BJ698" s="214">
        <f>COUNTIF(BI691:BI705, "&gt;=" &amp; BI698)</f>
        <v>15</v>
      </c>
      <c r="BK698" s="213">
        <f>RANK(BJ698,BJ691:BJ705,1)+COUNTIF(BI691:BI698,BI698)-1</f>
        <v>8</v>
      </c>
      <c r="BL698" s="213"/>
      <c r="BM698" s="212"/>
      <c r="BN698" s="212"/>
      <c r="BO698" s="215" t="str">
        <f t="shared" si="353"/>
        <v>000-00-000-000-000</v>
      </c>
      <c r="BP698" s="214">
        <f>COUNTIF(BO691:BO705, "&gt;=" &amp; BO698)</f>
        <v>15</v>
      </c>
      <c r="BQ698" s="213">
        <f>RANK(BP698,BP691:BP705,1)+COUNTIF(BO691:BO698,BO698)-1</f>
        <v>8</v>
      </c>
      <c r="BR698" s="213"/>
      <c r="BS698" s="212"/>
      <c r="BT698" s="212"/>
      <c r="BU698" s="215" t="str">
        <f t="shared" si="354"/>
        <v>000-00-000-000-000</v>
      </c>
      <c r="BV698" s="214">
        <f>COUNTIF(BU691:BU705, "&gt;=" &amp; BU698)</f>
        <v>15</v>
      </c>
      <c r="BW698" s="213">
        <f>RANK(BV698,BV691:BV705,1)+COUNTIF(BU691:BU698,BU698)-1</f>
        <v>8</v>
      </c>
      <c r="BX698" s="213"/>
      <c r="BY698" s="209"/>
      <c r="BZ698" s="212"/>
      <c r="CA698" s="215" t="str">
        <f t="shared" si="355"/>
        <v>000-00-000-000-000</v>
      </c>
      <c r="CB698" s="215">
        <f>COUNTIF(CA691:CA705, "&gt;=" &amp; CA698)</f>
        <v>15</v>
      </c>
      <c r="CC698" s="213">
        <f>RANK(CB698,CB691:CB705,1)+COUNTIF(CA691:CA698,CA698)-1</f>
        <v>8</v>
      </c>
      <c r="CD698" s="213"/>
      <c r="CE698" s="209"/>
      <c r="CF698" s="212"/>
      <c r="CG698" s="215" t="str">
        <f t="shared" si="356"/>
        <v>000-00-000-000-000</v>
      </c>
      <c r="CH698" s="215">
        <f>COUNTIF(CG691:CG705, "&gt;=" &amp; CG698)</f>
        <v>15</v>
      </c>
      <c r="CI698" s="213">
        <f>RANK(CH698,CH691:CH705,1)+COUNTIF(CG691:CG698,CG698)-1</f>
        <v>8</v>
      </c>
      <c r="CJ698" s="213"/>
      <c r="CK698" s="209"/>
      <c r="CL698" s="212"/>
      <c r="CM698" s="215" t="str">
        <f t="shared" si="357"/>
        <v>000-00-000-000-000</v>
      </c>
      <c r="CN698" s="214">
        <f>COUNTIF(CM691:CM705, "&gt;=" &amp; CM698)</f>
        <v>15</v>
      </c>
      <c r="CO698" s="213">
        <f>RANK(CN698,CN691:CN705,1)+COUNTIF(CM691:CM698,CM698)-1</f>
        <v>8</v>
      </c>
      <c r="CP698" s="213"/>
      <c r="CQ698" s="209"/>
      <c r="CR698" s="212"/>
      <c r="CS698" s="215" t="str">
        <f t="shared" si="358"/>
        <v>000-00-000-000-000</v>
      </c>
      <c r="CT698" s="214">
        <f>COUNTIF(CS691:CS705, "&gt;=" &amp; CS698)</f>
        <v>15</v>
      </c>
      <c r="CU698" s="213">
        <f>RANK(CT698,CT691:CT705,1)+COUNTIF(CS691:CS698,CS698)-1</f>
        <v>8</v>
      </c>
      <c r="CV698" s="213"/>
      <c r="CW698" s="209"/>
      <c r="CX698" s="212"/>
      <c r="CY698" s="215" t="str">
        <f t="shared" si="359"/>
        <v>000-00-000-000-000</v>
      </c>
      <c r="CZ698" s="214">
        <f>COUNTIF(CY691:CY705, "&gt;=" &amp; CY698)</f>
        <v>15</v>
      </c>
      <c r="DA698" s="213">
        <f>RANK(CZ698,CZ691:CZ705,1)+COUNTIF(CY691:CY698,CY698)-1</f>
        <v>8</v>
      </c>
      <c r="DB698" s="213"/>
      <c r="DC698" s="209"/>
      <c r="DD698" s="212"/>
      <c r="DE698" s="215" t="str">
        <f t="shared" si="360"/>
        <v>000-00-000-000-000</v>
      </c>
      <c r="DF698" s="214">
        <f>COUNTIF(DE691:DE705, "&gt;=" &amp; DE698)</f>
        <v>15</v>
      </c>
      <c r="DG698" s="213">
        <f>RANK(DF698,DF691:DF705,1)+COUNTIF(DE691:DE698,DE698)-1</f>
        <v>8</v>
      </c>
      <c r="DH698" s="213"/>
      <c r="DI698" s="209"/>
      <c r="DJ698" s="212"/>
      <c r="DK698" s="215" t="str">
        <f t="shared" si="361"/>
        <v>000-00-000-000-000</v>
      </c>
      <c r="DL698" s="214">
        <f>COUNTIF(DK691:DK705, "&gt;=" &amp; DK698)</f>
        <v>15</v>
      </c>
      <c r="DM698" s="213">
        <f>RANK(DL698,DL691:DL705,1)+COUNTIF(DK691:DK698,DK698)-1</f>
        <v>8</v>
      </c>
      <c r="DN698" s="213"/>
      <c r="DO698" s="212"/>
      <c r="DP698" s="212"/>
      <c r="DQ698" s="216" t="str">
        <f t="shared" si="362"/>
        <v>000-00-000-000-000</v>
      </c>
      <c r="DR698" s="212">
        <f>COUNTIF(DQ691:DQ705, "&gt;=" &amp; DQ698)</f>
        <v>15</v>
      </c>
      <c r="DS698" s="213">
        <f>RANK(DR698,DR691:DR705,1)+COUNTIF(DQ691:DQ698,DQ698)-1</f>
        <v>8</v>
      </c>
      <c r="DT698" s="213"/>
      <c r="DU698" s="212"/>
      <c r="DV698" s="212"/>
      <c r="DW698" s="216" t="str">
        <f t="shared" si="363"/>
        <v>000-00-000-000-000</v>
      </c>
      <c r="DX698" s="212">
        <f>COUNTIF(DW691:DW705, "&gt;=" &amp; DW698)</f>
        <v>15</v>
      </c>
      <c r="DY698" s="213">
        <f>RANK(DX698,DX691:DX705,1)+COUNTIF(DW691:DW698,DW698)-1</f>
        <v>8</v>
      </c>
      <c r="DZ698" s="213"/>
    </row>
    <row r="699" spans="1:130">
      <c r="A699" s="164"/>
      <c r="B699" s="99"/>
      <c r="C699" s="100"/>
      <c r="D699" s="102"/>
      <c r="E699" s="149" t="str">
        <f t="shared" si="364"/>
        <v/>
      </c>
      <c r="F699" s="193"/>
      <c r="G699" s="99"/>
      <c r="H699" s="100"/>
      <c r="I699" s="102"/>
      <c r="J699" s="149" t="str">
        <f t="shared" si="365"/>
        <v/>
      </c>
      <c r="K699" s="193"/>
      <c r="L699" s="99"/>
      <c r="M699" s="100"/>
      <c r="N699" s="102"/>
      <c r="O699" s="149" t="str">
        <f t="shared" si="366"/>
        <v/>
      </c>
      <c r="P699" s="193"/>
      <c r="Q699" s="99"/>
      <c r="R699" s="100"/>
      <c r="S699" s="100"/>
      <c r="T699" s="149" t="str">
        <f t="shared" si="367"/>
        <v/>
      </c>
      <c r="U699" s="193"/>
      <c r="V699" s="99"/>
      <c r="W699" s="100"/>
      <c r="X699" s="102"/>
      <c r="Y699" s="149" t="str">
        <f t="shared" si="368"/>
        <v/>
      </c>
      <c r="Z699" s="196"/>
      <c r="AA699" s="26" t="s">
        <v>12</v>
      </c>
      <c r="AB699" s="37"/>
      <c r="AG699" s="67"/>
      <c r="AH699" s="209"/>
      <c r="AI699" s="209"/>
      <c r="AJ699" s="214"/>
      <c r="AK699" s="215" t="str">
        <f t="shared" si="348"/>
        <v>000-00-000-000-000</v>
      </c>
      <c r="AL699" s="214">
        <f>COUNTIF(AK691:AK705, "&gt;=" &amp; AK699)</f>
        <v>15</v>
      </c>
      <c r="AM699" s="213">
        <f>RANK(AL699,AL691:AL705,1)+COUNTIF(AK691:AK699,AK699)-1</f>
        <v>9</v>
      </c>
      <c r="AN699" s="213"/>
      <c r="AO699" s="212"/>
      <c r="AP699" s="212"/>
      <c r="AQ699" s="215" t="str">
        <f t="shared" si="349"/>
        <v>000-00-000-000-000</v>
      </c>
      <c r="AR699" s="214">
        <f>COUNTIF(AQ691:AQ705, "&gt;=" &amp; AQ699)</f>
        <v>15</v>
      </c>
      <c r="AS699" s="213">
        <f>RANK(AR699,AR691:AR705,1)+COUNTIF(AQ691:AR699,AR699)-1</f>
        <v>9</v>
      </c>
      <c r="AT699" s="213"/>
      <c r="AU699" s="212"/>
      <c r="AV699" s="212"/>
      <c r="AW699" s="215" t="str">
        <f t="shared" si="350"/>
        <v>000-00-000-000-000</v>
      </c>
      <c r="AX699" s="214">
        <f>COUNTIF(AW691:AW705, "&gt;=" &amp; AW699)</f>
        <v>15</v>
      </c>
      <c r="AY699" s="213">
        <f>RANK(AX699,AX691:AX705,1)+COUNTIF(AW691:AX699,AX699)-1</f>
        <v>9</v>
      </c>
      <c r="AZ699" s="213"/>
      <c r="BA699" s="212"/>
      <c r="BB699" s="212"/>
      <c r="BC699" s="215" t="str">
        <f t="shared" si="351"/>
        <v>000-00-000-000-000</v>
      </c>
      <c r="BD699" s="214">
        <f>COUNTIF(BC691:BC705, "&gt;=" &amp; BC699)</f>
        <v>15</v>
      </c>
      <c r="BE699" s="213">
        <f>RANK(BD699,BD691:BD705,1)+COUNTIF(BC691:BC699,BC699)-1</f>
        <v>9</v>
      </c>
      <c r="BF699" s="213"/>
      <c r="BG699" s="212"/>
      <c r="BH699" s="212"/>
      <c r="BI699" s="215" t="str">
        <f t="shared" si="352"/>
        <v>000-00-000-000-000</v>
      </c>
      <c r="BJ699" s="214">
        <f>COUNTIF(BI691:BI705, "&gt;=" &amp; BI699)</f>
        <v>15</v>
      </c>
      <c r="BK699" s="213">
        <f>RANK(BJ699,BJ691:BJ705,1)+COUNTIF(BI691:BI699,BI699)-1</f>
        <v>9</v>
      </c>
      <c r="BL699" s="213"/>
      <c r="BM699" s="212"/>
      <c r="BN699" s="212"/>
      <c r="BO699" s="215" t="str">
        <f t="shared" si="353"/>
        <v>000-00-000-000-000</v>
      </c>
      <c r="BP699" s="214">
        <f>COUNTIF(BO691:BO705, "&gt;=" &amp; BO699)</f>
        <v>15</v>
      </c>
      <c r="BQ699" s="213">
        <f>RANK(BP699,BP691:BP705,1)+COUNTIF(BO691:BO699,BO699)-1</f>
        <v>9</v>
      </c>
      <c r="BR699" s="213"/>
      <c r="BS699" s="212"/>
      <c r="BT699" s="212"/>
      <c r="BU699" s="215" t="str">
        <f t="shared" si="354"/>
        <v>000-00-000-000-000</v>
      </c>
      <c r="BV699" s="214">
        <f>COUNTIF(BU691:BU705, "&gt;=" &amp; BU699)</f>
        <v>15</v>
      </c>
      <c r="BW699" s="213">
        <f>RANK(BV699,BV691:BV705,1)+COUNTIF(BU691:BU699,BU699)-1</f>
        <v>9</v>
      </c>
      <c r="BX699" s="213"/>
      <c r="BY699" s="209"/>
      <c r="BZ699" s="212"/>
      <c r="CA699" s="215" t="str">
        <f t="shared" si="355"/>
        <v>000-00-000-000-000</v>
      </c>
      <c r="CB699" s="215">
        <f>COUNTIF(CA691:CA705, "&gt;=" &amp; CA699)</f>
        <v>15</v>
      </c>
      <c r="CC699" s="213">
        <f>RANK(CB699,CB691:CB705,1)+COUNTIF(CA691:CA699,CA699)-1</f>
        <v>9</v>
      </c>
      <c r="CD699" s="213"/>
      <c r="CE699" s="209"/>
      <c r="CF699" s="212"/>
      <c r="CG699" s="215" t="str">
        <f t="shared" si="356"/>
        <v>000-00-000-000-000</v>
      </c>
      <c r="CH699" s="215">
        <f>COUNTIF(CG691:CG705, "&gt;=" &amp; CG699)</f>
        <v>15</v>
      </c>
      <c r="CI699" s="213">
        <f>RANK(CH699,CH691:CH705,1)+COUNTIF(CG691:CG699,CG699)-1</f>
        <v>9</v>
      </c>
      <c r="CJ699" s="213"/>
      <c r="CK699" s="209"/>
      <c r="CL699" s="212"/>
      <c r="CM699" s="215" t="str">
        <f t="shared" si="357"/>
        <v>000-00-000-000-000</v>
      </c>
      <c r="CN699" s="214">
        <f>COUNTIF(CM691:CM705, "&gt;=" &amp; CM699)</f>
        <v>15</v>
      </c>
      <c r="CO699" s="213">
        <f>RANK(CN699,CN691:CN705,1)+COUNTIF(CM691:CM699,CM699)-1</f>
        <v>9</v>
      </c>
      <c r="CP699" s="213"/>
      <c r="CQ699" s="209"/>
      <c r="CR699" s="212"/>
      <c r="CS699" s="215" t="str">
        <f t="shared" si="358"/>
        <v>000-00-000-000-000</v>
      </c>
      <c r="CT699" s="214">
        <f>COUNTIF(CS691:CS705, "&gt;=" &amp; CS699)</f>
        <v>15</v>
      </c>
      <c r="CU699" s="213">
        <f>RANK(CT699,CT691:CT705,1)+COUNTIF(CS691:CS699,CS699)-1</f>
        <v>9</v>
      </c>
      <c r="CV699" s="213"/>
      <c r="CW699" s="209"/>
      <c r="CX699" s="212"/>
      <c r="CY699" s="215" t="str">
        <f t="shared" si="359"/>
        <v>000-00-000-000-000</v>
      </c>
      <c r="CZ699" s="214">
        <f>COUNTIF(CY691:CY705, "&gt;=" &amp; CY699)</f>
        <v>15</v>
      </c>
      <c r="DA699" s="213">
        <f>RANK(CZ699,CZ691:CZ705,1)+COUNTIF(CY691:CY699,CY699)-1</f>
        <v>9</v>
      </c>
      <c r="DB699" s="213"/>
      <c r="DC699" s="209"/>
      <c r="DD699" s="212"/>
      <c r="DE699" s="215" t="str">
        <f t="shared" si="360"/>
        <v>000-00-000-000-000</v>
      </c>
      <c r="DF699" s="214">
        <f>COUNTIF(DE691:DE705, "&gt;=" &amp; DE699)</f>
        <v>15</v>
      </c>
      <c r="DG699" s="213">
        <f>RANK(DF699,DF691:DF705,1)+COUNTIF(DE691:DE699,DE699)-1</f>
        <v>9</v>
      </c>
      <c r="DH699" s="213"/>
      <c r="DI699" s="209"/>
      <c r="DJ699" s="212"/>
      <c r="DK699" s="215" t="str">
        <f t="shared" si="361"/>
        <v>000-00-000-000-000</v>
      </c>
      <c r="DL699" s="214">
        <f>COUNTIF(DK691:DK705, "&gt;=" &amp; DK699)</f>
        <v>15</v>
      </c>
      <c r="DM699" s="213">
        <f>RANK(DL699,DL691:DL705,1)+COUNTIF(DK691:DK699,DK699)-1</f>
        <v>9</v>
      </c>
      <c r="DN699" s="213"/>
      <c r="DO699" s="212"/>
      <c r="DP699" s="212"/>
      <c r="DQ699" s="216" t="str">
        <f t="shared" si="362"/>
        <v>000-00-000-000-000</v>
      </c>
      <c r="DR699" s="212">
        <f>COUNTIF(DQ691:DQ705, "&gt;=" &amp; DQ699)</f>
        <v>15</v>
      </c>
      <c r="DS699" s="213">
        <f>RANK(DR699,DR691:DR705,1)+COUNTIF(DQ691:DQ699,DQ699)-1</f>
        <v>9</v>
      </c>
      <c r="DT699" s="213"/>
      <c r="DU699" s="212"/>
      <c r="DV699" s="212"/>
      <c r="DW699" s="216" t="str">
        <f t="shared" si="363"/>
        <v>000-00-000-000-000</v>
      </c>
      <c r="DX699" s="212">
        <f>COUNTIF(DW691:DW705, "&gt;=" &amp; DW699)</f>
        <v>15</v>
      </c>
      <c r="DY699" s="213">
        <f>RANK(DX699,DX691:DX705,1)+COUNTIF(DW691:DW699,DW699)-1</f>
        <v>9</v>
      </c>
      <c r="DZ699" s="213"/>
    </row>
    <row r="700" spans="1:130">
      <c r="A700" s="18"/>
      <c r="B700" s="99"/>
      <c r="C700" s="100"/>
      <c r="D700" s="102"/>
      <c r="E700" s="149" t="str">
        <f t="shared" si="364"/>
        <v/>
      </c>
      <c r="F700" s="193"/>
      <c r="G700" s="99"/>
      <c r="H700" s="100"/>
      <c r="I700" s="102"/>
      <c r="J700" s="149" t="str">
        <f t="shared" si="365"/>
        <v/>
      </c>
      <c r="K700" s="193"/>
      <c r="L700" s="99"/>
      <c r="M700" s="100"/>
      <c r="N700" s="102"/>
      <c r="O700" s="149" t="str">
        <f t="shared" si="366"/>
        <v/>
      </c>
      <c r="P700" s="193"/>
      <c r="Q700" s="99"/>
      <c r="R700" s="100"/>
      <c r="S700" s="100"/>
      <c r="T700" s="149" t="str">
        <f t="shared" si="367"/>
        <v/>
      </c>
      <c r="U700" s="193"/>
      <c r="V700" s="99"/>
      <c r="W700" s="100"/>
      <c r="X700" s="102"/>
      <c r="Y700" s="149" t="str">
        <f t="shared" si="368"/>
        <v/>
      </c>
      <c r="Z700" s="196"/>
      <c r="AA700" s="26"/>
      <c r="AB700" s="37"/>
      <c r="AG700" s="67"/>
      <c r="AH700" s="209"/>
      <c r="AI700" s="209"/>
      <c r="AJ700" s="214"/>
      <c r="AK700" s="215" t="str">
        <f t="shared" si="348"/>
        <v>000-00-000-000-000</v>
      </c>
      <c r="AL700" s="214">
        <f>COUNTIF(AK691:AK705, "&gt;=" &amp; AK700)</f>
        <v>15</v>
      </c>
      <c r="AM700" s="213">
        <f>RANK(AL700,AL691:AL705,1)+COUNTIF(AK691:AK700,AK700)-1</f>
        <v>10</v>
      </c>
      <c r="AN700" s="213"/>
      <c r="AO700" s="212"/>
      <c r="AP700" s="212"/>
      <c r="AQ700" s="215" t="str">
        <f t="shared" si="349"/>
        <v>000-00-000-000-000</v>
      </c>
      <c r="AR700" s="214">
        <f>COUNTIF(AQ691:AQ705, "&gt;=" &amp; AQ700)</f>
        <v>15</v>
      </c>
      <c r="AS700" s="213">
        <f>RANK(AR700,AR691:AR705,1)+COUNTIF(AQ691:AR700,AR700)-1</f>
        <v>10</v>
      </c>
      <c r="AT700" s="213"/>
      <c r="AU700" s="212"/>
      <c r="AV700" s="212"/>
      <c r="AW700" s="215" t="str">
        <f t="shared" si="350"/>
        <v>000-00-000-000-000</v>
      </c>
      <c r="AX700" s="214">
        <f>COUNTIF(AW691:AW705, "&gt;=" &amp; AW700)</f>
        <v>15</v>
      </c>
      <c r="AY700" s="213">
        <f>RANK(AX700,AX691:AX705,1)+COUNTIF(AW691:AX700,AX700)-1</f>
        <v>10</v>
      </c>
      <c r="AZ700" s="213"/>
      <c r="BA700" s="212"/>
      <c r="BB700" s="212"/>
      <c r="BC700" s="215" t="str">
        <f t="shared" si="351"/>
        <v>000-00-000-000-000</v>
      </c>
      <c r="BD700" s="214">
        <f>COUNTIF(BC691:BC705, "&gt;=" &amp; BC700)</f>
        <v>15</v>
      </c>
      <c r="BE700" s="213">
        <f>RANK(BD700,BD691:BD705,1)+COUNTIF(BC691:BC700,BC700)-1</f>
        <v>10</v>
      </c>
      <c r="BF700" s="213"/>
      <c r="BG700" s="212"/>
      <c r="BH700" s="212"/>
      <c r="BI700" s="215" t="str">
        <f t="shared" si="352"/>
        <v>000-00-000-000-000</v>
      </c>
      <c r="BJ700" s="214">
        <f>COUNTIF(BI691:BI705, "&gt;=" &amp; BI700)</f>
        <v>15</v>
      </c>
      <c r="BK700" s="213">
        <f>RANK(BJ700,BJ691:BJ705,1)+COUNTIF(BI691:BI700,BI700)-1</f>
        <v>10</v>
      </c>
      <c r="BL700" s="213"/>
      <c r="BM700" s="212"/>
      <c r="BN700" s="212"/>
      <c r="BO700" s="215" t="str">
        <f t="shared" si="353"/>
        <v>000-00-000-000-000</v>
      </c>
      <c r="BP700" s="214">
        <f>COUNTIF(BO691:BO705, "&gt;=" &amp; BO700)</f>
        <v>15</v>
      </c>
      <c r="BQ700" s="213">
        <f>RANK(BP700,BP691:BP705,1)+COUNTIF(BO691:BO700,BO700)-1</f>
        <v>10</v>
      </c>
      <c r="BR700" s="213"/>
      <c r="BS700" s="212"/>
      <c r="BT700" s="212"/>
      <c r="BU700" s="215" t="str">
        <f t="shared" si="354"/>
        <v>000-00-000-000-000</v>
      </c>
      <c r="BV700" s="214">
        <f>COUNTIF(BU691:BU705, "&gt;=" &amp; BU700)</f>
        <v>15</v>
      </c>
      <c r="BW700" s="213">
        <f>RANK(BV700,BV691:BV705,1)+COUNTIF(BU691:BU700,BU700)-1</f>
        <v>10</v>
      </c>
      <c r="BX700" s="213"/>
      <c r="BY700" s="209"/>
      <c r="BZ700" s="212"/>
      <c r="CA700" s="215" t="str">
        <f t="shared" si="355"/>
        <v>000-00-000-000-000</v>
      </c>
      <c r="CB700" s="215">
        <f>COUNTIF(CA691:CA705, "&gt;=" &amp; CA700)</f>
        <v>15</v>
      </c>
      <c r="CC700" s="213">
        <f>RANK(CB700,CB691:CB705,1)+COUNTIF(CA691:CA700,CA700)-1</f>
        <v>10</v>
      </c>
      <c r="CD700" s="213"/>
      <c r="CE700" s="209"/>
      <c r="CF700" s="212"/>
      <c r="CG700" s="215" t="str">
        <f t="shared" si="356"/>
        <v>000-00-000-000-000</v>
      </c>
      <c r="CH700" s="215">
        <f>COUNTIF(CG691:CG705, "&gt;=" &amp; CG700)</f>
        <v>15</v>
      </c>
      <c r="CI700" s="213">
        <f>RANK(CH700,CH691:CH705,1)+COUNTIF(CG691:CG700,CG700)-1</f>
        <v>10</v>
      </c>
      <c r="CJ700" s="213"/>
      <c r="CK700" s="209"/>
      <c r="CL700" s="212"/>
      <c r="CM700" s="215" t="str">
        <f t="shared" si="357"/>
        <v>000-00-000-000-000</v>
      </c>
      <c r="CN700" s="214">
        <f>COUNTIF(CM691:CM705, "&gt;=" &amp; CM700)</f>
        <v>15</v>
      </c>
      <c r="CO700" s="213">
        <f>RANK(CN700,CN691:CN705,1)+COUNTIF(CM691:CM700,CM700)-1</f>
        <v>10</v>
      </c>
      <c r="CP700" s="213"/>
      <c r="CQ700" s="209"/>
      <c r="CR700" s="212"/>
      <c r="CS700" s="215" t="str">
        <f t="shared" si="358"/>
        <v>000-00-000-000-000</v>
      </c>
      <c r="CT700" s="214">
        <f>COUNTIF(CS691:CS705, "&gt;=" &amp; CS700)</f>
        <v>15</v>
      </c>
      <c r="CU700" s="213">
        <f>RANK(CT700,CT691:CT705,1)+COUNTIF(CS691:CS700,CS700)-1</f>
        <v>10</v>
      </c>
      <c r="CV700" s="213"/>
      <c r="CW700" s="209"/>
      <c r="CX700" s="212"/>
      <c r="CY700" s="215" t="str">
        <f t="shared" si="359"/>
        <v>000-00-000-000-000</v>
      </c>
      <c r="CZ700" s="214">
        <f>COUNTIF(CY691:CY705, "&gt;=" &amp; CY700)</f>
        <v>15</v>
      </c>
      <c r="DA700" s="213">
        <f>RANK(CZ700,CZ691:CZ705,1)+COUNTIF(CY691:CY700,CY700)-1</f>
        <v>10</v>
      </c>
      <c r="DB700" s="213"/>
      <c r="DC700" s="209"/>
      <c r="DD700" s="212"/>
      <c r="DE700" s="215" t="str">
        <f t="shared" si="360"/>
        <v>000-00-000-000-000</v>
      </c>
      <c r="DF700" s="214">
        <f>COUNTIF(DE691:DE705, "&gt;=" &amp; DE700)</f>
        <v>15</v>
      </c>
      <c r="DG700" s="213">
        <f>RANK(DF700,DF691:DF705,1)+COUNTIF(DE691:DE700,DE700)-1</f>
        <v>10</v>
      </c>
      <c r="DH700" s="213"/>
      <c r="DI700" s="209"/>
      <c r="DJ700" s="212"/>
      <c r="DK700" s="215" t="str">
        <f t="shared" si="361"/>
        <v>000-00-000-000-000</v>
      </c>
      <c r="DL700" s="214">
        <f>COUNTIF(DK691:DK705, "&gt;=" &amp; DK700)</f>
        <v>15</v>
      </c>
      <c r="DM700" s="213">
        <f>RANK(DL700,DL691:DL705,1)+COUNTIF(DK691:DK700,DK700)-1</f>
        <v>10</v>
      </c>
      <c r="DN700" s="213"/>
      <c r="DO700" s="212"/>
      <c r="DP700" s="212"/>
      <c r="DQ700" s="216" t="str">
        <f t="shared" si="362"/>
        <v>000-00-000-000-000</v>
      </c>
      <c r="DR700" s="212">
        <f>COUNTIF(DQ691:DQ705, "&gt;=" &amp; DQ700)</f>
        <v>15</v>
      </c>
      <c r="DS700" s="213">
        <f>RANK(DR700,DR691:DR705,1)+COUNTIF(DQ691:DQ700,DQ700)-1</f>
        <v>10</v>
      </c>
      <c r="DT700" s="213"/>
      <c r="DU700" s="212"/>
      <c r="DV700" s="212"/>
      <c r="DW700" s="216" t="str">
        <f t="shared" si="363"/>
        <v>000-00-000-000-000</v>
      </c>
      <c r="DX700" s="212">
        <f>COUNTIF(DW691:DW705, "&gt;=" &amp; DW700)</f>
        <v>15</v>
      </c>
      <c r="DY700" s="213">
        <f>RANK(DX700,DX691:DX705,1)+COUNTIF(DW691:DW700,DW700)-1</f>
        <v>10</v>
      </c>
      <c r="DZ700" s="213"/>
    </row>
    <row r="701" spans="1:130">
      <c r="A701" s="164"/>
      <c r="B701" s="99"/>
      <c r="C701" s="100"/>
      <c r="D701" s="101"/>
      <c r="E701" s="149" t="str">
        <f t="shared" si="364"/>
        <v/>
      </c>
      <c r="F701" s="193"/>
      <c r="G701" s="99"/>
      <c r="H701" s="100"/>
      <c r="I701" s="102"/>
      <c r="J701" s="149" t="str">
        <f t="shared" si="365"/>
        <v/>
      </c>
      <c r="K701" s="193"/>
      <c r="L701" s="99"/>
      <c r="M701" s="100"/>
      <c r="N701" s="102"/>
      <c r="O701" s="149" t="str">
        <f t="shared" si="366"/>
        <v/>
      </c>
      <c r="P701" s="193"/>
      <c r="Q701" s="99"/>
      <c r="R701" s="100"/>
      <c r="S701" s="100"/>
      <c r="T701" s="149" t="str">
        <f t="shared" si="367"/>
        <v/>
      </c>
      <c r="U701" s="193"/>
      <c r="V701" s="99"/>
      <c r="W701" s="100"/>
      <c r="X701" s="100"/>
      <c r="Y701" s="149" t="str">
        <f t="shared" si="368"/>
        <v/>
      </c>
      <c r="Z701" s="196"/>
      <c r="AA701" s="26" t="s">
        <v>13</v>
      </c>
      <c r="AB701" s="37"/>
      <c r="AG701" s="67"/>
      <c r="AH701" s="209"/>
      <c r="AI701" s="209"/>
      <c r="AJ701" s="214"/>
      <c r="AK701" s="215" t="str">
        <f t="shared" si="348"/>
        <v>000-00-000-000-000</v>
      </c>
      <c r="AL701" s="214">
        <f>COUNTIF(AK691:AK705, "&gt;=" &amp; AK701)</f>
        <v>15</v>
      </c>
      <c r="AM701" s="213">
        <f>RANK(AL701,AL691:AL705,1)+COUNTIF(AK691:AK701,AK701)-1</f>
        <v>11</v>
      </c>
      <c r="AN701" s="213"/>
      <c r="AO701" s="212"/>
      <c r="AP701" s="212"/>
      <c r="AQ701" s="215" t="str">
        <f t="shared" si="349"/>
        <v>000-00-000-000-000</v>
      </c>
      <c r="AR701" s="214">
        <f>COUNTIF(AQ691:AQ705, "&gt;=" &amp; AQ701)</f>
        <v>15</v>
      </c>
      <c r="AS701" s="213">
        <f>RANK(AR701,AR691:AR705,1)+COUNTIF(AQ691:AR701,AR701)-1</f>
        <v>11</v>
      </c>
      <c r="AT701" s="213"/>
      <c r="AU701" s="212"/>
      <c r="AV701" s="212"/>
      <c r="AW701" s="215" t="str">
        <f t="shared" si="350"/>
        <v>000-00-000-000-000</v>
      </c>
      <c r="AX701" s="214">
        <f>COUNTIF(AW691:AW705, "&gt;=" &amp; AW701)</f>
        <v>15</v>
      </c>
      <c r="AY701" s="213">
        <f>RANK(AX701,AX691:AX705,1)+COUNTIF(AW691:AX701,AX701)-1</f>
        <v>11</v>
      </c>
      <c r="AZ701" s="213"/>
      <c r="BA701" s="212"/>
      <c r="BB701" s="212"/>
      <c r="BC701" s="215" t="str">
        <f t="shared" si="351"/>
        <v>000-00-000-000-000</v>
      </c>
      <c r="BD701" s="214">
        <f>COUNTIF(BC691:BC705, "&gt;=" &amp; BC701)</f>
        <v>15</v>
      </c>
      <c r="BE701" s="213">
        <f>RANK(BD701,BD691:BD705,1)+COUNTIF(BC691:BC701,BC701)-1</f>
        <v>11</v>
      </c>
      <c r="BF701" s="213"/>
      <c r="BG701" s="212"/>
      <c r="BH701" s="212"/>
      <c r="BI701" s="215" t="str">
        <f t="shared" si="352"/>
        <v>000-00-000-000-000</v>
      </c>
      <c r="BJ701" s="214">
        <f>COUNTIF(BI691:BI705, "&gt;=" &amp; BI701)</f>
        <v>15</v>
      </c>
      <c r="BK701" s="213">
        <f>RANK(BJ701,BJ691:BJ705,1)+COUNTIF(BI691:BI701,BI701)-1</f>
        <v>11</v>
      </c>
      <c r="BL701" s="213"/>
      <c r="BM701" s="212"/>
      <c r="BN701" s="212"/>
      <c r="BO701" s="215" t="str">
        <f t="shared" si="353"/>
        <v>000-00-000-000-000</v>
      </c>
      <c r="BP701" s="214">
        <f>COUNTIF(BO691:BO705, "&gt;=" &amp; BO701)</f>
        <v>15</v>
      </c>
      <c r="BQ701" s="213">
        <f>RANK(BP701,BP691:BP705,1)+COUNTIF(BO691:BO701,BO701)-1</f>
        <v>11</v>
      </c>
      <c r="BR701" s="213"/>
      <c r="BS701" s="212"/>
      <c r="BT701" s="212"/>
      <c r="BU701" s="215" t="str">
        <f t="shared" si="354"/>
        <v>000-00-000-000-000</v>
      </c>
      <c r="BV701" s="214">
        <f>COUNTIF(BU691:BU705, "&gt;=" &amp; BU701)</f>
        <v>15</v>
      </c>
      <c r="BW701" s="213">
        <f>RANK(BV701,BV691:BV705,1)+COUNTIF(BU691:BU701,BU701)-1</f>
        <v>11</v>
      </c>
      <c r="BX701" s="213"/>
      <c r="BY701" s="209"/>
      <c r="BZ701" s="212"/>
      <c r="CA701" s="215" t="str">
        <f t="shared" si="355"/>
        <v>000-00-000-000-000</v>
      </c>
      <c r="CB701" s="215">
        <f>COUNTIF(CA691:CA705, "&gt;=" &amp; CA701)</f>
        <v>15</v>
      </c>
      <c r="CC701" s="213">
        <f>RANK(CB701,CB691:CB705,1)+COUNTIF(CA691:CA701,CA701)-1</f>
        <v>11</v>
      </c>
      <c r="CD701" s="213"/>
      <c r="CE701" s="209"/>
      <c r="CF701" s="212"/>
      <c r="CG701" s="215" t="str">
        <f t="shared" si="356"/>
        <v>000-00-000-000-000</v>
      </c>
      <c r="CH701" s="215">
        <f>COUNTIF(CG691:CG705, "&gt;=" &amp; CG701)</f>
        <v>15</v>
      </c>
      <c r="CI701" s="213">
        <f>RANK(CH701,CH691:CH705,1)+COUNTIF(CG691:CG701,CG701)-1</f>
        <v>11</v>
      </c>
      <c r="CJ701" s="213"/>
      <c r="CK701" s="209"/>
      <c r="CL701" s="212"/>
      <c r="CM701" s="215" t="str">
        <f t="shared" si="357"/>
        <v>000-00-000-000-000</v>
      </c>
      <c r="CN701" s="214">
        <f>COUNTIF(CM691:CM705, "&gt;=" &amp; CM701)</f>
        <v>15</v>
      </c>
      <c r="CO701" s="213">
        <f>RANK(CN701,CN691:CN705,1)+COUNTIF(CM691:CM701,CM701)-1</f>
        <v>11</v>
      </c>
      <c r="CP701" s="213"/>
      <c r="CQ701" s="209"/>
      <c r="CR701" s="212"/>
      <c r="CS701" s="215" t="str">
        <f t="shared" si="358"/>
        <v>000-00-000-000-000</v>
      </c>
      <c r="CT701" s="214">
        <f>COUNTIF(CS691:CS705, "&gt;=" &amp; CS701)</f>
        <v>15</v>
      </c>
      <c r="CU701" s="213">
        <f>RANK(CT701,CT691:CT705,1)+COUNTIF(CS691:CS701,CS701)-1</f>
        <v>11</v>
      </c>
      <c r="CV701" s="213"/>
      <c r="CW701" s="209"/>
      <c r="CX701" s="212"/>
      <c r="CY701" s="215" t="str">
        <f t="shared" si="359"/>
        <v>000-00-000-000-000</v>
      </c>
      <c r="CZ701" s="214">
        <f>COUNTIF(CY691:CY705, "&gt;=" &amp; CY701)</f>
        <v>15</v>
      </c>
      <c r="DA701" s="213">
        <f>RANK(CZ701,CZ691:CZ705,1)+COUNTIF(CY691:CY701,CY701)-1</f>
        <v>11</v>
      </c>
      <c r="DB701" s="213"/>
      <c r="DC701" s="209"/>
      <c r="DD701" s="212"/>
      <c r="DE701" s="215" t="str">
        <f t="shared" si="360"/>
        <v>000-00-000-000-000</v>
      </c>
      <c r="DF701" s="214">
        <f>COUNTIF(DE691:DE705, "&gt;=" &amp; DE701)</f>
        <v>15</v>
      </c>
      <c r="DG701" s="213">
        <f>RANK(DF701,DF691:DF705,1)+COUNTIF(DE691:DE701,DE701)-1</f>
        <v>11</v>
      </c>
      <c r="DH701" s="213"/>
      <c r="DI701" s="209"/>
      <c r="DJ701" s="212"/>
      <c r="DK701" s="215" t="str">
        <f t="shared" si="361"/>
        <v>000-00-000-000-000</v>
      </c>
      <c r="DL701" s="214">
        <f>COUNTIF(DK691:DK705, "&gt;=" &amp; DK701)</f>
        <v>15</v>
      </c>
      <c r="DM701" s="213">
        <f>RANK(DL701,DL691:DL705,1)+COUNTIF(DK691:DK701,DK701)-1</f>
        <v>11</v>
      </c>
      <c r="DN701" s="213"/>
      <c r="DO701" s="212"/>
      <c r="DP701" s="212"/>
      <c r="DQ701" s="216" t="str">
        <f t="shared" si="362"/>
        <v>000-00-000-000-000</v>
      </c>
      <c r="DR701" s="212">
        <f>COUNTIF(DQ691:DQ705, "&gt;=" &amp; DQ701)</f>
        <v>15</v>
      </c>
      <c r="DS701" s="213">
        <f>RANK(DR701,DR691:DR705,1)+COUNTIF(DQ691:DQ701,DQ701)-1</f>
        <v>11</v>
      </c>
      <c r="DT701" s="213"/>
      <c r="DU701" s="212"/>
      <c r="DV701" s="212"/>
      <c r="DW701" s="216" t="str">
        <f t="shared" si="363"/>
        <v>000-00-000-000-000</v>
      </c>
      <c r="DX701" s="212">
        <f>COUNTIF(DW691:DW705, "&gt;=" &amp; DW701)</f>
        <v>15</v>
      </c>
      <c r="DY701" s="213">
        <f>RANK(DX701,DX691:DX705,1)+COUNTIF(DW691:DW701,DW701)-1</f>
        <v>11</v>
      </c>
      <c r="DZ701" s="213"/>
    </row>
    <row r="702" spans="1:130">
      <c r="A702" s="18"/>
      <c r="B702" s="99"/>
      <c r="C702" s="100"/>
      <c r="D702" s="101"/>
      <c r="E702" s="149" t="str">
        <f t="shared" si="364"/>
        <v/>
      </c>
      <c r="F702" s="193"/>
      <c r="G702" s="99"/>
      <c r="H702" s="100"/>
      <c r="I702" s="102"/>
      <c r="J702" s="149" t="str">
        <f t="shared" si="365"/>
        <v/>
      </c>
      <c r="K702" s="193"/>
      <c r="L702" s="99"/>
      <c r="M702" s="100"/>
      <c r="N702" s="102"/>
      <c r="O702" s="149" t="str">
        <f t="shared" si="366"/>
        <v/>
      </c>
      <c r="P702" s="193"/>
      <c r="Q702" s="99"/>
      <c r="R702" s="100"/>
      <c r="S702" s="102"/>
      <c r="T702" s="149" t="str">
        <f t="shared" si="367"/>
        <v/>
      </c>
      <c r="U702" s="193"/>
      <c r="V702" s="99"/>
      <c r="W702" s="100"/>
      <c r="X702" s="102"/>
      <c r="Y702" s="149" t="str">
        <f t="shared" si="368"/>
        <v/>
      </c>
      <c r="Z702" s="196"/>
      <c r="AA702" s="26" t="s">
        <v>14</v>
      </c>
      <c r="AB702" s="37"/>
      <c r="AG702" s="67"/>
      <c r="AH702" s="209"/>
      <c r="AI702" s="209"/>
      <c r="AJ702" s="214"/>
      <c r="AK702" s="215" t="str">
        <f t="shared" si="348"/>
        <v>000-00-000-000-000</v>
      </c>
      <c r="AL702" s="214">
        <f>COUNTIF(AK691:AK705, "&gt;=" &amp; AK702)</f>
        <v>15</v>
      </c>
      <c r="AM702" s="213">
        <f>RANK(AL702,AL691:AL705,1)+COUNTIF(AK691:AK702,AK702)-1</f>
        <v>12</v>
      </c>
      <c r="AN702" s="213"/>
      <c r="AO702" s="212"/>
      <c r="AP702" s="212"/>
      <c r="AQ702" s="215" t="str">
        <f t="shared" si="349"/>
        <v>000-00-000-000-000</v>
      </c>
      <c r="AR702" s="214">
        <f>COUNTIF(AQ691:AQ705, "&gt;=" &amp; AQ702)</f>
        <v>15</v>
      </c>
      <c r="AS702" s="213">
        <f>RANK(AR702,AR691:AR705,1)+COUNTIF(AQ691:AR702,AR702)-1</f>
        <v>12</v>
      </c>
      <c r="AT702" s="213"/>
      <c r="AU702" s="212"/>
      <c r="AV702" s="212"/>
      <c r="AW702" s="215" t="str">
        <f t="shared" si="350"/>
        <v>000-00-000-000-000</v>
      </c>
      <c r="AX702" s="214">
        <f>COUNTIF(AW691:AW705, "&gt;=" &amp; AW702)</f>
        <v>15</v>
      </c>
      <c r="AY702" s="213">
        <f>RANK(AX702,AX691:AX705,1)+COUNTIF(AW691:AX702,AX702)-1</f>
        <v>12</v>
      </c>
      <c r="AZ702" s="213"/>
      <c r="BA702" s="212"/>
      <c r="BB702" s="212"/>
      <c r="BC702" s="215" t="str">
        <f t="shared" si="351"/>
        <v>000-00-000-000-000</v>
      </c>
      <c r="BD702" s="214">
        <f>COUNTIF(BC691:BC705, "&gt;=" &amp; BC702)</f>
        <v>15</v>
      </c>
      <c r="BE702" s="213">
        <f>RANK(BD702,BD691:BD705,1)+COUNTIF(BC691:BC702,BC702)-1</f>
        <v>12</v>
      </c>
      <c r="BF702" s="213"/>
      <c r="BG702" s="212"/>
      <c r="BH702" s="212"/>
      <c r="BI702" s="215" t="str">
        <f t="shared" si="352"/>
        <v>000-00-000-000-000</v>
      </c>
      <c r="BJ702" s="214">
        <f>COUNTIF(BI691:BI705, "&gt;=" &amp; BI702)</f>
        <v>15</v>
      </c>
      <c r="BK702" s="213">
        <f>RANK(BJ702,BJ691:BJ705,1)+COUNTIF(BI691:BI702,BI702)-1</f>
        <v>12</v>
      </c>
      <c r="BL702" s="213"/>
      <c r="BM702" s="212"/>
      <c r="BN702" s="212"/>
      <c r="BO702" s="215" t="str">
        <f t="shared" si="353"/>
        <v>000-00-000-000-000</v>
      </c>
      <c r="BP702" s="214">
        <f>COUNTIF(BO691:BO705, "&gt;=" &amp; BO702)</f>
        <v>15</v>
      </c>
      <c r="BQ702" s="213">
        <f>RANK(BP702,BP691:BP705,1)+COUNTIF(BO691:BO702,BO702)-1</f>
        <v>12</v>
      </c>
      <c r="BR702" s="213"/>
      <c r="BS702" s="212"/>
      <c r="BT702" s="212"/>
      <c r="BU702" s="215" t="str">
        <f t="shared" si="354"/>
        <v>000-00-000-000-000</v>
      </c>
      <c r="BV702" s="214">
        <f>COUNTIF(BU691:BU705, "&gt;=" &amp; BU702)</f>
        <v>15</v>
      </c>
      <c r="BW702" s="213">
        <f>RANK(BV702,BV691:BV705,1)+COUNTIF(BU691:BU702,BU702)-1</f>
        <v>12</v>
      </c>
      <c r="BX702" s="213"/>
      <c r="BY702" s="209"/>
      <c r="BZ702" s="212"/>
      <c r="CA702" s="215" t="str">
        <f t="shared" si="355"/>
        <v>000-00-000-000-000</v>
      </c>
      <c r="CB702" s="215">
        <f>COUNTIF(CA691:CA705, "&gt;=" &amp; CA702)</f>
        <v>15</v>
      </c>
      <c r="CC702" s="213">
        <f>RANK(CB702,CB691:CB705,1)+COUNTIF(CA691:CA702,CA702)-1</f>
        <v>12</v>
      </c>
      <c r="CD702" s="213"/>
      <c r="CE702" s="209"/>
      <c r="CF702" s="212"/>
      <c r="CG702" s="215" t="str">
        <f t="shared" si="356"/>
        <v>000-00-000-000-000</v>
      </c>
      <c r="CH702" s="215">
        <f>COUNTIF(CG691:CG705, "&gt;=" &amp; CG702)</f>
        <v>15</v>
      </c>
      <c r="CI702" s="213">
        <f>RANK(CH702,CH691:CH705,1)+COUNTIF(CG691:CG702,CG702)-1</f>
        <v>12</v>
      </c>
      <c r="CJ702" s="213"/>
      <c r="CK702" s="209"/>
      <c r="CL702" s="212"/>
      <c r="CM702" s="215" t="str">
        <f t="shared" si="357"/>
        <v>000-00-000-000-000</v>
      </c>
      <c r="CN702" s="214">
        <f>COUNTIF(CM691:CM705, "&gt;=" &amp; CM702)</f>
        <v>15</v>
      </c>
      <c r="CO702" s="213">
        <f>RANK(CN702,CN691:CN705,1)+COUNTIF(CM691:CM702,CM702)-1</f>
        <v>12</v>
      </c>
      <c r="CP702" s="213"/>
      <c r="CQ702" s="209"/>
      <c r="CR702" s="212"/>
      <c r="CS702" s="215" t="str">
        <f t="shared" si="358"/>
        <v>000-00-000-000-000</v>
      </c>
      <c r="CT702" s="214">
        <f>COUNTIF(CS691:CS705, "&gt;=" &amp; CS702)</f>
        <v>15</v>
      </c>
      <c r="CU702" s="213">
        <f>RANK(CT702,CT691:CT705,1)+COUNTIF(CS691:CS702,CS702)-1</f>
        <v>12</v>
      </c>
      <c r="CV702" s="213"/>
      <c r="CW702" s="209"/>
      <c r="CX702" s="212"/>
      <c r="CY702" s="215" t="str">
        <f t="shared" si="359"/>
        <v>000-00-000-000-000</v>
      </c>
      <c r="CZ702" s="214">
        <f>COUNTIF(CY691:CY705, "&gt;=" &amp; CY702)</f>
        <v>15</v>
      </c>
      <c r="DA702" s="213">
        <f>RANK(CZ702,CZ691:CZ705,1)+COUNTIF(CY691:CY702,CY702)-1</f>
        <v>12</v>
      </c>
      <c r="DB702" s="213"/>
      <c r="DC702" s="209"/>
      <c r="DD702" s="212"/>
      <c r="DE702" s="215" t="str">
        <f t="shared" si="360"/>
        <v>000-00-000-000-000</v>
      </c>
      <c r="DF702" s="214">
        <f>COUNTIF(DE691:DE705, "&gt;=" &amp; DE702)</f>
        <v>15</v>
      </c>
      <c r="DG702" s="213">
        <f>RANK(DF702,DF691:DF705,1)+COUNTIF(DE691:DE702,DE702)-1</f>
        <v>12</v>
      </c>
      <c r="DH702" s="213"/>
      <c r="DI702" s="209"/>
      <c r="DJ702" s="212"/>
      <c r="DK702" s="215" t="str">
        <f t="shared" si="361"/>
        <v>000-00-000-000-000</v>
      </c>
      <c r="DL702" s="214">
        <f>COUNTIF(DK691:DK705, "&gt;=" &amp; DK702)</f>
        <v>15</v>
      </c>
      <c r="DM702" s="213">
        <f>RANK(DL702,DL691:DL705,1)+COUNTIF(DK691:DK702,DK702)-1</f>
        <v>12</v>
      </c>
      <c r="DN702" s="213"/>
      <c r="DO702" s="212"/>
      <c r="DP702" s="212"/>
      <c r="DQ702" s="216" t="str">
        <f t="shared" si="362"/>
        <v>000-00-000-000-000</v>
      </c>
      <c r="DR702" s="212">
        <f>COUNTIF(DQ691:DQ705, "&gt;=" &amp; DQ702)</f>
        <v>15</v>
      </c>
      <c r="DS702" s="213">
        <f>RANK(DR702,DR691:DR705,1)+COUNTIF(DQ691:DQ702,DQ702)-1</f>
        <v>12</v>
      </c>
      <c r="DT702" s="213"/>
      <c r="DU702" s="212"/>
      <c r="DV702" s="212"/>
      <c r="DW702" s="216" t="str">
        <f t="shared" si="363"/>
        <v>000-00-000-000-000</v>
      </c>
      <c r="DX702" s="212">
        <f>COUNTIF(DW691:DW705, "&gt;=" &amp; DW702)</f>
        <v>15</v>
      </c>
      <c r="DY702" s="213">
        <f>RANK(DX702,DX691:DX705,1)+COUNTIF(DW691:DW702,DW702)-1</f>
        <v>12</v>
      </c>
      <c r="DZ702" s="213"/>
    </row>
    <row r="703" spans="1:130">
      <c r="A703" s="164"/>
      <c r="B703" s="99"/>
      <c r="C703" s="100"/>
      <c r="D703" s="101"/>
      <c r="E703" s="149" t="str">
        <f t="shared" si="364"/>
        <v/>
      </c>
      <c r="F703" s="193"/>
      <c r="G703" s="99"/>
      <c r="H703" s="100"/>
      <c r="I703" s="100"/>
      <c r="J703" s="149" t="str">
        <f t="shared" si="365"/>
        <v/>
      </c>
      <c r="K703" s="193"/>
      <c r="L703" s="99"/>
      <c r="M703" s="100"/>
      <c r="N703" s="100"/>
      <c r="O703" s="149" t="str">
        <f t="shared" si="366"/>
        <v/>
      </c>
      <c r="P703" s="193"/>
      <c r="Q703" s="99"/>
      <c r="R703" s="100"/>
      <c r="S703" s="100"/>
      <c r="T703" s="149" t="str">
        <f t="shared" si="367"/>
        <v/>
      </c>
      <c r="U703" s="193"/>
      <c r="V703" s="99"/>
      <c r="W703" s="100"/>
      <c r="X703" s="100"/>
      <c r="Y703" s="149" t="str">
        <f t="shared" si="368"/>
        <v/>
      </c>
      <c r="Z703" s="196"/>
      <c r="AA703" s="26" t="s">
        <v>15</v>
      </c>
      <c r="AB703" s="37"/>
      <c r="AG703" s="67"/>
      <c r="AH703" s="209"/>
      <c r="AI703" s="209"/>
      <c r="AJ703" s="214"/>
      <c r="AK703" s="215" t="str">
        <f t="shared" si="348"/>
        <v>000-00-000-000-000</v>
      </c>
      <c r="AL703" s="214">
        <f>COUNTIF(AK691:AK705, "&gt;=" &amp; AK703)</f>
        <v>15</v>
      </c>
      <c r="AM703" s="213">
        <f>RANK(AL703,AL691:AL705,1)+COUNTIF(AK691:AK703,AK703)-1</f>
        <v>13</v>
      </c>
      <c r="AN703" s="213"/>
      <c r="AO703" s="212"/>
      <c r="AP703" s="212"/>
      <c r="AQ703" s="215" t="str">
        <f t="shared" si="349"/>
        <v>000-00-000-000-000</v>
      </c>
      <c r="AR703" s="214">
        <f>COUNTIF(AQ691:AQ705, "&gt;=" &amp; AQ703)</f>
        <v>15</v>
      </c>
      <c r="AS703" s="213">
        <f>RANK(AR703,AR691:AR705,1)+COUNTIF(AQ691:AR703,AR703)-1</f>
        <v>13</v>
      </c>
      <c r="AT703" s="213"/>
      <c r="AU703" s="212"/>
      <c r="AV703" s="212"/>
      <c r="AW703" s="215" t="str">
        <f t="shared" si="350"/>
        <v>000-00-000-000-000</v>
      </c>
      <c r="AX703" s="214">
        <f>COUNTIF(AW691:AW705, "&gt;=" &amp; AW703)</f>
        <v>15</v>
      </c>
      <c r="AY703" s="213">
        <f>RANK(AX703,AX691:AX705,1)+COUNTIF(AW691:AX703,AX703)-1</f>
        <v>13</v>
      </c>
      <c r="AZ703" s="213"/>
      <c r="BA703" s="212"/>
      <c r="BB703" s="212"/>
      <c r="BC703" s="215" t="str">
        <f t="shared" si="351"/>
        <v>000-00-000-000-000</v>
      </c>
      <c r="BD703" s="214">
        <f>COUNTIF(BC691:BC705, "&gt;=" &amp; BC703)</f>
        <v>15</v>
      </c>
      <c r="BE703" s="213">
        <f>RANK(BD703,BD691:BD705,1)+COUNTIF(BC691:BC703,BC703)-1</f>
        <v>13</v>
      </c>
      <c r="BF703" s="213"/>
      <c r="BG703" s="212"/>
      <c r="BH703" s="212"/>
      <c r="BI703" s="215" t="str">
        <f t="shared" si="352"/>
        <v>000-00-000-000-000</v>
      </c>
      <c r="BJ703" s="214">
        <f>COUNTIF(BI691:BI705, "&gt;=" &amp; BI703)</f>
        <v>15</v>
      </c>
      <c r="BK703" s="213">
        <f>RANK(BJ703,BJ691:BJ705,1)+COUNTIF(BI691:BI703,BI703)-1</f>
        <v>13</v>
      </c>
      <c r="BL703" s="213"/>
      <c r="BM703" s="212"/>
      <c r="BN703" s="212"/>
      <c r="BO703" s="215" t="str">
        <f t="shared" si="353"/>
        <v>000-00-000-000-000</v>
      </c>
      <c r="BP703" s="214">
        <f>COUNTIF(BO691:BO705, "&gt;=" &amp; BO703)</f>
        <v>15</v>
      </c>
      <c r="BQ703" s="213">
        <f>RANK(BP703,BP691:BP705,1)+COUNTIF(BO691:BO703,BO703)-1</f>
        <v>13</v>
      </c>
      <c r="BR703" s="213"/>
      <c r="BS703" s="212"/>
      <c r="BT703" s="212"/>
      <c r="BU703" s="215" t="str">
        <f t="shared" si="354"/>
        <v>000-00-000-000-000</v>
      </c>
      <c r="BV703" s="214">
        <f>COUNTIF(BU691:BU705, "&gt;=" &amp; BU703)</f>
        <v>15</v>
      </c>
      <c r="BW703" s="213">
        <f>RANK(BV703,BV691:BV705,1)+COUNTIF(BU691:BU703,BU703)-1</f>
        <v>13</v>
      </c>
      <c r="BX703" s="213"/>
      <c r="BY703" s="209"/>
      <c r="BZ703" s="212"/>
      <c r="CA703" s="215" t="str">
        <f t="shared" si="355"/>
        <v>000-00-000-000-000</v>
      </c>
      <c r="CB703" s="215">
        <f>COUNTIF(CA691:CA705, "&gt;=" &amp; CA703)</f>
        <v>15</v>
      </c>
      <c r="CC703" s="213">
        <f>RANK(CB703,CB691:CB705,1)+COUNTIF(CA691:CA703,CA703)-1</f>
        <v>13</v>
      </c>
      <c r="CD703" s="213"/>
      <c r="CE703" s="209"/>
      <c r="CF703" s="212"/>
      <c r="CG703" s="215" t="str">
        <f t="shared" si="356"/>
        <v>000-00-000-000-000</v>
      </c>
      <c r="CH703" s="215">
        <f>COUNTIF(CG691:CG705, "&gt;=" &amp; CG703)</f>
        <v>15</v>
      </c>
      <c r="CI703" s="213">
        <f>RANK(CH703,CH691:CH705,1)+COUNTIF(CG691:CG703,CG703)-1</f>
        <v>13</v>
      </c>
      <c r="CJ703" s="213"/>
      <c r="CK703" s="209"/>
      <c r="CL703" s="212"/>
      <c r="CM703" s="215" t="str">
        <f t="shared" si="357"/>
        <v>000-00-000-000-000</v>
      </c>
      <c r="CN703" s="214">
        <f>COUNTIF(CM691:CM705, "&gt;=" &amp; CM703)</f>
        <v>15</v>
      </c>
      <c r="CO703" s="213">
        <f>RANK(CN703,CN691:CN705,1)+COUNTIF(CM691:CM703,CM703)-1</f>
        <v>13</v>
      </c>
      <c r="CP703" s="213"/>
      <c r="CQ703" s="209"/>
      <c r="CR703" s="212"/>
      <c r="CS703" s="215" t="str">
        <f t="shared" si="358"/>
        <v>000-00-000-000-000</v>
      </c>
      <c r="CT703" s="214">
        <f>COUNTIF(CS691:CS705, "&gt;=" &amp; CS703)</f>
        <v>15</v>
      </c>
      <c r="CU703" s="213">
        <f>RANK(CT703,CT691:CT705,1)+COUNTIF(CS691:CS703,CS703)-1</f>
        <v>13</v>
      </c>
      <c r="CV703" s="213"/>
      <c r="CW703" s="209"/>
      <c r="CX703" s="212"/>
      <c r="CY703" s="215" t="str">
        <f t="shared" si="359"/>
        <v>000-00-000-000-000</v>
      </c>
      <c r="CZ703" s="214">
        <f>COUNTIF(CY691:CY705, "&gt;=" &amp; CY703)</f>
        <v>15</v>
      </c>
      <c r="DA703" s="213">
        <f>RANK(CZ703,CZ691:CZ705,1)+COUNTIF(CY691:CY703,CY703)-1</f>
        <v>13</v>
      </c>
      <c r="DB703" s="213"/>
      <c r="DC703" s="209"/>
      <c r="DD703" s="212"/>
      <c r="DE703" s="215" t="str">
        <f t="shared" si="360"/>
        <v>000-00-000-000-000</v>
      </c>
      <c r="DF703" s="214">
        <f>COUNTIF(DE691:DE705, "&gt;=" &amp; DE703)</f>
        <v>15</v>
      </c>
      <c r="DG703" s="213">
        <f>RANK(DF703,DF691:DF705,1)+COUNTIF(DE691:DE703,DE703)-1</f>
        <v>13</v>
      </c>
      <c r="DH703" s="213"/>
      <c r="DI703" s="209"/>
      <c r="DJ703" s="212"/>
      <c r="DK703" s="215" t="str">
        <f t="shared" si="361"/>
        <v>000-00-000-000-000</v>
      </c>
      <c r="DL703" s="214">
        <f>COUNTIF(DK691:DK705, "&gt;=" &amp; DK703)</f>
        <v>15</v>
      </c>
      <c r="DM703" s="213">
        <f>RANK(DL703,DL691:DL705,1)+COUNTIF(DK691:DK703,DK703)-1</f>
        <v>13</v>
      </c>
      <c r="DN703" s="213"/>
      <c r="DO703" s="212"/>
      <c r="DP703" s="212"/>
      <c r="DQ703" s="216" t="str">
        <f t="shared" si="362"/>
        <v>000-00-000-000-000</v>
      </c>
      <c r="DR703" s="212">
        <f>COUNTIF(DQ691:DQ705, "&gt;=" &amp; DQ703)</f>
        <v>15</v>
      </c>
      <c r="DS703" s="213">
        <f>RANK(DR703,DR691:DR705,1)+COUNTIF(DQ691:DQ703,DQ703)-1</f>
        <v>13</v>
      </c>
      <c r="DT703" s="213"/>
      <c r="DU703" s="212"/>
      <c r="DV703" s="212"/>
      <c r="DW703" s="216" t="str">
        <f t="shared" si="363"/>
        <v>000-00-000-000-000</v>
      </c>
      <c r="DX703" s="212">
        <f>COUNTIF(DW691:DW705, "&gt;=" &amp; DW703)</f>
        <v>15</v>
      </c>
      <c r="DY703" s="213">
        <f>RANK(DX703,DX691:DX705,1)+COUNTIF(DW691:DW703,DW703)-1</f>
        <v>13</v>
      </c>
      <c r="DZ703" s="213"/>
    </row>
    <row r="704" spans="1:130">
      <c r="A704" s="18"/>
      <c r="B704" s="99"/>
      <c r="C704" s="100"/>
      <c r="D704" s="101"/>
      <c r="E704" s="149" t="str">
        <f t="shared" si="364"/>
        <v/>
      </c>
      <c r="F704" s="193"/>
      <c r="G704" s="99"/>
      <c r="H704" s="100"/>
      <c r="I704" s="102"/>
      <c r="J704" s="149" t="str">
        <f t="shared" si="365"/>
        <v/>
      </c>
      <c r="K704" s="193"/>
      <c r="L704" s="99"/>
      <c r="M704" s="100"/>
      <c r="N704" s="102"/>
      <c r="O704" s="149" t="str">
        <f t="shared" si="366"/>
        <v/>
      </c>
      <c r="P704" s="193"/>
      <c r="Q704" s="99"/>
      <c r="R704" s="100"/>
      <c r="S704" s="100"/>
      <c r="T704" s="149" t="str">
        <f t="shared" si="367"/>
        <v/>
      </c>
      <c r="U704" s="193"/>
      <c r="V704" s="99"/>
      <c r="W704" s="100"/>
      <c r="X704" s="100"/>
      <c r="Y704" s="149" t="str">
        <f t="shared" si="368"/>
        <v/>
      </c>
      <c r="Z704" s="196"/>
      <c r="AA704" s="26" t="s">
        <v>16</v>
      </c>
      <c r="AB704" s="37"/>
      <c r="AG704" s="67"/>
      <c r="AH704" s="209"/>
      <c r="AI704" s="209"/>
      <c r="AJ704" s="212"/>
      <c r="AK704" s="215" t="str">
        <f t="shared" si="348"/>
        <v>000-00-000-000-000</v>
      </c>
      <c r="AL704" s="214">
        <f>COUNTIF(AK691:AK705, "&gt;=" &amp; AK704)</f>
        <v>15</v>
      </c>
      <c r="AM704" s="213">
        <f>RANK(AL704,AL691:AL705,1)+COUNTIF(AK691:AK704,AK704)-1</f>
        <v>14</v>
      </c>
      <c r="AN704" s="213"/>
      <c r="AO704" s="212"/>
      <c r="AP704" s="212"/>
      <c r="AQ704" s="215" t="str">
        <f t="shared" si="349"/>
        <v>000-00-000-000-000</v>
      </c>
      <c r="AR704" s="214">
        <f>COUNTIF(AQ691:AQ705, "&gt;=" &amp; AQ704)</f>
        <v>15</v>
      </c>
      <c r="AS704" s="213">
        <f>RANK(AR704,AR691:AR705,1)+COUNTIF(AQ691:AR704,AR704)-1</f>
        <v>14</v>
      </c>
      <c r="AT704" s="213"/>
      <c r="AU704" s="212"/>
      <c r="AV704" s="212"/>
      <c r="AW704" s="215" t="str">
        <f t="shared" si="350"/>
        <v>000-00-000-000-000</v>
      </c>
      <c r="AX704" s="214">
        <f>COUNTIF(AW691:AW705, "&gt;=" &amp; AW704)</f>
        <v>15</v>
      </c>
      <c r="AY704" s="213">
        <f>RANK(AX704,AX691:AX705,1)+COUNTIF(AW691:AX704,AX704)-1</f>
        <v>14</v>
      </c>
      <c r="AZ704" s="213"/>
      <c r="BA704" s="212"/>
      <c r="BB704" s="212"/>
      <c r="BC704" s="215" t="str">
        <f t="shared" si="351"/>
        <v>000-00-000-000-000</v>
      </c>
      <c r="BD704" s="214">
        <f>COUNTIF(BC691:BC705, "&gt;=" &amp; BC704)</f>
        <v>15</v>
      </c>
      <c r="BE704" s="213">
        <f>RANK(BD704,BD691:BD705,1)+COUNTIF(BC691:BC704,BC704)-1</f>
        <v>14</v>
      </c>
      <c r="BF704" s="213"/>
      <c r="BG704" s="212"/>
      <c r="BH704" s="212"/>
      <c r="BI704" s="215" t="str">
        <f t="shared" si="352"/>
        <v>000-00-000-000-000</v>
      </c>
      <c r="BJ704" s="214">
        <f>COUNTIF(BI691:BI705, "&gt;=" &amp; BI704)</f>
        <v>15</v>
      </c>
      <c r="BK704" s="213">
        <f>RANK(BJ704,BJ691:BJ705,1)+COUNTIF(BI691:BI704,BI704)-1</f>
        <v>14</v>
      </c>
      <c r="BL704" s="213"/>
      <c r="BM704" s="212"/>
      <c r="BN704" s="212"/>
      <c r="BO704" s="215" t="str">
        <f t="shared" si="353"/>
        <v>000-00-000-000-000</v>
      </c>
      <c r="BP704" s="214">
        <f>COUNTIF(BO691:BO705, "&gt;=" &amp; BO704)</f>
        <v>15</v>
      </c>
      <c r="BQ704" s="213">
        <f>RANK(BP704,BP691:BP705,1)+COUNTIF(BO691:BO704,BO704)-1</f>
        <v>14</v>
      </c>
      <c r="BR704" s="213"/>
      <c r="BS704" s="212"/>
      <c r="BT704" s="212"/>
      <c r="BU704" s="215" t="str">
        <f t="shared" si="354"/>
        <v>000-00-000-000-000</v>
      </c>
      <c r="BV704" s="214">
        <f>COUNTIF(BU691:BU705, "&gt;=" &amp; BU704)</f>
        <v>15</v>
      </c>
      <c r="BW704" s="213">
        <f>RANK(BV704,BV691:BV705,1)+COUNTIF(BU691:BU704,BU704)-1</f>
        <v>14</v>
      </c>
      <c r="BX704" s="213"/>
      <c r="BY704" s="209"/>
      <c r="BZ704" s="212"/>
      <c r="CA704" s="215" t="str">
        <f t="shared" si="355"/>
        <v>000-00-000-000-000</v>
      </c>
      <c r="CB704" s="215">
        <f>COUNTIF(CA691:CA705, "&gt;=" &amp; CA704)</f>
        <v>15</v>
      </c>
      <c r="CC704" s="213">
        <f>RANK(CB704,CB691:CB705,1)+COUNTIF(CA691:CA704,CA704)-1</f>
        <v>14</v>
      </c>
      <c r="CD704" s="213"/>
      <c r="CE704" s="209"/>
      <c r="CF704" s="212"/>
      <c r="CG704" s="215" t="str">
        <f t="shared" si="356"/>
        <v>000-00-000-000-000</v>
      </c>
      <c r="CH704" s="215">
        <f>COUNTIF(CG691:CG705, "&gt;=" &amp; CG704)</f>
        <v>15</v>
      </c>
      <c r="CI704" s="213">
        <f>RANK(CH704,CH691:CH705,1)+COUNTIF(CG691:CG704,CG704)-1</f>
        <v>14</v>
      </c>
      <c r="CJ704" s="213"/>
      <c r="CK704" s="209"/>
      <c r="CL704" s="212"/>
      <c r="CM704" s="215" t="str">
        <f t="shared" si="357"/>
        <v>000-00-000-000-000</v>
      </c>
      <c r="CN704" s="214">
        <f>COUNTIF(CM691:CM705, "&gt;=" &amp; CM704)</f>
        <v>15</v>
      </c>
      <c r="CO704" s="213">
        <f>RANK(CN704,CN691:CN705,1)+COUNTIF(CM691:CM704,CM704)-1</f>
        <v>14</v>
      </c>
      <c r="CP704" s="213"/>
      <c r="CQ704" s="209"/>
      <c r="CR704" s="212"/>
      <c r="CS704" s="215" t="str">
        <f t="shared" si="358"/>
        <v>000-00-000-000-000</v>
      </c>
      <c r="CT704" s="214">
        <f>COUNTIF(CS691:CS705, "&gt;=" &amp; CS704)</f>
        <v>15</v>
      </c>
      <c r="CU704" s="213">
        <f>RANK(CT704,CT691:CT705,1)+COUNTIF(CS691:CS704,CS704)-1</f>
        <v>14</v>
      </c>
      <c r="CV704" s="213"/>
      <c r="CW704" s="209"/>
      <c r="CX704" s="212"/>
      <c r="CY704" s="215" t="str">
        <f t="shared" si="359"/>
        <v>000-00-000-000-000</v>
      </c>
      <c r="CZ704" s="214">
        <f>COUNTIF(CY691:CY705, "&gt;=" &amp; CY704)</f>
        <v>15</v>
      </c>
      <c r="DA704" s="213">
        <f>RANK(CZ704,CZ691:CZ705,1)+COUNTIF(CY691:CY704,CY704)-1</f>
        <v>14</v>
      </c>
      <c r="DB704" s="213"/>
      <c r="DC704" s="209"/>
      <c r="DD704" s="212"/>
      <c r="DE704" s="215" t="str">
        <f t="shared" si="360"/>
        <v>000-00-000-000-000</v>
      </c>
      <c r="DF704" s="214">
        <f>COUNTIF(DE691:DE705, "&gt;=" &amp; DE704)</f>
        <v>15</v>
      </c>
      <c r="DG704" s="213">
        <f>RANK(DF704,DF691:DF705,1)+COUNTIF(DE691:DE704,DE704)-1</f>
        <v>14</v>
      </c>
      <c r="DH704" s="213"/>
      <c r="DI704" s="209"/>
      <c r="DJ704" s="212"/>
      <c r="DK704" s="215" t="str">
        <f t="shared" si="361"/>
        <v>000-00-000-000-000</v>
      </c>
      <c r="DL704" s="214">
        <f>COUNTIF(DK691:DK705, "&gt;=" &amp; DK704)</f>
        <v>15</v>
      </c>
      <c r="DM704" s="213">
        <f>RANK(DL704,DL691:DL705,1)+COUNTIF(DK691:DK704,DK704)-1</f>
        <v>14</v>
      </c>
      <c r="DN704" s="213"/>
      <c r="DO704" s="212"/>
      <c r="DP704" s="212"/>
      <c r="DQ704" s="216" t="str">
        <f t="shared" si="362"/>
        <v>000-00-000-000-000</v>
      </c>
      <c r="DR704" s="212">
        <f>COUNTIF(DQ691:DQ705, "&gt;=" &amp; DQ704)</f>
        <v>15</v>
      </c>
      <c r="DS704" s="213">
        <f>RANK(DR704,DR691:DR705,1)+COUNTIF(DQ691:DQ704,DQ704)-1</f>
        <v>14</v>
      </c>
      <c r="DT704" s="213"/>
      <c r="DU704" s="212"/>
      <c r="DV704" s="212"/>
      <c r="DW704" s="216" t="str">
        <f t="shared" si="363"/>
        <v>000-00-000-000-000</v>
      </c>
      <c r="DX704" s="212">
        <f>COUNTIF(DW691:DW705, "&gt;=" &amp; DW704)</f>
        <v>15</v>
      </c>
      <c r="DY704" s="213">
        <f>RANK(DX704,DX691:DX705,1)+COUNTIF(DW691:DW704,DW704)-1</f>
        <v>14</v>
      </c>
      <c r="DZ704" s="213"/>
    </row>
    <row r="705" spans="1:130">
      <c r="A705" s="18"/>
      <c r="B705" s="99"/>
      <c r="C705" s="100"/>
      <c r="D705" s="101"/>
      <c r="E705" s="149" t="str">
        <f t="shared" si="364"/>
        <v/>
      </c>
      <c r="F705" s="193"/>
      <c r="G705" s="99"/>
      <c r="H705" s="100"/>
      <c r="I705" s="102"/>
      <c r="J705" s="149" t="str">
        <f t="shared" si="365"/>
        <v/>
      </c>
      <c r="K705" s="193"/>
      <c r="L705" s="99"/>
      <c r="M705" s="100"/>
      <c r="N705" s="102"/>
      <c r="O705" s="149" t="str">
        <f t="shared" si="366"/>
        <v/>
      </c>
      <c r="P705" s="193"/>
      <c r="Q705" s="99"/>
      <c r="R705" s="100"/>
      <c r="S705" s="102"/>
      <c r="T705" s="149" t="str">
        <f t="shared" si="367"/>
        <v/>
      </c>
      <c r="U705" s="193"/>
      <c r="V705" s="99"/>
      <c r="W705" s="100"/>
      <c r="X705" s="102"/>
      <c r="Y705" s="149" t="str">
        <f t="shared" si="368"/>
        <v/>
      </c>
      <c r="Z705" s="196"/>
      <c r="AA705" s="26" t="s">
        <v>12</v>
      </c>
      <c r="AB705" s="37"/>
      <c r="AG705" s="67"/>
      <c r="AH705" s="209"/>
      <c r="AI705" s="209"/>
      <c r="AJ705" s="212"/>
      <c r="AK705" s="215" t="str">
        <f t="shared" si="348"/>
        <v>000-00-000-000-000</v>
      </c>
      <c r="AL705" s="214">
        <f>COUNTIF(AK691:AK705, "&gt;=" &amp; AK705)</f>
        <v>15</v>
      </c>
      <c r="AM705" s="213">
        <f>RANK(AL705,AL691:AL705,1)+COUNTIF(AK691:AK705,AK705)-1</f>
        <v>15</v>
      </c>
      <c r="AN705" s="213"/>
      <c r="AO705" s="212"/>
      <c r="AP705" s="212"/>
      <c r="AQ705" s="215" t="str">
        <f t="shared" si="349"/>
        <v>000-00-000-000-000</v>
      </c>
      <c r="AR705" s="214">
        <f>COUNTIF(AQ691:AQ705, "&gt;=" &amp; AQ705)</f>
        <v>15</v>
      </c>
      <c r="AS705" s="213">
        <f>RANK(AR705,AR691:AR705,1)+COUNTIF(AQ691:AR705,AR705)-1</f>
        <v>15</v>
      </c>
      <c r="AT705" s="213"/>
      <c r="AU705" s="212"/>
      <c r="AV705" s="212"/>
      <c r="AW705" s="215" t="str">
        <f t="shared" si="350"/>
        <v>000-00-000-000-000</v>
      </c>
      <c r="AX705" s="214">
        <f>COUNTIF(AW691:AW705, "&gt;=" &amp; AW705)</f>
        <v>15</v>
      </c>
      <c r="AY705" s="213">
        <f>RANK(AX705,AX691:AX705,1)+COUNTIF(AW691:AX705,AX705)-1</f>
        <v>15</v>
      </c>
      <c r="AZ705" s="213"/>
      <c r="BA705" s="212"/>
      <c r="BB705" s="212"/>
      <c r="BC705" s="215" t="str">
        <f t="shared" si="351"/>
        <v>000-00-000-000-000</v>
      </c>
      <c r="BD705" s="214">
        <f>COUNTIF(BC691:BC705, "&gt;=" &amp; BC705)</f>
        <v>15</v>
      </c>
      <c r="BE705" s="213">
        <f>RANK(BD705,BD691:BD705,1)+COUNTIF(BC691:BC705,BC705)-1</f>
        <v>15</v>
      </c>
      <c r="BF705" s="213"/>
      <c r="BG705" s="212"/>
      <c r="BH705" s="212"/>
      <c r="BI705" s="215" t="str">
        <f t="shared" si="352"/>
        <v>000-00-000-000-000</v>
      </c>
      <c r="BJ705" s="214">
        <f>COUNTIF(BI691:BI705, "&gt;=" &amp; BI705)</f>
        <v>15</v>
      </c>
      <c r="BK705" s="213">
        <f>RANK(BJ705,BJ691:BJ705,1)+COUNTIF(BI691:BI705,BI705)-1</f>
        <v>15</v>
      </c>
      <c r="BL705" s="213"/>
      <c r="BM705" s="212"/>
      <c r="BN705" s="212"/>
      <c r="BO705" s="215" t="str">
        <f t="shared" si="353"/>
        <v>000-00-000-000-000</v>
      </c>
      <c r="BP705" s="214">
        <f>COUNTIF(BO691:BO705, "&gt;=" &amp; BO705)</f>
        <v>15</v>
      </c>
      <c r="BQ705" s="213">
        <f>RANK(BP705,BP691:BP705,1)+COUNTIF(BO691:BO705,BO705)-1</f>
        <v>15</v>
      </c>
      <c r="BR705" s="213"/>
      <c r="BS705" s="212"/>
      <c r="BT705" s="212"/>
      <c r="BU705" s="215" t="str">
        <f t="shared" si="354"/>
        <v>000-00-000-000-000</v>
      </c>
      <c r="BV705" s="214">
        <f>COUNTIF(BU691:BU705, "&gt;=" &amp; BU705)</f>
        <v>15</v>
      </c>
      <c r="BW705" s="213">
        <f>RANK(BV705,BV691:BV705,1)+COUNTIF(BU691:BU705,BU705)-1</f>
        <v>15</v>
      </c>
      <c r="BX705" s="213"/>
      <c r="BY705" s="209"/>
      <c r="BZ705" s="212"/>
      <c r="CA705" s="215" t="str">
        <f t="shared" si="355"/>
        <v>000-00-000-000-000</v>
      </c>
      <c r="CB705" s="215">
        <f>COUNTIF(CA691:CA705, "&gt;=" &amp; CA705)</f>
        <v>15</v>
      </c>
      <c r="CC705" s="213">
        <f>RANK(CB705,CB691:CB705,1)+COUNTIF(CA691:CA705,CA705)-1</f>
        <v>15</v>
      </c>
      <c r="CD705" s="213"/>
      <c r="CE705" s="209"/>
      <c r="CF705" s="212"/>
      <c r="CG705" s="215" t="str">
        <f t="shared" si="356"/>
        <v>000-00-000-000-000</v>
      </c>
      <c r="CH705" s="215">
        <f>COUNTIF(CG691:CG705, "&gt;=" &amp; CG705)</f>
        <v>15</v>
      </c>
      <c r="CI705" s="213">
        <f>RANK(CH705,CH691:CH705,1)+COUNTIF(CG691:CG705,CG705)-1</f>
        <v>15</v>
      </c>
      <c r="CJ705" s="213"/>
      <c r="CK705" s="209"/>
      <c r="CL705" s="212"/>
      <c r="CM705" s="215" t="str">
        <f t="shared" si="357"/>
        <v>000-00-000-000-000</v>
      </c>
      <c r="CN705" s="214">
        <f>COUNTIF(CM691:CM705, "&gt;=" &amp; CM705)</f>
        <v>15</v>
      </c>
      <c r="CO705" s="213">
        <f>RANK(CN705,CN691:CN705,1)+COUNTIF(CM691:CM705,CM705)-1</f>
        <v>15</v>
      </c>
      <c r="CP705" s="213"/>
      <c r="CQ705" s="209"/>
      <c r="CR705" s="212"/>
      <c r="CS705" s="215" t="str">
        <f t="shared" si="358"/>
        <v>000-00-000-000-000</v>
      </c>
      <c r="CT705" s="214">
        <f>COUNTIF(CS691:CS705, "&gt;=" &amp; CS705)</f>
        <v>15</v>
      </c>
      <c r="CU705" s="213">
        <f>RANK(CT705,CT691:CT705,1)+COUNTIF(CS691:CS705,CS705)-1</f>
        <v>15</v>
      </c>
      <c r="CV705" s="213"/>
      <c r="CW705" s="209"/>
      <c r="CX705" s="212"/>
      <c r="CY705" s="215" t="str">
        <f t="shared" si="359"/>
        <v>000-00-000-000-000</v>
      </c>
      <c r="CZ705" s="214">
        <f>COUNTIF(CY691:CY705, "&gt;=" &amp; CY705)</f>
        <v>15</v>
      </c>
      <c r="DA705" s="213">
        <f>RANK(CZ705,CZ691:CZ705,1)+COUNTIF(CY691:CY705,CY705)-1</f>
        <v>15</v>
      </c>
      <c r="DB705" s="213"/>
      <c r="DC705" s="209"/>
      <c r="DD705" s="212"/>
      <c r="DE705" s="215" t="str">
        <f t="shared" si="360"/>
        <v>000-00-000-000-000</v>
      </c>
      <c r="DF705" s="214">
        <f>COUNTIF(DE691:DE705, "&gt;=" &amp; DE705)</f>
        <v>15</v>
      </c>
      <c r="DG705" s="213">
        <f>RANK(DF705,DF691:DF705,1)+COUNTIF(DE691:DE705,DE705)-1</f>
        <v>15</v>
      </c>
      <c r="DH705" s="213"/>
      <c r="DI705" s="209"/>
      <c r="DJ705" s="212"/>
      <c r="DK705" s="215" t="str">
        <f t="shared" si="361"/>
        <v>000-00-000-000-000</v>
      </c>
      <c r="DL705" s="214">
        <f>COUNTIF(DK691:DK705, "&gt;=" &amp; DK705)</f>
        <v>15</v>
      </c>
      <c r="DM705" s="213">
        <f>RANK(DL705,DL691:DL705,1)+COUNTIF(DK691:DK705,DK705)-1</f>
        <v>15</v>
      </c>
      <c r="DN705" s="213"/>
      <c r="DO705" s="212"/>
      <c r="DP705" s="212"/>
      <c r="DQ705" s="216" t="str">
        <f t="shared" si="362"/>
        <v>000-00-000-000-000</v>
      </c>
      <c r="DR705" s="212">
        <f>COUNTIF(DQ691:DQ705, "&gt;=" &amp; DQ705)</f>
        <v>15</v>
      </c>
      <c r="DS705" s="213">
        <f>RANK(DR705,DR691:DR705,1)+COUNTIF(DQ691:DQ705,DQ705)-1</f>
        <v>15</v>
      </c>
      <c r="DT705" s="213"/>
      <c r="DU705" s="212"/>
      <c r="DV705" s="212"/>
      <c r="DW705" s="216" t="str">
        <f t="shared" si="363"/>
        <v>000-00-000-000-000</v>
      </c>
      <c r="DX705" s="212">
        <f>COUNTIF(DW691:DW705, "&gt;=" &amp; DW705)</f>
        <v>15</v>
      </c>
      <c r="DY705" s="213">
        <f>RANK(DX705,DX691:DX705,1)+COUNTIF(DW691:DW705,DW705)-1</f>
        <v>15</v>
      </c>
      <c r="DZ705" s="213"/>
    </row>
    <row r="706" spans="1:130">
      <c r="A706" s="164"/>
      <c r="B706" s="99"/>
      <c r="C706" s="100"/>
      <c r="D706" s="101"/>
      <c r="E706" s="149" t="str">
        <f t="shared" si="364"/>
        <v/>
      </c>
      <c r="F706" s="193"/>
      <c r="G706" s="99"/>
      <c r="H706" s="100"/>
      <c r="I706" s="102"/>
      <c r="J706" s="149" t="str">
        <f t="shared" si="365"/>
        <v/>
      </c>
      <c r="K706" s="193"/>
      <c r="L706" s="99"/>
      <c r="M706" s="100"/>
      <c r="N706" s="102"/>
      <c r="O706" s="149" t="str">
        <f t="shared" si="366"/>
        <v/>
      </c>
      <c r="P706" s="193"/>
      <c r="Q706" s="99"/>
      <c r="R706" s="100"/>
      <c r="S706" s="102"/>
      <c r="T706" s="149" t="str">
        <f t="shared" si="367"/>
        <v/>
      </c>
      <c r="U706" s="193"/>
      <c r="V706" s="99"/>
      <c r="W706" s="100"/>
      <c r="X706" s="102"/>
      <c r="Y706" s="149" t="str">
        <f t="shared" si="368"/>
        <v/>
      </c>
      <c r="Z706" s="196"/>
      <c r="AA706" s="26"/>
      <c r="AB706" s="37"/>
      <c r="AG706" s="67"/>
      <c r="AH706" s="217">
        <f>IF((OR(AA675="Forfeit",AA675="Win")),0,SUMIFS(AH675:AH689,AM691:AM705,"&lt;=4"))</f>
        <v>0</v>
      </c>
      <c r="AI706" s="217">
        <f>IF((OR(AA675="Forfeit",AA675="Win")),0,SUMIFS(AI675:AI689,AM691:AM705,"&lt;=4"))</f>
        <v>0</v>
      </c>
      <c r="AJ706" s="217">
        <f>IF((OR(AA675="Forfeit",AA675="Win")),0,SUMIFS(AJ675:AJ689, AM691:AM705, "&lt;=4"))</f>
        <v>0</v>
      </c>
      <c r="AK706" s="217">
        <f>IF((OR(AA675="Forfeit",AA675="Win")),0,SUMIFS(AK675:AK689, AM691:AM705, "&lt;=4"))</f>
        <v>0</v>
      </c>
      <c r="AL706" s="217">
        <f>IF((OR(AA675="Forfeit",AA675="Win")),0,SUMIFS(AL675:AL689, AM691:AM705, "&lt;=4"))</f>
        <v>0</v>
      </c>
      <c r="AM706" s="218"/>
      <c r="AN706" s="217">
        <f>IF((OR(AA676="Forfeit",AA676="Win")),0,SUMIFS(AN675:AN689,AS691:AS705,"&lt;=4"))</f>
        <v>0</v>
      </c>
      <c r="AO706" s="217">
        <f>IF((OR(AA676="Forfeit",AA676="Win")),0,SUMIFS(AO675:AO689,AS691:AS705,"&lt;=4"))</f>
        <v>0</v>
      </c>
      <c r="AP706" s="217">
        <f>IF((OR(AA676="Forfeit",AA676="Win")),0,SUMIFS(AP675:AP689, AS691:AS705, "&lt;=4"))</f>
        <v>0</v>
      </c>
      <c r="AQ706" s="217">
        <f>IF((OR(AA676="Forfeit",AA676="Win")),0,SUMIFS(AQ675:AQ689, AS691:AS705, "&lt;=4"))</f>
        <v>0</v>
      </c>
      <c r="AR706" s="217">
        <f>IF((OR(AA676="Forfeit",AA676="Win")),0,SUMIFS(AR675:AR689, AS691:AS705, "&lt;=4"))</f>
        <v>0</v>
      </c>
      <c r="AS706" s="218"/>
      <c r="AT706" s="217">
        <f>IF((OR(AA677="Forfeit",AA677="Win")),0,SUMIFS(AT675:AT689,AY691:AY705,"&lt;=4"))</f>
        <v>0</v>
      </c>
      <c r="AU706" s="217">
        <f>IF((OR(AA677="Forfeit",AA677="Win")),0,SUMIFS(AU675:AU689,AY691:AY705,"&lt;=4"))</f>
        <v>0</v>
      </c>
      <c r="AV706" s="217">
        <f>IF((OR(AA677="Forfeit",AA677="Win")),0,SUMIFS(AV675:AV689, AY691:AY705, "&lt;=4"))</f>
        <v>0</v>
      </c>
      <c r="AW706" s="217">
        <f>IF((OR(AA677="Forfeit",AA677="Win")),0,SUMIFS(AW675:AW689, AY691:AY705, "&lt;=4"))</f>
        <v>0</v>
      </c>
      <c r="AX706" s="217">
        <f>IF((OR(AA677="Forfeit",AA677="Win")),0,SUMIFS(AX675:AX689, AY691:AY705, "&lt;=4"))</f>
        <v>0</v>
      </c>
      <c r="AY706" s="218"/>
      <c r="AZ706" s="217">
        <f>IF((OR(AA678="Forfeit",AA678="Win")),0,SUMIFS(AZ675:AZ689,BE691:BE705,"&lt;=4"))</f>
        <v>0</v>
      </c>
      <c r="BA706" s="217">
        <f>IF((OR(AA678="Forfeit",AA678="Win")),0,SUMIFS(BA675:BA689,BE691:BE705,"&lt;=4"))</f>
        <v>0</v>
      </c>
      <c r="BB706" s="217">
        <f>IF((OR(AA678="Forfeit",AA678="Win")),0,SUMIFS(BB675:BB689, BE691:BE705, "&lt;=4"))</f>
        <v>0</v>
      </c>
      <c r="BC706" s="217">
        <f>IF((OR(AA678="Forfeit",AA678="Win")),0,SUMIFS(BC675:BC689, BE691:BE705, "&lt;=4"))</f>
        <v>0</v>
      </c>
      <c r="BD706" s="217">
        <f>IF((OR(AA678="Forfeit",AA678="Win")),0,SUMIFS(BD675:BD689, BE691:BE705, "&lt;=4"))</f>
        <v>0</v>
      </c>
      <c r="BE706" s="218"/>
      <c r="BF706" s="217">
        <f>IF((OR(AA679="Forfeit",AA679="Win")),0,SUMIFS(BF675:BF689,BK691:BK705,"&lt;=4"))</f>
        <v>0</v>
      </c>
      <c r="BG706" s="217">
        <f>IF((OR(AA679="Forfeit",AA679="Win")),0,SUMIFS(BG675:BG689,BK691:BK705,"&lt;=4"))</f>
        <v>0</v>
      </c>
      <c r="BH706" s="217">
        <f>IF((OR(AA679="Forfeit",AA679="Win")),0,SUMIFS(BH675:BH689, BK691:BK705, "&lt;=4"))</f>
        <v>0</v>
      </c>
      <c r="BI706" s="217">
        <f>IF((OR(AA679="Forfeit",AA679="Win")),0,SUMIFS(BI675:BI689, BK691:BK705, "&lt;=4"))</f>
        <v>0</v>
      </c>
      <c r="BJ706" s="217">
        <f>IF((OR(AA679="Forfeit",AA679="Win")),0,SUMIFS(BJ675:BJ689, BK691:BK705, "&lt;=4"))</f>
        <v>0</v>
      </c>
      <c r="BK706" s="218"/>
      <c r="BL706" s="217">
        <f>IF((OR(AA680="Forfeit",AA680="Win")),0,SUMIFS(BL675:BL689,BQ691:BQ705,"&lt;=4"))</f>
        <v>0</v>
      </c>
      <c r="BM706" s="217">
        <f>IF((OR(AA680="Forfeit",AA680="Win")),0,SUMIFS(BM675:BM689,BQ691:BQ705,"&lt;=4"))</f>
        <v>0</v>
      </c>
      <c r="BN706" s="217">
        <f>IF((OR(AA680="Forfeit",AA680="Win")),0,SUMIFS(BN675:BN689, BQ691:BQ705, "&lt;=4"))</f>
        <v>0</v>
      </c>
      <c r="BO706" s="217">
        <f>IF((OR(AA680="Forfeit",AA680="Win")),0,SUMIFS(BO675:BO689, BQ691:BQ705, "&lt;=4"))</f>
        <v>0</v>
      </c>
      <c r="BP706" s="217">
        <f>IF((OR(AA680="Forfeit",AA680="Win")),0,SUMIFS(BP675:BP689, BQ691:BQ705, "&lt;=4"))</f>
        <v>0</v>
      </c>
      <c r="BQ706" s="218"/>
      <c r="BR706" s="217">
        <f>IF((OR(AA681="Forfeit",AA681="Win")),0,SUMIFS(BR675:BR689,BW691:BW705,"&lt;=4"))</f>
        <v>0</v>
      </c>
      <c r="BS706" s="217">
        <f>IF((OR(AA681="Forfeit",AA681="Win")),0,SUMIFS(BS675:BS689,BW691:BW705,"&lt;=4"))</f>
        <v>0</v>
      </c>
      <c r="BT706" s="217">
        <f>IF((OR(AA681="Forfeit",AA681="Win")),0,SUMIFS(BT675:BT689, BW691:BW705, "&lt;=4"))</f>
        <v>0</v>
      </c>
      <c r="BU706" s="217">
        <f>IF((OR(AA681="Forfeit",AA681="Win")),0,SUMIFS(BU675:BU689, BW691:BW705, "&lt;=4"))</f>
        <v>0</v>
      </c>
      <c r="BV706" s="217">
        <f>IF((OR(AA681="Forfeit",AA681="Win")),0,SUMIFS(BV675:BV689, BW691:BW705, "&lt;=4"))</f>
        <v>0</v>
      </c>
      <c r="BW706" s="218"/>
      <c r="BX706" s="217">
        <f>IF((OR(AA682="Forfeit",AA682="Win")),0,SUMIFS(BX675:BX689,CC691:CC705,"&lt;=4"))</f>
        <v>0</v>
      </c>
      <c r="BY706" s="217">
        <f>IF((OR(AA682="Forfeit",AA682="Win")),0,SUMIFS(BY675:BY689,CC691:CC705,"&lt;=4"))</f>
        <v>0</v>
      </c>
      <c r="BZ706" s="217">
        <f>IF((OR(AA682="Forfeit",AA682="Win")),0,SUMIFS(BZ675:BZ689, CC691:CC705, "&lt;=4"))</f>
        <v>0</v>
      </c>
      <c r="CA706" s="217">
        <f>IF((OR(AA682="Forfeit",AA682="Win")),0,SUMIFS(CA675:CA689, CC691:CC705, "&lt;=4"))</f>
        <v>0</v>
      </c>
      <c r="CB706" s="217">
        <f>IF((OR(AA682="Forfeit",AA682="Win")),0,SUMIFS(CB675:CB689, CC691:CC705, "&lt;=4"))</f>
        <v>0</v>
      </c>
      <c r="CC706" s="218"/>
      <c r="CD706" s="217">
        <f>IF((OR(AA683="Forfeit",AA683="Win")),0,SUMIFS(CD675:CD689,CI691:CI705,"&lt;=4"))</f>
        <v>0</v>
      </c>
      <c r="CE706" s="217">
        <f>IF((OR(AA683="Forfeit",AA683="Win")),0,SUMIFS(CE675:CE689,CI691:CI705,"&lt;=4"))</f>
        <v>0</v>
      </c>
      <c r="CF706" s="217">
        <f>IF((OR(AA683="Forfeit",AA683="Win")),0,SUMIFS(CF675:CF689, CI691:CI705, "&lt;=4"))</f>
        <v>0</v>
      </c>
      <c r="CG706" s="217">
        <f>IF((OR(AA683="Forfeit",AA683="Win")),0,SUMIFS(CG675:CG689, CI691:CI705, "&lt;=4"))</f>
        <v>0</v>
      </c>
      <c r="CH706" s="217">
        <f>IF((OR(AA683="Forfeit",AA683="Win")),0,SUMIFS(CH675:CH689, CI691:CI705, "&lt;=4"))</f>
        <v>0</v>
      </c>
      <c r="CI706" s="218"/>
      <c r="CJ706" s="217">
        <f>IF((OR(AA684="Forfeit",AA684="Win")),0,SUMIFS(CJ675:CJ689,CO691:CO705,"&lt;=4"))</f>
        <v>0</v>
      </c>
      <c r="CK706" s="217">
        <f>IF((OR(AA684="Forfeit",AA684="Win")),0,SUMIFS(CK675:CK689,CO691:CO705,"&lt;=4"))</f>
        <v>0</v>
      </c>
      <c r="CL706" s="217">
        <f>IF((OR(AA684="Forfeit",AA684="Win")),0,SUMIFS(CL675:CL689, CO691:CO705, "&lt;=4"))</f>
        <v>0</v>
      </c>
      <c r="CM706" s="217">
        <f>IF((OR(AA684="Forfeit",AA684="Win")),0,SUMIFS(CM675:CM689, CO691:CO705, "&lt;=4"))</f>
        <v>0</v>
      </c>
      <c r="CN706" s="217">
        <f>IF((OR(AA684="Forfeit",AA684="Win")),0,SUMIFS(CN675:CN689, CO691:CO705, "&lt;=4"))</f>
        <v>0</v>
      </c>
      <c r="CO706" s="218"/>
      <c r="CP706" s="217">
        <f>IF((OR(AA685="Forfeit",AA685="Win")),0,SUMIFS(CP675:CP689,CU691:CU705,"&lt;=4"))</f>
        <v>0</v>
      </c>
      <c r="CQ706" s="217">
        <f>IF((OR(AA685="Forfeit",AA685="Win")),0,SUMIFS(CQ675:CQ689,CU691:CU705,"&lt;=4"))</f>
        <v>0</v>
      </c>
      <c r="CR706" s="217">
        <f>IF((OR(AA685="Forfeit",AA685="Win")),0,SUMIFS(CR675:CR689, CU691:CU705, "&lt;=4"))</f>
        <v>0</v>
      </c>
      <c r="CS706" s="217">
        <f>IF((OR(AA685="Forfeit",AA685="Win")),0,SUMIFS(CS675:CS689, CU691:CU705, "&lt;=4"))</f>
        <v>0</v>
      </c>
      <c r="CT706" s="217">
        <f>IF((OR(AA685="Forfeit",AA685="Win")),0,SUMIFS(CT675:CT689, CU691:CU705, "&lt;=4"))</f>
        <v>0</v>
      </c>
      <c r="CU706" s="218"/>
      <c r="CV706" s="217">
        <f>IF((OR(AA686="Forfeit",AA686="Win")),0,SUMIFS(CV675:CV689,DA691:DA705,"&lt;=4"))</f>
        <v>0</v>
      </c>
      <c r="CW706" s="217">
        <f>IF((OR(AA686="Forfeit",AA686="Win")),0,SUMIFS(CW675:CW689,DA691:DA705,"&lt;=4"))</f>
        <v>0</v>
      </c>
      <c r="CX706" s="217">
        <f>IF((OR(AA686="Forfeit",AA686="Win")),0,SUMIFS(CX675:CX689, DA691:DA705, "&lt;=4"))</f>
        <v>0</v>
      </c>
      <c r="CY706" s="217">
        <f>IF((OR(AA686="Forfeit",AA686="Win")),0,SUMIFS(CY675:CY689, DA691:DA705, "&lt;=4"))</f>
        <v>0</v>
      </c>
      <c r="CZ706" s="217">
        <f>IF((OR(AA686="Forfeit",AA686="Win")),0,SUMIFS(CZ675:CZ689, DA691:DA705, "&lt;=4"))</f>
        <v>0</v>
      </c>
      <c r="DA706" s="218"/>
      <c r="DB706" s="217">
        <f>IF((OR(AA687="Forfeit",AA687="Win")),0,SUMIFS(DB675:DB689,DG691:DG705,"&lt;=4"))</f>
        <v>0</v>
      </c>
      <c r="DC706" s="217">
        <f>IF((OR(AA687="Forfeit",AA687="Win")),0,SUMIFS(DC675:DC689,DG691:DG705,"&lt;=4"))</f>
        <v>0</v>
      </c>
      <c r="DD706" s="217">
        <f>IF((OR(AA687="Forfeit",AA687="Win")),0,SUMIFS(DD675:DD689, DG691:DG705, "&lt;=4"))</f>
        <v>0</v>
      </c>
      <c r="DE706" s="217">
        <f>IF((OR(AA687="Forfeit",AA687="Win")),0,SUMIFS(DE675:DE689, DG691:DG705, "&lt;=4"))</f>
        <v>0</v>
      </c>
      <c r="DF706" s="217">
        <f>IF((OR(AA687="Forfeit",AA687="Win")),0,SUMIFS(DF675:DF689, DG691:DG705, "&lt;=4"))</f>
        <v>0</v>
      </c>
      <c r="DG706" s="218"/>
      <c r="DH706" s="217">
        <f>IF((OR(AA688="Forfeit",AA688="Win")),0,SUMIFS(DH675:DH689,DM691:DM705,"&lt;=4"))</f>
        <v>0</v>
      </c>
      <c r="DI706" s="217">
        <f>IF((OR(AA688="Forfeit",AA688="Win")),0,SUMIFS(DI675:DI689,DM691:DM705,"&lt;=4"))</f>
        <v>0</v>
      </c>
      <c r="DJ706" s="217">
        <f>IF((OR(AA688="Forfeit",AA688="Win")),0,SUMIFS(DJ675:DJ689, DM691:DM705, "&lt;=4"))</f>
        <v>0</v>
      </c>
      <c r="DK706" s="217">
        <f>IF((OR(AA688="Forfeit",AA688="Win")),0,SUMIFS(DK675:DK689, DM691:DM705, "&lt;=4"))</f>
        <v>0</v>
      </c>
      <c r="DL706" s="217">
        <f>IF((OR(AA688="Forfeit",AA688="Win")),0,SUMIFS(DL675:DL689, DM691:DM705, "&lt;=4"))</f>
        <v>0</v>
      </c>
      <c r="DM706" s="218"/>
      <c r="DN706" s="217">
        <f>IF((OR(AA689="Forfeit",AA689="Win")),0,SUMIFS(DN675:DN689,DS691:DS705,"&lt;=4"))</f>
        <v>0</v>
      </c>
      <c r="DO706" s="217">
        <f>IF((OR(AA689="Forfeit",AA689="Win")),0,SUMIFS(DO675:DO689,DS691:DS705,"&lt;=4"))</f>
        <v>0</v>
      </c>
      <c r="DP706" s="217">
        <f>IF((OR(AA689="Forfeit",AA689="Win")),0,SUMIFS(DP675:DP689,DS691:DS705,"&lt;=4"))</f>
        <v>0</v>
      </c>
      <c r="DQ706" s="217">
        <f>IF((OR(AA689="Forfeit",AA689="Win")),0,SUMIFS(DQ675:DQ689,DS691:DS705,"&lt;=4"))</f>
        <v>0</v>
      </c>
      <c r="DR706" s="217">
        <f>IF((OR(AA689="Forfeit",AA689="Win")),0,SUMIFS(DR675:DR689,DS691:DS705,"&lt;=4"))</f>
        <v>0</v>
      </c>
      <c r="DS706" s="218"/>
      <c r="DT706" s="217">
        <f>IF((OR(AA690="Forfeit",AA690="Win")),0,SUMIFS(DT675:DT689,DY691:DY705,"&lt;=4"))</f>
        <v>0</v>
      </c>
      <c r="DU706" s="217">
        <f>IF((OR(AA690="Forfeit",AA690="Win")),0,SUMIFS(DU675:DU689,DY691:DY705,"&lt;=4"))</f>
        <v>0</v>
      </c>
      <c r="DV706" s="217">
        <f>IF((OR(AA690="Forfeit",AA690="Win")),0,SUMIFS(DV675:DV689,DY691:DY705,"&lt;=4"))</f>
        <v>0</v>
      </c>
      <c r="DW706" s="217">
        <f>IF((OR(AA690="Forfeit",AA690="Win")),0,SUMIFS(DW675:DW689,DY691:DY705,"&lt;=4"))</f>
        <v>0</v>
      </c>
      <c r="DX706" s="217">
        <f>IF((OR(AA690="Forfeit",AA690="Win")),0,SUMIFS(DX675:DX689,DY691:DY705,"&lt;=4"))</f>
        <v>0</v>
      </c>
      <c r="DY706" s="218"/>
      <c r="DZ706" s="214"/>
    </row>
    <row r="707" spans="1:130">
      <c r="A707" s="18"/>
      <c r="B707" s="99"/>
      <c r="C707" s="100"/>
      <c r="D707" s="101"/>
      <c r="E707" s="149" t="str">
        <f t="shared" si="364"/>
        <v/>
      </c>
      <c r="F707" s="193"/>
      <c r="G707" s="99"/>
      <c r="H707" s="100"/>
      <c r="I707" s="100"/>
      <c r="J707" s="149" t="str">
        <f t="shared" si="365"/>
        <v/>
      </c>
      <c r="K707" s="193"/>
      <c r="L707" s="99"/>
      <c r="M707" s="100"/>
      <c r="N707" s="100"/>
      <c r="O707" s="149" t="str">
        <f t="shared" si="366"/>
        <v/>
      </c>
      <c r="P707" s="193"/>
      <c r="Q707" s="99"/>
      <c r="R707" s="100"/>
      <c r="S707" s="100"/>
      <c r="T707" s="149" t="str">
        <f t="shared" si="367"/>
        <v/>
      </c>
      <c r="U707" s="193"/>
      <c r="V707" s="99"/>
      <c r="W707" s="100"/>
      <c r="X707" s="100"/>
      <c r="Y707" s="149" t="str">
        <f t="shared" si="368"/>
        <v/>
      </c>
      <c r="Z707" s="196"/>
      <c r="AA707" s="26"/>
      <c r="AB707" s="37"/>
      <c r="AG707" s="67"/>
    </row>
    <row r="708" spans="1:130">
      <c r="A708" s="18"/>
      <c r="B708" s="99"/>
      <c r="C708" s="100"/>
      <c r="D708" s="101"/>
      <c r="E708" s="149" t="str">
        <f t="shared" si="364"/>
        <v/>
      </c>
      <c r="F708" s="193"/>
      <c r="G708" s="99"/>
      <c r="H708" s="100"/>
      <c r="I708" s="100"/>
      <c r="J708" s="149" t="str">
        <f t="shared" si="365"/>
        <v/>
      </c>
      <c r="K708" s="193"/>
      <c r="L708" s="99"/>
      <c r="M708" s="100"/>
      <c r="N708" s="100"/>
      <c r="O708" s="149" t="str">
        <f t="shared" si="366"/>
        <v/>
      </c>
      <c r="P708" s="193"/>
      <c r="Q708" s="99"/>
      <c r="R708" s="100"/>
      <c r="S708" s="100"/>
      <c r="T708" s="149" t="str">
        <f t="shared" si="367"/>
        <v/>
      </c>
      <c r="U708" s="193"/>
      <c r="V708" s="99"/>
      <c r="W708" s="100"/>
      <c r="X708" s="100"/>
      <c r="Y708" s="149" t="str">
        <f t="shared" si="368"/>
        <v/>
      </c>
      <c r="Z708" s="196"/>
      <c r="AA708" s="25"/>
      <c r="AB708" s="197"/>
      <c r="AG708" s="67"/>
    </row>
    <row r="709" spans="1:130">
      <c r="A709" s="18" t="s">
        <v>366</v>
      </c>
      <c r="B709" s="99"/>
      <c r="C709" s="100"/>
      <c r="D709" s="101"/>
      <c r="E709" s="149" t="str">
        <f t="shared" si="364"/>
        <v/>
      </c>
      <c r="F709" s="193"/>
      <c r="G709" s="99"/>
      <c r="H709" s="100"/>
      <c r="I709" s="100"/>
      <c r="J709" s="149" t="str">
        <f t="shared" si="365"/>
        <v/>
      </c>
      <c r="K709" s="193"/>
      <c r="L709" s="99"/>
      <c r="M709" s="100"/>
      <c r="N709" s="100"/>
      <c r="O709" s="149" t="str">
        <f t="shared" si="366"/>
        <v/>
      </c>
      <c r="P709" s="193"/>
      <c r="Q709" s="99"/>
      <c r="R709" s="100"/>
      <c r="S709" s="100"/>
      <c r="T709" s="149" t="str">
        <f t="shared" si="367"/>
        <v/>
      </c>
      <c r="U709" s="193"/>
      <c r="V709" s="99"/>
      <c r="W709" s="100"/>
      <c r="X709" s="100"/>
      <c r="Y709" s="149" t="str">
        <f t="shared" si="368"/>
        <v/>
      </c>
      <c r="Z709" s="196"/>
      <c r="AA709" s="25"/>
      <c r="AB709" s="197"/>
      <c r="AG709" s="67"/>
    </row>
    <row r="710" spans="1:130">
      <c r="A710" s="18" t="s">
        <v>35</v>
      </c>
      <c r="B710" s="99"/>
      <c r="C710" s="100"/>
      <c r="D710" s="101"/>
      <c r="E710" s="149" t="str">
        <f t="shared" si="364"/>
        <v/>
      </c>
      <c r="F710" s="193"/>
      <c r="G710" s="99"/>
      <c r="H710" s="100"/>
      <c r="I710" s="100"/>
      <c r="J710" s="149" t="str">
        <f t="shared" si="365"/>
        <v/>
      </c>
      <c r="K710" s="193"/>
      <c r="L710" s="99"/>
      <c r="M710" s="100"/>
      <c r="N710" s="100"/>
      <c r="O710" s="149" t="str">
        <f t="shared" si="366"/>
        <v/>
      </c>
      <c r="P710" s="193"/>
      <c r="Q710" s="99"/>
      <c r="R710" s="100"/>
      <c r="S710" s="100"/>
      <c r="T710" s="149" t="str">
        <f t="shared" si="367"/>
        <v/>
      </c>
      <c r="U710" s="193"/>
      <c r="V710" s="99"/>
      <c r="W710" s="100"/>
      <c r="X710" s="100"/>
      <c r="Y710" s="149" t="str">
        <f t="shared" si="368"/>
        <v/>
      </c>
      <c r="Z710" s="196"/>
      <c r="AA710" s="25"/>
      <c r="AB710" s="197"/>
      <c r="AG710" s="67"/>
    </row>
    <row r="711" spans="1:130" ht="15" thickBot="1">
      <c r="A711" s="91" t="s">
        <v>10</v>
      </c>
      <c r="B711" s="125">
        <f>IF(SUM(B695:B710)=0,0,AVERAGE(B695:B710))</f>
        <v>0</v>
      </c>
      <c r="C711" s="126">
        <f>IF(SUM(C695:C710)=0,0,AVERAGE(C695:C710))</f>
        <v>0</v>
      </c>
      <c r="D711" s="127">
        <f>IF(SUM(D695:D710)=0,0,AVERAGE(D695:D710))</f>
        <v>0</v>
      </c>
      <c r="E711" s="192">
        <f>IF(SUM(E695:E710)=0,0,AVERAGE(E695:E710))</f>
        <v>0</v>
      </c>
      <c r="F711" s="194"/>
      <c r="G711" s="125">
        <f>IF(SUM(G695:G710)=0,0,AVERAGE(G695:G710))</f>
        <v>0</v>
      </c>
      <c r="H711" s="126">
        <f>IF(SUM(H695:H710)=0,0,AVERAGE(H695:H710))</f>
        <v>0</v>
      </c>
      <c r="I711" s="127">
        <f>IF(SUM(I695:I710)=0,0,AVERAGE(I695:I710))</f>
        <v>0</v>
      </c>
      <c r="J711" s="192">
        <f>IF(SUM(J695:J710)=0,0,AVERAGE(J695:J710))</f>
        <v>0</v>
      </c>
      <c r="K711" s="194"/>
      <c r="L711" s="125">
        <f>IF(SUM(L695:L710)=0,0,AVERAGE(L695:L710))</f>
        <v>0</v>
      </c>
      <c r="M711" s="126">
        <f>IF(SUM(M695:M710)=0,0,AVERAGE(M695:M710))</f>
        <v>0</v>
      </c>
      <c r="N711" s="127">
        <f>IF(SUM(N695:N710)=0,0,AVERAGE(N695:N710))</f>
        <v>0</v>
      </c>
      <c r="O711" s="192">
        <f>IF(SUM(O695:O710)=0,0,AVERAGE(O695:O710))</f>
        <v>0</v>
      </c>
      <c r="P711" s="194"/>
      <c r="Q711" s="125">
        <f>IF(SUM(Q695:Q710)=0,0,AVERAGE(Q695:Q710))</f>
        <v>0</v>
      </c>
      <c r="R711" s="126">
        <f>IF(SUM(R695:R710)=0,0,AVERAGE(R695:R710))</f>
        <v>0</v>
      </c>
      <c r="S711" s="127">
        <f>IF(SUM(S695:S710)=0,0,AVERAGE(S695:S710))</f>
        <v>0</v>
      </c>
      <c r="T711" s="192">
        <f>IF(SUM(T695:T710)=0,0,AVERAGE(T695:T710))</f>
        <v>0</v>
      </c>
      <c r="U711" s="194"/>
      <c r="V711" s="125">
        <f>IF(SUM(V695:V710)=0,0,AVERAGE(V695:V710))</f>
        <v>0</v>
      </c>
      <c r="W711" s="126">
        <f>IF(SUM(W695:W710)=0,0,AVERAGE(W695:W710))</f>
        <v>0</v>
      </c>
      <c r="X711" s="127">
        <f>IF(SUM(X695:X710)=0,0,AVERAGE(X695:X710))</f>
        <v>0</v>
      </c>
      <c r="Y711" s="192">
        <f>IF(SUM(Y695:Y710)=0,0,AVERAGE(Y695:Y710))</f>
        <v>0</v>
      </c>
      <c r="Z711" s="194"/>
      <c r="AA711" s="33"/>
      <c r="AB711" s="39"/>
      <c r="AG711" s="67"/>
    </row>
    <row r="712" spans="1:130" ht="15" thickBot="1">
      <c r="A712" s="20"/>
      <c r="B712" s="4"/>
      <c r="C712" s="4"/>
      <c r="D712" s="4"/>
      <c r="E712" s="36"/>
      <c r="F712" s="36"/>
      <c r="G712" s="4"/>
      <c r="H712" s="4"/>
      <c r="I712" s="4"/>
      <c r="J712" s="36"/>
      <c r="K712" s="36"/>
      <c r="L712" s="4"/>
      <c r="M712" s="4"/>
      <c r="N712" s="4"/>
      <c r="O712" s="36"/>
      <c r="P712" s="36"/>
      <c r="Q712" s="4"/>
      <c r="R712" s="4"/>
      <c r="S712" s="4"/>
      <c r="T712" s="36"/>
      <c r="U712" s="36"/>
      <c r="V712" s="4"/>
      <c r="W712" s="4"/>
      <c r="X712" s="4"/>
      <c r="Y712" s="36"/>
      <c r="Z712" s="36"/>
      <c r="AA712" s="20"/>
      <c r="AB712" s="197"/>
      <c r="AC712" s="54" t="s">
        <v>215</v>
      </c>
      <c r="AD712" s="74"/>
      <c r="AE712" s="74"/>
      <c r="AF712" s="74"/>
      <c r="AG712" s="75"/>
    </row>
    <row r="713" spans="1:130">
      <c r="A713" s="90" t="s">
        <v>214</v>
      </c>
      <c r="B713" s="293" t="s">
        <v>226</v>
      </c>
      <c r="C713" s="294"/>
      <c r="D713" s="294"/>
      <c r="E713" s="294"/>
      <c r="F713" s="295"/>
      <c r="G713" s="293" t="s">
        <v>227</v>
      </c>
      <c r="H713" s="294"/>
      <c r="I713" s="294"/>
      <c r="J713" s="294"/>
      <c r="K713" s="295"/>
      <c r="L713" s="293" t="s">
        <v>228</v>
      </c>
      <c r="M713" s="294"/>
      <c r="N713" s="294"/>
      <c r="O713" s="294"/>
      <c r="P713" s="295"/>
      <c r="Q713" s="293" t="s">
        <v>229</v>
      </c>
      <c r="R713" s="294"/>
      <c r="S713" s="294"/>
      <c r="T713" s="294"/>
      <c r="U713" s="295"/>
      <c r="V713" s="293" t="s">
        <v>230</v>
      </c>
      <c r="W713" s="294"/>
      <c r="X713" s="294"/>
      <c r="Y713" s="294"/>
      <c r="Z713" s="295"/>
      <c r="AA713" s="23"/>
      <c r="AB713" s="37"/>
      <c r="AC713" s="9" t="str">
        <f>B713</f>
        <v>Z12 11</v>
      </c>
      <c r="AD713" s="9" t="str">
        <f>G713</f>
        <v>Z12 12</v>
      </c>
      <c r="AE713" s="9" t="str">
        <f>L713</f>
        <v>Z12 13</v>
      </c>
      <c r="AF713" s="9" t="str">
        <f>Q713</f>
        <v>Z12 14</v>
      </c>
      <c r="AG713" s="67" t="str">
        <f>V713</f>
        <v>Z12 15</v>
      </c>
    </row>
    <row r="714" spans="1:130" ht="15" thickBot="1">
      <c r="A714" s="32" t="s">
        <v>4</v>
      </c>
      <c r="B714" s="13" t="s">
        <v>5</v>
      </c>
      <c r="C714" s="14" t="s">
        <v>6</v>
      </c>
      <c r="D714" s="15" t="s">
        <v>7</v>
      </c>
      <c r="E714" s="191" t="s">
        <v>8</v>
      </c>
      <c r="F714" s="16" t="s">
        <v>142</v>
      </c>
      <c r="G714" s="13" t="s">
        <v>5</v>
      </c>
      <c r="H714" s="14" t="s">
        <v>6</v>
      </c>
      <c r="I714" s="14" t="s">
        <v>7</v>
      </c>
      <c r="J714" s="191" t="s">
        <v>8</v>
      </c>
      <c r="K714" s="16" t="s">
        <v>142</v>
      </c>
      <c r="L714" s="13" t="s">
        <v>5</v>
      </c>
      <c r="M714" s="14" t="s">
        <v>6</v>
      </c>
      <c r="N714" s="14" t="s">
        <v>7</v>
      </c>
      <c r="O714" s="191" t="s">
        <v>8</v>
      </c>
      <c r="P714" s="16" t="s">
        <v>142</v>
      </c>
      <c r="Q714" s="13" t="s">
        <v>5</v>
      </c>
      <c r="R714" s="14" t="s">
        <v>6</v>
      </c>
      <c r="S714" s="14" t="s">
        <v>7</v>
      </c>
      <c r="T714" s="191" t="s">
        <v>8</v>
      </c>
      <c r="U714" s="16" t="s">
        <v>142</v>
      </c>
      <c r="V714" s="13" t="s">
        <v>5</v>
      </c>
      <c r="W714" s="14" t="s">
        <v>6</v>
      </c>
      <c r="X714" s="14" t="s">
        <v>7</v>
      </c>
      <c r="Y714" s="191" t="s">
        <v>8</v>
      </c>
      <c r="Z714" s="16" t="s">
        <v>142</v>
      </c>
      <c r="AA714" s="16"/>
      <c r="AB714" s="37"/>
      <c r="AC714" s="76">
        <f>IF(SUM(E715:E730)&gt;0,LARGE(E715:E730,1),0)</f>
        <v>0</v>
      </c>
      <c r="AD714" s="9">
        <f>IF(SUM(J715:J730)&gt;0,LARGE(J715:J730,1),0)</f>
        <v>0</v>
      </c>
      <c r="AE714" s="9">
        <f>IF(SUM(O715:O730)&gt;0,LARGE(O715:O730,1),0)</f>
        <v>0</v>
      </c>
      <c r="AF714" s="9">
        <f>IF(SUM(T715:T730)&gt;0,LARGE(T715:T730,1),0)</f>
        <v>0</v>
      </c>
      <c r="AG714" s="67">
        <f>IF(SUM(Y715:Y730)&gt;0,LARGE(Y715:Y730,1),0)</f>
        <v>0</v>
      </c>
    </row>
    <row r="715" spans="1:130" ht="15" thickTop="1">
      <c r="A715" s="17"/>
      <c r="B715" s="96"/>
      <c r="C715" s="97"/>
      <c r="D715" s="98"/>
      <c r="E715" s="149" t="str">
        <f t="shared" ref="E715:E730" si="369">IF(SUM(B715:D715)&gt;0,SUM(B715:D715),"")</f>
        <v/>
      </c>
      <c r="F715" s="193"/>
      <c r="G715" s="96"/>
      <c r="H715" s="97"/>
      <c r="I715" s="97"/>
      <c r="J715" s="149" t="str">
        <f t="shared" ref="J715:J730" si="370">IF(SUM(G715:I715)&gt;0,SUM(G715:I715),"")</f>
        <v/>
      </c>
      <c r="K715" s="193"/>
      <c r="L715" s="96"/>
      <c r="M715" s="97"/>
      <c r="N715" s="97"/>
      <c r="O715" s="149" t="str">
        <f t="shared" ref="O715:O730" si="371">IF(SUM(L715:N715)&gt;0,SUM(L715:N715),"")</f>
        <v/>
      </c>
      <c r="P715" s="193"/>
      <c r="Q715" s="96"/>
      <c r="R715" s="97"/>
      <c r="S715" s="97"/>
      <c r="T715" s="149" t="str">
        <f t="shared" ref="T715:T730" si="372">IF(SUM(Q715:S715)&gt;0,SUM(Q715:S715),"")</f>
        <v/>
      </c>
      <c r="U715" s="193"/>
      <c r="V715" s="96"/>
      <c r="W715" s="97"/>
      <c r="X715" s="97"/>
      <c r="Y715" s="149" t="str">
        <f t="shared" ref="Y715:Y730" si="373">IF(SUM(V715:X715)&gt;0,SUM(V715:X715),"")</f>
        <v/>
      </c>
      <c r="Z715" s="195"/>
      <c r="AA715" s="24"/>
      <c r="AB715" s="197"/>
      <c r="AG715" s="67"/>
    </row>
    <row r="716" spans="1:130">
      <c r="A716" s="164"/>
      <c r="B716" s="99"/>
      <c r="C716" s="100"/>
      <c r="D716" s="101"/>
      <c r="E716" s="149" t="str">
        <f t="shared" si="369"/>
        <v/>
      </c>
      <c r="F716" s="193"/>
      <c r="G716" s="99"/>
      <c r="H716" s="100"/>
      <c r="I716" s="100"/>
      <c r="J716" s="149" t="str">
        <f t="shared" si="370"/>
        <v/>
      </c>
      <c r="K716" s="193"/>
      <c r="L716" s="99"/>
      <c r="M716" s="100"/>
      <c r="N716" s="100"/>
      <c r="O716" s="149" t="str">
        <f t="shared" si="371"/>
        <v/>
      </c>
      <c r="P716" s="193"/>
      <c r="Q716" s="99"/>
      <c r="R716" s="100"/>
      <c r="S716" s="100"/>
      <c r="T716" s="149" t="str">
        <f t="shared" si="372"/>
        <v/>
      </c>
      <c r="U716" s="193"/>
      <c r="V716" s="99"/>
      <c r="W716" s="100"/>
      <c r="X716" s="100"/>
      <c r="Y716" s="149" t="str">
        <f t="shared" si="373"/>
        <v/>
      </c>
      <c r="Z716" s="196"/>
      <c r="AA716" s="25"/>
      <c r="AB716" s="197"/>
      <c r="AG716" s="67"/>
    </row>
    <row r="717" spans="1:130">
      <c r="A717" s="18"/>
      <c r="B717" s="99"/>
      <c r="C717" s="100"/>
      <c r="D717" s="101"/>
      <c r="E717" s="149" t="str">
        <f t="shared" si="369"/>
        <v/>
      </c>
      <c r="F717" s="193"/>
      <c r="G717" s="99"/>
      <c r="H717" s="100"/>
      <c r="I717" s="100"/>
      <c r="J717" s="149" t="str">
        <f t="shared" si="370"/>
        <v/>
      </c>
      <c r="K717" s="193"/>
      <c r="L717" s="99"/>
      <c r="M717" s="100"/>
      <c r="N717" s="102"/>
      <c r="O717" s="149" t="str">
        <f t="shared" si="371"/>
        <v/>
      </c>
      <c r="P717" s="193"/>
      <c r="Q717" s="99"/>
      <c r="R717" s="100"/>
      <c r="S717" s="102"/>
      <c r="T717" s="149" t="str">
        <f t="shared" si="372"/>
        <v/>
      </c>
      <c r="U717" s="193"/>
      <c r="V717" s="99"/>
      <c r="W717" s="100"/>
      <c r="X717" s="102"/>
      <c r="Y717" s="149" t="str">
        <f t="shared" si="373"/>
        <v/>
      </c>
      <c r="Z717" s="196"/>
      <c r="AA717" s="26" t="s">
        <v>11</v>
      </c>
      <c r="AB717" s="37"/>
      <c r="AG717" s="67"/>
    </row>
    <row r="718" spans="1:130">
      <c r="A718" s="164"/>
      <c r="B718" s="99"/>
      <c r="C718" s="100"/>
      <c r="D718" s="101"/>
      <c r="E718" s="149" t="str">
        <f t="shared" si="369"/>
        <v/>
      </c>
      <c r="F718" s="193"/>
      <c r="G718" s="99"/>
      <c r="H718" s="100"/>
      <c r="I718" s="100"/>
      <c r="J718" s="149" t="str">
        <f t="shared" si="370"/>
        <v/>
      </c>
      <c r="K718" s="193"/>
      <c r="L718" s="99"/>
      <c r="M718" s="100"/>
      <c r="N718" s="100"/>
      <c r="O718" s="149" t="str">
        <f t="shared" si="371"/>
        <v/>
      </c>
      <c r="P718" s="193"/>
      <c r="Q718" s="99"/>
      <c r="R718" s="100"/>
      <c r="S718" s="100"/>
      <c r="T718" s="149" t="str">
        <f t="shared" si="372"/>
        <v/>
      </c>
      <c r="U718" s="193"/>
      <c r="V718" s="99"/>
      <c r="W718" s="100"/>
      <c r="X718" s="100"/>
      <c r="Y718" s="149" t="str">
        <f t="shared" si="373"/>
        <v/>
      </c>
      <c r="Z718" s="196"/>
      <c r="AA718" s="26" t="s">
        <v>12</v>
      </c>
      <c r="AB718" s="37"/>
      <c r="AG718" s="67"/>
    </row>
    <row r="719" spans="1:130">
      <c r="A719" s="164"/>
      <c r="B719" s="99"/>
      <c r="C719" s="100"/>
      <c r="D719" s="102"/>
      <c r="E719" s="149" t="str">
        <f t="shared" si="369"/>
        <v/>
      </c>
      <c r="F719" s="193"/>
      <c r="G719" s="99"/>
      <c r="H719" s="100"/>
      <c r="I719" s="102"/>
      <c r="J719" s="149" t="str">
        <f t="shared" si="370"/>
        <v/>
      </c>
      <c r="K719" s="193"/>
      <c r="L719" s="99"/>
      <c r="M719" s="100"/>
      <c r="N719" s="102"/>
      <c r="O719" s="149" t="str">
        <f t="shared" si="371"/>
        <v/>
      </c>
      <c r="P719" s="193"/>
      <c r="Q719" s="99"/>
      <c r="R719" s="100"/>
      <c r="S719" s="100"/>
      <c r="T719" s="149" t="str">
        <f t="shared" si="372"/>
        <v/>
      </c>
      <c r="U719" s="193"/>
      <c r="V719" s="99"/>
      <c r="W719" s="100"/>
      <c r="X719" s="102"/>
      <c r="Y719" s="149" t="str">
        <f t="shared" si="373"/>
        <v/>
      </c>
      <c r="Z719" s="196"/>
      <c r="AA719" s="26" t="s">
        <v>12</v>
      </c>
      <c r="AB719" s="37"/>
      <c r="AG719" s="67"/>
    </row>
    <row r="720" spans="1:130">
      <c r="A720" s="18"/>
      <c r="B720" s="99"/>
      <c r="C720" s="100"/>
      <c r="D720" s="102"/>
      <c r="E720" s="149" t="str">
        <f t="shared" si="369"/>
        <v/>
      </c>
      <c r="F720" s="193"/>
      <c r="G720" s="99"/>
      <c r="H720" s="100"/>
      <c r="I720" s="102"/>
      <c r="J720" s="149" t="str">
        <f t="shared" si="370"/>
        <v/>
      </c>
      <c r="K720" s="193"/>
      <c r="L720" s="99"/>
      <c r="M720" s="100"/>
      <c r="N720" s="102"/>
      <c r="O720" s="149" t="str">
        <f t="shared" si="371"/>
        <v/>
      </c>
      <c r="P720" s="193"/>
      <c r="Q720" s="99"/>
      <c r="R720" s="100"/>
      <c r="S720" s="100"/>
      <c r="T720" s="149" t="str">
        <f t="shared" si="372"/>
        <v/>
      </c>
      <c r="U720" s="193"/>
      <c r="V720" s="99"/>
      <c r="W720" s="100"/>
      <c r="X720" s="102"/>
      <c r="Y720" s="149" t="str">
        <f t="shared" si="373"/>
        <v/>
      </c>
      <c r="Z720" s="196"/>
      <c r="AA720" s="26"/>
      <c r="AB720" s="37"/>
      <c r="AG720" s="67"/>
    </row>
    <row r="721" spans="1:130">
      <c r="A721" s="164"/>
      <c r="B721" s="99"/>
      <c r="C721" s="100"/>
      <c r="D721" s="101"/>
      <c r="E721" s="149" t="str">
        <f t="shared" si="369"/>
        <v/>
      </c>
      <c r="F721" s="193"/>
      <c r="G721" s="99"/>
      <c r="H721" s="100"/>
      <c r="I721" s="102"/>
      <c r="J721" s="149" t="str">
        <f t="shared" si="370"/>
        <v/>
      </c>
      <c r="K721" s="193"/>
      <c r="L721" s="99"/>
      <c r="M721" s="100"/>
      <c r="N721" s="102"/>
      <c r="O721" s="149" t="str">
        <f t="shared" si="371"/>
        <v/>
      </c>
      <c r="P721" s="193"/>
      <c r="Q721" s="99"/>
      <c r="R721" s="100"/>
      <c r="S721" s="100"/>
      <c r="T721" s="149" t="str">
        <f t="shared" si="372"/>
        <v/>
      </c>
      <c r="U721" s="193"/>
      <c r="V721" s="99"/>
      <c r="W721" s="100"/>
      <c r="X721" s="100"/>
      <c r="Y721" s="149" t="str">
        <f t="shared" si="373"/>
        <v/>
      </c>
      <c r="Z721" s="196"/>
      <c r="AA721" s="26" t="s">
        <v>13</v>
      </c>
      <c r="AB721" s="37"/>
      <c r="AG721" s="67"/>
    </row>
    <row r="722" spans="1:130">
      <c r="A722" s="18"/>
      <c r="B722" s="99"/>
      <c r="C722" s="100"/>
      <c r="D722" s="101"/>
      <c r="E722" s="149" t="str">
        <f t="shared" si="369"/>
        <v/>
      </c>
      <c r="F722" s="193"/>
      <c r="G722" s="99"/>
      <c r="H722" s="100"/>
      <c r="I722" s="102"/>
      <c r="J722" s="149" t="str">
        <f t="shared" si="370"/>
        <v/>
      </c>
      <c r="K722" s="193"/>
      <c r="L722" s="99"/>
      <c r="M722" s="100"/>
      <c r="N722" s="102"/>
      <c r="O722" s="149" t="str">
        <f t="shared" si="371"/>
        <v/>
      </c>
      <c r="P722" s="193"/>
      <c r="Q722" s="99"/>
      <c r="R722" s="100"/>
      <c r="S722" s="102"/>
      <c r="T722" s="149" t="str">
        <f t="shared" si="372"/>
        <v/>
      </c>
      <c r="U722" s="193"/>
      <c r="V722" s="99"/>
      <c r="W722" s="100"/>
      <c r="X722" s="102"/>
      <c r="Y722" s="149" t="str">
        <f t="shared" si="373"/>
        <v/>
      </c>
      <c r="Z722" s="196"/>
      <c r="AA722" s="26" t="s">
        <v>14</v>
      </c>
      <c r="AB722" s="37"/>
      <c r="AG722" s="67"/>
    </row>
    <row r="723" spans="1:130">
      <c r="A723" s="164"/>
      <c r="B723" s="99"/>
      <c r="C723" s="100"/>
      <c r="D723" s="101"/>
      <c r="E723" s="149" t="str">
        <f t="shared" si="369"/>
        <v/>
      </c>
      <c r="F723" s="193"/>
      <c r="G723" s="99"/>
      <c r="H723" s="100"/>
      <c r="I723" s="100"/>
      <c r="J723" s="149" t="str">
        <f t="shared" si="370"/>
        <v/>
      </c>
      <c r="K723" s="193"/>
      <c r="L723" s="99"/>
      <c r="M723" s="100"/>
      <c r="N723" s="100"/>
      <c r="O723" s="149" t="str">
        <f t="shared" si="371"/>
        <v/>
      </c>
      <c r="P723" s="193"/>
      <c r="Q723" s="99"/>
      <c r="R723" s="100"/>
      <c r="S723" s="100"/>
      <c r="T723" s="149" t="str">
        <f t="shared" si="372"/>
        <v/>
      </c>
      <c r="U723" s="193"/>
      <c r="V723" s="99"/>
      <c r="W723" s="100"/>
      <c r="X723" s="100"/>
      <c r="Y723" s="149" t="str">
        <f t="shared" si="373"/>
        <v/>
      </c>
      <c r="Z723" s="196"/>
      <c r="AA723" s="26" t="s">
        <v>15</v>
      </c>
      <c r="AB723" s="37"/>
      <c r="AG723" s="67"/>
    </row>
    <row r="724" spans="1:130">
      <c r="A724" s="18"/>
      <c r="B724" s="99"/>
      <c r="C724" s="100"/>
      <c r="D724" s="101"/>
      <c r="E724" s="149" t="str">
        <f t="shared" si="369"/>
        <v/>
      </c>
      <c r="F724" s="193"/>
      <c r="G724" s="99"/>
      <c r="H724" s="100"/>
      <c r="I724" s="102"/>
      <c r="J724" s="149" t="str">
        <f t="shared" si="370"/>
        <v/>
      </c>
      <c r="K724" s="193"/>
      <c r="L724" s="99"/>
      <c r="M724" s="100"/>
      <c r="N724" s="102"/>
      <c r="O724" s="149" t="str">
        <f t="shared" si="371"/>
        <v/>
      </c>
      <c r="P724" s="193"/>
      <c r="Q724" s="99"/>
      <c r="R724" s="100"/>
      <c r="S724" s="100"/>
      <c r="T724" s="149" t="str">
        <f t="shared" si="372"/>
        <v/>
      </c>
      <c r="U724" s="193"/>
      <c r="V724" s="99"/>
      <c r="W724" s="100"/>
      <c r="X724" s="100"/>
      <c r="Y724" s="149" t="str">
        <f t="shared" si="373"/>
        <v/>
      </c>
      <c r="Z724" s="196"/>
      <c r="AA724" s="26" t="s">
        <v>16</v>
      </c>
      <c r="AB724" s="37"/>
      <c r="AG724" s="67"/>
    </row>
    <row r="725" spans="1:130">
      <c r="A725" s="18"/>
      <c r="B725" s="99"/>
      <c r="C725" s="100"/>
      <c r="D725" s="101"/>
      <c r="E725" s="149" t="str">
        <f t="shared" si="369"/>
        <v/>
      </c>
      <c r="F725" s="193"/>
      <c r="G725" s="99"/>
      <c r="H725" s="100"/>
      <c r="I725" s="102"/>
      <c r="J725" s="149" t="str">
        <f t="shared" si="370"/>
        <v/>
      </c>
      <c r="K725" s="193"/>
      <c r="L725" s="99"/>
      <c r="M725" s="100"/>
      <c r="N725" s="102"/>
      <c r="O725" s="149" t="str">
        <f t="shared" si="371"/>
        <v/>
      </c>
      <c r="P725" s="193"/>
      <c r="Q725" s="99"/>
      <c r="R725" s="100"/>
      <c r="S725" s="102"/>
      <c r="T725" s="149" t="str">
        <f t="shared" si="372"/>
        <v/>
      </c>
      <c r="U725" s="193"/>
      <c r="V725" s="99"/>
      <c r="W725" s="100"/>
      <c r="X725" s="102"/>
      <c r="Y725" s="149" t="str">
        <f t="shared" si="373"/>
        <v/>
      </c>
      <c r="Z725" s="196"/>
      <c r="AA725" s="26" t="s">
        <v>12</v>
      </c>
      <c r="AB725" s="37"/>
      <c r="AG725" s="67"/>
    </row>
    <row r="726" spans="1:130">
      <c r="A726" s="164"/>
      <c r="B726" s="99"/>
      <c r="C726" s="100"/>
      <c r="D726" s="101"/>
      <c r="E726" s="149" t="str">
        <f t="shared" si="369"/>
        <v/>
      </c>
      <c r="F726" s="193"/>
      <c r="G726" s="99"/>
      <c r="H726" s="100"/>
      <c r="I726" s="102"/>
      <c r="J726" s="149" t="str">
        <f t="shared" si="370"/>
        <v/>
      </c>
      <c r="K726" s="193"/>
      <c r="L726" s="99"/>
      <c r="M726" s="100"/>
      <c r="N726" s="102"/>
      <c r="O726" s="149" t="str">
        <f t="shared" si="371"/>
        <v/>
      </c>
      <c r="P726" s="193"/>
      <c r="Q726" s="99"/>
      <c r="R726" s="100"/>
      <c r="S726" s="102"/>
      <c r="T726" s="149" t="str">
        <f t="shared" si="372"/>
        <v/>
      </c>
      <c r="U726" s="193"/>
      <c r="V726" s="99"/>
      <c r="W726" s="100"/>
      <c r="X726" s="102"/>
      <c r="Y726" s="149" t="str">
        <f t="shared" si="373"/>
        <v/>
      </c>
      <c r="Z726" s="196"/>
      <c r="AA726" s="26"/>
      <c r="AB726" s="37"/>
      <c r="AG726" s="67"/>
    </row>
    <row r="727" spans="1:130">
      <c r="A727" s="18"/>
      <c r="B727" s="99"/>
      <c r="C727" s="100"/>
      <c r="D727" s="101"/>
      <c r="E727" s="149" t="str">
        <f t="shared" si="369"/>
        <v/>
      </c>
      <c r="F727" s="193"/>
      <c r="G727" s="99"/>
      <c r="H727" s="100"/>
      <c r="I727" s="100"/>
      <c r="J727" s="149" t="str">
        <f t="shared" si="370"/>
        <v/>
      </c>
      <c r="K727" s="193"/>
      <c r="L727" s="99"/>
      <c r="M727" s="100"/>
      <c r="N727" s="100"/>
      <c r="O727" s="149" t="str">
        <f t="shared" si="371"/>
        <v/>
      </c>
      <c r="P727" s="193"/>
      <c r="Q727" s="99"/>
      <c r="R727" s="100"/>
      <c r="S727" s="100"/>
      <c r="T727" s="149" t="str">
        <f t="shared" si="372"/>
        <v/>
      </c>
      <c r="U727" s="193"/>
      <c r="V727" s="99"/>
      <c r="W727" s="100"/>
      <c r="X727" s="100"/>
      <c r="Y727" s="149" t="str">
        <f t="shared" si="373"/>
        <v/>
      </c>
      <c r="Z727" s="196"/>
      <c r="AA727" s="26"/>
      <c r="AB727" s="37"/>
      <c r="AG727" s="67"/>
    </row>
    <row r="728" spans="1:130">
      <c r="A728" s="18"/>
      <c r="B728" s="99"/>
      <c r="C728" s="100"/>
      <c r="D728" s="101"/>
      <c r="E728" s="149" t="str">
        <f t="shared" si="369"/>
        <v/>
      </c>
      <c r="F728" s="193"/>
      <c r="G728" s="99"/>
      <c r="H728" s="100"/>
      <c r="I728" s="100"/>
      <c r="J728" s="149" t="str">
        <f t="shared" si="370"/>
        <v/>
      </c>
      <c r="K728" s="193"/>
      <c r="L728" s="99"/>
      <c r="M728" s="100"/>
      <c r="N728" s="100"/>
      <c r="O728" s="149" t="str">
        <f t="shared" si="371"/>
        <v/>
      </c>
      <c r="P728" s="193"/>
      <c r="Q728" s="99"/>
      <c r="R728" s="100"/>
      <c r="S728" s="100"/>
      <c r="T728" s="149" t="str">
        <f t="shared" si="372"/>
        <v/>
      </c>
      <c r="U728" s="193"/>
      <c r="V728" s="99"/>
      <c r="W728" s="100"/>
      <c r="X728" s="100"/>
      <c r="Y728" s="149" t="str">
        <f t="shared" si="373"/>
        <v/>
      </c>
      <c r="Z728" s="196"/>
      <c r="AA728" s="25"/>
      <c r="AB728" s="197"/>
      <c r="AG728" s="67"/>
    </row>
    <row r="729" spans="1:130">
      <c r="A729" s="18" t="s">
        <v>366</v>
      </c>
      <c r="B729" s="99"/>
      <c r="C729" s="100"/>
      <c r="D729" s="101"/>
      <c r="E729" s="149" t="str">
        <f t="shared" si="369"/>
        <v/>
      </c>
      <c r="F729" s="193"/>
      <c r="G729" s="99"/>
      <c r="H729" s="100"/>
      <c r="I729" s="100"/>
      <c r="J729" s="149" t="str">
        <f t="shared" si="370"/>
        <v/>
      </c>
      <c r="K729" s="193"/>
      <c r="L729" s="99"/>
      <c r="M729" s="100"/>
      <c r="N729" s="100"/>
      <c r="O729" s="149" t="str">
        <f t="shared" si="371"/>
        <v/>
      </c>
      <c r="P729" s="193"/>
      <c r="Q729" s="99"/>
      <c r="R729" s="100"/>
      <c r="S729" s="100"/>
      <c r="T729" s="149" t="str">
        <f t="shared" si="372"/>
        <v/>
      </c>
      <c r="U729" s="193"/>
      <c r="V729" s="99"/>
      <c r="W729" s="100"/>
      <c r="X729" s="100"/>
      <c r="Y729" s="149" t="str">
        <f t="shared" si="373"/>
        <v/>
      </c>
      <c r="Z729" s="196"/>
      <c r="AA729" s="25"/>
      <c r="AB729" s="197"/>
      <c r="AG729" s="67"/>
    </row>
    <row r="730" spans="1:130">
      <c r="A730" s="18" t="s">
        <v>35</v>
      </c>
      <c r="B730" s="99"/>
      <c r="C730" s="100"/>
      <c r="D730" s="101"/>
      <c r="E730" s="149" t="str">
        <f t="shared" si="369"/>
        <v/>
      </c>
      <c r="F730" s="193"/>
      <c r="G730" s="99"/>
      <c r="H730" s="100"/>
      <c r="I730" s="100"/>
      <c r="J730" s="149" t="str">
        <f t="shared" si="370"/>
        <v/>
      </c>
      <c r="K730" s="193"/>
      <c r="L730" s="99"/>
      <c r="M730" s="100"/>
      <c r="N730" s="100"/>
      <c r="O730" s="149" t="str">
        <f t="shared" si="371"/>
        <v/>
      </c>
      <c r="P730" s="193"/>
      <c r="Q730" s="99"/>
      <c r="R730" s="100"/>
      <c r="S730" s="100"/>
      <c r="T730" s="149" t="str">
        <f t="shared" si="372"/>
        <v/>
      </c>
      <c r="U730" s="193"/>
      <c r="V730" s="99"/>
      <c r="W730" s="100"/>
      <c r="X730" s="100"/>
      <c r="Y730" s="149" t="str">
        <f t="shared" si="373"/>
        <v/>
      </c>
      <c r="Z730" s="196"/>
      <c r="AA730" s="25"/>
      <c r="AB730" s="197"/>
      <c r="AG730" s="67"/>
    </row>
    <row r="731" spans="1:130" ht="15" thickBot="1">
      <c r="A731" s="91" t="s">
        <v>10</v>
      </c>
      <c r="B731" s="125">
        <f>IF(SUM(B715:B730)=0,0,AVERAGE(B715:B730))</f>
        <v>0</v>
      </c>
      <c r="C731" s="126">
        <f>IF(SUM(C715:C730)=0,0,AVERAGE(C715:C730))</f>
        <v>0</v>
      </c>
      <c r="D731" s="127">
        <f>IF(SUM(D715:D730)=0,0,AVERAGE(D715:D730))</f>
        <v>0</v>
      </c>
      <c r="E731" s="192">
        <f>IF(SUM(E715:E730)=0,0,AVERAGE(E715:E730))</f>
        <v>0</v>
      </c>
      <c r="F731" s="194"/>
      <c r="G731" s="125">
        <f>IF(SUM(G715:G730)=0,0,AVERAGE(G715:G730))</f>
        <v>0</v>
      </c>
      <c r="H731" s="126">
        <f>IF(SUM(H715:H730)=0,0,AVERAGE(H715:H730))</f>
        <v>0</v>
      </c>
      <c r="I731" s="127">
        <f>IF(SUM(I715:I730)=0,0,AVERAGE(I715:I730))</f>
        <v>0</v>
      </c>
      <c r="J731" s="192">
        <f>IF(SUM(J715:J730)=0,0,AVERAGE(J715:J730))</f>
        <v>0</v>
      </c>
      <c r="K731" s="194"/>
      <c r="L731" s="125">
        <f>IF(SUM(L715:L730)=0,0,AVERAGE(L715:L730))</f>
        <v>0</v>
      </c>
      <c r="M731" s="126">
        <f>IF(SUM(M715:M730)=0,0,AVERAGE(M715:M730))</f>
        <v>0</v>
      </c>
      <c r="N731" s="127">
        <f>IF(SUM(N715:N730)=0,0,AVERAGE(N715:N730))</f>
        <v>0</v>
      </c>
      <c r="O731" s="192">
        <f>IF(SUM(O715:O730)=0,0,AVERAGE(O715:O730))</f>
        <v>0</v>
      </c>
      <c r="P731" s="194"/>
      <c r="Q731" s="125">
        <f>IF(SUM(Q715:Q730)=0,0,AVERAGE(Q715:Q730))</f>
        <v>0</v>
      </c>
      <c r="R731" s="126">
        <f>IF(SUM(R715:R730)=0,0,AVERAGE(R715:R730))</f>
        <v>0</v>
      </c>
      <c r="S731" s="127">
        <f>IF(SUM(S715:S730)=0,0,AVERAGE(S715:S730))</f>
        <v>0</v>
      </c>
      <c r="T731" s="192">
        <f>IF(SUM(T715:T730)=0,0,AVERAGE(T715:T730))</f>
        <v>0</v>
      </c>
      <c r="U731" s="194"/>
      <c r="V731" s="125">
        <f>IF(SUM(V715:V730)=0,0,AVERAGE(V715:V730))</f>
        <v>0</v>
      </c>
      <c r="W731" s="126">
        <f>IF(SUM(W715:W730)=0,0,AVERAGE(W715:W730))</f>
        <v>0</v>
      </c>
      <c r="X731" s="127">
        <f>IF(SUM(X715:X730)=0,0,AVERAGE(X715:X730))</f>
        <v>0</v>
      </c>
      <c r="Y731" s="192">
        <f>IF(SUM(Y715:Y730)=0,0,AVERAGE(Y715:Y730))</f>
        <v>0</v>
      </c>
      <c r="Z731" s="194"/>
      <c r="AA731" s="33"/>
      <c r="AB731" s="39"/>
      <c r="AG731" s="67"/>
    </row>
    <row r="732" spans="1:130">
      <c r="A732" s="37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9"/>
      <c r="AB732" s="39"/>
      <c r="AG732" s="67"/>
    </row>
    <row r="733" spans="1:130" ht="15" thickBot="1">
      <c r="A733" s="37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9"/>
      <c r="AB733" s="39"/>
      <c r="AC733" s="54" t="s">
        <v>232</v>
      </c>
      <c r="AD733" s="74"/>
      <c r="AE733" s="74"/>
      <c r="AF733" s="74"/>
      <c r="AG733" s="75"/>
    </row>
    <row r="734" spans="1:130">
      <c r="A734" s="90" t="s">
        <v>231</v>
      </c>
      <c r="B734" s="293" t="s">
        <v>233</v>
      </c>
      <c r="C734" s="294"/>
      <c r="D734" s="294"/>
      <c r="E734" s="294"/>
      <c r="F734" s="295"/>
      <c r="G734" s="293" t="s">
        <v>234</v>
      </c>
      <c r="H734" s="294"/>
      <c r="I734" s="294"/>
      <c r="J734" s="294"/>
      <c r="K734" s="295"/>
      <c r="L734" s="293" t="s">
        <v>235</v>
      </c>
      <c r="M734" s="294"/>
      <c r="N734" s="294"/>
      <c r="O734" s="294"/>
      <c r="P734" s="295"/>
      <c r="Q734" s="293" t="s">
        <v>236</v>
      </c>
      <c r="R734" s="294"/>
      <c r="S734" s="294"/>
      <c r="T734" s="294"/>
      <c r="U734" s="295"/>
      <c r="V734" s="293" t="s">
        <v>237</v>
      </c>
      <c r="W734" s="294"/>
      <c r="X734" s="294"/>
      <c r="Y734" s="294"/>
      <c r="Z734" s="295"/>
      <c r="AA734" s="293" t="s">
        <v>3</v>
      </c>
      <c r="AB734" s="295"/>
      <c r="AC734" s="9" t="str">
        <f>B734</f>
        <v>Z13 1</v>
      </c>
      <c r="AD734" s="9" t="str">
        <f>G734</f>
        <v>Z13 2</v>
      </c>
      <c r="AE734" s="9" t="str">
        <f>L734</f>
        <v>Z13 3</v>
      </c>
      <c r="AF734" s="9" t="str">
        <f>Q734</f>
        <v>Z13 4</v>
      </c>
      <c r="AG734" s="67" t="str">
        <f>V734</f>
        <v>Z13 5</v>
      </c>
      <c r="AH734" s="296" t="s">
        <v>50</v>
      </c>
      <c r="AI734" s="297"/>
      <c r="AJ734" s="297"/>
      <c r="AK734" s="297"/>
      <c r="AL734" s="297"/>
      <c r="AM734" s="209" t="s">
        <v>140</v>
      </c>
      <c r="AN734" s="296" t="s">
        <v>51</v>
      </c>
      <c r="AO734" s="297"/>
      <c r="AP734" s="297"/>
      <c r="AQ734" s="297"/>
      <c r="AR734" s="297"/>
      <c r="AS734" s="209" t="s">
        <v>140</v>
      </c>
      <c r="AT734" s="296" t="s">
        <v>52</v>
      </c>
      <c r="AU734" s="297"/>
      <c r="AV734" s="297"/>
      <c r="AW734" s="297"/>
      <c r="AX734" s="297"/>
      <c r="AY734" s="209" t="s">
        <v>140</v>
      </c>
      <c r="AZ734" s="296" t="s">
        <v>53</v>
      </c>
      <c r="BA734" s="297"/>
      <c r="BB734" s="297"/>
      <c r="BC734" s="297"/>
      <c r="BD734" s="297"/>
      <c r="BE734" s="209" t="s">
        <v>140</v>
      </c>
      <c r="BF734" s="296" t="s">
        <v>54</v>
      </c>
      <c r="BG734" s="297"/>
      <c r="BH734" s="297"/>
      <c r="BI734" s="297"/>
      <c r="BJ734" s="297"/>
      <c r="BK734" s="209" t="s">
        <v>140</v>
      </c>
      <c r="BL734" s="296" t="s">
        <v>55</v>
      </c>
      <c r="BM734" s="297"/>
      <c r="BN734" s="297"/>
      <c r="BO734" s="297"/>
      <c r="BP734" s="297"/>
      <c r="BQ734" s="209" t="s">
        <v>140</v>
      </c>
      <c r="BR734" s="296" t="s">
        <v>56</v>
      </c>
      <c r="BS734" s="297"/>
      <c r="BT734" s="297"/>
      <c r="BU734" s="297"/>
      <c r="BV734" s="297"/>
      <c r="BW734" s="209" t="s">
        <v>140</v>
      </c>
      <c r="BX734" s="296" t="s">
        <v>57</v>
      </c>
      <c r="BY734" s="297"/>
      <c r="BZ734" s="297"/>
      <c r="CA734" s="297"/>
      <c r="CB734" s="297"/>
      <c r="CC734" s="209" t="s">
        <v>140</v>
      </c>
      <c r="CD734" s="296" t="s">
        <v>58</v>
      </c>
      <c r="CE734" s="297"/>
      <c r="CF734" s="297"/>
      <c r="CG734" s="297"/>
      <c r="CH734" s="297"/>
      <c r="CI734" s="209" t="s">
        <v>140</v>
      </c>
      <c r="CJ734" s="296" t="s">
        <v>59</v>
      </c>
      <c r="CK734" s="297"/>
      <c r="CL734" s="297"/>
      <c r="CM734" s="297"/>
      <c r="CN734" s="297"/>
      <c r="CO734" s="209" t="s">
        <v>140</v>
      </c>
      <c r="CP734" s="296" t="s">
        <v>60</v>
      </c>
      <c r="CQ734" s="297"/>
      <c r="CR734" s="297"/>
      <c r="CS734" s="297"/>
      <c r="CT734" s="297"/>
      <c r="CU734" s="209" t="s">
        <v>140</v>
      </c>
      <c r="CV734" s="296" t="s">
        <v>61</v>
      </c>
      <c r="CW734" s="297"/>
      <c r="CX734" s="297"/>
      <c r="CY734" s="297"/>
      <c r="CZ734" s="297"/>
      <c r="DA734" s="209" t="s">
        <v>140</v>
      </c>
      <c r="DB734" s="296" t="s">
        <v>352</v>
      </c>
      <c r="DC734" s="297"/>
      <c r="DD734" s="297"/>
      <c r="DE734" s="297"/>
      <c r="DF734" s="297"/>
      <c r="DG734" s="209" t="s">
        <v>140</v>
      </c>
      <c r="DH734" s="296" t="s">
        <v>353</v>
      </c>
      <c r="DI734" s="297"/>
      <c r="DJ734" s="297"/>
      <c r="DK734" s="297"/>
      <c r="DL734" s="297"/>
      <c r="DM734" s="210" t="s">
        <v>140</v>
      </c>
      <c r="DN734" s="296" t="s">
        <v>62</v>
      </c>
      <c r="DO734" s="297"/>
      <c r="DP734" s="297"/>
      <c r="DQ734" s="297"/>
      <c r="DR734" s="297"/>
      <c r="DS734" s="210" t="s">
        <v>140</v>
      </c>
      <c r="DT734" s="296" t="s">
        <v>35</v>
      </c>
      <c r="DU734" s="297"/>
      <c r="DV734" s="297"/>
      <c r="DW734" s="297"/>
      <c r="DX734" s="297"/>
      <c r="DY734" s="209" t="s">
        <v>140</v>
      </c>
      <c r="DZ734" s="211"/>
    </row>
    <row r="735" spans="1:130" ht="15" thickBot="1">
      <c r="A735" s="32" t="s">
        <v>4</v>
      </c>
      <c r="B735" s="13" t="s">
        <v>5</v>
      </c>
      <c r="C735" s="14" t="s">
        <v>6</v>
      </c>
      <c r="D735" s="15" t="s">
        <v>7</v>
      </c>
      <c r="E735" s="191" t="s">
        <v>8</v>
      </c>
      <c r="F735" s="16" t="s">
        <v>142</v>
      </c>
      <c r="G735" s="13" t="s">
        <v>5</v>
      </c>
      <c r="H735" s="14" t="s">
        <v>6</v>
      </c>
      <c r="I735" s="14" t="s">
        <v>7</v>
      </c>
      <c r="J735" s="191" t="s">
        <v>8</v>
      </c>
      <c r="K735" s="16" t="s">
        <v>142</v>
      </c>
      <c r="L735" s="13" t="s">
        <v>5</v>
      </c>
      <c r="M735" s="14" t="s">
        <v>6</v>
      </c>
      <c r="N735" s="14" t="s">
        <v>7</v>
      </c>
      <c r="O735" s="191" t="s">
        <v>8</v>
      </c>
      <c r="P735" s="16" t="s">
        <v>142</v>
      </c>
      <c r="Q735" s="13" t="s">
        <v>5</v>
      </c>
      <c r="R735" s="14" t="s">
        <v>6</v>
      </c>
      <c r="S735" s="14" t="s">
        <v>7</v>
      </c>
      <c r="T735" s="191" t="s">
        <v>8</v>
      </c>
      <c r="U735" s="16" t="s">
        <v>142</v>
      </c>
      <c r="V735" s="13" t="s">
        <v>5</v>
      </c>
      <c r="W735" s="14" t="s">
        <v>6</v>
      </c>
      <c r="X735" s="14" t="s">
        <v>7</v>
      </c>
      <c r="Y735" s="191" t="s">
        <v>8</v>
      </c>
      <c r="Z735" s="16" t="s">
        <v>142</v>
      </c>
      <c r="AA735" s="200" t="s">
        <v>9</v>
      </c>
      <c r="AB735" s="199" t="s">
        <v>142</v>
      </c>
      <c r="AC735" s="82">
        <f>IF(SUM(E736:E751)&gt;0,LARGE(E736:E751,1),0)</f>
        <v>0</v>
      </c>
      <c r="AD735" s="83">
        <f>IF(SUM(J736:J751)&gt;0,LARGE(J736:J751,1),0)</f>
        <v>0</v>
      </c>
      <c r="AE735" s="83">
        <f>IF(SUM(O736:O751)&gt;0,LARGE(O736:O751,1),0)</f>
        <v>0</v>
      </c>
      <c r="AF735" s="83">
        <f>IF(SUM(T736:T751)&gt;0,LARGE(T736:T751,1),0)</f>
        <v>0</v>
      </c>
      <c r="AG735" s="84">
        <f>IF(SUM(Y736:Y751)&gt;0,LARGE(Y736:Y751,1),0)</f>
        <v>0</v>
      </c>
      <c r="AH735" s="209" t="s">
        <v>8</v>
      </c>
      <c r="AI735" s="209" t="s">
        <v>142</v>
      </c>
      <c r="AJ735" s="209" t="s">
        <v>5</v>
      </c>
      <c r="AK735" s="209" t="s">
        <v>6</v>
      </c>
      <c r="AL735" s="209" t="s">
        <v>7</v>
      </c>
      <c r="AM735" s="209"/>
      <c r="AN735" s="209" t="s">
        <v>8</v>
      </c>
      <c r="AO735" s="209" t="s">
        <v>142</v>
      </c>
      <c r="AP735" s="209" t="s">
        <v>5</v>
      </c>
      <c r="AQ735" s="209" t="s">
        <v>6</v>
      </c>
      <c r="AR735" s="209" t="s">
        <v>7</v>
      </c>
      <c r="AS735" s="209"/>
      <c r="AT735" s="209" t="s">
        <v>8</v>
      </c>
      <c r="AU735" s="209" t="s">
        <v>142</v>
      </c>
      <c r="AV735" s="209" t="s">
        <v>5</v>
      </c>
      <c r="AW735" s="209" t="s">
        <v>6</v>
      </c>
      <c r="AX735" s="209" t="s">
        <v>7</v>
      </c>
      <c r="AY735" s="209"/>
      <c r="AZ735" s="209" t="s">
        <v>8</v>
      </c>
      <c r="BA735" s="209" t="s">
        <v>142</v>
      </c>
      <c r="BB735" s="209" t="s">
        <v>5</v>
      </c>
      <c r="BC735" s="209" t="s">
        <v>6</v>
      </c>
      <c r="BD735" s="209" t="s">
        <v>7</v>
      </c>
      <c r="BE735" s="209"/>
      <c r="BF735" s="209" t="s">
        <v>8</v>
      </c>
      <c r="BG735" s="209" t="s">
        <v>142</v>
      </c>
      <c r="BH735" s="209" t="s">
        <v>5</v>
      </c>
      <c r="BI735" s="209" t="s">
        <v>6</v>
      </c>
      <c r="BJ735" s="209" t="s">
        <v>7</v>
      </c>
      <c r="BK735" s="209"/>
      <c r="BL735" s="209" t="s">
        <v>8</v>
      </c>
      <c r="BM735" s="209" t="s">
        <v>142</v>
      </c>
      <c r="BN735" s="209" t="s">
        <v>5</v>
      </c>
      <c r="BO735" s="209" t="s">
        <v>6</v>
      </c>
      <c r="BP735" s="209" t="s">
        <v>7</v>
      </c>
      <c r="BQ735" s="209"/>
      <c r="BR735" s="209" t="s">
        <v>8</v>
      </c>
      <c r="BS735" s="209" t="s">
        <v>142</v>
      </c>
      <c r="BT735" s="209" t="s">
        <v>5</v>
      </c>
      <c r="BU735" s="209" t="s">
        <v>6</v>
      </c>
      <c r="BV735" s="209" t="s">
        <v>7</v>
      </c>
      <c r="BW735" s="209"/>
      <c r="BX735" s="209" t="s">
        <v>8</v>
      </c>
      <c r="BY735" s="209" t="s">
        <v>142</v>
      </c>
      <c r="BZ735" s="209" t="s">
        <v>5</v>
      </c>
      <c r="CA735" s="209" t="s">
        <v>6</v>
      </c>
      <c r="CB735" s="209" t="s">
        <v>7</v>
      </c>
      <c r="CC735" s="209"/>
      <c r="CD735" s="209" t="s">
        <v>8</v>
      </c>
      <c r="CE735" s="209" t="s">
        <v>142</v>
      </c>
      <c r="CF735" s="209" t="s">
        <v>5</v>
      </c>
      <c r="CG735" s="209" t="s">
        <v>6</v>
      </c>
      <c r="CH735" s="209" t="s">
        <v>7</v>
      </c>
      <c r="CI735" s="209"/>
      <c r="CJ735" s="209" t="s">
        <v>8</v>
      </c>
      <c r="CK735" s="209" t="s">
        <v>142</v>
      </c>
      <c r="CL735" s="209" t="s">
        <v>5</v>
      </c>
      <c r="CM735" s="209" t="s">
        <v>6</v>
      </c>
      <c r="CN735" s="209" t="s">
        <v>7</v>
      </c>
      <c r="CO735" s="209"/>
      <c r="CP735" s="209" t="s">
        <v>8</v>
      </c>
      <c r="CQ735" s="209" t="s">
        <v>142</v>
      </c>
      <c r="CR735" s="209" t="s">
        <v>5</v>
      </c>
      <c r="CS735" s="209" t="s">
        <v>6</v>
      </c>
      <c r="CT735" s="209" t="s">
        <v>7</v>
      </c>
      <c r="CU735" s="209"/>
      <c r="CV735" s="209" t="s">
        <v>8</v>
      </c>
      <c r="CW735" s="209" t="s">
        <v>142</v>
      </c>
      <c r="CX735" s="209" t="s">
        <v>5</v>
      </c>
      <c r="CY735" s="209" t="s">
        <v>6</v>
      </c>
      <c r="CZ735" s="209" t="s">
        <v>7</v>
      </c>
      <c r="DA735" s="209"/>
      <c r="DB735" s="209" t="s">
        <v>8</v>
      </c>
      <c r="DC735" s="209" t="s">
        <v>142</v>
      </c>
      <c r="DD735" s="209" t="s">
        <v>5</v>
      </c>
      <c r="DE735" s="209" t="s">
        <v>6</v>
      </c>
      <c r="DF735" s="209" t="s">
        <v>7</v>
      </c>
      <c r="DG735" s="209"/>
      <c r="DH735" s="209" t="s">
        <v>8</v>
      </c>
      <c r="DI735" s="209" t="s">
        <v>142</v>
      </c>
      <c r="DJ735" s="209" t="s">
        <v>5</v>
      </c>
      <c r="DK735" s="209" t="s">
        <v>6</v>
      </c>
      <c r="DL735" s="209" t="s">
        <v>7</v>
      </c>
      <c r="DM735" s="209"/>
      <c r="DN735" s="209" t="s">
        <v>8</v>
      </c>
      <c r="DO735" s="209" t="s">
        <v>142</v>
      </c>
      <c r="DP735" s="209" t="s">
        <v>5</v>
      </c>
      <c r="DQ735" s="209" t="s">
        <v>6</v>
      </c>
      <c r="DR735" s="209" t="s">
        <v>7</v>
      </c>
      <c r="DS735" s="209"/>
      <c r="DT735" s="209" t="s">
        <v>8</v>
      </c>
      <c r="DU735" s="209" t="s">
        <v>142</v>
      </c>
      <c r="DV735" s="209" t="s">
        <v>5</v>
      </c>
      <c r="DW735" s="209" t="s">
        <v>6</v>
      </c>
      <c r="DX735" s="209" t="s">
        <v>7</v>
      </c>
      <c r="DY735" s="209"/>
      <c r="DZ735" s="212"/>
    </row>
    <row r="736" spans="1:130" ht="15" thickTop="1">
      <c r="A736" s="17"/>
      <c r="B736" s="96"/>
      <c r="C736" s="97"/>
      <c r="D736" s="98"/>
      <c r="E736" s="149" t="str">
        <f t="shared" ref="E736:E751" si="374">IF(SUM(B736:D736)&gt;0,SUM(B736:D736),"")</f>
        <v/>
      </c>
      <c r="F736" s="193"/>
      <c r="G736" s="96"/>
      <c r="H736" s="97"/>
      <c r="I736" s="97"/>
      <c r="J736" s="149" t="str">
        <f t="shared" ref="J736:J751" si="375">IF(SUM(G736:I736)&gt;0,SUM(G736:I736),"")</f>
        <v/>
      </c>
      <c r="K736" s="193"/>
      <c r="L736" s="96"/>
      <c r="M736" s="97"/>
      <c r="N736" s="97"/>
      <c r="O736" s="149" t="str">
        <f t="shared" ref="O736:O751" si="376">IF(SUM(L736:N736)&gt;0,SUM(L736:N736),"")</f>
        <v/>
      </c>
      <c r="P736" s="193"/>
      <c r="Q736" s="96"/>
      <c r="R736" s="97"/>
      <c r="S736" s="97"/>
      <c r="T736" s="149" t="str">
        <f t="shared" ref="T736:T751" si="377">IF(SUM(Q736:S736)&gt;0,SUM(Q736:S736),"")</f>
        <v/>
      </c>
      <c r="U736" s="193"/>
      <c r="V736" s="96"/>
      <c r="W736" s="97"/>
      <c r="X736" s="97"/>
      <c r="Y736" s="149" t="str">
        <f t="shared" ref="Y736:Y751" si="378">IF(SUM(V736:X736)&gt;0,SUM(V736:X736),"")</f>
        <v/>
      </c>
      <c r="Z736" s="193"/>
      <c r="AA736" s="201" t="str">
        <f>IF(SUM(E736,J736,O736,T736,Y736,Y756,T756,O756,J756,E756,E776,J776,O776,T776,Y776)&gt;0,(LARGE((E736,J736,O736,T736,Y736,Y756,T756,O756,J756,E756,E776,J776,O776,T776,Y776),1)+LARGE((E736,J736,O736,T736,Y736,Y756,T756,O756,J756,E756,E776,J776,O776,T776,Y776),2)+LARGE((E736,J736,O736,T736,Y736,Y756,T756,O756,J756,E756,E776,J776,O776,T776,Y776),3)+LARGE((E736,J736,O736,T736,Y736,Y756,T756,O756,J756,E756,E776,J776,O776,T776,Y776),4)),"")</f>
        <v/>
      </c>
      <c r="AB736" s="203" t="str">
        <f>IF(SUM(AI767)&gt;0,SUM(AI767),"")</f>
        <v/>
      </c>
      <c r="AG736" s="67"/>
      <c r="AH736" s="213">
        <f>IF(SUM(B736:D736)&gt;0,SUM(B736:D736),0)</f>
        <v>0</v>
      </c>
      <c r="AI736" s="213">
        <f>IF(SUM(F736)&gt;0,SUM(F736),0)</f>
        <v>0</v>
      </c>
      <c r="AJ736" s="214">
        <f>B736</f>
        <v>0</v>
      </c>
      <c r="AK736" s="214">
        <f>C736</f>
        <v>0</v>
      </c>
      <c r="AL736" s="214">
        <f>D736</f>
        <v>0</v>
      </c>
      <c r="AM736" s="214"/>
      <c r="AN736" s="213">
        <f>IF(SUM(B737:D737)&gt;0,SUM(B737:D737),0)</f>
        <v>0</v>
      </c>
      <c r="AO736" s="213">
        <f>IF(SUM(F737)&gt;0,SUM(F737),0)</f>
        <v>0</v>
      </c>
      <c r="AP736" s="214">
        <f>B737</f>
        <v>0</v>
      </c>
      <c r="AQ736" s="214">
        <f>C737</f>
        <v>0</v>
      </c>
      <c r="AR736" s="214">
        <f>D737</f>
        <v>0</v>
      </c>
      <c r="AS736" s="214"/>
      <c r="AT736" s="213">
        <f>IF(SUM(B738:D738)&gt;0,SUM(B738:D738),0)</f>
        <v>0</v>
      </c>
      <c r="AU736" s="213">
        <f>IF(SUM(F738)&gt;0,SUM(F738),0)</f>
        <v>0</v>
      </c>
      <c r="AV736" s="214">
        <f>B738</f>
        <v>0</v>
      </c>
      <c r="AW736" s="214">
        <f>C738</f>
        <v>0</v>
      </c>
      <c r="AX736" s="214">
        <f>D738</f>
        <v>0</v>
      </c>
      <c r="AY736" s="214"/>
      <c r="AZ736" s="213">
        <f>IF(SUM(B739:D739)&gt;0,SUM(B739:D739),0)</f>
        <v>0</v>
      </c>
      <c r="BA736" s="213">
        <f>IF(SUM(F739)&gt;0,SUM(F739),0)</f>
        <v>0</v>
      </c>
      <c r="BB736" s="214">
        <f>B739</f>
        <v>0</v>
      </c>
      <c r="BC736" s="214">
        <f>C739</f>
        <v>0</v>
      </c>
      <c r="BD736" s="214">
        <f>D739</f>
        <v>0</v>
      </c>
      <c r="BE736" s="214"/>
      <c r="BF736" s="213">
        <f>IF(SUM(B740:D740)&gt;0,SUM(B740:D740),0)</f>
        <v>0</v>
      </c>
      <c r="BG736" s="213">
        <f>IF(SUM(F740)&gt;0,SUM(F740),0)</f>
        <v>0</v>
      </c>
      <c r="BH736" s="214">
        <f>B740</f>
        <v>0</v>
      </c>
      <c r="BI736" s="214">
        <f>C740</f>
        <v>0</v>
      </c>
      <c r="BJ736" s="214">
        <f>D740</f>
        <v>0</v>
      </c>
      <c r="BK736" s="214"/>
      <c r="BL736" s="213">
        <f>IF(SUM(B741:D741)&gt;0,SUM(B741:D741),0)</f>
        <v>0</v>
      </c>
      <c r="BM736" s="213">
        <f>IF(SUM(F741)&gt;0,SUM(F741),0)</f>
        <v>0</v>
      </c>
      <c r="BN736" s="214">
        <f>B741</f>
        <v>0</v>
      </c>
      <c r="BO736" s="214">
        <f>C741</f>
        <v>0</v>
      </c>
      <c r="BP736" s="214">
        <f>D741</f>
        <v>0</v>
      </c>
      <c r="BQ736" s="214"/>
      <c r="BR736" s="213">
        <f>IF(SUM(B742:D742)&gt;0,SUM(B742:D742),0)</f>
        <v>0</v>
      </c>
      <c r="BS736" s="213">
        <f>IF(SUM(F742)&gt;0,SUM(F742),0)</f>
        <v>0</v>
      </c>
      <c r="BT736" s="214">
        <f>B742</f>
        <v>0</v>
      </c>
      <c r="BU736" s="214">
        <f>C742</f>
        <v>0</v>
      </c>
      <c r="BV736" s="214">
        <f>D742</f>
        <v>0</v>
      </c>
      <c r="BW736" s="214"/>
      <c r="BX736" s="213">
        <f>IF(SUM(B743:D743)&gt;0,SUM(B743:D743),0)</f>
        <v>0</v>
      </c>
      <c r="BY736" s="213">
        <f>IF(SUM(F743)&gt;0,SUM(F743),0)</f>
        <v>0</v>
      </c>
      <c r="BZ736" s="214">
        <f>B743</f>
        <v>0</v>
      </c>
      <c r="CA736" s="214">
        <f>C743</f>
        <v>0</v>
      </c>
      <c r="CB736" s="214">
        <f>D743</f>
        <v>0</v>
      </c>
      <c r="CC736" s="214"/>
      <c r="CD736" s="213">
        <f>IF(SUM(B744:D744)&gt;0,SUM(B744:D744),0)</f>
        <v>0</v>
      </c>
      <c r="CE736" s="213">
        <f>IF(SUM(F744)&gt;0,SUM(F744),0)</f>
        <v>0</v>
      </c>
      <c r="CF736" s="214">
        <f>B744</f>
        <v>0</v>
      </c>
      <c r="CG736" s="214">
        <f>C744</f>
        <v>0</v>
      </c>
      <c r="CH736" s="214">
        <f>D744</f>
        <v>0</v>
      </c>
      <c r="CI736" s="214"/>
      <c r="CJ736" s="213">
        <f>IF(SUM(B745:D745)&gt;0,SUM(B745:D745),0)</f>
        <v>0</v>
      </c>
      <c r="CK736" s="213">
        <f>IF(SUM(F745)&gt;0,SUM(F745),0)</f>
        <v>0</v>
      </c>
      <c r="CL736" s="214">
        <f>B745</f>
        <v>0</v>
      </c>
      <c r="CM736" s="214">
        <f>C745</f>
        <v>0</v>
      </c>
      <c r="CN736" s="214">
        <f>D745</f>
        <v>0</v>
      </c>
      <c r="CO736" s="214"/>
      <c r="CP736" s="213">
        <f>IF(SUM(B746:D746)&gt;0,SUM(B746:D746),0)</f>
        <v>0</v>
      </c>
      <c r="CQ736" s="213">
        <f>IF(SUM(F746)&gt;0,SUM(F746),0)</f>
        <v>0</v>
      </c>
      <c r="CR736" s="214">
        <f>B746</f>
        <v>0</v>
      </c>
      <c r="CS736" s="214">
        <f>C746</f>
        <v>0</v>
      </c>
      <c r="CT736" s="214">
        <f>D746</f>
        <v>0</v>
      </c>
      <c r="CU736" s="214"/>
      <c r="CV736" s="213">
        <f>IF(SUM(B747:D747)&gt;0,SUM(B747:D747),0)</f>
        <v>0</v>
      </c>
      <c r="CW736" s="213">
        <f>IF(SUM(F747)&gt;0,SUM(F747),0)</f>
        <v>0</v>
      </c>
      <c r="CX736" s="214">
        <f>B747</f>
        <v>0</v>
      </c>
      <c r="CY736" s="214">
        <f>C747</f>
        <v>0</v>
      </c>
      <c r="CZ736" s="214">
        <f>D747</f>
        <v>0</v>
      </c>
      <c r="DA736" s="214"/>
      <c r="DB736" s="213">
        <f>IF(SUM(B748:D748)&gt;0,SUM(B748:D748),0)</f>
        <v>0</v>
      </c>
      <c r="DC736" s="213">
        <f>IF(SUM(F748)&gt;0,SUM(F748),0)</f>
        <v>0</v>
      </c>
      <c r="DD736" s="214">
        <f>B748</f>
        <v>0</v>
      </c>
      <c r="DE736" s="214">
        <f>C748</f>
        <v>0</v>
      </c>
      <c r="DF736" s="214">
        <f>D748</f>
        <v>0</v>
      </c>
      <c r="DG736" s="214"/>
      <c r="DH736" s="213">
        <f>IF(SUM(B749:D749)&gt;0,SUM(B749:D749),0)</f>
        <v>0</v>
      </c>
      <c r="DI736" s="213">
        <f>IF(SUM(F749)&gt;0,SUM(F749),0)</f>
        <v>0</v>
      </c>
      <c r="DJ736" s="214">
        <f>B749</f>
        <v>0</v>
      </c>
      <c r="DK736" s="214">
        <f>C749</f>
        <v>0</v>
      </c>
      <c r="DL736" s="214">
        <f>D749</f>
        <v>0</v>
      </c>
      <c r="DM736" s="214"/>
      <c r="DN736" s="213">
        <f>IF(SUM(B750:D750)&gt;0,SUM(B750:D750),0)</f>
        <v>0</v>
      </c>
      <c r="DO736" s="209">
        <f>IF(SUM(F750)&gt;0,SUM(F750),0)</f>
        <v>0</v>
      </c>
      <c r="DP736" s="214">
        <f>B750</f>
        <v>0</v>
      </c>
      <c r="DQ736" s="214">
        <f>C750</f>
        <v>0</v>
      </c>
      <c r="DR736" s="214">
        <f>D750</f>
        <v>0</v>
      </c>
      <c r="DS736" s="212"/>
      <c r="DT736" s="213">
        <f>IF(SUM(B751:D751)&gt;0,SUM(B751:D751),0)</f>
        <v>0</v>
      </c>
      <c r="DU736" s="209">
        <f>IF(SUM(F751)&gt;0,SUM(F751),0)</f>
        <v>0</v>
      </c>
      <c r="DV736" s="214">
        <f>B751</f>
        <v>0</v>
      </c>
      <c r="DW736" s="214">
        <f>C751</f>
        <v>0</v>
      </c>
      <c r="DX736" s="214">
        <f>D751</f>
        <v>0</v>
      </c>
      <c r="DY736" s="212"/>
      <c r="DZ736" s="212"/>
    </row>
    <row r="737" spans="1:130">
      <c r="A737" s="164"/>
      <c r="B737" s="99"/>
      <c r="C737" s="100"/>
      <c r="D737" s="101"/>
      <c r="E737" s="149" t="str">
        <f t="shared" si="374"/>
        <v/>
      </c>
      <c r="F737" s="193"/>
      <c r="G737" s="99"/>
      <c r="H737" s="100"/>
      <c r="I737" s="100"/>
      <c r="J737" s="149" t="str">
        <f t="shared" si="375"/>
        <v/>
      </c>
      <c r="K737" s="193"/>
      <c r="L737" s="99"/>
      <c r="M737" s="100"/>
      <c r="N737" s="100"/>
      <c r="O737" s="149" t="str">
        <f t="shared" si="376"/>
        <v/>
      </c>
      <c r="P737" s="193"/>
      <c r="Q737" s="99"/>
      <c r="R737" s="100"/>
      <c r="S737" s="100"/>
      <c r="T737" s="149" t="str">
        <f t="shared" si="377"/>
        <v/>
      </c>
      <c r="U737" s="193"/>
      <c r="V737" s="99"/>
      <c r="W737" s="100"/>
      <c r="X737" s="100"/>
      <c r="Y737" s="149" t="str">
        <f t="shared" si="378"/>
        <v/>
      </c>
      <c r="Z737" s="193"/>
      <c r="AA737" s="201" t="str">
        <f>IF(SUM(E737,J737,O737,T737,Y737,Y757,T757,O757,J757,E757,E777,J777,O777,T777,Y777)&gt;0,(LARGE((E737,J737,O737,T737,Y737,Y757,T757,O757,J757,E757,E777,J777,O777,T777,Y777),1)+LARGE((E737,J737,O737,T737,Y737,Y757,T757,O757,J757,E757,E777,J777,O777,T777,Y777),2)+LARGE((E737,J737,O737,T737,Y737,Y757,T757,O757,J757,E757,E777,J777,O777,T777,Y777),3)+LARGE((E737,J737,O737,T737,Y737,Y757,T757,O757,J757,E757,E777,J777,O777,T777,Y777),4)),"")</f>
        <v/>
      </c>
      <c r="AB737" s="202" t="str">
        <f>IF(SUM(AO767)&gt;0,SUM(AO767),"")</f>
        <v/>
      </c>
      <c r="AG737" s="67"/>
      <c r="AH737" s="213">
        <f>IF(SUM(G736:I736)&gt;0,SUM(G736:I736),0)</f>
        <v>0</v>
      </c>
      <c r="AI737" s="213">
        <f>IF(SUM(K736)&gt;0,SUM(K736),0)</f>
        <v>0</v>
      </c>
      <c r="AJ737" s="214">
        <f>G736</f>
        <v>0</v>
      </c>
      <c r="AK737" s="214">
        <f>H736</f>
        <v>0</v>
      </c>
      <c r="AL737" s="214">
        <f>I736</f>
        <v>0</v>
      </c>
      <c r="AM737" s="214"/>
      <c r="AN737" s="213">
        <f>IF(SUM(G737:I737)&gt;0,SUM(G737:I737),0)</f>
        <v>0</v>
      </c>
      <c r="AO737" s="213">
        <f>IF(SUM(K737)&gt;0,SUM(K737),0)</f>
        <v>0</v>
      </c>
      <c r="AP737" s="214">
        <f>G737</f>
        <v>0</v>
      </c>
      <c r="AQ737" s="214">
        <f>H737</f>
        <v>0</v>
      </c>
      <c r="AR737" s="214">
        <f>I737</f>
        <v>0</v>
      </c>
      <c r="AS737" s="214"/>
      <c r="AT737" s="213">
        <f>IF(SUM(G738:I738)&gt;0,SUM(G738:I738),0)</f>
        <v>0</v>
      </c>
      <c r="AU737" s="213">
        <f>IF(SUM(K738)&gt;0,SUM(K738),0)</f>
        <v>0</v>
      </c>
      <c r="AV737" s="214">
        <f>G738</f>
        <v>0</v>
      </c>
      <c r="AW737" s="214">
        <f>H738</f>
        <v>0</v>
      </c>
      <c r="AX737" s="214">
        <f>I738</f>
        <v>0</v>
      </c>
      <c r="AY737" s="214"/>
      <c r="AZ737" s="213">
        <f>IF(SUM(G739:I739)&gt;0,SUM(G739:I739),0)</f>
        <v>0</v>
      </c>
      <c r="BA737" s="213">
        <f>IF(SUM(K739)&gt;0,SUM(K739),0)</f>
        <v>0</v>
      </c>
      <c r="BB737" s="214">
        <f>G739</f>
        <v>0</v>
      </c>
      <c r="BC737" s="214">
        <f>H739</f>
        <v>0</v>
      </c>
      <c r="BD737" s="214">
        <f>I739</f>
        <v>0</v>
      </c>
      <c r="BE737" s="214"/>
      <c r="BF737" s="213">
        <f>IF(SUM(G740:I740)&gt;0,SUM(G740:I740),0)</f>
        <v>0</v>
      </c>
      <c r="BG737" s="213">
        <f>IF(SUM(K740)&gt;0,SUM(K740),0)</f>
        <v>0</v>
      </c>
      <c r="BH737" s="214">
        <f>G740</f>
        <v>0</v>
      </c>
      <c r="BI737" s="214">
        <f>H740</f>
        <v>0</v>
      </c>
      <c r="BJ737" s="214">
        <f>I740</f>
        <v>0</v>
      </c>
      <c r="BK737" s="214"/>
      <c r="BL737" s="213">
        <f>IF(SUM(G741:I741)&gt;0,SUM(G741:I741),0)</f>
        <v>0</v>
      </c>
      <c r="BM737" s="213">
        <f>IF(SUM(K741)&gt;0,SUM(K741),0)</f>
        <v>0</v>
      </c>
      <c r="BN737" s="214">
        <f>G741</f>
        <v>0</v>
      </c>
      <c r="BO737" s="214">
        <f>H741</f>
        <v>0</v>
      </c>
      <c r="BP737" s="214">
        <f>I741</f>
        <v>0</v>
      </c>
      <c r="BQ737" s="214"/>
      <c r="BR737" s="213">
        <f>IF(SUM(G742:I742)&gt;0,SUM(G742:I742),0)</f>
        <v>0</v>
      </c>
      <c r="BS737" s="213">
        <f>IF(SUM(K742)&gt;0,SUM(K742),0)</f>
        <v>0</v>
      </c>
      <c r="BT737" s="214">
        <f>G742</f>
        <v>0</v>
      </c>
      <c r="BU737" s="214">
        <f>H742</f>
        <v>0</v>
      </c>
      <c r="BV737" s="214">
        <f>I742</f>
        <v>0</v>
      </c>
      <c r="BW737" s="214"/>
      <c r="BX737" s="213">
        <f>IF(SUM(G743:I743)&gt;0,SUM(G743:I743),0)</f>
        <v>0</v>
      </c>
      <c r="BY737" s="213">
        <f>IF(SUM(K743)&gt;0,SUM(K743),0)</f>
        <v>0</v>
      </c>
      <c r="BZ737" s="214">
        <f>G743</f>
        <v>0</v>
      </c>
      <c r="CA737" s="214">
        <f>H743</f>
        <v>0</v>
      </c>
      <c r="CB737" s="214">
        <f>I743</f>
        <v>0</v>
      </c>
      <c r="CC737" s="214"/>
      <c r="CD737" s="213">
        <f>IF(SUM(G744:I744)&gt;0,SUM(G744:I744),0)</f>
        <v>0</v>
      </c>
      <c r="CE737" s="213">
        <f>IF(SUM(K744)&gt;0,SUM(K744),0)</f>
        <v>0</v>
      </c>
      <c r="CF737" s="214">
        <f>G744</f>
        <v>0</v>
      </c>
      <c r="CG737" s="214">
        <f>H744</f>
        <v>0</v>
      </c>
      <c r="CH737" s="214">
        <f>I744</f>
        <v>0</v>
      </c>
      <c r="CI737" s="214"/>
      <c r="CJ737" s="213">
        <f>IF(SUM(G745:I745)&gt;0,SUM(G745:I745),0)</f>
        <v>0</v>
      </c>
      <c r="CK737" s="213">
        <f>IF(SUM(K745)&gt;0,SUM(K745),0)</f>
        <v>0</v>
      </c>
      <c r="CL737" s="214">
        <f>G745</f>
        <v>0</v>
      </c>
      <c r="CM737" s="214">
        <f>H745</f>
        <v>0</v>
      </c>
      <c r="CN737" s="214">
        <f>I745</f>
        <v>0</v>
      </c>
      <c r="CO737" s="214"/>
      <c r="CP737" s="213">
        <f>IF(SUM(G746:I746)&gt;0,SUM(G746:I746),0)</f>
        <v>0</v>
      </c>
      <c r="CQ737" s="213">
        <f>IF(SUM(K746)&gt;0,SUM(K746),0)</f>
        <v>0</v>
      </c>
      <c r="CR737" s="214">
        <f>G746</f>
        <v>0</v>
      </c>
      <c r="CS737" s="214">
        <f>H746</f>
        <v>0</v>
      </c>
      <c r="CT737" s="214">
        <f>I746</f>
        <v>0</v>
      </c>
      <c r="CU737" s="214"/>
      <c r="CV737" s="213">
        <f>IF(SUM(G747:I747)&gt;0,SUM(G747:I747),0)</f>
        <v>0</v>
      </c>
      <c r="CW737" s="213">
        <f>IF(SUM(K747)&gt;0,SUM(K747),0)</f>
        <v>0</v>
      </c>
      <c r="CX737" s="214">
        <f>G747</f>
        <v>0</v>
      </c>
      <c r="CY737" s="214">
        <f>H747</f>
        <v>0</v>
      </c>
      <c r="CZ737" s="214">
        <f>I747</f>
        <v>0</v>
      </c>
      <c r="DA737" s="214"/>
      <c r="DB737" s="213">
        <f>IF(SUM(G748:I748)&gt;0,SUM(G748:I748),0)</f>
        <v>0</v>
      </c>
      <c r="DC737" s="213">
        <f>IF(SUM(K748)&gt;0,SUM(K748),0)</f>
        <v>0</v>
      </c>
      <c r="DD737" s="214">
        <f>G748</f>
        <v>0</v>
      </c>
      <c r="DE737" s="214">
        <f>H748</f>
        <v>0</v>
      </c>
      <c r="DF737" s="214">
        <f>I748</f>
        <v>0</v>
      </c>
      <c r="DG737" s="214"/>
      <c r="DH737" s="213">
        <f>IF(SUM(G749:I749)&gt;0,SUM(G749:I749),0)</f>
        <v>0</v>
      </c>
      <c r="DI737" s="213">
        <f>IF(SUM(K749)&gt;0,SUM(K749),0)</f>
        <v>0</v>
      </c>
      <c r="DJ737" s="214">
        <f>G749</f>
        <v>0</v>
      </c>
      <c r="DK737" s="214">
        <f>H749</f>
        <v>0</v>
      </c>
      <c r="DL737" s="214">
        <f>I749</f>
        <v>0</v>
      </c>
      <c r="DM737" s="214"/>
      <c r="DN737" s="213">
        <f>IF(SUM(G750:I750)&gt;0,SUM(G750:I750),0)</f>
        <v>0</v>
      </c>
      <c r="DO737" s="209">
        <f>IF(SUM(K750)&gt;0,SUM(K750),0)</f>
        <v>0</v>
      </c>
      <c r="DP737" s="214">
        <f>G750</f>
        <v>0</v>
      </c>
      <c r="DQ737" s="214">
        <f>H750</f>
        <v>0</v>
      </c>
      <c r="DR737" s="214">
        <f>I750</f>
        <v>0</v>
      </c>
      <c r="DS737" s="212"/>
      <c r="DT737" s="209">
        <f>IF(SUM(G751:I751)&gt;0,SUM(G751:I751),0)</f>
        <v>0</v>
      </c>
      <c r="DU737" s="209">
        <f>IF(SUM(K751)&gt;0,SUM(K751),0)</f>
        <v>0</v>
      </c>
      <c r="DV737" s="214">
        <f>G751</f>
        <v>0</v>
      </c>
      <c r="DW737" s="214">
        <f>H751</f>
        <v>0</v>
      </c>
      <c r="DX737" s="214">
        <f>I751</f>
        <v>0</v>
      </c>
      <c r="DY737" s="212"/>
      <c r="DZ737" s="212"/>
    </row>
    <row r="738" spans="1:130">
      <c r="A738" s="18"/>
      <c r="B738" s="99"/>
      <c r="C738" s="100"/>
      <c r="D738" s="101"/>
      <c r="E738" s="149" t="str">
        <f t="shared" si="374"/>
        <v/>
      </c>
      <c r="F738" s="193"/>
      <c r="G738" s="99"/>
      <c r="H738" s="100"/>
      <c r="I738" s="100"/>
      <c r="J738" s="149" t="str">
        <f t="shared" si="375"/>
        <v/>
      </c>
      <c r="K738" s="193"/>
      <c r="L738" s="99"/>
      <c r="M738" s="100"/>
      <c r="N738" s="102"/>
      <c r="O738" s="149" t="str">
        <f t="shared" si="376"/>
        <v/>
      </c>
      <c r="P738" s="193"/>
      <c r="Q738" s="99"/>
      <c r="R738" s="100"/>
      <c r="S738" s="102"/>
      <c r="T738" s="149" t="str">
        <f t="shared" si="377"/>
        <v/>
      </c>
      <c r="U738" s="193"/>
      <c r="V738" s="99"/>
      <c r="W738" s="100"/>
      <c r="X738" s="102"/>
      <c r="Y738" s="149" t="str">
        <f t="shared" si="378"/>
        <v/>
      </c>
      <c r="Z738" s="193"/>
      <c r="AA738" s="201" t="str">
        <f>IF(SUM(E738,J738,O738,T738,Y738,Y758,T758,O758,J758,E758,E778,J778,O778,T778,Y778)&gt;0,(LARGE((E738,J738,O738,T738,Y738,Y758,T758,O758,J758,E758,E778,J778,O778,T778,Y778),1)+LARGE((E738,J738,O738,T738,Y738,Y758,T758,O758,J758,E758,E778,J778,O778,T778,Y778),2)+LARGE((E738,J738,O738,T738,Y738,Y758,T758,O758,J758,E758,E778,J778,O778,T778,Y778),3)+LARGE((E738,J738,O738,T738,Y738,Y758,T758,O758,J758,E758,E778,J778,O778,T778,Y778),4)),"")</f>
        <v/>
      </c>
      <c r="AB738" s="202" t="str">
        <f>IF(SUM(AU767)&gt;0, SUM(AU767),"")</f>
        <v/>
      </c>
      <c r="AG738" s="67"/>
      <c r="AH738" s="213">
        <f>IF(SUM(L736:N736)&gt;0,SUM(L736:N736),0)</f>
        <v>0</v>
      </c>
      <c r="AI738" s="213">
        <f>IF(SUM(P736)&gt;0,SUM(P736),0)</f>
        <v>0</v>
      </c>
      <c r="AJ738" s="214">
        <f>L736</f>
        <v>0</v>
      </c>
      <c r="AK738" s="214">
        <f>M736</f>
        <v>0</v>
      </c>
      <c r="AL738" s="214">
        <f>N736</f>
        <v>0</v>
      </c>
      <c r="AM738" s="214"/>
      <c r="AN738" s="213">
        <f>IF(SUM(L737:N737)&gt;0,SUM(L737:N737),0)</f>
        <v>0</v>
      </c>
      <c r="AO738" s="213">
        <f>IF(SUM(P737)&gt;0,SUM(P737),0)</f>
        <v>0</v>
      </c>
      <c r="AP738" s="214">
        <f>L737</f>
        <v>0</v>
      </c>
      <c r="AQ738" s="214">
        <f>M737</f>
        <v>0</v>
      </c>
      <c r="AR738" s="214">
        <f>N737</f>
        <v>0</v>
      </c>
      <c r="AS738" s="214"/>
      <c r="AT738" s="213">
        <f>IF(SUM(L738:N738)&gt;0,SUM(L738:N738),0)</f>
        <v>0</v>
      </c>
      <c r="AU738" s="213">
        <f>IF(SUM(P738)&gt;0,SUM(P738),0)</f>
        <v>0</v>
      </c>
      <c r="AV738" s="214">
        <f>L738</f>
        <v>0</v>
      </c>
      <c r="AW738" s="214">
        <f>M738</f>
        <v>0</v>
      </c>
      <c r="AX738" s="214">
        <f>N738</f>
        <v>0</v>
      </c>
      <c r="AY738" s="214"/>
      <c r="AZ738" s="213">
        <f>IF(SUM(L739:N739)&gt;0,SUM(L739:N739),0)</f>
        <v>0</v>
      </c>
      <c r="BA738" s="213">
        <f>IF(SUM(P739)&gt;0,SUM(P739),0)</f>
        <v>0</v>
      </c>
      <c r="BB738" s="214">
        <f>L739</f>
        <v>0</v>
      </c>
      <c r="BC738" s="214">
        <f>M739</f>
        <v>0</v>
      </c>
      <c r="BD738" s="214">
        <f>N739</f>
        <v>0</v>
      </c>
      <c r="BE738" s="214"/>
      <c r="BF738" s="213">
        <f>IF(SUM(L740:N740)&gt;0,SUM(L740:N740),0)</f>
        <v>0</v>
      </c>
      <c r="BG738" s="213">
        <f>IF(SUM(P740)&gt;0,SUM(P740),0)</f>
        <v>0</v>
      </c>
      <c r="BH738" s="214">
        <f>L740</f>
        <v>0</v>
      </c>
      <c r="BI738" s="214">
        <f>M740</f>
        <v>0</v>
      </c>
      <c r="BJ738" s="214">
        <f>N740</f>
        <v>0</v>
      </c>
      <c r="BK738" s="214"/>
      <c r="BL738" s="213">
        <f>IF(SUM(L741:N741)&gt;0,SUM(L741:N741),0)</f>
        <v>0</v>
      </c>
      <c r="BM738" s="213">
        <f>IF(SUM(P741)&gt;0,SUM(P741),0)</f>
        <v>0</v>
      </c>
      <c r="BN738" s="214">
        <f>L741</f>
        <v>0</v>
      </c>
      <c r="BO738" s="214">
        <f>M741</f>
        <v>0</v>
      </c>
      <c r="BP738" s="214">
        <f>N741</f>
        <v>0</v>
      </c>
      <c r="BQ738" s="214"/>
      <c r="BR738" s="213">
        <f>IF(SUM(L742:N742)&gt;0,SUM(L742:N742),0)</f>
        <v>0</v>
      </c>
      <c r="BS738" s="213">
        <f>IF(SUM(P742)&gt;0,SUM(P742),0)</f>
        <v>0</v>
      </c>
      <c r="BT738" s="214">
        <f>L742</f>
        <v>0</v>
      </c>
      <c r="BU738" s="214">
        <f>M742</f>
        <v>0</v>
      </c>
      <c r="BV738" s="214">
        <f>N742</f>
        <v>0</v>
      </c>
      <c r="BW738" s="214"/>
      <c r="BX738" s="213">
        <f>IF(SUM(L743:N743)&gt;0,SUM(L743:N743),0)</f>
        <v>0</v>
      </c>
      <c r="BY738" s="213">
        <f>IF(SUM(P743)&gt;0,SUM(P743),0)</f>
        <v>0</v>
      </c>
      <c r="BZ738" s="214">
        <f>L743</f>
        <v>0</v>
      </c>
      <c r="CA738" s="214">
        <f>M743</f>
        <v>0</v>
      </c>
      <c r="CB738" s="214">
        <f>N743</f>
        <v>0</v>
      </c>
      <c r="CC738" s="214"/>
      <c r="CD738" s="213">
        <f>IF(SUM(L744:N744)&gt;0,SUM(L744:N744),0)</f>
        <v>0</v>
      </c>
      <c r="CE738" s="213">
        <f>IF(SUM(P744)&gt;0,SUM(P744),0)</f>
        <v>0</v>
      </c>
      <c r="CF738" s="214">
        <f>L744</f>
        <v>0</v>
      </c>
      <c r="CG738" s="214">
        <f>M744</f>
        <v>0</v>
      </c>
      <c r="CH738" s="214">
        <f>N744</f>
        <v>0</v>
      </c>
      <c r="CI738" s="214"/>
      <c r="CJ738" s="213">
        <f>IF(SUM(L745:N745)&gt;0,SUM(L745:N745),0)</f>
        <v>0</v>
      </c>
      <c r="CK738" s="213">
        <f>IF(SUM(P745)&gt;0,SUM(P745),0)</f>
        <v>0</v>
      </c>
      <c r="CL738" s="214">
        <f>L745</f>
        <v>0</v>
      </c>
      <c r="CM738" s="214">
        <f>M745</f>
        <v>0</v>
      </c>
      <c r="CN738" s="214">
        <f>N745</f>
        <v>0</v>
      </c>
      <c r="CO738" s="214"/>
      <c r="CP738" s="213">
        <f>IF(SUM(L746:N746)&gt;0,SUM(L746:N746),0)</f>
        <v>0</v>
      </c>
      <c r="CQ738" s="213">
        <f>IF(SUM(P746)&gt;0,SUM(P746),0)</f>
        <v>0</v>
      </c>
      <c r="CR738" s="214">
        <f>L746</f>
        <v>0</v>
      </c>
      <c r="CS738" s="214">
        <f>M746</f>
        <v>0</v>
      </c>
      <c r="CT738" s="214">
        <f>N746</f>
        <v>0</v>
      </c>
      <c r="CU738" s="214"/>
      <c r="CV738" s="213">
        <f>IF(SUM(L747:N747)&gt;0,SUM(L747:N747),0)</f>
        <v>0</v>
      </c>
      <c r="CW738" s="213">
        <f>IF(SUM(P747)&gt;0,SUM(P747),0)</f>
        <v>0</v>
      </c>
      <c r="CX738" s="214">
        <f>L747</f>
        <v>0</v>
      </c>
      <c r="CY738" s="214">
        <f>M747</f>
        <v>0</v>
      </c>
      <c r="CZ738" s="214">
        <f>N747</f>
        <v>0</v>
      </c>
      <c r="DA738" s="214"/>
      <c r="DB738" s="213">
        <f>IF(SUM(L748:N748)&gt;0,SUM(L748:N748),0)</f>
        <v>0</v>
      </c>
      <c r="DC738" s="213">
        <f>IF(SUM(P748)&gt;0,SUM(P748),0)</f>
        <v>0</v>
      </c>
      <c r="DD738" s="214">
        <f>L748</f>
        <v>0</v>
      </c>
      <c r="DE738" s="214">
        <f>M748</f>
        <v>0</v>
      </c>
      <c r="DF738" s="214">
        <f>N748</f>
        <v>0</v>
      </c>
      <c r="DG738" s="214"/>
      <c r="DH738" s="213">
        <f>IF(SUM(L749:N749)&gt;0,SUM(L749:N749),0)</f>
        <v>0</v>
      </c>
      <c r="DI738" s="213">
        <f>IF(SUM(P749)&gt;0,SUM(P749),0)</f>
        <v>0</v>
      </c>
      <c r="DJ738" s="214">
        <f>L749</f>
        <v>0</v>
      </c>
      <c r="DK738" s="214">
        <f>M749</f>
        <v>0</v>
      </c>
      <c r="DL738" s="214">
        <f>N749</f>
        <v>0</v>
      </c>
      <c r="DM738" s="214"/>
      <c r="DN738" s="209">
        <f>IF(SUM(L750:N750)&gt;0,SUM(L750:N750),0)</f>
        <v>0</v>
      </c>
      <c r="DO738" s="209">
        <f>IF(SUM(P750)&gt;0,SUM(P750),0)</f>
        <v>0</v>
      </c>
      <c r="DP738" s="214">
        <f>L750</f>
        <v>0</v>
      </c>
      <c r="DQ738" s="214">
        <f>M750</f>
        <v>0</v>
      </c>
      <c r="DR738" s="214">
        <f>N750</f>
        <v>0</v>
      </c>
      <c r="DS738" s="212"/>
      <c r="DT738" s="209">
        <f>IF(SUM(L751:N751)&gt;0,SUM(L751:N751),0)</f>
        <v>0</v>
      </c>
      <c r="DU738" s="209">
        <f>IF(SUM(P751)&gt;0,SUM(P751),0)</f>
        <v>0</v>
      </c>
      <c r="DV738" s="214">
        <f>L751</f>
        <v>0</v>
      </c>
      <c r="DW738" s="214">
        <f>M751</f>
        <v>0</v>
      </c>
      <c r="DX738" s="214">
        <f>N751</f>
        <v>0</v>
      </c>
      <c r="DY738" s="212"/>
      <c r="DZ738" s="212"/>
    </row>
    <row r="739" spans="1:130">
      <c r="A739" s="18"/>
      <c r="B739" s="99"/>
      <c r="C739" s="100"/>
      <c r="D739" s="101"/>
      <c r="E739" s="149" t="str">
        <f t="shared" si="374"/>
        <v/>
      </c>
      <c r="F739" s="193"/>
      <c r="G739" s="99"/>
      <c r="H739" s="100"/>
      <c r="I739" s="100"/>
      <c r="J739" s="149" t="str">
        <f t="shared" si="375"/>
        <v/>
      </c>
      <c r="K739" s="193"/>
      <c r="L739" s="99"/>
      <c r="M739" s="100"/>
      <c r="N739" s="100"/>
      <c r="O739" s="149" t="str">
        <f t="shared" si="376"/>
        <v/>
      </c>
      <c r="P739" s="193"/>
      <c r="Q739" s="99"/>
      <c r="R739" s="100"/>
      <c r="S739" s="100"/>
      <c r="T739" s="149" t="str">
        <f t="shared" si="377"/>
        <v/>
      </c>
      <c r="U739" s="193"/>
      <c r="V739" s="99"/>
      <c r="W739" s="100"/>
      <c r="X739" s="100"/>
      <c r="Y739" s="149" t="str">
        <f t="shared" si="378"/>
        <v/>
      </c>
      <c r="Z739" s="193"/>
      <c r="AA739" s="201" t="str">
        <f>IF(SUM(E739,J739,O739,T739,Y739,Y759,T759,O759,J759,E759,E779,J779,O779,T779,Y779)&gt;0,(LARGE((E739,J739,O739,T739,Y739,Y759,T759,O759,J759,E759,E779,J779,O779,T779,Y779),1)+LARGE((E739,J739,O739,T739,Y739,Y759,T759,O759,J759,E759,E779,J779,O779,T779,Y779),2)+LARGE((E739,J739,O739,T739,Y739,Y759,T759,O759,J759,E759,E779,J779,O779,T779,Y779),3)+LARGE((E739,J739,O739,T739,Y739,Y759,T759,O759,J759,E759,E779,J779,O779,T779,Y779),4)),"")</f>
        <v/>
      </c>
      <c r="AB739" s="202" t="str">
        <f>IF(SUM(BA767)&gt;0, SUM(BA767),"")</f>
        <v/>
      </c>
      <c r="AG739" s="67"/>
      <c r="AH739" s="213">
        <f>IF(SUM(Q736:S736)&gt;0,SUM(Q736:S736),0)</f>
        <v>0</v>
      </c>
      <c r="AI739" s="213">
        <f>IF(SUM(U736)&gt;0,SUM(U736),0)</f>
        <v>0</v>
      </c>
      <c r="AJ739" s="214">
        <f>Q736</f>
        <v>0</v>
      </c>
      <c r="AK739" s="214">
        <f>R736</f>
        <v>0</v>
      </c>
      <c r="AL739" s="214">
        <f>S736</f>
        <v>0</v>
      </c>
      <c r="AM739" s="214"/>
      <c r="AN739" s="213">
        <f>IF(SUM(Q737:S737)&gt;0,SUM(Q737:S737),0)</f>
        <v>0</v>
      </c>
      <c r="AO739" s="213">
        <f>IF(SUM(U737)&gt;0,SUM(U737),0)</f>
        <v>0</v>
      </c>
      <c r="AP739" s="214">
        <f>Q737</f>
        <v>0</v>
      </c>
      <c r="AQ739" s="214">
        <f>R737</f>
        <v>0</v>
      </c>
      <c r="AR739" s="214">
        <f>S737</f>
        <v>0</v>
      </c>
      <c r="AS739" s="214"/>
      <c r="AT739" s="213">
        <f>IF(SUM(Q738:S738)&gt;0,SUM(Q738:S738),0)</f>
        <v>0</v>
      </c>
      <c r="AU739" s="213">
        <f>IF(SUM(U738)&gt;0,SUM(U738),0)</f>
        <v>0</v>
      </c>
      <c r="AV739" s="214">
        <f>Q738</f>
        <v>0</v>
      </c>
      <c r="AW739" s="214">
        <f>R738</f>
        <v>0</v>
      </c>
      <c r="AX739" s="214">
        <f>S738</f>
        <v>0</v>
      </c>
      <c r="AY739" s="214"/>
      <c r="AZ739" s="213">
        <f>IF(SUM(Q739:S739)&gt;0,SUM(Q739:S739),0)</f>
        <v>0</v>
      </c>
      <c r="BA739" s="213">
        <f>IF(SUM(U739)&gt;0,SUM(U739),0)</f>
        <v>0</v>
      </c>
      <c r="BB739" s="214">
        <f>Q739</f>
        <v>0</v>
      </c>
      <c r="BC739" s="214">
        <f>R739</f>
        <v>0</v>
      </c>
      <c r="BD739" s="214">
        <f>S739</f>
        <v>0</v>
      </c>
      <c r="BE739" s="214"/>
      <c r="BF739" s="213">
        <f>IF(SUM(Q740:S740)&gt;0,SUM(Q740:S740),0)</f>
        <v>0</v>
      </c>
      <c r="BG739" s="213">
        <f>IF(SUM(U740)&gt;0,SUM(U740),0)</f>
        <v>0</v>
      </c>
      <c r="BH739" s="214">
        <f>Q740</f>
        <v>0</v>
      </c>
      <c r="BI739" s="214">
        <f>R740</f>
        <v>0</v>
      </c>
      <c r="BJ739" s="214">
        <f>S740</f>
        <v>0</v>
      </c>
      <c r="BK739" s="214"/>
      <c r="BL739" s="213">
        <f>IF(SUM(Q741:S741)&gt;0,SUM(Q741:S741),0)</f>
        <v>0</v>
      </c>
      <c r="BM739" s="213">
        <f>IF(SUM(U741)&gt;0,SUM(U741),0)</f>
        <v>0</v>
      </c>
      <c r="BN739" s="214">
        <f>Q741</f>
        <v>0</v>
      </c>
      <c r="BO739" s="214">
        <f>R741</f>
        <v>0</v>
      </c>
      <c r="BP739" s="214">
        <f>S741</f>
        <v>0</v>
      </c>
      <c r="BQ739" s="214"/>
      <c r="BR739" s="213">
        <f>IF(SUM(Q742:S742)&gt;0,SUM(Q742:S742),0)</f>
        <v>0</v>
      </c>
      <c r="BS739" s="213">
        <f>IF(SUM(U742)&gt;0,SUM(U742),0)</f>
        <v>0</v>
      </c>
      <c r="BT739" s="214">
        <f>Q742</f>
        <v>0</v>
      </c>
      <c r="BU739" s="214">
        <f>R742</f>
        <v>0</v>
      </c>
      <c r="BV739" s="214">
        <f>S742</f>
        <v>0</v>
      </c>
      <c r="BW739" s="214"/>
      <c r="BX739" s="213">
        <f>IF(SUM(Q743:S743)&gt;0,SUM(Q743:S743),0)</f>
        <v>0</v>
      </c>
      <c r="BY739" s="213">
        <f>IF(SUM(U743)&gt;0,SUM(U743),0)</f>
        <v>0</v>
      </c>
      <c r="BZ739" s="214">
        <f>Q743</f>
        <v>0</v>
      </c>
      <c r="CA739" s="214">
        <f>R743</f>
        <v>0</v>
      </c>
      <c r="CB739" s="214">
        <f>S743</f>
        <v>0</v>
      </c>
      <c r="CC739" s="214"/>
      <c r="CD739" s="213">
        <f>IF(SUM(Q744:S744)&gt;0,SUM(Q744:S744),0)</f>
        <v>0</v>
      </c>
      <c r="CE739" s="213">
        <f>IF(SUM(U744)&gt;0,SUM(U744),0)</f>
        <v>0</v>
      </c>
      <c r="CF739" s="214">
        <f>Q744</f>
        <v>0</v>
      </c>
      <c r="CG739" s="214">
        <f>R744</f>
        <v>0</v>
      </c>
      <c r="CH739" s="214">
        <f>S744</f>
        <v>0</v>
      </c>
      <c r="CI739" s="214"/>
      <c r="CJ739" s="213">
        <f>IF(SUM(Q745:S745)&gt;0,SUM(Q745:S745),0)</f>
        <v>0</v>
      </c>
      <c r="CK739" s="213">
        <f>IF(SUM(U745)&gt;0,SUM(U745),0)</f>
        <v>0</v>
      </c>
      <c r="CL739" s="214">
        <f>Q745</f>
        <v>0</v>
      </c>
      <c r="CM739" s="214">
        <f>R745</f>
        <v>0</v>
      </c>
      <c r="CN739" s="214">
        <f>S745</f>
        <v>0</v>
      </c>
      <c r="CO739" s="214"/>
      <c r="CP739" s="213">
        <f>IF(SUM(Q746:S746)&gt;0,SUM(Q746:S746),0)</f>
        <v>0</v>
      </c>
      <c r="CQ739" s="213">
        <f>IF(SUM(U746)&gt;0,SUM(U746),0)</f>
        <v>0</v>
      </c>
      <c r="CR739" s="214">
        <f>Q746</f>
        <v>0</v>
      </c>
      <c r="CS739" s="214">
        <f>R746</f>
        <v>0</v>
      </c>
      <c r="CT739" s="214">
        <f>S746</f>
        <v>0</v>
      </c>
      <c r="CU739" s="214"/>
      <c r="CV739" s="213">
        <f>IF(SUM(Q747:S747)&gt;0,SUM(Q747:S747),0)</f>
        <v>0</v>
      </c>
      <c r="CW739" s="213">
        <f>IF(SUM(U747)&gt;0,SUM(U747),0)</f>
        <v>0</v>
      </c>
      <c r="CX739" s="214">
        <f>Q747</f>
        <v>0</v>
      </c>
      <c r="CY739" s="214">
        <f>R747</f>
        <v>0</v>
      </c>
      <c r="CZ739" s="214">
        <f>S747</f>
        <v>0</v>
      </c>
      <c r="DA739" s="214"/>
      <c r="DB739" s="213">
        <f>IF(SUM(Q748:S748)&gt;0,SUM(Q748:S748),0)</f>
        <v>0</v>
      </c>
      <c r="DC739" s="213">
        <f>IF(SUM(U748)&gt;0,SUM(U748),0)</f>
        <v>0</v>
      </c>
      <c r="DD739" s="214">
        <f>Q748</f>
        <v>0</v>
      </c>
      <c r="DE739" s="214">
        <f>R748</f>
        <v>0</v>
      </c>
      <c r="DF739" s="214">
        <f>S748</f>
        <v>0</v>
      </c>
      <c r="DG739" s="214"/>
      <c r="DH739" s="213">
        <f>IF(SUM(Q749:S749)&gt;0,SUM(Q749:S749),0)</f>
        <v>0</v>
      </c>
      <c r="DI739" s="213">
        <f>IF(SUM(U749)&gt;0,SUM(U749),0)</f>
        <v>0</v>
      </c>
      <c r="DJ739" s="214">
        <f>Q749</f>
        <v>0</v>
      </c>
      <c r="DK739" s="214">
        <f>R749</f>
        <v>0</v>
      </c>
      <c r="DL739" s="214">
        <f>S749</f>
        <v>0</v>
      </c>
      <c r="DM739" s="214"/>
      <c r="DN739" s="209">
        <f>IF(SUM(Q750:S750)&gt;0,SUM(Q750:S750),0)</f>
        <v>0</v>
      </c>
      <c r="DO739" s="209">
        <f>IF(SUM(U750)&gt;0,SUM(U750),0)</f>
        <v>0</v>
      </c>
      <c r="DP739" s="214">
        <f>Q750</f>
        <v>0</v>
      </c>
      <c r="DQ739" s="214">
        <f>R750</f>
        <v>0</v>
      </c>
      <c r="DR739" s="214">
        <f>S750</f>
        <v>0</v>
      </c>
      <c r="DS739" s="212"/>
      <c r="DT739" s="209">
        <f>IF(SUM(Q751:S751)&gt;0,SUM(Q751:S751),0)</f>
        <v>0</v>
      </c>
      <c r="DU739" s="209">
        <f>IF(SUM(U751)&gt;0,SUM(U751),0)</f>
        <v>0</v>
      </c>
      <c r="DV739" s="214">
        <f>Q751</f>
        <v>0</v>
      </c>
      <c r="DW739" s="214">
        <f>R751</f>
        <v>0</v>
      </c>
      <c r="DX739" s="214">
        <f>S751</f>
        <v>0</v>
      </c>
      <c r="DY739" s="212"/>
      <c r="DZ739" s="212"/>
    </row>
    <row r="740" spans="1:130">
      <c r="A740" s="18"/>
      <c r="B740" s="99"/>
      <c r="C740" s="100"/>
      <c r="D740" s="102"/>
      <c r="E740" s="149" t="str">
        <f t="shared" si="374"/>
        <v/>
      </c>
      <c r="F740" s="193"/>
      <c r="G740" s="99"/>
      <c r="H740" s="100"/>
      <c r="I740" s="102"/>
      <c r="J740" s="149" t="str">
        <f t="shared" si="375"/>
        <v/>
      </c>
      <c r="K740" s="193"/>
      <c r="L740" s="99"/>
      <c r="M740" s="100"/>
      <c r="N740" s="102"/>
      <c r="O740" s="149" t="str">
        <f t="shared" si="376"/>
        <v/>
      </c>
      <c r="P740" s="193"/>
      <c r="Q740" s="99"/>
      <c r="R740" s="100"/>
      <c r="S740" s="100"/>
      <c r="T740" s="149" t="str">
        <f t="shared" si="377"/>
        <v/>
      </c>
      <c r="U740" s="193"/>
      <c r="V740" s="99"/>
      <c r="W740" s="100"/>
      <c r="X740" s="102"/>
      <c r="Y740" s="149" t="str">
        <f t="shared" si="378"/>
        <v/>
      </c>
      <c r="Z740" s="193"/>
      <c r="AA740" s="201" t="str">
        <f>IF(SUM(E740,J740,O740,T740,Y740,Y760,T760,O760,J760,E760,E780,J780,O780,T780,Y780)&gt;0,(LARGE((E740,J740,O740,T740,Y740,Y760,T760,O760,J760,E760,E780,J780,O780,T780,Y780),1)+LARGE((E740,J740,O740,T740,Y740,Y760,T760,O760,J760,E760,E780,J780,O780,T780,Y780),2)+LARGE((E740,J740,O740,T740,Y740,Y760,T760,O760,J760,E760,E780,J780,O780,T780,Y780),3)+LARGE((E740,J740,O740,T740,Y740,Y760,T760,O760,J760,E760,E780,J780,O780,T780,Y780),4)),"")</f>
        <v/>
      </c>
      <c r="AB740" s="202" t="str">
        <f>IF(SUM(BG767)&gt;0,SUM(BG767),"")</f>
        <v/>
      </c>
      <c r="AG740" s="67"/>
      <c r="AH740" s="213">
        <f>IF(SUM(V736:X736)&gt;0,SUM(V736:X736),0)</f>
        <v>0</v>
      </c>
      <c r="AI740" s="213">
        <f>IF(SUM(Z736)&gt;0,SUM(Z736),0)</f>
        <v>0</v>
      </c>
      <c r="AJ740" s="214">
        <f>V736</f>
        <v>0</v>
      </c>
      <c r="AK740" s="214">
        <f>W736</f>
        <v>0</v>
      </c>
      <c r="AL740" s="214">
        <f>X736</f>
        <v>0</v>
      </c>
      <c r="AM740" s="214"/>
      <c r="AN740" s="213">
        <f>IF(SUM(V737:X737)&gt;0,SUM(V737:X737),0)</f>
        <v>0</v>
      </c>
      <c r="AO740" s="213">
        <f>IF(SUM(Z737)&gt;0,SUM(Z737),0)</f>
        <v>0</v>
      </c>
      <c r="AP740" s="214">
        <f>V737</f>
        <v>0</v>
      </c>
      <c r="AQ740" s="214">
        <f>W737</f>
        <v>0</v>
      </c>
      <c r="AR740" s="214">
        <f>X737</f>
        <v>0</v>
      </c>
      <c r="AS740" s="214"/>
      <c r="AT740" s="213">
        <f>IF(SUM(V738:X738)&gt;0,SUM(V738:X738),0)</f>
        <v>0</v>
      </c>
      <c r="AU740" s="213">
        <f>IF(SUM(Z738)&gt;0,SUM(Z738),0)</f>
        <v>0</v>
      </c>
      <c r="AV740" s="214">
        <f>V738</f>
        <v>0</v>
      </c>
      <c r="AW740" s="214">
        <f>W738</f>
        <v>0</v>
      </c>
      <c r="AX740" s="214">
        <f>X738</f>
        <v>0</v>
      </c>
      <c r="AY740" s="214"/>
      <c r="AZ740" s="213">
        <f>IF(SUM(V739:X739)&gt;0,SUM(V739:X739),0)</f>
        <v>0</v>
      </c>
      <c r="BA740" s="213">
        <f>IF(SUM(Z739)&gt;0,SUM(Z739),0)</f>
        <v>0</v>
      </c>
      <c r="BB740" s="214">
        <f>V739</f>
        <v>0</v>
      </c>
      <c r="BC740" s="214">
        <f>W739</f>
        <v>0</v>
      </c>
      <c r="BD740" s="214">
        <f>X739</f>
        <v>0</v>
      </c>
      <c r="BE740" s="214"/>
      <c r="BF740" s="213">
        <f>IF(SUM(V740:X740)&gt;0,SUM(V740:X740),0)</f>
        <v>0</v>
      </c>
      <c r="BG740" s="213">
        <f>IF(SUM(Z740)&gt;0,SUM(Z740),0)</f>
        <v>0</v>
      </c>
      <c r="BH740" s="214">
        <f>V740</f>
        <v>0</v>
      </c>
      <c r="BI740" s="214">
        <f>W740</f>
        <v>0</v>
      </c>
      <c r="BJ740" s="214">
        <f>X740</f>
        <v>0</v>
      </c>
      <c r="BK740" s="214"/>
      <c r="BL740" s="213">
        <f>IF(SUM(V741:X741)&gt;0,SUM(V741:X741),0)</f>
        <v>0</v>
      </c>
      <c r="BM740" s="213">
        <f>IF(SUM(Z741)&gt;0,SUM(Z741),0)</f>
        <v>0</v>
      </c>
      <c r="BN740" s="214">
        <f>V741</f>
        <v>0</v>
      </c>
      <c r="BO740" s="214">
        <f>W741</f>
        <v>0</v>
      </c>
      <c r="BP740" s="214">
        <f>X741</f>
        <v>0</v>
      </c>
      <c r="BQ740" s="214"/>
      <c r="BR740" s="213">
        <f>IF(SUM(V742:X742)&gt;0,SUM(V742:X742),0)</f>
        <v>0</v>
      </c>
      <c r="BS740" s="213">
        <f>IF(SUM(Z742)&gt;0,SUM(Z742),0)</f>
        <v>0</v>
      </c>
      <c r="BT740" s="214">
        <f>V742</f>
        <v>0</v>
      </c>
      <c r="BU740" s="214">
        <f>W742</f>
        <v>0</v>
      </c>
      <c r="BV740" s="214">
        <f>X742</f>
        <v>0</v>
      </c>
      <c r="BW740" s="214"/>
      <c r="BX740" s="213">
        <f>IF(SUM(V743:X743)&gt;0,SUM(V743:X743),0)</f>
        <v>0</v>
      </c>
      <c r="BY740" s="213">
        <f>IF(SUM(Z743)&gt;0,SUM(Z743),0)</f>
        <v>0</v>
      </c>
      <c r="BZ740" s="214">
        <f>V743</f>
        <v>0</v>
      </c>
      <c r="CA740" s="214">
        <f>W743</f>
        <v>0</v>
      </c>
      <c r="CB740" s="214">
        <f>X743</f>
        <v>0</v>
      </c>
      <c r="CC740" s="214"/>
      <c r="CD740" s="213">
        <f>IF(SUM(V744:X744)&gt;0,SUM(V744:X744),0)</f>
        <v>0</v>
      </c>
      <c r="CE740" s="213">
        <f>IF(SUM(Z744)&gt;0,SUM(Z744),0)</f>
        <v>0</v>
      </c>
      <c r="CF740" s="214">
        <f>V744</f>
        <v>0</v>
      </c>
      <c r="CG740" s="214">
        <f>W744</f>
        <v>0</v>
      </c>
      <c r="CH740" s="214">
        <f>X744</f>
        <v>0</v>
      </c>
      <c r="CI740" s="214"/>
      <c r="CJ740" s="213">
        <f>IF(SUM(V745:X745)&gt;0,SUM(V745:X745),0)</f>
        <v>0</v>
      </c>
      <c r="CK740" s="213">
        <f>IF(SUM(Z745)&gt;0,SUM(Z745),0)</f>
        <v>0</v>
      </c>
      <c r="CL740" s="214">
        <f>V745</f>
        <v>0</v>
      </c>
      <c r="CM740" s="214">
        <f>W745</f>
        <v>0</v>
      </c>
      <c r="CN740" s="214">
        <f>X745</f>
        <v>0</v>
      </c>
      <c r="CO740" s="214"/>
      <c r="CP740" s="213">
        <f>IF(SUM(V746:X746)&gt;0,SUM(V746:X746),0)</f>
        <v>0</v>
      </c>
      <c r="CQ740" s="213">
        <f>IF(SUM(Z746)&gt;0,SUM(Z746),0)</f>
        <v>0</v>
      </c>
      <c r="CR740" s="214">
        <f>V746</f>
        <v>0</v>
      </c>
      <c r="CS740" s="214">
        <f>W746</f>
        <v>0</v>
      </c>
      <c r="CT740" s="214">
        <f>X746</f>
        <v>0</v>
      </c>
      <c r="CU740" s="214"/>
      <c r="CV740" s="213">
        <f>IF(SUM(V747:X747)&gt;0,SUM(V747:X747),0)</f>
        <v>0</v>
      </c>
      <c r="CW740" s="213">
        <f>IF(SUM(Z747)&gt;0,SUM(Z747),0)</f>
        <v>0</v>
      </c>
      <c r="CX740" s="214">
        <f>V747</f>
        <v>0</v>
      </c>
      <c r="CY740" s="214">
        <f>W747</f>
        <v>0</v>
      </c>
      <c r="CZ740" s="214">
        <f>X747</f>
        <v>0</v>
      </c>
      <c r="DA740" s="214"/>
      <c r="DB740" s="213">
        <f>IF(SUM(V748:X748)&gt;0,SUM(V748:X748),0)</f>
        <v>0</v>
      </c>
      <c r="DC740" s="213">
        <f>IF(SUM(Z748)&gt;0,SUM(Z748),0)</f>
        <v>0</v>
      </c>
      <c r="DD740" s="214">
        <f>V748</f>
        <v>0</v>
      </c>
      <c r="DE740" s="214">
        <f>W748</f>
        <v>0</v>
      </c>
      <c r="DF740" s="214">
        <f>X748</f>
        <v>0</v>
      </c>
      <c r="DG740" s="214"/>
      <c r="DH740" s="213">
        <f>IF(SUM(V749:X749)&gt;0,SUM(V749:X749),0)</f>
        <v>0</v>
      </c>
      <c r="DI740" s="213">
        <f>IF(SUM(Z749)&gt;0,SUM(Z749),0)</f>
        <v>0</v>
      </c>
      <c r="DJ740" s="214">
        <f>V749</f>
        <v>0</v>
      </c>
      <c r="DK740" s="214">
        <f>W749</f>
        <v>0</v>
      </c>
      <c r="DL740" s="214">
        <f>X749</f>
        <v>0</v>
      </c>
      <c r="DM740" s="214"/>
      <c r="DN740" s="209">
        <f>IF(SUM(V750:X750)&gt;0,SUM(V750:X750),0)</f>
        <v>0</v>
      </c>
      <c r="DO740" s="209">
        <f>IF(SUM(Z750)&gt;0,SUM(Z750),0)</f>
        <v>0</v>
      </c>
      <c r="DP740" s="214">
        <f>V750</f>
        <v>0</v>
      </c>
      <c r="DQ740" s="214">
        <f>W750</f>
        <v>0</v>
      </c>
      <c r="DR740" s="214">
        <f>X750</f>
        <v>0</v>
      </c>
      <c r="DS740" s="212"/>
      <c r="DT740" s="209">
        <f>IF(SUM(V751:X751)&gt;0,SUM(V751:X751),0)</f>
        <v>0</v>
      </c>
      <c r="DU740" s="209">
        <f>IF(SUM(Z751)&gt;0,SUM(Z751),0)</f>
        <v>0</v>
      </c>
      <c r="DV740" s="214">
        <f>V751</f>
        <v>0</v>
      </c>
      <c r="DW740" s="214">
        <f>W751</f>
        <v>0</v>
      </c>
      <c r="DX740" s="214">
        <f>X751</f>
        <v>0</v>
      </c>
      <c r="DY740" s="212"/>
      <c r="DZ740" s="212"/>
    </row>
    <row r="741" spans="1:130">
      <c r="A741" s="166"/>
      <c r="B741" s="99"/>
      <c r="C741" s="100"/>
      <c r="D741" s="102"/>
      <c r="E741" s="149" t="str">
        <f t="shared" si="374"/>
        <v/>
      </c>
      <c r="F741" s="193"/>
      <c r="G741" s="99"/>
      <c r="H741" s="100"/>
      <c r="I741" s="102"/>
      <c r="J741" s="149" t="str">
        <f t="shared" si="375"/>
        <v/>
      </c>
      <c r="K741" s="193"/>
      <c r="L741" s="99"/>
      <c r="M741" s="100"/>
      <c r="N741" s="102"/>
      <c r="O741" s="149" t="str">
        <f t="shared" si="376"/>
        <v/>
      </c>
      <c r="P741" s="193"/>
      <c r="Q741" s="99"/>
      <c r="R741" s="100"/>
      <c r="S741" s="100"/>
      <c r="T741" s="149" t="str">
        <f t="shared" si="377"/>
        <v/>
      </c>
      <c r="U741" s="193"/>
      <c r="V741" s="99"/>
      <c r="W741" s="100"/>
      <c r="X741" s="102"/>
      <c r="Y741" s="149" t="str">
        <f t="shared" si="378"/>
        <v/>
      </c>
      <c r="Z741" s="193"/>
      <c r="AA741" s="201" t="str">
        <f>IF(SUM(E741,J741,O741,T741,Y741,Y761,T761,O761,J761,E761,E781,J781,O781,T781,Y781)&gt;0,(LARGE((E741,J741,O741,T741,Y741,Y761,T761,O761,J761,E761,E781,J781,O781,T781,Y781),1)+LARGE((E741,J741,O741,T741,Y741,Y761,T761,O761,J761,E761,E781,J781,O781,T781,Y781),2)+LARGE((E741,J741,O741,T741,Y741,Y761,T761,O761,J761,E761,E781,J781,O781,T781,Y781),3)+LARGE((E741,J741,O741,T741,Y741,Y761,T761,O761,J761,E761,E781,J781,O781,T781,Y781),4)),"")</f>
        <v/>
      </c>
      <c r="AB741" s="202" t="str">
        <f>IF(SUM(BM767)&gt;0,SUM(BM767),"")</f>
        <v/>
      </c>
      <c r="AG741" s="67"/>
      <c r="AH741" s="213">
        <f>IF(SUM(B756:D756)&gt;0,SUM(B756:D756),0)</f>
        <v>0</v>
      </c>
      <c r="AI741" s="213">
        <f>IF(SUM(F756)&gt;0,SUM(F756),0)</f>
        <v>0</v>
      </c>
      <c r="AJ741" s="214">
        <f>B756</f>
        <v>0</v>
      </c>
      <c r="AK741" s="214">
        <f>C756</f>
        <v>0</v>
      </c>
      <c r="AL741" s="214">
        <f>D756</f>
        <v>0</v>
      </c>
      <c r="AM741" s="214"/>
      <c r="AN741" s="213">
        <f>IF(SUM(B757:D757)&gt;0,SUM(B757:D757),0)</f>
        <v>0</v>
      </c>
      <c r="AO741" s="213">
        <f>IF(SUM(F757)&gt;0,SUM(F757),0)</f>
        <v>0</v>
      </c>
      <c r="AP741" s="214">
        <f>B757</f>
        <v>0</v>
      </c>
      <c r="AQ741" s="214">
        <f>C757</f>
        <v>0</v>
      </c>
      <c r="AR741" s="214">
        <f>D757</f>
        <v>0</v>
      </c>
      <c r="AS741" s="214"/>
      <c r="AT741" s="213">
        <f>IF(SUM(B758:D758)&gt;0,SUM(B758:D758),0)</f>
        <v>0</v>
      </c>
      <c r="AU741" s="213">
        <f>IF(SUM(F758)&gt;0,SUM(F758),0)</f>
        <v>0</v>
      </c>
      <c r="AV741" s="214">
        <f>B758</f>
        <v>0</v>
      </c>
      <c r="AW741" s="214">
        <f>C758</f>
        <v>0</v>
      </c>
      <c r="AX741" s="214">
        <f>D758</f>
        <v>0</v>
      </c>
      <c r="AY741" s="214"/>
      <c r="AZ741" s="213">
        <f>IF(SUM(B759:D759)&gt;0,SUM(B759:D759),0)</f>
        <v>0</v>
      </c>
      <c r="BA741" s="213">
        <f>IF(SUM(F759)&gt;0,SUM(F759),0)</f>
        <v>0</v>
      </c>
      <c r="BB741" s="214">
        <f>B759</f>
        <v>0</v>
      </c>
      <c r="BC741" s="214">
        <f>C759</f>
        <v>0</v>
      </c>
      <c r="BD741" s="214">
        <f>D759</f>
        <v>0</v>
      </c>
      <c r="BE741" s="214"/>
      <c r="BF741" s="213">
        <f>IF(SUM(B760:D760)&gt;0,SUM(B760:D760),0)</f>
        <v>0</v>
      </c>
      <c r="BG741" s="213">
        <f>IF(SUM(F760)&gt;0,SUM(F760),0)</f>
        <v>0</v>
      </c>
      <c r="BH741" s="214">
        <f>B760</f>
        <v>0</v>
      </c>
      <c r="BI741" s="214">
        <f>C760</f>
        <v>0</v>
      </c>
      <c r="BJ741" s="214">
        <f>D760</f>
        <v>0</v>
      </c>
      <c r="BK741" s="214"/>
      <c r="BL741" s="213">
        <f>IF(SUM(B761:D761)&gt;0,SUM(B761:D761),0)</f>
        <v>0</v>
      </c>
      <c r="BM741" s="213">
        <f>IF(SUM(F761)&gt;0,SUM(F761),0)</f>
        <v>0</v>
      </c>
      <c r="BN741" s="214">
        <f>B761</f>
        <v>0</v>
      </c>
      <c r="BO741" s="214">
        <f>C761</f>
        <v>0</v>
      </c>
      <c r="BP741" s="214">
        <f>D761</f>
        <v>0</v>
      </c>
      <c r="BQ741" s="214"/>
      <c r="BR741" s="213">
        <f>IF(SUM(B762:D762)&gt;0,SUM(B762:D762),0)</f>
        <v>0</v>
      </c>
      <c r="BS741" s="213">
        <f>IF(SUM(F762)&gt;0,SUM(F762),0)</f>
        <v>0</v>
      </c>
      <c r="BT741" s="214">
        <f>B762</f>
        <v>0</v>
      </c>
      <c r="BU741" s="214">
        <f>C762</f>
        <v>0</v>
      </c>
      <c r="BV741" s="214">
        <f>D762</f>
        <v>0</v>
      </c>
      <c r="BW741" s="214"/>
      <c r="BX741" s="213">
        <f>IF(SUM(B763:D763)&gt;0,SUM(B763:D763),0)</f>
        <v>0</v>
      </c>
      <c r="BY741" s="213">
        <f>IF(SUM(F763)&gt;0,SUM(F763),0)</f>
        <v>0</v>
      </c>
      <c r="BZ741" s="214">
        <f>B763</f>
        <v>0</v>
      </c>
      <c r="CA741" s="214">
        <f>C763</f>
        <v>0</v>
      </c>
      <c r="CB741" s="214">
        <f>D763</f>
        <v>0</v>
      </c>
      <c r="CC741" s="214"/>
      <c r="CD741" s="213">
        <f>IF(SUM(B764:D764)&gt;0,SUM(B764:D764),0)</f>
        <v>0</v>
      </c>
      <c r="CE741" s="213">
        <f>IF(SUM(F764)&gt;0,SUM(F764),0)</f>
        <v>0</v>
      </c>
      <c r="CF741" s="214">
        <f>B764</f>
        <v>0</v>
      </c>
      <c r="CG741" s="214">
        <f>C764</f>
        <v>0</v>
      </c>
      <c r="CH741" s="214">
        <f>D764</f>
        <v>0</v>
      </c>
      <c r="CI741" s="214"/>
      <c r="CJ741" s="213">
        <f>IF(SUM(B765:D765)&gt;0,SUM(B765:D765),0)</f>
        <v>0</v>
      </c>
      <c r="CK741" s="213">
        <f>IF(SUM(F765)&gt;0,SUM(F765),0)</f>
        <v>0</v>
      </c>
      <c r="CL741" s="214">
        <f>B765</f>
        <v>0</v>
      </c>
      <c r="CM741" s="214">
        <f>C765</f>
        <v>0</v>
      </c>
      <c r="CN741" s="214">
        <f>D765</f>
        <v>0</v>
      </c>
      <c r="CO741" s="214"/>
      <c r="CP741" s="213">
        <f>IF(SUM(B766:D766)&gt;0,SUM(B766:D766),0)</f>
        <v>0</v>
      </c>
      <c r="CQ741" s="213">
        <f>IF(SUM(F766)&gt;0,SUM(F766),0)</f>
        <v>0</v>
      </c>
      <c r="CR741" s="214">
        <f>B766</f>
        <v>0</v>
      </c>
      <c r="CS741" s="214">
        <f>C766</f>
        <v>0</v>
      </c>
      <c r="CT741" s="214">
        <f>D766</f>
        <v>0</v>
      </c>
      <c r="CU741" s="214"/>
      <c r="CV741" s="213">
        <f>IF(SUM(B767:D767)&gt;0,SUM(B767:D767),0)</f>
        <v>0</v>
      </c>
      <c r="CW741" s="213">
        <f>IF(SUM(F767)&gt;0,SUM(F767),0)</f>
        <v>0</v>
      </c>
      <c r="CX741" s="214">
        <f>B767</f>
        <v>0</v>
      </c>
      <c r="CY741" s="214">
        <f>C767</f>
        <v>0</v>
      </c>
      <c r="CZ741" s="214">
        <f>D767</f>
        <v>0</v>
      </c>
      <c r="DA741" s="214"/>
      <c r="DB741" s="213">
        <f>IF(SUM(B768:D768)&gt;0,SUM(B768:D768),0)</f>
        <v>0</v>
      </c>
      <c r="DC741" s="213">
        <f>IF(SUM(F768)&gt;0,SUM(F768),0)</f>
        <v>0</v>
      </c>
      <c r="DD741" s="214">
        <f>B768</f>
        <v>0</v>
      </c>
      <c r="DE741" s="214">
        <f>C768</f>
        <v>0</v>
      </c>
      <c r="DF741" s="214">
        <f>D768</f>
        <v>0</v>
      </c>
      <c r="DG741" s="214"/>
      <c r="DH741" s="213">
        <f>IF(SUM(B769:D769)&gt;0,SUM(B769:D769),0)</f>
        <v>0</v>
      </c>
      <c r="DI741" s="213">
        <f>IF(SUM(F769)&gt;0,SUM(F769),0)</f>
        <v>0</v>
      </c>
      <c r="DJ741" s="214">
        <f>B769</f>
        <v>0</v>
      </c>
      <c r="DK741" s="214">
        <f>C769</f>
        <v>0</v>
      </c>
      <c r="DL741" s="214">
        <f>D769</f>
        <v>0</v>
      </c>
      <c r="DM741" s="214"/>
      <c r="DN741" s="209">
        <f>IF(SUM(B770:D770)&gt;0,SUM(B770:D770),0)</f>
        <v>0</v>
      </c>
      <c r="DO741" s="209">
        <f>IF(SUM(F770)&gt;0,SUM(F769),0)</f>
        <v>0</v>
      </c>
      <c r="DP741" s="214">
        <f>B770</f>
        <v>0</v>
      </c>
      <c r="DQ741" s="214">
        <f>C770</f>
        <v>0</v>
      </c>
      <c r="DR741" s="214">
        <f>D770</f>
        <v>0</v>
      </c>
      <c r="DS741" s="212"/>
      <c r="DT741" s="209">
        <f>IF(SUM(B771:D771)&gt;0,SUM(B771:D771),0)</f>
        <v>0</v>
      </c>
      <c r="DU741" s="209">
        <f>IF(SUM(F771)&gt;0,SUM(F771),0)</f>
        <v>0</v>
      </c>
      <c r="DV741" s="214">
        <f>B771</f>
        <v>0</v>
      </c>
      <c r="DW741" s="214">
        <f>C771</f>
        <v>0</v>
      </c>
      <c r="DX741" s="214">
        <f>D771</f>
        <v>0</v>
      </c>
      <c r="DY741" s="212"/>
      <c r="DZ741" s="212"/>
    </row>
    <row r="742" spans="1:130">
      <c r="A742" s="164"/>
      <c r="B742" s="99"/>
      <c r="C742" s="100"/>
      <c r="D742" s="101"/>
      <c r="E742" s="149" t="str">
        <f t="shared" si="374"/>
        <v/>
      </c>
      <c r="F742" s="193"/>
      <c r="G742" s="99"/>
      <c r="H742" s="100"/>
      <c r="I742" s="102"/>
      <c r="J742" s="149" t="str">
        <f t="shared" si="375"/>
        <v/>
      </c>
      <c r="K742" s="193"/>
      <c r="L742" s="99"/>
      <c r="M742" s="100"/>
      <c r="N742" s="102"/>
      <c r="O742" s="149" t="str">
        <f t="shared" si="376"/>
        <v/>
      </c>
      <c r="P742" s="193"/>
      <c r="Q742" s="99"/>
      <c r="R742" s="100"/>
      <c r="S742" s="100"/>
      <c r="T742" s="149" t="str">
        <f t="shared" si="377"/>
        <v/>
      </c>
      <c r="U742" s="193"/>
      <c r="V742" s="99"/>
      <c r="W742" s="100"/>
      <c r="X742" s="100"/>
      <c r="Y742" s="149" t="str">
        <f t="shared" si="378"/>
        <v/>
      </c>
      <c r="Z742" s="193"/>
      <c r="AA742" s="201" t="str">
        <f>IF(SUM(E742,J742,O742,T742,Y742,Y762,T762,O762,J762,E762,E782,J782,O782,T782,Y782)&gt;0,(LARGE((E742,J742,O742,T742,Y742,Y762,T762,O762,J762,E762,E782,J782,O782,T782,Y782),1)+LARGE((E742,J742,O742,T742,Y742,Y762,T762,O762,J762,E762,E782,J782,O782,T782,Y782),2)+LARGE((E742,J742,O742,T742,Y742,Y762,T762,O762,J762,E762,E782,J782,O782,T782,Y782),3)+LARGE((E742,J742,O742,T742,Y742,Y762,T762,O762,J762,E762,E782,J782,O782,T782,Y782),4)),"")</f>
        <v/>
      </c>
      <c r="AB742" s="202" t="str">
        <f>IF(SUM(BS767)&gt;0,SUM(BS767),"")</f>
        <v/>
      </c>
      <c r="AG742" s="67"/>
      <c r="AH742" s="213">
        <f>IF(SUM(G756:I756)&gt;0,SUM(G756:I756),0)</f>
        <v>0</v>
      </c>
      <c r="AI742" s="213">
        <f>IF(SUM(K756)&gt;0,SUM(K756),0)</f>
        <v>0</v>
      </c>
      <c r="AJ742" s="214">
        <f>G756</f>
        <v>0</v>
      </c>
      <c r="AK742" s="214">
        <f>H756</f>
        <v>0</v>
      </c>
      <c r="AL742" s="214">
        <f>I756</f>
        <v>0</v>
      </c>
      <c r="AM742" s="214"/>
      <c r="AN742" s="213">
        <f>IF(SUM(G757:I757)&gt;0,SUM(G757:I757),0)</f>
        <v>0</v>
      </c>
      <c r="AO742" s="213">
        <f>IF(SUM(K757)&gt;0,SUM(K757),0)</f>
        <v>0</v>
      </c>
      <c r="AP742" s="214">
        <f>G757</f>
        <v>0</v>
      </c>
      <c r="AQ742" s="214">
        <f>H757</f>
        <v>0</v>
      </c>
      <c r="AR742" s="214">
        <f>I757</f>
        <v>0</v>
      </c>
      <c r="AS742" s="214"/>
      <c r="AT742" s="213">
        <f>IF(SUM(G758:I758)&gt;0,SUM(G758:I758),0)</f>
        <v>0</v>
      </c>
      <c r="AU742" s="213">
        <f>IF(SUM(K758)&gt;0,SUM(K758),0)</f>
        <v>0</v>
      </c>
      <c r="AV742" s="214">
        <f>G758</f>
        <v>0</v>
      </c>
      <c r="AW742" s="214">
        <f>H758</f>
        <v>0</v>
      </c>
      <c r="AX742" s="214">
        <f>I758</f>
        <v>0</v>
      </c>
      <c r="AY742" s="214"/>
      <c r="AZ742" s="213">
        <f>IF(SUM(G759:I759)&gt;0,SUM(G759:I759),0)</f>
        <v>0</v>
      </c>
      <c r="BA742" s="213">
        <f>IF(SUM(K759)&gt;0,SUM(K759),0)</f>
        <v>0</v>
      </c>
      <c r="BB742" s="214">
        <f>G759</f>
        <v>0</v>
      </c>
      <c r="BC742" s="214">
        <f>H759</f>
        <v>0</v>
      </c>
      <c r="BD742" s="214">
        <f>I759</f>
        <v>0</v>
      </c>
      <c r="BE742" s="214"/>
      <c r="BF742" s="213">
        <f>IF(SUM(G760:I760)&gt;0,SUM(G760:I760),0)</f>
        <v>0</v>
      </c>
      <c r="BG742" s="213">
        <f>IF(SUM(K760)&gt;0,SUM(K760),0)</f>
        <v>0</v>
      </c>
      <c r="BH742" s="214">
        <f>G760</f>
        <v>0</v>
      </c>
      <c r="BI742" s="214">
        <f>H760</f>
        <v>0</v>
      </c>
      <c r="BJ742" s="214">
        <f>I760</f>
        <v>0</v>
      </c>
      <c r="BK742" s="214"/>
      <c r="BL742" s="213">
        <f>IF(SUM(G761:I761)&gt;0,SUM(G761:I761),0)</f>
        <v>0</v>
      </c>
      <c r="BM742" s="213">
        <f>IF(SUM(K761)&gt;0,SUM(K761),0)</f>
        <v>0</v>
      </c>
      <c r="BN742" s="214">
        <f>G761</f>
        <v>0</v>
      </c>
      <c r="BO742" s="214">
        <f>H761</f>
        <v>0</v>
      </c>
      <c r="BP742" s="214">
        <f>I761</f>
        <v>0</v>
      </c>
      <c r="BQ742" s="214"/>
      <c r="BR742" s="213">
        <f>IF(SUM(G762:I762)&gt;0,SUM(G762:I762),0)</f>
        <v>0</v>
      </c>
      <c r="BS742" s="213">
        <f>IF(SUM(K762)&gt;0,SUM(K762),0)</f>
        <v>0</v>
      </c>
      <c r="BT742" s="214">
        <f>G762</f>
        <v>0</v>
      </c>
      <c r="BU742" s="214">
        <f>H762</f>
        <v>0</v>
      </c>
      <c r="BV742" s="214">
        <f>I762</f>
        <v>0</v>
      </c>
      <c r="BW742" s="214"/>
      <c r="BX742" s="213">
        <f>IF(SUM(G763:I763)&gt;0,SUM(G763:I763),0)</f>
        <v>0</v>
      </c>
      <c r="BY742" s="213">
        <f>IF(SUM(K763)&gt;0,SUM(K763),0)</f>
        <v>0</v>
      </c>
      <c r="BZ742" s="214">
        <f>G763</f>
        <v>0</v>
      </c>
      <c r="CA742" s="214">
        <f>H763</f>
        <v>0</v>
      </c>
      <c r="CB742" s="214">
        <f>I763</f>
        <v>0</v>
      </c>
      <c r="CC742" s="214"/>
      <c r="CD742" s="213">
        <f>IF(SUM(G764:I764)&gt;0,SUM(G764:I764),0)</f>
        <v>0</v>
      </c>
      <c r="CE742" s="213">
        <f>IF(SUM(K764)&gt;0,SUM(K764),0)</f>
        <v>0</v>
      </c>
      <c r="CF742" s="214">
        <f>G764</f>
        <v>0</v>
      </c>
      <c r="CG742" s="214">
        <f>H764</f>
        <v>0</v>
      </c>
      <c r="CH742" s="214">
        <f>I764</f>
        <v>0</v>
      </c>
      <c r="CI742" s="214"/>
      <c r="CJ742" s="213">
        <f>IF(SUM(G765:I765)&gt;0,SUM(G765:I765),0)</f>
        <v>0</v>
      </c>
      <c r="CK742" s="213">
        <f>IF(SUM(K765)&gt;0,SUM(K765),0)</f>
        <v>0</v>
      </c>
      <c r="CL742" s="214">
        <f>G765</f>
        <v>0</v>
      </c>
      <c r="CM742" s="214">
        <f>H765</f>
        <v>0</v>
      </c>
      <c r="CN742" s="214">
        <f>I765</f>
        <v>0</v>
      </c>
      <c r="CO742" s="214"/>
      <c r="CP742" s="213">
        <f>IF(SUM(G766:I766)&gt;0,SUM(G766:I766),0)</f>
        <v>0</v>
      </c>
      <c r="CQ742" s="213">
        <f>IF(SUM(K766)&gt;0,SUM(K766),0)</f>
        <v>0</v>
      </c>
      <c r="CR742" s="214">
        <f>G766</f>
        <v>0</v>
      </c>
      <c r="CS742" s="214">
        <f>H766</f>
        <v>0</v>
      </c>
      <c r="CT742" s="214">
        <f>I766</f>
        <v>0</v>
      </c>
      <c r="CU742" s="214"/>
      <c r="CV742" s="213">
        <f>IF(SUM(G767:I767)&gt;0,SUM(G767:I767),0)</f>
        <v>0</v>
      </c>
      <c r="CW742" s="213">
        <f>IF(SUM(K767)&gt;0,SUM(K767),0)</f>
        <v>0</v>
      </c>
      <c r="CX742" s="214">
        <f>G767</f>
        <v>0</v>
      </c>
      <c r="CY742" s="214">
        <f>H767</f>
        <v>0</v>
      </c>
      <c r="CZ742" s="214">
        <f>I767</f>
        <v>0</v>
      </c>
      <c r="DA742" s="214"/>
      <c r="DB742" s="213">
        <f>IF(SUM(G768:I768)&gt;0,SUM(G768:I768),0)</f>
        <v>0</v>
      </c>
      <c r="DC742" s="213">
        <f>IF(SUM(K768)&gt;0,SUM(K768),0)</f>
        <v>0</v>
      </c>
      <c r="DD742" s="214">
        <f>G768</f>
        <v>0</v>
      </c>
      <c r="DE742" s="214">
        <f>H768</f>
        <v>0</v>
      </c>
      <c r="DF742" s="214">
        <f>I768</f>
        <v>0</v>
      </c>
      <c r="DG742" s="214"/>
      <c r="DH742" s="213">
        <f>IF(SUM(G769:I769)&gt;0,SUM(G769:I769),0)</f>
        <v>0</v>
      </c>
      <c r="DI742" s="213">
        <f>IF(SUM(K769)&gt;0,SUM(K769),0)</f>
        <v>0</v>
      </c>
      <c r="DJ742" s="214">
        <f>G769</f>
        <v>0</v>
      </c>
      <c r="DK742" s="214">
        <f>H769</f>
        <v>0</v>
      </c>
      <c r="DL742" s="214">
        <f>I769</f>
        <v>0</v>
      </c>
      <c r="DM742" s="214"/>
      <c r="DN742" s="209">
        <f>IF(SUM(G770:I770)&gt;0,SUM(G770:I770),0)</f>
        <v>0</v>
      </c>
      <c r="DO742" s="209">
        <f>IF(SUM(K770)&gt;0,SUM(K769),0)</f>
        <v>0</v>
      </c>
      <c r="DP742" s="214">
        <f>G770</f>
        <v>0</v>
      </c>
      <c r="DQ742" s="214">
        <f>H770</f>
        <v>0</v>
      </c>
      <c r="DR742" s="214">
        <f>I770</f>
        <v>0</v>
      </c>
      <c r="DS742" s="212"/>
      <c r="DT742" s="209">
        <f>IF(SUM(G771:I771)&gt;0,SUM(G771:I771),0)</f>
        <v>0</v>
      </c>
      <c r="DU742" s="209">
        <f>IF(SUM(K771)&gt;0,SUM(K771),0)</f>
        <v>0</v>
      </c>
      <c r="DV742" s="214">
        <f>G771</f>
        <v>0</v>
      </c>
      <c r="DW742" s="214">
        <f>H771</f>
        <v>0</v>
      </c>
      <c r="DX742" s="214">
        <f>I771</f>
        <v>0</v>
      </c>
      <c r="DY742" s="212"/>
      <c r="DZ742" s="212"/>
    </row>
    <row r="743" spans="1:130">
      <c r="A743" s="18"/>
      <c r="B743" s="99"/>
      <c r="C743" s="100"/>
      <c r="D743" s="101"/>
      <c r="E743" s="149" t="str">
        <f t="shared" si="374"/>
        <v/>
      </c>
      <c r="F743" s="193"/>
      <c r="G743" s="99"/>
      <c r="H743" s="100"/>
      <c r="I743" s="102"/>
      <c r="J743" s="149" t="str">
        <f t="shared" si="375"/>
        <v/>
      </c>
      <c r="K743" s="193"/>
      <c r="L743" s="99"/>
      <c r="M743" s="100"/>
      <c r="N743" s="102"/>
      <c r="O743" s="149" t="str">
        <f t="shared" si="376"/>
        <v/>
      </c>
      <c r="P743" s="193"/>
      <c r="Q743" s="99"/>
      <c r="R743" s="100"/>
      <c r="S743" s="102"/>
      <c r="T743" s="149" t="str">
        <f t="shared" si="377"/>
        <v/>
      </c>
      <c r="U743" s="193"/>
      <c r="V743" s="99"/>
      <c r="W743" s="100"/>
      <c r="X743" s="102"/>
      <c r="Y743" s="149" t="str">
        <f t="shared" si="378"/>
        <v/>
      </c>
      <c r="Z743" s="193"/>
      <c r="AA743" s="201" t="str">
        <f>IF(SUM(E743,J743,O743,T743,Y743,Y763,T763,O763,J763,E763,E783,J783,O783,T783,Y783)&gt;0,(LARGE((E743,J743,O743,T743,Y743,Y763,T763,O763,J763,E763,E783,J783,O783,T783,Y783),1)+LARGE((E743,J743,O743,T743,Y743,Y763,T763,O763,J763,E763,E783,J783,O783,T783,Y783),2)+LARGE((E743,J743,O743,T743,Y743,Y763,T763,O763,J763,E763,E783,J783,O783,T783,Y783),3)+LARGE((E743,J743,O743,T743,Y743,Y763,T763,O763,J763,E763,E783,J783,O783,T783,Y783),4)),"")</f>
        <v/>
      </c>
      <c r="AB743" s="202" t="str">
        <f>IF(SUM(BY767)&gt;0,SUM(BY767),"")</f>
        <v/>
      </c>
      <c r="AG743" s="67"/>
      <c r="AH743" s="213">
        <f>IF(SUM(L756:N756)&gt;0,SUM(L756:N756),0)</f>
        <v>0</v>
      </c>
      <c r="AI743" s="213">
        <f>IF(SUM(P756)&gt;0,SUM(P756),0)</f>
        <v>0</v>
      </c>
      <c r="AJ743" s="214">
        <f>L756</f>
        <v>0</v>
      </c>
      <c r="AK743" s="214">
        <f>M756</f>
        <v>0</v>
      </c>
      <c r="AL743" s="214">
        <f>N756</f>
        <v>0</v>
      </c>
      <c r="AM743" s="214"/>
      <c r="AN743" s="213">
        <f>IF(SUM(L757:N757)&gt;0,SUM(L757:N757),0)</f>
        <v>0</v>
      </c>
      <c r="AO743" s="213">
        <f>IF(SUM(P757)&gt;0,SUM(P757),0)</f>
        <v>0</v>
      </c>
      <c r="AP743" s="214">
        <f>L757</f>
        <v>0</v>
      </c>
      <c r="AQ743" s="214">
        <f>M757</f>
        <v>0</v>
      </c>
      <c r="AR743" s="214">
        <f>N757</f>
        <v>0</v>
      </c>
      <c r="AS743" s="214"/>
      <c r="AT743" s="213">
        <f>IF(SUM(L758:N758)&gt;0,SUM(L758:N758),0)</f>
        <v>0</v>
      </c>
      <c r="AU743" s="213">
        <f>IF(SUM(P758)&gt;0,SUM(P758),0)</f>
        <v>0</v>
      </c>
      <c r="AV743" s="214">
        <f>L758</f>
        <v>0</v>
      </c>
      <c r="AW743" s="214">
        <f>M758</f>
        <v>0</v>
      </c>
      <c r="AX743" s="214">
        <f>N758</f>
        <v>0</v>
      </c>
      <c r="AY743" s="214"/>
      <c r="AZ743" s="213">
        <f>IF(SUM(L759:N759)&gt;0,SUM(L759:N759),0)</f>
        <v>0</v>
      </c>
      <c r="BA743" s="213">
        <f>IF(SUM(P759)&gt;0,SUM(P759),0)</f>
        <v>0</v>
      </c>
      <c r="BB743" s="214">
        <f>L759</f>
        <v>0</v>
      </c>
      <c r="BC743" s="214">
        <f>M759</f>
        <v>0</v>
      </c>
      <c r="BD743" s="214">
        <f>N759</f>
        <v>0</v>
      </c>
      <c r="BE743" s="214"/>
      <c r="BF743" s="213">
        <f>IF(SUM(L760:N760)&gt;0,SUM(L760:N760),0)</f>
        <v>0</v>
      </c>
      <c r="BG743" s="213">
        <f>IF(SUM(P760)&gt;0,SUM(P760),0)</f>
        <v>0</v>
      </c>
      <c r="BH743" s="214">
        <f>L760</f>
        <v>0</v>
      </c>
      <c r="BI743" s="214">
        <f>M760</f>
        <v>0</v>
      </c>
      <c r="BJ743" s="214">
        <f>N760</f>
        <v>0</v>
      </c>
      <c r="BK743" s="214"/>
      <c r="BL743" s="213">
        <f>IF(SUM(L761:N761)&gt;0,SUM(L761:N761),0)</f>
        <v>0</v>
      </c>
      <c r="BM743" s="213">
        <f>IF(SUM(P761)&gt;0,SUM(P761),0)</f>
        <v>0</v>
      </c>
      <c r="BN743" s="214">
        <f>L761</f>
        <v>0</v>
      </c>
      <c r="BO743" s="214">
        <f>M761</f>
        <v>0</v>
      </c>
      <c r="BP743" s="214">
        <f>N761</f>
        <v>0</v>
      </c>
      <c r="BQ743" s="214"/>
      <c r="BR743" s="213">
        <f>IF(SUM(L762:N762)&gt;0,SUM(L762:N762),0)</f>
        <v>0</v>
      </c>
      <c r="BS743" s="213">
        <f>IF(SUM(P762)&gt;0,SUM(P762),0)</f>
        <v>0</v>
      </c>
      <c r="BT743" s="214">
        <f>L762</f>
        <v>0</v>
      </c>
      <c r="BU743" s="214">
        <f>M762</f>
        <v>0</v>
      </c>
      <c r="BV743" s="214">
        <f>N762</f>
        <v>0</v>
      </c>
      <c r="BW743" s="214"/>
      <c r="BX743" s="213">
        <f>IF(SUM(L763:N763)&gt;0,SUM(L763:N763),0)</f>
        <v>0</v>
      </c>
      <c r="BY743" s="213">
        <f>IF(SUM(P763)&gt;0,SUM(P763),0)</f>
        <v>0</v>
      </c>
      <c r="BZ743" s="214">
        <f>L763</f>
        <v>0</v>
      </c>
      <c r="CA743" s="214">
        <f>M763</f>
        <v>0</v>
      </c>
      <c r="CB743" s="214">
        <f>N763</f>
        <v>0</v>
      </c>
      <c r="CC743" s="214"/>
      <c r="CD743" s="213">
        <f>IF(SUM(L764:N764)&gt;0,SUM(L764:N764),0)</f>
        <v>0</v>
      </c>
      <c r="CE743" s="213">
        <f>IF(SUM(P764)&gt;0,SUM(P764),0)</f>
        <v>0</v>
      </c>
      <c r="CF743" s="214">
        <f>L764</f>
        <v>0</v>
      </c>
      <c r="CG743" s="214">
        <f>M764</f>
        <v>0</v>
      </c>
      <c r="CH743" s="214">
        <f>N764</f>
        <v>0</v>
      </c>
      <c r="CI743" s="214"/>
      <c r="CJ743" s="213">
        <f>IF(SUM(L765:N765)&gt;0,SUM(L765:N765),0)</f>
        <v>0</v>
      </c>
      <c r="CK743" s="213">
        <f>IF(SUM(P765)&gt;0,SUM(P765),0)</f>
        <v>0</v>
      </c>
      <c r="CL743" s="214">
        <f>L765</f>
        <v>0</v>
      </c>
      <c r="CM743" s="214">
        <f>M765</f>
        <v>0</v>
      </c>
      <c r="CN743" s="214">
        <f>N765</f>
        <v>0</v>
      </c>
      <c r="CO743" s="214"/>
      <c r="CP743" s="213">
        <f>IF(SUM(L766:N766)&gt;0,SUM(L766:N766),0)</f>
        <v>0</v>
      </c>
      <c r="CQ743" s="213">
        <f>IF(SUM(P766)&gt;0,SUM(P766),0)</f>
        <v>0</v>
      </c>
      <c r="CR743" s="214">
        <f>L766</f>
        <v>0</v>
      </c>
      <c r="CS743" s="214">
        <f>M766</f>
        <v>0</v>
      </c>
      <c r="CT743" s="214">
        <f>N766</f>
        <v>0</v>
      </c>
      <c r="CU743" s="214"/>
      <c r="CV743" s="213">
        <f>IF(SUM(L767:N767)&gt;0,SUM(L767:N767),0)</f>
        <v>0</v>
      </c>
      <c r="CW743" s="213">
        <f>IF(SUM(P767)&gt;0,SUM(P767),0)</f>
        <v>0</v>
      </c>
      <c r="CX743" s="214">
        <f>L767</f>
        <v>0</v>
      </c>
      <c r="CY743" s="214">
        <f>M767</f>
        <v>0</v>
      </c>
      <c r="CZ743" s="214">
        <f>N767</f>
        <v>0</v>
      </c>
      <c r="DA743" s="214"/>
      <c r="DB743" s="213">
        <f>IF(SUM(L768:N768)&gt;0,SUM(L768:N768),0)</f>
        <v>0</v>
      </c>
      <c r="DC743" s="213">
        <f>IF(SUM(P768)&gt;0,SUM(P768),0)</f>
        <v>0</v>
      </c>
      <c r="DD743" s="214">
        <f>L768</f>
        <v>0</v>
      </c>
      <c r="DE743" s="214">
        <f>M768</f>
        <v>0</v>
      </c>
      <c r="DF743" s="214">
        <f>N768</f>
        <v>0</v>
      </c>
      <c r="DG743" s="214"/>
      <c r="DH743" s="213">
        <f>IF(SUM(L769:N769)&gt;0,SUM(L769:N769),0)</f>
        <v>0</v>
      </c>
      <c r="DI743" s="213">
        <f>IF(SUM(P769)&gt;0,SUM(P769),0)</f>
        <v>0</v>
      </c>
      <c r="DJ743" s="214">
        <f>L769</f>
        <v>0</v>
      </c>
      <c r="DK743" s="214">
        <f>M769</f>
        <v>0</v>
      </c>
      <c r="DL743" s="214">
        <f>N769</f>
        <v>0</v>
      </c>
      <c r="DM743" s="214"/>
      <c r="DN743" s="209">
        <f>IF(SUM(L770:N770)&gt;0,SUM(L770:N770),0)</f>
        <v>0</v>
      </c>
      <c r="DO743" s="209">
        <f>IF(SUM(P770)&gt;0,SUM(P769),0)</f>
        <v>0</v>
      </c>
      <c r="DP743" s="214">
        <f>L770</f>
        <v>0</v>
      </c>
      <c r="DQ743" s="214">
        <f>M770</f>
        <v>0</v>
      </c>
      <c r="DR743" s="214">
        <f>N770</f>
        <v>0</v>
      </c>
      <c r="DS743" s="212"/>
      <c r="DT743" s="209">
        <f>IF(SUM(L771:N771)&gt;0,SUM(L771:N771),0)</f>
        <v>0</v>
      </c>
      <c r="DU743" s="209">
        <f>IF(SUM(P771)&gt;0,SUM(P771),0)</f>
        <v>0</v>
      </c>
      <c r="DV743" s="214">
        <f>L771</f>
        <v>0</v>
      </c>
      <c r="DW743" s="214">
        <f>M771</f>
        <v>0</v>
      </c>
      <c r="DX743" s="214">
        <f>N771</f>
        <v>0</v>
      </c>
      <c r="DY743" s="212"/>
      <c r="DZ743" s="212"/>
    </row>
    <row r="744" spans="1:130">
      <c r="A744" s="18"/>
      <c r="B744" s="99"/>
      <c r="C744" s="100"/>
      <c r="D744" s="101"/>
      <c r="E744" s="149" t="str">
        <f t="shared" si="374"/>
        <v/>
      </c>
      <c r="F744" s="193"/>
      <c r="G744" s="99"/>
      <c r="H744" s="100"/>
      <c r="I744" s="100"/>
      <c r="J744" s="149" t="str">
        <f t="shared" si="375"/>
        <v/>
      </c>
      <c r="K744" s="193"/>
      <c r="L744" s="99"/>
      <c r="M744" s="100"/>
      <c r="N744" s="100"/>
      <c r="O744" s="149" t="str">
        <f t="shared" si="376"/>
        <v/>
      </c>
      <c r="P744" s="193"/>
      <c r="Q744" s="99"/>
      <c r="R744" s="100"/>
      <c r="S744" s="100"/>
      <c r="T744" s="149" t="str">
        <f t="shared" si="377"/>
        <v/>
      </c>
      <c r="U744" s="193"/>
      <c r="V744" s="99"/>
      <c r="W744" s="100"/>
      <c r="X744" s="100"/>
      <c r="Y744" s="149" t="str">
        <f t="shared" si="378"/>
        <v/>
      </c>
      <c r="Z744" s="193"/>
      <c r="AA744" s="201" t="str">
        <f>IF(SUM(E744,J744,O744,T744,Y744,Y764,T764,O764,J764,E764,E784,J784,O784,T784,Y784)&gt;0,(LARGE((E744,J744,O744,T744,Y744,Y764,T764,O764,J764,E764,E784,J784,O784,T784,Y784),1)+LARGE((E744,J744,O744,T744,Y744,Y764,T764,O764,J764,E764,E784,J784,O784,T784,Y784),2)+LARGE((E744,J744,O744,T744,Y744,Y764,T764,O764,J764,E764,E784,J784,O784,T784,Y784),3)+LARGE((E744,J744,O744,T744,Y744,Y764,T764,O764,J764,E764,E784,J784,O784,T784,Y784),4)),"")</f>
        <v/>
      </c>
      <c r="AB744" s="202" t="str">
        <f>IF(SUM(CE767)&gt;0,SUM(CE767),"")</f>
        <v/>
      </c>
      <c r="AG744" s="67"/>
      <c r="AH744" s="213">
        <f>IF(SUM(Q756:S756)&gt;0,SUM(Q756:S756),0)</f>
        <v>0</v>
      </c>
      <c r="AI744" s="213">
        <f>IF(SUM(U756)&gt;0,SUM(U756),0)</f>
        <v>0</v>
      </c>
      <c r="AJ744" s="214">
        <f>Q756</f>
        <v>0</v>
      </c>
      <c r="AK744" s="214">
        <f>R756</f>
        <v>0</v>
      </c>
      <c r="AL744" s="214">
        <f>S756</f>
        <v>0</v>
      </c>
      <c r="AM744" s="214"/>
      <c r="AN744" s="213">
        <f>IF(SUM(Q757:S757)&gt;0,SUM(Q757:S757),0)</f>
        <v>0</v>
      </c>
      <c r="AO744" s="213">
        <f>IF(SUM(U757)&gt;0,SUM(U757),0)</f>
        <v>0</v>
      </c>
      <c r="AP744" s="214">
        <f>Q757</f>
        <v>0</v>
      </c>
      <c r="AQ744" s="214">
        <f>R757</f>
        <v>0</v>
      </c>
      <c r="AR744" s="214">
        <f>S757</f>
        <v>0</v>
      </c>
      <c r="AS744" s="214"/>
      <c r="AT744" s="213">
        <f>IF(SUM(Q758:S758)&gt;0,SUM(Q758:S758),0)</f>
        <v>0</v>
      </c>
      <c r="AU744" s="213">
        <f>IF(SUM(U758)&gt;0,SUM(U758),0)</f>
        <v>0</v>
      </c>
      <c r="AV744" s="214">
        <f>Q758</f>
        <v>0</v>
      </c>
      <c r="AW744" s="214">
        <f>R758</f>
        <v>0</v>
      </c>
      <c r="AX744" s="214">
        <f>S758</f>
        <v>0</v>
      </c>
      <c r="AY744" s="214"/>
      <c r="AZ744" s="213">
        <f>IF(SUM(Q759:S759)&gt;0,SUM(Q759:S759),0)</f>
        <v>0</v>
      </c>
      <c r="BA744" s="213">
        <f>IF(SUM(U759)&gt;0,SUM(U759),0)</f>
        <v>0</v>
      </c>
      <c r="BB744" s="214">
        <f>Q759</f>
        <v>0</v>
      </c>
      <c r="BC744" s="214">
        <f>R759</f>
        <v>0</v>
      </c>
      <c r="BD744" s="214">
        <f>S759</f>
        <v>0</v>
      </c>
      <c r="BE744" s="214"/>
      <c r="BF744" s="213">
        <f>IF(SUM(Q760:S760)&gt;0,SUM(Q760:S760),0)</f>
        <v>0</v>
      </c>
      <c r="BG744" s="213">
        <f>IF(SUM(U760)&gt;0,SUM(U760),0)</f>
        <v>0</v>
      </c>
      <c r="BH744" s="214">
        <f>Q760</f>
        <v>0</v>
      </c>
      <c r="BI744" s="214">
        <f>R760</f>
        <v>0</v>
      </c>
      <c r="BJ744" s="214">
        <f>S760</f>
        <v>0</v>
      </c>
      <c r="BK744" s="214"/>
      <c r="BL744" s="213">
        <f>IF(SUM(Q761:S761)&gt;0,SUM(Q761:S761),0)</f>
        <v>0</v>
      </c>
      <c r="BM744" s="213">
        <f>IF(SUM(U761)&gt;0,SUM(U761),0)</f>
        <v>0</v>
      </c>
      <c r="BN744" s="214">
        <f>Q761</f>
        <v>0</v>
      </c>
      <c r="BO744" s="214">
        <f>R761</f>
        <v>0</v>
      </c>
      <c r="BP744" s="214">
        <f>S761</f>
        <v>0</v>
      </c>
      <c r="BQ744" s="214"/>
      <c r="BR744" s="213">
        <f>IF(SUM(Q762:S762)&gt;0,SUM(Q762:S762),0)</f>
        <v>0</v>
      </c>
      <c r="BS744" s="213">
        <f>IF(SUM(U762)&gt;0,SUM(U762),0)</f>
        <v>0</v>
      </c>
      <c r="BT744" s="214">
        <f>Q762</f>
        <v>0</v>
      </c>
      <c r="BU744" s="214">
        <f>R762</f>
        <v>0</v>
      </c>
      <c r="BV744" s="214">
        <f>S762</f>
        <v>0</v>
      </c>
      <c r="BW744" s="214"/>
      <c r="BX744" s="213">
        <f>IF(SUM(Q763:S763)&gt;0,SUM(Q763:S763),0)</f>
        <v>0</v>
      </c>
      <c r="BY744" s="213">
        <f>IF(SUM(U763)&gt;0,SUM(U763),0)</f>
        <v>0</v>
      </c>
      <c r="BZ744" s="214">
        <f>Q763</f>
        <v>0</v>
      </c>
      <c r="CA744" s="214">
        <f>R763</f>
        <v>0</v>
      </c>
      <c r="CB744" s="214">
        <f>S763</f>
        <v>0</v>
      </c>
      <c r="CC744" s="214"/>
      <c r="CD744" s="213">
        <f>IF(SUM(Q764:S764)&gt;0,SUM(Q764:S764),0)</f>
        <v>0</v>
      </c>
      <c r="CE744" s="213">
        <f>IF(SUM(U764)&gt;0,SUM(U764),0)</f>
        <v>0</v>
      </c>
      <c r="CF744" s="214">
        <f>Q764</f>
        <v>0</v>
      </c>
      <c r="CG744" s="214">
        <f>R764</f>
        <v>0</v>
      </c>
      <c r="CH744" s="214">
        <f>S764</f>
        <v>0</v>
      </c>
      <c r="CI744" s="214"/>
      <c r="CJ744" s="213">
        <f>IF(SUM(Q765:S765)&gt;0,SUM(Q765:S765),0)</f>
        <v>0</v>
      </c>
      <c r="CK744" s="213">
        <f>IF(SUM(U765)&gt;0,SUM(U765),0)</f>
        <v>0</v>
      </c>
      <c r="CL744" s="214">
        <f>Q765</f>
        <v>0</v>
      </c>
      <c r="CM744" s="214">
        <f>R765</f>
        <v>0</v>
      </c>
      <c r="CN744" s="214">
        <f>S765</f>
        <v>0</v>
      </c>
      <c r="CO744" s="214"/>
      <c r="CP744" s="213">
        <f>IF(SUM(Q766:S766)&gt;0,SUM(Q766:S766),0)</f>
        <v>0</v>
      </c>
      <c r="CQ744" s="213">
        <f>IF(SUM(U766)&gt;0,SUM(U766),0)</f>
        <v>0</v>
      </c>
      <c r="CR744" s="214">
        <f>Q766</f>
        <v>0</v>
      </c>
      <c r="CS744" s="214">
        <f>R766</f>
        <v>0</v>
      </c>
      <c r="CT744" s="214">
        <f>S766</f>
        <v>0</v>
      </c>
      <c r="CU744" s="214"/>
      <c r="CV744" s="213">
        <f>IF(SUM(Q767:S767)&gt;0,SUM(Q767:S767),0)</f>
        <v>0</v>
      </c>
      <c r="CW744" s="213">
        <f>IF(SUM(U767)&gt;0,SUM(U767),0)</f>
        <v>0</v>
      </c>
      <c r="CX744" s="214">
        <f>Q767</f>
        <v>0</v>
      </c>
      <c r="CY744" s="214">
        <f>R767</f>
        <v>0</v>
      </c>
      <c r="CZ744" s="214">
        <f>S767</f>
        <v>0</v>
      </c>
      <c r="DA744" s="214"/>
      <c r="DB744" s="213">
        <f>IF(SUM(Q768:S768)&gt;0,SUM(Q768:S768),0)</f>
        <v>0</v>
      </c>
      <c r="DC744" s="213">
        <f>IF(SUM(U768)&gt;0,SUM(U768),0)</f>
        <v>0</v>
      </c>
      <c r="DD744" s="214">
        <f>Q768</f>
        <v>0</v>
      </c>
      <c r="DE744" s="214">
        <f>R768</f>
        <v>0</v>
      </c>
      <c r="DF744" s="214">
        <f>S768</f>
        <v>0</v>
      </c>
      <c r="DG744" s="214"/>
      <c r="DH744" s="213">
        <f>IF(SUM(Q769:S769)&gt;0,SUM(Q769:S769),0)</f>
        <v>0</v>
      </c>
      <c r="DI744" s="213">
        <f>IF(SUM(U769)&gt;0,SUM(U769),0)</f>
        <v>0</v>
      </c>
      <c r="DJ744" s="214">
        <f>Q769</f>
        <v>0</v>
      </c>
      <c r="DK744" s="214">
        <f>R769</f>
        <v>0</v>
      </c>
      <c r="DL744" s="214">
        <f>S769</f>
        <v>0</v>
      </c>
      <c r="DM744" s="214"/>
      <c r="DN744" s="209">
        <f>IF(SUM(Q770:S770)&gt;0,SUM(Q770:S770),0)</f>
        <v>0</v>
      </c>
      <c r="DO744" s="209">
        <f>IF(SUM(U770)&gt;0,SUM(U769),0)</f>
        <v>0</v>
      </c>
      <c r="DP744" s="214">
        <f>Q770</f>
        <v>0</v>
      </c>
      <c r="DQ744" s="214">
        <f>R770</f>
        <v>0</v>
      </c>
      <c r="DR744" s="214">
        <f>S770</f>
        <v>0</v>
      </c>
      <c r="DS744" s="212"/>
      <c r="DT744" s="209">
        <f>IF(SUM(Q771:S771)&gt;0,SUM(Q771:S771),0)</f>
        <v>0</v>
      </c>
      <c r="DU744" s="209">
        <f>IF(SUM(U771)&gt;0,SUM(U771),0)</f>
        <v>0</v>
      </c>
      <c r="DV744" s="214">
        <f>Q771</f>
        <v>0</v>
      </c>
      <c r="DW744" s="214">
        <f>R771</f>
        <v>0</v>
      </c>
      <c r="DX744" s="214">
        <f>S771</f>
        <v>0</v>
      </c>
      <c r="DY744" s="212"/>
      <c r="DZ744" s="212"/>
    </row>
    <row r="745" spans="1:130">
      <c r="A745" s="18"/>
      <c r="B745" s="99"/>
      <c r="C745" s="100"/>
      <c r="D745" s="101"/>
      <c r="E745" s="149" t="str">
        <f t="shared" si="374"/>
        <v/>
      </c>
      <c r="F745" s="193"/>
      <c r="G745" s="99"/>
      <c r="H745" s="100"/>
      <c r="I745" s="102"/>
      <c r="J745" s="149" t="str">
        <f t="shared" si="375"/>
        <v/>
      </c>
      <c r="K745" s="193"/>
      <c r="L745" s="99"/>
      <c r="M745" s="100"/>
      <c r="N745" s="102"/>
      <c r="O745" s="149" t="str">
        <f t="shared" si="376"/>
        <v/>
      </c>
      <c r="P745" s="193"/>
      <c r="Q745" s="99"/>
      <c r="R745" s="100"/>
      <c r="S745" s="100"/>
      <c r="T745" s="149" t="str">
        <f t="shared" si="377"/>
        <v/>
      </c>
      <c r="U745" s="193"/>
      <c r="V745" s="99"/>
      <c r="W745" s="100"/>
      <c r="X745" s="100"/>
      <c r="Y745" s="149" t="str">
        <f t="shared" si="378"/>
        <v/>
      </c>
      <c r="Z745" s="193"/>
      <c r="AA745" s="201" t="str">
        <f>IF(SUM(E745,J745,O745,T745,Y745,Y765,T765,O765,J765,E765,E785,J785,O785,T785,Y785)&gt;0,(LARGE((E745,J745,O745,T745,Y745,Y765,T765,O765,J765,E765,E785,J785,O785,T785,Y785),1)+LARGE((E745,J745,O745,T745,Y745,Y765,T765,O765,J765,E765,E785,J785,O785,T785,Y785),2)+LARGE((E745,J745,O745,T745,Y745,Y765,T765,O765,J765,E765,E785,J785,O785,T785,Y785),3)+LARGE((E745,J745,O745,T745,Y745,Y765,T765,O765,J765,E765,E785,J785,O785,T785,Y785),4)),"")</f>
        <v/>
      </c>
      <c r="AB745" s="202" t="str">
        <f>IF(SUM(CK767)&gt;0,SUM(CK767),"")</f>
        <v/>
      </c>
      <c r="AG745" s="67"/>
      <c r="AH745" s="213">
        <f>IF(SUM(V756:X756)&gt;0,SUM(V756:X756),0)</f>
        <v>0</v>
      </c>
      <c r="AI745" s="213">
        <f>IF(SUM(Z756)&gt;0,SUM(Z756),0)</f>
        <v>0</v>
      </c>
      <c r="AJ745" s="214">
        <f>V756</f>
        <v>0</v>
      </c>
      <c r="AK745" s="214">
        <f>W756</f>
        <v>0</v>
      </c>
      <c r="AL745" s="214">
        <f>X756</f>
        <v>0</v>
      </c>
      <c r="AM745" s="214"/>
      <c r="AN745" s="213">
        <f>IF(SUM(V757:X757)&gt;0,SUM(V757:X757),0)</f>
        <v>0</v>
      </c>
      <c r="AO745" s="213">
        <f>IF(SUM(Z757)&gt;0,SUM(Z757),0)</f>
        <v>0</v>
      </c>
      <c r="AP745" s="214">
        <f>V757</f>
        <v>0</v>
      </c>
      <c r="AQ745" s="214">
        <f>W757</f>
        <v>0</v>
      </c>
      <c r="AR745" s="214">
        <f>X757</f>
        <v>0</v>
      </c>
      <c r="AS745" s="214"/>
      <c r="AT745" s="213">
        <f>IF(SUM(V758:X758)&gt;0,SUM(V758:X758),0)</f>
        <v>0</v>
      </c>
      <c r="AU745" s="213">
        <f>IF(SUM(Z758)&gt;0,SUM(Z758),0)</f>
        <v>0</v>
      </c>
      <c r="AV745" s="214">
        <f>V758</f>
        <v>0</v>
      </c>
      <c r="AW745" s="214">
        <f>W758</f>
        <v>0</v>
      </c>
      <c r="AX745" s="214">
        <f>X758</f>
        <v>0</v>
      </c>
      <c r="AY745" s="214"/>
      <c r="AZ745" s="213">
        <f>IF(SUM(V759:X759)&gt;0,SUM(V759:X759),0)</f>
        <v>0</v>
      </c>
      <c r="BA745" s="213">
        <f>IF(SUM(Z759)&gt;0,SUM(Z759),0)</f>
        <v>0</v>
      </c>
      <c r="BB745" s="214">
        <f>V759</f>
        <v>0</v>
      </c>
      <c r="BC745" s="214">
        <f>W759</f>
        <v>0</v>
      </c>
      <c r="BD745" s="214">
        <f>X759</f>
        <v>0</v>
      </c>
      <c r="BE745" s="214"/>
      <c r="BF745" s="213">
        <f>IF(SUM(V760:X760)&gt;0,SUM(V760:X760),0)</f>
        <v>0</v>
      </c>
      <c r="BG745" s="213">
        <f>IF(SUM(Z760)&gt;0,SUM(Z760),0)</f>
        <v>0</v>
      </c>
      <c r="BH745" s="214">
        <f>V760</f>
        <v>0</v>
      </c>
      <c r="BI745" s="214">
        <f>W760</f>
        <v>0</v>
      </c>
      <c r="BJ745" s="214">
        <f>X760</f>
        <v>0</v>
      </c>
      <c r="BK745" s="214"/>
      <c r="BL745" s="213">
        <f>IF(SUM(V761:X761)&gt;0,SUM(V761:X761),0)</f>
        <v>0</v>
      </c>
      <c r="BM745" s="213">
        <f>IF(SUM(Z761)&gt;0,SUM(Z761),0)</f>
        <v>0</v>
      </c>
      <c r="BN745" s="214">
        <f>V761</f>
        <v>0</v>
      </c>
      <c r="BO745" s="214">
        <f>W761</f>
        <v>0</v>
      </c>
      <c r="BP745" s="214">
        <f>X761</f>
        <v>0</v>
      </c>
      <c r="BQ745" s="214"/>
      <c r="BR745" s="213">
        <f>IF(SUM(V762:X762)&gt;0,SUM(V762:X762),0)</f>
        <v>0</v>
      </c>
      <c r="BS745" s="213">
        <f>IF(SUM(Z762)&gt;0,SUM(Z762),0)</f>
        <v>0</v>
      </c>
      <c r="BT745" s="214">
        <f>V762</f>
        <v>0</v>
      </c>
      <c r="BU745" s="214">
        <f>W762</f>
        <v>0</v>
      </c>
      <c r="BV745" s="214">
        <f>X762</f>
        <v>0</v>
      </c>
      <c r="BW745" s="214"/>
      <c r="BX745" s="213">
        <f>IF(SUM(V763:X763)&gt;0,SUM(V763:X763),0)</f>
        <v>0</v>
      </c>
      <c r="BY745" s="213">
        <f>IF(SUM(Z763)&gt;0,SUM(Z763),0)</f>
        <v>0</v>
      </c>
      <c r="BZ745" s="214">
        <f>V763</f>
        <v>0</v>
      </c>
      <c r="CA745" s="214">
        <f>W763</f>
        <v>0</v>
      </c>
      <c r="CB745" s="214">
        <f>X763</f>
        <v>0</v>
      </c>
      <c r="CC745" s="214"/>
      <c r="CD745" s="213">
        <f>IF(SUM(V764:X764)&gt;0,SUM(V764:X764),0)</f>
        <v>0</v>
      </c>
      <c r="CE745" s="213">
        <f>IF(SUM(Z764)&gt;0,SUM(Z764),0)</f>
        <v>0</v>
      </c>
      <c r="CF745" s="214">
        <f>V764</f>
        <v>0</v>
      </c>
      <c r="CG745" s="214">
        <f>W764</f>
        <v>0</v>
      </c>
      <c r="CH745" s="214">
        <f>X764</f>
        <v>0</v>
      </c>
      <c r="CI745" s="214"/>
      <c r="CJ745" s="213">
        <f>IF(SUM(V765:X765)&gt;0,SUM(V765:X765),0)</f>
        <v>0</v>
      </c>
      <c r="CK745" s="213">
        <f>IF(SUM(Z765)&gt;0,SUM(Z765),0)</f>
        <v>0</v>
      </c>
      <c r="CL745" s="214">
        <f>V765</f>
        <v>0</v>
      </c>
      <c r="CM745" s="214">
        <f>W765</f>
        <v>0</v>
      </c>
      <c r="CN745" s="214">
        <f>X765</f>
        <v>0</v>
      </c>
      <c r="CO745" s="214"/>
      <c r="CP745" s="213">
        <f>IF(SUM(V766:X766)&gt;0,SUM(V766:X766),0)</f>
        <v>0</v>
      </c>
      <c r="CQ745" s="213">
        <f>IF(SUM(Z766)&gt;0,SUM(Z766),0)</f>
        <v>0</v>
      </c>
      <c r="CR745" s="214">
        <f>V766</f>
        <v>0</v>
      </c>
      <c r="CS745" s="214">
        <f>W766</f>
        <v>0</v>
      </c>
      <c r="CT745" s="214">
        <f>X766</f>
        <v>0</v>
      </c>
      <c r="CU745" s="214"/>
      <c r="CV745" s="213">
        <f>IF(SUM(V767:X767)&gt;0,SUM(V767:X767),0)</f>
        <v>0</v>
      </c>
      <c r="CW745" s="213">
        <f>IF(SUM(Z767)&gt;0,SUM(Z767),0)</f>
        <v>0</v>
      </c>
      <c r="CX745" s="214">
        <f>V767</f>
        <v>0</v>
      </c>
      <c r="CY745" s="214">
        <f>W767</f>
        <v>0</v>
      </c>
      <c r="CZ745" s="214">
        <f>X767</f>
        <v>0</v>
      </c>
      <c r="DA745" s="214"/>
      <c r="DB745" s="213">
        <f>IF(SUM(V767:X768)&gt;0,SUM(V768:X768),0)</f>
        <v>0</v>
      </c>
      <c r="DC745" s="213">
        <f>IF(SUM(Z768)&gt;0,SUM(Z768),0)</f>
        <v>0</v>
      </c>
      <c r="DD745" s="214">
        <f>V768</f>
        <v>0</v>
      </c>
      <c r="DE745" s="214">
        <f>W768</f>
        <v>0</v>
      </c>
      <c r="DF745" s="214">
        <f>X768</f>
        <v>0</v>
      </c>
      <c r="DG745" s="214"/>
      <c r="DH745" s="213">
        <f>IF(SUM(V769:X769)&gt;0,SUM(V769:X769),0)</f>
        <v>0</v>
      </c>
      <c r="DI745" s="213">
        <f>IF(SUM(Z769)&gt;0,SUM(Z769),0)</f>
        <v>0</v>
      </c>
      <c r="DJ745" s="214">
        <f>V769</f>
        <v>0</v>
      </c>
      <c r="DK745" s="214">
        <f>W769</f>
        <v>0</v>
      </c>
      <c r="DL745" s="214">
        <f>X769</f>
        <v>0</v>
      </c>
      <c r="DM745" s="214"/>
      <c r="DN745" s="209">
        <f>IF(SUM(V770:X770)&gt;0,SUM(V770:X770),0)</f>
        <v>0</v>
      </c>
      <c r="DO745" s="209">
        <f>IF(SUM(Z770)&gt;0,SUM(Z769),0)</f>
        <v>0</v>
      </c>
      <c r="DP745" s="214">
        <f>V770</f>
        <v>0</v>
      </c>
      <c r="DQ745" s="214">
        <f>W770</f>
        <v>0</v>
      </c>
      <c r="DR745" s="214">
        <f>X770</f>
        <v>0</v>
      </c>
      <c r="DS745" s="212"/>
      <c r="DT745" s="209">
        <f>IF(SUM(V771:X771)&gt;0,SUM(V771:X771),0)</f>
        <v>0</v>
      </c>
      <c r="DU745" s="209">
        <f>IF(SUM(Z771)&gt;0,SUM(Z771),0)</f>
        <v>0</v>
      </c>
      <c r="DV745" s="214">
        <f>V771</f>
        <v>0</v>
      </c>
      <c r="DW745" s="214">
        <f>W771</f>
        <v>0</v>
      </c>
      <c r="DX745" s="214">
        <f>X771</f>
        <v>0</v>
      </c>
      <c r="DY745" s="212"/>
      <c r="DZ745" s="212"/>
    </row>
    <row r="746" spans="1:130">
      <c r="A746" s="18"/>
      <c r="B746" s="99"/>
      <c r="C746" s="100"/>
      <c r="D746" s="101"/>
      <c r="E746" s="149" t="str">
        <f t="shared" si="374"/>
        <v/>
      </c>
      <c r="F746" s="193"/>
      <c r="G746" s="99"/>
      <c r="H746" s="100"/>
      <c r="I746" s="102"/>
      <c r="J746" s="149" t="str">
        <f t="shared" si="375"/>
        <v/>
      </c>
      <c r="K746" s="193"/>
      <c r="L746" s="99"/>
      <c r="M746" s="100"/>
      <c r="N746" s="102"/>
      <c r="O746" s="149" t="str">
        <f t="shared" si="376"/>
        <v/>
      </c>
      <c r="P746" s="193"/>
      <c r="Q746" s="99"/>
      <c r="R746" s="100"/>
      <c r="S746" s="102"/>
      <c r="T746" s="149" t="str">
        <f t="shared" si="377"/>
        <v/>
      </c>
      <c r="U746" s="193"/>
      <c r="V746" s="99"/>
      <c r="W746" s="100"/>
      <c r="X746" s="102"/>
      <c r="Y746" s="149" t="str">
        <f t="shared" si="378"/>
        <v/>
      </c>
      <c r="Z746" s="193"/>
      <c r="AA746" s="201" t="str">
        <f>IF(SUM(E746,J746,O746,T746,Y746,Y766,T766,O766,J766,E766,E786,J786,O786,T786,Y786)&gt;0,(LARGE((E746,J746,O746,T746,Y746,Y766,T766,O766,J766,E766,E786,J786,O786,T786,Y786),1)+LARGE((E746,J746,O746,T746,Y746,Y766,T766,O766,J766,E766,E786,J786,O786,T786,Y786),2)+LARGE((E746,J746,O746,T746,Y746,Y766,T766,O766,J766,E766,E786,J786,O786,T786,Y786),3)+LARGE((E746,J746,O746,T746,Y746,Y766,T766,O766,J766,E766,E786,J786,O786,T786,Y786),4)),"")</f>
        <v/>
      </c>
      <c r="AB746" s="202" t="str">
        <f>IF(SUM(CQ767)&gt;0,SUM(CQ767),"")</f>
        <v/>
      </c>
      <c r="AG746" s="67"/>
      <c r="AH746" s="213">
        <f>IF(SUM(B776:D776)&gt;0,SUM(B776:D776),0)</f>
        <v>0</v>
      </c>
      <c r="AI746" s="213">
        <f>IF(SUM(F776)&gt;0,SUM(F776),0)</f>
        <v>0</v>
      </c>
      <c r="AJ746" s="214">
        <f>B776</f>
        <v>0</v>
      </c>
      <c r="AK746" s="214">
        <f>C776</f>
        <v>0</v>
      </c>
      <c r="AL746" s="214">
        <f>D776</f>
        <v>0</v>
      </c>
      <c r="AM746" s="214"/>
      <c r="AN746" s="213">
        <f>IF(SUM(B777:D777)&gt;0,SUM(B777:D777),0)</f>
        <v>0</v>
      </c>
      <c r="AO746" s="213">
        <f>IF(SUM(F777)&gt;0,SUM(F777),0)</f>
        <v>0</v>
      </c>
      <c r="AP746" s="214">
        <f>B777</f>
        <v>0</v>
      </c>
      <c r="AQ746" s="214">
        <f>C777</f>
        <v>0</v>
      </c>
      <c r="AR746" s="214">
        <f>D777</f>
        <v>0</v>
      </c>
      <c r="AS746" s="214"/>
      <c r="AT746" s="213">
        <f>IF(SUM(B778:D778)&gt;0,SUM(B778:D778),0)</f>
        <v>0</v>
      </c>
      <c r="AU746" s="213">
        <f>IF(SUM(F778)&gt;0,SUM(F778),0)</f>
        <v>0</v>
      </c>
      <c r="AV746" s="214">
        <f>B778</f>
        <v>0</v>
      </c>
      <c r="AW746" s="214">
        <f>C778</f>
        <v>0</v>
      </c>
      <c r="AX746" s="214">
        <f>D778</f>
        <v>0</v>
      </c>
      <c r="AY746" s="214"/>
      <c r="AZ746" s="213">
        <f>IF(SUM(B779:D779)&gt;0,SUM(B779:D779),0)</f>
        <v>0</v>
      </c>
      <c r="BA746" s="213">
        <f>IF(SUM(F779)&gt;0,SUM(F779),0)</f>
        <v>0</v>
      </c>
      <c r="BB746" s="214">
        <f>B779</f>
        <v>0</v>
      </c>
      <c r="BC746" s="214">
        <f>C779</f>
        <v>0</v>
      </c>
      <c r="BD746" s="214">
        <f>D779</f>
        <v>0</v>
      </c>
      <c r="BE746" s="214"/>
      <c r="BF746" s="213">
        <f>IF(SUM(B780:D780)&gt;0,SUM(B780:D780),0)</f>
        <v>0</v>
      </c>
      <c r="BG746" s="213">
        <f>IF(SUM(F780)&gt;0,SUM(F780),0)</f>
        <v>0</v>
      </c>
      <c r="BH746" s="214">
        <f>B780</f>
        <v>0</v>
      </c>
      <c r="BI746" s="214">
        <f>C780</f>
        <v>0</v>
      </c>
      <c r="BJ746" s="214">
        <f>D780</f>
        <v>0</v>
      </c>
      <c r="BK746" s="214"/>
      <c r="BL746" s="213">
        <f>IF(SUM(B781:D781)&gt;0,SUM(B781:D781),0)</f>
        <v>0</v>
      </c>
      <c r="BM746" s="213">
        <f>IF(SUM(F781)&gt;0,SUM(F781),0)</f>
        <v>0</v>
      </c>
      <c r="BN746" s="214">
        <f>B781</f>
        <v>0</v>
      </c>
      <c r="BO746" s="214">
        <f>C781</f>
        <v>0</v>
      </c>
      <c r="BP746" s="214">
        <f>D781</f>
        <v>0</v>
      </c>
      <c r="BQ746" s="214"/>
      <c r="BR746" s="213">
        <f>IF(SUM(B782:D782)&gt;0,SUM(B782:D782),0)</f>
        <v>0</v>
      </c>
      <c r="BS746" s="213">
        <f>IF(SUM(F782)&gt;0,SUM(F782),0)</f>
        <v>0</v>
      </c>
      <c r="BT746" s="214">
        <f>B782</f>
        <v>0</v>
      </c>
      <c r="BU746" s="214">
        <f>C782</f>
        <v>0</v>
      </c>
      <c r="BV746" s="214">
        <f>D782</f>
        <v>0</v>
      </c>
      <c r="BW746" s="214"/>
      <c r="BX746" s="213">
        <f>IF(SUM(B783:D783)&gt;0,SUM(B783:D783),0)</f>
        <v>0</v>
      </c>
      <c r="BY746" s="213">
        <f>IF(SUM(F783)&gt;0,SUM(F783),0)</f>
        <v>0</v>
      </c>
      <c r="BZ746" s="214">
        <f>B783</f>
        <v>0</v>
      </c>
      <c r="CA746" s="214">
        <f>C783</f>
        <v>0</v>
      </c>
      <c r="CB746" s="214">
        <f>D783</f>
        <v>0</v>
      </c>
      <c r="CC746" s="214"/>
      <c r="CD746" s="213">
        <f>IF(SUM(B784:D784)&gt;0,SUM(B784:D784),0)</f>
        <v>0</v>
      </c>
      <c r="CE746" s="213">
        <f>IF(SUM(F784)&gt;0,SUM(F784),0)</f>
        <v>0</v>
      </c>
      <c r="CF746" s="214">
        <f>B784</f>
        <v>0</v>
      </c>
      <c r="CG746" s="214">
        <f>C784</f>
        <v>0</v>
      </c>
      <c r="CH746" s="214">
        <f>D784</f>
        <v>0</v>
      </c>
      <c r="CI746" s="214"/>
      <c r="CJ746" s="213">
        <f>IF(SUM(B785:D785)&gt;0,SUM(B785:D785),0)</f>
        <v>0</v>
      </c>
      <c r="CK746" s="213">
        <f>IF(SUM(F785)&gt;0,SUM(F785),0)</f>
        <v>0</v>
      </c>
      <c r="CL746" s="214">
        <f>B785</f>
        <v>0</v>
      </c>
      <c r="CM746" s="214">
        <f>C785</f>
        <v>0</v>
      </c>
      <c r="CN746" s="214">
        <f>D785</f>
        <v>0</v>
      </c>
      <c r="CO746" s="214"/>
      <c r="CP746" s="213">
        <f>IF(SUM(B786:D786)&gt;0,SUM(B786:D786),0)</f>
        <v>0</v>
      </c>
      <c r="CQ746" s="213">
        <f>IF(SUM(F786)&gt;0,SUM(F786),0)</f>
        <v>0</v>
      </c>
      <c r="CR746" s="214">
        <f>B786</f>
        <v>0</v>
      </c>
      <c r="CS746" s="214">
        <f>C786</f>
        <v>0</v>
      </c>
      <c r="CT746" s="214">
        <f>D786</f>
        <v>0</v>
      </c>
      <c r="CU746" s="214"/>
      <c r="CV746" s="213">
        <f>IF(SUM(B787:D787)&gt;0,SUM(B787:D787),0)</f>
        <v>0</v>
      </c>
      <c r="CW746" s="213">
        <f>IF(SUM(F787)&gt;0,SUM(F787),0)</f>
        <v>0</v>
      </c>
      <c r="CX746" s="214">
        <f>B787</f>
        <v>0</v>
      </c>
      <c r="CY746" s="214">
        <f>C787</f>
        <v>0</v>
      </c>
      <c r="CZ746" s="214">
        <f>D787</f>
        <v>0</v>
      </c>
      <c r="DA746" s="214"/>
      <c r="DB746" s="213">
        <f>IF(SUM(B788:D788)&gt;0,SUM(B788:D788),0)</f>
        <v>0</v>
      </c>
      <c r="DC746" s="213">
        <f>IF(SUM(F788)&gt;0,SUM(F788),0)</f>
        <v>0</v>
      </c>
      <c r="DD746" s="214">
        <f>B788</f>
        <v>0</v>
      </c>
      <c r="DE746" s="214">
        <f>C788</f>
        <v>0</v>
      </c>
      <c r="DF746" s="214">
        <f>D788</f>
        <v>0</v>
      </c>
      <c r="DG746" s="214"/>
      <c r="DH746" s="213">
        <f>IF(SUM(B789:D789)&gt;0,SUM(B789:D789),0)</f>
        <v>0</v>
      </c>
      <c r="DI746" s="213">
        <f>IF(SUM(F789)&gt;0,SUM(F789),0)</f>
        <v>0</v>
      </c>
      <c r="DJ746" s="214">
        <f>B789</f>
        <v>0</v>
      </c>
      <c r="DK746" s="214">
        <f>C789</f>
        <v>0</v>
      </c>
      <c r="DL746" s="214">
        <f>D789</f>
        <v>0</v>
      </c>
      <c r="DM746" s="214"/>
      <c r="DN746" s="209">
        <f>IF(SUM(B790:D790)&gt;0,SUM(B790:D790),0)</f>
        <v>0</v>
      </c>
      <c r="DO746" s="209">
        <f>IF(SUM(F790)&gt;0,SUM(F790),0)</f>
        <v>0</v>
      </c>
      <c r="DP746" s="214">
        <f>B790</f>
        <v>0</v>
      </c>
      <c r="DQ746" s="214">
        <f>C790</f>
        <v>0</v>
      </c>
      <c r="DR746" s="214">
        <f>D790</f>
        <v>0</v>
      </c>
      <c r="DS746" s="212"/>
      <c r="DT746" s="209">
        <f>IF(SUM(B791:D791)&gt;0,SUM(B791:D791),0)</f>
        <v>0</v>
      </c>
      <c r="DU746" s="209">
        <f>IF(SUM(F791)&gt;0,SUM(F791),0)</f>
        <v>0</v>
      </c>
      <c r="DV746" s="214">
        <f>B791</f>
        <v>0</v>
      </c>
      <c r="DW746" s="214">
        <f>C791</f>
        <v>0</v>
      </c>
      <c r="DX746" s="214">
        <f>D791</f>
        <v>0</v>
      </c>
      <c r="DY746" s="212"/>
      <c r="DZ746" s="212"/>
    </row>
    <row r="747" spans="1:130">
      <c r="A747" s="18"/>
      <c r="B747" s="99"/>
      <c r="C747" s="100"/>
      <c r="D747" s="101"/>
      <c r="E747" s="149" t="str">
        <f t="shared" si="374"/>
        <v/>
      </c>
      <c r="F747" s="193"/>
      <c r="G747" s="99"/>
      <c r="H747" s="100"/>
      <c r="I747" s="102"/>
      <c r="J747" s="149" t="str">
        <f t="shared" si="375"/>
        <v/>
      </c>
      <c r="K747" s="193"/>
      <c r="L747" s="99"/>
      <c r="M747" s="100"/>
      <c r="N747" s="102"/>
      <c r="O747" s="149" t="str">
        <f t="shared" si="376"/>
        <v/>
      </c>
      <c r="P747" s="193"/>
      <c r="Q747" s="99"/>
      <c r="R747" s="100"/>
      <c r="S747" s="102"/>
      <c r="T747" s="149" t="str">
        <f t="shared" si="377"/>
        <v/>
      </c>
      <c r="U747" s="193"/>
      <c r="V747" s="99"/>
      <c r="W747" s="100"/>
      <c r="X747" s="102"/>
      <c r="Y747" s="149" t="str">
        <f t="shared" si="378"/>
        <v/>
      </c>
      <c r="Z747" s="193"/>
      <c r="AA747" s="201" t="str">
        <f>IF(SUM(E747,J747,O747,T747,Y747,Y767,T767,O767,J767,E767,E787,J787,O787,T787,Y787)&gt;0,(LARGE((E747,J747,O747,T747,Y747,Y767,T767,O767,J767,E767,E787,J787,O787,T787,Y787),1)+LARGE((E747,J747,O747,T747,Y747,Y767,T767,O767,J767,E767,E787,J787,O787,T787,Y787),2)+LARGE((E747,J747,O747,T747,Y747,Y767,T767,O767,J767,E767,E787,J787,O787,T787,Y787),3)+LARGE((E747,J747,O747,T747,Y747,Y767,T767,O767,J767,E767,E787,J787,O787,T787,Y787),4)),"")</f>
        <v/>
      </c>
      <c r="AB747" s="202" t="str">
        <f>IF(SUM(CW767)&gt;0,SUM(CW767),"")</f>
        <v/>
      </c>
      <c r="AG747" s="67"/>
      <c r="AH747" s="213">
        <f>IF(SUM(G776:I776)&gt;0,SUM(G776:I776),0)</f>
        <v>0</v>
      </c>
      <c r="AI747" s="213">
        <f>IF(SUM(K776)&gt;0,SUM(K776),0)</f>
        <v>0</v>
      </c>
      <c r="AJ747" s="214">
        <f>G776</f>
        <v>0</v>
      </c>
      <c r="AK747" s="214">
        <f>H776</f>
        <v>0</v>
      </c>
      <c r="AL747" s="214">
        <f>I776</f>
        <v>0</v>
      </c>
      <c r="AM747" s="214"/>
      <c r="AN747" s="213">
        <f>IF(SUM(G777:I777)&gt;0,SUM(G777:I777),0)</f>
        <v>0</v>
      </c>
      <c r="AO747" s="213">
        <f>IF(SUM(K777)&gt;0,SUM(K777),0)</f>
        <v>0</v>
      </c>
      <c r="AP747" s="214">
        <f>G777</f>
        <v>0</v>
      </c>
      <c r="AQ747" s="214">
        <f>H777</f>
        <v>0</v>
      </c>
      <c r="AR747" s="214">
        <f>I777</f>
        <v>0</v>
      </c>
      <c r="AS747" s="214"/>
      <c r="AT747" s="213">
        <f>IF(SUM(G778:I778)&gt;0,SUM(G778:I778),0)</f>
        <v>0</v>
      </c>
      <c r="AU747" s="213">
        <f>IF(SUM(K778)&gt;0,SUM(K778),0)</f>
        <v>0</v>
      </c>
      <c r="AV747" s="214">
        <f>G778</f>
        <v>0</v>
      </c>
      <c r="AW747" s="214">
        <f>H778</f>
        <v>0</v>
      </c>
      <c r="AX747" s="214">
        <f>I778</f>
        <v>0</v>
      </c>
      <c r="AY747" s="214"/>
      <c r="AZ747" s="213">
        <f>IF(SUM(G779:I779)&gt;0,SUM(G779:I779),0)</f>
        <v>0</v>
      </c>
      <c r="BA747" s="213">
        <f>IF(SUM(K779)&gt;0,SUM(K779),0)</f>
        <v>0</v>
      </c>
      <c r="BB747" s="214">
        <f>G779</f>
        <v>0</v>
      </c>
      <c r="BC747" s="214">
        <f>H779</f>
        <v>0</v>
      </c>
      <c r="BD747" s="214">
        <f>I779</f>
        <v>0</v>
      </c>
      <c r="BE747" s="214"/>
      <c r="BF747" s="213">
        <f>IF(SUM(G780:I780)&gt;0,SUM(G780:I780),0)</f>
        <v>0</v>
      </c>
      <c r="BG747" s="213">
        <f>IF(SUM(K780)&gt;0,SUM(K780),0)</f>
        <v>0</v>
      </c>
      <c r="BH747" s="214">
        <f>G780</f>
        <v>0</v>
      </c>
      <c r="BI747" s="214">
        <f>H780</f>
        <v>0</v>
      </c>
      <c r="BJ747" s="214">
        <f>I780</f>
        <v>0</v>
      </c>
      <c r="BK747" s="214"/>
      <c r="BL747" s="213">
        <f>IF(SUM(G781:I781)&gt;0,SUM(G781:I781),0)</f>
        <v>0</v>
      </c>
      <c r="BM747" s="213">
        <f>IF(SUM(K781)&gt;0,SUM(K781),0)</f>
        <v>0</v>
      </c>
      <c r="BN747" s="214">
        <f>G781</f>
        <v>0</v>
      </c>
      <c r="BO747" s="214">
        <f>H781</f>
        <v>0</v>
      </c>
      <c r="BP747" s="214">
        <f>I781</f>
        <v>0</v>
      </c>
      <c r="BQ747" s="214"/>
      <c r="BR747" s="213">
        <f>IF(SUM(G782:I782)&gt;0,SUM(G782:I782),0)</f>
        <v>0</v>
      </c>
      <c r="BS747" s="213">
        <f>IF(SUM(K782)&gt;0,SUM(K782),0)</f>
        <v>0</v>
      </c>
      <c r="BT747" s="214">
        <f>G782</f>
        <v>0</v>
      </c>
      <c r="BU747" s="214">
        <f>H782</f>
        <v>0</v>
      </c>
      <c r="BV747" s="214">
        <f>I782</f>
        <v>0</v>
      </c>
      <c r="BW747" s="214"/>
      <c r="BX747" s="213">
        <f>IF(SUM(G783:I783)&gt;0,SUM(G783:I783),0)</f>
        <v>0</v>
      </c>
      <c r="BY747" s="213">
        <f>IF(SUM(K783)&gt;0,SUM(K783),0)</f>
        <v>0</v>
      </c>
      <c r="BZ747" s="214">
        <f>G783</f>
        <v>0</v>
      </c>
      <c r="CA747" s="214">
        <f>H783</f>
        <v>0</v>
      </c>
      <c r="CB747" s="214">
        <f>I783</f>
        <v>0</v>
      </c>
      <c r="CC747" s="214"/>
      <c r="CD747" s="213">
        <f>IF(SUM(G784:I784)&gt;0,SUM(G784:I784),0)</f>
        <v>0</v>
      </c>
      <c r="CE747" s="213">
        <f>IF(SUM(K784)&gt;0,SUM(K784),0)</f>
        <v>0</v>
      </c>
      <c r="CF747" s="214">
        <f>G784</f>
        <v>0</v>
      </c>
      <c r="CG747" s="214">
        <f>H784</f>
        <v>0</v>
      </c>
      <c r="CH747" s="214">
        <f>I784</f>
        <v>0</v>
      </c>
      <c r="CI747" s="214"/>
      <c r="CJ747" s="213">
        <f>IF(SUM(G785:I785)&gt;0,SUM(G785:I785),0)</f>
        <v>0</v>
      </c>
      <c r="CK747" s="213">
        <f>IF(SUM(K785)&gt;0,SUM(K785),0)</f>
        <v>0</v>
      </c>
      <c r="CL747" s="214">
        <f>G785</f>
        <v>0</v>
      </c>
      <c r="CM747" s="214">
        <f>H785</f>
        <v>0</v>
      </c>
      <c r="CN747" s="214">
        <f>I785</f>
        <v>0</v>
      </c>
      <c r="CO747" s="214"/>
      <c r="CP747" s="213">
        <f>IF(SUM(G786:I786)&gt;0,SUM(G786:I786),0)</f>
        <v>0</v>
      </c>
      <c r="CQ747" s="213">
        <f>IF(SUM(K786)&gt;0,SUM(K786),0)</f>
        <v>0</v>
      </c>
      <c r="CR747" s="214">
        <f>G786</f>
        <v>0</v>
      </c>
      <c r="CS747" s="214">
        <f>H786</f>
        <v>0</v>
      </c>
      <c r="CT747" s="214">
        <f>I786</f>
        <v>0</v>
      </c>
      <c r="CU747" s="214"/>
      <c r="CV747" s="213">
        <f>IF(SUM(G787:I787)&gt;0,SUM(G787:I787),0)</f>
        <v>0</v>
      </c>
      <c r="CW747" s="213">
        <f>IF(SUM(K787)&gt;0,SUM(K787),0)</f>
        <v>0</v>
      </c>
      <c r="CX747" s="214">
        <f>G787</f>
        <v>0</v>
      </c>
      <c r="CY747" s="214">
        <f>H787</f>
        <v>0</v>
      </c>
      <c r="CZ747" s="214">
        <f>I787</f>
        <v>0</v>
      </c>
      <c r="DA747" s="214"/>
      <c r="DB747" s="213">
        <f>IF(SUM(G788:I788)&gt;0,SUM(G788:I788),0)</f>
        <v>0</v>
      </c>
      <c r="DC747" s="213">
        <f>IF(SUM(K788)&gt;0,SUM(K788),0)</f>
        <v>0</v>
      </c>
      <c r="DD747" s="214">
        <f>G788</f>
        <v>0</v>
      </c>
      <c r="DE747" s="214">
        <f>H788</f>
        <v>0</v>
      </c>
      <c r="DF747" s="214">
        <f>I788</f>
        <v>0</v>
      </c>
      <c r="DG747" s="214"/>
      <c r="DH747" s="213">
        <f>IF(SUM(G789:I789)&gt;0,SUM(G789:I789),0)</f>
        <v>0</v>
      </c>
      <c r="DI747" s="213">
        <f>IF(SUM(K789)&gt;0,SUM(K789),0)</f>
        <v>0</v>
      </c>
      <c r="DJ747" s="214">
        <f>G789</f>
        <v>0</v>
      </c>
      <c r="DK747" s="214">
        <f>H789</f>
        <v>0</v>
      </c>
      <c r="DL747" s="214">
        <f>I789</f>
        <v>0</v>
      </c>
      <c r="DM747" s="214"/>
      <c r="DN747" s="209">
        <f>IF(SUM(G790:I790)&gt;0,SUM(G790:I790),0)</f>
        <v>0</v>
      </c>
      <c r="DO747" s="209">
        <f>IF(SUM(K790)&gt;0,SUM(K790),0)</f>
        <v>0</v>
      </c>
      <c r="DP747" s="214">
        <f>G790</f>
        <v>0</v>
      </c>
      <c r="DQ747" s="214">
        <f>H790</f>
        <v>0</v>
      </c>
      <c r="DR747" s="214">
        <f>I790</f>
        <v>0</v>
      </c>
      <c r="DS747" s="212"/>
      <c r="DT747" s="209">
        <f>IF(SUM(G791:I791)&gt;0,SUM(G791:I791),0)</f>
        <v>0</v>
      </c>
      <c r="DU747" s="209">
        <f>IF(SUM(K791)&gt;0,SUM(K791),0)</f>
        <v>0</v>
      </c>
      <c r="DV747" s="214">
        <f>G791</f>
        <v>0</v>
      </c>
      <c r="DW747" s="214">
        <f>H791</f>
        <v>0</v>
      </c>
      <c r="DX747" s="214">
        <f>I791</f>
        <v>0</v>
      </c>
      <c r="DY747" s="212"/>
      <c r="DZ747" s="212"/>
    </row>
    <row r="748" spans="1:130">
      <c r="A748" s="18"/>
      <c r="B748" s="99"/>
      <c r="C748" s="100"/>
      <c r="D748" s="101"/>
      <c r="E748" s="149" t="str">
        <f t="shared" si="374"/>
        <v/>
      </c>
      <c r="F748" s="193"/>
      <c r="G748" s="99"/>
      <c r="H748" s="100"/>
      <c r="I748" s="100"/>
      <c r="J748" s="149" t="str">
        <f t="shared" si="375"/>
        <v/>
      </c>
      <c r="K748" s="193"/>
      <c r="L748" s="99"/>
      <c r="M748" s="100"/>
      <c r="N748" s="100"/>
      <c r="O748" s="149" t="str">
        <f t="shared" si="376"/>
        <v/>
      </c>
      <c r="P748" s="193"/>
      <c r="Q748" s="99"/>
      <c r="R748" s="100"/>
      <c r="S748" s="100"/>
      <c r="T748" s="149" t="str">
        <f t="shared" si="377"/>
        <v/>
      </c>
      <c r="U748" s="193"/>
      <c r="V748" s="99"/>
      <c r="W748" s="100"/>
      <c r="X748" s="100"/>
      <c r="Y748" s="149" t="str">
        <f t="shared" si="378"/>
        <v/>
      </c>
      <c r="Z748" s="193"/>
      <c r="AA748" s="201" t="str">
        <f>IF(SUM(E748,J748,O748,T748,Y748,Y768,T768,O768,J768,E768,E788,J788,O788,T788,Y788)&gt;0,(LARGE((E748,J748,O748,T748,Y748,Y768,T768,O768,J768,E768,E788,J788,O788,T788,Y788),1)+LARGE((E748,J748,O748,T748,Y748,Y768,T768,O768,J768,E768,E788,J788,O788,T788,Y788),2)+LARGE((E748,J748,O748,T748,Y748,Y768,T768,O768,J768,E768,E788,J788,O788,T788,Y788),3)+LARGE((E748,J748,O748,T748,Y748,Y768,T768,O768,J768,E768,E788,J788,O788,T788,Y788),4)),"")</f>
        <v/>
      </c>
      <c r="AB748" s="202" t="str">
        <f>IF(SUM(DC767)&gt;0,SUM(DC767),"")</f>
        <v/>
      </c>
      <c r="AG748" s="67"/>
      <c r="AH748" s="213">
        <f>IF(SUM(L776:N776)&gt;0,SUM(L776:N776),0)</f>
        <v>0</v>
      </c>
      <c r="AI748" s="213">
        <f>IF(SUM(P776)&gt;0,SUM(P776),0)</f>
        <v>0</v>
      </c>
      <c r="AJ748" s="214">
        <f>L776</f>
        <v>0</v>
      </c>
      <c r="AK748" s="214">
        <f>M776</f>
        <v>0</v>
      </c>
      <c r="AL748" s="214">
        <f>N776</f>
        <v>0</v>
      </c>
      <c r="AM748" s="214"/>
      <c r="AN748" s="213">
        <f>IF(SUM(L777:N777)&gt;0,SUM(L777:N777),0)</f>
        <v>0</v>
      </c>
      <c r="AO748" s="213">
        <f>IF(SUM(P777)&gt;0,SUM(P777),0)</f>
        <v>0</v>
      </c>
      <c r="AP748" s="214">
        <f>L777</f>
        <v>0</v>
      </c>
      <c r="AQ748" s="214">
        <f>M777</f>
        <v>0</v>
      </c>
      <c r="AR748" s="214">
        <f>N777</f>
        <v>0</v>
      </c>
      <c r="AS748" s="214"/>
      <c r="AT748" s="213">
        <f>IF(SUM(L778:N778)&gt;0,SUM(L778:N778),0)</f>
        <v>0</v>
      </c>
      <c r="AU748" s="213">
        <f>IF(SUM(P778)&gt;0,SUM(P778),0)</f>
        <v>0</v>
      </c>
      <c r="AV748" s="214">
        <f>L778</f>
        <v>0</v>
      </c>
      <c r="AW748" s="214">
        <f>M778</f>
        <v>0</v>
      </c>
      <c r="AX748" s="214">
        <f>N778</f>
        <v>0</v>
      </c>
      <c r="AY748" s="214"/>
      <c r="AZ748" s="213">
        <f>IF(SUM(L779:N779)&gt;0,SUM(L779:N779),0)</f>
        <v>0</v>
      </c>
      <c r="BA748" s="213">
        <f>IF(SUM(P779)&gt;0,SUM(P779),0)</f>
        <v>0</v>
      </c>
      <c r="BB748" s="214">
        <f>L779</f>
        <v>0</v>
      </c>
      <c r="BC748" s="214">
        <f>M779</f>
        <v>0</v>
      </c>
      <c r="BD748" s="214">
        <f>N779</f>
        <v>0</v>
      </c>
      <c r="BE748" s="214"/>
      <c r="BF748" s="213">
        <f>IF(SUM(L780:N780)&gt;0,SUM(L780:N780),0)</f>
        <v>0</v>
      </c>
      <c r="BG748" s="213">
        <f>IF(SUM(P780)&gt;0,SUM(P780),0)</f>
        <v>0</v>
      </c>
      <c r="BH748" s="214">
        <f>L780</f>
        <v>0</v>
      </c>
      <c r="BI748" s="214">
        <f>M780</f>
        <v>0</v>
      </c>
      <c r="BJ748" s="214">
        <f>N780</f>
        <v>0</v>
      </c>
      <c r="BK748" s="214"/>
      <c r="BL748" s="213">
        <f>IF(SUM(L781:N781)&gt;0,SUM(L781:N781),0)</f>
        <v>0</v>
      </c>
      <c r="BM748" s="213">
        <f>IF(SUM(P781)&gt;0,SUM(P781),0)</f>
        <v>0</v>
      </c>
      <c r="BN748" s="214">
        <f>L781</f>
        <v>0</v>
      </c>
      <c r="BO748" s="214">
        <f>M781</f>
        <v>0</v>
      </c>
      <c r="BP748" s="214">
        <f>N781</f>
        <v>0</v>
      </c>
      <c r="BQ748" s="214"/>
      <c r="BR748" s="213">
        <f>IF(SUM(L782:N782)&gt;0,SUM(L782:N782),0)</f>
        <v>0</v>
      </c>
      <c r="BS748" s="213">
        <f>IF(SUM(P782)&gt;0,SUM(P782),0)</f>
        <v>0</v>
      </c>
      <c r="BT748" s="214">
        <f>L782</f>
        <v>0</v>
      </c>
      <c r="BU748" s="214">
        <f>M782</f>
        <v>0</v>
      </c>
      <c r="BV748" s="214">
        <f>N782</f>
        <v>0</v>
      </c>
      <c r="BW748" s="214"/>
      <c r="BX748" s="213">
        <f>IF(SUM(L783:N783)&gt;0,SUM(L783:N783),0)</f>
        <v>0</v>
      </c>
      <c r="BY748" s="213">
        <f>IF(SUM(P783)&gt;0,SUM(P783),0)</f>
        <v>0</v>
      </c>
      <c r="BZ748" s="214">
        <f>L783</f>
        <v>0</v>
      </c>
      <c r="CA748" s="214">
        <f>M783</f>
        <v>0</v>
      </c>
      <c r="CB748" s="214">
        <f>N783</f>
        <v>0</v>
      </c>
      <c r="CC748" s="214"/>
      <c r="CD748" s="213">
        <f>IF(SUM(L784:N784)&gt;0,SUM(L784:N784),0)</f>
        <v>0</v>
      </c>
      <c r="CE748" s="213">
        <f>IF(SUM(P784)&gt;0,SUM(P784),0)</f>
        <v>0</v>
      </c>
      <c r="CF748" s="214">
        <f>L784</f>
        <v>0</v>
      </c>
      <c r="CG748" s="214">
        <f>M784</f>
        <v>0</v>
      </c>
      <c r="CH748" s="214">
        <f>N784</f>
        <v>0</v>
      </c>
      <c r="CI748" s="214"/>
      <c r="CJ748" s="213">
        <f>IF(SUM(L785:N785)&gt;0,SUM(L785:N785),0)</f>
        <v>0</v>
      </c>
      <c r="CK748" s="213">
        <f>IF(SUM(P785)&gt;0,SUM(P785),0)</f>
        <v>0</v>
      </c>
      <c r="CL748" s="214">
        <f>L785</f>
        <v>0</v>
      </c>
      <c r="CM748" s="214">
        <f>M785</f>
        <v>0</v>
      </c>
      <c r="CN748" s="214">
        <f>N785</f>
        <v>0</v>
      </c>
      <c r="CO748" s="214"/>
      <c r="CP748" s="213">
        <f>IF(SUM(L786:N786)&gt;0,SUM(L786:N786),0)</f>
        <v>0</v>
      </c>
      <c r="CQ748" s="213">
        <f>IF(SUM(P786)&gt;0,SUM(P786),0)</f>
        <v>0</v>
      </c>
      <c r="CR748" s="214">
        <f>L786</f>
        <v>0</v>
      </c>
      <c r="CS748" s="214">
        <f>M786</f>
        <v>0</v>
      </c>
      <c r="CT748" s="214">
        <f>N786</f>
        <v>0</v>
      </c>
      <c r="CU748" s="214"/>
      <c r="CV748" s="213">
        <f>IF(SUM(L787:N787)&gt;0,SUM(L787:N787),0)</f>
        <v>0</v>
      </c>
      <c r="CW748" s="213">
        <f>IF(SUM(P787)&gt;0,SUM(P787),0)</f>
        <v>0</v>
      </c>
      <c r="CX748" s="214">
        <f>L787</f>
        <v>0</v>
      </c>
      <c r="CY748" s="214">
        <f>M787</f>
        <v>0</v>
      </c>
      <c r="CZ748" s="214">
        <f>N787</f>
        <v>0</v>
      </c>
      <c r="DA748" s="214"/>
      <c r="DB748" s="213">
        <f>IF(SUM(L788:N788)&gt;0,SUM(L788:N788),0)</f>
        <v>0</v>
      </c>
      <c r="DC748" s="213">
        <f>IF(SUM(P788)&gt;0,SUM(P788),0)</f>
        <v>0</v>
      </c>
      <c r="DD748" s="214">
        <f>L788</f>
        <v>0</v>
      </c>
      <c r="DE748" s="214">
        <f>M788</f>
        <v>0</v>
      </c>
      <c r="DF748" s="214">
        <f>N788</f>
        <v>0</v>
      </c>
      <c r="DG748" s="214"/>
      <c r="DH748" s="213">
        <f>IF(SUM(L789:N789)&gt;0,SUM(L789:N789),0)</f>
        <v>0</v>
      </c>
      <c r="DI748" s="213">
        <f>IF(SUM(P789)&gt;0,SUM(P789),0)</f>
        <v>0</v>
      </c>
      <c r="DJ748" s="214">
        <f>L789</f>
        <v>0</v>
      </c>
      <c r="DK748" s="214">
        <f>M789</f>
        <v>0</v>
      </c>
      <c r="DL748" s="214">
        <f>N789</f>
        <v>0</v>
      </c>
      <c r="DM748" s="214"/>
      <c r="DN748" s="209">
        <f>IF(SUM(L790:N790)&gt;0,SUM(L790:N790),0)</f>
        <v>0</v>
      </c>
      <c r="DO748" s="209">
        <f>IF(SUM(P790)&gt;0,SUM(P790),0)</f>
        <v>0</v>
      </c>
      <c r="DP748" s="214">
        <f>L790</f>
        <v>0</v>
      </c>
      <c r="DQ748" s="214">
        <f>M790</f>
        <v>0</v>
      </c>
      <c r="DR748" s="214">
        <f>N790</f>
        <v>0</v>
      </c>
      <c r="DS748" s="212"/>
      <c r="DT748" s="209">
        <f>IF(SUM(L791:N791)&gt;0,SUM(L791:N791),0)</f>
        <v>0</v>
      </c>
      <c r="DU748" s="209">
        <f>IF(SUM(P791)&gt;0,SUM(P791),0)</f>
        <v>0</v>
      </c>
      <c r="DV748" s="214">
        <f>L791</f>
        <v>0</v>
      </c>
      <c r="DW748" s="214">
        <f>M791</f>
        <v>0</v>
      </c>
      <c r="DX748" s="214">
        <f>N791</f>
        <v>0</v>
      </c>
      <c r="DY748" s="212"/>
      <c r="DZ748" s="212"/>
    </row>
    <row r="749" spans="1:130">
      <c r="A749" s="18"/>
      <c r="B749" s="99"/>
      <c r="C749" s="100"/>
      <c r="D749" s="101"/>
      <c r="E749" s="149" t="str">
        <f t="shared" si="374"/>
        <v/>
      </c>
      <c r="F749" s="193"/>
      <c r="G749" s="99"/>
      <c r="H749" s="100"/>
      <c r="I749" s="100"/>
      <c r="J749" s="149" t="str">
        <f t="shared" si="375"/>
        <v/>
      </c>
      <c r="K749" s="193"/>
      <c r="L749" s="99"/>
      <c r="M749" s="100"/>
      <c r="N749" s="100"/>
      <c r="O749" s="149" t="str">
        <f t="shared" si="376"/>
        <v/>
      </c>
      <c r="P749" s="193"/>
      <c r="Q749" s="99"/>
      <c r="R749" s="100"/>
      <c r="S749" s="100"/>
      <c r="T749" s="149" t="str">
        <f t="shared" si="377"/>
        <v/>
      </c>
      <c r="U749" s="193"/>
      <c r="V749" s="99"/>
      <c r="W749" s="100"/>
      <c r="X749" s="100"/>
      <c r="Y749" s="149" t="str">
        <f t="shared" si="378"/>
        <v/>
      </c>
      <c r="Z749" s="193"/>
      <c r="AA749" s="201" t="str">
        <f>IF(SUM(E749,J749,O749,T749,Y749,Y769,T769,O769,J769,E769,E789,J789,O789,T789,Y789)&gt;0,(LARGE((E749,J749,O749,T749,Y749,Y769,T769,O769,J769,E769,E789,J789,O789,T789,Y789),1)+LARGE((E749,J749,O749,T749,Y749,Y769,T769,O769,J769,E769,E789,J789,O789,T789,Y789),2)+LARGE((E749,J749,O749,T749,Y749,Y769,T769,O769,J769,E769,E789,J789,O789,T789,Y789),3)+LARGE((E749,J749,O749,T749,Y749,Y769,T769,O769,J769,E769,E789,J789,O789,T789,Y789),4)),"")</f>
        <v/>
      </c>
      <c r="AB749" s="202" t="str">
        <f>IF(SUM(DI767)&gt;0,SUM(DI767),"")</f>
        <v/>
      </c>
      <c r="AG749" s="67"/>
      <c r="AH749" s="213">
        <f>IF(SUM(Q776:S776)&gt;0,SUM(Q776:S776),0)</f>
        <v>0</v>
      </c>
      <c r="AI749" s="213">
        <f>IF(SUM(U776)&gt;0,SUM(U776),0)</f>
        <v>0</v>
      </c>
      <c r="AJ749" s="214">
        <f>Q776</f>
        <v>0</v>
      </c>
      <c r="AK749" s="214">
        <f>R776</f>
        <v>0</v>
      </c>
      <c r="AL749" s="214">
        <f>S776</f>
        <v>0</v>
      </c>
      <c r="AM749" s="214"/>
      <c r="AN749" s="213">
        <f>IF(SUM(Q777:S777)&gt;0,SUM(Q777:S777),0)</f>
        <v>0</v>
      </c>
      <c r="AO749" s="213">
        <f>IF(SUM(U777)&gt;0,SUM(U777),0)</f>
        <v>0</v>
      </c>
      <c r="AP749" s="214">
        <f>Q777</f>
        <v>0</v>
      </c>
      <c r="AQ749" s="214">
        <f>R777</f>
        <v>0</v>
      </c>
      <c r="AR749" s="214">
        <f>S777</f>
        <v>0</v>
      </c>
      <c r="AS749" s="214"/>
      <c r="AT749" s="213">
        <f>IF(SUM(Q778:S778)&gt;0,SUM(Q778:S778),0)</f>
        <v>0</v>
      </c>
      <c r="AU749" s="213">
        <f>IF(SUM(U778)&gt;0,SUM(U778),0)</f>
        <v>0</v>
      </c>
      <c r="AV749" s="214">
        <f>Q778</f>
        <v>0</v>
      </c>
      <c r="AW749" s="214">
        <f>R778</f>
        <v>0</v>
      </c>
      <c r="AX749" s="214">
        <f>S778</f>
        <v>0</v>
      </c>
      <c r="AY749" s="214"/>
      <c r="AZ749" s="213">
        <f>IF(SUM(Q779:S779)&gt;0,SUM(Q779:S779),0)</f>
        <v>0</v>
      </c>
      <c r="BA749" s="213">
        <f>IF(SUM(U779)&gt;0,SUM(U779),0)</f>
        <v>0</v>
      </c>
      <c r="BB749" s="214">
        <f>Q779</f>
        <v>0</v>
      </c>
      <c r="BC749" s="214">
        <f>R779</f>
        <v>0</v>
      </c>
      <c r="BD749" s="214">
        <f>S779</f>
        <v>0</v>
      </c>
      <c r="BE749" s="214"/>
      <c r="BF749" s="213">
        <f>IF(SUM(Q780:S780)&gt;0,SUM(Q780:S780),0)</f>
        <v>0</v>
      </c>
      <c r="BG749" s="213">
        <f>IF(SUM(U780)&gt;0,SUM(U780),0)</f>
        <v>0</v>
      </c>
      <c r="BH749" s="214">
        <f>Q780</f>
        <v>0</v>
      </c>
      <c r="BI749" s="214">
        <f>R780</f>
        <v>0</v>
      </c>
      <c r="BJ749" s="214">
        <f>S780</f>
        <v>0</v>
      </c>
      <c r="BK749" s="214"/>
      <c r="BL749" s="213">
        <f>IF(SUM(Q781:S781)&gt;0,SUM(Q781:S781),0)</f>
        <v>0</v>
      </c>
      <c r="BM749" s="213">
        <f>IF(SUM(U781)&gt;0,SUM(U781),0)</f>
        <v>0</v>
      </c>
      <c r="BN749" s="214">
        <f>Q781</f>
        <v>0</v>
      </c>
      <c r="BO749" s="214">
        <f>R781</f>
        <v>0</v>
      </c>
      <c r="BP749" s="214">
        <f>S781</f>
        <v>0</v>
      </c>
      <c r="BQ749" s="214"/>
      <c r="BR749" s="213">
        <f>IF(SUM(Q782:S782)&gt;0,SUM(Q782:S782),0)</f>
        <v>0</v>
      </c>
      <c r="BS749" s="213">
        <f>IF(SUM(U782)&gt;0,SUM(U782),0)</f>
        <v>0</v>
      </c>
      <c r="BT749" s="214">
        <f>Q782</f>
        <v>0</v>
      </c>
      <c r="BU749" s="214">
        <f>R782</f>
        <v>0</v>
      </c>
      <c r="BV749" s="214">
        <f>S782</f>
        <v>0</v>
      </c>
      <c r="BW749" s="214"/>
      <c r="BX749" s="213">
        <f>IF(SUM(Q783:S783)&gt;0,SUM(Q783:S783),0)</f>
        <v>0</v>
      </c>
      <c r="BY749" s="213">
        <f>IF(SUM(U783)&gt;0,SUM(U783),0)</f>
        <v>0</v>
      </c>
      <c r="BZ749" s="214">
        <f>Q783</f>
        <v>0</v>
      </c>
      <c r="CA749" s="214">
        <f>R783</f>
        <v>0</v>
      </c>
      <c r="CB749" s="214">
        <f>S783</f>
        <v>0</v>
      </c>
      <c r="CC749" s="214"/>
      <c r="CD749" s="213">
        <f>IF(SUM(Q784:S784)&gt;0,SUM(Q784:S784),0)</f>
        <v>0</v>
      </c>
      <c r="CE749" s="213">
        <f>IF(SUM(U784)&gt;0,SUM(U784),0)</f>
        <v>0</v>
      </c>
      <c r="CF749" s="214">
        <f>Q784</f>
        <v>0</v>
      </c>
      <c r="CG749" s="214">
        <f>R784</f>
        <v>0</v>
      </c>
      <c r="CH749" s="214">
        <f>S784</f>
        <v>0</v>
      </c>
      <c r="CI749" s="214"/>
      <c r="CJ749" s="213">
        <f>IF(SUM(Q785:S785)&gt;0,SUM(Q785:S785),0)</f>
        <v>0</v>
      </c>
      <c r="CK749" s="213">
        <f>IF(SUM(U785)&gt;0,SUM(U785),0)</f>
        <v>0</v>
      </c>
      <c r="CL749" s="214">
        <f>Q785</f>
        <v>0</v>
      </c>
      <c r="CM749" s="214">
        <f>R785</f>
        <v>0</v>
      </c>
      <c r="CN749" s="214">
        <f>S785</f>
        <v>0</v>
      </c>
      <c r="CO749" s="214"/>
      <c r="CP749" s="213">
        <f>IF(SUM(Q786:S786)&gt;0,SUM(Q786:S786),0)</f>
        <v>0</v>
      </c>
      <c r="CQ749" s="213">
        <f>IF(SUM(U786)&gt;0,SUM(U786),0)</f>
        <v>0</v>
      </c>
      <c r="CR749" s="214">
        <f>Q786</f>
        <v>0</v>
      </c>
      <c r="CS749" s="214">
        <f>R786</f>
        <v>0</v>
      </c>
      <c r="CT749" s="214">
        <f>S786</f>
        <v>0</v>
      </c>
      <c r="CU749" s="214"/>
      <c r="CV749" s="213">
        <f>IF(SUM(Q786:S787)&gt;0,SUM(Q787:S787),0)</f>
        <v>0</v>
      </c>
      <c r="CW749" s="213">
        <f>IF(SUM(U787)&gt;0,SUM(U787),0)</f>
        <v>0</v>
      </c>
      <c r="CX749" s="214">
        <f>Q787</f>
        <v>0</v>
      </c>
      <c r="CY749" s="214">
        <f>R787</f>
        <v>0</v>
      </c>
      <c r="CZ749" s="214">
        <f>S787</f>
        <v>0</v>
      </c>
      <c r="DA749" s="214"/>
      <c r="DB749" s="213">
        <f>IF(SUM(Q788:S788)&gt;0,SUM(Q788:S788),0)</f>
        <v>0</v>
      </c>
      <c r="DC749" s="213">
        <f>IF(SUM(U788)&gt;0,SUM(U788),0)</f>
        <v>0</v>
      </c>
      <c r="DD749" s="214">
        <f>Q788</f>
        <v>0</v>
      </c>
      <c r="DE749" s="214">
        <f>R788</f>
        <v>0</v>
      </c>
      <c r="DF749" s="214">
        <f>S788</f>
        <v>0</v>
      </c>
      <c r="DG749" s="214"/>
      <c r="DH749" s="213">
        <f>IF(SUM(Q789:S789)&gt;0,SUM(Q789:S789),0)</f>
        <v>0</v>
      </c>
      <c r="DI749" s="213">
        <f>IF(SUM(U789)&gt;0,SUM(U789),0)</f>
        <v>0</v>
      </c>
      <c r="DJ749" s="214">
        <f>Q789</f>
        <v>0</v>
      </c>
      <c r="DK749" s="214">
        <f>R789</f>
        <v>0</v>
      </c>
      <c r="DL749" s="214">
        <f>S789</f>
        <v>0</v>
      </c>
      <c r="DM749" s="214"/>
      <c r="DN749" s="209">
        <f>IF(SUM(Q790:S790)&gt;0,SUM(Q790:S790),0)</f>
        <v>0</v>
      </c>
      <c r="DO749" s="209">
        <f>IF(SUM(U790)&gt;0,SUM(U790),0)</f>
        <v>0</v>
      </c>
      <c r="DP749" s="214">
        <f>Q790</f>
        <v>0</v>
      </c>
      <c r="DQ749" s="214">
        <f>R790</f>
        <v>0</v>
      </c>
      <c r="DR749" s="214">
        <f>S790</f>
        <v>0</v>
      </c>
      <c r="DS749" s="212"/>
      <c r="DT749" s="209">
        <f>IF(SUM(Q791:S791)&gt;0,SUM(Q791:S791),0)</f>
        <v>0</v>
      </c>
      <c r="DU749" s="209">
        <f>IF(SUM(U791)&gt;0,SUM(U791),0)</f>
        <v>0</v>
      </c>
      <c r="DV749" s="214">
        <f>Q791</f>
        <v>0</v>
      </c>
      <c r="DW749" s="214">
        <f>R791</f>
        <v>0</v>
      </c>
      <c r="DX749" s="214">
        <f>S791</f>
        <v>0</v>
      </c>
      <c r="DY749" s="212"/>
      <c r="DZ749" s="212"/>
    </row>
    <row r="750" spans="1:130">
      <c r="A750" s="18" t="s">
        <v>366</v>
      </c>
      <c r="B750" s="99"/>
      <c r="C750" s="100"/>
      <c r="D750" s="101"/>
      <c r="E750" s="149" t="str">
        <f t="shared" si="374"/>
        <v/>
      </c>
      <c r="F750" s="193"/>
      <c r="G750" s="99"/>
      <c r="H750" s="100"/>
      <c r="I750" s="100"/>
      <c r="J750" s="149" t="str">
        <f t="shared" si="375"/>
        <v/>
      </c>
      <c r="K750" s="193"/>
      <c r="L750" s="99"/>
      <c r="M750" s="100"/>
      <c r="N750" s="100"/>
      <c r="O750" s="149" t="str">
        <f t="shared" si="376"/>
        <v/>
      </c>
      <c r="P750" s="193"/>
      <c r="Q750" s="99"/>
      <c r="R750" s="100"/>
      <c r="S750" s="100"/>
      <c r="T750" s="149" t="str">
        <f t="shared" si="377"/>
        <v/>
      </c>
      <c r="U750" s="193"/>
      <c r="V750" s="99"/>
      <c r="W750" s="100"/>
      <c r="X750" s="100"/>
      <c r="Y750" s="149" t="str">
        <f t="shared" si="378"/>
        <v/>
      </c>
      <c r="Z750" s="193"/>
      <c r="AA750" s="201" t="str">
        <f>IF(SUM(E750,J750,O750,T750,Y750,Y770,T770,O770,J770,E770,E790,J790,O790,T790,Y790)&gt;0,(LARGE((E750,J750,O750,T750,Y750,Y770,T770,O770,J770,E770,E790,J790,O790,T790,Y790),1)+LARGE((E750,J750,O750,T750,Y750,Y770,T770,O770,J770,E770,E790,J790,O790,T790,Y790),2)+LARGE((E750,J750,O750,T750,Y750,Y770,T770,O770,J770,E770,E790,J790,O790,T790,Y790),3)+LARGE((E750,J750,O750,T750,Y750,Y770,T770,O770,J770,E770,E790,J790,O790,T790,Y790),4)),"")</f>
        <v/>
      </c>
      <c r="AB750" s="202" t="str">
        <f>IF(SUM(DO767)&gt;0,SUM(DO767),"")</f>
        <v/>
      </c>
      <c r="AG750" s="67"/>
      <c r="AH750" s="213">
        <f>IF(SUM(V776:X776)&gt;0,SUM(V776:X776),0)</f>
        <v>0</v>
      </c>
      <c r="AI750" s="213">
        <f>IF(SUM(Z776)&gt;0,SUM(Z776),0)</f>
        <v>0</v>
      </c>
      <c r="AJ750" s="214">
        <f>V776</f>
        <v>0</v>
      </c>
      <c r="AK750" s="214">
        <f>W776</f>
        <v>0</v>
      </c>
      <c r="AL750" s="214">
        <f>X776</f>
        <v>0</v>
      </c>
      <c r="AM750" s="214"/>
      <c r="AN750" s="213">
        <f>IF(SUM(V777:X777)&gt;0,SUM(V777:X777),0)</f>
        <v>0</v>
      </c>
      <c r="AO750" s="213">
        <f>IF(SUM(Z777)&gt;0,SUM(Z777),0)</f>
        <v>0</v>
      </c>
      <c r="AP750" s="214">
        <f>V777</f>
        <v>0</v>
      </c>
      <c r="AQ750" s="214">
        <f>W777</f>
        <v>0</v>
      </c>
      <c r="AR750" s="214">
        <f>X777</f>
        <v>0</v>
      </c>
      <c r="AS750" s="214"/>
      <c r="AT750" s="213">
        <f>IF(SUM(V778:X778)&gt;0,SUM(V778:X778),0)</f>
        <v>0</v>
      </c>
      <c r="AU750" s="213">
        <f>IF(SUM(Z778)&gt;0,SUM(Z778),0)</f>
        <v>0</v>
      </c>
      <c r="AV750" s="214">
        <f>V778</f>
        <v>0</v>
      </c>
      <c r="AW750" s="214">
        <f>W778</f>
        <v>0</v>
      </c>
      <c r="AX750" s="214">
        <f>X778</f>
        <v>0</v>
      </c>
      <c r="AY750" s="214"/>
      <c r="AZ750" s="213">
        <f>IF(SUM(V779:X779)&gt;0,SUM(V779:X779),0)</f>
        <v>0</v>
      </c>
      <c r="BA750" s="213">
        <f>IF(SUM(Z779)&gt;0,SUM(Z779),0)</f>
        <v>0</v>
      </c>
      <c r="BB750" s="214">
        <f>V779</f>
        <v>0</v>
      </c>
      <c r="BC750" s="214">
        <f>W779</f>
        <v>0</v>
      </c>
      <c r="BD750" s="214">
        <f>X779</f>
        <v>0</v>
      </c>
      <c r="BE750" s="214"/>
      <c r="BF750" s="213">
        <f>IF(SUM(V780:X780)&gt;0,SUM(V780:X780),0)</f>
        <v>0</v>
      </c>
      <c r="BG750" s="213">
        <f>IF(SUM(Z780)&gt;0,SUM(Z780),0)</f>
        <v>0</v>
      </c>
      <c r="BH750" s="214">
        <f>V780</f>
        <v>0</v>
      </c>
      <c r="BI750" s="214">
        <f>W780</f>
        <v>0</v>
      </c>
      <c r="BJ750" s="214">
        <f>X780</f>
        <v>0</v>
      </c>
      <c r="BK750" s="214"/>
      <c r="BL750" s="213">
        <f>IF(SUM(V781:X781)&gt;0,SUM(V781:X781),0)</f>
        <v>0</v>
      </c>
      <c r="BM750" s="213">
        <f>IF(SUM(Z781)&gt;0,SUM(Z781),0)</f>
        <v>0</v>
      </c>
      <c r="BN750" s="214">
        <f>V781</f>
        <v>0</v>
      </c>
      <c r="BO750" s="214">
        <f>W781</f>
        <v>0</v>
      </c>
      <c r="BP750" s="214">
        <f>X781</f>
        <v>0</v>
      </c>
      <c r="BQ750" s="214"/>
      <c r="BR750" s="213">
        <f>IF(SUM(V782:X782)&gt;0,SUM(V782:X782),0)</f>
        <v>0</v>
      </c>
      <c r="BS750" s="213">
        <f>IF(SUM(Z782)&gt;0,SUM(Z782),0)</f>
        <v>0</v>
      </c>
      <c r="BT750" s="214">
        <f>V782</f>
        <v>0</v>
      </c>
      <c r="BU750" s="214">
        <f>W782</f>
        <v>0</v>
      </c>
      <c r="BV750" s="214">
        <f>X782</f>
        <v>0</v>
      </c>
      <c r="BW750" s="214"/>
      <c r="BX750" s="213">
        <f>IF(SUM(V783:X783)&gt;0,SUM(V783:X783),0)</f>
        <v>0</v>
      </c>
      <c r="BY750" s="213">
        <f>IF(SUM(Z783)&gt;0,SUM(Z783),0)</f>
        <v>0</v>
      </c>
      <c r="BZ750" s="214">
        <f>V783</f>
        <v>0</v>
      </c>
      <c r="CA750" s="214">
        <f>W783</f>
        <v>0</v>
      </c>
      <c r="CB750" s="214">
        <f>X783</f>
        <v>0</v>
      </c>
      <c r="CC750" s="214"/>
      <c r="CD750" s="213">
        <f>IF(SUM(V784:X784)&gt;0,SUM(V784:X784),0)</f>
        <v>0</v>
      </c>
      <c r="CE750" s="213">
        <f>IF(SUM(Z784)&gt;0,SUM(Z784),0)</f>
        <v>0</v>
      </c>
      <c r="CF750" s="214">
        <f>V784</f>
        <v>0</v>
      </c>
      <c r="CG750" s="214">
        <f>W784</f>
        <v>0</v>
      </c>
      <c r="CH750" s="214">
        <f>X784</f>
        <v>0</v>
      </c>
      <c r="CI750" s="214"/>
      <c r="CJ750" s="213">
        <f>IF(SUM(V785:X785)&gt;0,SUM(V785:X785),0)</f>
        <v>0</v>
      </c>
      <c r="CK750" s="213">
        <f>IF(SUM(Z785)&gt;0,SUM(Z785),0)</f>
        <v>0</v>
      </c>
      <c r="CL750" s="214">
        <f>V785</f>
        <v>0</v>
      </c>
      <c r="CM750" s="214">
        <f>W785</f>
        <v>0</v>
      </c>
      <c r="CN750" s="214">
        <f>X785</f>
        <v>0</v>
      </c>
      <c r="CO750" s="214"/>
      <c r="CP750" s="213">
        <f>IF(SUM(V786:X786)&gt;0,SUM(V786:X786),0)</f>
        <v>0</v>
      </c>
      <c r="CQ750" s="213">
        <f>IF(SUM(Z786)&gt;0,SUM(Z786),0)</f>
        <v>0</v>
      </c>
      <c r="CR750" s="214">
        <f>V786</f>
        <v>0</v>
      </c>
      <c r="CS750" s="214">
        <f>W786</f>
        <v>0</v>
      </c>
      <c r="CT750" s="214">
        <f>X786</f>
        <v>0</v>
      </c>
      <c r="CU750" s="214"/>
      <c r="CV750" s="213">
        <f>IF(SUM(V787:X787)&gt;0,SUM(V787:X787),0)</f>
        <v>0</v>
      </c>
      <c r="CW750" s="213">
        <f>IF(SUM(Z787)&gt;0,SUM(Z787),0)</f>
        <v>0</v>
      </c>
      <c r="CX750" s="214">
        <f>V787</f>
        <v>0</v>
      </c>
      <c r="CY750" s="214">
        <f>W787</f>
        <v>0</v>
      </c>
      <c r="CZ750" s="214">
        <f>X787</f>
        <v>0</v>
      </c>
      <c r="DA750" s="214"/>
      <c r="DB750" s="213">
        <f>IF(SUM(V788:X788)&gt;0,SUM(V788:X788),0)</f>
        <v>0</v>
      </c>
      <c r="DC750" s="213">
        <f>IF(SUM(Z788)&gt;0,SUM(Z788),0)</f>
        <v>0</v>
      </c>
      <c r="DD750" s="214">
        <f>V788</f>
        <v>0</v>
      </c>
      <c r="DE750" s="214">
        <f>W788</f>
        <v>0</v>
      </c>
      <c r="DF750" s="214">
        <f>X788</f>
        <v>0</v>
      </c>
      <c r="DG750" s="214"/>
      <c r="DH750" s="213">
        <f>IF(SUM(V789:X789)&gt;0,SUM(V789:X789),0)</f>
        <v>0</v>
      </c>
      <c r="DI750" s="213">
        <f>IF(SUM(Z789)&gt;0,SUM(Z789),0)</f>
        <v>0</v>
      </c>
      <c r="DJ750" s="214">
        <f>V789</f>
        <v>0</v>
      </c>
      <c r="DK750" s="214">
        <f>W789</f>
        <v>0</v>
      </c>
      <c r="DL750" s="214">
        <f>X789</f>
        <v>0</v>
      </c>
      <c r="DM750" s="214"/>
      <c r="DN750" s="209">
        <f>IF(SUM(V790:X790)&gt;0,SUM(V790:X790),0)</f>
        <v>0</v>
      </c>
      <c r="DO750" s="209">
        <f>IF(SUM(Z790)&gt;0,SUM(Z790),0)</f>
        <v>0</v>
      </c>
      <c r="DP750" s="214">
        <f>V790</f>
        <v>0</v>
      </c>
      <c r="DQ750" s="214">
        <f>W790</f>
        <v>0</v>
      </c>
      <c r="DR750" s="214">
        <f>X790</f>
        <v>0</v>
      </c>
      <c r="DS750" s="212"/>
      <c r="DT750" s="209">
        <f>IF(SUM(V791:X791)&gt;0,SUM(V791:X791),0)</f>
        <v>0</v>
      </c>
      <c r="DU750" s="209">
        <f>IF(SUM(Z791)&gt;0,SUM(Z791),0)</f>
        <v>0</v>
      </c>
      <c r="DV750" s="214">
        <f>V791</f>
        <v>0</v>
      </c>
      <c r="DW750" s="214">
        <f>W791</f>
        <v>0</v>
      </c>
      <c r="DX750" s="214">
        <f>X791</f>
        <v>0</v>
      </c>
      <c r="DY750" s="212"/>
      <c r="DZ750" s="212"/>
    </row>
    <row r="751" spans="1:130">
      <c r="A751" s="18" t="s">
        <v>35</v>
      </c>
      <c r="B751" s="99"/>
      <c r="C751" s="100"/>
      <c r="D751" s="101"/>
      <c r="E751" s="149" t="str">
        <f t="shared" si="374"/>
        <v/>
      </c>
      <c r="F751" s="193"/>
      <c r="G751" s="99"/>
      <c r="H751" s="100"/>
      <c r="I751" s="100"/>
      <c r="J751" s="149" t="str">
        <f t="shared" si="375"/>
        <v/>
      </c>
      <c r="K751" s="193"/>
      <c r="L751" s="99"/>
      <c r="M751" s="100"/>
      <c r="N751" s="100"/>
      <c r="O751" s="149" t="str">
        <f t="shared" si="376"/>
        <v/>
      </c>
      <c r="P751" s="193"/>
      <c r="Q751" s="99"/>
      <c r="R751" s="100"/>
      <c r="S751" s="100"/>
      <c r="T751" s="149" t="str">
        <f t="shared" si="377"/>
        <v/>
      </c>
      <c r="U751" s="193"/>
      <c r="V751" s="99"/>
      <c r="W751" s="100"/>
      <c r="X751" s="100"/>
      <c r="Y751" s="149" t="str">
        <f t="shared" si="378"/>
        <v/>
      </c>
      <c r="Z751" s="193"/>
      <c r="AA751" s="201" t="str">
        <f>IF(SUM(E751,J751,O751,T751,Y751,Y771,T771,O771,J771,E771,E791,J791,O791,T791,Y791)&gt;0,(LARGE((E751,J751,O751,T751,Y751,Y771,T771,O771,J771,E771,E791,J791,O791,T791,Y791),1)+LARGE((E751,J751,O751,T751,Y751,Y771,T771,O771,J771,E771,E791,J791,O791,T791,Y791),2)+LARGE((E751,J751,O751,T751,Y751,Y771,T771,O771,J771,E771,E791,J791,O791,T791,Y791),3)+LARGE((E751,J751,O751,T751,Y751,Y771,T771,O771,J771,E771,E791,J791,O791,T791,Y791),4)),"")</f>
        <v/>
      </c>
      <c r="AB751" s="202" t="str">
        <f>IF(SUM(DU767)&gt;0,SUM(DU767),"")</f>
        <v/>
      </c>
      <c r="AG751" s="67"/>
      <c r="AH751" s="213">
        <f>SUM(AH736:AH750)</f>
        <v>0</v>
      </c>
      <c r="AI751" s="213">
        <f>SUM(AI736:AI750)</f>
        <v>0</v>
      </c>
      <c r="AJ751" s="214">
        <f>SUM(AJ736:AJ750)</f>
        <v>0</v>
      </c>
      <c r="AK751" s="214">
        <f>SUM(AK736:AK750)</f>
        <v>0</v>
      </c>
      <c r="AL751" s="214">
        <f>SUM(AL736:AL750)</f>
        <v>0</v>
      </c>
      <c r="AM751" s="214"/>
      <c r="AN751" s="213">
        <f>SUM(AN736:AN750)</f>
        <v>0</v>
      </c>
      <c r="AO751" s="213">
        <f>SUM(AO736:AO750)</f>
        <v>0</v>
      </c>
      <c r="AP751" s="214">
        <f>SUM(AP736:AP750)</f>
        <v>0</v>
      </c>
      <c r="AQ751" s="214">
        <f>SUM(AQ736:AQ750)</f>
        <v>0</v>
      </c>
      <c r="AR751" s="214">
        <f>SUM(AR736:AR750)</f>
        <v>0</v>
      </c>
      <c r="AS751" s="214"/>
      <c r="AT751" s="213">
        <f>SUM(AT736:AT750)</f>
        <v>0</v>
      </c>
      <c r="AU751" s="213">
        <f>SUM(AU736:AU750)</f>
        <v>0</v>
      </c>
      <c r="AV751" s="214">
        <f>SUM(AV736:AV750)</f>
        <v>0</v>
      </c>
      <c r="AW751" s="214">
        <f>SUM(AW736:AW750)</f>
        <v>0</v>
      </c>
      <c r="AX751" s="214">
        <f>SUM(AX736:AX750)</f>
        <v>0</v>
      </c>
      <c r="AY751" s="214"/>
      <c r="AZ751" s="213">
        <f>SUM(AZ736:AZ750)</f>
        <v>0</v>
      </c>
      <c r="BA751" s="213">
        <f>SUM(BA736:BA750)</f>
        <v>0</v>
      </c>
      <c r="BB751" s="214">
        <f>SUM(BB736:BB750)</f>
        <v>0</v>
      </c>
      <c r="BC751" s="214">
        <f>SUM(BC736:BC750)</f>
        <v>0</v>
      </c>
      <c r="BD751" s="214">
        <f>SUM(BD736:BD750)</f>
        <v>0</v>
      </c>
      <c r="BE751" s="214"/>
      <c r="BF751" s="213">
        <f>SUM(BF736:BF750)</f>
        <v>0</v>
      </c>
      <c r="BG751" s="213">
        <f>SUM(BG736:BG750)</f>
        <v>0</v>
      </c>
      <c r="BH751" s="214">
        <f>SUM(BH736:BH750)</f>
        <v>0</v>
      </c>
      <c r="BI751" s="214">
        <f>SUM(BI736:BI750)</f>
        <v>0</v>
      </c>
      <c r="BJ751" s="214">
        <f>SUM(BJ736:BJ750)</f>
        <v>0</v>
      </c>
      <c r="BK751" s="214"/>
      <c r="BL751" s="213">
        <f>SUM(BL736:BL750)</f>
        <v>0</v>
      </c>
      <c r="BM751" s="213">
        <f>SUM(BM736:BM750)</f>
        <v>0</v>
      </c>
      <c r="BN751" s="214">
        <f>SUM(BN736:BN750)</f>
        <v>0</v>
      </c>
      <c r="BO751" s="214">
        <f>SUM(BO736:BO750)</f>
        <v>0</v>
      </c>
      <c r="BP751" s="214">
        <f>SUM(BP736:BP750)</f>
        <v>0</v>
      </c>
      <c r="BQ751" s="214"/>
      <c r="BR751" s="213">
        <f>SUM(BR736:BR750)</f>
        <v>0</v>
      </c>
      <c r="BS751" s="213">
        <f>SUM(BS736:BS750)</f>
        <v>0</v>
      </c>
      <c r="BT751" s="214">
        <f>SUM(BT736:BT750)</f>
        <v>0</v>
      </c>
      <c r="BU751" s="214">
        <f>SUM(BU736:BU750)</f>
        <v>0</v>
      </c>
      <c r="BV751" s="214">
        <f>SUM(BV736:BV750)</f>
        <v>0</v>
      </c>
      <c r="BW751" s="214"/>
      <c r="BX751" s="213">
        <f>SUM(BX736:BX750)</f>
        <v>0</v>
      </c>
      <c r="BY751" s="213">
        <f>SUM(BY736:BY750)</f>
        <v>0</v>
      </c>
      <c r="BZ751" s="214">
        <f>SUM(BZ736:BZ750)</f>
        <v>0</v>
      </c>
      <c r="CA751" s="214">
        <f>SUM(CA736:CA750)</f>
        <v>0</v>
      </c>
      <c r="CB751" s="214">
        <f>SUM(CB736:CB750)</f>
        <v>0</v>
      </c>
      <c r="CC751" s="214"/>
      <c r="CD751" s="213">
        <f>SUM(CD736:CD750)</f>
        <v>0</v>
      </c>
      <c r="CE751" s="213">
        <f>SUM(CE736:CE750)</f>
        <v>0</v>
      </c>
      <c r="CF751" s="214">
        <f>SUM(CF736:CF750)</f>
        <v>0</v>
      </c>
      <c r="CG751" s="214">
        <f>SUM(CG736:CG750)</f>
        <v>0</v>
      </c>
      <c r="CH751" s="214">
        <f>SUM(CH736:CH750)</f>
        <v>0</v>
      </c>
      <c r="CI751" s="214"/>
      <c r="CJ751" s="213">
        <f>SUM(CJ736:CJ750)</f>
        <v>0</v>
      </c>
      <c r="CK751" s="213">
        <f>SUM(CK736:CK750)</f>
        <v>0</v>
      </c>
      <c r="CL751" s="214">
        <f>SUM(CL736:CL750)</f>
        <v>0</v>
      </c>
      <c r="CM751" s="214">
        <f>SUM(CM736:CM750)</f>
        <v>0</v>
      </c>
      <c r="CN751" s="214">
        <f>SUM(CN736:CN750)</f>
        <v>0</v>
      </c>
      <c r="CO751" s="214"/>
      <c r="CP751" s="213">
        <f>SUM(CP736:CP750)</f>
        <v>0</v>
      </c>
      <c r="CQ751" s="213">
        <f>SUM(CQ736:CQ750)</f>
        <v>0</v>
      </c>
      <c r="CR751" s="214">
        <f>SUM(CR736:CR750)</f>
        <v>0</v>
      </c>
      <c r="CS751" s="214">
        <f>SUM(CS736:CS750)</f>
        <v>0</v>
      </c>
      <c r="CT751" s="214">
        <f>SUM(CT736:CT750)</f>
        <v>0</v>
      </c>
      <c r="CU751" s="214"/>
      <c r="CV751" s="213">
        <f>SUM(CV736:CV750)</f>
        <v>0</v>
      </c>
      <c r="CW751" s="213">
        <f>SUM(CW736:CW750)</f>
        <v>0</v>
      </c>
      <c r="CX751" s="214">
        <f>SUM(CX736:CX750)</f>
        <v>0</v>
      </c>
      <c r="CY751" s="214">
        <f>SUM(CY736:CY750)</f>
        <v>0</v>
      </c>
      <c r="CZ751" s="214">
        <f>SUM(CZ736:CZ750)</f>
        <v>0</v>
      </c>
      <c r="DA751" s="214"/>
      <c r="DB751" s="213">
        <f>SUM(DB736:DB750)</f>
        <v>0</v>
      </c>
      <c r="DC751" s="213">
        <f>SUM(DC736:DC750)</f>
        <v>0</v>
      </c>
      <c r="DD751" s="214">
        <f>SUM(DD736:DD750)</f>
        <v>0</v>
      </c>
      <c r="DE751" s="214">
        <f>SUM(DE736:DE750)</f>
        <v>0</v>
      </c>
      <c r="DF751" s="214">
        <f>SUM(DF736:DF750)</f>
        <v>0</v>
      </c>
      <c r="DG751" s="214"/>
      <c r="DH751" s="213">
        <f>SUM(DH736:DH750)</f>
        <v>0</v>
      </c>
      <c r="DI751" s="213">
        <f>SUM(DI736:DI750)</f>
        <v>0</v>
      </c>
      <c r="DJ751" s="214">
        <f>SUM(DJ736:DJ750)</f>
        <v>0</v>
      </c>
      <c r="DK751" s="214">
        <f>SUM(DK736:DK750)</f>
        <v>0</v>
      </c>
      <c r="DL751" s="214">
        <f>SUM(DL736:DL750)</f>
        <v>0</v>
      </c>
      <c r="DM751" s="214"/>
      <c r="DN751" s="213">
        <f>SUM(DN736:DN750)</f>
        <v>0</v>
      </c>
      <c r="DO751" s="213">
        <f>SUM(DO736:DO750)</f>
        <v>0</v>
      </c>
      <c r="DP751" s="214">
        <f>SUM(DP736:DP750)</f>
        <v>0</v>
      </c>
      <c r="DQ751" s="214">
        <f>SUM(DQ736:DQ750)</f>
        <v>0</v>
      </c>
      <c r="DR751" s="214">
        <f>SUM(DR736:DR750)</f>
        <v>0</v>
      </c>
      <c r="DS751" s="212"/>
      <c r="DT751" s="213">
        <f>SUM(DT736:DT750)</f>
        <v>0</v>
      </c>
      <c r="DU751" s="213">
        <f>SUM(DU736:DU750)</f>
        <v>0</v>
      </c>
      <c r="DV751" s="214">
        <f>SUM(DV736:DV750)</f>
        <v>0</v>
      </c>
      <c r="DW751" s="214">
        <f>SUM(DW736:DW750)</f>
        <v>0</v>
      </c>
      <c r="DX751" s="214">
        <f>SUM(DX736:DX750)</f>
        <v>0</v>
      </c>
      <c r="DY751" s="212"/>
      <c r="DZ751" s="212"/>
    </row>
    <row r="752" spans="1:130" ht="15" thickBot="1">
      <c r="A752" s="91" t="s">
        <v>10</v>
      </c>
      <c r="B752" s="125">
        <f>IF(SUM(B736:B751)=0,0,AVERAGE(B736:B751))</f>
        <v>0</v>
      </c>
      <c r="C752" s="126">
        <f>IF(SUM(C736:C751)=0,0,AVERAGE(C736:C751))</f>
        <v>0</v>
      </c>
      <c r="D752" s="127">
        <f>IF(SUM(D736:D751)=0,0,AVERAGE(D736:D751))</f>
        <v>0</v>
      </c>
      <c r="E752" s="192">
        <f>IF(SUM(E736:E751)=0,0,AVERAGE(E736:E751))</f>
        <v>0</v>
      </c>
      <c r="F752" s="194"/>
      <c r="G752" s="125">
        <f>IF(SUM(G736:G751)=0,0,AVERAGE(G736:G751))</f>
        <v>0</v>
      </c>
      <c r="H752" s="126">
        <f>IF(SUM(H736:H751)=0,0,AVERAGE(H736:H751))</f>
        <v>0</v>
      </c>
      <c r="I752" s="127">
        <f>IF(SUM(I736:I751)=0,0,AVERAGE(I736:I751))</f>
        <v>0</v>
      </c>
      <c r="J752" s="192">
        <f>IF(SUM(J736:J751)=0,0,AVERAGE(J736:J751))</f>
        <v>0</v>
      </c>
      <c r="K752" s="194"/>
      <c r="L752" s="125">
        <f>IF(SUM(L736:L751)=0,0,AVERAGE(L736:L751))</f>
        <v>0</v>
      </c>
      <c r="M752" s="126">
        <f>IF(SUM(M736:M751)=0,0,AVERAGE(M736:M751))</f>
        <v>0</v>
      </c>
      <c r="N752" s="127">
        <f>IF(SUM(N736:N751)=0,0,AVERAGE(N736:N751))</f>
        <v>0</v>
      </c>
      <c r="O752" s="192">
        <f>IF(SUM(O736:O751)=0,0,AVERAGE(O736:O751))</f>
        <v>0</v>
      </c>
      <c r="P752" s="194"/>
      <c r="Q752" s="125">
        <f>IF(SUM(Q736:Q751)=0,0,AVERAGE(Q736:Q751))</f>
        <v>0</v>
      </c>
      <c r="R752" s="126">
        <f>IF(SUM(R736:R751)=0,0,AVERAGE(R736:R751))</f>
        <v>0</v>
      </c>
      <c r="S752" s="127">
        <f>IF(SUM(S736:S751)=0,0,AVERAGE(S736:S751))</f>
        <v>0</v>
      </c>
      <c r="T752" s="192">
        <f>IF(SUM(T736:T751)=0,0,AVERAGE(T736:T751))</f>
        <v>0</v>
      </c>
      <c r="U752" s="194"/>
      <c r="V752" s="125">
        <f>IF(SUM(V736:V751)=0,0,AVERAGE(V736:V751))</f>
        <v>0</v>
      </c>
      <c r="W752" s="126">
        <f>IF(SUM(W736:W751)=0,0,AVERAGE(W736:W751))</f>
        <v>0</v>
      </c>
      <c r="X752" s="127">
        <f>IF(SUM(X736:X751)=0,0,AVERAGE(X736:X751))</f>
        <v>0</v>
      </c>
      <c r="Y752" s="192">
        <f>IF(SUM(Y736:Y751)=0,0,AVERAGE(Y736:Y751))</f>
        <v>0</v>
      </c>
      <c r="Z752" s="194"/>
      <c r="AA752" s="206">
        <f>IF(SUM(AA736:AA751)=0,0,AVERAGE(AA736:AA751))</f>
        <v>0</v>
      </c>
      <c r="AB752" s="208">
        <f>IF(SUM(AB736:AB751)=0,0,AVERAGE(AB736:AB751))</f>
        <v>0</v>
      </c>
      <c r="AC752" s="82"/>
      <c r="AD752" s="83"/>
      <c r="AE752" s="83"/>
      <c r="AF752" s="83"/>
      <c r="AG752" s="84"/>
      <c r="AH752" s="212"/>
      <c r="AI752" s="212"/>
      <c r="AJ752" s="214"/>
      <c r="AK752" s="215" t="str">
        <f>TEXT(AH736, "000")&amp;TEXT(AI736, "-00") &amp; TEXT(AL736, "-000") &amp; TEXT(AK736, "-000") &amp; TEXT(AJ736, "-000")</f>
        <v>000-00-000-000-000</v>
      </c>
      <c r="AL752" s="214">
        <f>COUNTIF(AK752:AK766, "&gt;=" &amp; AK752)</f>
        <v>15</v>
      </c>
      <c r="AM752" s="213">
        <f>RANK(AL752,AL752:AL766,1)+COUNTIF(AK752:AK752,AK752)-1</f>
        <v>1</v>
      </c>
      <c r="AN752" s="213"/>
      <c r="AO752" s="212"/>
      <c r="AP752" s="214"/>
      <c r="AQ752" s="215" t="str">
        <f>TEXT(AN736, "000") &amp; TEXT(AO736, "-00") &amp; TEXT(AR736, "-000") &amp; TEXT(AQ736, "-000") &amp; TEXT(AP736, "-000")</f>
        <v>000-00-000-000-000</v>
      </c>
      <c r="AR752" s="214">
        <f>COUNTIF(AQ752:AQ766, "&gt;=" &amp; AQ752)</f>
        <v>15</v>
      </c>
      <c r="AS752" s="213">
        <f>RANK(AR752,AR752:AR766,1)+COUNTIF(AQ752:AR752,AR752)-1</f>
        <v>1</v>
      </c>
      <c r="AT752" s="213"/>
      <c r="AU752" s="212"/>
      <c r="AV752" s="214"/>
      <c r="AW752" s="215" t="str">
        <f>TEXT(AT736, "000") &amp; TEXT(AU736, "-00") &amp; TEXT(AX736, "-000") &amp; TEXT(AW736, "-000") &amp; TEXT(AV736, "-000")</f>
        <v>000-00-000-000-000</v>
      </c>
      <c r="AX752" s="214">
        <f>COUNTIF(AW752:AW766, "&gt;=" &amp; AW752)</f>
        <v>15</v>
      </c>
      <c r="AY752" s="213">
        <f>RANK(AX752,AX752:AX766,1)+COUNTIF(AW752:AX752,AX752)-1</f>
        <v>1</v>
      </c>
      <c r="AZ752" s="213"/>
      <c r="BA752" s="212"/>
      <c r="BB752" s="214"/>
      <c r="BC752" s="215" t="str">
        <f>TEXT(AZ736, "000") &amp; TEXT(BA736, "-00") &amp; TEXT(BD736, "-000") &amp; TEXT(BC736, "-000") &amp; TEXT(BB736, "-000")</f>
        <v>000-00-000-000-000</v>
      </c>
      <c r="BD752" s="214">
        <f>COUNTIF(BC752:BC766, "&gt;=" &amp; BC752)</f>
        <v>15</v>
      </c>
      <c r="BE752" s="213">
        <f>RANK(BD752,BD752:BD766,1)+COUNTIF(BC752:BC752,BC752)-1</f>
        <v>1</v>
      </c>
      <c r="BF752" s="213"/>
      <c r="BG752" s="212"/>
      <c r="BH752" s="214"/>
      <c r="BI752" s="215" t="str">
        <f>TEXT(BF736, "000") &amp; TEXT(BG736, "-00") &amp; TEXT(BJ736, "-000") &amp; TEXT(BI736, "-000") &amp; TEXT(BH736, "-000")</f>
        <v>000-00-000-000-000</v>
      </c>
      <c r="BJ752" s="214">
        <f>COUNTIF(BI752:BI766, "&gt;=" &amp; BI752)</f>
        <v>15</v>
      </c>
      <c r="BK752" s="213">
        <f>RANK(BJ752,BJ752:BJ766,1)+COUNTIF(BI752:BI752,BI752)-1</f>
        <v>1</v>
      </c>
      <c r="BL752" s="213"/>
      <c r="BM752" s="212"/>
      <c r="BN752" s="214"/>
      <c r="BO752" s="215" t="str">
        <f>TEXT(BL736, "000") &amp; TEXT(BM736, "-00") &amp; TEXT(BP736, "-000") &amp; TEXT(BO736, "-000") &amp; TEXT(BN736, "-000")</f>
        <v>000-00-000-000-000</v>
      </c>
      <c r="BP752" s="214">
        <f>COUNTIF(BO752:BO766, "&gt;=" &amp; BO752)</f>
        <v>15</v>
      </c>
      <c r="BQ752" s="213">
        <f>RANK(BP752,BP752:BP766,1)+COUNTIF(BO752:BO752,BO752)-1</f>
        <v>1</v>
      </c>
      <c r="BR752" s="213"/>
      <c r="BS752" s="212"/>
      <c r="BT752" s="214"/>
      <c r="BU752" s="215" t="str">
        <f>TEXT(BR736, "000") &amp; TEXT(BS736, "-00") &amp; TEXT(BV736, "-000") &amp; TEXT(BU736, "-000") &amp; TEXT(BT736, "-000")</f>
        <v>000-00-000-000-000</v>
      </c>
      <c r="BV752" s="214">
        <f>COUNTIF(BU752:BU766, "&gt;=" &amp; BU752)</f>
        <v>15</v>
      </c>
      <c r="BW752" s="213">
        <f>RANK(BV752,BV752:BV766,1)+COUNTIF(BU752:BU752,BU752)-1</f>
        <v>1</v>
      </c>
      <c r="BX752" s="213"/>
      <c r="BY752" s="209"/>
      <c r="BZ752" s="214"/>
      <c r="CA752" s="215" t="str">
        <f>TEXT(BX736, "000") &amp; TEXT(BY736, "-00") &amp; TEXT(CB736, "-000") &amp; TEXT(CA736, "-000") &amp; TEXT(BZ736, "-000")</f>
        <v>000-00-000-000-000</v>
      </c>
      <c r="CB752" s="215">
        <f>COUNTIF(CA752:CA766, "&gt;=" &amp; CA752)</f>
        <v>15</v>
      </c>
      <c r="CC752" s="213">
        <f>RANK(CB752,CB752:CB766,1)+COUNTIF(CA752:CA752,CA752)-1</f>
        <v>1</v>
      </c>
      <c r="CD752" s="213"/>
      <c r="CE752" s="209"/>
      <c r="CF752" s="214"/>
      <c r="CG752" s="215" t="str">
        <f>TEXT(CD736, "000") &amp; TEXT(CE736, "-00") &amp; TEXT(CH736, "-000") &amp; TEXT(CG736, "-000") &amp; TEXT(CF736, "-000")</f>
        <v>000-00-000-000-000</v>
      </c>
      <c r="CH752" s="215">
        <f>COUNTIF(CG752:CG766, "&gt;=" &amp; CG752)</f>
        <v>15</v>
      </c>
      <c r="CI752" s="213">
        <f>RANK(CH752,CH752:CH766,1)+COUNTIF(CG752:CG752,CG752)-1</f>
        <v>1</v>
      </c>
      <c r="CJ752" s="213"/>
      <c r="CK752" s="209"/>
      <c r="CL752" s="214"/>
      <c r="CM752" s="215" t="str">
        <f>TEXT(CJ736, "000") &amp; TEXT(CK736, "-00") &amp; TEXT(CN736, "-000") &amp; TEXT(CM736, "-000") &amp; TEXT(CL736, "-000")</f>
        <v>000-00-000-000-000</v>
      </c>
      <c r="CN752" s="214">
        <f>COUNTIF(CM752:CM766, "&gt;=" &amp; CM752)</f>
        <v>15</v>
      </c>
      <c r="CO752" s="213">
        <f>RANK(CN752,CN752:CN766,1)+COUNTIF(CM752:CM752,CM752)-1</f>
        <v>1</v>
      </c>
      <c r="CP752" s="213"/>
      <c r="CQ752" s="209"/>
      <c r="CR752" s="214"/>
      <c r="CS752" s="215" t="str">
        <f>TEXT(CP736, "000") &amp; TEXT(CQ736, "-00") &amp; TEXT(CT736, "-000") &amp; TEXT(CS736, "-000") &amp; TEXT(CR736, "-000")</f>
        <v>000-00-000-000-000</v>
      </c>
      <c r="CT752" s="214">
        <f>COUNTIF(CS752:CS766, "&gt;=" &amp; CS752)</f>
        <v>15</v>
      </c>
      <c r="CU752" s="213">
        <f>RANK(CT752,CT752:CT766,1)+COUNTIF(CS752:CS752,CS752)-1</f>
        <v>1</v>
      </c>
      <c r="CV752" s="213"/>
      <c r="CW752" s="209"/>
      <c r="CX752" s="214"/>
      <c r="CY752" s="215" t="str">
        <f>TEXT(CV736, "000") &amp; TEXT(CW736, "-00") &amp; TEXT(CZ736, "-000") &amp; TEXT(CY736, "-000") &amp; TEXT(CX736, "-000")</f>
        <v>000-00-000-000-000</v>
      </c>
      <c r="CZ752" s="214">
        <f>COUNTIF(CY752:CY766, "&gt;=" &amp; CY752)</f>
        <v>15</v>
      </c>
      <c r="DA752" s="213">
        <f>RANK(CZ752,CZ752:CZ766,1)+COUNTIF(CY752:CY752,CY752)-1</f>
        <v>1</v>
      </c>
      <c r="DB752" s="213"/>
      <c r="DC752" s="209"/>
      <c r="DD752" s="214"/>
      <c r="DE752" s="215" t="str">
        <f>TEXT(DB736, "000") &amp; TEXT(DC736, "-00") &amp; TEXT(DF736, "-000") &amp; TEXT(DE736, "-000") &amp; TEXT(DD736, "-000")</f>
        <v>000-00-000-000-000</v>
      </c>
      <c r="DF752" s="214">
        <f>COUNTIF(DE752:DE766, "&gt;=" &amp; DE752)</f>
        <v>15</v>
      </c>
      <c r="DG752" s="213">
        <f>RANK(DF752,DF752:DF766,1)+COUNTIF(DE752:DE752,DE752)-1</f>
        <v>1</v>
      </c>
      <c r="DH752" s="213"/>
      <c r="DI752" s="209"/>
      <c r="DJ752" s="214"/>
      <c r="DK752" s="215" t="str">
        <f>TEXT(DH736, "000") &amp; TEXT(DI736, "-00") &amp; TEXT(DL736, "-000") &amp; TEXT(DK736, "-000") &amp; TEXT(DJ736, "-000")</f>
        <v>000-00-000-000-000</v>
      </c>
      <c r="DL752" s="214">
        <f>COUNTIF(DK752:DK766, "&gt;=" &amp; DK752)</f>
        <v>15</v>
      </c>
      <c r="DM752" s="213">
        <f>RANK(DL752,DL752:DL766,1)+COUNTIF(DK752:DK752,DK752)-1</f>
        <v>1</v>
      </c>
      <c r="DN752" s="213"/>
      <c r="DO752" s="212"/>
      <c r="DP752" s="212"/>
      <c r="DQ752" s="216" t="str">
        <f>TEXT(DN736, "000") &amp; TEXT(DO736, "-00") &amp; TEXT(DR736, "-000") &amp; TEXT(DQ736, "-000") &amp; TEXT(DP736, "-000")</f>
        <v>000-00-000-000-000</v>
      </c>
      <c r="DR752" s="212">
        <f>COUNTIF(DQ752:DQ766, "&gt;=" &amp; DQ752)</f>
        <v>15</v>
      </c>
      <c r="DS752" s="213">
        <f>RANK(DR752,DR752:DR766,1)+COUNTIF(DQ752:DQ752,DQ752)-1</f>
        <v>1</v>
      </c>
      <c r="DT752" s="213"/>
      <c r="DU752" s="212"/>
      <c r="DV752" s="212"/>
      <c r="DW752" s="216" t="str">
        <f>TEXT(DT736, "000") &amp; TEXT(DU736, "-00") &amp; TEXT(DX736, "-000") &amp; TEXT(DW736, "-000") &amp; TEXT(DV736, "-000")</f>
        <v>000-00-000-000-000</v>
      </c>
      <c r="DX752" s="212">
        <f>COUNTIF(DW752:DW766, "&gt;=" &amp; DW752)</f>
        <v>15</v>
      </c>
      <c r="DY752" s="213">
        <f>RANK(DX752,DX752:DX766,1)+COUNTIF(DW752:DW752,DW752)-1</f>
        <v>1</v>
      </c>
      <c r="DZ752" s="213"/>
    </row>
    <row r="753" spans="1:130" ht="15" thickBot="1">
      <c r="A753" s="20"/>
      <c r="B753" s="4"/>
      <c r="C753" s="4"/>
      <c r="D753" s="4"/>
      <c r="E753" s="4"/>
      <c r="F753" s="35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21"/>
      <c r="Z753" s="21"/>
      <c r="AA753" s="20"/>
      <c r="AB753" s="197"/>
      <c r="AC753" s="54" t="s">
        <v>232</v>
      </c>
      <c r="AD753" s="74"/>
      <c r="AE753" s="74"/>
      <c r="AF753" s="74"/>
      <c r="AG753" s="75"/>
      <c r="AH753" s="213"/>
      <c r="AI753" s="213"/>
      <c r="AJ753" s="212"/>
      <c r="AK753" s="215" t="str">
        <f t="shared" ref="AK753:AK766" si="379">TEXT(AH737, "000")&amp;TEXT(AI737, "-00") &amp; TEXT(AL737, "-000") &amp; TEXT(AK737, "-000") &amp; TEXT(AJ737, "-000")</f>
        <v>000-00-000-000-000</v>
      </c>
      <c r="AL753" s="214">
        <f>COUNTIF(AK752:AK766, "&gt;=" &amp; AK753)</f>
        <v>15</v>
      </c>
      <c r="AM753" s="213">
        <f>RANK(AL753,AL752:AL766,1)+COUNTIF(AK752:AK753,AK753)-1</f>
        <v>2</v>
      </c>
      <c r="AN753" s="213"/>
      <c r="AO753" s="213"/>
      <c r="AP753" s="212"/>
      <c r="AQ753" s="215" t="str">
        <f t="shared" ref="AQ753:AQ766" si="380">TEXT(AN737, "000") &amp; TEXT(AO737, "-00") &amp; TEXT(AR737, "-000") &amp; TEXT(AQ737, "-000") &amp; TEXT(AP737, "-000")</f>
        <v>000-00-000-000-000</v>
      </c>
      <c r="AR753" s="214">
        <f>COUNTIF(AQ752:AQ766, "&gt;=" &amp; AQ753)</f>
        <v>15</v>
      </c>
      <c r="AS753" s="213">
        <f>RANK(AR753,AR752:AR766,1)+COUNTIF(AQ752:AR753,AR753)-1</f>
        <v>2</v>
      </c>
      <c r="AT753" s="213"/>
      <c r="AU753" s="213"/>
      <c r="AV753" s="212"/>
      <c r="AW753" s="215" t="str">
        <f t="shared" ref="AW753:AW766" si="381">TEXT(AT737, "000") &amp; TEXT(AU737, "-00") &amp; TEXT(AX737, "-000") &amp; TEXT(AW737, "-000") &amp; TEXT(AV737, "-000")</f>
        <v>000-00-000-000-000</v>
      </c>
      <c r="AX753" s="214">
        <f>COUNTIF(AW752:AW766, "&gt;=" &amp; AW753)</f>
        <v>15</v>
      </c>
      <c r="AY753" s="213">
        <f>RANK(AX753,AX752:AX766,1)+COUNTIF(AW752:AX753,AX753)-1</f>
        <v>2</v>
      </c>
      <c r="AZ753" s="213"/>
      <c r="BA753" s="213"/>
      <c r="BB753" s="212"/>
      <c r="BC753" s="215" t="str">
        <f t="shared" ref="BC753:BC766" si="382">TEXT(AZ737, "000") &amp; TEXT(BA737, "-00") &amp; TEXT(BD737, "-000") &amp; TEXT(BC737, "-000") &amp; TEXT(BB737, "-000")</f>
        <v>000-00-000-000-000</v>
      </c>
      <c r="BD753" s="214">
        <f>COUNTIF(BC752:BC766, "&gt;=" &amp; BC753)</f>
        <v>15</v>
      </c>
      <c r="BE753" s="213">
        <f>RANK(BD753,BD752:BD766,1)+COUNTIF(BC752:BC753,BC753)-1</f>
        <v>2</v>
      </c>
      <c r="BF753" s="213"/>
      <c r="BG753" s="213"/>
      <c r="BH753" s="212"/>
      <c r="BI753" s="215" t="str">
        <f t="shared" ref="BI753:BI766" si="383">TEXT(BF737, "000") &amp; TEXT(BG737, "-00") &amp; TEXT(BJ737, "-000") &amp; TEXT(BI737, "-000") &amp; TEXT(BH737, "-000")</f>
        <v>000-00-000-000-000</v>
      </c>
      <c r="BJ753" s="214">
        <f>COUNTIF(BI752:BI766, "&gt;=" &amp; BI753)</f>
        <v>15</v>
      </c>
      <c r="BK753" s="213">
        <f>RANK(BJ753,BJ752:BJ766,1)+COUNTIF(BI752:BI753,BI753)-1</f>
        <v>2</v>
      </c>
      <c r="BL753" s="213"/>
      <c r="BM753" s="213"/>
      <c r="BN753" s="212"/>
      <c r="BO753" s="215" t="str">
        <f t="shared" ref="BO753:BO766" si="384">TEXT(BL737, "000") &amp; TEXT(BM737, "-00") &amp; TEXT(BP737, "-000") &amp; TEXT(BO737, "-000") &amp; TEXT(BN737, "-000")</f>
        <v>000-00-000-000-000</v>
      </c>
      <c r="BP753" s="214">
        <f>COUNTIF(BO752:BO766, "&gt;=" &amp; BO753)</f>
        <v>15</v>
      </c>
      <c r="BQ753" s="213">
        <f>RANK(BP753,BP752:BP766,1)+COUNTIF(BO752:BO753,BO753)-1</f>
        <v>2</v>
      </c>
      <c r="BR753" s="213"/>
      <c r="BS753" s="212"/>
      <c r="BT753" s="214"/>
      <c r="BU753" s="215" t="str">
        <f t="shared" ref="BU753:BU766" si="385">TEXT(BR737, "000") &amp; TEXT(BS737, "-00") &amp; TEXT(BV737, "-000") &amp; TEXT(BU737, "-000") &amp; TEXT(BT737, "-000")</f>
        <v>000-00-000-000-000</v>
      </c>
      <c r="BV753" s="214">
        <f>COUNTIF(BU752:BU766, "&gt;=" &amp; BU753)</f>
        <v>15</v>
      </c>
      <c r="BW753" s="213">
        <f>RANK(BV753,BV752:BV766,1)+COUNTIF(BU752:BU753,BU753)-1</f>
        <v>2</v>
      </c>
      <c r="BX753" s="213"/>
      <c r="BY753" s="213"/>
      <c r="BZ753" s="214"/>
      <c r="CA753" s="215" t="str">
        <f t="shared" ref="CA753:CA766" si="386">TEXT(BX737, "000") &amp; TEXT(BY737, "-00") &amp; TEXT(CB737, "-000") &amp; TEXT(CA737, "-000") &amp; TEXT(BZ737, "-000")</f>
        <v>000-00-000-000-000</v>
      </c>
      <c r="CB753" s="215">
        <f>COUNTIF(CA752:CA766, "&gt;=" &amp; CA753)</f>
        <v>15</v>
      </c>
      <c r="CC753" s="213">
        <f>RANK(CB753,CB752:CB766,1)+COUNTIF(CA752:CA753,CA753)-1</f>
        <v>2</v>
      </c>
      <c r="CD753" s="213"/>
      <c r="CE753" s="213"/>
      <c r="CF753" s="214"/>
      <c r="CG753" s="215" t="str">
        <f t="shared" ref="CG753:CG766" si="387">TEXT(CD737, "000") &amp; TEXT(CE737, "-00") &amp; TEXT(CH737, "-000") &amp; TEXT(CG737, "-000") &amp; TEXT(CF737, "-000")</f>
        <v>000-00-000-000-000</v>
      </c>
      <c r="CH753" s="215">
        <f>COUNTIF(CG752:CG766, "&gt;=" &amp; CG753)</f>
        <v>15</v>
      </c>
      <c r="CI753" s="213">
        <f>RANK(CH753,CH752:CH766,1)+COUNTIF(CG752:CG753,CG753)-1</f>
        <v>2</v>
      </c>
      <c r="CJ753" s="213"/>
      <c r="CK753" s="213"/>
      <c r="CL753" s="214"/>
      <c r="CM753" s="215" t="str">
        <f t="shared" ref="CM753:CM766" si="388">TEXT(CJ737, "000") &amp; TEXT(CK737, "-00") &amp; TEXT(CN737, "-000") &amp; TEXT(CM737, "-000") &amp; TEXT(CL737, "-000")</f>
        <v>000-00-000-000-000</v>
      </c>
      <c r="CN753" s="214">
        <f>COUNTIF(CM752:CM766, "&gt;=" &amp; CM753)</f>
        <v>15</v>
      </c>
      <c r="CO753" s="213">
        <f>RANK(CN753,CN752:CN766,1)+COUNTIF(CM752:CM753,CM753)-1</f>
        <v>2</v>
      </c>
      <c r="CP753" s="213"/>
      <c r="CQ753" s="213"/>
      <c r="CR753" s="214"/>
      <c r="CS753" s="215" t="str">
        <f t="shared" ref="CS753:CS766" si="389">TEXT(CP737, "000") &amp; TEXT(CQ737, "-00") &amp; TEXT(CT737, "-000") &amp; TEXT(CS737, "-000") &amp; TEXT(CR737, "-000")</f>
        <v>000-00-000-000-000</v>
      </c>
      <c r="CT753" s="214">
        <f>COUNTIF(CS752:CS766, "&gt;=" &amp; CS753)</f>
        <v>15</v>
      </c>
      <c r="CU753" s="213">
        <f>RANK(CT753,CT752:CT766,1)+COUNTIF(CS752:CS753,CS753)-1</f>
        <v>2</v>
      </c>
      <c r="CV753" s="213"/>
      <c r="CW753" s="213"/>
      <c r="CX753" s="214"/>
      <c r="CY753" s="215" t="str">
        <f t="shared" ref="CY753:CY766" si="390">TEXT(CV737, "000") &amp; TEXT(CW737, "-00") &amp; TEXT(CZ737, "-000") &amp; TEXT(CY737, "-000") &amp; TEXT(CX737, "-000")</f>
        <v>000-00-000-000-000</v>
      </c>
      <c r="CZ753" s="214">
        <f>COUNTIF(CY752:CY766, "&gt;=" &amp; CY753)</f>
        <v>15</v>
      </c>
      <c r="DA753" s="213">
        <f>RANK(CZ753,CZ752:CZ766,1)+COUNTIF(CY752:CY753,CY753)-1</f>
        <v>2</v>
      </c>
      <c r="DB753" s="213"/>
      <c r="DC753" s="213"/>
      <c r="DD753" s="214"/>
      <c r="DE753" s="215" t="str">
        <f t="shared" ref="DE753:DE766" si="391">TEXT(DB737, "000") &amp; TEXT(DC737, "-00") &amp; TEXT(DF737, "-000") &amp; TEXT(DE737, "-000") &amp; TEXT(DD737, "-000")</f>
        <v>000-00-000-000-000</v>
      </c>
      <c r="DF753" s="214">
        <f>COUNTIF(DE752:DE766, "&gt;=" &amp; DE753)</f>
        <v>15</v>
      </c>
      <c r="DG753" s="213">
        <f>RANK(DF753,DF752:DF766,1)+COUNTIF(DE752:DE753,DE753)-1</f>
        <v>2</v>
      </c>
      <c r="DH753" s="213"/>
      <c r="DI753" s="213"/>
      <c r="DJ753" s="214"/>
      <c r="DK753" s="215" t="str">
        <f t="shared" ref="DK753:DK766" si="392">TEXT(DH737, "000") &amp; TEXT(DI737, "-00") &amp; TEXT(DL737, "-000") &amp; TEXT(DK737, "-000") &amp; TEXT(DJ737, "-000")</f>
        <v>000-00-000-000-000</v>
      </c>
      <c r="DL753" s="214">
        <f>COUNTIF(DK752:DK766, "&gt;=" &amp; DK753)</f>
        <v>15</v>
      </c>
      <c r="DM753" s="213">
        <f>RANK(DL753,DL752:DL766,1)+COUNTIF(DK752:DK753,DK753)-1</f>
        <v>2</v>
      </c>
      <c r="DN753" s="213"/>
      <c r="DO753" s="212"/>
      <c r="DP753" s="212"/>
      <c r="DQ753" s="216" t="str">
        <f t="shared" ref="DQ753:DQ766" si="393">TEXT(DN737, "000") &amp; TEXT(DO737, "-00") &amp; TEXT(DR737, "-000") &amp; TEXT(DQ737, "-000") &amp; TEXT(DP737, "-000")</f>
        <v>000-00-000-000-000</v>
      </c>
      <c r="DR753" s="212">
        <f>COUNTIF(DQ752:DQ766, "&gt;=" &amp; DQ753)</f>
        <v>15</v>
      </c>
      <c r="DS753" s="213">
        <f>RANK(DR753,DR752:DR766,1)+COUNTIF(DQ752:DQ753,DQ753)-1</f>
        <v>2</v>
      </c>
      <c r="DT753" s="213"/>
      <c r="DU753" s="212"/>
      <c r="DV753" s="212"/>
      <c r="DW753" s="216" t="str">
        <f t="shared" ref="DW753:DW766" si="394">TEXT(DT737, "000") &amp; TEXT(DU737, "-00") &amp; TEXT(DX737, "-000") &amp; TEXT(DW737, "-000") &amp; TEXT(DV737, "-000")</f>
        <v>000-00-000-000-000</v>
      </c>
      <c r="DX753" s="212">
        <f>COUNTIF(DW752:DW766, "&gt;=" &amp; DW753)</f>
        <v>15</v>
      </c>
      <c r="DY753" s="213">
        <f>RANK(DX753,DX752:DX766,1)+COUNTIF(DW752:DW753,DW753)-1</f>
        <v>2</v>
      </c>
      <c r="DZ753" s="213"/>
    </row>
    <row r="754" spans="1:130">
      <c r="A754" s="90" t="s">
        <v>231</v>
      </c>
      <c r="B754" s="293" t="s">
        <v>238</v>
      </c>
      <c r="C754" s="294"/>
      <c r="D754" s="294"/>
      <c r="E754" s="294"/>
      <c r="F754" s="295"/>
      <c r="G754" s="293" t="s">
        <v>239</v>
      </c>
      <c r="H754" s="294"/>
      <c r="I754" s="294"/>
      <c r="J754" s="294"/>
      <c r="K754" s="295"/>
      <c r="L754" s="293" t="s">
        <v>240</v>
      </c>
      <c r="M754" s="294"/>
      <c r="N754" s="294"/>
      <c r="O754" s="294"/>
      <c r="P754" s="295"/>
      <c r="Q754" s="293" t="s">
        <v>241</v>
      </c>
      <c r="R754" s="294"/>
      <c r="S754" s="294"/>
      <c r="T754" s="294"/>
      <c r="U754" s="295"/>
      <c r="V754" s="293" t="s">
        <v>242</v>
      </c>
      <c r="W754" s="294"/>
      <c r="X754" s="294"/>
      <c r="Y754" s="294"/>
      <c r="Z754" s="295"/>
      <c r="AA754" s="23"/>
      <c r="AB754" s="37"/>
      <c r="AC754" s="9" t="str">
        <f>B754</f>
        <v>Z13 6</v>
      </c>
      <c r="AD754" s="9" t="str">
        <f>G754</f>
        <v>Z13 7</v>
      </c>
      <c r="AE754" s="9" t="str">
        <f>L754</f>
        <v>Z13 8</v>
      </c>
      <c r="AF754" s="9" t="str">
        <f>Q754</f>
        <v>Z13 9</v>
      </c>
      <c r="AG754" s="67" t="str">
        <f>V754</f>
        <v>Z13 10</v>
      </c>
      <c r="AH754" s="213"/>
      <c r="AI754" s="213"/>
      <c r="AJ754" s="212"/>
      <c r="AK754" s="215" t="str">
        <f t="shared" si="379"/>
        <v>000-00-000-000-000</v>
      </c>
      <c r="AL754" s="214">
        <f>COUNTIF(AK752:AK766, "&gt;=" &amp; AK754)</f>
        <v>15</v>
      </c>
      <c r="AM754" s="213">
        <f>RANK(AL754,AL752:AL766,1)+COUNTIF(AK752:AK754,AK754)-1</f>
        <v>3</v>
      </c>
      <c r="AN754" s="213"/>
      <c r="AO754" s="212"/>
      <c r="AP754" s="212"/>
      <c r="AQ754" s="215" t="str">
        <f t="shared" si="380"/>
        <v>000-00-000-000-000</v>
      </c>
      <c r="AR754" s="214">
        <f>COUNTIF(AQ752:AQ766, "&gt;=" &amp; AQ754)</f>
        <v>15</v>
      </c>
      <c r="AS754" s="213">
        <f>RANK(AR754,AR752:AR766,1)+COUNTIF(AQ752:AR754,AR754)-1</f>
        <v>3</v>
      </c>
      <c r="AT754" s="213"/>
      <c r="AU754" s="212"/>
      <c r="AV754" s="212"/>
      <c r="AW754" s="215" t="str">
        <f t="shared" si="381"/>
        <v>000-00-000-000-000</v>
      </c>
      <c r="AX754" s="214">
        <f>COUNTIF(AW752:AW766, "&gt;=" &amp; AW754)</f>
        <v>15</v>
      </c>
      <c r="AY754" s="213">
        <f>RANK(AX754,AX752:AX766,1)+COUNTIF(AW752:AX754,AX754)-1</f>
        <v>3</v>
      </c>
      <c r="AZ754" s="213"/>
      <c r="BA754" s="212"/>
      <c r="BB754" s="212"/>
      <c r="BC754" s="215" t="str">
        <f t="shared" si="382"/>
        <v>000-00-000-000-000</v>
      </c>
      <c r="BD754" s="214">
        <f>COUNTIF(BC752:BC766, "&gt;=" &amp; BC754)</f>
        <v>15</v>
      </c>
      <c r="BE754" s="213">
        <f>RANK(BD754,BD752:BD766,1)+COUNTIF(BC752:BC754,BC754)-1</f>
        <v>3</v>
      </c>
      <c r="BF754" s="213"/>
      <c r="BG754" s="212"/>
      <c r="BH754" s="212"/>
      <c r="BI754" s="215" t="str">
        <f t="shared" si="383"/>
        <v>000-00-000-000-000</v>
      </c>
      <c r="BJ754" s="214">
        <f>COUNTIF(BI752:BI766, "&gt;=" &amp; BI754)</f>
        <v>15</v>
      </c>
      <c r="BK754" s="213">
        <f>RANK(BJ754,BJ752:BJ766,1)+COUNTIF(BI752:BI754,BI754)-1</f>
        <v>3</v>
      </c>
      <c r="BL754" s="213"/>
      <c r="BM754" s="212"/>
      <c r="BN754" s="212"/>
      <c r="BO754" s="215" t="str">
        <f t="shared" si="384"/>
        <v>000-00-000-000-000</v>
      </c>
      <c r="BP754" s="214">
        <f>COUNTIF(BO752:BO766, "&gt;=" &amp; BO754)</f>
        <v>15</v>
      </c>
      <c r="BQ754" s="213">
        <f>RANK(BP754,BP752:BP766,1)+COUNTIF(BO752:BO754,BO754)-1</f>
        <v>3</v>
      </c>
      <c r="BR754" s="213"/>
      <c r="BS754" s="212"/>
      <c r="BT754" s="212"/>
      <c r="BU754" s="215" t="str">
        <f t="shared" si="385"/>
        <v>000-00-000-000-000</v>
      </c>
      <c r="BV754" s="214">
        <f>COUNTIF(BU752:BU766, "&gt;=" &amp; BU754)</f>
        <v>15</v>
      </c>
      <c r="BW754" s="213">
        <f>RANK(BV754,BV752:BV766,1)+COUNTIF(BU752:BU754,BU754)-1</f>
        <v>3</v>
      </c>
      <c r="BX754" s="213"/>
      <c r="BY754" s="209"/>
      <c r="BZ754" s="212"/>
      <c r="CA754" s="215" t="str">
        <f t="shared" si="386"/>
        <v>000-00-000-000-000</v>
      </c>
      <c r="CB754" s="215">
        <f>COUNTIF(CA752:CA766, "&gt;=" &amp; CA754)</f>
        <v>15</v>
      </c>
      <c r="CC754" s="213">
        <f>RANK(CB754,CB752:CB766,1)+COUNTIF(CA752:CA754,CA754)-1</f>
        <v>3</v>
      </c>
      <c r="CD754" s="213"/>
      <c r="CE754" s="209"/>
      <c r="CF754" s="212"/>
      <c r="CG754" s="215" t="str">
        <f t="shared" si="387"/>
        <v>000-00-000-000-000</v>
      </c>
      <c r="CH754" s="215">
        <f>COUNTIF(CG752:CG766, "&gt;=" &amp; CG754)</f>
        <v>15</v>
      </c>
      <c r="CI754" s="213">
        <f>RANK(CH754,CH752:CH766,1)+COUNTIF(CG752:CG754,CG754)-1</f>
        <v>3</v>
      </c>
      <c r="CJ754" s="213"/>
      <c r="CK754" s="209"/>
      <c r="CL754" s="212"/>
      <c r="CM754" s="215" t="str">
        <f t="shared" si="388"/>
        <v>000-00-000-000-000</v>
      </c>
      <c r="CN754" s="214">
        <f>COUNTIF(CM752:CM766, "&gt;=" &amp; CM754)</f>
        <v>15</v>
      </c>
      <c r="CO754" s="213">
        <f>RANK(CN754,CN752:CN766,1)+COUNTIF(CM752:CM754,CM754)-1</f>
        <v>3</v>
      </c>
      <c r="CP754" s="213"/>
      <c r="CQ754" s="209"/>
      <c r="CR754" s="212"/>
      <c r="CS754" s="215" t="str">
        <f t="shared" si="389"/>
        <v>000-00-000-000-000</v>
      </c>
      <c r="CT754" s="214">
        <f>COUNTIF(CS752:CS766, "&gt;=" &amp; CS754)</f>
        <v>15</v>
      </c>
      <c r="CU754" s="213">
        <f>RANK(CT754,CT752:CT766,1)+COUNTIF(CS752:CS754,CS754)-1</f>
        <v>3</v>
      </c>
      <c r="CV754" s="213"/>
      <c r="CW754" s="209"/>
      <c r="CX754" s="212"/>
      <c r="CY754" s="215" t="str">
        <f t="shared" si="390"/>
        <v>000-00-000-000-000</v>
      </c>
      <c r="CZ754" s="214">
        <f>COUNTIF(CY752:CY766, "&gt;=" &amp; CY754)</f>
        <v>15</v>
      </c>
      <c r="DA754" s="213">
        <f>RANK(CZ754,CZ752:CZ766,1)+COUNTIF(CY752:CY754,CY754)-1</f>
        <v>3</v>
      </c>
      <c r="DB754" s="213"/>
      <c r="DC754" s="209"/>
      <c r="DD754" s="212"/>
      <c r="DE754" s="215" t="str">
        <f t="shared" si="391"/>
        <v>000-00-000-000-000</v>
      </c>
      <c r="DF754" s="214">
        <f>COUNTIF(DE752:DE766, "&gt;=" &amp; DE754)</f>
        <v>15</v>
      </c>
      <c r="DG754" s="213">
        <f>RANK(DF754,DF752:DF766,1)+COUNTIF(DE752:DE754,DE754)-1</f>
        <v>3</v>
      </c>
      <c r="DH754" s="213"/>
      <c r="DI754" s="209"/>
      <c r="DJ754" s="212"/>
      <c r="DK754" s="215" t="str">
        <f t="shared" si="392"/>
        <v>000-00-000-000-000</v>
      </c>
      <c r="DL754" s="214">
        <f>COUNTIF(DK752:DK766, "&gt;=" &amp; DK754)</f>
        <v>15</v>
      </c>
      <c r="DM754" s="213">
        <f>RANK(DL754,DL752:DL766,1)+COUNTIF(DK752:DK754,DK754)-1</f>
        <v>3</v>
      </c>
      <c r="DN754" s="213"/>
      <c r="DO754" s="212"/>
      <c r="DP754" s="212"/>
      <c r="DQ754" s="216" t="str">
        <f t="shared" si="393"/>
        <v>000-00-000-000-000</v>
      </c>
      <c r="DR754" s="212">
        <f>COUNTIF(DQ752:DQ766, "&gt;=" &amp; DQ754)</f>
        <v>15</v>
      </c>
      <c r="DS754" s="213">
        <f>RANK(DR754,DR752:DR766,1)+COUNTIF(DQ752:DQ754,DQ754)-1</f>
        <v>3</v>
      </c>
      <c r="DT754" s="213"/>
      <c r="DU754" s="212"/>
      <c r="DV754" s="212"/>
      <c r="DW754" s="216" t="str">
        <f t="shared" si="394"/>
        <v>000-00-000-000-000</v>
      </c>
      <c r="DX754" s="212">
        <f>COUNTIF(DW752:DW766, "&gt;=" &amp; DW754)</f>
        <v>15</v>
      </c>
      <c r="DY754" s="213">
        <f>RANK(DX754,DX752:DX766,1)+COUNTIF(DW752:DW754,DW754)-1</f>
        <v>3</v>
      </c>
      <c r="DZ754" s="213"/>
    </row>
    <row r="755" spans="1:130" ht="15" thickBot="1">
      <c r="A755" s="32" t="s">
        <v>4</v>
      </c>
      <c r="B755" s="13" t="s">
        <v>5</v>
      </c>
      <c r="C755" s="14" t="s">
        <v>6</v>
      </c>
      <c r="D755" s="14" t="s">
        <v>7</v>
      </c>
      <c r="E755" s="191" t="s">
        <v>8</v>
      </c>
      <c r="F755" s="16" t="s">
        <v>142</v>
      </c>
      <c r="G755" s="13" t="s">
        <v>5</v>
      </c>
      <c r="H755" s="14" t="s">
        <v>6</v>
      </c>
      <c r="I755" s="14" t="s">
        <v>7</v>
      </c>
      <c r="J755" s="191" t="s">
        <v>8</v>
      </c>
      <c r="K755" s="16" t="s">
        <v>142</v>
      </c>
      <c r="L755" s="13" t="s">
        <v>5</v>
      </c>
      <c r="M755" s="14" t="s">
        <v>6</v>
      </c>
      <c r="N755" s="14" t="s">
        <v>7</v>
      </c>
      <c r="O755" s="191" t="s">
        <v>8</v>
      </c>
      <c r="P755" s="16" t="s">
        <v>142</v>
      </c>
      <c r="Q755" s="13" t="s">
        <v>5</v>
      </c>
      <c r="R755" s="14" t="s">
        <v>6</v>
      </c>
      <c r="S755" s="14" t="s">
        <v>7</v>
      </c>
      <c r="T755" s="191" t="s">
        <v>8</v>
      </c>
      <c r="U755" s="16" t="s">
        <v>142</v>
      </c>
      <c r="V755" s="13" t="s">
        <v>5</v>
      </c>
      <c r="W755" s="14" t="s">
        <v>6</v>
      </c>
      <c r="X755" s="14" t="s">
        <v>7</v>
      </c>
      <c r="Y755" s="191" t="s">
        <v>8</v>
      </c>
      <c r="Z755" s="16" t="s">
        <v>142</v>
      </c>
      <c r="AA755" s="16"/>
      <c r="AB755" s="37"/>
      <c r="AC755" s="76">
        <f>IF(SUM(E756:E771)&gt;0,LARGE(E756:E771,1),0)</f>
        <v>0</v>
      </c>
      <c r="AD755" s="9">
        <f>IF(SUM(J756:J771)&gt;0,LARGE(J756:J771,1),0)</f>
        <v>0</v>
      </c>
      <c r="AE755" s="9">
        <f>IF(SUM(O756:O771)&gt;0,LARGE(O756:O771,1),0)</f>
        <v>0</v>
      </c>
      <c r="AF755" s="9">
        <f>IF(SUM(T756:T771)&gt;0,LARGE(T756:T771,1),0)</f>
        <v>0</v>
      </c>
      <c r="AG755" s="67">
        <f>IF(SUM(Y756:Y771)&gt;0,LARGE(Y756:Y771,1),0)</f>
        <v>0</v>
      </c>
      <c r="AH755" s="209"/>
      <c r="AI755" s="209"/>
      <c r="AJ755" s="212"/>
      <c r="AK755" s="215" t="str">
        <f t="shared" si="379"/>
        <v>000-00-000-000-000</v>
      </c>
      <c r="AL755" s="214">
        <f>COUNTIF(AK752:AK766, "&gt;=" &amp; AK755)</f>
        <v>15</v>
      </c>
      <c r="AM755" s="213">
        <f>RANK(AL755,AL752:AL766,1)+COUNTIF(AK752:AK755,AK755)-1</f>
        <v>4</v>
      </c>
      <c r="AN755" s="213"/>
      <c r="AO755" s="212"/>
      <c r="AP755" s="212"/>
      <c r="AQ755" s="215" t="str">
        <f t="shared" si="380"/>
        <v>000-00-000-000-000</v>
      </c>
      <c r="AR755" s="214">
        <f>COUNTIF(AQ752:AQ766, "&gt;=" &amp; AQ755)</f>
        <v>15</v>
      </c>
      <c r="AS755" s="213">
        <f>RANK(AR755,AR752:AR766,1)+COUNTIF(AQ752:AR755,AR755)-1</f>
        <v>4</v>
      </c>
      <c r="AT755" s="213"/>
      <c r="AU755" s="212"/>
      <c r="AV755" s="212"/>
      <c r="AW755" s="215" t="str">
        <f t="shared" si="381"/>
        <v>000-00-000-000-000</v>
      </c>
      <c r="AX755" s="214">
        <f>COUNTIF(AW752:AW766, "&gt;=" &amp; AW755)</f>
        <v>15</v>
      </c>
      <c r="AY755" s="213">
        <f>RANK(AX755,AX752:AX766,1)+COUNTIF(AW752:AX755,AX755)-1</f>
        <v>4</v>
      </c>
      <c r="AZ755" s="213"/>
      <c r="BA755" s="212"/>
      <c r="BB755" s="212"/>
      <c r="BC755" s="215" t="str">
        <f t="shared" si="382"/>
        <v>000-00-000-000-000</v>
      </c>
      <c r="BD755" s="214">
        <f>COUNTIF(BC752:BC766, "&gt;=" &amp; BC755)</f>
        <v>15</v>
      </c>
      <c r="BE755" s="213">
        <f>RANK(BD755,BD752:BD766,1)+COUNTIF(BC752:BC755,BC755)-1</f>
        <v>4</v>
      </c>
      <c r="BF755" s="213"/>
      <c r="BG755" s="212"/>
      <c r="BH755" s="212"/>
      <c r="BI755" s="215" t="str">
        <f t="shared" si="383"/>
        <v>000-00-000-000-000</v>
      </c>
      <c r="BJ755" s="214">
        <f>COUNTIF(BI752:BI766, "&gt;=" &amp; BI755)</f>
        <v>15</v>
      </c>
      <c r="BK755" s="213">
        <f>RANK(BJ755,BJ752:BJ766,1)+COUNTIF(BI752:BI755,BI755)-1</f>
        <v>4</v>
      </c>
      <c r="BL755" s="213"/>
      <c r="BM755" s="212"/>
      <c r="BN755" s="212"/>
      <c r="BO755" s="215" t="str">
        <f t="shared" si="384"/>
        <v>000-00-000-000-000</v>
      </c>
      <c r="BP755" s="214">
        <f>COUNTIF(BO752:BO766, "&gt;=" &amp; BO755)</f>
        <v>15</v>
      </c>
      <c r="BQ755" s="213">
        <f>RANK(BP755,BP752:BP766,1)+COUNTIF(BO752:BO755,BO755)-1</f>
        <v>4</v>
      </c>
      <c r="BR755" s="213"/>
      <c r="BS755" s="212"/>
      <c r="BT755" s="212"/>
      <c r="BU755" s="215" t="str">
        <f t="shared" si="385"/>
        <v>000-00-000-000-000</v>
      </c>
      <c r="BV755" s="214">
        <f>COUNTIF(BU752:BU766, "&gt;=" &amp; BU755)</f>
        <v>15</v>
      </c>
      <c r="BW755" s="213">
        <f>RANK(BV755,BV752:BV766,1)+COUNTIF(BU752:BU755,BU755)-1</f>
        <v>4</v>
      </c>
      <c r="BX755" s="213"/>
      <c r="BY755" s="209"/>
      <c r="BZ755" s="212"/>
      <c r="CA755" s="215" t="str">
        <f t="shared" si="386"/>
        <v>000-00-000-000-000</v>
      </c>
      <c r="CB755" s="215">
        <f>COUNTIF(CA752:CA766, "&gt;=" &amp; CA755)</f>
        <v>15</v>
      </c>
      <c r="CC755" s="213">
        <f>RANK(CB755,CB752:CB766,1)+COUNTIF(CA752:CA755,CA755)-1</f>
        <v>4</v>
      </c>
      <c r="CD755" s="213"/>
      <c r="CE755" s="209"/>
      <c r="CF755" s="212"/>
      <c r="CG755" s="215" t="str">
        <f t="shared" si="387"/>
        <v>000-00-000-000-000</v>
      </c>
      <c r="CH755" s="215">
        <f>COUNTIF(CG752:CG766, "&gt;=" &amp; CG755)</f>
        <v>15</v>
      </c>
      <c r="CI755" s="213">
        <f>RANK(CH755,CH752:CH766,1)+COUNTIF(CG752:CG755,CG755)-1</f>
        <v>4</v>
      </c>
      <c r="CJ755" s="213"/>
      <c r="CK755" s="209"/>
      <c r="CL755" s="212"/>
      <c r="CM755" s="215" t="str">
        <f t="shared" si="388"/>
        <v>000-00-000-000-000</v>
      </c>
      <c r="CN755" s="214">
        <f>COUNTIF(CM752:CM766, "&gt;=" &amp; CM755)</f>
        <v>15</v>
      </c>
      <c r="CO755" s="213">
        <f>RANK(CN755,CN752:CN766,1)+COUNTIF(CM752:CM755,CM755)-1</f>
        <v>4</v>
      </c>
      <c r="CP755" s="213"/>
      <c r="CQ755" s="209"/>
      <c r="CR755" s="212"/>
      <c r="CS755" s="215" t="str">
        <f t="shared" si="389"/>
        <v>000-00-000-000-000</v>
      </c>
      <c r="CT755" s="214">
        <f>COUNTIF(CS752:CS766, "&gt;=" &amp; CS755)</f>
        <v>15</v>
      </c>
      <c r="CU755" s="213">
        <f>RANK(CT755,CT752:CT766,1)+COUNTIF(CS752:CS755,CS755)-1</f>
        <v>4</v>
      </c>
      <c r="CV755" s="213"/>
      <c r="CW755" s="209"/>
      <c r="CX755" s="212"/>
      <c r="CY755" s="215" t="str">
        <f t="shared" si="390"/>
        <v>000-00-000-000-000</v>
      </c>
      <c r="CZ755" s="214">
        <f>COUNTIF(CY752:CY766, "&gt;=" &amp; CY755)</f>
        <v>15</v>
      </c>
      <c r="DA755" s="213">
        <f>RANK(CZ755,CZ752:CZ766,1)+COUNTIF(CY752:CY755,CY755)-1</f>
        <v>4</v>
      </c>
      <c r="DB755" s="213"/>
      <c r="DC755" s="209"/>
      <c r="DD755" s="212"/>
      <c r="DE755" s="215" t="str">
        <f t="shared" si="391"/>
        <v>000-00-000-000-000</v>
      </c>
      <c r="DF755" s="214">
        <f>COUNTIF(DE752:DE766, "&gt;=" &amp; DE755)</f>
        <v>15</v>
      </c>
      <c r="DG755" s="213">
        <f>RANK(DF755,DF752:DF766,1)+COUNTIF(DE752:DE755,DE755)-1</f>
        <v>4</v>
      </c>
      <c r="DH755" s="213"/>
      <c r="DI755" s="209"/>
      <c r="DJ755" s="212"/>
      <c r="DK755" s="215" t="str">
        <f t="shared" si="392"/>
        <v>000-00-000-000-000</v>
      </c>
      <c r="DL755" s="214">
        <f>COUNTIF(DK752:DK766, "&gt;=" &amp; DK755)</f>
        <v>15</v>
      </c>
      <c r="DM755" s="213">
        <f>RANK(DL755,DL752:DL766,1)+COUNTIF(DK752:DK755,DK755)-1</f>
        <v>4</v>
      </c>
      <c r="DN755" s="213"/>
      <c r="DO755" s="212"/>
      <c r="DP755" s="212"/>
      <c r="DQ755" s="216" t="str">
        <f t="shared" si="393"/>
        <v>000-00-000-000-000</v>
      </c>
      <c r="DR755" s="212">
        <f>COUNTIF(DQ752:DQ766, "&gt;=" &amp; DQ755)</f>
        <v>15</v>
      </c>
      <c r="DS755" s="213">
        <f>RANK(DR755,DR752:DR766,1)+COUNTIF(DQ752:DQ755,DQ755)-1</f>
        <v>4</v>
      </c>
      <c r="DT755" s="213"/>
      <c r="DU755" s="212"/>
      <c r="DV755" s="212"/>
      <c r="DW755" s="216" t="str">
        <f t="shared" si="394"/>
        <v>000-00-000-000-000</v>
      </c>
      <c r="DX755" s="212">
        <f>COUNTIF(DW752:DW766, "&gt;=" &amp; DW755)</f>
        <v>15</v>
      </c>
      <c r="DY755" s="213">
        <f>RANK(DX755,DX752:DX766,1)+COUNTIF(DW752:DW755,DW755)-1</f>
        <v>4</v>
      </c>
      <c r="DZ755" s="213"/>
    </row>
    <row r="756" spans="1:130" ht="15" thickTop="1">
      <c r="A756" s="17"/>
      <c r="B756" s="96"/>
      <c r="C756" s="97"/>
      <c r="D756" s="98"/>
      <c r="E756" s="149" t="str">
        <f t="shared" ref="E756:E771" si="395">IF(SUM(B756:D756)&gt;0,SUM(B756:D756),"")</f>
        <v/>
      </c>
      <c r="F756" s="193"/>
      <c r="G756" s="96"/>
      <c r="H756" s="97"/>
      <c r="I756" s="97"/>
      <c r="J756" s="149" t="str">
        <f t="shared" ref="J756:J771" si="396">IF(SUM(G756:I756)&gt;0,SUM(G756:I756),"")</f>
        <v/>
      </c>
      <c r="K756" s="193"/>
      <c r="L756" s="96"/>
      <c r="M756" s="97"/>
      <c r="N756" s="97"/>
      <c r="O756" s="149" t="str">
        <f t="shared" ref="O756:O771" si="397">IF(SUM(L756:N756)&gt;0,SUM(L756:N756),"")</f>
        <v/>
      </c>
      <c r="P756" s="193"/>
      <c r="Q756" s="96"/>
      <c r="R756" s="97"/>
      <c r="S756" s="97"/>
      <c r="T756" s="149" t="str">
        <f t="shared" ref="T756:T771" si="398">IF(SUM(Q756:S756)&gt;0,SUM(Q756:S756),"")</f>
        <v/>
      </c>
      <c r="U756" s="193"/>
      <c r="V756" s="96"/>
      <c r="W756" s="97"/>
      <c r="X756" s="97"/>
      <c r="Y756" s="149" t="str">
        <f t="shared" ref="Y756:Y771" si="399">IF(SUM(V756:X756)&gt;0,SUM(V756:X756),"")</f>
        <v/>
      </c>
      <c r="Z756" s="195"/>
      <c r="AA756" s="24"/>
      <c r="AB756" s="197"/>
      <c r="AG756" s="67"/>
      <c r="AH756" s="209"/>
      <c r="AI756" s="209"/>
      <c r="AJ756" s="214"/>
      <c r="AK756" s="215" t="str">
        <f t="shared" si="379"/>
        <v>000-00-000-000-000</v>
      </c>
      <c r="AL756" s="214">
        <f>COUNTIF(AK752:AK766, "&gt;=" &amp; AK756)</f>
        <v>15</v>
      </c>
      <c r="AM756" s="213">
        <f>RANK(AL756,AL752:AL766,1)+COUNTIF(AK752:AK756,AK756)-1</f>
        <v>5</v>
      </c>
      <c r="AN756" s="213"/>
      <c r="AO756" s="212"/>
      <c r="AP756" s="212"/>
      <c r="AQ756" s="215" t="str">
        <f t="shared" si="380"/>
        <v>000-00-000-000-000</v>
      </c>
      <c r="AR756" s="214">
        <f>COUNTIF(AQ752:AQ766, "&gt;=" &amp; AQ756)</f>
        <v>15</v>
      </c>
      <c r="AS756" s="213">
        <f>RANK(AR756,AR752:AR766,1)+COUNTIF(AQ752:AR756,AR756)-1</f>
        <v>5</v>
      </c>
      <c r="AT756" s="213"/>
      <c r="AU756" s="212"/>
      <c r="AV756" s="212"/>
      <c r="AW756" s="215" t="str">
        <f t="shared" si="381"/>
        <v>000-00-000-000-000</v>
      </c>
      <c r="AX756" s="214">
        <f>COUNTIF(AW752:AW766, "&gt;=" &amp; AW756)</f>
        <v>15</v>
      </c>
      <c r="AY756" s="213">
        <f>RANK(AX756,AX752:AX766,1)+COUNTIF(AW752:AX756,AX756)-1</f>
        <v>5</v>
      </c>
      <c r="AZ756" s="213"/>
      <c r="BA756" s="212"/>
      <c r="BB756" s="212"/>
      <c r="BC756" s="215" t="str">
        <f t="shared" si="382"/>
        <v>000-00-000-000-000</v>
      </c>
      <c r="BD756" s="214">
        <f>COUNTIF(BC752:BC766, "&gt;=" &amp; BC756)</f>
        <v>15</v>
      </c>
      <c r="BE756" s="213">
        <f>RANK(BD756,BD752:BD766,1)+COUNTIF(BC752:BC756,BC756)-1</f>
        <v>5</v>
      </c>
      <c r="BF756" s="213"/>
      <c r="BG756" s="212"/>
      <c r="BH756" s="212"/>
      <c r="BI756" s="215" t="str">
        <f t="shared" si="383"/>
        <v>000-00-000-000-000</v>
      </c>
      <c r="BJ756" s="214">
        <f>COUNTIF(BI752:BI766, "&gt;=" &amp; BI756)</f>
        <v>15</v>
      </c>
      <c r="BK756" s="213">
        <f>RANK(BJ756,BJ752:BJ766,1)+COUNTIF(BI752:BI756,BI756)-1</f>
        <v>5</v>
      </c>
      <c r="BL756" s="213"/>
      <c r="BM756" s="212"/>
      <c r="BN756" s="212"/>
      <c r="BO756" s="215" t="str">
        <f t="shared" si="384"/>
        <v>000-00-000-000-000</v>
      </c>
      <c r="BP756" s="214">
        <f>COUNTIF(BO752:BO766, "&gt;=" &amp; BO756)</f>
        <v>15</v>
      </c>
      <c r="BQ756" s="213">
        <f>RANK(BP756,BP752:BP766,1)+COUNTIF(BO752:BO756,BO756)-1</f>
        <v>5</v>
      </c>
      <c r="BR756" s="213"/>
      <c r="BS756" s="212"/>
      <c r="BT756" s="212"/>
      <c r="BU756" s="215" t="str">
        <f t="shared" si="385"/>
        <v>000-00-000-000-000</v>
      </c>
      <c r="BV756" s="214">
        <f>COUNTIF(BU752:BU766, "&gt;=" &amp; BU756)</f>
        <v>15</v>
      </c>
      <c r="BW756" s="213">
        <f>RANK(BV756,BV752:BV766,1)+COUNTIF(BU752:BU756,BU756)-1</f>
        <v>5</v>
      </c>
      <c r="BX756" s="213"/>
      <c r="BY756" s="209"/>
      <c r="BZ756" s="212"/>
      <c r="CA756" s="215" t="str">
        <f t="shared" si="386"/>
        <v>000-00-000-000-000</v>
      </c>
      <c r="CB756" s="215">
        <f>COUNTIF(CA752:CA766, "&gt;=" &amp; CA756)</f>
        <v>15</v>
      </c>
      <c r="CC756" s="213">
        <f>RANK(CB756,CB752:CB766,1)+COUNTIF(CA752:CA756,CA756)-1</f>
        <v>5</v>
      </c>
      <c r="CD756" s="213"/>
      <c r="CE756" s="209"/>
      <c r="CF756" s="212"/>
      <c r="CG756" s="215" t="str">
        <f t="shared" si="387"/>
        <v>000-00-000-000-000</v>
      </c>
      <c r="CH756" s="215">
        <f>COUNTIF(CG752:CG766, "&gt;=" &amp; CG756)</f>
        <v>15</v>
      </c>
      <c r="CI756" s="213">
        <f>RANK(CH756,CH752:CH766,1)+COUNTIF(CG752:CG756,CG756)-1</f>
        <v>5</v>
      </c>
      <c r="CJ756" s="213"/>
      <c r="CK756" s="209"/>
      <c r="CL756" s="212"/>
      <c r="CM756" s="215" t="str">
        <f t="shared" si="388"/>
        <v>000-00-000-000-000</v>
      </c>
      <c r="CN756" s="214">
        <f>COUNTIF(CM752:CM766, "&gt;=" &amp; CM756)</f>
        <v>15</v>
      </c>
      <c r="CO756" s="213">
        <f>RANK(CN756,CN752:CN766,1)+COUNTIF(CM752:CM756,CM756)-1</f>
        <v>5</v>
      </c>
      <c r="CP756" s="213"/>
      <c r="CQ756" s="209"/>
      <c r="CR756" s="212"/>
      <c r="CS756" s="215" t="str">
        <f t="shared" si="389"/>
        <v>000-00-000-000-000</v>
      </c>
      <c r="CT756" s="214">
        <f>COUNTIF(CS752:CS766, "&gt;=" &amp; CS756)</f>
        <v>15</v>
      </c>
      <c r="CU756" s="213">
        <f>RANK(CT756,CT752:CT766,1)+COUNTIF(CS752:CS756,CS756)-1</f>
        <v>5</v>
      </c>
      <c r="CV756" s="213"/>
      <c r="CW756" s="209"/>
      <c r="CX756" s="212"/>
      <c r="CY756" s="215" t="str">
        <f t="shared" si="390"/>
        <v>000-00-000-000-000</v>
      </c>
      <c r="CZ756" s="214">
        <f>COUNTIF(CY752:CY766, "&gt;=" &amp; CY756)</f>
        <v>15</v>
      </c>
      <c r="DA756" s="213">
        <f>RANK(CZ756,CZ752:CZ766,1)+COUNTIF(CY752:CY756,CY756)-1</f>
        <v>5</v>
      </c>
      <c r="DB756" s="213"/>
      <c r="DC756" s="209"/>
      <c r="DD756" s="212"/>
      <c r="DE756" s="215" t="str">
        <f t="shared" si="391"/>
        <v>000-00-000-000-000</v>
      </c>
      <c r="DF756" s="214">
        <f>COUNTIF(DE752:DE766, "&gt;=" &amp; DE756)</f>
        <v>15</v>
      </c>
      <c r="DG756" s="213">
        <f>RANK(DF756,DF752:DF766,1)+COUNTIF(DE752:DE756,DE756)-1</f>
        <v>5</v>
      </c>
      <c r="DH756" s="213"/>
      <c r="DI756" s="209"/>
      <c r="DJ756" s="212"/>
      <c r="DK756" s="215" t="str">
        <f t="shared" si="392"/>
        <v>000-00-000-000-000</v>
      </c>
      <c r="DL756" s="214">
        <f>COUNTIF(DK752:DK766, "&gt;=" &amp; DK756)</f>
        <v>15</v>
      </c>
      <c r="DM756" s="213">
        <f>RANK(DL756,DL752:DL766,1)+COUNTIF(DK752:DK756,DK756)-1</f>
        <v>5</v>
      </c>
      <c r="DN756" s="213"/>
      <c r="DO756" s="212"/>
      <c r="DP756" s="212"/>
      <c r="DQ756" s="216" t="str">
        <f t="shared" si="393"/>
        <v>000-00-000-000-000</v>
      </c>
      <c r="DR756" s="212">
        <f>COUNTIF(DQ752:DQ766, "&gt;=" &amp; DQ756)</f>
        <v>15</v>
      </c>
      <c r="DS756" s="213">
        <f>RANK(DR756,DR752:DR766,1)+COUNTIF(DQ752:DQ756,DQ756)-1</f>
        <v>5</v>
      </c>
      <c r="DT756" s="213"/>
      <c r="DU756" s="212"/>
      <c r="DV756" s="212"/>
      <c r="DW756" s="216" t="str">
        <f t="shared" si="394"/>
        <v>000-00-000-000-000</v>
      </c>
      <c r="DX756" s="212">
        <f>COUNTIF(DW752:DW766, "&gt;=" &amp; DW756)</f>
        <v>15</v>
      </c>
      <c r="DY756" s="213">
        <f>RANK(DX756,DX752:DX766,1)+COUNTIF(DW752:DW756,DW756)-1</f>
        <v>5</v>
      </c>
      <c r="DZ756" s="213"/>
    </row>
    <row r="757" spans="1:130">
      <c r="A757" s="164"/>
      <c r="B757" s="99"/>
      <c r="C757" s="100"/>
      <c r="D757" s="101"/>
      <c r="E757" s="149" t="str">
        <f t="shared" si="395"/>
        <v/>
      </c>
      <c r="F757" s="193"/>
      <c r="G757" s="99"/>
      <c r="H757" s="100"/>
      <c r="I757" s="100"/>
      <c r="J757" s="149" t="str">
        <f t="shared" si="396"/>
        <v/>
      </c>
      <c r="K757" s="193"/>
      <c r="L757" s="99"/>
      <c r="M757" s="100"/>
      <c r="N757" s="100"/>
      <c r="O757" s="149" t="str">
        <f t="shared" si="397"/>
        <v/>
      </c>
      <c r="P757" s="193"/>
      <c r="Q757" s="99"/>
      <c r="R757" s="100"/>
      <c r="S757" s="100"/>
      <c r="T757" s="149" t="str">
        <f t="shared" si="398"/>
        <v/>
      </c>
      <c r="U757" s="193"/>
      <c r="V757" s="99"/>
      <c r="W757" s="100"/>
      <c r="X757" s="100"/>
      <c r="Y757" s="149" t="str">
        <f t="shared" si="399"/>
        <v/>
      </c>
      <c r="Z757" s="196"/>
      <c r="AA757" s="25"/>
      <c r="AB757" s="197"/>
      <c r="AG757" s="67"/>
      <c r="AH757" s="209"/>
      <c r="AI757" s="209"/>
      <c r="AJ757" s="214"/>
      <c r="AK757" s="215" t="str">
        <f t="shared" si="379"/>
        <v>000-00-000-000-000</v>
      </c>
      <c r="AL757" s="214">
        <f>COUNTIF(AK752:AK766, "&gt;=" &amp; AK757)</f>
        <v>15</v>
      </c>
      <c r="AM757" s="213">
        <f>RANK(AL757,AL752:AL766,1)+COUNTIF(AK752:AK757,AK757)-1</f>
        <v>6</v>
      </c>
      <c r="AN757" s="213"/>
      <c r="AO757" s="212"/>
      <c r="AP757" s="212"/>
      <c r="AQ757" s="215" t="str">
        <f t="shared" si="380"/>
        <v>000-00-000-000-000</v>
      </c>
      <c r="AR757" s="214">
        <f>COUNTIF(AQ752:AQ766, "&gt;=" &amp; AQ757)</f>
        <v>15</v>
      </c>
      <c r="AS757" s="213">
        <f>RANK(AR757,AR752:AR766,1)+COUNTIF(AQ752:AR757,AR757)-1</f>
        <v>6</v>
      </c>
      <c r="AT757" s="213"/>
      <c r="AU757" s="212"/>
      <c r="AV757" s="212"/>
      <c r="AW757" s="215" t="str">
        <f t="shared" si="381"/>
        <v>000-00-000-000-000</v>
      </c>
      <c r="AX757" s="214">
        <f>COUNTIF(AW752:AW766, "&gt;=" &amp; AW757)</f>
        <v>15</v>
      </c>
      <c r="AY757" s="213">
        <f>RANK(AX757,AX752:AX766,1)+COUNTIF(AW752:AX757,AX757)-1</f>
        <v>6</v>
      </c>
      <c r="AZ757" s="213"/>
      <c r="BA757" s="212"/>
      <c r="BB757" s="212"/>
      <c r="BC757" s="215" t="str">
        <f t="shared" si="382"/>
        <v>000-00-000-000-000</v>
      </c>
      <c r="BD757" s="214">
        <f>COUNTIF(BC752:BC766, "&gt;=" &amp; BC757)</f>
        <v>15</v>
      </c>
      <c r="BE757" s="213">
        <f>RANK(BD757,BD752:BD766,1)+COUNTIF(BC752:BC757,BC757)-1</f>
        <v>6</v>
      </c>
      <c r="BF757" s="213"/>
      <c r="BG757" s="212"/>
      <c r="BH757" s="212"/>
      <c r="BI757" s="215" t="str">
        <f t="shared" si="383"/>
        <v>000-00-000-000-000</v>
      </c>
      <c r="BJ757" s="214">
        <f>COUNTIF(BI752:BI766, "&gt;=" &amp; BI757)</f>
        <v>15</v>
      </c>
      <c r="BK757" s="213">
        <f>RANK(BJ757,BJ752:BJ766,1)+COUNTIF(BI752:BI757,BI757)-1</f>
        <v>6</v>
      </c>
      <c r="BL757" s="213"/>
      <c r="BM757" s="212"/>
      <c r="BN757" s="212"/>
      <c r="BO757" s="215" t="str">
        <f t="shared" si="384"/>
        <v>000-00-000-000-000</v>
      </c>
      <c r="BP757" s="214">
        <f>COUNTIF(BO752:BO766, "&gt;=" &amp; BO757)</f>
        <v>15</v>
      </c>
      <c r="BQ757" s="213">
        <f>RANK(BP757,BP752:BP766,1)+COUNTIF(BO752:BO757,BO757)-1</f>
        <v>6</v>
      </c>
      <c r="BR757" s="213"/>
      <c r="BS757" s="212"/>
      <c r="BT757" s="212"/>
      <c r="BU757" s="215" t="str">
        <f t="shared" si="385"/>
        <v>000-00-000-000-000</v>
      </c>
      <c r="BV757" s="214">
        <f>COUNTIF(BU752:BU766, "&gt;=" &amp; BU757)</f>
        <v>15</v>
      </c>
      <c r="BW757" s="213">
        <f>RANK(BV757,BV752:BV766,1)+COUNTIF(BU752:BU757,BU757)-1</f>
        <v>6</v>
      </c>
      <c r="BX757" s="213"/>
      <c r="BY757" s="209"/>
      <c r="BZ757" s="212"/>
      <c r="CA757" s="215" t="str">
        <f t="shared" si="386"/>
        <v>000-00-000-000-000</v>
      </c>
      <c r="CB757" s="215">
        <f>COUNTIF(CA752:CA766, "&gt;=" &amp; CA757)</f>
        <v>15</v>
      </c>
      <c r="CC757" s="213">
        <f>RANK(CB757,CB752:CB766,1)+COUNTIF(CA752:CA757,CA757)-1</f>
        <v>6</v>
      </c>
      <c r="CD757" s="213"/>
      <c r="CE757" s="209"/>
      <c r="CF757" s="212"/>
      <c r="CG757" s="215" t="str">
        <f t="shared" si="387"/>
        <v>000-00-000-000-000</v>
      </c>
      <c r="CH757" s="215">
        <f>COUNTIF(CG752:CG766, "&gt;=" &amp; CG757)</f>
        <v>15</v>
      </c>
      <c r="CI757" s="213">
        <f>RANK(CH757,CH752:CH766,1)+COUNTIF(CG752:CG757,CG757)-1</f>
        <v>6</v>
      </c>
      <c r="CJ757" s="213"/>
      <c r="CK757" s="209"/>
      <c r="CL757" s="212"/>
      <c r="CM757" s="215" t="str">
        <f t="shared" si="388"/>
        <v>000-00-000-000-000</v>
      </c>
      <c r="CN757" s="214">
        <f>COUNTIF(CM752:CM766, "&gt;=" &amp; CM757)</f>
        <v>15</v>
      </c>
      <c r="CO757" s="213">
        <f>RANK(CN757,CN752:CN766,1)+COUNTIF(CM752:CM757,CM757)-1</f>
        <v>6</v>
      </c>
      <c r="CP757" s="213"/>
      <c r="CQ757" s="209"/>
      <c r="CR757" s="212"/>
      <c r="CS757" s="215" t="str">
        <f t="shared" si="389"/>
        <v>000-00-000-000-000</v>
      </c>
      <c r="CT757" s="214">
        <f>COUNTIF(CS752:CS766, "&gt;=" &amp; CS757)</f>
        <v>15</v>
      </c>
      <c r="CU757" s="213">
        <f>RANK(CT757,CT752:CT766,1)+COUNTIF(CS752:CS757,CS757)-1</f>
        <v>6</v>
      </c>
      <c r="CV757" s="213"/>
      <c r="CW757" s="209"/>
      <c r="CX757" s="212"/>
      <c r="CY757" s="215" t="str">
        <f t="shared" si="390"/>
        <v>000-00-000-000-000</v>
      </c>
      <c r="CZ757" s="214">
        <f>COUNTIF(CY752:CY766, "&gt;=" &amp; CY757)</f>
        <v>15</v>
      </c>
      <c r="DA757" s="213">
        <f>RANK(CZ757,CZ752:CZ766,1)+COUNTIF(CY752:CY757,CY757)-1</f>
        <v>6</v>
      </c>
      <c r="DB757" s="213"/>
      <c r="DC757" s="209"/>
      <c r="DD757" s="212"/>
      <c r="DE757" s="215" t="str">
        <f t="shared" si="391"/>
        <v>000-00-000-000-000</v>
      </c>
      <c r="DF757" s="214">
        <f>COUNTIF(DE752:DE766, "&gt;=" &amp; DE757)</f>
        <v>15</v>
      </c>
      <c r="DG757" s="213">
        <f>RANK(DF757,DF752:DF766,1)+COUNTIF(DE752:DE757,DE757)-1</f>
        <v>6</v>
      </c>
      <c r="DH757" s="213"/>
      <c r="DI757" s="209"/>
      <c r="DJ757" s="212"/>
      <c r="DK757" s="215" t="str">
        <f t="shared" si="392"/>
        <v>000-00-000-000-000</v>
      </c>
      <c r="DL757" s="214">
        <f>COUNTIF(DK752:DK766, "&gt;=" &amp; DK757)</f>
        <v>15</v>
      </c>
      <c r="DM757" s="213">
        <f>RANK(DL757,DL752:DL766,1)+COUNTIF(DK752:DK757,DK757)-1</f>
        <v>6</v>
      </c>
      <c r="DN757" s="213"/>
      <c r="DO757" s="212"/>
      <c r="DP757" s="212"/>
      <c r="DQ757" s="216" t="str">
        <f t="shared" si="393"/>
        <v>000-00-000-000-000</v>
      </c>
      <c r="DR757" s="212">
        <f>COUNTIF(DQ752:DQ766, "&gt;=" &amp; DQ757)</f>
        <v>15</v>
      </c>
      <c r="DS757" s="213">
        <f>RANK(DR757,DR752:DR766,1)+COUNTIF(DQ752:DQ757,DQ757)-1</f>
        <v>6</v>
      </c>
      <c r="DT757" s="213"/>
      <c r="DU757" s="212"/>
      <c r="DV757" s="212"/>
      <c r="DW757" s="216" t="str">
        <f t="shared" si="394"/>
        <v>000-00-000-000-000</v>
      </c>
      <c r="DX757" s="212">
        <f>COUNTIF(DW752:DW766, "&gt;=" &amp; DW757)</f>
        <v>15</v>
      </c>
      <c r="DY757" s="213">
        <f>RANK(DX757,DX752:DX766,1)+COUNTIF(DW752:DW757,DW757)-1</f>
        <v>6</v>
      </c>
      <c r="DZ757" s="213"/>
    </row>
    <row r="758" spans="1:130">
      <c r="A758" s="18"/>
      <c r="B758" s="99"/>
      <c r="C758" s="100"/>
      <c r="D758" s="101"/>
      <c r="E758" s="149" t="str">
        <f t="shared" si="395"/>
        <v/>
      </c>
      <c r="F758" s="193"/>
      <c r="G758" s="99"/>
      <c r="H758" s="100"/>
      <c r="I758" s="100"/>
      <c r="J758" s="149" t="str">
        <f t="shared" si="396"/>
        <v/>
      </c>
      <c r="K758" s="193"/>
      <c r="L758" s="99"/>
      <c r="M758" s="100"/>
      <c r="N758" s="102"/>
      <c r="O758" s="149" t="str">
        <f t="shared" si="397"/>
        <v/>
      </c>
      <c r="P758" s="193"/>
      <c r="Q758" s="99"/>
      <c r="R758" s="100"/>
      <c r="S758" s="102"/>
      <c r="T758" s="149" t="str">
        <f t="shared" si="398"/>
        <v/>
      </c>
      <c r="U758" s="193"/>
      <c r="V758" s="99"/>
      <c r="W758" s="100"/>
      <c r="X758" s="102"/>
      <c r="Y758" s="149" t="str">
        <f t="shared" si="399"/>
        <v/>
      </c>
      <c r="Z758" s="196"/>
      <c r="AA758" s="26" t="s">
        <v>11</v>
      </c>
      <c r="AB758" s="37"/>
      <c r="AG758" s="67"/>
      <c r="AH758" s="209"/>
      <c r="AI758" s="209"/>
      <c r="AJ758" s="214"/>
      <c r="AK758" s="215" t="str">
        <f t="shared" si="379"/>
        <v>000-00-000-000-000</v>
      </c>
      <c r="AL758" s="214">
        <f>COUNTIF(AK752:AK766, "&gt;=" &amp; AK758)</f>
        <v>15</v>
      </c>
      <c r="AM758" s="213">
        <f>RANK(AL758,AL752:AL766,1)+COUNTIF(AK752:AK758,AK758)-1</f>
        <v>7</v>
      </c>
      <c r="AN758" s="213"/>
      <c r="AO758" s="212"/>
      <c r="AP758" s="212"/>
      <c r="AQ758" s="215" t="str">
        <f t="shared" si="380"/>
        <v>000-00-000-000-000</v>
      </c>
      <c r="AR758" s="214">
        <f>COUNTIF(AQ752:AQ766, "&gt;=" &amp; AQ758)</f>
        <v>15</v>
      </c>
      <c r="AS758" s="213">
        <f>RANK(AR758,AR752:AR766,1)+COUNTIF(AQ752:AR758,AR758)-1</f>
        <v>7</v>
      </c>
      <c r="AT758" s="213"/>
      <c r="AU758" s="212"/>
      <c r="AV758" s="212"/>
      <c r="AW758" s="215" t="str">
        <f t="shared" si="381"/>
        <v>000-00-000-000-000</v>
      </c>
      <c r="AX758" s="214">
        <f>COUNTIF(AW752:AW766, "&gt;=" &amp; AW758)</f>
        <v>15</v>
      </c>
      <c r="AY758" s="213">
        <f>RANK(AX758,AX752:AX766,1)+COUNTIF(AW752:AX758,AX758)-1</f>
        <v>7</v>
      </c>
      <c r="AZ758" s="213"/>
      <c r="BA758" s="212"/>
      <c r="BB758" s="212"/>
      <c r="BC758" s="215" t="str">
        <f t="shared" si="382"/>
        <v>000-00-000-000-000</v>
      </c>
      <c r="BD758" s="214">
        <f>COUNTIF(BC752:BC766, "&gt;=" &amp; BC758)</f>
        <v>15</v>
      </c>
      <c r="BE758" s="213">
        <f>RANK(BD758,BD752:BD766,1)+COUNTIF(BC752:BC758,BC758)-1</f>
        <v>7</v>
      </c>
      <c r="BF758" s="213"/>
      <c r="BG758" s="212"/>
      <c r="BH758" s="212"/>
      <c r="BI758" s="215" t="str">
        <f t="shared" si="383"/>
        <v>000-00-000-000-000</v>
      </c>
      <c r="BJ758" s="214">
        <f>COUNTIF(BI752:BI766, "&gt;=" &amp; BI758)</f>
        <v>15</v>
      </c>
      <c r="BK758" s="213">
        <f>RANK(BJ758,BJ752:BJ766,1)+COUNTIF(BI752:BI758,BI758)-1</f>
        <v>7</v>
      </c>
      <c r="BL758" s="213"/>
      <c r="BM758" s="212"/>
      <c r="BN758" s="212"/>
      <c r="BO758" s="215" t="str">
        <f t="shared" si="384"/>
        <v>000-00-000-000-000</v>
      </c>
      <c r="BP758" s="214">
        <f>COUNTIF(BO752:BO766, "&gt;=" &amp; BO758)</f>
        <v>15</v>
      </c>
      <c r="BQ758" s="213">
        <f>RANK(BP758,BP752:BP766,1)+COUNTIF(BO752:BO758,BO758)-1</f>
        <v>7</v>
      </c>
      <c r="BR758" s="213"/>
      <c r="BS758" s="212"/>
      <c r="BT758" s="212"/>
      <c r="BU758" s="215" t="str">
        <f t="shared" si="385"/>
        <v>000-00-000-000-000</v>
      </c>
      <c r="BV758" s="214">
        <f>COUNTIF(BU752:BU766, "&gt;=" &amp; BU758)</f>
        <v>15</v>
      </c>
      <c r="BW758" s="213">
        <f>RANK(BV758,BV752:BV766,1)+COUNTIF(BU752:BU758,BU758)-1</f>
        <v>7</v>
      </c>
      <c r="BX758" s="213"/>
      <c r="BY758" s="209"/>
      <c r="BZ758" s="212"/>
      <c r="CA758" s="215" t="str">
        <f t="shared" si="386"/>
        <v>000-00-000-000-000</v>
      </c>
      <c r="CB758" s="215">
        <f>COUNTIF(CA752:CA766, "&gt;=" &amp; CA758)</f>
        <v>15</v>
      </c>
      <c r="CC758" s="213">
        <f>RANK(CB758,CB752:CB766,1)+COUNTIF(CA752:CA758,CA758)-1</f>
        <v>7</v>
      </c>
      <c r="CD758" s="213"/>
      <c r="CE758" s="209"/>
      <c r="CF758" s="212"/>
      <c r="CG758" s="215" t="str">
        <f t="shared" si="387"/>
        <v>000-00-000-000-000</v>
      </c>
      <c r="CH758" s="215">
        <f>COUNTIF(CG752:CG766, "&gt;=" &amp; CG758)</f>
        <v>15</v>
      </c>
      <c r="CI758" s="213">
        <f>RANK(CH758,CH752:CH766,1)+COUNTIF(CG752:CG758,CG758)-1</f>
        <v>7</v>
      </c>
      <c r="CJ758" s="213"/>
      <c r="CK758" s="209"/>
      <c r="CL758" s="212"/>
      <c r="CM758" s="215" t="str">
        <f t="shared" si="388"/>
        <v>000-00-000-000-000</v>
      </c>
      <c r="CN758" s="214">
        <f>COUNTIF(CM752:CM766, "&gt;=" &amp; CM758)</f>
        <v>15</v>
      </c>
      <c r="CO758" s="213">
        <f>RANK(CN758,CN752:CN766,1)+COUNTIF(CM752:CM758,CM758)-1</f>
        <v>7</v>
      </c>
      <c r="CP758" s="213"/>
      <c r="CQ758" s="209"/>
      <c r="CR758" s="212"/>
      <c r="CS758" s="215" t="str">
        <f t="shared" si="389"/>
        <v>000-00-000-000-000</v>
      </c>
      <c r="CT758" s="214">
        <f>COUNTIF(CS752:CS766, "&gt;=" &amp; CS758)</f>
        <v>15</v>
      </c>
      <c r="CU758" s="213">
        <f>RANK(CT758,CT752:CT766,1)+COUNTIF(CS752:CS758,CS758)-1</f>
        <v>7</v>
      </c>
      <c r="CV758" s="213"/>
      <c r="CW758" s="209"/>
      <c r="CX758" s="212"/>
      <c r="CY758" s="215" t="str">
        <f t="shared" si="390"/>
        <v>000-00-000-000-000</v>
      </c>
      <c r="CZ758" s="214">
        <f>COUNTIF(CY752:CY766, "&gt;=" &amp; CY758)</f>
        <v>15</v>
      </c>
      <c r="DA758" s="213">
        <f>RANK(CZ758,CZ752:CZ766,1)+COUNTIF(CY752:CY758,CY758)-1</f>
        <v>7</v>
      </c>
      <c r="DB758" s="213"/>
      <c r="DC758" s="209"/>
      <c r="DD758" s="212"/>
      <c r="DE758" s="215" t="str">
        <f t="shared" si="391"/>
        <v>000-00-000-000-000</v>
      </c>
      <c r="DF758" s="214">
        <f>COUNTIF(DE752:DE766, "&gt;=" &amp; DE758)</f>
        <v>15</v>
      </c>
      <c r="DG758" s="213">
        <f>RANK(DF758,DF752:DF766,1)+COUNTIF(DE752:DE758,DE758)-1</f>
        <v>7</v>
      </c>
      <c r="DH758" s="213"/>
      <c r="DI758" s="209"/>
      <c r="DJ758" s="212"/>
      <c r="DK758" s="215" t="str">
        <f t="shared" si="392"/>
        <v>000-00-000-000-000</v>
      </c>
      <c r="DL758" s="214">
        <f>COUNTIF(DK752:DK766, "&gt;=" &amp; DK758)</f>
        <v>15</v>
      </c>
      <c r="DM758" s="213">
        <f>RANK(DL758,DL752:DL766,1)+COUNTIF(DK752:DK758,DK758)-1</f>
        <v>7</v>
      </c>
      <c r="DN758" s="213"/>
      <c r="DO758" s="212"/>
      <c r="DP758" s="212"/>
      <c r="DQ758" s="216" t="str">
        <f t="shared" si="393"/>
        <v>000-00-000-000-000</v>
      </c>
      <c r="DR758" s="212">
        <f>COUNTIF(DQ752:DQ766, "&gt;=" &amp; DQ758)</f>
        <v>15</v>
      </c>
      <c r="DS758" s="213">
        <f>RANK(DR758,DR752:DR766,1)+COUNTIF(DQ752:DQ758,DQ758)-1</f>
        <v>7</v>
      </c>
      <c r="DT758" s="213"/>
      <c r="DU758" s="212"/>
      <c r="DV758" s="212"/>
      <c r="DW758" s="216" t="str">
        <f t="shared" si="394"/>
        <v>000-00-000-000-000</v>
      </c>
      <c r="DX758" s="212">
        <f>COUNTIF(DW752:DW766, "&gt;=" &amp; DW758)</f>
        <v>15</v>
      </c>
      <c r="DY758" s="213">
        <f>RANK(DX758,DX752:DX766,1)+COUNTIF(DW752:DW758,DW758)-1</f>
        <v>7</v>
      </c>
      <c r="DZ758" s="213"/>
    </row>
    <row r="759" spans="1:130">
      <c r="A759" s="18"/>
      <c r="B759" s="99"/>
      <c r="C759" s="100"/>
      <c r="D759" s="101"/>
      <c r="E759" s="149" t="str">
        <f t="shared" si="395"/>
        <v/>
      </c>
      <c r="F759" s="193"/>
      <c r="G759" s="99"/>
      <c r="H759" s="100"/>
      <c r="I759" s="100"/>
      <c r="J759" s="149" t="str">
        <f t="shared" si="396"/>
        <v/>
      </c>
      <c r="K759" s="193"/>
      <c r="L759" s="99"/>
      <c r="M759" s="100"/>
      <c r="N759" s="100"/>
      <c r="O759" s="149" t="str">
        <f t="shared" si="397"/>
        <v/>
      </c>
      <c r="P759" s="193"/>
      <c r="Q759" s="99"/>
      <c r="R759" s="100"/>
      <c r="S759" s="100"/>
      <c r="T759" s="149" t="str">
        <f t="shared" si="398"/>
        <v/>
      </c>
      <c r="U759" s="193"/>
      <c r="V759" s="99"/>
      <c r="W759" s="100"/>
      <c r="X759" s="100"/>
      <c r="Y759" s="149" t="str">
        <f t="shared" si="399"/>
        <v/>
      </c>
      <c r="Z759" s="196"/>
      <c r="AA759" s="26" t="s">
        <v>12</v>
      </c>
      <c r="AB759" s="37"/>
      <c r="AG759" s="67"/>
      <c r="AH759" s="209"/>
      <c r="AI759" s="209"/>
      <c r="AJ759" s="214"/>
      <c r="AK759" s="215" t="str">
        <f t="shared" si="379"/>
        <v>000-00-000-000-000</v>
      </c>
      <c r="AL759" s="214">
        <f>COUNTIF(AK752:AK766, "&gt;=" &amp; AK759)</f>
        <v>15</v>
      </c>
      <c r="AM759" s="213">
        <f>RANK(AL759,AL752:AL766,1)+COUNTIF(AK752:AK759,AK759)-1</f>
        <v>8</v>
      </c>
      <c r="AN759" s="213"/>
      <c r="AO759" s="212"/>
      <c r="AP759" s="212"/>
      <c r="AQ759" s="215" t="str">
        <f t="shared" si="380"/>
        <v>000-00-000-000-000</v>
      </c>
      <c r="AR759" s="214">
        <f>COUNTIF(AQ752:AQ766, "&gt;=" &amp; AQ759)</f>
        <v>15</v>
      </c>
      <c r="AS759" s="213">
        <f>RANK(AR759,AR752:AR766,1)+COUNTIF(AQ752:AR759,AR759)-1</f>
        <v>8</v>
      </c>
      <c r="AT759" s="213"/>
      <c r="AU759" s="212"/>
      <c r="AV759" s="212"/>
      <c r="AW759" s="215" t="str">
        <f t="shared" si="381"/>
        <v>000-00-000-000-000</v>
      </c>
      <c r="AX759" s="214">
        <f>COUNTIF(AW752:AW766, "&gt;=" &amp; AW759)</f>
        <v>15</v>
      </c>
      <c r="AY759" s="213">
        <f>RANK(AX759,AX752:AX766,1)+COUNTIF(AW752:AX759,AX759)-1</f>
        <v>8</v>
      </c>
      <c r="AZ759" s="213"/>
      <c r="BA759" s="212"/>
      <c r="BB759" s="212"/>
      <c r="BC759" s="215" t="str">
        <f t="shared" si="382"/>
        <v>000-00-000-000-000</v>
      </c>
      <c r="BD759" s="214">
        <f>COUNTIF(BC752:BC766, "&gt;=" &amp; BC759)</f>
        <v>15</v>
      </c>
      <c r="BE759" s="213">
        <f>RANK(BD759,BD752:BD766,1)+COUNTIF(BC752:BC759,BC759)-1</f>
        <v>8</v>
      </c>
      <c r="BF759" s="213"/>
      <c r="BG759" s="212"/>
      <c r="BH759" s="212"/>
      <c r="BI759" s="215" t="str">
        <f t="shared" si="383"/>
        <v>000-00-000-000-000</v>
      </c>
      <c r="BJ759" s="214">
        <f>COUNTIF(BI752:BI766, "&gt;=" &amp; BI759)</f>
        <v>15</v>
      </c>
      <c r="BK759" s="213">
        <f>RANK(BJ759,BJ752:BJ766,1)+COUNTIF(BI752:BI759,BI759)-1</f>
        <v>8</v>
      </c>
      <c r="BL759" s="213"/>
      <c r="BM759" s="212"/>
      <c r="BN759" s="212"/>
      <c r="BO759" s="215" t="str">
        <f t="shared" si="384"/>
        <v>000-00-000-000-000</v>
      </c>
      <c r="BP759" s="214">
        <f>COUNTIF(BO752:BO766, "&gt;=" &amp; BO759)</f>
        <v>15</v>
      </c>
      <c r="BQ759" s="213">
        <f>RANK(BP759,BP752:BP766,1)+COUNTIF(BO752:BO759,BO759)-1</f>
        <v>8</v>
      </c>
      <c r="BR759" s="213"/>
      <c r="BS759" s="212"/>
      <c r="BT759" s="212"/>
      <c r="BU759" s="215" t="str">
        <f t="shared" si="385"/>
        <v>000-00-000-000-000</v>
      </c>
      <c r="BV759" s="214">
        <f>COUNTIF(BU752:BU766, "&gt;=" &amp; BU759)</f>
        <v>15</v>
      </c>
      <c r="BW759" s="213">
        <f>RANK(BV759,BV752:BV766,1)+COUNTIF(BU752:BU759,BU759)-1</f>
        <v>8</v>
      </c>
      <c r="BX759" s="213"/>
      <c r="BY759" s="209"/>
      <c r="BZ759" s="212"/>
      <c r="CA759" s="215" t="str">
        <f t="shared" si="386"/>
        <v>000-00-000-000-000</v>
      </c>
      <c r="CB759" s="215">
        <f>COUNTIF(CA752:CA766, "&gt;=" &amp; CA759)</f>
        <v>15</v>
      </c>
      <c r="CC759" s="213">
        <f>RANK(CB759,CB752:CB766,1)+COUNTIF(CA752:CA759,CA759)-1</f>
        <v>8</v>
      </c>
      <c r="CD759" s="213"/>
      <c r="CE759" s="209"/>
      <c r="CF759" s="212"/>
      <c r="CG759" s="215" t="str">
        <f t="shared" si="387"/>
        <v>000-00-000-000-000</v>
      </c>
      <c r="CH759" s="215">
        <f>COUNTIF(CG752:CG766, "&gt;=" &amp; CG759)</f>
        <v>15</v>
      </c>
      <c r="CI759" s="213">
        <f>RANK(CH759,CH752:CH766,1)+COUNTIF(CG752:CG759,CG759)-1</f>
        <v>8</v>
      </c>
      <c r="CJ759" s="213"/>
      <c r="CK759" s="209"/>
      <c r="CL759" s="212"/>
      <c r="CM759" s="215" t="str">
        <f t="shared" si="388"/>
        <v>000-00-000-000-000</v>
      </c>
      <c r="CN759" s="214">
        <f>COUNTIF(CM752:CM766, "&gt;=" &amp; CM759)</f>
        <v>15</v>
      </c>
      <c r="CO759" s="213">
        <f>RANK(CN759,CN752:CN766,1)+COUNTIF(CM752:CM759,CM759)-1</f>
        <v>8</v>
      </c>
      <c r="CP759" s="213"/>
      <c r="CQ759" s="209"/>
      <c r="CR759" s="212"/>
      <c r="CS759" s="215" t="str">
        <f t="shared" si="389"/>
        <v>000-00-000-000-000</v>
      </c>
      <c r="CT759" s="214">
        <f>COUNTIF(CS752:CS766, "&gt;=" &amp; CS759)</f>
        <v>15</v>
      </c>
      <c r="CU759" s="213">
        <f>RANK(CT759,CT752:CT766,1)+COUNTIF(CS752:CS759,CS759)-1</f>
        <v>8</v>
      </c>
      <c r="CV759" s="213"/>
      <c r="CW759" s="209"/>
      <c r="CX759" s="212"/>
      <c r="CY759" s="215" t="str">
        <f t="shared" si="390"/>
        <v>000-00-000-000-000</v>
      </c>
      <c r="CZ759" s="214">
        <f>COUNTIF(CY752:CY766, "&gt;=" &amp; CY759)</f>
        <v>15</v>
      </c>
      <c r="DA759" s="213">
        <f>RANK(CZ759,CZ752:CZ766,1)+COUNTIF(CY752:CY759,CY759)-1</f>
        <v>8</v>
      </c>
      <c r="DB759" s="213"/>
      <c r="DC759" s="209"/>
      <c r="DD759" s="212"/>
      <c r="DE759" s="215" t="str">
        <f t="shared" si="391"/>
        <v>000-00-000-000-000</v>
      </c>
      <c r="DF759" s="214">
        <f>COUNTIF(DE752:DE766, "&gt;=" &amp; DE759)</f>
        <v>15</v>
      </c>
      <c r="DG759" s="213">
        <f>RANK(DF759,DF752:DF766,1)+COUNTIF(DE752:DE759,DE759)-1</f>
        <v>8</v>
      </c>
      <c r="DH759" s="213"/>
      <c r="DI759" s="209"/>
      <c r="DJ759" s="212"/>
      <c r="DK759" s="215" t="str">
        <f t="shared" si="392"/>
        <v>000-00-000-000-000</v>
      </c>
      <c r="DL759" s="214">
        <f>COUNTIF(DK752:DK766, "&gt;=" &amp; DK759)</f>
        <v>15</v>
      </c>
      <c r="DM759" s="213">
        <f>RANK(DL759,DL752:DL766,1)+COUNTIF(DK752:DK759,DK759)-1</f>
        <v>8</v>
      </c>
      <c r="DN759" s="213"/>
      <c r="DO759" s="212"/>
      <c r="DP759" s="212"/>
      <c r="DQ759" s="216" t="str">
        <f t="shared" si="393"/>
        <v>000-00-000-000-000</v>
      </c>
      <c r="DR759" s="212">
        <f>COUNTIF(DQ752:DQ766, "&gt;=" &amp; DQ759)</f>
        <v>15</v>
      </c>
      <c r="DS759" s="213">
        <f>RANK(DR759,DR752:DR766,1)+COUNTIF(DQ752:DQ759,DQ759)-1</f>
        <v>8</v>
      </c>
      <c r="DT759" s="213"/>
      <c r="DU759" s="212"/>
      <c r="DV759" s="212"/>
      <c r="DW759" s="216" t="str">
        <f t="shared" si="394"/>
        <v>000-00-000-000-000</v>
      </c>
      <c r="DX759" s="212">
        <f>COUNTIF(DW752:DW766, "&gt;=" &amp; DW759)</f>
        <v>15</v>
      </c>
      <c r="DY759" s="213">
        <f>RANK(DX759,DX752:DX766,1)+COUNTIF(DW752:DW759,DW759)-1</f>
        <v>8</v>
      </c>
      <c r="DZ759" s="213"/>
    </row>
    <row r="760" spans="1:130">
      <c r="A760" s="18"/>
      <c r="B760" s="99"/>
      <c r="C760" s="100"/>
      <c r="D760" s="102"/>
      <c r="E760" s="149" t="str">
        <f t="shared" si="395"/>
        <v/>
      </c>
      <c r="F760" s="193"/>
      <c r="G760" s="99"/>
      <c r="H760" s="100"/>
      <c r="I760" s="102"/>
      <c r="J760" s="149" t="str">
        <f t="shared" si="396"/>
        <v/>
      </c>
      <c r="K760" s="193"/>
      <c r="L760" s="99"/>
      <c r="M760" s="100"/>
      <c r="N760" s="102"/>
      <c r="O760" s="149" t="str">
        <f t="shared" si="397"/>
        <v/>
      </c>
      <c r="P760" s="193"/>
      <c r="Q760" s="99"/>
      <c r="R760" s="100"/>
      <c r="S760" s="100"/>
      <c r="T760" s="149" t="str">
        <f t="shared" si="398"/>
        <v/>
      </c>
      <c r="U760" s="193"/>
      <c r="V760" s="99"/>
      <c r="W760" s="100"/>
      <c r="X760" s="102"/>
      <c r="Y760" s="149" t="str">
        <f t="shared" si="399"/>
        <v/>
      </c>
      <c r="Z760" s="196"/>
      <c r="AA760" s="26" t="s">
        <v>12</v>
      </c>
      <c r="AB760" s="37"/>
      <c r="AG760" s="67"/>
      <c r="AH760" s="209"/>
      <c r="AI760" s="209"/>
      <c r="AJ760" s="214"/>
      <c r="AK760" s="215" t="str">
        <f t="shared" si="379"/>
        <v>000-00-000-000-000</v>
      </c>
      <c r="AL760" s="214">
        <f>COUNTIF(AK752:AK766, "&gt;=" &amp; AK760)</f>
        <v>15</v>
      </c>
      <c r="AM760" s="213">
        <f>RANK(AL760,AL752:AL766,1)+COUNTIF(AK752:AK760,AK760)-1</f>
        <v>9</v>
      </c>
      <c r="AN760" s="213"/>
      <c r="AO760" s="212"/>
      <c r="AP760" s="212"/>
      <c r="AQ760" s="215" t="str">
        <f t="shared" si="380"/>
        <v>000-00-000-000-000</v>
      </c>
      <c r="AR760" s="214">
        <f>COUNTIF(AQ752:AQ766, "&gt;=" &amp; AQ760)</f>
        <v>15</v>
      </c>
      <c r="AS760" s="213">
        <f>RANK(AR760,AR752:AR766,1)+COUNTIF(AQ752:AR760,AR760)-1</f>
        <v>9</v>
      </c>
      <c r="AT760" s="213"/>
      <c r="AU760" s="212"/>
      <c r="AV760" s="212"/>
      <c r="AW760" s="215" t="str">
        <f t="shared" si="381"/>
        <v>000-00-000-000-000</v>
      </c>
      <c r="AX760" s="214">
        <f>COUNTIF(AW752:AW766, "&gt;=" &amp; AW760)</f>
        <v>15</v>
      </c>
      <c r="AY760" s="213">
        <f>RANK(AX760,AX752:AX766,1)+COUNTIF(AW752:AX760,AX760)-1</f>
        <v>9</v>
      </c>
      <c r="AZ760" s="213"/>
      <c r="BA760" s="212"/>
      <c r="BB760" s="212"/>
      <c r="BC760" s="215" t="str">
        <f t="shared" si="382"/>
        <v>000-00-000-000-000</v>
      </c>
      <c r="BD760" s="214">
        <f>COUNTIF(BC752:BC766, "&gt;=" &amp; BC760)</f>
        <v>15</v>
      </c>
      <c r="BE760" s="213">
        <f>RANK(BD760,BD752:BD766,1)+COUNTIF(BC752:BC760,BC760)-1</f>
        <v>9</v>
      </c>
      <c r="BF760" s="213"/>
      <c r="BG760" s="212"/>
      <c r="BH760" s="212"/>
      <c r="BI760" s="215" t="str">
        <f t="shared" si="383"/>
        <v>000-00-000-000-000</v>
      </c>
      <c r="BJ760" s="214">
        <f>COUNTIF(BI752:BI766, "&gt;=" &amp; BI760)</f>
        <v>15</v>
      </c>
      <c r="BK760" s="213">
        <f>RANK(BJ760,BJ752:BJ766,1)+COUNTIF(BI752:BI760,BI760)-1</f>
        <v>9</v>
      </c>
      <c r="BL760" s="213"/>
      <c r="BM760" s="212"/>
      <c r="BN760" s="212"/>
      <c r="BO760" s="215" t="str">
        <f t="shared" si="384"/>
        <v>000-00-000-000-000</v>
      </c>
      <c r="BP760" s="214">
        <f>COUNTIF(BO752:BO766, "&gt;=" &amp; BO760)</f>
        <v>15</v>
      </c>
      <c r="BQ760" s="213">
        <f>RANK(BP760,BP752:BP766,1)+COUNTIF(BO752:BO760,BO760)-1</f>
        <v>9</v>
      </c>
      <c r="BR760" s="213"/>
      <c r="BS760" s="212"/>
      <c r="BT760" s="212"/>
      <c r="BU760" s="215" t="str">
        <f t="shared" si="385"/>
        <v>000-00-000-000-000</v>
      </c>
      <c r="BV760" s="214">
        <f>COUNTIF(BU752:BU766, "&gt;=" &amp; BU760)</f>
        <v>15</v>
      </c>
      <c r="BW760" s="213">
        <f>RANK(BV760,BV752:BV766,1)+COUNTIF(BU752:BU760,BU760)-1</f>
        <v>9</v>
      </c>
      <c r="BX760" s="213"/>
      <c r="BY760" s="209"/>
      <c r="BZ760" s="212"/>
      <c r="CA760" s="215" t="str">
        <f t="shared" si="386"/>
        <v>000-00-000-000-000</v>
      </c>
      <c r="CB760" s="215">
        <f>COUNTIF(CA752:CA766, "&gt;=" &amp; CA760)</f>
        <v>15</v>
      </c>
      <c r="CC760" s="213">
        <f>RANK(CB760,CB752:CB766,1)+COUNTIF(CA752:CA760,CA760)-1</f>
        <v>9</v>
      </c>
      <c r="CD760" s="213"/>
      <c r="CE760" s="209"/>
      <c r="CF760" s="212"/>
      <c r="CG760" s="215" t="str">
        <f t="shared" si="387"/>
        <v>000-00-000-000-000</v>
      </c>
      <c r="CH760" s="215">
        <f>COUNTIF(CG752:CG766, "&gt;=" &amp; CG760)</f>
        <v>15</v>
      </c>
      <c r="CI760" s="213">
        <f>RANK(CH760,CH752:CH766,1)+COUNTIF(CG752:CG760,CG760)-1</f>
        <v>9</v>
      </c>
      <c r="CJ760" s="213"/>
      <c r="CK760" s="209"/>
      <c r="CL760" s="212"/>
      <c r="CM760" s="215" t="str">
        <f t="shared" si="388"/>
        <v>000-00-000-000-000</v>
      </c>
      <c r="CN760" s="214">
        <f>COUNTIF(CM752:CM766, "&gt;=" &amp; CM760)</f>
        <v>15</v>
      </c>
      <c r="CO760" s="213">
        <f>RANK(CN760,CN752:CN766,1)+COUNTIF(CM752:CM760,CM760)-1</f>
        <v>9</v>
      </c>
      <c r="CP760" s="213"/>
      <c r="CQ760" s="209"/>
      <c r="CR760" s="212"/>
      <c r="CS760" s="215" t="str">
        <f t="shared" si="389"/>
        <v>000-00-000-000-000</v>
      </c>
      <c r="CT760" s="214">
        <f>COUNTIF(CS752:CS766, "&gt;=" &amp; CS760)</f>
        <v>15</v>
      </c>
      <c r="CU760" s="213">
        <f>RANK(CT760,CT752:CT766,1)+COUNTIF(CS752:CS760,CS760)-1</f>
        <v>9</v>
      </c>
      <c r="CV760" s="213"/>
      <c r="CW760" s="209"/>
      <c r="CX760" s="212"/>
      <c r="CY760" s="215" t="str">
        <f t="shared" si="390"/>
        <v>000-00-000-000-000</v>
      </c>
      <c r="CZ760" s="214">
        <f>COUNTIF(CY752:CY766, "&gt;=" &amp; CY760)</f>
        <v>15</v>
      </c>
      <c r="DA760" s="213">
        <f>RANK(CZ760,CZ752:CZ766,1)+COUNTIF(CY752:CY760,CY760)-1</f>
        <v>9</v>
      </c>
      <c r="DB760" s="213"/>
      <c r="DC760" s="209"/>
      <c r="DD760" s="212"/>
      <c r="DE760" s="215" t="str">
        <f t="shared" si="391"/>
        <v>000-00-000-000-000</v>
      </c>
      <c r="DF760" s="214">
        <f>COUNTIF(DE752:DE766, "&gt;=" &amp; DE760)</f>
        <v>15</v>
      </c>
      <c r="DG760" s="213">
        <f>RANK(DF760,DF752:DF766,1)+COUNTIF(DE752:DE760,DE760)-1</f>
        <v>9</v>
      </c>
      <c r="DH760" s="213"/>
      <c r="DI760" s="209"/>
      <c r="DJ760" s="212"/>
      <c r="DK760" s="215" t="str">
        <f t="shared" si="392"/>
        <v>000-00-000-000-000</v>
      </c>
      <c r="DL760" s="214">
        <f>COUNTIF(DK752:DK766, "&gt;=" &amp; DK760)</f>
        <v>15</v>
      </c>
      <c r="DM760" s="213">
        <f>RANK(DL760,DL752:DL766,1)+COUNTIF(DK752:DK760,DK760)-1</f>
        <v>9</v>
      </c>
      <c r="DN760" s="213"/>
      <c r="DO760" s="212"/>
      <c r="DP760" s="212"/>
      <c r="DQ760" s="216" t="str">
        <f t="shared" si="393"/>
        <v>000-00-000-000-000</v>
      </c>
      <c r="DR760" s="212">
        <f>COUNTIF(DQ752:DQ766, "&gt;=" &amp; DQ760)</f>
        <v>15</v>
      </c>
      <c r="DS760" s="213">
        <f>RANK(DR760,DR752:DR766,1)+COUNTIF(DQ752:DQ760,DQ760)-1</f>
        <v>9</v>
      </c>
      <c r="DT760" s="213"/>
      <c r="DU760" s="212"/>
      <c r="DV760" s="212"/>
      <c r="DW760" s="216" t="str">
        <f t="shared" si="394"/>
        <v>000-00-000-000-000</v>
      </c>
      <c r="DX760" s="212">
        <f>COUNTIF(DW752:DW766, "&gt;=" &amp; DW760)</f>
        <v>15</v>
      </c>
      <c r="DY760" s="213">
        <f>RANK(DX760,DX752:DX766,1)+COUNTIF(DW752:DW760,DW760)-1</f>
        <v>9</v>
      </c>
      <c r="DZ760" s="213"/>
    </row>
    <row r="761" spans="1:130">
      <c r="A761" s="166"/>
      <c r="B761" s="99"/>
      <c r="C761" s="100"/>
      <c r="D761" s="102"/>
      <c r="E761" s="149" t="str">
        <f t="shared" si="395"/>
        <v/>
      </c>
      <c r="F761" s="193"/>
      <c r="G761" s="99"/>
      <c r="H761" s="100"/>
      <c r="I761" s="102"/>
      <c r="J761" s="149" t="str">
        <f t="shared" si="396"/>
        <v/>
      </c>
      <c r="K761" s="193"/>
      <c r="L761" s="99"/>
      <c r="M761" s="100"/>
      <c r="N761" s="102"/>
      <c r="O761" s="149" t="str">
        <f t="shared" si="397"/>
        <v/>
      </c>
      <c r="P761" s="193"/>
      <c r="Q761" s="99"/>
      <c r="R761" s="100"/>
      <c r="S761" s="100"/>
      <c r="T761" s="149" t="str">
        <f t="shared" si="398"/>
        <v/>
      </c>
      <c r="U761" s="193"/>
      <c r="V761" s="99"/>
      <c r="W761" s="100"/>
      <c r="X761" s="102"/>
      <c r="Y761" s="149" t="str">
        <f t="shared" si="399"/>
        <v/>
      </c>
      <c r="Z761" s="196"/>
      <c r="AA761" s="26"/>
      <c r="AB761" s="37"/>
      <c r="AG761" s="67"/>
      <c r="AH761" s="209"/>
      <c r="AI761" s="209"/>
      <c r="AJ761" s="214"/>
      <c r="AK761" s="215" t="str">
        <f t="shared" si="379"/>
        <v>000-00-000-000-000</v>
      </c>
      <c r="AL761" s="214">
        <f>COUNTIF(AK752:AK766, "&gt;=" &amp; AK761)</f>
        <v>15</v>
      </c>
      <c r="AM761" s="213">
        <f>RANK(AL761,AL752:AL766,1)+COUNTIF(AK752:AK761,AK761)-1</f>
        <v>10</v>
      </c>
      <c r="AN761" s="213"/>
      <c r="AO761" s="212"/>
      <c r="AP761" s="212"/>
      <c r="AQ761" s="215" t="str">
        <f t="shared" si="380"/>
        <v>000-00-000-000-000</v>
      </c>
      <c r="AR761" s="214">
        <f>COUNTIF(AQ752:AQ766, "&gt;=" &amp; AQ761)</f>
        <v>15</v>
      </c>
      <c r="AS761" s="213">
        <f>RANK(AR761,AR752:AR766,1)+COUNTIF(AQ752:AR761,AR761)-1</f>
        <v>10</v>
      </c>
      <c r="AT761" s="213"/>
      <c r="AU761" s="212"/>
      <c r="AV761" s="212"/>
      <c r="AW761" s="215" t="str">
        <f t="shared" si="381"/>
        <v>000-00-000-000-000</v>
      </c>
      <c r="AX761" s="214">
        <f>COUNTIF(AW752:AW766, "&gt;=" &amp; AW761)</f>
        <v>15</v>
      </c>
      <c r="AY761" s="213">
        <f>RANK(AX761,AX752:AX766,1)+COUNTIF(AW752:AX761,AX761)-1</f>
        <v>10</v>
      </c>
      <c r="AZ761" s="213"/>
      <c r="BA761" s="212"/>
      <c r="BB761" s="212"/>
      <c r="BC761" s="215" t="str">
        <f t="shared" si="382"/>
        <v>000-00-000-000-000</v>
      </c>
      <c r="BD761" s="214">
        <f>COUNTIF(BC752:BC766, "&gt;=" &amp; BC761)</f>
        <v>15</v>
      </c>
      <c r="BE761" s="213">
        <f>RANK(BD761,BD752:BD766,1)+COUNTIF(BC752:BC761,BC761)-1</f>
        <v>10</v>
      </c>
      <c r="BF761" s="213"/>
      <c r="BG761" s="212"/>
      <c r="BH761" s="212"/>
      <c r="BI761" s="215" t="str">
        <f t="shared" si="383"/>
        <v>000-00-000-000-000</v>
      </c>
      <c r="BJ761" s="214">
        <f>COUNTIF(BI752:BI766, "&gt;=" &amp; BI761)</f>
        <v>15</v>
      </c>
      <c r="BK761" s="213">
        <f>RANK(BJ761,BJ752:BJ766,1)+COUNTIF(BI752:BI761,BI761)-1</f>
        <v>10</v>
      </c>
      <c r="BL761" s="213"/>
      <c r="BM761" s="212"/>
      <c r="BN761" s="212"/>
      <c r="BO761" s="215" t="str">
        <f t="shared" si="384"/>
        <v>000-00-000-000-000</v>
      </c>
      <c r="BP761" s="214">
        <f>COUNTIF(BO752:BO766, "&gt;=" &amp; BO761)</f>
        <v>15</v>
      </c>
      <c r="BQ761" s="213">
        <f>RANK(BP761,BP752:BP766,1)+COUNTIF(BO752:BO761,BO761)-1</f>
        <v>10</v>
      </c>
      <c r="BR761" s="213"/>
      <c r="BS761" s="212"/>
      <c r="BT761" s="212"/>
      <c r="BU761" s="215" t="str">
        <f t="shared" si="385"/>
        <v>000-00-000-000-000</v>
      </c>
      <c r="BV761" s="214">
        <f>COUNTIF(BU752:BU766, "&gt;=" &amp; BU761)</f>
        <v>15</v>
      </c>
      <c r="BW761" s="213">
        <f>RANK(BV761,BV752:BV766,1)+COUNTIF(BU752:BU761,BU761)-1</f>
        <v>10</v>
      </c>
      <c r="BX761" s="213"/>
      <c r="BY761" s="209"/>
      <c r="BZ761" s="212"/>
      <c r="CA761" s="215" t="str">
        <f t="shared" si="386"/>
        <v>000-00-000-000-000</v>
      </c>
      <c r="CB761" s="215">
        <f>COUNTIF(CA752:CA766, "&gt;=" &amp; CA761)</f>
        <v>15</v>
      </c>
      <c r="CC761" s="213">
        <f>RANK(CB761,CB752:CB766,1)+COUNTIF(CA752:CA761,CA761)-1</f>
        <v>10</v>
      </c>
      <c r="CD761" s="213"/>
      <c r="CE761" s="209"/>
      <c r="CF761" s="212"/>
      <c r="CG761" s="215" t="str">
        <f t="shared" si="387"/>
        <v>000-00-000-000-000</v>
      </c>
      <c r="CH761" s="215">
        <f>COUNTIF(CG752:CG766, "&gt;=" &amp; CG761)</f>
        <v>15</v>
      </c>
      <c r="CI761" s="213">
        <f>RANK(CH761,CH752:CH766,1)+COUNTIF(CG752:CG761,CG761)-1</f>
        <v>10</v>
      </c>
      <c r="CJ761" s="213"/>
      <c r="CK761" s="209"/>
      <c r="CL761" s="212"/>
      <c r="CM761" s="215" t="str">
        <f t="shared" si="388"/>
        <v>000-00-000-000-000</v>
      </c>
      <c r="CN761" s="214">
        <f>COUNTIF(CM752:CM766, "&gt;=" &amp; CM761)</f>
        <v>15</v>
      </c>
      <c r="CO761" s="213">
        <f>RANK(CN761,CN752:CN766,1)+COUNTIF(CM752:CM761,CM761)-1</f>
        <v>10</v>
      </c>
      <c r="CP761" s="213"/>
      <c r="CQ761" s="209"/>
      <c r="CR761" s="212"/>
      <c r="CS761" s="215" t="str">
        <f t="shared" si="389"/>
        <v>000-00-000-000-000</v>
      </c>
      <c r="CT761" s="214">
        <f>COUNTIF(CS752:CS766, "&gt;=" &amp; CS761)</f>
        <v>15</v>
      </c>
      <c r="CU761" s="213">
        <f>RANK(CT761,CT752:CT766,1)+COUNTIF(CS752:CS761,CS761)-1</f>
        <v>10</v>
      </c>
      <c r="CV761" s="213"/>
      <c r="CW761" s="209"/>
      <c r="CX761" s="212"/>
      <c r="CY761" s="215" t="str">
        <f t="shared" si="390"/>
        <v>000-00-000-000-000</v>
      </c>
      <c r="CZ761" s="214">
        <f>COUNTIF(CY752:CY766, "&gt;=" &amp; CY761)</f>
        <v>15</v>
      </c>
      <c r="DA761" s="213">
        <f>RANK(CZ761,CZ752:CZ766,1)+COUNTIF(CY752:CY761,CY761)-1</f>
        <v>10</v>
      </c>
      <c r="DB761" s="213"/>
      <c r="DC761" s="209"/>
      <c r="DD761" s="212"/>
      <c r="DE761" s="215" t="str">
        <f t="shared" si="391"/>
        <v>000-00-000-000-000</v>
      </c>
      <c r="DF761" s="214">
        <f>COUNTIF(DE752:DE766, "&gt;=" &amp; DE761)</f>
        <v>15</v>
      </c>
      <c r="DG761" s="213">
        <f>RANK(DF761,DF752:DF766,1)+COUNTIF(DE752:DE761,DE761)-1</f>
        <v>10</v>
      </c>
      <c r="DH761" s="213"/>
      <c r="DI761" s="209"/>
      <c r="DJ761" s="212"/>
      <c r="DK761" s="215" t="str">
        <f t="shared" si="392"/>
        <v>000-00-000-000-000</v>
      </c>
      <c r="DL761" s="214">
        <f>COUNTIF(DK752:DK766, "&gt;=" &amp; DK761)</f>
        <v>15</v>
      </c>
      <c r="DM761" s="213">
        <f>RANK(DL761,DL752:DL766,1)+COUNTIF(DK752:DK761,DK761)-1</f>
        <v>10</v>
      </c>
      <c r="DN761" s="213"/>
      <c r="DO761" s="212"/>
      <c r="DP761" s="212"/>
      <c r="DQ761" s="216" t="str">
        <f t="shared" si="393"/>
        <v>000-00-000-000-000</v>
      </c>
      <c r="DR761" s="212">
        <f>COUNTIF(DQ752:DQ766, "&gt;=" &amp; DQ761)</f>
        <v>15</v>
      </c>
      <c r="DS761" s="213">
        <f>RANK(DR761,DR752:DR766,1)+COUNTIF(DQ752:DQ761,DQ761)-1</f>
        <v>10</v>
      </c>
      <c r="DT761" s="213"/>
      <c r="DU761" s="212"/>
      <c r="DV761" s="212"/>
      <c r="DW761" s="216" t="str">
        <f t="shared" si="394"/>
        <v>000-00-000-000-000</v>
      </c>
      <c r="DX761" s="212">
        <f>COUNTIF(DW752:DW766, "&gt;=" &amp; DW761)</f>
        <v>15</v>
      </c>
      <c r="DY761" s="213">
        <f>RANK(DX761,DX752:DX766,1)+COUNTIF(DW752:DW761,DW761)-1</f>
        <v>10</v>
      </c>
      <c r="DZ761" s="213"/>
    </row>
    <row r="762" spans="1:130">
      <c r="A762" s="164"/>
      <c r="B762" s="99"/>
      <c r="C762" s="100"/>
      <c r="D762" s="101"/>
      <c r="E762" s="149" t="str">
        <f t="shared" si="395"/>
        <v/>
      </c>
      <c r="F762" s="193"/>
      <c r="G762" s="99"/>
      <c r="H762" s="100"/>
      <c r="I762" s="102"/>
      <c r="J762" s="149" t="str">
        <f t="shared" si="396"/>
        <v/>
      </c>
      <c r="K762" s="193"/>
      <c r="L762" s="99"/>
      <c r="M762" s="100"/>
      <c r="N762" s="102"/>
      <c r="O762" s="149" t="str">
        <f t="shared" si="397"/>
        <v/>
      </c>
      <c r="P762" s="193"/>
      <c r="Q762" s="99"/>
      <c r="R762" s="100"/>
      <c r="S762" s="100"/>
      <c r="T762" s="149" t="str">
        <f t="shared" si="398"/>
        <v/>
      </c>
      <c r="U762" s="193"/>
      <c r="V762" s="99"/>
      <c r="W762" s="100"/>
      <c r="X762" s="100"/>
      <c r="Y762" s="149" t="str">
        <f t="shared" si="399"/>
        <v/>
      </c>
      <c r="Z762" s="196"/>
      <c r="AA762" s="26" t="s">
        <v>13</v>
      </c>
      <c r="AB762" s="37"/>
      <c r="AG762" s="67"/>
      <c r="AH762" s="209"/>
      <c r="AI762" s="209"/>
      <c r="AJ762" s="214"/>
      <c r="AK762" s="215" t="str">
        <f t="shared" si="379"/>
        <v>000-00-000-000-000</v>
      </c>
      <c r="AL762" s="214">
        <f>COUNTIF(AK752:AK766, "&gt;=" &amp; AK762)</f>
        <v>15</v>
      </c>
      <c r="AM762" s="213">
        <f>RANK(AL762,AL752:AL766,1)+COUNTIF(AK752:AK762,AK762)-1</f>
        <v>11</v>
      </c>
      <c r="AN762" s="213"/>
      <c r="AO762" s="212"/>
      <c r="AP762" s="212"/>
      <c r="AQ762" s="215" t="str">
        <f t="shared" si="380"/>
        <v>000-00-000-000-000</v>
      </c>
      <c r="AR762" s="214">
        <f>COUNTIF(AQ752:AQ766, "&gt;=" &amp; AQ762)</f>
        <v>15</v>
      </c>
      <c r="AS762" s="213">
        <f>RANK(AR762,AR752:AR766,1)+COUNTIF(AQ752:AR762,AR762)-1</f>
        <v>11</v>
      </c>
      <c r="AT762" s="213"/>
      <c r="AU762" s="212"/>
      <c r="AV762" s="212"/>
      <c r="AW762" s="215" t="str">
        <f t="shared" si="381"/>
        <v>000-00-000-000-000</v>
      </c>
      <c r="AX762" s="214">
        <f>COUNTIF(AW752:AW766, "&gt;=" &amp; AW762)</f>
        <v>15</v>
      </c>
      <c r="AY762" s="213">
        <f>RANK(AX762,AX752:AX766,1)+COUNTIF(AW752:AX762,AX762)-1</f>
        <v>11</v>
      </c>
      <c r="AZ762" s="213"/>
      <c r="BA762" s="212"/>
      <c r="BB762" s="212"/>
      <c r="BC762" s="215" t="str">
        <f t="shared" si="382"/>
        <v>000-00-000-000-000</v>
      </c>
      <c r="BD762" s="214">
        <f>COUNTIF(BC752:BC766, "&gt;=" &amp; BC762)</f>
        <v>15</v>
      </c>
      <c r="BE762" s="213">
        <f>RANK(BD762,BD752:BD766,1)+COUNTIF(BC752:BC762,BC762)-1</f>
        <v>11</v>
      </c>
      <c r="BF762" s="213"/>
      <c r="BG762" s="212"/>
      <c r="BH762" s="212"/>
      <c r="BI762" s="215" t="str">
        <f t="shared" si="383"/>
        <v>000-00-000-000-000</v>
      </c>
      <c r="BJ762" s="214">
        <f>COUNTIF(BI752:BI766, "&gt;=" &amp; BI762)</f>
        <v>15</v>
      </c>
      <c r="BK762" s="213">
        <f>RANK(BJ762,BJ752:BJ766,1)+COUNTIF(BI752:BI762,BI762)-1</f>
        <v>11</v>
      </c>
      <c r="BL762" s="213"/>
      <c r="BM762" s="212"/>
      <c r="BN762" s="212"/>
      <c r="BO762" s="215" t="str">
        <f t="shared" si="384"/>
        <v>000-00-000-000-000</v>
      </c>
      <c r="BP762" s="214">
        <f>COUNTIF(BO752:BO766, "&gt;=" &amp; BO762)</f>
        <v>15</v>
      </c>
      <c r="BQ762" s="213">
        <f>RANK(BP762,BP752:BP766,1)+COUNTIF(BO752:BO762,BO762)-1</f>
        <v>11</v>
      </c>
      <c r="BR762" s="213"/>
      <c r="BS762" s="212"/>
      <c r="BT762" s="212"/>
      <c r="BU762" s="215" t="str">
        <f t="shared" si="385"/>
        <v>000-00-000-000-000</v>
      </c>
      <c r="BV762" s="214">
        <f>COUNTIF(BU752:BU766, "&gt;=" &amp; BU762)</f>
        <v>15</v>
      </c>
      <c r="BW762" s="213">
        <f>RANK(BV762,BV752:BV766,1)+COUNTIF(BU752:BU762,BU762)-1</f>
        <v>11</v>
      </c>
      <c r="BX762" s="213"/>
      <c r="BY762" s="209"/>
      <c r="BZ762" s="212"/>
      <c r="CA762" s="215" t="str">
        <f t="shared" si="386"/>
        <v>000-00-000-000-000</v>
      </c>
      <c r="CB762" s="215">
        <f>COUNTIF(CA752:CA766, "&gt;=" &amp; CA762)</f>
        <v>15</v>
      </c>
      <c r="CC762" s="213">
        <f>RANK(CB762,CB752:CB766,1)+COUNTIF(CA752:CA762,CA762)-1</f>
        <v>11</v>
      </c>
      <c r="CD762" s="213"/>
      <c r="CE762" s="209"/>
      <c r="CF762" s="212"/>
      <c r="CG762" s="215" t="str">
        <f t="shared" si="387"/>
        <v>000-00-000-000-000</v>
      </c>
      <c r="CH762" s="215">
        <f>COUNTIF(CG752:CG766, "&gt;=" &amp; CG762)</f>
        <v>15</v>
      </c>
      <c r="CI762" s="213">
        <f>RANK(CH762,CH752:CH766,1)+COUNTIF(CG752:CG762,CG762)-1</f>
        <v>11</v>
      </c>
      <c r="CJ762" s="213"/>
      <c r="CK762" s="209"/>
      <c r="CL762" s="212"/>
      <c r="CM762" s="215" t="str">
        <f t="shared" si="388"/>
        <v>000-00-000-000-000</v>
      </c>
      <c r="CN762" s="214">
        <f>COUNTIF(CM752:CM766, "&gt;=" &amp; CM762)</f>
        <v>15</v>
      </c>
      <c r="CO762" s="213">
        <f>RANK(CN762,CN752:CN766,1)+COUNTIF(CM752:CM762,CM762)-1</f>
        <v>11</v>
      </c>
      <c r="CP762" s="213"/>
      <c r="CQ762" s="209"/>
      <c r="CR762" s="212"/>
      <c r="CS762" s="215" t="str">
        <f t="shared" si="389"/>
        <v>000-00-000-000-000</v>
      </c>
      <c r="CT762" s="214">
        <f>COUNTIF(CS752:CS766, "&gt;=" &amp; CS762)</f>
        <v>15</v>
      </c>
      <c r="CU762" s="213">
        <f>RANK(CT762,CT752:CT766,1)+COUNTIF(CS752:CS762,CS762)-1</f>
        <v>11</v>
      </c>
      <c r="CV762" s="213"/>
      <c r="CW762" s="209"/>
      <c r="CX762" s="212"/>
      <c r="CY762" s="215" t="str">
        <f t="shared" si="390"/>
        <v>000-00-000-000-000</v>
      </c>
      <c r="CZ762" s="214">
        <f>COUNTIF(CY752:CY766, "&gt;=" &amp; CY762)</f>
        <v>15</v>
      </c>
      <c r="DA762" s="213">
        <f>RANK(CZ762,CZ752:CZ766,1)+COUNTIF(CY752:CY762,CY762)-1</f>
        <v>11</v>
      </c>
      <c r="DB762" s="213"/>
      <c r="DC762" s="209"/>
      <c r="DD762" s="212"/>
      <c r="DE762" s="215" t="str">
        <f t="shared" si="391"/>
        <v>000-00-000-000-000</v>
      </c>
      <c r="DF762" s="214">
        <f>COUNTIF(DE752:DE766, "&gt;=" &amp; DE762)</f>
        <v>15</v>
      </c>
      <c r="DG762" s="213">
        <f>RANK(DF762,DF752:DF766,1)+COUNTIF(DE752:DE762,DE762)-1</f>
        <v>11</v>
      </c>
      <c r="DH762" s="213"/>
      <c r="DI762" s="209"/>
      <c r="DJ762" s="212"/>
      <c r="DK762" s="215" t="str">
        <f t="shared" si="392"/>
        <v>000-00-000-000-000</v>
      </c>
      <c r="DL762" s="214">
        <f>COUNTIF(DK752:DK766, "&gt;=" &amp; DK762)</f>
        <v>15</v>
      </c>
      <c r="DM762" s="213">
        <f>RANK(DL762,DL752:DL766,1)+COUNTIF(DK752:DK762,DK762)-1</f>
        <v>11</v>
      </c>
      <c r="DN762" s="213"/>
      <c r="DO762" s="212"/>
      <c r="DP762" s="212"/>
      <c r="DQ762" s="216" t="str">
        <f t="shared" si="393"/>
        <v>000-00-000-000-000</v>
      </c>
      <c r="DR762" s="212">
        <f>COUNTIF(DQ752:DQ766, "&gt;=" &amp; DQ762)</f>
        <v>15</v>
      </c>
      <c r="DS762" s="213">
        <f>RANK(DR762,DR752:DR766,1)+COUNTIF(DQ752:DQ762,DQ762)-1</f>
        <v>11</v>
      </c>
      <c r="DT762" s="213"/>
      <c r="DU762" s="212"/>
      <c r="DV762" s="212"/>
      <c r="DW762" s="216" t="str">
        <f t="shared" si="394"/>
        <v>000-00-000-000-000</v>
      </c>
      <c r="DX762" s="212">
        <f>COUNTIF(DW752:DW766, "&gt;=" &amp; DW762)</f>
        <v>15</v>
      </c>
      <c r="DY762" s="213">
        <f>RANK(DX762,DX752:DX766,1)+COUNTIF(DW752:DW762,DW762)-1</f>
        <v>11</v>
      </c>
      <c r="DZ762" s="213"/>
    </row>
    <row r="763" spans="1:130">
      <c r="A763" s="18"/>
      <c r="B763" s="99"/>
      <c r="C763" s="100"/>
      <c r="D763" s="101"/>
      <c r="E763" s="149" t="str">
        <f t="shared" si="395"/>
        <v/>
      </c>
      <c r="F763" s="193"/>
      <c r="G763" s="99"/>
      <c r="H763" s="100"/>
      <c r="I763" s="102"/>
      <c r="J763" s="149" t="str">
        <f t="shared" si="396"/>
        <v/>
      </c>
      <c r="K763" s="193"/>
      <c r="L763" s="99"/>
      <c r="M763" s="100"/>
      <c r="N763" s="102"/>
      <c r="O763" s="149" t="str">
        <f t="shared" si="397"/>
        <v/>
      </c>
      <c r="P763" s="193"/>
      <c r="Q763" s="99"/>
      <c r="R763" s="100"/>
      <c r="S763" s="102"/>
      <c r="T763" s="149" t="str">
        <f t="shared" si="398"/>
        <v/>
      </c>
      <c r="U763" s="193"/>
      <c r="V763" s="99"/>
      <c r="W763" s="100"/>
      <c r="X763" s="102"/>
      <c r="Y763" s="149" t="str">
        <f t="shared" si="399"/>
        <v/>
      </c>
      <c r="Z763" s="196"/>
      <c r="AA763" s="26" t="s">
        <v>14</v>
      </c>
      <c r="AB763" s="37"/>
      <c r="AG763" s="67"/>
      <c r="AH763" s="209"/>
      <c r="AI763" s="209"/>
      <c r="AJ763" s="214"/>
      <c r="AK763" s="215" t="str">
        <f t="shared" si="379"/>
        <v>000-00-000-000-000</v>
      </c>
      <c r="AL763" s="214">
        <f>COUNTIF(AK752:AK766, "&gt;=" &amp; AK763)</f>
        <v>15</v>
      </c>
      <c r="AM763" s="213">
        <f>RANK(AL763,AL752:AL766,1)+COUNTIF(AK752:AK763,AK763)-1</f>
        <v>12</v>
      </c>
      <c r="AN763" s="213"/>
      <c r="AO763" s="212"/>
      <c r="AP763" s="212"/>
      <c r="AQ763" s="215" t="str">
        <f t="shared" si="380"/>
        <v>000-00-000-000-000</v>
      </c>
      <c r="AR763" s="214">
        <f>COUNTIF(AQ752:AQ766, "&gt;=" &amp; AQ763)</f>
        <v>15</v>
      </c>
      <c r="AS763" s="213">
        <f>RANK(AR763,AR752:AR766,1)+COUNTIF(AQ752:AR763,AR763)-1</f>
        <v>12</v>
      </c>
      <c r="AT763" s="213"/>
      <c r="AU763" s="212"/>
      <c r="AV763" s="212"/>
      <c r="AW763" s="215" t="str">
        <f t="shared" si="381"/>
        <v>000-00-000-000-000</v>
      </c>
      <c r="AX763" s="214">
        <f>COUNTIF(AW752:AW766, "&gt;=" &amp; AW763)</f>
        <v>15</v>
      </c>
      <c r="AY763" s="213">
        <f>RANK(AX763,AX752:AX766,1)+COUNTIF(AW752:AX763,AX763)-1</f>
        <v>12</v>
      </c>
      <c r="AZ763" s="213"/>
      <c r="BA763" s="212"/>
      <c r="BB763" s="212"/>
      <c r="BC763" s="215" t="str">
        <f t="shared" si="382"/>
        <v>000-00-000-000-000</v>
      </c>
      <c r="BD763" s="214">
        <f>COUNTIF(BC752:BC766, "&gt;=" &amp; BC763)</f>
        <v>15</v>
      </c>
      <c r="BE763" s="213">
        <f>RANK(BD763,BD752:BD766,1)+COUNTIF(BC752:BC763,BC763)-1</f>
        <v>12</v>
      </c>
      <c r="BF763" s="213"/>
      <c r="BG763" s="212"/>
      <c r="BH763" s="212"/>
      <c r="BI763" s="215" t="str">
        <f t="shared" si="383"/>
        <v>000-00-000-000-000</v>
      </c>
      <c r="BJ763" s="214">
        <f>COUNTIF(BI752:BI766, "&gt;=" &amp; BI763)</f>
        <v>15</v>
      </c>
      <c r="BK763" s="213">
        <f>RANK(BJ763,BJ752:BJ766,1)+COUNTIF(BI752:BI763,BI763)-1</f>
        <v>12</v>
      </c>
      <c r="BL763" s="213"/>
      <c r="BM763" s="212"/>
      <c r="BN763" s="212"/>
      <c r="BO763" s="215" t="str">
        <f t="shared" si="384"/>
        <v>000-00-000-000-000</v>
      </c>
      <c r="BP763" s="214">
        <f>COUNTIF(BO752:BO766, "&gt;=" &amp; BO763)</f>
        <v>15</v>
      </c>
      <c r="BQ763" s="213">
        <f>RANK(BP763,BP752:BP766,1)+COUNTIF(BO752:BO763,BO763)-1</f>
        <v>12</v>
      </c>
      <c r="BR763" s="213"/>
      <c r="BS763" s="212"/>
      <c r="BT763" s="212"/>
      <c r="BU763" s="215" t="str">
        <f t="shared" si="385"/>
        <v>000-00-000-000-000</v>
      </c>
      <c r="BV763" s="214">
        <f>COUNTIF(BU752:BU766, "&gt;=" &amp; BU763)</f>
        <v>15</v>
      </c>
      <c r="BW763" s="213">
        <f>RANK(BV763,BV752:BV766,1)+COUNTIF(BU752:BU763,BU763)-1</f>
        <v>12</v>
      </c>
      <c r="BX763" s="213"/>
      <c r="BY763" s="209"/>
      <c r="BZ763" s="212"/>
      <c r="CA763" s="215" t="str">
        <f t="shared" si="386"/>
        <v>000-00-000-000-000</v>
      </c>
      <c r="CB763" s="215">
        <f>COUNTIF(CA752:CA766, "&gt;=" &amp; CA763)</f>
        <v>15</v>
      </c>
      <c r="CC763" s="213">
        <f>RANK(CB763,CB752:CB766,1)+COUNTIF(CA752:CA763,CA763)-1</f>
        <v>12</v>
      </c>
      <c r="CD763" s="213"/>
      <c r="CE763" s="209"/>
      <c r="CF763" s="212"/>
      <c r="CG763" s="215" t="str">
        <f t="shared" si="387"/>
        <v>000-00-000-000-000</v>
      </c>
      <c r="CH763" s="215">
        <f>COUNTIF(CG752:CG766, "&gt;=" &amp; CG763)</f>
        <v>15</v>
      </c>
      <c r="CI763" s="213">
        <f>RANK(CH763,CH752:CH766,1)+COUNTIF(CG752:CG763,CG763)-1</f>
        <v>12</v>
      </c>
      <c r="CJ763" s="213"/>
      <c r="CK763" s="209"/>
      <c r="CL763" s="212"/>
      <c r="CM763" s="215" t="str">
        <f t="shared" si="388"/>
        <v>000-00-000-000-000</v>
      </c>
      <c r="CN763" s="214">
        <f>COUNTIF(CM752:CM766, "&gt;=" &amp; CM763)</f>
        <v>15</v>
      </c>
      <c r="CO763" s="213">
        <f>RANK(CN763,CN752:CN766,1)+COUNTIF(CM752:CM763,CM763)-1</f>
        <v>12</v>
      </c>
      <c r="CP763" s="213"/>
      <c r="CQ763" s="209"/>
      <c r="CR763" s="212"/>
      <c r="CS763" s="215" t="str">
        <f t="shared" si="389"/>
        <v>000-00-000-000-000</v>
      </c>
      <c r="CT763" s="214">
        <f>COUNTIF(CS752:CS766, "&gt;=" &amp; CS763)</f>
        <v>15</v>
      </c>
      <c r="CU763" s="213">
        <f>RANK(CT763,CT752:CT766,1)+COUNTIF(CS752:CS763,CS763)-1</f>
        <v>12</v>
      </c>
      <c r="CV763" s="213"/>
      <c r="CW763" s="209"/>
      <c r="CX763" s="212"/>
      <c r="CY763" s="215" t="str">
        <f t="shared" si="390"/>
        <v>000-00-000-000-000</v>
      </c>
      <c r="CZ763" s="214">
        <f>COUNTIF(CY752:CY766, "&gt;=" &amp; CY763)</f>
        <v>15</v>
      </c>
      <c r="DA763" s="213">
        <f>RANK(CZ763,CZ752:CZ766,1)+COUNTIF(CY752:CY763,CY763)-1</f>
        <v>12</v>
      </c>
      <c r="DB763" s="213"/>
      <c r="DC763" s="209"/>
      <c r="DD763" s="212"/>
      <c r="DE763" s="215" t="str">
        <f t="shared" si="391"/>
        <v>000-00-000-000-000</v>
      </c>
      <c r="DF763" s="214">
        <f>COUNTIF(DE752:DE766, "&gt;=" &amp; DE763)</f>
        <v>15</v>
      </c>
      <c r="DG763" s="213">
        <f>RANK(DF763,DF752:DF766,1)+COUNTIF(DE752:DE763,DE763)-1</f>
        <v>12</v>
      </c>
      <c r="DH763" s="213"/>
      <c r="DI763" s="209"/>
      <c r="DJ763" s="212"/>
      <c r="DK763" s="215" t="str">
        <f t="shared" si="392"/>
        <v>000-00-000-000-000</v>
      </c>
      <c r="DL763" s="214">
        <f>COUNTIF(DK752:DK766, "&gt;=" &amp; DK763)</f>
        <v>15</v>
      </c>
      <c r="DM763" s="213">
        <f>RANK(DL763,DL752:DL766,1)+COUNTIF(DK752:DK763,DK763)-1</f>
        <v>12</v>
      </c>
      <c r="DN763" s="213"/>
      <c r="DO763" s="212"/>
      <c r="DP763" s="212"/>
      <c r="DQ763" s="216" t="str">
        <f t="shared" si="393"/>
        <v>000-00-000-000-000</v>
      </c>
      <c r="DR763" s="212">
        <f>COUNTIF(DQ752:DQ766, "&gt;=" &amp; DQ763)</f>
        <v>15</v>
      </c>
      <c r="DS763" s="213">
        <f>RANK(DR763,DR752:DR766,1)+COUNTIF(DQ752:DQ763,DQ763)-1</f>
        <v>12</v>
      </c>
      <c r="DT763" s="213"/>
      <c r="DU763" s="212"/>
      <c r="DV763" s="212"/>
      <c r="DW763" s="216" t="str">
        <f t="shared" si="394"/>
        <v>000-00-000-000-000</v>
      </c>
      <c r="DX763" s="212">
        <f>COUNTIF(DW752:DW766, "&gt;=" &amp; DW763)</f>
        <v>15</v>
      </c>
      <c r="DY763" s="213">
        <f>RANK(DX763,DX752:DX766,1)+COUNTIF(DW752:DW763,DW763)-1</f>
        <v>12</v>
      </c>
      <c r="DZ763" s="213"/>
    </row>
    <row r="764" spans="1:130">
      <c r="A764" s="18"/>
      <c r="B764" s="99"/>
      <c r="C764" s="100"/>
      <c r="D764" s="101"/>
      <c r="E764" s="149" t="str">
        <f t="shared" si="395"/>
        <v/>
      </c>
      <c r="F764" s="193"/>
      <c r="G764" s="99"/>
      <c r="H764" s="100"/>
      <c r="I764" s="100"/>
      <c r="J764" s="149" t="str">
        <f t="shared" si="396"/>
        <v/>
      </c>
      <c r="K764" s="193"/>
      <c r="L764" s="99"/>
      <c r="M764" s="100"/>
      <c r="N764" s="100"/>
      <c r="O764" s="149" t="str">
        <f t="shared" si="397"/>
        <v/>
      </c>
      <c r="P764" s="193"/>
      <c r="Q764" s="99"/>
      <c r="R764" s="100"/>
      <c r="S764" s="100"/>
      <c r="T764" s="149" t="str">
        <f t="shared" si="398"/>
        <v/>
      </c>
      <c r="U764" s="193"/>
      <c r="V764" s="99"/>
      <c r="W764" s="100"/>
      <c r="X764" s="100"/>
      <c r="Y764" s="149" t="str">
        <f t="shared" si="399"/>
        <v/>
      </c>
      <c r="Z764" s="196"/>
      <c r="AA764" s="26" t="s">
        <v>15</v>
      </c>
      <c r="AB764" s="37"/>
      <c r="AG764" s="67"/>
      <c r="AH764" s="209"/>
      <c r="AI764" s="209"/>
      <c r="AJ764" s="214"/>
      <c r="AK764" s="215" t="str">
        <f t="shared" si="379"/>
        <v>000-00-000-000-000</v>
      </c>
      <c r="AL764" s="214">
        <f>COUNTIF(AK752:AK766, "&gt;=" &amp; AK764)</f>
        <v>15</v>
      </c>
      <c r="AM764" s="213">
        <f>RANK(AL764,AL752:AL766,1)+COUNTIF(AK752:AK764,AK764)-1</f>
        <v>13</v>
      </c>
      <c r="AN764" s="213"/>
      <c r="AO764" s="212"/>
      <c r="AP764" s="212"/>
      <c r="AQ764" s="215" t="str">
        <f t="shared" si="380"/>
        <v>000-00-000-000-000</v>
      </c>
      <c r="AR764" s="214">
        <f>COUNTIF(AQ752:AQ766, "&gt;=" &amp; AQ764)</f>
        <v>15</v>
      </c>
      <c r="AS764" s="213">
        <f>RANK(AR764,AR752:AR766,1)+COUNTIF(AQ752:AR764,AR764)-1</f>
        <v>13</v>
      </c>
      <c r="AT764" s="213"/>
      <c r="AU764" s="212"/>
      <c r="AV764" s="212"/>
      <c r="AW764" s="215" t="str">
        <f t="shared" si="381"/>
        <v>000-00-000-000-000</v>
      </c>
      <c r="AX764" s="214">
        <f>COUNTIF(AW752:AW766, "&gt;=" &amp; AW764)</f>
        <v>15</v>
      </c>
      <c r="AY764" s="213">
        <f>RANK(AX764,AX752:AX766,1)+COUNTIF(AW752:AX764,AX764)-1</f>
        <v>13</v>
      </c>
      <c r="AZ764" s="213"/>
      <c r="BA764" s="212"/>
      <c r="BB764" s="212"/>
      <c r="BC764" s="215" t="str">
        <f t="shared" si="382"/>
        <v>000-00-000-000-000</v>
      </c>
      <c r="BD764" s="214">
        <f>COUNTIF(BC752:BC766, "&gt;=" &amp; BC764)</f>
        <v>15</v>
      </c>
      <c r="BE764" s="213">
        <f>RANK(BD764,BD752:BD766,1)+COUNTIF(BC752:BC764,BC764)-1</f>
        <v>13</v>
      </c>
      <c r="BF764" s="213"/>
      <c r="BG764" s="212"/>
      <c r="BH764" s="212"/>
      <c r="BI764" s="215" t="str">
        <f t="shared" si="383"/>
        <v>000-00-000-000-000</v>
      </c>
      <c r="BJ764" s="214">
        <f>COUNTIF(BI752:BI766, "&gt;=" &amp; BI764)</f>
        <v>15</v>
      </c>
      <c r="BK764" s="213">
        <f>RANK(BJ764,BJ752:BJ766,1)+COUNTIF(BI752:BI764,BI764)-1</f>
        <v>13</v>
      </c>
      <c r="BL764" s="213"/>
      <c r="BM764" s="212"/>
      <c r="BN764" s="212"/>
      <c r="BO764" s="215" t="str">
        <f t="shared" si="384"/>
        <v>000-00-000-000-000</v>
      </c>
      <c r="BP764" s="214">
        <f>COUNTIF(BO752:BO766, "&gt;=" &amp; BO764)</f>
        <v>15</v>
      </c>
      <c r="BQ764" s="213">
        <f>RANK(BP764,BP752:BP766,1)+COUNTIF(BO752:BO764,BO764)-1</f>
        <v>13</v>
      </c>
      <c r="BR764" s="213"/>
      <c r="BS764" s="212"/>
      <c r="BT764" s="212"/>
      <c r="BU764" s="215" t="str">
        <f t="shared" si="385"/>
        <v>000-00-000-000-000</v>
      </c>
      <c r="BV764" s="214">
        <f>COUNTIF(BU752:BU766, "&gt;=" &amp; BU764)</f>
        <v>15</v>
      </c>
      <c r="BW764" s="213">
        <f>RANK(BV764,BV752:BV766,1)+COUNTIF(BU752:BU764,BU764)-1</f>
        <v>13</v>
      </c>
      <c r="BX764" s="213"/>
      <c r="BY764" s="209"/>
      <c r="BZ764" s="212"/>
      <c r="CA764" s="215" t="str">
        <f t="shared" si="386"/>
        <v>000-00-000-000-000</v>
      </c>
      <c r="CB764" s="215">
        <f>COUNTIF(CA752:CA766, "&gt;=" &amp; CA764)</f>
        <v>15</v>
      </c>
      <c r="CC764" s="213">
        <f>RANK(CB764,CB752:CB766,1)+COUNTIF(CA752:CA764,CA764)-1</f>
        <v>13</v>
      </c>
      <c r="CD764" s="213"/>
      <c r="CE764" s="209"/>
      <c r="CF764" s="212"/>
      <c r="CG764" s="215" t="str">
        <f t="shared" si="387"/>
        <v>000-00-000-000-000</v>
      </c>
      <c r="CH764" s="215">
        <f>COUNTIF(CG752:CG766, "&gt;=" &amp; CG764)</f>
        <v>15</v>
      </c>
      <c r="CI764" s="213">
        <f>RANK(CH764,CH752:CH766,1)+COUNTIF(CG752:CG764,CG764)-1</f>
        <v>13</v>
      </c>
      <c r="CJ764" s="213"/>
      <c r="CK764" s="209"/>
      <c r="CL764" s="212"/>
      <c r="CM764" s="215" t="str">
        <f t="shared" si="388"/>
        <v>000-00-000-000-000</v>
      </c>
      <c r="CN764" s="214">
        <f>COUNTIF(CM752:CM766, "&gt;=" &amp; CM764)</f>
        <v>15</v>
      </c>
      <c r="CO764" s="213">
        <f>RANK(CN764,CN752:CN766,1)+COUNTIF(CM752:CM764,CM764)-1</f>
        <v>13</v>
      </c>
      <c r="CP764" s="213"/>
      <c r="CQ764" s="209"/>
      <c r="CR764" s="212"/>
      <c r="CS764" s="215" t="str">
        <f t="shared" si="389"/>
        <v>000-00-000-000-000</v>
      </c>
      <c r="CT764" s="214">
        <f>COUNTIF(CS752:CS766, "&gt;=" &amp; CS764)</f>
        <v>15</v>
      </c>
      <c r="CU764" s="213">
        <f>RANK(CT764,CT752:CT766,1)+COUNTIF(CS752:CS764,CS764)-1</f>
        <v>13</v>
      </c>
      <c r="CV764" s="213"/>
      <c r="CW764" s="209"/>
      <c r="CX764" s="212"/>
      <c r="CY764" s="215" t="str">
        <f t="shared" si="390"/>
        <v>000-00-000-000-000</v>
      </c>
      <c r="CZ764" s="214">
        <f>COUNTIF(CY752:CY766, "&gt;=" &amp; CY764)</f>
        <v>15</v>
      </c>
      <c r="DA764" s="213">
        <f>RANK(CZ764,CZ752:CZ766,1)+COUNTIF(CY752:CY764,CY764)-1</f>
        <v>13</v>
      </c>
      <c r="DB764" s="213"/>
      <c r="DC764" s="209"/>
      <c r="DD764" s="212"/>
      <c r="DE764" s="215" t="str">
        <f t="shared" si="391"/>
        <v>000-00-000-000-000</v>
      </c>
      <c r="DF764" s="214">
        <f>COUNTIF(DE752:DE766, "&gt;=" &amp; DE764)</f>
        <v>15</v>
      </c>
      <c r="DG764" s="213">
        <f>RANK(DF764,DF752:DF766,1)+COUNTIF(DE752:DE764,DE764)-1</f>
        <v>13</v>
      </c>
      <c r="DH764" s="213"/>
      <c r="DI764" s="209"/>
      <c r="DJ764" s="212"/>
      <c r="DK764" s="215" t="str">
        <f t="shared" si="392"/>
        <v>000-00-000-000-000</v>
      </c>
      <c r="DL764" s="214">
        <f>COUNTIF(DK752:DK766, "&gt;=" &amp; DK764)</f>
        <v>15</v>
      </c>
      <c r="DM764" s="213">
        <f>RANK(DL764,DL752:DL766,1)+COUNTIF(DK752:DK764,DK764)-1</f>
        <v>13</v>
      </c>
      <c r="DN764" s="213"/>
      <c r="DO764" s="212"/>
      <c r="DP764" s="212"/>
      <c r="DQ764" s="216" t="str">
        <f t="shared" si="393"/>
        <v>000-00-000-000-000</v>
      </c>
      <c r="DR764" s="212">
        <f>COUNTIF(DQ752:DQ766, "&gt;=" &amp; DQ764)</f>
        <v>15</v>
      </c>
      <c r="DS764" s="213">
        <f>RANK(DR764,DR752:DR766,1)+COUNTIF(DQ752:DQ764,DQ764)-1</f>
        <v>13</v>
      </c>
      <c r="DT764" s="213"/>
      <c r="DU764" s="212"/>
      <c r="DV764" s="212"/>
      <c r="DW764" s="216" t="str">
        <f t="shared" si="394"/>
        <v>000-00-000-000-000</v>
      </c>
      <c r="DX764" s="212">
        <f>COUNTIF(DW752:DW766, "&gt;=" &amp; DW764)</f>
        <v>15</v>
      </c>
      <c r="DY764" s="213">
        <f>RANK(DX764,DX752:DX766,1)+COUNTIF(DW752:DW764,DW764)-1</f>
        <v>13</v>
      </c>
      <c r="DZ764" s="213"/>
    </row>
    <row r="765" spans="1:130">
      <c r="A765" s="18"/>
      <c r="B765" s="99"/>
      <c r="C765" s="100"/>
      <c r="D765" s="101"/>
      <c r="E765" s="149" t="str">
        <f t="shared" si="395"/>
        <v/>
      </c>
      <c r="F765" s="193"/>
      <c r="G765" s="99"/>
      <c r="H765" s="100"/>
      <c r="I765" s="102"/>
      <c r="J765" s="149" t="str">
        <f t="shared" si="396"/>
        <v/>
      </c>
      <c r="K765" s="193"/>
      <c r="L765" s="99"/>
      <c r="M765" s="100"/>
      <c r="N765" s="102"/>
      <c r="O765" s="149" t="str">
        <f t="shared" si="397"/>
        <v/>
      </c>
      <c r="P765" s="193"/>
      <c r="Q765" s="99"/>
      <c r="R765" s="100"/>
      <c r="S765" s="100"/>
      <c r="T765" s="149" t="str">
        <f t="shared" si="398"/>
        <v/>
      </c>
      <c r="U765" s="193"/>
      <c r="V765" s="99"/>
      <c r="W765" s="100"/>
      <c r="X765" s="100"/>
      <c r="Y765" s="149" t="str">
        <f t="shared" si="399"/>
        <v/>
      </c>
      <c r="Z765" s="196"/>
      <c r="AA765" s="26" t="s">
        <v>16</v>
      </c>
      <c r="AB765" s="37"/>
      <c r="AG765" s="67"/>
      <c r="AH765" s="209"/>
      <c r="AI765" s="209"/>
      <c r="AJ765" s="212"/>
      <c r="AK765" s="215" t="str">
        <f t="shared" si="379"/>
        <v>000-00-000-000-000</v>
      </c>
      <c r="AL765" s="214">
        <f>COUNTIF(AK752:AK766, "&gt;=" &amp; AK765)</f>
        <v>15</v>
      </c>
      <c r="AM765" s="213">
        <f>RANK(AL765,AL752:AL766,1)+COUNTIF(AK752:AK765,AK765)-1</f>
        <v>14</v>
      </c>
      <c r="AN765" s="213"/>
      <c r="AO765" s="212"/>
      <c r="AP765" s="212"/>
      <c r="AQ765" s="215" t="str">
        <f t="shared" si="380"/>
        <v>000-00-000-000-000</v>
      </c>
      <c r="AR765" s="214">
        <f>COUNTIF(AQ752:AQ766, "&gt;=" &amp; AQ765)</f>
        <v>15</v>
      </c>
      <c r="AS765" s="213">
        <f>RANK(AR765,AR752:AR766,1)+COUNTIF(AQ752:AR765,AR765)-1</f>
        <v>14</v>
      </c>
      <c r="AT765" s="213"/>
      <c r="AU765" s="212"/>
      <c r="AV765" s="212"/>
      <c r="AW765" s="215" t="str">
        <f t="shared" si="381"/>
        <v>000-00-000-000-000</v>
      </c>
      <c r="AX765" s="214">
        <f>COUNTIF(AW752:AW766, "&gt;=" &amp; AW765)</f>
        <v>15</v>
      </c>
      <c r="AY765" s="213">
        <f>RANK(AX765,AX752:AX766,1)+COUNTIF(AW752:AX765,AX765)-1</f>
        <v>14</v>
      </c>
      <c r="AZ765" s="213"/>
      <c r="BA765" s="212"/>
      <c r="BB765" s="212"/>
      <c r="BC765" s="215" t="str">
        <f t="shared" si="382"/>
        <v>000-00-000-000-000</v>
      </c>
      <c r="BD765" s="214">
        <f>COUNTIF(BC752:BC766, "&gt;=" &amp; BC765)</f>
        <v>15</v>
      </c>
      <c r="BE765" s="213">
        <f>RANK(BD765,BD752:BD766,1)+COUNTIF(BC752:BC765,BC765)-1</f>
        <v>14</v>
      </c>
      <c r="BF765" s="213"/>
      <c r="BG765" s="212"/>
      <c r="BH765" s="212"/>
      <c r="BI765" s="215" t="str">
        <f t="shared" si="383"/>
        <v>000-00-000-000-000</v>
      </c>
      <c r="BJ765" s="214">
        <f>COUNTIF(BI752:BI766, "&gt;=" &amp; BI765)</f>
        <v>15</v>
      </c>
      <c r="BK765" s="213">
        <f>RANK(BJ765,BJ752:BJ766,1)+COUNTIF(BI752:BI765,BI765)-1</f>
        <v>14</v>
      </c>
      <c r="BL765" s="213"/>
      <c r="BM765" s="212"/>
      <c r="BN765" s="212"/>
      <c r="BO765" s="215" t="str">
        <f t="shared" si="384"/>
        <v>000-00-000-000-000</v>
      </c>
      <c r="BP765" s="214">
        <f>COUNTIF(BO752:BO766, "&gt;=" &amp; BO765)</f>
        <v>15</v>
      </c>
      <c r="BQ765" s="213">
        <f>RANK(BP765,BP752:BP766,1)+COUNTIF(BO752:BO765,BO765)-1</f>
        <v>14</v>
      </c>
      <c r="BR765" s="213"/>
      <c r="BS765" s="212"/>
      <c r="BT765" s="212"/>
      <c r="BU765" s="215" t="str">
        <f t="shared" si="385"/>
        <v>000-00-000-000-000</v>
      </c>
      <c r="BV765" s="214">
        <f>COUNTIF(BU752:BU766, "&gt;=" &amp; BU765)</f>
        <v>15</v>
      </c>
      <c r="BW765" s="213">
        <f>RANK(BV765,BV752:BV766,1)+COUNTIF(BU752:BU765,BU765)-1</f>
        <v>14</v>
      </c>
      <c r="BX765" s="213"/>
      <c r="BY765" s="209"/>
      <c r="BZ765" s="212"/>
      <c r="CA765" s="215" t="str">
        <f t="shared" si="386"/>
        <v>000-00-000-000-000</v>
      </c>
      <c r="CB765" s="215">
        <f>COUNTIF(CA752:CA766, "&gt;=" &amp; CA765)</f>
        <v>15</v>
      </c>
      <c r="CC765" s="213">
        <f>RANK(CB765,CB752:CB766,1)+COUNTIF(CA752:CA765,CA765)-1</f>
        <v>14</v>
      </c>
      <c r="CD765" s="213"/>
      <c r="CE765" s="209"/>
      <c r="CF765" s="212"/>
      <c r="CG765" s="215" t="str">
        <f t="shared" si="387"/>
        <v>000-00-000-000-000</v>
      </c>
      <c r="CH765" s="215">
        <f>COUNTIF(CG752:CG766, "&gt;=" &amp; CG765)</f>
        <v>15</v>
      </c>
      <c r="CI765" s="213">
        <f>RANK(CH765,CH752:CH766,1)+COUNTIF(CG752:CG765,CG765)-1</f>
        <v>14</v>
      </c>
      <c r="CJ765" s="213"/>
      <c r="CK765" s="209"/>
      <c r="CL765" s="212"/>
      <c r="CM765" s="215" t="str">
        <f t="shared" si="388"/>
        <v>000-00-000-000-000</v>
      </c>
      <c r="CN765" s="214">
        <f>COUNTIF(CM752:CM766, "&gt;=" &amp; CM765)</f>
        <v>15</v>
      </c>
      <c r="CO765" s="213">
        <f>RANK(CN765,CN752:CN766,1)+COUNTIF(CM752:CM765,CM765)-1</f>
        <v>14</v>
      </c>
      <c r="CP765" s="213"/>
      <c r="CQ765" s="209"/>
      <c r="CR765" s="212"/>
      <c r="CS765" s="215" t="str">
        <f t="shared" si="389"/>
        <v>000-00-000-000-000</v>
      </c>
      <c r="CT765" s="214">
        <f>COUNTIF(CS752:CS766, "&gt;=" &amp; CS765)</f>
        <v>15</v>
      </c>
      <c r="CU765" s="213">
        <f>RANK(CT765,CT752:CT766,1)+COUNTIF(CS752:CS765,CS765)-1</f>
        <v>14</v>
      </c>
      <c r="CV765" s="213"/>
      <c r="CW765" s="209"/>
      <c r="CX765" s="212"/>
      <c r="CY765" s="215" t="str">
        <f t="shared" si="390"/>
        <v>000-00-000-000-000</v>
      </c>
      <c r="CZ765" s="214">
        <f>COUNTIF(CY752:CY766, "&gt;=" &amp; CY765)</f>
        <v>15</v>
      </c>
      <c r="DA765" s="213">
        <f>RANK(CZ765,CZ752:CZ766,1)+COUNTIF(CY752:CY765,CY765)-1</f>
        <v>14</v>
      </c>
      <c r="DB765" s="213"/>
      <c r="DC765" s="209"/>
      <c r="DD765" s="212"/>
      <c r="DE765" s="215" t="str">
        <f t="shared" si="391"/>
        <v>000-00-000-000-000</v>
      </c>
      <c r="DF765" s="214">
        <f>COUNTIF(DE752:DE766, "&gt;=" &amp; DE765)</f>
        <v>15</v>
      </c>
      <c r="DG765" s="213">
        <f>RANK(DF765,DF752:DF766,1)+COUNTIF(DE752:DE765,DE765)-1</f>
        <v>14</v>
      </c>
      <c r="DH765" s="213"/>
      <c r="DI765" s="209"/>
      <c r="DJ765" s="212"/>
      <c r="DK765" s="215" t="str">
        <f t="shared" si="392"/>
        <v>000-00-000-000-000</v>
      </c>
      <c r="DL765" s="214">
        <f>COUNTIF(DK752:DK766, "&gt;=" &amp; DK765)</f>
        <v>15</v>
      </c>
      <c r="DM765" s="213">
        <f>RANK(DL765,DL752:DL766,1)+COUNTIF(DK752:DK765,DK765)-1</f>
        <v>14</v>
      </c>
      <c r="DN765" s="213"/>
      <c r="DO765" s="212"/>
      <c r="DP765" s="212"/>
      <c r="DQ765" s="216" t="str">
        <f t="shared" si="393"/>
        <v>000-00-000-000-000</v>
      </c>
      <c r="DR765" s="212">
        <f>COUNTIF(DQ752:DQ766, "&gt;=" &amp; DQ765)</f>
        <v>15</v>
      </c>
      <c r="DS765" s="213">
        <f>RANK(DR765,DR752:DR766,1)+COUNTIF(DQ752:DQ765,DQ765)-1</f>
        <v>14</v>
      </c>
      <c r="DT765" s="213"/>
      <c r="DU765" s="212"/>
      <c r="DV765" s="212"/>
      <c r="DW765" s="216" t="str">
        <f t="shared" si="394"/>
        <v>000-00-000-000-000</v>
      </c>
      <c r="DX765" s="212">
        <f>COUNTIF(DW752:DW766, "&gt;=" &amp; DW765)</f>
        <v>15</v>
      </c>
      <c r="DY765" s="213">
        <f>RANK(DX765,DX752:DX766,1)+COUNTIF(DW752:DW765,DW765)-1</f>
        <v>14</v>
      </c>
      <c r="DZ765" s="213"/>
    </row>
    <row r="766" spans="1:130">
      <c r="A766" s="18"/>
      <c r="B766" s="99"/>
      <c r="C766" s="100"/>
      <c r="D766" s="101"/>
      <c r="E766" s="149" t="str">
        <f t="shared" si="395"/>
        <v/>
      </c>
      <c r="F766" s="193"/>
      <c r="G766" s="99"/>
      <c r="H766" s="100"/>
      <c r="I766" s="102"/>
      <c r="J766" s="149" t="str">
        <f t="shared" si="396"/>
        <v/>
      </c>
      <c r="K766" s="193"/>
      <c r="L766" s="99"/>
      <c r="M766" s="100"/>
      <c r="N766" s="102"/>
      <c r="O766" s="149" t="str">
        <f t="shared" si="397"/>
        <v/>
      </c>
      <c r="P766" s="193"/>
      <c r="Q766" s="99"/>
      <c r="R766" s="100"/>
      <c r="S766" s="102"/>
      <c r="T766" s="149" t="str">
        <f t="shared" si="398"/>
        <v/>
      </c>
      <c r="U766" s="193"/>
      <c r="V766" s="99"/>
      <c r="W766" s="100"/>
      <c r="X766" s="102"/>
      <c r="Y766" s="149" t="str">
        <f t="shared" si="399"/>
        <v/>
      </c>
      <c r="Z766" s="196"/>
      <c r="AA766" s="26" t="s">
        <v>12</v>
      </c>
      <c r="AB766" s="37"/>
      <c r="AG766" s="67"/>
      <c r="AH766" s="209"/>
      <c r="AI766" s="209"/>
      <c r="AJ766" s="212"/>
      <c r="AK766" s="215" t="str">
        <f t="shared" si="379"/>
        <v>000-00-000-000-000</v>
      </c>
      <c r="AL766" s="214">
        <f>COUNTIF(AK752:AK766, "&gt;=" &amp; AK766)</f>
        <v>15</v>
      </c>
      <c r="AM766" s="213">
        <f>RANK(AL766,AL752:AL766,1)+COUNTIF(AK752:AK766,AK766)-1</f>
        <v>15</v>
      </c>
      <c r="AN766" s="213"/>
      <c r="AO766" s="212"/>
      <c r="AP766" s="212"/>
      <c r="AQ766" s="215" t="str">
        <f t="shared" si="380"/>
        <v>000-00-000-000-000</v>
      </c>
      <c r="AR766" s="214">
        <f>COUNTIF(AQ752:AQ766, "&gt;=" &amp; AQ766)</f>
        <v>15</v>
      </c>
      <c r="AS766" s="213">
        <f>RANK(AR766,AR752:AR766,1)+COUNTIF(AQ752:AR766,AR766)-1</f>
        <v>15</v>
      </c>
      <c r="AT766" s="213"/>
      <c r="AU766" s="212"/>
      <c r="AV766" s="212"/>
      <c r="AW766" s="215" t="str">
        <f t="shared" si="381"/>
        <v>000-00-000-000-000</v>
      </c>
      <c r="AX766" s="214">
        <f>COUNTIF(AW752:AW766, "&gt;=" &amp; AW766)</f>
        <v>15</v>
      </c>
      <c r="AY766" s="213">
        <f>RANK(AX766,AX752:AX766,1)+COUNTIF(AW752:AX766,AX766)-1</f>
        <v>15</v>
      </c>
      <c r="AZ766" s="213"/>
      <c r="BA766" s="212"/>
      <c r="BB766" s="212"/>
      <c r="BC766" s="215" t="str">
        <f t="shared" si="382"/>
        <v>000-00-000-000-000</v>
      </c>
      <c r="BD766" s="214">
        <f>COUNTIF(BC752:BC766, "&gt;=" &amp; BC766)</f>
        <v>15</v>
      </c>
      <c r="BE766" s="213">
        <f>RANK(BD766,BD752:BD766,1)+COUNTIF(BC752:BC766,BC766)-1</f>
        <v>15</v>
      </c>
      <c r="BF766" s="213"/>
      <c r="BG766" s="212"/>
      <c r="BH766" s="212"/>
      <c r="BI766" s="215" t="str">
        <f t="shared" si="383"/>
        <v>000-00-000-000-000</v>
      </c>
      <c r="BJ766" s="214">
        <f>COUNTIF(BI752:BI766, "&gt;=" &amp; BI766)</f>
        <v>15</v>
      </c>
      <c r="BK766" s="213">
        <f>RANK(BJ766,BJ752:BJ766,1)+COUNTIF(BI752:BI766,BI766)-1</f>
        <v>15</v>
      </c>
      <c r="BL766" s="213"/>
      <c r="BM766" s="212"/>
      <c r="BN766" s="212"/>
      <c r="BO766" s="215" t="str">
        <f t="shared" si="384"/>
        <v>000-00-000-000-000</v>
      </c>
      <c r="BP766" s="214">
        <f>COUNTIF(BO752:BO766, "&gt;=" &amp; BO766)</f>
        <v>15</v>
      </c>
      <c r="BQ766" s="213">
        <f>RANK(BP766,BP752:BP766,1)+COUNTIF(BO752:BO766,BO766)-1</f>
        <v>15</v>
      </c>
      <c r="BR766" s="213"/>
      <c r="BS766" s="212"/>
      <c r="BT766" s="212"/>
      <c r="BU766" s="215" t="str">
        <f t="shared" si="385"/>
        <v>000-00-000-000-000</v>
      </c>
      <c r="BV766" s="214">
        <f>COUNTIF(BU752:BU766, "&gt;=" &amp; BU766)</f>
        <v>15</v>
      </c>
      <c r="BW766" s="213">
        <f>RANK(BV766,BV752:BV766,1)+COUNTIF(BU752:BU766,BU766)-1</f>
        <v>15</v>
      </c>
      <c r="BX766" s="213"/>
      <c r="BY766" s="209"/>
      <c r="BZ766" s="212"/>
      <c r="CA766" s="215" t="str">
        <f t="shared" si="386"/>
        <v>000-00-000-000-000</v>
      </c>
      <c r="CB766" s="215">
        <f>COUNTIF(CA752:CA766, "&gt;=" &amp; CA766)</f>
        <v>15</v>
      </c>
      <c r="CC766" s="213">
        <f>RANK(CB766,CB752:CB766,1)+COUNTIF(CA752:CA766,CA766)-1</f>
        <v>15</v>
      </c>
      <c r="CD766" s="213"/>
      <c r="CE766" s="209"/>
      <c r="CF766" s="212"/>
      <c r="CG766" s="215" t="str">
        <f t="shared" si="387"/>
        <v>000-00-000-000-000</v>
      </c>
      <c r="CH766" s="215">
        <f>COUNTIF(CG752:CG766, "&gt;=" &amp; CG766)</f>
        <v>15</v>
      </c>
      <c r="CI766" s="213">
        <f>RANK(CH766,CH752:CH766,1)+COUNTIF(CG752:CG766,CG766)-1</f>
        <v>15</v>
      </c>
      <c r="CJ766" s="213"/>
      <c r="CK766" s="209"/>
      <c r="CL766" s="212"/>
      <c r="CM766" s="215" t="str">
        <f t="shared" si="388"/>
        <v>000-00-000-000-000</v>
      </c>
      <c r="CN766" s="214">
        <f>COUNTIF(CM752:CM766, "&gt;=" &amp; CM766)</f>
        <v>15</v>
      </c>
      <c r="CO766" s="213">
        <f>RANK(CN766,CN752:CN766,1)+COUNTIF(CM752:CM766,CM766)-1</f>
        <v>15</v>
      </c>
      <c r="CP766" s="213"/>
      <c r="CQ766" s="209"/>
      <c r="CR766" s="212"/>
      <c r="CS766" s="215" t="str">
        <f t="shared" si="389"/>
        <v>000-00-000-000-000</v>
      </c>
      <c r="CT766" s="214">
        <f>COUNTIF(CS752:CS766, "&gt;=" &amp; CS766)</f>
        <v>15</v>
      </c>
      <c r="CU766" s="213">
        <f>RANK(CT766,CT752:CT766,1)+COUNTIF(CS752:CS766,CS766)-1</f>
        <v>15</v>
      </c>
      <c r="CV766" s="213"/>
      <c r="CW766" s="209"/>
      <c r="CX766" s="212"/>
      <c r="CY766" s="215" t="str">
        <f t="shared" si="390"/>
        <v>000-00-000-000-000</v>
      </c>
      <c r="CZ766" s="214">
        <f>COUNTIF(CY752:CY766, "&gt;=" &amp; CY766)</f>
        <v>15</v>
      </c>
      <c r="DA766" s="213">
        <f>RANK(CZ766,CZ752:CZ766,1)+COUNTIF(CY752:CY766,CY766)-1</f>
        <v>15</v>
      </c>
      <c r="DB766" s="213"/>
      <c r="DC766" s="209"/>
      <c r="DD766" s="212"/>
      <c r="DE766" s="215" t="str">
        <f t="shared" si="391"/>
        <v>000-00-000-000-000</v>
      </c>
      <c r="DF766" s="214">
        <f>COUNTIF(DE752:DE766, "&gt;=" &amp; DE766)</f>
        <v>15</v>
      </c>
      <c r="DG766" s="213">
        <f>RANK(DF766,DF752:DF766,1)+COUNTIF(DE752:DE766,DE766)-1</f>
        <v>15</v>
      </c>
      <c r="DH766" s="213"/>
      <c r="DI766" s="209"/>
      <c r="DJ766" s="212"/>
      <c r="DK766" s="215" t="str">
        <f t="shared" si="392"/>
        <v>000-00-000-000-000</v>
      </c>
      <c r="DL766" s="214">
        <f>COUNTIF(DK752:DK766, "&gt;=" &amp; DK766)</f>
        <v>15</v>
      </c>
      <c r="DM766" s="213">
        <f>RANK(DL766,DL752:DL766,1)+COUNTIF(DK752:DK766,DK766)-1</f>
        <v>15</v>
      </c>
      <c r="DN766" s="213"/>
      <c r="DO766" s="212"/>
      <c r="DP766" s="212"/>
      <c r="DQ766" s="216" t="str">
        <f t="shared" si="393"/>
        <v>000-00-000-000-000</v>
      </c>
      <c r="DR766" s="212">
        <f>COUNTIF(DQ752:DQ766, "&gt;=" &amp; DQ766)</f>
        <v>15</v>
      </c>
      <c r="DS766" s="213">
        <f>RANK(DR766,DR752:DR766,1)+COUNTIF(DQ752:DQ766,DQ766)-1</f>
        <v>15</v>
      </c>
      <c r="DT766" s="213"/>
      <c r="DU766" s="212"/>
      <c r="DV766" s="212"/>
      <c r="DW766" s="216" t="str">
        <f t="shared" si="394"/>
        <v>000-00-000-000-000</v>
      </c>
      <c r="DX766" s="212">
        <f>COUNTIF(DW752:DW766, "&gt;=" &amp; DW766)</f>
        <v>15</v>
      </c>
      <c r="DY766" s="213">
        <f>RANK(DX766,DX752:DX766,1)+COUNTIF(DW752:DW766,DW766)-1</f>
        <v>15</v>
      </c>
      <c r="DZ766" s="213"/>
    </row>
    <row r="767" spans="1:130">
      <c r="A767" s="18"/>
      <c r="B767" s="99"/>
      <c r="C767" s="100"/>
      <c r="D767" s="101"/>
      <c r="E767" s="149" t="str">
        <f t="shared" si="395"/>
        <v/>
      </c>
      <c r="F767" s="193"/>
      <c r="G767" s="99"/>
      <c r="H767" s="100"/>
      <c r="I767" s="102"/>
      <c r="J767" s="149" t="str">
        <f t="shared" si="396"/>
        <v/>
      </c>
      <c r="K767" s="193"/>
      <c r="L767" s="99"/>
      <c r="M767" s="100"/>
      <c r="N767" s="102"/>
      <c r="O767" s="149" t="str">
        <f t="shared" si="397"/>
        <v/>
      </c>
      <c r="P767" s="193"/>
      <c r="Q767" s="99"/>
      <c r="R767" s="100"/>
      <c r="S767" s="102"/>
      <c r="T767" s="149" t="str">
        <f t="shared" si="398"/>
        <v/>
      </c>
      <c r="U767" s="193"/>
      <c r="V767" s="99"/>
      <c r="W767" s="100"/>
      <c r="X767" s="102"/>
      <c r="Y767" s="149" t="str">
        <f t="shared" si="399"/>
        <v/>
      </c>
      <c r="Z767" s="196"/>
      <c r="AA767" s="26"/>
      <c r="AB767" s="37"/>
      <c r="AG767" s="67"/>
      <c r="AH767" s="217">
        <f>IF((OR(AA736="Forfeit",AA736="Win")),0,SUMIFS(AH736:AH750,AM752:AM766,"&lt;=4"))</f>
        <v>0</v>
      </c>
      <c r="AI767" s="217">
        <f>IF((OR(AA736="Forfeit",AA736="Win")),0,SUMIFS(AI736:AI750,AM752:AM766,"&lt;=4"))</f>
        <v>0</v>
      </c>
      <c r="AJ767" s="217">
        <f>IF((OR(AA736="Forfeit",AA736="Win")),0,SUMIFS(AJ736:AJ750, AM752:AM766, "&lt;=4"))</f>
        <v>0</v>
      </c>
      <c r="AK767" s="217">
        <f>IF((OR(AA736="Forfeit",AA736="Win")),0,SUMIFS(AK736:AK750, AM752:AM766, "&lt;=4"))</f>
        <v>0</v>
      </c>
      <c r="AL767" s="217">
        <f>IF((OR(AA736="Forfeit",AA736="Win")),0,SUMIFS(AL736:AL750, AM752:AM766, "&lt;=4"))</f>
        <v>0</v>
      </c>
      <c r="AM767" s="218"/>
      <c r="AN767" s="217">
        <f>IF((OR(AA737="Forfeit",AA737="Win")),0,SUMIFS(AN736:AN750,AS752:AS766,"&lt;=4"))</f>
        <v>0</v>
      </c>
      <c r="AO767" s="217">
        <f>IF((OR(AA737="Forfeit",AA737="Win")),0,SUMIFS(AO736:AO750,AS752:AS766,"&lt;=4"))</f>
        <v>0</v>
      </c>
      <c r="AP767" s="217">
        <f>IF((OR(AA737="Forfeit",AA737="Win")),0,SUMIFS(AP736:AP750, AS752:AS766, "&lt;=4"))</f>
        <v>0</v>
      </c>
      <c r="AQ767" s="217">
        <f>IF((OR(AA737="Forfeit",AA737="Win")),0,SUMIFS(AQ736:AQ750, AS752:AS766, "&lt;=4"))</f>
        <v>0</v>
      </c>
      <c r="AR767" s="217">
        <f>IF((OR(AA737="Forfeit",AA737="Win")),0,SUMIFS(AR736:AR750, AS752:AS766, "&lt;=4"))</f>
        <v>0</v>
      </c>
      <c r="AS767" s="218"/>
      <c r="AT767" s="217">
        <f>IF((OR(AA738="Forfeit",AA738="Win")),0,SUMIFS(AT736:AT750,AY752:AY766,"&lt;=4"))</f>
        <v>0</v>
      </c>
      <c r="AU767" s="217">
        <f>IF((OR(AA738="Forfeit",AA738="Win")),0,SUMIFS(AU736:AU750,AY752:AY766,"&lt;=4"))</f>
        <v>0</v>
      </c>
      <c r="AV767" s="217">
        <f>IF((OR(AA738="Forfeit",AA738="Win")),0,SUMIFS(AV736:AV750, AY752:AY766, "&lt;=4"))</f>
        <v>0</v>
      </c>
      <c r="AW767" s="217">
        <f>IF((OR(AA738="Forfeit",AA738="Win")),0,SUMIFS(AW736:AW750, AY752:AY766, "&lt;=4"))</f>
        <v>0</v>
      </c>
      <c r="AX767" s="217">
        <f>IF((OR(AA738="Forfeit",AA738="Win")),0,SUMIFS(AX736:AX750, AY752:AY766, "&lt;=4"))</f>
        <v>0</v>
      </c>
      <c r="AY767" s="218"/>
      <c r="AZ767" s="217">
        <f>IF((OR(AA739="Forfeit",AA739="Win")),0,SUMIFS(AZ736:AZ750,BE752:BE766,"&lt;=4"))</f>
        <v>0</v>
      </c>
      <c r="BA767" s="217">
        <f>IF((OR(AA739="Forfeit",AA739="Win")),0,SUMIFS(BA736:BA750,BE752:BE766,"&lt;=4"))</f>
        <v>0</v>
      </c>
      <c r="BB767" s="217">
        <f>IF((OR(AA739="Forfeit",AA739="Win")),0,SUMIFS(BB736:BB750, BE752:BE766, "&lt;=4"))</f>
        <v>0</v>
      </c>
      <c r="BC767" s="217">
        <f>IF((OR(AA739="Forfeit",AA739="Win")),0,SUMIFS(BC736:BC750, BE752:BE766, "&lt;=4"))</f>
        <v>0</v>
      </c>
      <c r="BD767" s="217">
        <f>IF((OR(AA739="Forfeit",AA739="Win")),0,SUMIFS(BD736:BD750, BE752:BE766, "&lt;=4"))</f>
        <v>0</v>
      </c>
      <c r="BE767" s="218"/>
      <c r="BF767" s="217">
        <f>IF((OR(AA740="Forfeit",AA740="Win")),0,SUMIFS(BF736:BF750,BK752:BK766,"&lt;=4"))</f>
        <v>0</v>
      </c>
      <c r="BG767" s="217">
        <f>IF((OR(AA740="Forfeit",AA740="Win")),0,SUMIFS(BG736:BG750,BK752:BK766,"&lt;=4"))</f>
        <v>0</v>
      </c>
      <c r="BH767" s="217">
        <f>IF((OR(AA740="Forfeit",AA740="Win")),0,SUMIFS(BH736:BH750, BK752:BK766, "&lt;=4"))</f>
        <v>0</v>
      </c>
      <c r="BI767" s="217">
        <f>IF((OR(AA740="Forfeit",AA740="Win")),0,SUMIFS(BI736:BI750, BK752:BK766, "&lt;=4"))</f>
        <v>0</v>
      </c>
      <c r="BJ767" s="217">
        <f>IF((OR(AA740="Forfeit",AA740="Win")),0,SUMIFS(BJ736:BJ750, BK752:BK766, "&lt;=4"))</f>
        <v>0</v>
      </c>
      <c r="BK767" s="218"/>
      <c r="BL767" s="217">
        <f>IF((OR(AA741="Forfeit",AA741="Win")),0,SUMIFS(BL736:BL750,BQ752:BQ766,"&lt;=4"))</f>
        <v>0</v>
      </c>
      <c r="BM767" s="217">
        <f>IF((OR(AA741="Forfeit",AA741="Win")),0,SUMIFS(BM736:BM750,BQ752:BQ766,"&lt;=4"))</f>
        <v>0</v>
      </c>
      <c r="BN767" s="217">
        <f>IF((OR(AA741="Forfeit",AA741="Win")),0,SUMIFS(BN736:BN750, BQ752:BQ766, "&lt;=4"))</f>
        <v>0</v>
      </c>
      <c r="BO767" s="217">
        <f>IF((OR(AA741="Forfeit",AA741="Win")),0,SUMIFS(BO736:BO750, BQ752:BQ766, "&lt;=4"))</f>
        <v>0</v>
      </c>
      <c r="BP767" s="217">
        <f>IF((OR(AA741="Forfeit",AA741="Win")),0,SUMIFS(BP736:BP750, BQ752:BQ766, "&lt;=4"))</f>
        <v>0</v>
      </c>
      <c r="BQ767" s="218"/>
      <c r="BR767" s="217">
        <f>IF((OR(AA742="Forfeit",AA742="Win")),0,SUMIFS(BR736:BR750,BW752:BW766,"&lt;=4"))</f>
        <v>0</v>
      </c>
      <c r="BS767" s="217">
        <f>IF((OR(AA742="Forfeit",AA742="Win")),0,SUMIFS(BS736:BS750,BW752:BW766,"&lt;=4"))</f>
        <v>0</v>
      </c>
      <c r="BT767" s="217">
        <f>IF((OR(AA742="Forfeit",AA742="Win")),0,SUMIFS(BT736:BT750, BW752:BW766, "&lt;=4"))</f>
        <v>0</v>
      </c>
      <c r="BU767" s="217">
        <f>IF((OR(AA742="Forfeit",AA742="Win")),0,SUMIFS(BU736:BU750, BW752:BW766, "&lt;=4"))</f>
        <v>0</v>
      </c>
      <c r="BV767" s="217">
        <f>IF((OR(AA742="Forfeit",AA742="Win")),0,SUMIFS(BV736:BV750, BW752:BW766, "&lt;=4"))</f>
        <v>0</v>
      </c>
      <c r="BW767" s="218"/>
      <c r="BX767" s="217">
        <f>IF((OR(AA743="Forfeit",AA743="Win")),0,SUMIFS(BX736:BX750,CC752:CC766,"&lt;=4"))</f>
        <v>0</v>
      </c>
      <c r="BY767" s="217">
        <f>IF((OR(AA743="Forfeit",AA743="Win")),0,SUMIFS(BY736:BY750,CC752:CC766,"&lt;=4"))</f>
        <v>0</v>
      </c>
      <c r="BZ767" s="217">
        <f>IF((OR(AA743="Forfeit",AA743="Win")),0,SUMIFS(BZ736:BZ750, CC752:CC766, "&lt;=4"))</f>
        <v>0</v>
      </c>
      <c r="CA767" s="217">
        <f>IF((OR(AA743="Forfeit",AA743="Win")),0,SUMIFS(CA736:CA750, CC752:CC766, "&lt;=4"))</f>
        <v>0</v>
      </c>
      <c r="CB767" s="217">
        <f>IF((OR(AA743="Forfeit",AA743="Win")),0,SUMIFS(CB736:CB750, CC752:CC766, "&lt;=4"))</f>
        <v>0</v>
      </c>
      <c r="CC767" s="218"/>
      <c r="CD767" s="217">
        <f>IF((OR(AA744="Forfeit",AA744="Win")),0,SUMIFS(CD736:CD750,CI752:CI766,"&lt;=4"))</f>
        <v>0</v>
      </c>
      <c r="CE767" s="217">
        <f>IF((OR(AA744="Forfeit",AA744="Win")),0,SUMIFS(CE736:CE750,CI752:CI766,"&lt;=4"))</f>
        <v>0</v>
      </c>
      <c r="CF767" s="217">
        <f>IF((OR(AA744="Forfeit",AA744="Win")),0,SUMIFS(CF736:CF750, CI752:CI766, "&lt;=4"))</f>
        <v>0</v>
      </c>
      <c r="CG767" s="217">
        <f>IF((OR(AA744="Forfeit",AA744="Win")),0,SUMIFS(CG736:CG750, CI752:CI766, "&lt;=4"))</f>
        <v>0</v>
      </c>
      <c r="CH767" s="217">
        <f>IF((OR(AA744="Forfeit",AA744="Win")),0,SUMIFS(CH736:CH750, CI752:CI766, "&lt;=4"))</f>
        <v>0</v>
      </c>
      <c r="CI767" s="218"/>
      <c r="CJ767" s="217">
        <f>IF((OR(AA745="Forfeit",AA745="Win")),0,SUMIFS(CJ736:CJ750,CO752:CO766,"&lt;=4"))</f>
        <v>0</v>
      </c>
      <c r="CK767" s="217">
        <f>IF((OR(AA745="Forfeit",AA745="Win")),0,SUMIFS(CK736:CK750,CO752:CO766,"&lt;=4"))</f>
        <v>0</v>
      </c>
      <c r="CL767" s="217">
        <f>IF((OR(AA745="Forfeit",AA745="Win")),0,SUMIFS(CL736:CL750, CO752:CO766, "&lt;=4"))</f>
        <v>0</v>
      </c>
      <c r="CM767" s="217">
        <f>IF((OR(AA745="Forfeit",AA745="Win")),0,SUMIFS(CM736:CM750, CO752:CO766, "&lt;=4"))</f>
        <v>0</v>
      </c>
      <c r="CN767" s="217">
        <f>IF((OR(AA745="Forfeit",AA745="Win")),0,SUMIFS(CN736:CN750, CO752:CO766, "&lt;=4"))</f>
        <v>0</v>
      </c>
      <c r="CO767" s="218"/>
      <c r="CP767" s="217">
        <f>IF((OR(AA746="Forfeit",AA746="Win")),0,SUMIFS(CP736:CP750,CU752:CU766,"&lt;=4"))</f>
        <v>0</v>
      </c>
      <c r="CQ767" s="217">
        <f>IF((OR(AA746="Forfeit",AA746="Win")),0,SUMIFS(CQ736:CQ750,CU752:CU766,"&lt;=4"))</f>
        <v>0</v>
      </c>
      <c r="CR767" s="217">
        <f>IF((OR(AA746="Forfeit",AA746="Win")),0,SUMIFS(CR736:CR750, CU752:CU766, "&lt;=4"))</f>
        <v>0</v>
      </c>
      <c r="CS767" s="217">
        <f>IF((OR(AA746="Forfeit",AA746="Win")),0,SUMIFS(CS736:CS750, CU752:CU766, "&lt;=4"))</f>
        <v>0</v>
      </c>
      <c r="CT767" s="217">
        <f>IF((OR(AA746="Forfeit",AA746="Win")),0,SUMIFS(CT736:CT750, CU752:CU766, "&lt;=4"))</f>
        <v>0</v>
      </c>
      <c r="CU767" s="218"/>
      <c r="CV767" s="217">
        <f>IF((OR(AA747="Forfeit",AA747="Win")),0,SUMIFS(CV736:CV750,DA752:DA766,"&lt;=4"))</f>
        <v>0</v>
      </c>
      <c r="CW767" s="217">
        <f>IF((OR(AA747="Forfeit",AA747="Win")),0,SUMIFS(CW736:CW750,DA752:DA766,"&lt;=4"))</f>
        <v>0</v>
      </c>
      <c r="CX767" s="217">
        <f>IF((OR(AA747="Forfeit",AA747="Win")),0,SUMIFS(CX736:CX750, DA752:DA766, "&lt;=4"))</f>
        <v>0</v>
      </c>
      <c r="CY767" s="217">
        <f>IF((OR(AA747="Forfeit",AA747="Win")),0,SUMIFS(CY736:CY750, DA752:DA766, "&lt;=4"))</f>
        <v>0</v>
      </c>
      <c r="CZ767" s="217">
        <f>IF((OR(AA747="Forfeit",AA747="Win")),0,SUMIFS(CZ736:CZ750, DA752:DA766, "&lt;=4"))</f>
        <v>0</v>
      </c>
      <c r="DA767" s="218"/>
      <c r="DB767" s="217">
        <f>IF((OR(AA748="Forfeit",AA748="Win")),0,SUMIFS(DB736:DB750,DG752:DG766,"&lt;=4"))</f>
        <v>0</v>
      </c>
      <c r="DC767" s="217">
        <f>IF((OR(AA748="Forfeit",AA748="Win")),0,SUMIFS(DC736:DC750,DG752:DG766,"&lt;=4"))</f>
        <v>0</v>
      </c>
      <c r="DD767" s="217">
        <f>IF((OR(AA748="Forfeit",AA748="Win")),0,SUMIFS(DD736:DD750, DG752:DG766, "&lt;=4"))</f>
        <v>0</v>
      </c>
      <c r="DE767" s="217">
        <f>IF((OR(AA748="Forfeit",AA748="Win")),0,SUMIFS(DE736:DE750, DG752:DG766, "&lt;=4"))</f>
        <v>0</v>
      </c>
      <c r="DF767" s="217">
        <f>IF((OR(AA748="Forfeit",AA748="Win")),0,SUMIFS(DF736:DF750, DG752:DG766, "&lt;=4"))</f>
        <v>0</v>
      </c>
      <c r="DG767" s="218"/>
      <c r="DH767" s="217">
        <f>IF((OR(AA749="Forfeit",AA749="Win")),0,SUMIFS(DH736:DH750,DM752:DM766,"&lt;=4"))</f>
        <v>0</v>
      </c>
      <c r="DI767" s="217">
        <f>IF((OR(AA749="Forfeit",AA749="Win")),0,SUMIFS(DI736:DI750,DM752:DM766,"&lt;=4"))</f>
        <v>0</v>
      </c>
      <c r="DJ767" s="217">
        <f>IF((OR(AA749="Forfeit",AA749="Win")),0,SUMIFS(DJ736:DJ750, DM752:DM766, "&lt;=4"))</f>
        <v>0</v>
      </c>
      <c r="DK767" s="217">
        <f>IF((OR(AA749="Forfeit",AA749="Win")),0,SUMIFS(DK736:DK750, DM752:DM766, "&lt;=4"))</f>
        <v>0</v>
      </c>
      <c r="DL767" s="217">
        <f>IF((OR(AA749="Forfeit",AA749="Win")),0,SUMIFS(DL736:DL750, DM752:DM766, "&lt;=4"))</f>
        <v>0</v>
      </c>
      <c r="DM767" s="218"/>
      <c r="DN767" s="217">
        <f>IF((OR(AA750="Forfeit",AA750="Win")),0,SUMIFS(DN736:DN750,DS752:DS766,"&lt;=4"))</f>
        <v>0</v>
      </c>
      <c r="DO767" s="217">
        <f>IF((OR(AA750="Forfeit",AA750="Win")),0,SUMIFS(DO736:DO750,DS752:DS766,"&lt;=4"))</f>
        <v>0</v>
      </c>
      <c r="DP767" s="217">
        <f>IF((OR(AA750="Forfeit",AA750="Win")),0,SUMIFS(DP736:DP750,DS752:DS766,"&lt;=4"))</f>
        <v>0</v>
      </c>
      <c r="DQ767" s="217">
        <f>IF((OR(AA750="Forfeit",AA750="Win")),0,SUMIFS(DQ736:DQ750,DS752:DS766,"&lt;=4"))</f>
        <v>0</v>
      </c>
      <c r="DR767" s="217">
        <f>IF((OR(AA750="Forfeit",AA750="Win")),0,SUMIFS(DR736:DR750,DS752:DS766,"&lt;=4"))</f>
        <v>0</v>
      </c>
      <c r="DS767" s="218"/>
      <c r="DT767" s="217">
        <f>IF((OR(AA751="Forfeit",AA751="Win")),0,SUMIFS(DT736:DT750,DY752:DY766,"&lt;=4"))</f>
        <v>0</v>
      </c>
      <c r="DU767" s="217">
        <f>IF((OR(AA751="Forfeit",AA751="Win")),0,SUMIFS(DU736:DU750,DY752:DY766,"&lt;=4"))</f>
        <v>0</v>
      </c>
      <c r="DV767" s="217">
        <f>IF((OR(AA751="Forfeit",AA751="Win")),0,SUMIFS(DV736:DV750,DY752:DY766,"&lt;=4"))</f>
        <v>0</v>
      </c>
      <c r="DW767" s="217">
        <f>IF((OR(AA751="Forfeit",AA751="Win")),0,SUMIFS(DW736:DW750,DY752:DY766,"&lt;=4"))</f>
        <v>0</v>
      </c>
      <c r="DX767" s="217">
        <f>IF((OR(AA751="Forfeit",AA751="Win")),0,SUMIFS(DX736:DX750,DY752:DY766,"&lt;=4"))</f>
        <v>0</v>
      </c>
      <c r="DY767" s="218"/>
      <c r="DZ767" s="214"/>
    </row>
    <row r="768" spans="1:130">
      <c r="A768" s="18"/>
      <c r="B768" s="99"/>
      <c r="C768" s="100"/>
      <c r="D768" s="101"/>
      <c r="E768" s="149" t="str">
        <f t="shared" si="395"/>
        <v/>
      </c>
      <c r="F768" s="193"/>
      <c r="G768" s="99"/>
      <c r="H768" s="100"/>
      <c r="I768" s="100"/>
      <c r="J768" s="149" t="str">
        <f t="shared" si="396"/>
        <v/>
      </c>
      <c r="K768" s="193"/>
      <c r="L768" s="99"/>
      <c r="M768" s="100"/>
      <c r="N768" s="100"/>
      <c r="O768" s="149" t="str">
        <f t="shared" si="397"/>
        <v/>
      </c>
      <c r="P768" s="193"/>
      <c r="Q768" s="99"/>
      <c r="R768" s="100"/>
      <c r="S768" s="100"/>
      <c r="T768" s="149" t="str">
        <f t="shared" si="398"/>
        <v/>
      </c>
      <c r="U768" s="193"/>
      <c r="V768" s="99"/>
      <c r="W768" s="100"/>
      <c r="X768" s="100"/>
      <c r="Y768" s="149" t="str">
        <f t="shared" si="399"/>
        <v/>
      </c>
      <c r="Z768" s="196"/>
      <c r="AA768" s="26"/>
      <c r="AB768" s="37"/>
      <c r="AG768" s="67"/>
    </row>
    <row r="769" spans="1:33">
      <c r="A769" s="18"/>
      <c r="B769" s="99"/>
      <c r="C769" s="100"/>
      <c r="D769" s="101"/>
      <c r="E769" s="149" t="str">
        <f t="shared" si="395"/>
        <v/>
      </c>
      <c r="F769" s="193"/>
      <c r="G769" s="99"/>
      <c r="H769" s="100"/>
      <c r="I769" s="100"/>
      <c r="J769" s="149" t="str">
        <f t="shared" si="396"/>
        <v/>
      </c>
      <c r="K769" s="193"/>
      <c r="L769" s="99"/>
      <c r="M769" s="100"/>
      <c r="N769" s="100"/>
      <c r="O769" s="149" t="str">
        <f t="shared" si="397"/>
        <v/>
      </c>
      <c r="P769" s="193"/>
      <c r="Q769" s="99"/>
      <c r="R769" s="100"/>
      <c r="S769" s="100"/>
      <c r="T769" s="149" t="str">
        <f t="shared" si="398"/>
        <v/>
      </c>
      <c r="U769" s="193"/>
      <c r="V769" s="99"/>
      <c r="W769" s="100"/>
      <c r="X769" s="100"/>
      <c r="Y769" s="149" t="str">
        <f t="shared" si="399"/>
        <v/>
      </c>
      <c r="Z769" s="196"/>
      <c r="AA769" s="25"/>
      <c r="AB769" s="197"/>
      <c r="AG769" s="67"/>
    </row>
    <row r="770" spans="1:33">
      <c r="A770" s="18" t="s">
        <v>366</v>
      </c>
      <c r="B770" s="99"/>
      <c r="C770" s="100"/>
      <c r="D770" s="101"/>
      <c r="E770" s="149" t="str">
        <f t="shared" si="395"/>
        <v/>
      </c>
      <c r="F770" s="193"/>
      <c r="G770" s="99"/>
      <c r="H770" s="100"/>
      <c r="I770" s="100"/>
      <c r="J770" s="149" t="str">
        <f t="shared" si="396"/>
        <v/>
      </c>
      <c r="K770" s="193"/>
      <c r="L770" s="99"/>
      <c r="M770" s="100"/>
      <c r="N770" s="100"/>
      <c r="O770" s="149" t="str">
        <f t="shared" si="397"/>
        <v/>
      </c>
      <c r="P770" s="193"/>
      <c r="Q770" s="99"/>
      <c r="R770" s="100"/>
      <c r="S770" s="100"/>
      <c r="T770" s="149" t="str">
        <f t="shared" si="398"/>
        <v/>
      </c>
      <c r="U770" s="193"/>
      <c r="V770" s="99"/>
      <c r="W770" s="100"/>
      <c r="X770" s="100"/>
      <c r="Y770" s="149" t="str">
        <f t="shared" si="399"/>
        <v/>
      </c>
      <c r="Z770" s="196"/>
      <c r="AA770" s="25"/>
      <c r="AB770" s="197"/>
      <c r="AG770" s="67"/>
    </row>
    <row r="771" spans="1:33">
      <c r="A771" s="18" t="s">
        <v>35</v>
      </c>
      <c r="B771" s="99"/>
      <c r="C771" s="100"/>
      <c r="D771" s="101"/>
      <c r="E771" s="149" t="str">
        <f t="shared" si="395"/>
        <v/>
      </c>
      <c r="F771" s="193"/>
      <c r="G771" s="99"/>
      <c r="H771" s="100"/>
      <c r="I771" s="100"/>
      <c r="J771" s="149" t="str">
        <f t="shared" si="396"/>
        <v/>
      </c>
      <c r="K771" s="193"/>
      <c r="L771" s="99"/>
      <c r="M771" s="100"/>
      <c r="N771" s="100"/>
      <c r="O771" s="149" t="str">
        <f t="shared" si="397"/>
        <v/>
      </c>
      <c r="P771" s="193"/>
      <c r="Q771" s="99"/>
      <c r="R771" s="100"/>
      <c r="S771" s="100"/>
      <c r="T771" s="149" t="str">
        <f t="shared" si="398"/>
        <v/>
      </c>
      <c r="U771" s="193"/>
      <c r="V771" s="99"/>
      <c r="W771" s="100"/>
      <c r="X771" s="100"/>
      <c r="Y771" s="149" t="str">
        <f t="shared" si="399"/>
        <v/>
      </c>
      <c r="Z771" s="196"/>
      <c r="AA771" s="25"/>
      <c r="AB771" s="197"/>
      <c r="AG771" s="67"/>
    </row>
    <row r="772" spans="1:33" ht="15" thickBot="1">
      <c r="A772" s="91" t="s">
        <v>10</v>
      </c>
      <c r="B772" s="125">
        <f>IF(SUM(B756:B771)=0,0,AVERAGE(B756:B771))</f>
        <v>0</v>
      </c>
      <c r="C772" s="126">
        <f>IF(SUM(C756:C771)=0,0,AVERAGE(C756:C771))</f>
        <v>0</v>
      </c>
      <c r="D772" s="127">
        <f>IF(SUM(D756:D771)=0,0,AVERAGE(D756:D771))</f>
        <v>0</v>
      </c>
      <c r="E772" s="192">
        <f>IF(SUM(E756:E771)=0,0,AVERAGE(E756:E771))</f>
        <v>0</v>
      </c>
      <c r="F772" s="194"/>
      <c r="G772" s="125">
        <f>IF(SUM(G756:G771)=0,0,AVERAGE(G756:G771))</f>
        <v>0</v>
      </c>
      <c r="H772" s="126">
        <f>IF(SUM(H756:H771)=0,0,AVERAGE(H756:H771))</f>
        <v>0</v>
      </c>
      <c r="I772" s="127">
        <f>IF(SUM(I756:I771)=0,0,AVERAGE(I756:I771))</f>
        <v>0</v>
      </c>
      <c r="J772" s="192">
        <f>IF(SUM(J756:J771)=0,0,AVERAGE(J756:J771))</f>
        <v>0</v>
      </c>
      <c r="K772" s="194"/>
      <c r="L772" s="125">
        <f>IF(SUM(L756:L771)=0,0,AVERAGE(L756:L771))</f>
        <v>0</v>
      </c>
      <c r="M772" s="126">
        <f>IF(SUM(M756:M771)=0,0,AVERAGE(M756:M771))</f>
        <v>0</v>
      </c>
      <c r="N772" s="127">
        <f>IF(SUM(N756:N771)=0,0,AVERAGE(N756:N771))</f>
        <v>0</v>
      </c>
      <c r="O772" s="192">
        <f>IF(SUM(O756:O771)=0,0,AVERAGE(O756:O771))</f>
        <v>0</v>
      </c>
      <c r="P772" s="194"/>
      <c r="Q772" s="125">
        <f>IF(SUM(Q756:Q771)=0,0,AVERAGE(Q756:Q771))</f>
        <v>0</v>
      </c>
      <c r="R772" s="126">
        <f>IF(SUM(R756:R771)=0,0,AVERAGE(R756:R771))</f>
        <v>0</v>
      </c>
      <c r="S772" s="127">
        <f>IF(SUM(S756:S771)=0,0,AVERAGE(S756:S771))</f>
        <v>0</v>
      </c>
      <c r="T772" s="192">
        <f>IF(SUM(T756:T771)=0,0,AVERAGE(T756:T771))</f>
        <v>0</v>
      </c>
      <c r="U772" s="194"/>
      <c r="V772" s="125">
        <f>IF(SUM(V756:V771)=0,0,AVERAGE(V756:V771))</f>
        <v>0</v>
      </c>
      <c r="W772" s="126">
        <f>IF(SUM(W756:W771)=0,0,AVERAGE(W756:W771))</f>
        <v>0</v>
      </c>
      <c r="X772" s="127">
        <f>IF(SUM(X756:X771)=0,0,AVERAGE(X756:X771))</f>
        <v>0</v>
      </c>
      <c r="Y772" s="192">
        <f>IF(SUM(Y756:Y771)=0,0,AVERAGE(Y756:Y771))</f>
        <v>0</v>
      </c>
      <c r="Z772" s="194"/>
      <c r="AA772" s="27"/>
      <c r="AB772" s="39"/>
      <c r="AG772" s="67"/>
    </row>
    <row r="773" spans="1:33" ht="15" thickBot="1">
      <c r="A773" s="20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21"/>
      <c r="Z773" s="21"/>
      <c r="AA773" s="20"/>
      <c r="AB773" s="197"/>
      <c r="AC773" s="54" t="s">
        <v>232</v>
      </c>
      <c r="AD773" s="74"/>
      <c r="AE773" s="74"/>
      <c r="AF773" s="74"/>
      <c r="AG773" s="75"/>
    </row>
    <row r="774" spans="1:33">
      <c r="A774" s="90" t="s">
        <v>231</v>
      </c>
      <c r="B774" s="293" t="s">
        <v>243</v>
      </c>
      <c r="C774" s="294"/>
      <c r="D774" s="294"/>
      <c r="E774" s="294"/>
      <c r="F774" s="295"/>
      <c r="G774" s="293" t="s">
        <v>244</v>
      </c>
      <c r="H774" s="294"/>
      <c r="I774" s="294"/>
      <c r="J774" s="294"/>
      <c r="K774" s="295"/>
      <c r="L774" s="293" t="s">
        <v>245</v>
      </c>
      <c r="M774" s="294"/>
      <c r="N774" s="294"/>
      <c r="O774" s="294"/>
      <c r="P774" s="295"/>
      <c r="Q774" s="293" t="s">
        <v>246</v>
      </c>
      <c r="R774" s="294"/>
      <c r="S774" s="294"/>
      <c r="T774" s="294"/>
      <c r="U774" s="295"/>
      <c r="V774" s="293" t="s">
        <v>247</v>
      </c>
      <c r="W774" s="294"/>
      <c r="X774" s="294"/>
      <c r="Y774" s="294"/>
      <c r="Z774" s="295"/>
      <c r="AA774" s="23"/>
      <c r="AB774" s="37"/>
      <c r="AC774" s="9" t="str">
        <f>B774</f>
        <v>Z13 11</v>
      </c>
      <c r="AD774" s="9" t="str">
        <f>G774</f>
        <v>Z13 12</v>
      </c>
      <c r="AE774" s="9" t="str">
        <f>L774</f>
        <v>Z13 13</v>
      </c>
      <c r="AF774" s="9" t="str">
        <f>Q774</f>
        <v>Z13 14</v>
      </c>
      <c r="AG774" s="67" t="str">
        <f>V774</f>
        <v>Z13 15</v>
      </c>
    </row>
    <row r="775" spans="1:33" ht="15" thickBot="1">
      <c r="A775" s="32" t="s">
        <v>4</v>
      </c>
      <c r="B775" s="13" t="s">
        <v>5</v>
      </c>
      <c r="C775" s="14" t="s">
        <v>6</v>
      </c>
      <c r="D775" s="14" t="s">
        <v>7</v>
      </c>
      <c r="E775" s="191" t="s">
        <v>8</v>
      </c>
      <c r="F775" s="16" t="s">
        <v>142</v>
      </c>
      <c r="G775" s="13" t="s">
        <v>5</v>
      </c>
      <c r="H775" s="14" t="s">
        <v>6</v>
      </c>
      <c r="I775" s="14" t="s">
        <v>7</v>
      </c>
      <c r="J775" s="191" t="s">
        <v>8</v>
      </c>
      <c r="K775" s="16" t="s">
        <v>142</v>
      </c>
      <c r="L775" s="13" t="s">
        <v>5</v>
      </c>
      <c r="M775" s="14" t="s">
        <v>6</v>
      </c>
      <c r="N775" s="14" t="s">
        <v>7</v>
      </c>
      <c r="O775" s="191" t="s">
        <v>8</v>
      </c>
      <c r="P775" s="16" t="s">
        <v>142</v>
      </c>
      <c r="Q775" s="13" t="s">
        <v>5</v>
      </c>
      <c r="R775" s="14" t="s">
        <v>6</v>
      </c>
      <c r="S775" s="14" t="s">
        <v>7</v>
      </c>
      <c r="T775" s="191" t="s">
        <v>8</v>
      </c>
      <c r="U775" s="16" t="s">
        <v>142</v>
      </c>
      <c r="V775" s="13" t="s">
        <v>5</v>
      </c>
      <c r="W775" s="14" t="s">
        <v>6</v>
      </c>
      <c r="X775" s="14" t="s">
        <v>7</v>
      </c>
      <c r="Y775" s="191" t="s">
        <v>8</v>
      </c>
      <c r="Z775" s="16" t="s">
        <v>142</v>
      </c>
      <c r="AA775" s="16"/>
      <c r="AB775" s="37"/>
      <c r="AC775" s="76">
        <f>IF(SUM(E776:E791)&gt;0,LARGE(E776:E791,1),0)</f>
        <v>0</v>
      </c>
      <c r="AD775" s="9">
        <f>IF(SUM(J776:J791)&gt;0,LARGE(J776:J791,1),0)</f>
        <v>0</v>
      </c>
      <c r="AE775" s="9">
        <f>IF(SUM(O776:O791)&gt;0,LARGE(O776:O791,1),0)</f>
        <v>0</v>
      </c>
      <c r="AF775" s="9">
        <f>IF(SUM(T776:T791)&gt;0,LARGE(T776:T791,1),0)</f>
        <v>0</v>
      </c>
      <c r="AG775" s="67">
        <f>IF(SUM(Y776:Y791)&gt;0,LARGE(Y776:Y791,1),0)</f>
        <v>0</v>
      </c>
    </row>
    <row r="776" spans="1:33" ht="15" thickTop="1">
      <c r="A776" s="17"/>
      <c r="B776" s="96"/>
      <c r="C776" s="97"/>
      <c r="D776" s="98"/>
      <c r="E776" s="149" t="str">
        <f t="shared" ref="E776:E791" si="400">IF(SUM(B776:D776)&gt;0,SUM(B776:D776),"")</f>
        <v/>
      </c>
      <c r="F776" s="193"/>
      <c r="G776" s="96"/>
      <c r="H776" s="97"/>
      <c r="I776" s="97"/>
      <c r="J776" s="149" t="str">
        <f t="shared" ref="J776:J791" si="401">IF(SUM(G776:I776)&gt;0,SUM(G776:I776),"")</f>
        <v/>
      </c>
      <c r="K776" s="193"/>
      <c r="L776" s="96"/>
      <c r="M776" s="97"/>
      <c r="N776" s="97"/>
      <c r="O776" s="149" t="str">
        <f t="shared" ref="O776:O791" si="402">IF(SUM(L776:N776)&gt;0,SUM(L776:N776),"")</f>
        <v/>
      </c>
      <c r="P776" s="193"/>
      <c r="Q776" s="96"/>
      <c r="R776" s="97"/>
      <c r="S776" s="97"/>
      <c r="T776" s="149" t="str">
        <f t="shared" ref="T776:T791" si="403">IF(SUM(Q776:S776)&gt;0,SUM(Q776:S776),"")</f>
        <v/>
      </c>
      <c r="U776" s="193"/>
      <c r="V776" s="96"/>
      <c r="W776" s="97"/>
      <c r="X776" s="97"/>
      <c r="Y776" s="149" t="str">
        <f t="shared" ref="Y776:Y791" si="404">IF(SUM(V776:X776)&gt;0,SUM(V776:X776),"")</f>
        <v/>
      </c>
      <c r="Z776" s="195"/>
      <c r="AA776" s="24"/>
      <c r="AB776" s="197"/>
      <c r="AG776" s="67"/>
    </row>
    <row r="777" spans="1:33">
      <c r="A777" s="164"/>
      <c r="B777" s="99"/>
      <c r="C777" s="100"/>
      <c r="D777" s="101"/>
      <c r="E777" s="149" t="str">
        <f t="shared" si="400"/>
        <v/>
      </c>
      <c r="F777" s="193"/>
      <c r="G777" s="99"/>
      <c r="H777" s="100"/>
      <c r="I777" s="100"/>
      <c r="J777" s="149" t="str">
        <f t="shared" si="401"/>
        <v/>
      </c>
      <c r="K777" s="193"/>
      <c r="L777" s="99"/>
      <c r="M777" s="100"/>
      <c r="N777" s="100"/>
      <c r="O777" s="149" t="str">
        <f t="shared" si="402"/>
        <v/>
      </c>
      <c r="P777" s="193"/>
      <c r="Q777" s="99"/>
      <c r="R777" s="100"/>
      <c r="S777" s="100"/>
      <c r="T777" s="149" t="str">
        <f t="shared" si="403"/>
        <v/>
      </c>
      <c r="U777" s="193"/>
      <c r="V777" s="99"/>
      <c r="W777" s="100"/>
      <c r="X777" s="100"/>
      <c r="Y777" s="149" t="str">
        <f t="shared" si="404"/>
        <v/>
      </c>
      <c r="Z777" s="196"/>
      <c r="AA777" s="25"/>
      <c r="AB777" s="197"/>
      <c r="AG777" s="67"/>
    </row>
    <row r="778" spans="1:33">
      <c r="A778" s="18"/>
      <c r="B778" s="99"/>
      <c r="C778" s="100"/>
      <c r="D778" s="101"/>
      <c r="E778" s="149" t="str">
        <f t="shared" si="400"/>
        <v/>
      </c>
      <c r="F778" s="193"/>
      <c r="G778" s="99"/>
      <c r="H778" s="100"/>
      <c r="I778" s="100"/>
      <c r="J778" s="149" t="str">
        <f t="shared" si="401"/>
        <v/>
      </c>
      <c r="K778" s="193"/>
      <c r="L778" s="99"/>
      <c r="M778" s="100"/>
      <c r="N778" s="102"/>
      <c r="O778" s="149" t="str">
        <f t="shared" si="402"/>
        <v/>
      </c>
      <c r="P778" s="193"/>
      <c r="Q778" s="99"/>
      <c r="R778" s="100"/>
      <c r="S778" s="102"/>
      <c r="T778" s="149" t="str">
        <f t="shared" si="403"/>
        <v/>
      </c>
      <c r="U778" s="193"/>
      <c r="V778" s="99"/>
      <c r="W778" s="100"/>
      <c r="X778" s="102"/>
      <c r="Y778" s="149" t="str">
        <f t="shared" si="404"/>
        <v/>
      </c>
      <c r="Z778" s="196"/>
      <c r="AA778" s="26" t="s">
        <v>11</v>
      </c>
      <c r="AB778" s="37"/>
      <c r="AG778" s="67"/>
    </row>
    <row r="779" spans="1:33">
      <c r="A779" s="18"/>
      <c r="B779" s="99"/>
      <c r="C779" s="100"/>
      <c r="D779" s="101"/>
      <c r="E779" s="149" t="str">
        <f t="shared" si="400"/>
        <v/>
      </c>
      <c r="F779" s="193"/>
      <c r="G779" s="99"/>
      <c r="H779" s="100"/>
      <c r="I779" s="100"/>
      <c r="J779" s="149" t="str">
        <f t="shared" si="401"/>
        <v/>
      </c>
      <c r="K779" s="193"/>
      <c r="L779" s="99"/>
      <c r="M779" s="100"/>
      <c r="N779" s="100"/>
      <c r="O779" s="149" t="str">
        <f t="shared" si="402"/>
        <v/>
      </c>
      <c r="P779" s="193"/>
      <c r="Q779" s="99"/>
      <c r="R779" s="100"/>
      <c r="S779" s="100"/>
      <c r="T779" s="149" t="str">
        <f t="shared" si="403"/>
        <v/>
      </c>
      <c r="U779" s="193"/>
      <c r="V779" s="99"/>
      <c r="W779" s="100"/>
      <c r="X779" s="100"/>
      <c r="Y779" s="149" t="str">
        <f t="shared" si="404"/>
        <v/>
      </c>
      <c r="Z779" s="196"/>
      <c r="AA779" s="26" t="s">
        <v>12</v>
      </c>
      <c r="AB779" s="37"/>
      <c r="AG779" s="67"/>
    </row>
    <row r="780" spans="1:33">
      <c r="A780" s="18"/>
      <c r="B780" s="99"/>
      <c r="C780" s="100"/>
      <c r="D780" s="102"/>
      <c r="E780" s="149" t="str">
        <f t="shared" si="400"/>
        <v/>
      </c>
      <c r="F780" s="193"/>
      <c r="G780" s="99"/>
      <c r="H780" s="100"/>
      <c r="I780" s="102"/>
      <c r="J780" s="149" t="str">
        <f t="shared" si="401"/>
        <v/>
      </c>
      <c r="K780" s="193"/>
      <c r="L780" s="99"/>
      <c r="M780" s="100"/>
      <c r="N780" s="102"/>
      <c r="O780" s="149" t="str">
        <f t="shared" si="402"/>
        <v/>
      </c>
      <c r="P780" s="193"/>
      <c r="Q780" s="99"/>
      <c r="R780" s="100"/>
      <c r="S780" s="100"/>
      <c r="T780" s="149" t="str">
        <f t="shared" si="403"/>
        <v/>
      </c>
      <c r="U780" s="193"/>
      <c r="V780" s="99"/>
      <c r="W780" s="100"/>
      <c r="X780" s="102"/>
      <c r="Y780" s="149" t="str">
        <f t="shared" si="404"/>
        <v/>
      </c>
      <c r="Z780" s="196"/>
      <c r="AA780" s="26" t="s">
        <v>12</v>
      </c>
      <c r="AB780" s="37"/>
      <c r="AG780" s="67"/>
    </row>
    <row r="781" spans="1:33">
      <c r="A781" s="166"/>
      <c r="B781" s="99"/>
      <c r="C781" s="100"/>
      <c r="D781" s="102"/>
      <c r="E781" s="149" t="str">
        <f t="shared" si="400"/>
        <v/>
      </c>
      <c r="F781" s="193"/>
      <c r="G781" s="99"/>
      <c r="H781" s="100"/>
      <c r="I781" s="102"/>
      <c r="J781" s="149" t="str">
        <f t="shared" si="401"/>
        <v/>
      </c>
      <c r="K781" s="193"/>
      <c r="L781" s="99"/>
      <c r="M781" s="100"/>
      <c r="N781" s="102"/>
      <c r="O781" s="149" t="str">
        <f t="shared" si="402"/>
        <v/>
      </c>
      <c r="P781" s="193"/>
      <c r="Q781" s="99"/>
      <c r="R781" s="100"/>
      <c r="S781" s="100"/>
      <c r="T781" s="149" t="str">
        <f t="shared" si="403"/>
        <v/>
      </c>
      <c r="U781" s="193"/>
      <c r="V781" s="99"/>
      <c r="W781" s="100"/>
      <c r="X781" s="102"/>
      <c r="Y781" s="149" t="str">
        <f t="shared" si="404"/>
        <v/>
      </c>
      <c r="Z781" s="196"/>
      <c r="AA781" s="26"/>
      <c r="AB781" s="37"/>
      <c r="AG781" s="67"/>
    </row>
    <row r="782" spans="1:33">
      <c r="A782" s="164"/>
      <c r="B782" s="99"/>
      <c r="C782" s="100"/>
      <c r="D782" s="101"/>
      <c r="E782" s="149" t="str">
        <f t="shared" si="400"/>
        <v/>
      </c>
      <c r="F782" s="193"/>
      <c r="G782" s="99"/>
      <c r="H782" s="100"/>
      <c r="I782" s="102"/>
      <c r="J782" s="149" t="str">
        <f t="shared" si="401"/>
        <v/>
      </c>
      <c r="K782" s="193"/>
      <c r="L782" s="99"/>
      <c r="M782" s="100"/>
      <c r="N782" s="102"/>
      <c r="O782" s="149" t="str">
        <f t="shared" si="402"/>
        <v/>
      </c>
      <c r="P782" s="193"/>
      <c r="Q782" s="99"/>
      <c r="R782" s="100"/>
      <c r="S782" s="100"/>
      <c r="T782" s="149" t="str">
        <f t="shared" si="403"/>
        <v/>
      </c>
      <c r="U782" s="193"/>
      <c r="V782" s="99"/>
      <c r="W782" s="100"/>
      <c r="X782" s="100"/>
      <c r="Y782" s="149" t="str">
        <f t="shared" si="404"/>
        <v/>
      </c>
      <c r="Z782" s="196"/>
      <c r="AA782" s="26" t="s">
        <v>13</v>
      </c>
      <c r="AB782" s="37"/>
      <c r="AG782" s="67"/>
    </row>
    <row r="783" spans="1:33">
      <c r="A783" s="18"/>
      <c r="B783" s="99"/>
      <c r="C783" s="100"/>
      <c r="D783" s="101"/>
      <c r="E783" s="149" t="str">
        <f t="shared" si="400"/>
        <v/>
      </c>
      <c r="F783" s="193"/>
      <c r="G783" s="99"/>
      <c r="H783" s="100"/>
      <c r="I783" s="102"/>
      <c r="J783" s="149" t="str">
        <f t="shared" si="401"/>
        <v/>
      </c>
      <c r="K783" s="193"/>
      <c r="L783" s="99"/>
      <c r="M783" s="100"/>
      <c r="N783" s="102"/>
      <c r="O783" s="149" t="str">
        <f t="shared" si="402"/>
        <v/>
      </c>
      <c r="P783" s="193"/>
      <c r="Q783" s="99"/>
      <c r="R783" s="100"/>
      <c r="S783" s="102"/>
      <c r="T783" s="149" t="str">
        <f t="shared" si="403"/>
        <v/>
      </c>
      <c r="U783" s="193"/>
      <c r="V783" s="99"/>
      <c r="W783" s="100"/>
      <c r="X783" s="102"/>
      <c r="Y783" s="149" t="str">
        <f t="shared" si="404"/>
        <v/>
      </c>
      <c r="Z783" s="196"/>
      <c r="AA783" s="26" t="s">
        <v>14</v>
      </c>
      <c r="AB783" s="37"/>
      <c r="AG783" s="67"/>
    </row>
    <row r="784" spans="1:33">
      <c r="A784" s="18"/>
      <c r="B784" s="99"/>
      <c r="C784" s="100"/>
      <c r="D784" s="101"/>
      <c r="E784" s="149" t="str">
        <f t="shared" si="400"/>
        <v/>
      </c>
      <c r="F784" s="193"/>
      <c r="G784" s="99"/>
      <c r="H784" s="100"/>
      <c r="I784" s="100"/>
      <c r="J784" s="149" t="str">
        <f t="shared" si="401"/>
        <v/>
      </c>
      <c r="K784" s="193"/>
      <c r="L784" s="99"/>
      <c r="M784" s="100"/>
      <c r="N784" s="100"/>
      <c r="O784" s="149" t="str">
        <f t="shared" si="402"/>
        <v/>
      </c>
      <c r="P784" s="193"/>
      <c r="Q784" s="99"/>
      <c r="R784" s="100"/>
      <c r="S784" s="100"/>
      <c r="T784" s="149" t="str">
        <f t="shared" si="403"/>
        <v/>
      </c>
      <c r="U784" s="193"/>
      <c r="V784" s="99"/>
      <c r="W784" s="100"/>
      <c r="X784" s="100"/>
      <c r="Y784" s="149" t="str">
        <f t="shared" si="404"/>
        <v/>
      </c>
      <c r="Z784" s="196"/>
      <c r="AA784" s="26" t="s">
        <v>15</v>
      </c>
      <c r="AB784" s="37"/>
      <c r="AG784" s="67"/>
    </row>
    <row r="785" spans="1:130">
      <c r="A785" s="18"/>
      <c r="B785" s="99"/>
      <c r="C785" s="100"/>
      <c r="D785" s="101"/>
      <c r="E785" s="149" t="str">
        <f t="shared" si="400"/>
        <v/>
      </c>
      <c r="F785" s="193"/>
      <c r="G785" s="99"/>
      <c r="H785" s="100"/>
      <c r="I785" s="102"/>
      <c r="J785" s="149" t="str">
        <f t="shared" si="401"/>
        <v/>
      </c>
      <c r="K785" s="193"/>
      <c r="L785" s="99"/>
      <c r="M785" s="100"/>
      <c r="N785" s="102"/>
      <c r="O785" s="149" t="str">
        <f t="shared" si="402"/>
        <v/>
      </c>
      <c r="P785" s="193"/>
      <c r="Q785" s="99"/>
      <c r="R785" s="100"/>
      <c r="S785" s="100"/>
      <c r="T785" s="149" t="str">
        <f t="shared" si="403"/>
        <v/>
      </c>
      <c r="U785" s="193"/>
      <c r="V785" s="99"/>
      <c r="W785" s="100"/>
      <c r="X785" s="100"/>
      <c r="Y785" s="149" t="str">
        <f t="shared" si="404"/>
        <v/>
      </c>
      <c r="Z785" s="196"/>
      <c r="AA785" s="26" t="s">
        <v>16</v>
      </c>
      <c r="AB785" s="37"/>
      <c r="AG785" s="67"/>
    </row>
    <row r="786" spans="1:130">
      <c r="A786" s="18"/>
      <c r="B786" s="99"/>
      <c r="C786" s="100"/>
      <c r="D786" s="101"/>
      <c r="E786" s="149" t="str">
        <f t="shared" si="400"/>
        <v/>
      </c>
      <c r="F786" s="193"/>
      <c r="G786" s="99"/>
      <c r="H786" s="100"/>
      <c r="I786" s="102"/>
      <c r="J786" s="149" t="str">
        <f t="shared" si="401"/>
        <v/>
      </c>
      <c r="K786" s="193"/>
      <c r="L786" s="99"/>
      <c r="M786" s="100"/>
      <c r="N786" s="102"/>
      <c r="O786" s="149" t="str">
        <f t="shared" si="402"/>
        <v/>
      </c>
      <c r="P786" s="193"/>
      <c r="Q786" s="99"/>
      <c r="R786" s="100"/>
      <c r="S786" s="102"/>
      <c r="T786" s="149" t="str">
        <f t="shared" si="403"/>
        <v/>
      </c>
      <c r="U786" s="193"/>
      <c r="V786" s="99"/>
      <c r="W786" s="100"/>
      <c r="X786" s="102"/>
      <c r="Y786" s="149" t="str">
        <f t="shared" si="404"/>
        <v/>
      </c>
      <c r="Z786" s="196"/>
      <c r="AA786" s="26" t="s">
        <v>12</v>
      </c>
      <c r="AB786" s="37"/>
      <c r="AG786" s="67"/>
    </row>
    <row r="787" spans="1:130">
      <c r="A787" s="18"/>
      <c r="B787" s="99"/>
      <c r="C787" s="100"/>
      <c r="D787" s="101"/>
      <c r="E787" s="149" t="str">
        <f t="shared" si="400"/>
        <v/>
      </c>
      <c r="F787" s="193"/>
      <c r="G787" s="99"/>
      <c r="H787" s="100"/>
      <c r="I787" s="102"/>
      <c r="J787" s="149" t="str">
        <f t="shared" si="401"/>
        <v/>
      </c>
      <c r="K787" s="193"/>
      <c r="L787" s="99"/>
      <c r="M787" s="100"/>
      <c r="N787" s="102"/>
      <c r="O787" s="149" t="str">
        <f t="shared" si="402"/>
        <v/>
      </c>
      <c r="P787" s="193"/>
      <c r="Q787" s="99"/>
      <c r="R787" s="100"/>
      <c r="S787" s="102"/>
      <c r="T787" s="149" t="str">
        <f t="shared" si="403"/>
        <v/>
      </c>
      <c r="U787" s="193"/>
      <c r="V787" s="99"/>
      <c r="W787" s="100"/>
      <c r="X787" s="102"/>
      <c r="Y787" s="149" t="str">
        <f t="shared" si="404"/>
        <v/>
      </c>
      <c r="Z787" s="196"/>
      <c r="AA787" s="26"/>
      <c r="AB787" s="37"/>
      <c r="AG787" s="67"/>
    </row>
    <row r="788" spans="1:130">
      <c r="A788" s="18"/>
      <c r="B788" s="99"/>
      <c r="C788" s="100"/>
      <c r="D788" s="101"/>
      <c r="E788" s="149" t="str">
        <f t="shared" si="400"/>
        <v/>
      </c>
      <c r="F788" s="193"/>
      <c r="G788" s="99"/>
      <c r="H788" s="100"/>
      <c r="I788" s="100"/>
      <c r="J788" s="149" t="str">
        <f t="shared" si="401"/>
        <v/>
      </c>
      <c r="K788" s="193"/>
      <c r="L788" s="99"/>
      <c r="M788" s="100"/>
      <c r="N788" s="100"/>
      <c r="O788" s="149" t="str">
        <f t="shared" si="402"/>
        <v/>
      </c>
      <c r="P788" s="193"/>
      <c r="Q788" s="99"/>
      <c r="R788" s="100"/>
      <c r="S788" s="100"/>
      <c r="T788" s="149" t="str">
        <f t="shared" si="403"/>
        <v/>
      </c>
      <c r="U788" s="193"/>
      <c r="V788" s="99"/>
      <c r="W788" s="100"/>
      <c r="X788" s="100"/>
      <c r="Y788" s="149" t="str">
        <f t="shared" si="404"/>
        <v/>
      </c>
      <c r="Z788" s="196"/>
      <c r="AA788" s="26"/>
      <c r="AB788" s="37"/>
      <c r="AG788" s="67"/>
    </row>
    <row r="789" spans="1:130">
      <c r="A789" s="18"/>
      <c r="B789" s="99"/>
      <c r="C789" s="100"/>
      <c r="D789" s="101"/>
      <c r="E789" s="149" t="str">
        <f t="shared" si="400"/>
        <v/>
      </c>
      <c r="F789" s="193"/>
      <c r="G789" s="99"/>
      <c r="H789" s="100"/>
      <c r="I789" s="100"/>
      <c r="J789" s="149" t="str">
        <f t="shared" si="401"/>
        <v/>
      </c>
      <c r="K789" s="193"/>
      <c r="L789" s="99"/>
      <c r="M789" s="100"/>
      <c r="N789" s="100"/>
      <c r="O789" s="149" t="str">
        <f t="shared" si="402"/>
        <v/>
      </c>
      <c r="P789" s="193"/>
      <c r="Q789" s="99"/>
      <c r="R789" s="100"/>
      <c r="S789" s="100"/>
      <c r="T789" s="149" t="str">
        <f t="shared" si="403"/>
        <v/>
      </c>
      <c r="U789" s="193"/>
      <c r="V789" s="99"/>
      <c r="W789" s="100"/>
      <c r="X789" s="100"/>
      <c r="Y789" s="149" t="str">
        <f t="shared" si="404"/>
        <v/>
      </c>
      <c r="Z789" s="196"/>
      <c r="AA789" s="25"/>
      <c r="AB789" s="197"/>
      <c r="AG789" s="67"/>
    </row>
    <row r="790" spans="1:130">
      <c r="A790" s="18" t="s">
        <v>366</v>
      </c>
      <c r="B790" s="99"/>
      <c r="C790" s="100"/>
      <c r="D790" s="101"/>
      <c r="E790" s="149" t="str">
        <f t="shared" si="400"/>
        <v/>
      </c>
      <c r="F790" s="193"/>
      <c r="G790" s="99"/>
      <c r="H790" s="100"/>
      <c r="I790" s="100"/>
      <c r="J790" s="149" t="str">
        <f t="shared" si="401"/>
        <v/>
      </c>
      <c r="K790" s="193"/>
      <c r="L790" s="99"/>
      <c r="M790" s="100"/>
      <c r="N790" s="100"/>
      <c r="O790" s="149" t="str">
        <f t="shared" si="402"/>
        <v/>
      </c>
      <c r="P790" s="193"/>
      <c r="Q790" s="99"/>
      <c r="R790" s="100"/>
      <c r="S790" s="100"/>
      <c r="T790" s="149" t="str">
        <f t="shared" si="403"/>
        <v/>
      </c>
      <c r="U790" s="193"/>
      <c r="V790" s="99"/>
      <c r="W790" s="100"/>
      <c r="X790" s="100"/>
      <c r="Y790" s="149" t="str">
        <f t="shared" si="404"/>
        <v/>
      </c>
      <c r="Z790" s="196"/>
      <c r="AA790" s="25"/>
      <c r="AB790" s="197"/>
      <c r="AG790" s="67"/>
    </row>
    <row r="791" spans="1:130">
      <c r="A791" s="18" t="s">
        <v>35</v>
      </c>
      <c r="B791" s="99"/>
      <c r="C791" s="100"/>
      <c r="D791" s="101"/>
      <c r="E791" s="149" t="str">
        <f t="shared" si="400"/>
        <v/>
      </c>
      <c r="F791" s="193"/>
      <c r="G791" s="99"/>
      <c r="H791" s="100"/>
      <c r="I791" s="100"/>
      <c r="J791" s="149" t="str">
        <f t="shared" si="401"/>
        <v/>
      </c>
      <c r="K791" s="193"/>
      <c r="L791" s="99"/>
      <c r="M791" s="100"/>
      <c r="N791" s="100"/>
      <c r="O791" s="149" t="str">
        <f t="shared" si="402"/>
        <v/>
      </c>
      <c r="P791" s="193"/>
      <c r="Q791" s="99"/>
      <c r="R791" s="100"/>
      <c r="S791" s="100"/>
      <c r="T791" s="149" t="str">
        <f t="shared" si="403"/>
        <v/>
      </c>
      <c r="U791" s="193"/>
      <c r="V791" s="99"/>
      <c r="W791" s="100"/>
      <c r="X791" s="100"/>
      <c r="Y791" s="149" t="str">
        <f t="shared" si="404"/>
        <v/>
      </c>
      <c r="Z791" s="196"/>
      <c r="AA791" s="25"/>
      <c r="AB791" s="197"/>
      <c r="AG791" s="67"/>
    </row>
    <row r="792" spans="1:130" ht="15" thickBot="1">
      <c r="A792" s="91" t="s">
        <v>10</v>
      </c>
      <c r="B792" s="125">
        <f>IF(SUM(B776:B791)=0,0,AVERAGE(B776:B791))</f>
        <v>0</v>
      </c>
      <c r="C792" s="126">
        <f>IF(SUM(C776:C791)=0,0,AVERAGE(C776:C791))</f>
        <v>0</v>
      </c>
      <c r="D792" s="127">
        <f>IF(SUM(D776:D791)=0,0,AVERAGE(D776:D791))</f>
        <v>0</v>
      </c>
      <c r="E792" s="192">
        <f>IF(SUM(E776:E791)=0,0,AVERAGE(E776:E791))</f>
        <v>0</v>
      </c>
      <c r="F792" s="194"/>
      <c r="G792" s="125">
        <f>IF(SUM(G776:G791)=0,0,AVERAGE(G776:G791))</f>
        <v>0</v>
      </c>
      <c r="H792" s="126">
        <f>IF(SUM(H776:H791)=0,0,AVERAGE(H776:H791))</f>
        <v>0</v>
      </c>
      <c r="I792" s="127">
        <f>IF(SUM(I776:I791)=0,0,AVERAGE(I776:I791))</f>
        <v>0</v>
      </c>
      <c r="J792" s="192">
        <f>IF(SUM(J776:J791)=0,0,AVERAGE(J776:J791))</f>
        <v>0</v>
      </c>
      <c r="K792" s="194"/>
      <c r="L792" s="125">
        <f>IF(SUM(L776:L791)=0,0,AVERAGE(L776:L791))</f>
        <v>0</v>
      </c>
      <c r="M792" s="126">
        <f>IF(SUM(M776:M791)=0,0,AVERAGE(M776:M791))</f>
        <v>0</v>
      </c>
      <c r="N792" s="127">
        <f>IF(SUM(N776:N791)=0,0,AVERAGE(N776:N791))</f>
        <v>0</v>
      </c>
      <c r="O792" s="192">
        <f>IF(SUM(O776:O791)=0,0,AVERAGE(O776:O791))</f>
        <v>0</v>
      </c>
      <c r="P792" s="194"/>
      <c r="Q792" s="125">
        <f>IF(SUM(Q776:Q791)=0,0,AVERAGE(Q776:Q791))</f>
        <v>0</v>
      </c>
      <c r="R792" s="126">
        <f>IF(SUM(R776:R791)=0,0,AVERAGE(R776:R791))</f>
        <v>0</v>
      </c>
      <c r="S792" s="127">
        <f>IF(SUM(S776:S791)=0,0,AVERAGE(S776:S791))</f>
        <v>0</v>
      </c>
      <c r="T792" s="192">
        <f>IF(SUM(T776:T791)=0,0,AVERAGE(T776:T791))</f>
        <v>0</v>
      </c>
      <c r="U792" s="194"/>
      <c r="V792" s="125">
        <f>IF(SUM(V776:V791)=0,0,AVERAGE(V776:V791))</f>
        <v>0</v>
      </c>
      <c r="W792" s="126">
        <f>IF(SUM(W776:W791)=0,0,AVERAGE(W776:W791))</f>
        <v>0</v>
      </c>
      <c r="X792" s="127">
        <f>IF(SUM(X776:X791)=0,0,AVERAGE(X776:X791))</f>
        <v>0</v>
      </c>
      <c r="Y792" s="192">
        <f>IF(SUM(Y776:Y791)=0,0,AVERAGE(Y776:Y791))</f>
        <v>0</v>
      </c>
      <c r="Z792" s="194"/>
      <c r="AA792" s="27"/>
      <c r="AB792" s="39"/>
      <c r="AG792" s="67"/>
    </row>
    <row r="793" spans="1:130">
      <c r="A793" s="28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30"/>
      <c r="AB793" s="39"/>
      <c r="AG793" s="67"/>
    </row>
    <row r="794" spans="1:130" ht="15" thickBot="1">
      <c r="A794" s="40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2"/>
      <c r="AB794" s="39"/>
      <c r="AC794" s="54" t="s">
        <v>150</v>
      </c>
      <c r="AD794" s="74"/>
      <c r="AE794" s="74"/>
      <c r="AF794" s="74"/>
      <c r="AG794" s="75"/>
    </row>
    <row r="795" spans="1:130">
      <c r="A795" s="10" t="s">
        <v>148</v>
      </c>
      <c r="B795" s="293" t="s">
        <v>151</v>
      </c>
      <c r="C795" s="294"/>
      <c r="D795" s="294"/>
      <c r="E795" s="294"/>
      <c r="F795" s="295"/>
      <c r="G795" s="293" t="s">
        <v>152</v>
      </c>
      <c r="H795" s="294"/>
      <c r="I795" s="294"/>
      <c r="J795" s="294"/>
      <c r="K795" s="295"/>
      <c r="L795" s="293" t="s">
        <v>153</v>
      </c>
      <c r="M795" s="294"/>
      <c r="N795" s="294"/>
      <c r="O795" s="294"/>
      <c r="P795" s="295"/>
      <c r="Q795" s="293" t="s">
        <v>154</v>
      </c>
      <c r="R795" s="294"/>
      <c r="S795" s="294"/>
      <c r="T795" s="294"/>
      <c r="U795" s="295"/>
      <c r="V795" s="293" t="s">
        <v>155</v>
      </c>
      <c r="W795" s="294"/>
      <c r="X795" s="294"/>
      <c r="Y795" s="294"/>
      <c r="Z795" s="295"/>
      <c r="AA795" s="293" t="s">
        <v>3</v>
      </c>
      <c r="AB795" s="295"/>
      <c r="AC795" s="76" t="str">
        <f>B795</f>
        <v>Z14 1</v>
      </c>
      <c r="AD795" s="9" t="str">
        <f>G795</f>
        <v>Z14 2</v>
      </c>
      <c r="AE795" s="9" t="str">
        <f>L795</f>
        <v>Z14 3</v>
      </c>
      <c r="AF795" s="9" t="str">
        <f>Q795</f>
        <v>Z14 4</v>
      </c>
      <c r="AG795" s="67" t="str">
        <f>V795</f>
        <v>Z14 5</v>
      </c>
      <c r="AH795" s="296" t="s">
        <v>50</v>
      </c>
      <c r="AI795" s="297"/>
      <c r="AJ795" s="297"/>
      <c r="AK795" s="297"/>
      <c r="AL795" s="297"/>
      <c r="AM795" s="209" t="s">
        <v>140</v>
      </c>
      <c r="AN795" s="296" t="s">
        <v>51</v>
      </c>
      <c r="AO795" s="297"/>
      <c r="AP795" s="297"/>
      <c r="AQ795" s="297"/>
      <c r="AR795" s="297"/>
      <c r="AS795" s="209" t="s">
        <v>140</v>
      </c>
      <c r="AT795" s="296" t="s">
        <v>52</v>
      </c>
      <c r="AU795" s="297"/>
      <c r="AV795" s="297"/>
      <c r="AW795" s="297"/>
      <c r="AX795" s="297"/>
      <c r="AY795" s="209" t="s">
        <v>140</v>
      </c>
      <c r="AZ795" s="296" t="s">
        <v>53</v>
      </c>
      <c r="BA795" s="297"/>
      <c r="BB795" s="297"/>
      <c r="BC795" s="297"/>
      <c r="BD795" s="297"/>
      <c r="BE795" s="209" t="s">
        <v>140</v>
      </c>
      <c r="BF795" s="296" t="s">
        <v>54</v>
      </c>
      <c r="BG795" s="297"/>
      <c r="BH795" s="297"/>
      <c r="BI795" s="297"/>
      <c r="BJ795" s="297"/>
      <c r="BK795" s="209" t="s">
        <v>140</v>
      </c>
      <c r="BL795" s="296" t="s">
        <v>55</v>
      </c>
      <c r="BM795" s="297"/>
      <c r="BN795" s="297"/>
      <c r="BO795" s="297"/>
      <c r="BP795" s="297"/>
      <c r="BQ795" s="209" t="s">
        <v>140</v>
      </c>
      <c r="BR795" s="296" t="s">
        <v>56</v>
      </c>
      <c r="BS795" s="297"/>
      <c r="BT795" s="297"/>
      <c r="BU795" s="297"/>
      <c r="BV795" s="297"/>
      <c r="BW795" s="209" t="s">
        <v>140</v>
      </c>
      <c r="BX795" s="296" t="s">
        <v>57</v>
      </c>
      <c r="BY795" s="297"/>
      <c r="BZ795" s="297"/>
      <c r="CA795" s="297"/>
      <c r="CB795" s="297"/>
      <c r="CC795" s="209" t="s">
        <v>140</v>
      </c>
      <c r="CD795" s="296" t="s">
        <v>58</v>
      </c>
      <c r="CE795" s="297"/>
      <c r="CF795" s="297"/>
      <c r="CG795" s="297"/>
      <c r="CH795" s="297"/>
      <c r="CI795" s="209" t="s">
        <v>140</v>
      </c>
      <c r="CJ795" s="296" t="s">
        <v>59</v>
      </c>
      <c r="CK795" s="297"/>
      <c r="CL795" s="297"/>
      <c r="CM795" s="297"/>
      <c r="CN795" s="297"/>
      <c r="CO795" s="209" t="s">
        <v>140</v>
      </c>
      <c r="CP795" s="296" t="s">
        <v>60</v>
      </c>
      <c r="CQ795" s="297"/>
      <c r="CR795" s="297"/>
      <c r="CS795" s="297"/>
      <c r="CT795" s="297"/>
      <c r="CU795" s="209" t="s">
        <v>140</v>
      </c>
      <c r="CV795" s="296" t="s">
        <v>61</v>
      </c>
      <c r="CW795" s="297"/>
      <c r="CX795" s="297"/>
      <c r="CY795" s="297"/>
      <c r="CZ795" s="297"/>
      <c r="DA795" s="209" t="s">
        <v>140</v>
      </c>
      <c r="DB795" s="296" t="s">
        <v>352</v>
      </c>
      <c r="DC795" s="297"/>
      <c r="DD795" s="297"/>
      <c r="DE795" s="297"/>
      <c r="DF795" s="297"/>
      <c r="DG795" s="209" t="s">
        <v>140</v>
      </c>
      <c r="DH795" s="296" t="s">
        <v>353</v>
      </c>
      <c r="DI795" s="297"/>
      <c r="DJ795" s="297"/>
      <c r="DK795" s="297"/>
      <c r="DL795" s="297"/>
      <c r="DM795" s="210" t="s">
        <v>140</v>
      </c>
      <c r="DN795" s="296" t="s">
        <v>62</v>
      </c>
      <c r="DO795" s="297"/>
      <c r="DP795" s="297"/>
      <c r="DQ795" s="297"/>
      <c r="DR795" s="297"/>
      <c r="DS795" s="210" t="s">
        <v>140</v>
      </c>
      <c r="DT795" s="296" t="s">
        <v>35</v>
      </c>
      <c r="DU795" s="297"/>
      <c r="DV795" s="297"/>
      <c r="DW795" s="297"/>
      <c r="DX795" s="297"/>
      <c r="DY795" s="209" t="s">
        <v>140</v>
      </c>
      <c r="DZ795" s="211"/>
    </row>
    <row r="796" spans="1:130" ht="15" thickBot="1">
      <c r="A796" s="32" t="s">
        <v>4</v>
      </c>
      <c r="B796" s="13" t="s">
        <v>5</v>
      </c>
      <c r="C796" s="14" t="s">
        <v>6</v>
      </c>
      <c r="D796" s="15" t="s">
        <v>7</v>
      </c>
      <c r="E796" s="191" t="s">
        <v>8</v>
      </c>
      <c r="F796" s="16" t="s">
        <v>142</v>
      </c>
      <c r="G796" s="13" t="s">
        <v>5</v>
      </c>
      <c r="H796" s="14" t="s">
        <v>6</v>
      </c>
      <c r="I796" s="14" t="s">
        <v>7</v>
      </c>
      <c r="J796" s="191" t="s">
        <v>8</v>
      </c>
      <c r="K796" s="16" t="s">
        <v>142</v>
      </c>
      <c r="L796" s="13" t="s">
        <v>5</v>
      </c>
      <c r="M796" s="14" t="s">
        <v>6</v>
      </c>
      <c r="N796" s="14" t="s">
        <v>7</v>
      </c>
      <c r="O796" s="191" t="s">
        <v>8</v>
      </c>
      <c r="P796" s="16" t="s">
        <v>142</v>
      </c>
      <c r="Q796" s="13" t="s">
        <v>5</v>
      </c>
      <c r="R796" s="14" t="s">
        <v>6</v>
      </c>
      <c r="S796" s="14" t="s">
        <v>7</v>
      </c>
      <c r="T796" s="191" t="s">
        <v>8</v>
      </c>
      <c r="U796" s="16" t="s">
        <v>142</v>
      </c>
      <c r="V796" s="13" t="s">
        <v>5</v>
      </c>
      <c r="W796" s="14" t="s">
        <v>6</v>
      </c>
      <c r="X796" s="14" t="s">
        <v>7</v>
      </c>
      <c r="Y796" s="191" t="s">
        <v>8</v>
      </c>
      <c r="Z796" s="16" t="s">
        <v>142</v>
      </c>
      <c r="AA796" s="200" t="s">
        <v>9</v>
      </c>
      <c r="AB796" s="199" t="s">
        <v>142</v>
      </c>
      <c r="AC796" s="82">
        <f>IF(SUM(E797:E812)&gt;0,LARGE(E797:E812,1),0)</f>
        <v>0</v>
      </c>
      <c r="AD796" s="83">
        <f>IF(SUM(J797:J812)&gt;0,LARGE(J797:J812,1),0)</f>
        <v>0</v>
      </c>
      <c r="AE796" s="83">
        <f>IF(SUM(O797:O812)&gt;0,LARGE(O797:O812,1),0)</f>
        <v>0</v>
      </c>
      <c r="AF796" s="83">
        <f>IF(SUM(T797:T812)&gt;0,LARGE(T797:T812,1),0)</f>
        <v>0</v>
      </c>
      <c r="AG796" s="84">
        <f>IF(SUM(Y797:Y812)&gt;0,LARGE(Y797:Y812,1),0)</f>
        <v>0</v>
      </c>
      <c r="AH796" s="209" t="s">
        <v>8</v>
      </c>
      <c r="AI796" s="209" t="s">
        <v>142</v>
      </c>
      <c r="AJ796" s="209" t="s">
        <v>5</v>
      </c>
      <c r="AK796" s="209" t="s">
        <v>6</v>
      </c>
      <c r="AL796" s="209" t="s">
        <v>7</v>
      </c>
      <c r="AM796" s="209"/>
      <c r="AN796" s="209" t="s">
        <v>8</v>
      </c>
      <c r="AO796" s="209" t="s">
        <v>142</v>
      </c>
      <c r="AP796" s="209" t="s">
        <v>5</v>
      </c>
      <c r="AQ796" s="209" t="s">
        <v>6</v>
      </c>
      <c r="AR796" s="209" t="s">
        <v>7</v>
      </c>
      <c r="AS796" s="209"/>
      <c r="AT796" s="209" t="s">
        <v>8</v>
      </c>
      <c r="AU796" s="209" t="s">
        <v>142</v>
      </c>
      <c r="AV796" s="209" t="s">
        <v>5</v>
      </c>
      <c r="AW796" s="209" t="s">
        <v>6</v>
      </c>
      <c r="AX796" s="209" t="s">
        <v>7</v>
      </c>
      <c r="AY796" s="209"/>
      <c r="AZ796" s="209" t="s">
        <v>8</v>
      </c>
      <c r="BA796" s="209" t="s">
        <v>142</v>
      </c>
      <c r="BB796" s="209" t="s">
        <v>5</v>
      </c>
      <c r="BC796" s="209" t="s">
        <v>6</v>
      </c>
      <c r="BD796" s="209" t="s">
        <v>7</v>
      </c>
      <c r="BE796" s="209"/>
      <c r="BF796" s="209" t="s">
        <v>8</v>
      </c>
      <c r="BG796" s="209" t="s">
        <v>142</v>
      </c>
      <c r="BH796" s="209" t="s">
        <v>5</v>
      </c>
      <c r="BI796" s="209" t="s">
        <v>6</v>
      </c>
      <c r="BJ796" s="209" t="s">
        <v>7</v>
      </c>
      <c r="BK796" s="209"/>
      <c r="BL796" s="209" t="s">
        <v>8</v>
      </c>
      <c r="BM796" s="209" t="s">
        <v>142</v>
      </c>
      <c r="BN796" s="209" t="s">
        <v>5</v>
      </c>
      <c r="BO796" s="209" t="s">
        <v>6</v>
      </c>
      <c r="BP796" s="209" t="s">
        <v>7</v>
      </c>
      <c r="BQ796" s="209"/>
      <c r="BR796" s="209" t="s">
        <v>8</v>
      </c>
      <c r="BS796" s="209" t="s">
        <v>142</v>
      </c>
      <c r="BT796" s="209" t="s">
        <v>5</v>
      </c>
      <c r="BU796" s="209" t="s">
        <v>6</v>
      </c>
      <c r="BV796" s="209" t="s">
        <v>7</v>
      </c>
      <c r="BW796" s="209"/>
      <c r="BX796" s="209" t="s">
        <v>8</v>
      </c>
      <c r="BY796" s="209" t="s">
        <v>142</v>
      </c>
      <c r="BZ796" s="209" t="s">
        <v>5</v>
      </c>
      <c r="CA796" s="209" t="s">
        <v>6</v>
      </c>
      <c r="CB796" s="209" t="s">
        <v>7</v>
      </c>
      <c r="CC796" s="209"/>
      <c r="CD796" s="209" t="s">
        <v>8</v>
      </c>
      <c r="CE796" s="209" t="s">
        <v>142</v>
      </c>
      <c r="CF796" s="209" t="s">
        <v>5</v>
      </c>
      <c r="CG796" s="209" t="s">
        <v>6</v>
      </c>
      <c r="CH796" s="209" t="s">
        <v>7</v>
      </c>
      <c r="CI796" s="209"/>
      <c r="CJ796" s="209" t="s">
        <v>8</v>
      </c>
      <c r="CK796" s="209" t="s">
        <v>142</v>
      </c>
      <c r="CL796" s="209" t="s">
        <v>5</v>
      </c>
      <c r="CM796" s="209" t="s">
        <v>6</v>
      </c>
      <c r="CN796" s="209" t="s">
        <v>7</v>
      </c>
      <c r="CO796" s="209"/>
      <c r="CP796" s="209" t="s">
        <v>8</v>
      </c>
      <c r="CQ796" s="209" t="s">
        <v>142</v>
      </c>
      <c r="CR796" s="209" t="s">
        <v>5</v>
      </c>
      <c r="CS796" s="209" t="s">
        <v>6</v>
      </c>
      <c r="CT796" s="209" t="s">
        <v>7</v>
      </c>
      <c r="CU796" s="209"/>
      <c r="CV796" s="209" t="s">
        <v>8</v>
      </c>
      <c r="CW796" s="209" t="s">
        <v>142</v>
      </c>
      <c r="CX796" s="209" t="s">
        <v>5</v>
      </c>
      <c r="CY796" s="209" t="s">
        <v>6</v>
      </c>
      <c r="CZ796" s="209" t="s">
        <v>7</v>
      </c>
      <c r="DA796" s="209"/>
      <c r="DB796" s="209" t="s">
        <v>8</v>
      </c>
      <c r="DC796" s="209" t="s">
        <v>142</v>
      </c>
      <c r="DD796" s="209" t="s">
        <v>5</v>
      </c>
      <c r="DE796" s="209" t="s">
        <v>6</v>
      </c>
      <c r="DF796" s="209" t="s">
        <v>7</v>
      </c>
      <c r="DG796" s="209"/>
      <c r="DH796" s="209" t="s">
        <v>8</v>
      </c>
      <c r="DI796" s="209" t="s">
        <v>142</v>
      </c>
      <c r="DJ796" s="209" t="s">
        <v>5</v>
      </c>
      <c r="DK796" s="209" t="s">
        <v>6</v>
      </c>
      <c r="DL796" s="209" t="s">
        <v>7</v>
      </c>
      <c r="DM796" s="209"/>
      <c r="DN796" s="209" t="s">
        <v>8</v>
      </c>
      <c r="DO796" s="209" t="s">
        <v>142</v>
      </c>
      <c r="DP796" s="209" t="s">
        <v>5</v>
      </c>
      <c r="DQ796" s="209" t="s">
        <v>6</v>
      </c>
      <c r="DR796" s="209" t="s">
        <v>7</v>
      </c>
      <c r="DS796" s="209"/>
      <c r="DT796" s="209" t="s">
        <v>8</v>
      </c>
      <c r="DU796" s="209" t="s">
        <v>142</v>
      </c>
      <c r="DV796" s="209" t="s">
        <v>5</v>
      </c>
      <c r="DW796" s="209" t="s">
        <v>6</v>
      </c>
      <c r="DX796" s="209" t="s">
        <v>7</v>
      </c>
      <c r="DY796" s="209"/>
      <c r="DZ796" s="212"/>
    </row>
    <row r="797" spans="1:130" ht="15" thickTop="1">
      <c r="A797" s="17"/>
      <c r="B797" s="96"/>
      <c r="C797" s="97"/>
      <c r="D797" s="98"/>
      <c r="E797" s="149" t="str">
        <f t="shared" ref="E797:E812" si="405">IF(SUM(B797:D797)&gt;0,SUM(B797:D797),"")</f>
        <v/>
      </c>
      <c r="F797" s="193"/>
      <c r="G797" s="96"/>
      <c r="H797" s="97"/>
      <c r="I797" s="97"/>
      <c r="J797" s="149" t="str">
        <f t="shared" ref="J797:J812" si="406">IF(SUM(G797:I797)&gt;0,SUM(G797:I797),"")</f>
        <v/>
      </c>
      <c r="K797" s="193"/>
      <c r="L797" s="96"/>
      <c r="M797" s="97"/>
      <c r="N797" s="97"/>
      <c r="O797" s="149" t="str">
        <f t="shared" ref="O797:O812" si="407">IF(SUM(L797:N797)&gt;0,SUM(L797:N797),"")</f>
        <v/>
      </c>
      <c r="P797" s="193"/>
      <c r="Q797" s="96"/>
      <c r="R797" s="97"/>
      <c r="S797" s="97"/>
      <c r="T797" s="149" t="str">
        <f t="shared" ref="T797:T812" si="408">IF(SUM(Q797:S797)&gt;0,SUM(Q797:S797),"")</f>
        <v/>
      </c>
      <c r="U797" s="193"/>
      <c r="V797" s="96"/>
      <c r="W797" s="97"/>
      <c r="X797" s="97"/>
      <c r="Y797" s="149" t="str">
        <f t="shared" ref="Y797:Y812" si="409">IF(SUM(V797:X797)&gt;0,SUM(V797:X797),"")</f>
        <v/>
      </c>
      <c r="Z797" s="193"/>
      <c r="AA797" s="201" t="str">
        <f>IF(SUM(E797,J797,O797,T797,Y797,Y817,T817,O817,J817,E817,E837,J837,O837,T837,Y837)&gt;0,(LARGE((E797,J797,O797,T797,Y797,Y817,T817,O817,J817,E817,E837,J837,O837,T837,Y837),1)+LARGE((E797,J797,O797,T797,Y797,Y817,T817,O817,J817,E817,E837,J837,O837,T837,Y837),2)+LARGE((E797,J797,O797,T797,Y797,Y817,T817,O817,J817,E817,E837,J837,O837,T837,Y837),3)+LARGE((E797,J797,O797,T797,Y797,Y817,T817,O817,J817,E817,E837,J837,O837,T837,Y837),4)),"")</f>
        <v/>
      </c>
      <c r="AB797" s="203" t="str">
        <f>IF(SUM(AI828)&gt;0,SUM(AI828),"")</f>
        <v/>
      </c>
      <c r="AG797" s="67"/>
      <c r="AH797" s="213">
        <f>IF(SUM(B797:D797)&gt;0,SUM(B797:D797),0)</f>
        <v>0</v>
      </c>
      <c r="AI797" s="213">
        <f>IF(SUM(F797)&gt;0,SUM(F797),0)</f>
        <v>0</v>
      </c>
      <c r="AJ797" s="214">
        <f>B797</f>
        <v>0</v>
      </c>
      <c r="AK797" s="214">
        <f>C797</f>
        <v>0</v>
      </c>
      <c r="AL797" s="214">
        <f>D797</f>
        <v>0</v>
      </c>
      <c r="AM797" s="214"/>
      <c r="AN797" s="213">
        <f>IF(SUM(B798:D798)&gt;0,SUM(B798:D798),0)</f>
        <v>0</v>
      </c>
      <c r="AO797" s="213">
        <f>IF(SUM(F798)&gt;0,SUM(F798),0)</f>
        <v>0</v>
      </c>
      <c r="AP797" s="214">
        <f>B798</f>
        <v>0</v>
      </c>
      <c r="AQ797" s="214">
        <f>C798</f>
        <v>0</v>
      </c>
      <c r="AR797" s="214">
        <f>D798</f>
        <v>0</v>
      </c>
      <c r="AS797" s="214"/>
      <c r="AT797" s="213">
        <f>IF(SUM(B799:D799)&gt;0,SUM(B799:D799),0)</f>
        <v>0</v>
      </c>
      <c r="AU797" s="213">
        <f>IF(SUM(F799)&gt;0,SUM(F799),0)</f>
        <v>0</v>
      </c>
      <c r="AV797" s="214">
        <f>B799</f>
        <v>0</v>
      </c>
      <c r="AW797" s="214">
        <f>C799</f>
        <v>0</v>
      </c>
      <c r="AX797" s="214">
        <f>D799</f>
        <v>0</v>
      </c>
      <c r="AY797" s="214"/>
      <c r="AZ797" s="213">
        <f>IF(SUM(B800:D800)&gt;0,SUM(B800:D800),0)</f>
        <v>0</v>
      </c>
      <c r="BA797" s="213">
        <f>IF(SUM(F800)&gt;0,SUM(F800),0)</f>
        <v>0</v>
      </c>
      <c r="BB797" s="214">
        <f>B800</f>
        <v>0</v>
      </c>
      <c r="BC797" s="214">
        <f>C800</f>
        <v>0</v>
      </c>
      <c r="BD797" s="214">
        <f>D800</f>
        <v>0</v>
      </c>
      <c r="BE797" s="214"/>
      <c r="BF797" s="213">
        <f>IF(SUM(B801:D801)&gt;0,SUM(B801:D801),0)</f>
        <v>0</v>
      </c>
      <c r="BG797" s="213">
        <f>IF(SUM(F801)&gt;0,SUM(F801),0)</f>
        <v>0</v>
      </c>
      <c r="BH797" s="214">
        <f>B801</f>
        <v>0</v>
      </c>
      <c r="BI797" s="214">
        <f>C801</f>
        <v>0</v>
      </c>
      <c r="BJ797" s="214">
        <f>D801</f>
        <v>0</v>
      </c>
      <c r="BK797" s="214"/>
      <c r="BL797" s="213">
        <f>IF(SUM(B802:D802)&gt;0,SUM(B802:D802),0)</f>
        <v>0</v>
      </c>
      <c r="BM797" s="213">
        <f>IF(SUM(F802)&gt;0,SUM(F802),0)</f>
        <v>0</v>
      </c>
      <c r="BN797" s="214">
        <f>B802</f>
        <v>0</v>
      </c>
      <c r="BO797" s="214">
        <f>C802</f>
        <v>0</v>
      </c>
      <c r="BP797" s="214">
        <f>D802</f>
        <v>0</v>
      </c>
      <c r="BQ797" s="214"/>
      <c r="BR797" s="213">
        <f>IF(SUM(B803:D803)&gt;0,SUM(B803:D803),0)</f>
        <v>0</v>
      </c>
      <c r="BS797" s="213">
        <f>IF(SUM(F803)&gt;0,SUM(F803),0)</f>
        <v>0</v>
      </c>
      <c r="BT797" s="214">
        <f>B803</f>
        <v>0</v>
      </c>
      <c r="BU797" s="214">
        <f>C803</f>
        <v>0</v>
      </c>
      <c r="BV797" s="214">
        <f>D803</f>
        <v>0</v>
      </c>
      <c r="BW797" s="214"/>
      <c r="BX797" s="213">
        <f>IF(SUM(B804:D804)&gt;0,SUM(B804:D804),0)</f>
        <v>0</v>
      </c>
      <c r="BY797" s="213">
        <f>IF(SUM(F804)&gt;0,SUM(F804),0)</f>
        <v>0</v>
      </c>
      <c r="BZ797" s="214">
        <f>B804</f>
        <v>0</v>
      </c>
      <c r="CA797" s="214">
        <f>C804</f>
        <v>0</v>
      </c>
      <c r="CB797" s="214">
        <f>D804</f>
        <v>0</v>
      </c>
      <c r="CC797" s="214"/>
      <c r="CD797" s="213">
        <f>IF(SUM(B805:D805)&gt;0,SUM(B805:D805),0)</f>
        <v>0</v>
      </c>
      <c r="CE797" s="213">
        <f>IF(SUM(F805)&gt;0,SUM(F805),0)</f>
        <v>0</v>
      </c>
      <c r="CF797" s="214">
        <f>B805</f>
        <v>0</v>
      </c>
      <c r="CG797" s="214">
        <f>C805</f>
        <v>0</v>
      </c>
      <c r="CH797" s="214">
        <f>D805</f>
        <v>0</v>
      </c>
      <c r="CI797" s="214"/>
      <c r="CJ797" s="213">
        <f>IF(SUM(B806:D806)&gt;0,SUM(B806:D806),0)</f>
        <v>0</v>
      </c>
      <c r="CK797" s="213">
        <f>IF(SUM(F806)&gt;0,SUM(F806),0)</f>
        <v>0</v>
      </c>
      <c r="CL797" s="214">
        <f>B806</f>
        <v>0</v>
      </c>
      <c r="CM797" s="214">
        <f>C806</f>
        <v>0</v>
      </c>
      <c r="CN797" s="214">
        <f>D806</f>
        <v>0</v>
      </c>
      <c r="CO797" s="214"/>
      <c r="CP797" s="213">
        <f>IF(SUM(B807:D807)&gt;0,SUM(B807:D807),0)</f>
        <v>0</v>
      </c>
      <c r="CQ797" s="213">
        <f>IF(SUM(F807)&gt;0,SUM(F807),0)</f>
        <v>0</v>
      </c>
      <c r="CR797" s="214">
        <f>B807</f>
        <v>0</v>
      </c>
      <c r="CS797" s="214">
        <f>C807</f>
        <v>0</v>
      </c>
      <c r="CT797" s="214">
        <f>D807</f>
        <v>0</v>
      </c>
      <c r="CU797" s="214"/>
      <c r="CV797" s="213">
        <f>IF(SUM(B808:D808)&gt;0,SUM(B808:D808),0)</f>
        <v>0</v>
      </c>
      <c r="CW797" s="213">
        <f>IF(SUM(F808)&gt;0,SUM(F808),0)</f>
        <v>0</v>
      </c>
      <c r="CX797" s="214">
        <f>B808</f>
        <v>0</v>
      </c>
      <c r="CY797" s="214">
        <f>C808</f>
        <v>0</v>
      </c>
      <c r="CZ797" s="214">
        <f>D808</f>
        <v>0</v>
      </c>
      <c r="DA797" s="214"/>
      <c r="DB797" s="213">
        <f>IF(SUM(B809:D809)&gt;0,SUM(B809:D809),0)</f>
        <v>0</v>
      </c>
      <c r="DC797" s="213">
        <f>IF(SUM(F809)&gt;0,SUM(F809),0)</f>
        <v>0</v>
      </c>
      <c r="DD797" s="214">
        <f>B809</f>
        <v>0</v>
      </c>
      <c r="DE797" s="214">
        <f>C809</f>
        <v>0</v>
      </c>
      <c r="DF797" s="214">
        <f>D809</f>
        <v>0</v>
      </c>
      <c r="DG797" s="214"/>
      <c r="DH797" s="213">
        <f>IF(SUM(B810:D810)&gt;0,SUM(B810:D810),0)</f>
        <v>0</v>
      </c>
      <c r="DI797" s="213">
        <f>IF(SUM(F810)&gt;0,SUM(F810),0)</f>
        <v>0</v>
      </c>
      <c r="DJ797" s="214">
        <f>B810</f>
        <v>0</v>
      </c>
      <c r="DK797" s="214">
        <f>C810</f>
        <v>0</v>
      </c>
      <c r="DL797" s="214">
        <f>D810</f>
        <v>0</v>
      </c>
      <c r="DM797" s="214"/>
      <c r="DN797" s="213">
        <f>IF(SUM(B811:D811)&gt;0,SUM(B811:D811),0)</f>
        <v>0</v>
      </c>
      <c r="DO797" s="209">
        <f>IF(SUM(F811)&gt;0,SUM(F811),0)</f>
        <v>0</v>
      </c>
      <c r="DP797" s="214">
        <f>B811</f>
        <v>0</v>
      </c>
      <c r="DQ797" s="214">
        <f>C811</f>
        <v>0</v>
      </c>
      <c r="DR797" s="214">
        <f>D811</f>
        <v>0</v>
      </c>
      <c r="DS797" s="212"/>
      <c r="DT797" s="213">
        <f>IF(SUM(B812:D812)&gt;0,SUM(B812:D812),0)</f>
        <v>0</v>
      </c>
      <c r="DU797" s="209">
        <f>IF(SUM(F812)&gt;0,SUM(F812),0)</f>
        <v>0</v>
      </c>
      <c r="DV797" s="214">
        <f>B812</f>
        <v>0</v>
      </c>
      <c r="DW797" s="214">
        <f>C812</f>
        <v>0</v>
      </c>
      <c r="DX797" s="214">
        <f>D812</f>
        <v>0</v>
      </c>
      <c r="DY797" s="212"/>
      <c r="DZ797" s="212"/>
    </row>
    <row r="798" spans="1:130">
      <c r="A798" s="164"/>
      <c r="B798" s="99"/>
      <c r="C798" s="100"/>
      <c r="D798" s="101"/>
      <c r="E798" s="149" t="str">
        <f t="shared" si="405"/>
        <v/>
      </c>
      <c r="F798" s="193"/>
      <c r="G798" s="99"/>
      <c r="H798" s="100"/>
      <c r="I798" s="100"/>
      <c r="J798" s="149" t="str">
        <f t="shared" si="406"/>
        <v/>
      </c>
      <c r="K798" s="193"/>
      <c r="L798" s="99"/>
      <c r="M798" s="100"/>
      <c r="N798" s="100"/>
      <c r="O798" s="149" t="str">
        <f t="shared" si="407"/>
        <v/>
      </c>
      <c r="P798" s="193"/>
      <c r="Q798" s="99"/>
      <c r="R798" s="100"/>
      <c r="S798" s="100"/>
      <c r="T798" s="149" t="str">
        <f t="shared" si="408"/>
        <v/>
      </c>
      <c r="U798" s="193"/>
      <c r="V798" s="99"/>
      <c r="W798" s="100"/>
      <c r="X798" s="100"/>
      <c r="Y798" s="149" t="str">
        <f t="shared" si="409"/>
        <v/>
      </c>
      <c r="Z798" s="193"/>
      <c r="AA798" s="201" t="str">
        <f>IF(SUM(E798,J798,O798,T798,Y798,Y818,T818,O818,J818,E818,E838,J838,O838,T838,Y838)&gt;0,(LARGE((E798,J798,O798,T798,Y798,Y818,T818,O818,J818,E818,E838,J838,O838,T838,Y838),1)+LARGE((E798,J798,O798,T798,Y798,Y818,T818,O818,J818,E818,E838,J838,O838,T838,Y838),2)+LARGE((E798,J798,O798,T798,Y798,Y818,T818,O818,J818,E818,E838,J838,O838,T838,Y838),3)+LARGE((E798,J798,O798,T798,Y798,Y818,T818,O818,J818,E818,E838,J838,O838,T838,Y838),4)),"")</f>
        <v/>
      </c>
      <c r="AB798" s="202" t="str">
        <f>IF(SUM(AO828)&gt;0,SUM(AO828),"")</f>
        <v/>
      </c>
      <c r="AG798" s="67"/>
      <c r="AH798" s="213">
        <f>IF(SUM(G797:I797)&gt;0,SUM(G797:I797),0)</f>
        <v>0</v>
      </c>
      <c r="AI798" s="213">
        <f>IF(SUM(K797)&gt;0,SUM(K797),0)</f>
        <v>0</v>
      </c>
      <c r="AJ798" s="214">
        <f>G797</f>
        <v>0</v>
      </c>
      <c r="AK798" s="214">
        <f>H797</f>
        <v>0</v>
      </c>
      <c r="AL798" s="214">
        <f>I797</f>
        <v>0</v>
      </c>
      <c r="AM798" s="214"/>
      <c r="AN798" s="213">
        <f>IF(SUM(G798:I798)&gt;0,SUM(G798:I798),0)</f>
        <v>0</v>
      </c>
      <c r="AO798" s="213">
        <f>IF(SUM(K798)&gt;0,SUM(K798),0)</f>
        <v>0</v>
      </c>
      <c r="AP798" s="214">
        <f>G798</f>
        <v>0</v>
      </c>
      <c r="AQ798" s="214">
        <f>H798</f>
        <v>0</v>
      </c>
      <c r="AR798" s="214">
        <f>I798</f>
        <v>0</v>
      </c>
      <c r="AS798" s="214"/>
      <c r="AT798" s="213">
        <f>IF(SUM(G799:I799)&gt;0,SUM(G799:I799),0)</f>
        <v>0</v>
      </c>
      <c r="AU798" s="213">
        <f>IF(SUM(K799)&gt;0,SUM(K799),0)</f>
        <v>0</v>
      </c>
      <c r="AV798" s="214">
        <f>G799</f>
        <v>0</v>
      </c>
      <c r="AW798" s="214">
        <f>H799</f>
        <v>0</v>
      </c>
      <c r="AX798" s="214">
        <f>I799</f>
        <v>0</v>
      </c>
      <c r="AY798" s="214"/>
      <c r="AZ798" s="213">
        <f>IF(SUM(G800:I800)&gt;0,SUM(G800:I800),0)</f>
        <v>0</v>
      </c>
      <c r="BA798" s="213">
        <f>IF(SUM(K800)&gt;0,SUM(K800),0)</f>
        <v>0</v>
      </c>
      <c r="BB798" s="214">
        <f>G800</f>
        <v>0</v>
      </c>
      <c r="BC798" s="214">
        <f>H800</f>
        <v>0</v>
      </c>
      <c r="BD798" s="214">
        <f>I800</f>
        <v>0</v>
      </c>
      <c r="BE798" s="214"/>
      <c r="BF798" s="213">
        <f>IF(SUM(G801:I801)&gt;0,SUM(G801:I801),0)</f>
        <v>0</v>
      </c>
      <c r="BG798" s="213">
        <f>IF(SUM(K801)&gt;0,SUM(K801),0)</f>
        <v>0</v>
      </c>
      <c r="BH798" s="214">
        <f>G801</f>
        <v>0</v>
      </c>
      <c r="BI798" s="214">
        <f>H801</f>
        <v>0</v>
      </c>
      <c r="BJ798" s="214">
        <f>I801</f>
        <v>0</v>
      </c>
      <c r="BK798" s="214"/>
      <c r="BL798" s="213">
        <f>IF(SUM(G802:I802)&gt;0,SUM(G802:I802),0)</f>
        <v>0</v>
      </c>
      <c r="BM798" s="213">
        <f>IF(SUM(K802)&gt;0,SUM(K802),0)</f>
        <v>0</v>
      </c>
      <c r="BN798" s="214">
        <f>G802</f>
        <v>0</v>
      </c>
      <c r="BO798" s="214">
        <f>H802</f>
        <v>0</v>
      </c>
      <c r="BP798" s="214">
        <f>I802</f>
        <v>0</v>
      </c>
      <c r="BQ798" s="214"/>
      <c r="BR798" s="213">
        <f>IF(SUM(G803:I803)&gt;0,SUM(G803:I803),0)</f>
        <v>0</v>
      </c>
      <c r="BS798" s="213">
        <f>IF(SUM(K803)&gt;0,SUM(K803),0)</f>
        <v>0</v>
      </c>
      <c r="BT798" s="214">
        <f>G803</f>
        <v>0</v>
      </c>
      <c r="BU798" s="214">
        <f>H803</f>
        <v>0</v>
      </c>
      <c r="BV798" s="214">
        <f>I803</f>
        <v>0</v>
      </c>
      <c r="BW798" s="214"/>
      <c r="BX798" s="213">
        <f>IF(SUM(G804:I804)&gt;0,SUM(G804:I804),0)</f>
        <v>0</v>
      </c>
      <c r="BY798" s="213">
        <f>IF(SUM(K804)&gt;0,SUM(K804),0)</f>
        <v>0</v>
      </c>
      <c r="BZ798" s="214">
        <f>G804</f>
        <v>0</v>
      </c>
      <c r="CA798" s="214">
        <f>H804</f>
        <v>0</v>
      </c>
      <c r="CB798" s="214">
        <f>I804</f>
        <v>0</v>
      </c>
      <c r="CC798" s="214"/>
      <c r="CD798" s="213">
        <f>IF(SUM(G805:I805)&gt;0,SUM(G805:I805),0)</f>
        <v>0</v>
      </c>
      <c r="CE798" s="213">
        <f>IF(SUM(K805)&gt;0,SUM(K805),0)</f>
        <v>0</v>
      </c>
      <c r="CF798" s="214">
        <f>G805</f>
        <v>0</v>
      </c>
      <c r="CG798" s="214">
        <f>H805</f>
        <v>0</v>
      </c>
      <c r="CH798" s="214">
        <f>I805</f>
        <v>0</v>
      </c>
      <c r="CI798" s="214"/>
      <c r="CJ798" s="213">
        <f>IF(SUM(G806:I806)&gt;0,SUM(G806:I806),0)</f>
        <v>0</v>
      </c>
      <c r="CK798" s="213">
        <f>IF(SUM(K806)&gt;0,SUM(K806),0)</f>
        <v>0</v>
      </c>
      <c r="CL798" s="214">
        <f>G806</f>
        <v>0</v>
      </c>
      <c r="CM798" s="214">
        <f>H806</f>
        <v>0</v>
      </c>
      <c r="CN798" s="214">
        <f>I806</f>
        <v>0</v>
      </c>
      <c r="CO798" s="214"/>
      <c r="CP798" s="213">
        <f>IF(SUM(G807:I807)&gt;0,SUM(G807:I807),0)</f>
        <v>0</v>
      </c>
      <c r="CQ798" s="213">
        <f>IF(SUM(K807)&gt;0,SUM(K807),0)</f>
        <v>0</v>
      </c>
      <c r="CR798" s="214">
        <f>G807</f>
        <v>0</v>
      </c>
      <c r="CS798" s="214">
        <f>H807</f>
        <v>0</v>
      </c>
      <c r="CT798" s="214">
        <f>I807</f>
        <v>0</v>
      </c>
      <c r="CU798" s="214"/>
      <c r="CV798" s="213">
        <f>IF(SUM(G808:I808)&gt;0,SUM(G808:I808),0)</f>
        <v>0</v>
      </c>
      <c r="CW798" s="213">
        <f>IF(SUM(K808)&gt;0,SUM(K808),0)</f>
        <v>0</v>
      </c>
      <c r="CX798" s="214">
        <f>G808</f>
        <v>0</v>
      </c>
      <c r="CY798" s="214">
        <f>H808</f>
        <v>0</v>
      </c>
      <c r="CZ798" s="214">
        <f>I808</f>
        <v>0</v>
      </c>
      <c r="DA798" s="214"/>
      <c r="DB798" s="213">
        <f>IF(SUM(G809:I809)&gt;0,SUM(G809:I809),0)</f>
        <v>0</v>
      </c>
      <c r="DC798" s="213">
        <f>IF(SUM(K809)&gt;0,SUM(K809),0)</f>
        <v>0</v>
      </c>
      <c r="DD798" s="214">
        <f>G809</f>
        <v>0</v>
      </c>
      <c r="DE798" s="214">
        <f>H809</f>
        <v>0</v>
      </c>
      <c r="DF798" s="214">
        <f>I809</f>
        <v>0</v>
      </c>
      <c r="DG798" s="214"/>
      <c r="DH798" s="213">
        <f>IF(SUM(G810:I810)&gt;0,SUM(G810:I810),0)</f>
        <v>0</v>
      </c>
      <c r="DI798" s="213">
        <f>IF(SUM(K810)&gt;0,SUM(K810),0)</f>
        <v>0</v>
      </c>
      <c r="DJ798" s="214">
        <f>G810</f>
        <v>0</v>
      </c>
      <c r="DK798" s="214">
        <f>H810</f>
        <v>0</v>
      </c>
      <c r="DL798" s="214">
        <f>I810</f>
        <v>0</v>
      </c>
      <c r="DM798" s="214"/>
      <c r="DN798" s="213">
        <f>IF(SUM(G811:I811)&gt;0,SUM(G811:I811),0)</f>
        <v>0</v>
      </c>
      <c r="DO798" s="209">
        <f>IF(SUM(K811)&gt;0,SUM(K811),0)</f>
        <v>0</v>
      </c>
      <c r="DP798" s="214">
        <f>G811</f>
        <v>0</v>
      </c>
      <c r="DQ798" s="214">
        <f>H811</f>
        <v>0</v>
      </c>
      <c r="DR798" s="214">
        <f>I811</f>
        <v>0</v>
      </c>
      <c r="DS798" s="212"/>
      <c r="DT798" s="209">
        <f>IF(SUM(G812:I812)&gt;0,SUM(G812:I812),0)</f>
        <v>0</v>
      </c>
      <c r="DU798" s="209">
        <f>IF(SUM(K812)&gt;0,SUM(K812),0)</f>
        <v>0</v>
      </c>
      <c r="DV798" s="214">
        <f>G812</f>
        <v>0</v>
      </c>
      <c r="DW798" s="214">
        <f>H812</f>
        <v>0</v>
      </c>
      <c r="DX798" s="214">
        <f>I812</f>
        <v>0</v>
      </c>
      <c r="DY798" s="212"/>
      <c r="DZ798" s="212"/>
    </row>
    <row r="799" spans="1:130">
      <c r="A799" s="18"/>
      <c r="B799" s="99"/>
      <c r="C799" s="100"/>
      <c r="D799" s="101"/>
      <c r="E799" s="149" t="str">
        <f t="shared" si="405"/>
        <v/>
      </c>
      <c r="F799" s="193"/>
      <c r="G799" s="99"/>
      <c r="H799" s="100"/>
      <c r="I799" s="100"/>
      <c r="J799" s="149" t="str">
        <f t="shared" si="406"/>
        <v/>
      </c>
      <c r="K799" s="193"/>
      <c r="L799" s="99"/>
      <c r="M799" s="100"/>
      <c r="N799" s="102"/>
      <c r="O799" s="149" t="str">
        <f t="shared" si="407"/>
        <v/>
      </c>
      <c r="P799" s="193"/>
      <c r="Q799" s="99"/>
      <c r="R799" s="100"/>
      <c r="S799" s="102"/>
      <c r="T799" s="149" t="str">
        <f t="shared" si="408"/>
        <v/>
      </c>
      <c r="U799" s="193"/>
      <c r="V799" s="99"/>
      <c r="W799" s="100"/>
      <c r="X799" s="102"/>
      <c r="Y799" s="149" t="str">
        <f t="shared" si="409"/>
        <v/>
      </c>
      <c r="Z799" s="193"/>
      <c r="AA799" s="201" t="str">
        <f>IF(SUM(E799,J799,O799,T799,Y799,Y819,T819,O819,J819,E819,E839,J839,O839,T839,Y839)&gt;0,(LARGE((E799,J799,O799,T799,Y799,Y819,T819,O819,J819,E819,E839,J839,O839,T839,Y839),1)+LARGE((E799,J799,O799,T799,Y799,Y819,T819,O819,J819,E819,E839,J839,O839,T839,Y839),2)+LARGE((E799,J799,O799,T799,Y799,Y819,T819,O819,J819,E819,E839,J839,O839,T839,Y839),3)+LARGE((E799,J799,O799,T799,Y799,Y819,T819,O819,J819,E819,E839,J839,O839,T839,Y839),4)),"")</f>
        <v/>
      </c>
      <c r="AB799" s="202" t="str">
        <f>IF(SUM(AU828)&gt;0, SUM(AU828),"")</f>
        <v/>
      </c>
      <c r="AG799" s="67"/>
      <c r="AH799" s="213">
        <f>IF(SUM(L797:N797)&gt;0,SUM(L797:N797),0)</f>
        <v>0</v>
      </c>
      <c r="AI799" s="213">
        <f>IF(SUM(P797)&gt;0,SUM(P797),0)</f>
        <v>0</v>
      </c>
      <c r="AJ799" s="214">
        <f>L797</f>
        <v>0</v>
      </c>
      <c r="AK799" s="214">
        <f>M797</f>
        <v>0</v>
      </c>
      <c r="AL799" s="214">
        <f>N797</f>
        <v>0</v>
      </c>
      <c r="AM799" s="214"/>
      <c r="AN799" s="213">
        <f>IF(SUM(L798:N798)&gt;0,SUM(L798:N798),0)</f>
        <v>0</v>
      </c>
      <c r="AO799" s="213">
        <f>IF(SUM(P798)&gt;0,SUM(P798),0)</f>
        <v>0</v>
      </c>
      <c r="AP799" s="214">
        <f>L798</f>
        <v>0</v>
      </c>
      <c r="AQ799" s="214">
        <f>M798</f>
        <v>0</v>
      </c>
      <c r="AR799" s="214">
        <f>N798</f>
        <v>0</v>
      </c>
      <c r="AS799" s="214"/>
      <c r="AT799" s="213">
        <f>IF(SUM(L799:N799)&gt;0,SUM(L799:N799),0)</f>
        <v>0</v>
      </c>
      <c r="AU799" s="213">
        <f>IF(SUM(P799)&gt;0,SUM(P799),0)</f>
        <v>0</v>
      </c>
      <c r="AV799" s="214">
        <f>L799</f>
        <v>0</v>
      </c>
      <c r="AW799" s="214">
        <f>M799</f>
        <v>0</v>
      </c>
      <c r="AX799" s="214">
        <f>N799</f>
        <v>0</v>
      </c>
      <c r="AY799" s="214"/>
      <c r="AZ799" s="213">
        <f>IF(SUM(L800:N800)&gt;0,SUM(L800:N800),0)</f>
        <v>0</v>
      </c>
      <c r="BA799" s="213">
        <f>IF(SUM(P800)&gt;0,SUM(P800),0)</f>
        <v>0</v>
      </c>
      <c r="BB799" s="214">
        <f>L800</f>
        <v>0</v>
      </c>
      <c r="BC799" s="214">
        <f>M800</f>
        <v>0</v>
      </c>
      <c r="BD799" s="214">
        <f>N800</f>
        <v>0</v>
      </c>
      <c r="BE799" s="214"/>
      <c r="BF799" s="213">
        <f>IF(SUM(L801:N801)&gt;0,SUM(L801:N801),0)</f>
        <v>0</v>
      </c>
      <c r="BG799" s="213">
        <f>IF(SUM(P801)&gt;0,SUM(P801),0)</f>
        <v>0</v>
      </c>
      <c r="BH799" s="214">
        <f>L801</f>
        <v>0</v>
      </c>
      <c r="BI799" s="214">
        <f>M801</f>
        <v>0</v>
      </c>
      <c r="BJ799" s="214">
        <f>N801</f>
        <v>0</v>
      </c>
      <c r="BK799" s="214"/>
      <c r="BL799" s="213">
        <f>IF(SUM(L802:N802)&gt;0,SUM(L802:N802),0)</f>
        <v>0</v>
      </c>
      <c r="BM799" s="213">
        <f>IF(SUM(P802)&gt;0,SUM(P802),0)</f>
        <v>0</v>
      </c>
      <c r="BN799" s="214">
        <f>L802</f>
        <v>0</v>
      </c>
      <c r="BO799" s="214">
        <f>M802</f>
        <v>0</v>
      </c>
      <c r="BP799" s="214">
        <f>N802</f>
        <v>0</v>
      </c>
      <c r="BQ799" s="214"/>
      <c r="BR799" s="213">
        <f>IF(SUM(L803:N803)&gt;0,SUM(L803:N803),0)</f>
        <v>0</v>
      </c>
      <c r="BS799" s="213">
        <f>IF(SUM(P803)&gt;0,SUM(P803),0)</f>
        <v>0</v>
      </c>
      <c r="BT799" s="214">
        <f>L803</f>
        <v>0</v>
      </c>
      <c r="BU799" s="214">
        <f>M803</f>
        <v>0</v>
      </c>
      <c r="BV799" s="214">
        <f>N803</f>
        <v>0</v>
      </c>
      <c r="BW799" s="214"/>
      <c r="BX799" s="213">
        <f>IF(SUM(L804:N804)&gt;0,SUM(L804:N804),0)</f>
        <v>0</v>
      </c>
      <c r="BY799" s="213">
        <f>IF(SUM(P804)&gt;0,SUM(P804),0)</f>
        <v>0</v>
      </c>
      <c r="BZ799" s="214">
        <f>L804</f>
        <v>0</v>
      </c>
      <c r="CA799" s="214">
        <f>M804</f>
        <v>0</v>
      </c>
      <c r="CB799" s="214">
        <f>N804</f>
        <v>0</v>
      </c>
      <c r="CC799" s="214"/>
      <c r="CD799" s="213">
        <f>IF(SUM(L805:N805)&gt;0,SUM(L805:N805),0)</f>
        <v>0</v>
      </c>
      <c r="CE799" s="213">
        <f>IF(SUM(P805)&gt;0,SUM(P805),0)</f>
        <v>0</v>
      </c>
      <c r="CF799" s="214">
        <f>L805</f>
        <v>0</v>
      </c>
      <c r="CG799" s="214">
        <f>M805</f>
        <v>0</v>
      </c>
      <c r="CH799" s="214">
        <f>N805</f>
        <v>0</v>
      </c>
      <c r="CI799" s="214"/>
      <c r="CJ799" s="213">
        <f>IF(SUM(L806:N806)&gt;0,SUM(L806:N806),0)</f>
        <v>0</v>
      </c>
      <c r="CK799" s="213">
        <f>IF(SUM(P806)&gt;0,SUM(P806),0)</f>
        <v>0</v>
      </c>
      <c r="CL799" s="214">
        <f>L806</f>
        <v>0</v>
      </c>
      <c r="CM799" s="214">
        <f>M806</f>
        <v>0</v>
      </c>
      <c r="CN799" s="214">
        <f>N806</f>
        <v>0</v>
      </c>
      <c r="CO799" s="214"/>
      <c r="CP799" s="213">
        <f>IF(SUM(L807:N807)&gt;0,SUM(L807:N807),0)</f>
        <v>0</v>
      </c>
      <c r="CQ799" s="213">
        <f>IF(SUM(P807)&gt;0,SUM(P807),0)</f>
        <v>0</v>
      </c>
      <c r="CR799" s="214">
        <f>L807</f>
        <v>0</v>
      </c>
      <c r="CS799" s="214">
        <f>M807</f>
        <v>0</v>
      </c>
      <c r="CT799" s="214">
        <f>N807</f>
        <v>0</v>
      </c>
      <c r="CU799" s="214"/>
      <c r="CV799" s="213">
        <f>IF(SUM(L808:N808)&gt;0,SUM(L808:N808),0)</f>
        <v>0</v>
      </c>
      <c r="CW799" s="213">
        <f>IF(SUM(P808)&gt;0,SUM(P808),0)</f>
        <v>0</v>
      </c>
      <c r="CX799" s="214">
        <f>L808</f>
        <v>0</v>
      </c>
      <c r="CY799" s="214">
        <f>M808</f>
        <v>0</v>
      </c>
      <c r="CZ799" s="214">
        <f>N808</f>
        <v>0</v>
      </c>
      <c r="DA799" s="214"/>
      <c r="DB799" s="213">
        <f>IF(SUM(L809:N809)&gt;0,SUM(L809:N809),0)</f>
        <v>0</v>
      </c>
      <c r="DC799" s="213">
        <f>IF(SUM(P809)&gt;0,SUM(P809),0)</f>
        <v>0</v>
      </c>
      <c r="DD799" s="214">
        <f>L809</f>
        <v>0</v>
      </c>
      <c r="DE799" s="214">
        <f>M809</f>
        <v>0</v>
      </c>
      <c r="DF799" s="214">
        <f>N809</f>
        <v>0</v>
      </c>
      <c r="DG799" s="214"/>
      <c r="DH799" s="213">
        <f>IF(SUM(L810:N810)&gt;0,SUM(L810:N810),0)</f>
        <v>0</v>
      </c>
      <c r="DI799" s="213">
        <f>IF(SUM(P810)&gt;0,SUM(P810),0)</f>
        <v>0</v>
      </c>
      <c r="DJ799" s="214">
        <f>L810</f>
        <v>0</v>
      </c>
      <c r="DK799" s="214">
        <f>M810</f>
        <v>0</v>
      </c>
      <c r="DL799" s="214">
        <f>N810</f>
        <v>0</v>
      </c>
      <c r="DM799" s="214"/>
      <c r="DN799" s="209">
        <f>IF(SUM(L811:N811)&gt;0,SUM(L811:N811),0)</f>
        <v>0</v>
      </c>
      <c r="DO799" s="209">
        <f>IF(SUM(P811)&gt;0,SUM(P811),0)</f>
        <v>0</v>
      </c>
      <c r="DP799" s="214">
        <f>L811</f>
        <v>0</v>
      </c>
      <c r="DQ799" s="214">
        <f>M811</f>
        <v>0</v>
      </c>
      <c r="DR799" s="214">
        <f>N811</f>
        <v>0</v>
      </c>
      <c r="DS799" s="212"/>
      <c r="DT799" s="209">
        <f>IF(SUM(L812:N812)&gt;0,SUM(L812:N812),0)</f>
        <v>0</v>
      </c>
      <c r="DU799" s="209">
        <f>IF(SUM(P812)&gt;0,SUM(P812),0)</f>
        <v>0</v>
      </c>
      <c r="DV799" s="214">
        <f>L812</f>
        <v>0</v>
      </c>
      <c r="DW799" s="214">
        <f>M812</f>
        <v>0</v>
      </c>
      <c r="DX799" s="214">
        <f>N812</f>
        <v>0</v>
      </c>
      <c r="DY799" s="212"/>
      <c r="DZ799" s="212"/>
    </row>
    <row r="800" spans="1:130">
      <c r="A800" s="164"/>
      <c r="B800" s="99"/>
      <c r="C800" s="100"/>
      <c r="D800" s="101"/>
      <c r="E800" s="149" t="str">
        <f t="shared" si="405"/>
        <v/>
      </c>
      <c r="F800" s="193"/>
      <c r="G800" s="99"/>
      <c r="H800" s="100"/>
      <c r="I800" s="100"/>
      <c r="J800" s="149" t="str">
        <f t="shared" si="406"/>
        <v/>
      </c>
      <c r="K800" s="193"/>
      <c r="L800" s="99"/>
      <c r="M800" s="100"/>
      <c r="N800" s="100"/>
      <c r="O800" s="149" t="str">
        <f t="shared" si="407"/>
        <v/>
      </c>
      <c r="P800" s="193"/>
      <c r="Q800" s="99"/>
      <c r="R800" s="100"/>
      <c r="S800" s="100"/>
      <c r="T800" s="149" t="str">
        <f t="shared" si="408"/>
        <v/>
      </c>
      <c r="U800" s="193"/>
      <c r="V800" s="99"/>
      <c r="W800" s="100"/>
      <c r="X800" s="100"/>
      <c r="Y800" s="149" t="str">
        <f t="shared" si="409"/>
        <v/>
      </c>
      <c r="Z800" s="193"/>
      <c r="AA800" s="201" t="str">
        <f>IF(SUM(E800,J800,O800,T800,Y800,Y820,T820,O820,J820,E820,E840,J840,O840,T840,Y840)&gt;0,(LARGE((E800,J800,O800,T800,Y800,Y820,T820,O820,J820,E820,E840,J840,O840,T840,Y840),1)+LARGE((E800,J800,O800,T800,Y800,Y820,T820,O820,J820,E820,E840,J840,O840,T840,Y840),2)+LARGE((E800,J800,O800,T800,Y800,Y820,T820,O820,J820,E820,E840,J840,O840,T840,Y840),3)+LARGE((E800,J800,O800,T800,Y800,Y820,T820,O820,J820,E820,E840,J840,O840,T840,Y840),4)),"")</f>
        <v/>
      </c>
      <c r="AB800" s="202" t="str">
        <f>IF(SUM(BA828)&gt;0, SUM(BA828),"")</f>
        <v/>
      </c>
      <c r="AG800" s="67"/>
      <c r="AH800" s="213">
        <f>IF(SUM(Q797:S797)&gt;0,SUM(Q797:S797),0)</f>
        <v>0</v>
      </c>
      <c r="AI800" s="213">
        <f>IF(SUM(U797)&gt;0,SUM(U797),0)</f>
        <v>0</v>
      </c>
      <c r="AJ800" s="214">
        <f>Q797</f>
        <v>0</v>
      </c>
      <c r="AK800" s="214">
        <f>R797</f>
        <v>0</v>
      </c>
      <c r="AL800" s="214">
        <f>S797</f>
        <v>0</v>
      </c>
      <c r="AM800" s="214"/>
      <c r="AN800" s="213">
        <f>IF(SUM(Q798:S798)&gt;0,SUM(Q798:S798),0)</f>
        <v>0</v>
      </c>
      <c r="AO800" s="213">
        <f>IF(SUM(U798)&gt;0,SUM(U798),0)</f>
        <v>0</v>
      </c>
      <c r="AP800" s="214">
        <f>Q798</f>
        <v>0</v>
      </c>
      <c r="AQ800" s="214">
        <f>R798</f>
        <v>0</v>
      </c>
      <c r="AR800" s="214">
        <f>S798</f>
        <v>0</v>
      </c>
      <c r="AS800" s="214"/>
      <c r="AT800" s="213">
        <f>IF(SUM(Q799:S799)&gt;0,SUM(Q799:S799),0)</f>
        <v>0</v>
      </c>
      <c r="AU800" s="213">
        <f>IF(SUM(U799)&gt;0,SUM(U799),0)</f>
        <v>0</v>
      </c>
      <c r="AV800" s="214">
        <f>Q799</f>
        <v>0</v>
      </c>
      <c r="AW800" s="214">
        <f>R799</f>
        <v>0</v>
      </c>
      <c r="AX800" s="214">
        <f>S799</f>
        <v>0</v>
      </c>
      <c r="AY800" s="214"/>
      <c r="AZ800" s="213">
        <f>IF(SUM(Q800:S800)&gt;0,SUM(Q800:S800),0)</f>
        <v>0</v>
      </c>
      <c r="BA800" s="213">
        <f>IF(SUM(U800)&gt;0,SUM(U800),0)</f>
        <v>0</v>
      </c>
      <c r="BB800" s="214">
        <f>Q800</f>
        <v>0</v>
      </c>
      <c r="BC800" s="214">
        <f>R800</f>
        <v>0</v>
      </c>
      <c r="BD800" s="214">
        <f>S800</f>
        <v>0</v>
      </c>
      <c r="BE800" s="214"/>
      <c r="BF800" s="213">
        <f>IF(SUM(Q801:S801)&gt;0,SUM(Q801:S801),0)</f>
        <v>0</v>
      </c>
      <c r="BG800" s="213">
        <f>IF(SUM(U801)&gt;0,SUM(U801),0)</f>
        <v>0</v>
      </c>
      <c r="BH800" s="214">
        <f>Q801</f>
        <v>0</v>
      </c>
      <c r="BI800" s="214">
        <f>R801</f>
        <v>0</v>
      </c>
      <c r="BJ800" s="214">
        <f>S801</f>
        <v>0</v>
      </c>
      <c r="BK800" s="214"/>
      <c r="BL800" s="213">
        <f>IF(SUM(Q802:S802)&gt;0,SUM(Q802:S802),0)</f>
        <v>0</v>
      </c>
      <c r="BM800" s="213">
        <f>IF(SUM(U802)&gt;0,SUM(U802),0)</f>
        <v>0</v>
      </c>
      <c r="BN800" s="214">
        <f>Q802</f>
        <v>0</v>
      </c>
      <c r="BO800" s="214">
        <f>R802</f>
        <v>0</v>
      </c>
      <c r="BP800" s="214">
        <f>S802</f>
        <v>0</v>
      </c>
      <c r="BQ800" s="214"/>
      <c r="BR800" s="213">
        <f>IF(SUM(Q803:S803)&gt;0,SUM(Q803:S803),0)</f>
        <v>0</v>
      </c>
      <c r="BS800" s="213">
        <f>IF(SUM(U803)&gt;0,SUM(U803),0)</f>
        <v>0</v>
      </c>
      <c r="BT800" s="214">
        <f>Q803</f>
        <v>0</v>
      </c>
      <c r="BU800" s="214">
        <f>R803</f>
        <v>0</v>
      </c>
      <c r="BV800" s="214">
        <f>S803</f>
        <v>0</v>
      </c>
      <c r="BW800" s="214"/>
      <c r="BX800" s="213">
        <f>IF(SUM(Q804:S804)&gt;0,SUM(Q804:S804),0)</f>
        <v>0</v>
      </c>
      <c r="BY800" s="213">
        <f>IF(SUM(U804)&gt;0,SUM(U804),0)</f>
        <v>0</v>
      </c>
      <c r="BZ800" s="214">
        <f>Q804</f>
        <v>0</v>
      </c>
      <c r="CA800" s="214">
        <f>R804</f>
        <v>0</v>
      </c>
      <c r="CB800" s="214">
        <f>S804</f>
        <v>0</v>
      </c>
      <c r="CC800" s="214"/>
      <c r="CD800" s="213">
        <f>IF(SUM(Q805:S805)&gt;0,SUM(Q805:S805),0)</f>
        <v>0</v>
      </c>
      <c r="CE800" s="213">
        <f>IF(SUM(U805)&gt;0,SUM(U805),0)</f>
        <v>0</v>
      </c>
      <c r="CF800" s="214">
        <f>Q805</f>
        <v>0</v>
      </c>
      <c r="CG800" s="214">
        <f>R805</f>
        <v>0</v>
      </c>
      <c r="CH800" s="214">
        <f>S805</f>
        <v>0</v>
      </c>
      <c r="CI800" s="214"/>
      <c r="CJ800" s="213">
        <f>IF(SUM(Q806:S806)&gt;0,SUM(Q806:S806),0)</f>
        <v>0</v>
      </c>
      <c r="CK800" s="213">
        <f>IF(SUM(U806)&gt;0,SUM(U806),0)</f>
        <v>0</v>
      </c>
      <c r="CL800" s="214">
        <f>Q806</f>
        <v>0</v>
      </c>
      <c r="CM800" s="214">
        <f>R806</f>
        <v>0</v>
      </c>
      <c r="CN800" s="214">
        <f>S806</f>
        <v>0</v>
      </c>
      <c r="CO800" s="214"/>
      <c r="CP800" s="213">
        <f>IF(SUM(Q807:S807)&gt;0,SUM(Q807:S807),0)</f>
        <v>0</v>
      </c>
      <c r="CQ800" s="213">
        <f>IF(SUM(U807)&gt;0,SUM(U807),0)</f>
        <v>0</v>
      </c>
      <c r="CR800" s="214">
        <f>Q807</f>
        <v>0</v>
      </c>
      <c r="CS800" s="214">
        <f>R807</f>
        <v>0</v>
      </c>
      <c r="CT800" s="214">
        <f>S807</f>
        <v>0</v>
      </c>
      <c r="CU800" s="214"/>
      <c r="CV800" s="213">
        <f>IF(SUM(Q808:S808)&gt;0,SUM(Q808:S808),0)</f>
        <v>0</v>
      </c>
      <c r="CW800" s="213">
        <f>IF(SUM(U808)&gt;0,SUM(U808),0)</f>
        <v>0</v>
      </c>
      <c r="CX800" s="214">
        <f>Q808</f>
        <v>0</v>
      </c>
      <c r="CY800" s="214">
        <f>R808</f>
        <v>0</v>
      </c>
      <c r="CZ800" s="214">
        <f>S808</f>
        <v>0</v>
      </c>
      <c r="DA800" s="214"/>
      <c r="DB800" s="213">
        <f>IF(SUM(Q809:S809)&gt;0,SUM(Q809:S809),0)</f>
        <v>0</v>
      </c>
      <c r="DC800" s="213">
        <f>IF(SUM(U809)&gt;0,SUM(U809),0)</f>
        <v>0</v>
      </c>
      <c r="DD800" s="214">
        <f>Q809</f>
        <v>0</v>
      </c>
      <c r="DE800" s="214">
        <f>R809</f>
        <v>0</v>
      </c>
      <c r="DF800" s="214">
        <f>S809</f>
        <v>0</v>
      </c>
      <c r="DG800" s="214"/>
      <c r="DH800" s="213">
        <f>IF(SUM(Q810:S810)&gt;0,SUM(Q810:S810),0)</f>
        <v>0</v>
      </c>
      <c r="DI800" s="213">
        <f>IF(SUM(U810)&gt;0,SUM(U810),0)</f>
        <v>0</v>
      </c>
      <c r="DJ800" s="214">
        <f>Q810</f>
        <v>0</v>
      </c>
      <c r="DK800" s="214">
        <f>R810</f>
        <v>0</v>
      </c>
      <c r="DL800" s="214">
        <f>S810</f>
        <v>0</v>
      </c>
      <c r="DM800" s="214"/>
      <c r="DN800" s="209">
        <f>IF(SUM(Q811:S811)&gt;0,SUM(Q811:S811),0)</f>
        <v>0</v>
      </c>
      <c r="DO800" s="209">
        <f>IF(SUM(U811)&gt;0,SUM(U811),0)</f>
        <v>0</v>
      </c>
      <c r="DP800" s="214">
        <f>Q811</f>
        <v>0</v>
      </c>
      <c r="DQ800" s="214">
        <f>R811</f>
        <v>0</v>
      </c>
      <c r="DR800" s="214">
        <f>S811</f>
        <v>0</v>
      </c>
      <c r="DS800" s="212"/>
      <c r="DT800" s="209">
        <f>IF(SUM(Q812:S812)&gt;0,SUM(Q812:S812),0)</f>
        <v>0</v>
      </c>
      <c r="DU800" s="209">
        <f>IF(SUM(U812)&gt;0,SUM(U812),0)</f>
        <v>0</v>
      </c>
      <c r="DV800" s="214">
        <f>Q812</f>
        <v>0</v>
      </c>
      <c r="DW800" s="214">
        <f>R812</f>
        <v>0</v>
      </c>
      <c r="DX800" s="214">
        <f>S812</f>
        <v>0</v>
      </c>
      <c r="DY800" s="212"/>
      <c r="DZ800" s="212"/>
    </row>
    <row r="801" spans="1:130">
      <c r="A801" s="18"/>
      <c r="B801" s="99"/>
      <c r="C801" s="100"/>
      <c r="D801" s="102"/>
      <c r="E801" s="149" t="str">
        <f t="shared" si="405"/>
        <v/>
      </c>
      <c r="F801" s="193"/>
      <c r="G801" s="99"/>
      <c r="H801" s="100"/>
      <c r="I801" s="102"/>
      <c r="J801" s="149" t="str">
        <f t="shared" si="406"/>
        <v/>
      </c>
      <c r="K801" s="193"/>
      <c r="L801" s="99"/>
      <c r="M801" s="100"/>
      <c r="N801" s="102"/>
      <c r="O801" s="149" t="str">
        <f t="shared" si="407"/>
        <v/>
      </c>
      <c r="P801" s="193"/>
      <c r="Q801" s="99"/>
      <c r="R801" s="100"/>
      <c r="S801" s="100"/>
      <c r="T801" s="149" t="str">
        <f t="shared" si="408"/>
        <v/>
      </c>
      <c r="U801" s="193"/>
      <c r="V801" s="99"/>
      <c r="W801" s="100"/>
      <c r="X801" s="102"/>
      <c r="Y801" s="149" t="str">
        <f t="shared" si="409"/>
        <v/>
      </c>
      <c r="Z801" s="193"/>
      <c r="AA801" s="201" t="str">
        <f>IF(SUM(E801,J801,O801,T801,Y801,Y821,T821,O821,J821,E821,E841,J841,O841,T841,Y841)&gt;0,(LARGE((E801,J801,O801,T801,Y801,Y821,T821,O821,J821,E821,E841,J841,O841,T841,Y841),1)+LARGE((E801,J801,O801,T801,Y801,Y821,T821,O821,J821,E821,E841,J841,O841,T841,Y841),2)+LARGE((E801,J801,O801,T801,Y801,Y821,T821,O821,J821,E821,E841,J841,O841,T841,Y841),3)+LARGE((E801,J801,O801,T801,Y801,Y821,T821,O821,J821,E821,E841,J841,O841,T841,Y841),4)),"")</f>
        <v/>
      </c>
      <c r="AB801" s="202" t="str">
        <f>IF(SUM(BG828)&gt;0,SUM(BG828),"")</f>
        <v/>
      </c>
      <c r="AG801" s="67"/>
      <c r="AH801" s="213">
        <f>IF(SUM(V797:X797)&gt;0,SUM(V797:X797),0)</f>
        <v>0</v>
      </c>
      <c r="AI801" s="213">
        <f>IF(SUM(Z797)&gt;0,SUM(Z797),0)</f>
        <v>0</v>
      </c>
      <c r="AJ801" s="214">
        <f>V797</f>
        <v>0</v>
      </c>
      <c r="AK801" s="214">
        <f>W797</f>
        <v>0</v>
      </c>
      <c r="AL801" s="214">
        <f>X797</f>
        <v>0</v>
      </c>
      <c r="AM801" s="214"/>
      <c r="AN801" s="213">
        <f>IF(SUM(V798:X798)&gt;0,SUM(V798:X798),0)</f>
        <v>0</v>
      </c>
      <c r="AO801" s="213">
        <f>IF(SUM(Z798)&gt;0,SUM(Z798),0)</f>
        <v>0</v>
      </c>
      <c r="AP801" s="214">
        <f>V798</f>
        <v>0</v>
      </c>
      <c r="AQ801" s="214">
        <f>W798</f>
        <v>0</v>
      </c>
      <c r="AR801" s="214">
        <f>X798</f>
        <v>0</v>
      </c>
      <c r="AS801" s="214"/>
      <c r="AT801" s="213">
        <f>IF(SUM(V799:X799)&gt;0,SUM(V799:X799),0)</f>
        <v>0</v>
      </c>
      <c r="AU801" s="213">
        <f>IF(SUM(Z799)&gt;0,SUM(Z799),0)</f>
        <v>0</v>
      </c>
      <c r="AV801" s="214">
        <f>V799</f>
        <v>0</v>
      </c>
      <c r="AW801" s="214">
        <f>W799</f>
        <v>0</v>
      </c>
      <c r="AX801" s="214">
        <f>X799</f>
        <v>0</v>
      </c>
      <c r="AY801" s="214"/>
      <c r="AZ801" s="213">
        <f>IF(SUM(V800:X800)&gt;0,SUM(V800:X800),0)</f>
        <v>0</v>
      </c>
      <c r="BA801" s="213">
        <f>IF(SUM(Z800)&gt;0,SUM(Z800),0)</f>
        <v>0</v>
      </c>
      <c r="BB801" s="214">
        <f>V800</f>
        <v>0</v>
      </c>
      <c r="BC801" s="214">
        <f>W800</f>
        <v>0</v>
      </c>
      <c r="BD801" s="214">
        <f>X800</f>
        <v>0</v>
      </c>
      <c r="BE801" s="214"/>
      <c r="BF801" s="213">
        <f>IF(SUM(V801:X801)&gt;0,SUM(V801:X801),0)</f>
        <v>0</v>
      </c>
      <c r="BG801" s="213">
        <f>IF(SUM(Z801)&gt;0,SUM(Z801),0)</f>
        <v>0</v>
      </c>
      <c r="BH801" s="214">
        <f>V801</f>
        <v>0</v>
      </c>
      <c r="BI801" s="214">
        <f>W801</f>
        <v>0</v>
      </c>
      <c r="BJ801" s="214">
        <f>X801</f>
        <v>0</v>
      </c>
      <c r="BK801" s="214"/>
      <c r="BL801" s="213">
        <f>IF(SUM(V802:X802)&gt;0,SUM(V802:X802),0)</f>
        <v>0</v>
      </c>
      <c r="BM801" s="213">
        <f>IF(SUM(Z802)&gt;0,SUM(Z802),0)</f>
        <v>0</v>
      </c>
      <c r="BN801" s="214">
        <f>V802</f>
        <v>0</v>
      </c>
      <c r="BO801" s="214">
        <f>W802</f>
        <v>0</v>
      </c>
      <c r="BP801" s="214">
        <f>X802</f>
        <v>0</v>
      </c>
      <c r="BQ801" s="214"/>
      <c r="BR801" s="213">
        <f>IF(SUM(V803:X803)&gt;0,SUM(V803:X803),0)</f>
        <v>0</v>
      </c>
      <c r="BS801" s="213">
        <f>IF(SUM(Z803)&gt;0,SUM(Z803),0)</f>
        <v>0</v>
      </c>
      <c r="BT801" s="214">
        <f>V803</f>
        <v>0</v>
      </c>
      <c r="BU801" s="214">
        <f>W803</f>
        <v>0</v>
      </c>
      <c r="BV801" s="214">
        <f>X803</f>
        <v>0</v>
      </c>
      <c r="BW801" s="214"/>
      <c r="BX801" s="213">
        <f>IF(SUM(V804:X804)&gt;0,SUM(V804:X804),0)</f>
        <v>0</v>
      </c>
      <c r="BY801" s="213">
        <f>IF(SUM(Z804)&gt;0,SUM(Z804),0)</f>
        <v>0</v>
      </c>
      <c r="BZ801" s="214">
        <f>V804</f>
        <v>0</v>
      </c>
      <c r="CA801" s="214">
        <f>W804</f>
        <v>0</v>
      </c>
      <c r="CB801" s="214">
        <f>X804</f>
        <v>0</v>
      </c>
      <c r="CC801" s="214"/>
      <c r="CD801" s="213">
        <f>IF(SUM(V805:X805)&gt;0,SUM(V805:X805),0)</f>
        <v>0</v>
      </c>
      <c r="CE801" s="213">
        <f>IF(SUM(Z805)&gt;0,SUM(Z805),0)</f>
        <v>0</v>
      </c>
      <c r="CF801" s="214">
        <f>V805</f>
        <v>0</v>
      </c>
      <c r="CG801" s="214">
        <f>W805</f>
        <v>0</v>
      </c>
      <c r="CH801" s="214">
        <f>X805</f>
        <v>0</v>
      </c>
      <c r="CI801" s="214"/>
      <c r="CJ801" s="213">
        <f>IF(SUM(V806:X806)&gt;0,SUM(V806:X806),0)</f>
        <v>0</v>
      </c>
      <c r="CK801" s="213">
        <f>IF(SUM(Z806)&gt;0,SUM(Z806),0)</f>
        <v>0</v>
      </c>
      <c r="CL801" s="214">
        <f>V806</f>
        <v>0</v>
      </c>
      <c r="CM801" s="214">
        <f>W806</f>
        <v>0</v>
      </c>
      <c r="CN801" s="214">
        <f>X806</f>
        <v>0</v>
      </c>
      <c r="CO801" s="214"/>
      <c r="CP801" s="213">
        <f>IF(SUM(V807:X807)&gt;0,SUM(V807:X807),0)</f>
        <v>0</v>
      </c>
      <c r="CQ801" s="213">
        <f>IF(SUM(Z807)&gt;0,SUM(Z807),0)</f>
        <v>0</v>
      </c>
      <c r="CR801" s="214">
        <f>V807</f>
        <v>0</v>
      </c>
      <c r="CS801" s="214">
        <f>W807</f>
        <v>0</v>
      </c>
      <c r="CT801" s="214">
        <f>X807</f>
        <v>0</v>
      </c>
      <c r="CU801" s="214"/>
      <c r="CV801" s="213">
        <f>IF(SUM(V808:X808)&gt;0,SUM(V808:X808),0)</f>
        <v>0</v>
      </c>
      <c r="CW801" s="213">
        <f>IF(SUM(Z808)&gt;0,SUM(Z808),0)</f>
        <v>0</v>
      </c>
      <c r="CX801" s="214">
        <f>V808</f>
        <v>0</v>
      </c>
      <c r="CY801" s="214">
        <f>W808</f>
        <v>0</v>
      </c>
      <c r="CZ801" s="214">
        <f>X808</f>
        <v>0</v>
      </c>
      <c r="DA801" s="214"/>
      <c r="DB801" s="213">
        <f>IF(SUM(V809:X809)&gt;0,SUM(V809:X809),0)</f>
        <v>0</v>
      </c>
      <c r="DC801" s="213">
        <f>IF(SUM(Z809)&gt;0,SUM(Z809),0)</f>
        <v>0</v>
      </c>
      <c r="DD801" s="214">
        <f>V809</f>
        <v>0</v>
      </c>
      <c r="DE801" s="214">
        <f>W809</f>
        <v>0</v>
      </c>
      <c r="DF801" s="214">
        <f>X809</f>
        <v>0</v>
      </c>
      <c r="DG801" s="214"/>
      <c r="DH801" s="213">
        <f>IF(SUM(V810:X810)&gt;0,SUM(V810:X810),0)</f>
        <v>0</v>
      </c>
      <c r="DI801" s="213">
        <f>IF(SUM(Z810)&gt;0,SUM(Z810),0)</f>
        <v>0</v>
      </c>
      <c r="DJ801" s="214">
        <f>V810</f>
        <v>0</v>
      </c>
      <c r="DK801" s="214">
        <f>W810</f>
        <v>0</v>
      </c>
      <c r="DL801" s="214">
        <f>X810</f>
        <v>0</v>
      </c>
      <c r="DM801" s="214"/>
      <c r="DN801" s="209">
        <f>IF(SUM(V811:X811)&gt;0,SUM(V811:X811),0)</f>
        <v>0</v>
      </c>
      <c r="DO801" s="209">
        <f>IF(SUM(Z811)&gt;0,SUM(Z811),0)</f>
        <v>0</v>
      </c>
      <c r="DP801" s="214">
        <f>V811</f>
        <v>0</v>
      </c>
      <c r="DQ801" s="214">
        <f>W811</f>
        <v>0</v>
      </c>
      <c r="DR801" s="214">
        <f>X811</f>
        <v>0</v>
      </c>
      <c r="DS801" s="212"/>
      <c r="DT801" s="209">
        <f>IF(SUM(V812:X812)&gt;0,SUM(V812:X812),0)</f>
        <v>0</v>
      </c>
      <c r="DU801" s="209">
        <f>IF(SUM(Z812)&gt;0,SUM(Z812),0)</f>
        <v>0</v>
      </c>
      <c r="DV801" s="214">
        <f>V812</f>
        <v>0</v>
      </c>
      <c r="DW801" s="214">
        <f>W812</f>
        <v>0</v>
      </c>
      <c r="DX801" s="214">
        <f>X812</f>
        <v>0</v>
      </c>
      <c r="DY801" s="212"/>
      <c r="DZ801" s="212"/>
    </row>
    <row r="802" spans="1:130">
      <c r="A802" s="164"/>
      <c r="B802" s="99"/>
      <c r="C802" s="100"/>
      <c r="D802" s="102"/>
      <c r="E802" s="149" t="str">
        <f t="shared" si="405"/>
        <v/>
      </c>
      <c r="F802" s="193"/>
      <c r="G802" s="99"/>
      <c r="H802" s="100"/>
      <c r="I802" s="102"/>
      <c r="J802" s="149" t="str">
        <f t="shared" si="406"/>
        <v/>
      </c>
      <c r="K802" s="193"/>
      <c r="L802" s="99"/>
      <c r="M802" s="100"/>
      <c r="N802" s="102"/>
      <c r="O802" s="149" t="str">
        <f t="shared" si="407"/>
        <v/>
      </c>
      <c r="P802" s="193"/>
      <c r="Q802" s="99"/>
      <c r="R802" s="100"/>
      <c r="S802" s="100"/>
      <c r="T802" s="149" t="str">
        <f t="shared" si="408"/>
        <v/>
      </c>
      <c r="U802" s="193"/>
      <c r="V802" s="99"/>
      <c r="W802" s="100"/>
      <c r="X802" s="102"/>
      <c r="Y802" s="149" t="str">
        <f t="shared" si="409"/>
        <v/>
      </c>
      <c r="Z802" s="193"/>
      <c r="AA802" s="201" t="str">
        <f>IF(SUM(E802,J802,O802,T802,Y802,Y822,T822,O822,J822,E822,E842,J842,O842,T842,Y842)&gt;0,(LARGE((E802,J802,O802,T802,Y802,Y822,T822,O822,J822,E822,E842,J842,O842,T842,Y842),1)+LARGE((E802,J802,O802,T802,Y802,Y822,T822,O822,J822,E822,E842,J842,O842,T842,Y842),2)+LARGE((E802,J802,O802,T802,Y802,Y822,T822,O822,J822,E822,E842,J842,O842,T842,Y842),3)+LARGE((E802,J802,O802,T802,Y802,Y822,T822,O822,J822,E822,E842,J842,O842,T842,Y842),4)),"")</f>
        <v/>
      </c>
      <c r="AB802" s="202" t="str">
        <f>IF(SUM(BM828)&gt;0,SUM(BM828),"")</f>
        <v/>
      </c>
      <c r="AG802" s="67"/>
      <c r="AH802" s="213">
        <f>IF(SUM(B817:D817)&gt;0,SUM(B817:D817),0)</f>
        <v>0</v>
      </c>
      <c r="AI802" s="213">
        <f>IF(SUM(F817)&gt;0,SUM(F817),0)</f>
        <v>0</v>
      </c>
      <c r="AJ802" s="214">
        <f>B817</f>
        <v>0</v>
      </c>
      <c r="AK802" s="214">
        <f>C817</f>
        <v>0</v>
      </c>
      <c r="AL802" s="214">
        <f>D817</f>
        <v>0</v>
      </c>
      <c r="AM802" s="214"/>
      <c r="AN802" s="213">
        <f>IF(SUM(B818:D818)&gt;0,SUM(B818:D818),0)</f>
        <v>0</v>
      </c>
      <c r="AO802" s="213">
        <f>IF(SUM(F818)&gt;0,SUM(F818),0)</f>
        <v>0</v>
      </c>
      <c r="AP802" s="214">
        <f>B818</f>
        <v>0</v>
      </c>
      <c r="AQ802" s="214">
        <f>C818</f>
        <v>0</v>
      </c>
      <c r="AR802" s="214">
        <f>D818</f>
        <v>0</v>
      </c>
      <c r="AS802" s="214"/>
      <c r="AT802" s="213">
        <f>IF(SUM(B819:D819)&gt;0,SUM(B819:D819),0)</f>
        <v>0</v>
      </c>
      <c r="AU802" s="213">
        <f>IF(SUM(F819)&gt;0,SUM(F819),0)</f>
        <v>0</v>
      </c>
      <c r="AV802" s="214">
        <f>B819</f>
        <v>0</v>
      </c>
      <c r="AW802" s="214">
        <f>C819</f>
        <v>0</v>
      </c>
      <c r="AX802" s="214">
        <f>D819</f>
        <v>0</v>
      </c>
      <c r="AY802" s="214"/>
      <c r="AZ802" s="213">
        <f>IF(SUM(B820:D820)&gt;0,SUM(B820:D820),0)</f>
        <v>0</v>
      </c>
      <c r="BA802" s="213">
        <f>IF(SUM(F820)&gt;0,SUM(F820),0)</f>
        <v>0</v>
      </c>
      <c r="BB802" s="214">
        <f>B820</f>
        <v>0</v>
      </c>
      <c r="BC802" s="214">
        <f>C820</f>
        <v>0</v>
      </c>
      <c r="BD802" s="214">
        <f>D820</f>
        <v>0</v>
      </c>
      <c r="BE802" s="214"/>
      <c r="BF802" s="213">
        <f>IF(SUM(B821:D821)&gt;0,SUM(B821:D821),0)</f>
        <v>0</v>
      </c>
      <c r="BG802" s="213">
        <f>IF(SUM(F821)&gt;0,SUM(F821),0)</f>
        <v>0</v>
      </c>
      <c r="BH802" s="214">
        <f>B821</f>
        <v>0</v>
      </c>
      <c r="BI802" s="214">
        <f>C821</f>
        <v>0</v>
      </c>
      <c r="BJ802" s="214">
        <f>D821</f>
        <v>0</v>
      </c>
      <c r="BK802" s="214"/>
      <c r="BL802" s="213">
        <f>IF(SUM(B822:D822)&gt;0,SUM(B822:D822),0)</f>
        <v>0</v>
      </c>
      <c r="BM802" s="213">
        <f>IF(SUM(F822)&gt;0,SUM(F822),0)</f>
        <v>0</v>
      </c>
      <c r="BN802" s="214">
        <f>B822</f>
        <v>0</v>
      </c>
      <c r="BO802" s="214">
        <f>C822</f>
        <v>0</v>
      </c>
      <c r="BP802" s="214">
        <f>D822</f>
        <v>0</v>
      </c>
      <c r="BQ802" s="214"/>
      <c r="BR802" s="213">
        <f>IF(SUM(B823:D823)&gt;0,SUM(B823:D823),0)</f>
        <v>0</v>
      </c>
      <c r="BS802" s="213">
        <f>IF(SUM(F823)&gt;0,SUM(F823),0)</f>
        <v>0</v>
      </c>
      <c r="BT802" s="214">
        <f>B823</f>
        <v>0</v>
      </c>
      <c r="BU802" s="214">
        <f>C823</f>
        <v>0</v>
      </c>
      <c r="BV802" s="214">
        <f>D823</f>
        <v>0</v>
      </c>
      <c r="BW802" s="214"/>
      <c r="BX802" s="213">
        <f>IF(SUM(B824:D824)&gt;0,SUM(B824:D824),0)</f>
        <v>0</v>
      </c>
      <c r="BY802" s="213">
        <f>IF(SUM(F824)&gt;0,SUM(F824),0)</f>
        <v>0</v>
      </c>
      <c r="BZ802" s="214">
        <f>B824</f>
        <v>0</v>
      </c>
      <c r="CA802" s="214">
        <f>C824</f>
        <v>0</v>
      </c>
      <c r="CB802" s="214">
        <f>D824</f>
        <v>0</v>
      </c>
      <c r="CC802" s="214"/>
      <c r="CD802" s="213">
        <f>IF(SUM(B825:D825)&gt;0,SUM(B825:D825),0)</f>
        <v>0</v>
      </c>
      <c r="CE802" s="213">
        <f>IF(SUM(F825)&gt;0,SUM(F825),0)</f>
        <v>0</v>
      </c>
      <c r="CF802" s="214">
        <f>B825</f>
        <v>0</v>
      </c>
      <c r="CG802" s="214">
        <f>C825</f>
        <v>0</v>
      </c>
      <c r="CH802" s="214">
        <f>D825</f>
        <v>0</v>
      </c>
      <c r="CI802" s="214"/>
      <c r="CJ802" s="213">
        <f>IF(SUM(B826:D826)&gt;0,SUM(B826:D826),0)</f>
        <v>0</v>
      </c>
      <c r="CK802" s="213">
        <f>IF(SUM(F826)&gt;0,SUM(F826),0)</f>
        <v>0</v>
      </c>
      <c r="CL802" s="214">
        <f>B826</f>
        <v>0</v>
      </c>
      <c r="CM802" s="214">
        <f>C826</f>
        <v>0</v>
      </c>
      <c r="CN802" s="214">
        <f>D826</f>
        <v>0</v>
      </c>
      <c r="CO802" s="214"/>
      <c r="CP802" s="213">
        <f>IF(SUM(B827:D827)&gt;0,SUM(B827:D827),0)</f>
        <v>0</v>
      </c>
      <c r="CQ802" s="213">
        <f>IF(SUM(F827)&gt;0,SUM(F827),0)</f>
        <v>0</v>
      </c>
      <c r="CR802" s="214">
        <f>B827</f>
        <v>0</v>
      </c>
      <c r="CS802" s="214">
        <f>C827</f>
        <v>0</v>
      </c>
      <c r="CT802" s="214">
        <f>D827</f>
        <v>0</v>
      </c>
      <c r="CU802" s="214"/>
      <c r="CV802" s="213">
        <f>IF(SUM(B828:D828)&gt;0,SUM(B828:D828),0)</f>
        <v>0</v>
      </c>
      <c r="CW802" s="213">
        <f>IF(SUM(F828)&gt;0,SUM(F828),0)</f>
        <v>0</v>
      </c>
      <c r="CX802" s="214">
        <f>B828</f>
        <v>0</v>
      </c>
      <c r="CY802" s="214">
        <f>C828</f>
        <v>0</v>
      </c>
      <c r="CZ802" s="214">
        <f>D828</f>
        <v>0</v>
      </c>
      <c r="DA802" s="214"/>
      <c r="DB802" s="213">
        <f>IF(SUM(B829:D829)&gt;0,SUM(B829:D829),0)</f>
        <v>0</v>
      </c>
      <c r="DC802" s="213">
        <f>IF(SUM(F829)&gt;0,SUM(F829),0)</f>
        <v>0</v>
      </c>
      <c r="DD802" s="214">
        <f>B829</f>
        <v>0</v>
      </c>
      <c r="DE802" s="214">
        <f>C829</f>
        <v>0</v>
      </c>
      <c r="DF802" s="214">
        <f>D829</f>
        <v>0</v>
      </c>
      <c r="DG802" s="214"/>
      <c r="DH802" s="213">
        <f>IF(SUM(B830:D830)&gt;0,SUM(B830:D830),0)</f>
        <v>0</v>
      </c>
      <c r="DI802" s="213">
        <f>IF(SUM(F830)&gt;0,SUM(F830),0)</f>
        <v>0</v>
      </c>
      <c r="DJ802" s="214">
        <f>B830</f>
        <v>0</v>
      </c>
      <c r="DK802" s="214">
        <f>C830</f>
        <v>0</v>
      </c>
      <c r="DL802" s="214">
        <f>D830</f>
        <v>0</v>
      </c>
      <c r="DM802" s="214"/>
      <c r="DN802" s="209">
        <f>IF(SUM(B831:D831)&gt;0,SUM(B831:D831),0)</f>
        <v>0</v>
      </c>
      <c r="DO802" s="209">
        <f>IF(SUM(F831)&gt;0,SUM(F830),0)</f>
        <v>0</v>
      </c>
      <c r="DP802" s="214">
        <f>B831</f>
        <v>0</v>
      </c>
      <c r="DQ802" s="214">
        <f>C831</f>
        <v>0</v>
      </c>
      <c r="DR802" s="214">
        <f>D831</f>
        <v>0</v>
      </c>
      <c r="DS802" s="212"/>
      <c r="DT802" s="209">
        <f>IF(SUM(B832:D832)&gt;0,SUM(B832:D832),0)</f>
        <v>0</v>
      </c>
      <c r="DU802" s="209">
        <f>IF(SUM(F832)&gt;0,SUM(F832),0)</f>
        <v>0</v>
      </c>
      <c r="DV802" s="214">
        <f>B832</f>
        <v>0</v>
      </c>
      <c r="DW802" s="214">
        <f>C832</f>
        <v>0</v>
      </c>
      <c r="DX802" s="214">
        <f>D832</f>
        <v>0</v>
      </c>
      <c r="DY802" s="212"/>
      <c r="DZ802" s="212"/>
    </row>
    <row r="803" spans="1:130">
      <c r="A803" s="164"/>
      <c r="B803" s="99"/>
      <c r="C803" s="100"/>
      <c r="D803" s="101"/>
      <c r="E803" s="149" t="str">
        <f t="shared" si="405"/>
        <v/>
      </c>
      <c r="F803" s="193"/>
      <c r="G803" s="99"/>
      <c r="H803" s="100"/>
      <c r="I803" s="102"/>
      <c r="J803" s="149" t="str">
        <f t="shared" si="406"/>
        <v/>
      </c>
      <c r="K803" s="193"/>
      <c r="L803" s="99"/>
      <c r="M803" s="100"/>
      <c r="N803" s="102"/>
      <c r="O803" s="149" t="str">
        <f t="shared" si="407"/>
        <v/>
      </c>
      <c r="P803" s="193"/>
      <c r="Q803" s="99"/>
      <c r="R803" s="100"/>
      <c r="S803" s="100"/>
      <c r="T803" s="149" t="str">
        <f t="shared" si="408"/>
        <v/>
      </c>
      <c r="U803" s="193"/>
      <c r="V803" s="99"/>
      <c r="W803" s="100"/>
      <c r="X803" s="100"/>
      <c r="Y803" s="149" t="str">
        <f t="shared" si="409"/>
        <v/>
      </c>
      <c r="Z803" s="193"/>
      <c r="AA803" s="201" t="str">
        <f>IF(SUM(E803,J803,O803,T803,Y803,Y823,T823,O823,J823,E823,E843,J843,O843,T843,Y843)&gt;0,(LARGE((E803,J803,O803,T803,Y803,Y823,T823,O823,J823,E823,E843,J843,O843,T843,Y843),1)+LARGE((E803,J803,O803,T803,Y803,Y823,T823,O823,J823,E823,E843,J843,O843,T843,Y843),2)+LARGE((E803,J803,O803,T803,Y803,Y823,T823,O823,J823,E823,E843,J843,O843,T843,Y843),3)+LARGE((E803,J803,O803,T803,Y803,Y823,T823,O823,J823,E823,E843,J843,O843,T843,Y843),4)),"")</f>
        <v/>
      </c>
      <c r="AB803" s="202" t="str">
        <f>IF(SUM(BS828)&gt;0,SUM(BS828),"")</f>
        <v/>
      </c>
      <c r="AG803" s="67"/>
      <c r="AH803" s="213">
        <f>IF(SUM(G817:I817)&gt;0,SUM(G817:I817),0)</f>
        <v>0</v>
      </c>
      <c r="AI803" s="213">
        <f>IF(SUM(K817)&gt;0,SUM(K817),0)</f>
        <v>0</v>
      </c>
      <c r="AJ803" s="214">
        <f>G817</f>
        <v>0</v>
      </c>
      <c r="AK803" s="214">
        <f>H817</f>
        <v>0</v>
      </c>
      <c r="AL803" s="214">
        <f>I817</f>
        <v>0</v>
      </c>
      <c r="AM803" s="214"/>
      <c r="AN803" s="213">
        <f>IF(SUM(G818:I818)&gt;0,SUM(G818:I818),0)</f>
        <v>0</v>
      </c>
      <c r="AO803" s="213">
        <f>IF(SUM(K818)&gt;0,SUM(K818),0)</f>
        <v>0</v>
      </c>
      <c r="AP803" s="214">
        <f>G818</f>
        <v>0</v>
      </c>
      <c r="AQ803" s="214">
        <f>H818</f>
        <v>0</v>
      </c>
      <c r="AR803" s="214">
        <f>I818</f>
        <v>0</v>
      </c>
      <c r="AS803" s="214"/>
      <c r="AT803" s="213">
        <f>IF(SUM(G819:I819)&gt;0,SUM(G819:I819),0)</f>
        <v>0</v>
      </c>
      <c r="AU803" s="213">
        <f>IF(SUM(K819)&gt;0,SUM(K819),0)</f>
        <v>0</v>
      </c>
      <c r="AV803" s="214">
        <f>G819</f>
        <v>0</v>
      </c>
      <c r="AW803" s="214">
        <f>H819</f>
        <v>0</v>
      </c>
      <c r="AX803" s="214">
        <f>I819</f>
        <v>0</v>
      </c>
      <c r="AY803" s="214"/>
      <c r="AZ803" s="213">
        <f>IF(SUM(G820:I820)&gt;0,SUM(G820:I820),0)</f>
        <v>0</v>
      </c>
      <c r="BA803" s="213">
        <f>IF(SUM(K820)&gt;0,SUM(K820),0)</f>
        <v>0</v>
      </c>
      <c r="BB803" s="214">
        <f>G820</f>
        <v>0</v>
      </c>
      <c r="BC803" s="214">
        <f>H820</f>
        <v>0</v>
      </c>
      <c r="BD803" s="214">
        <f>I820</f>
        <v>0</v>
      </c>
      <c r="BE803" s="214"/>
      <c r="BF803" s="213">
        <f>IF(SUM(G821:I821)&gt;0,SUM(G821:I821),0)</f>
        <v>0</v>
      </c>
      <c r="BG803" s="213">
        <f>IF(SUM(K821)&gt;0,SUM(K821),0)</f>
        <v>0</v>
      </c>
      <c r="BH803" s="214">
        <f>G821</f>
        <v>0</v>
      </c>
      <c r="BI803" s="214">
        <f>H821</f>
        <v>0</v>
      </c>
      <c r="BJ803" s="214">
        <f>I821</f>
        <v>0</v>
      </c>
      <c r="BK803" s="214"/>
      <c r="BL803" s="213">
        <f>IF(SUM(G822:I822)&gt;0,SUM(G822:I822),0)</f>
        <v>0</v>
      </c>
      <c r="BM803" s="213">
        <f>IF(SUM(K822)&gt;0,SUM(K822),0)</f>
        <v>0</v>
      </c>
      <c r="BN803" s="214">
        <f>G822</f>
        <v>0</v>
      </c>
      <c r="BO803" s="214">
        <f>H822</f>
        <v>0</v>
      </c>
      <c r="BP803" s="214">
        <f>I822</f>
        <v>0</v>
      </c>
      <c r="BQ803" s="214"/>
      <c r="BR803" s="213">
        <f>IF(SUM(G823:I823)&gt;0,SUM(G823:I823),0)</f>
        <v>0</v>
      </c>
      <c r="BS803" s="213">
        <f>IF(SUM(K823)&gt;0,SUM(K823),0)</f>
        <v>0</v>
      </c>
      <c r="BT803" s="214">
        <f>G823</f>
        <v>0</v>
      </c>
      <c r="BU803" s="214">
        <f>H823</f>
        <v>0</v>
      </c>
      <c r="BV803" s="214">
        <f>I823</f>
        <v>0</v>
      </c>
      <c r="BW803" s="214"/>
      <c r="BX803" s="213">
        <f>IF(SUM(G824:I824)&gt;0,SUM(G824:I824),0)</f>
        <v>0</v>
      </c>
      <c r="BY803" s="213">
        <f>IF(SUM(K824)&gt;0,SUM(K824),0)</f>
        <v>0</v>
      </c>
      <c r="BZ803" s="214">
        <f>G824</f>
        <v>0</v>
      </c>
      <c r="CA803" s="214">
        <f>H824</f>
        <v>0</v>
      </c>
      <c r="CB803" s="214">
        <f>I824</f>
        <v>0</v>
      </c>
      <c r="CC803" s="214"/>
      <c r="CD803" s="213">
        <f>IF(SUM(G825:I825)&gt;0,SUM(G825:I825),0)</f>
        <v>0</v>
      </c>
      <c r="CE803" s="213">
        <f>IF(SUM(K825)&gt;0,SUM(K825),0)</f>
        <v>0</v>
      </c>
      <c r="CF803" s="214">
        <f>G825</f>
        <v>0</v>
      </c>
      <c r="CG803" s="214">
        <f>H825</f>
        <v>0</v>
      </c>
      <c r="CH803" s="214">
        <f>I825</f>
        <v>0</v>
      </c>
      <c r="CI803" s="214"/>
      <c r="CJ803" s="213">
        <f>IF(SUM(G826:I826)&gt;0,SUM(G826:I826),0)</f>
        <v>0</v>
      </c>
      <c r="CK803" s="213">
        <f>IF(SUM(K826)&gt;0,SUM(K826),0)</f>
        <v>0</v>
      </c>
      <c r="CL803" s="214">
        <f>G826</f>
        <v>0</v>
      </c>
      <c r="CM803" s="214">
        <f>H826</f>
        <v>0</v>
      </c>
      <c r="CN803" s="214">
        <f>I826</f>
        <v>0</v>
      </c>
      <c r="CO803" s="214"/>
      <c r="CP803" s="213">
        <f>IF(SUM(G827:I827)&gt;0,SUM(G827:I827),0)</f>
        <v>0</v>
      </c>
      <c r="CQ803" s="213">
        <f>IF(SUM(K827)&gt;0,SUM(K827),0)</f>
        <v>0</v>
      </c>
      <c r="CR803" s="214">
        <f>G827</f>
        <v>0</v>
      </c>
      <c r="CS803" s="214">
        <f>H827</f>
        <v>0</v>
      </c>
      <c r="CT803" s="214">
        <f>I827</f>
        <v>0</v>
      </c>
      <c r="CU803" s="214"/>
      <c r="CV803" s="213">
        <f>IF(SUM(G828:I828)&gt;0,SUM(G828:I828),0)</f>
        <v>0</v>
      </c>
      <c r="CW803" s="213">
        <f>IF(SUM(K828)&gt;0,SUM(K828),0)</f>
        <v>0</v>
      </c>
      <c r="CX803" s="214">
        <f>G828</f>
        <v>0</v>
      </c>
      <c r="CY803" s="214">
        <f>H828</f>
        <v>0</v>
      </c>
      <c r="CZ803" s="214">
        <f>I828</f>
        <v>0</v>
      </c>
      <c r="DA803" s="214"/>
      <c r="DB803" s="213">
        <f>IF(SUM(G829:I829)&gt;0,SUM(G829:I829),0)</f>
        <v>0</v>
      </c>
      <c r="DC803" s="213">
        <f>IF(SUM(K829)&gt;0,SUM(K829),0)</f>
        <v>0</v>
      </c>
      <c r="DD803" s="214">
        <f>G829</f>
        <v>0</v>
      </c>
      <c r="DE803" s="214">
        <f>H829</f>
        <v>0</v>
      </c>
      <c r="DF803" s="214">
        <f>I829</f>
        <v>0</v>
      </c>
      <c r="DG803" s="214"/>
      <c r="DH803" s="213">
        <f>IF(SUM(G830:I830)&gt;0,SUM(G830:I830),0)</f>
        <v>0</v>
      </c>
      <c r="DI803" s="213">
        <f>IF(SUM(K830)&gt;0,SUM(K830),0)</f>
        <v>0</v>
      </c>
      <c r="DJ803" s="214">
        <f>G830</f>
        <v>0</v>
      </c>
      <c r="DK803" s="214">
        <f>H830</f>
        <v>0</v>
      </c>
      <c r="DL803" s="214">
        <f>I830</f>
        <v>0</v>
      </c>
      <c r="DM803" s="214"/>
      <c r="DN803" s="209">
        <f>IF(SUM(G831:I831)&gt;0,SUM(G831:I831),0)</f>
        <v>0</v>
      </c>
      <c r="DO803" s="209">
        <f>IF(SUM(K831)&gt;0,SUM(K830),0)</f>
        <v>0</v>
      </c>
      <c r="DP803" s="214">
        <f>G831</f>
        <v>0</v>
      </c>
      <c r="DQ803" s="214">
        <f>H831</f>
        <v>0</v>
      </c>
      <c r="DR803" s="214">
        <f>I831</f>
        <v>0</v>
      </c>
      <c r="DS803" s="212"/>
      <c r="DT803" s="209">
        <f>IF(SUM(G832:I832)&gt;0,SUM(G832:I832),0)</f>
        <v>0</v>
      </c>
      <c r="DU803" s="209">
        <f>IF(SUM(K832)&gt;0,SUM(K832),0)</f>
        <v>0</v>
      </c>
      <c r="DV803" s="214">
        <f>G832</f>
        <v>0</v>
      </c>
      <c r="DW803" s="214">
        <f>H832</f>
        <v>0</v>
      </c>
      <c r="DX803" s="214">
        <f>I832</f>
        <v>0</v>
      </c>
      <c r="DY803" s="212"/>
      <c r="DZ803" s="212"/>
    </row>
    <row r="804" spans="1:130">
      <c r="A804" s="142"/>
      <c r="B804" s="99"/>
      <c r="C804" s="100"/>
      <c r="D804" s="101"/>
      <c r="E804" s="149" t="str">
        <f t="shared" si="405"/>
        <v/>
      </c>
      <c r="F804" s="193"/>
      <c r="G804" s="99"/>
      <c r="H804" s="100"/>
      <c r="I804" s="102"/>
      <c r="J804" s="149" t="str">
        <f t="shared" si="406"/>
        <v/>
      </c>
      <c r="K804" s="193"/>
      <c r="L804" s="99"/>
      <c r="M804" s="100"/>
      <c r="N804" s="102"/>
      <c r="O804" s="149" t="str">
        <f t="shared" si="407"/>
        <v/>
      </c>
      <c r="P804" s="193"/>
      <c r="Q804" s="99"/>
      <c r="R804" s="100"/>
      <c r="S804" s="102"/>
      <c r="T804" s="149" t="str">
        <f t="shared" si="408"/>
        <v/>
      </c>
      <c r="U804" s="193"/>
      <c r="V804" s="99"/>
      <c r="W804" s="100"/>
      <c r="X804" s="102"/>
      <c r="Y804" s="149" t="str">
        <f t="shared" si="409"/>
        <v/>
      </c>
      <c r="Z804" s="193"/>
      <c r="AA804" s="201" t="str">
        <f>IF(SUM(E804,J804,O804,T804,Y804,Y824,T824,O824,J824,E824,E844,J844,O844,T844,Y844)&gt;0,(LARGE((E804,J804,O804,T804,Y804,Y824,T824,O824,J824,E824,E844,J844,O844,T844,Y844),1)+LARGE((E804,J804,O804,T804,Y804,Y824,T824,O824,J824,E824,E844,J844,O844,T844,Y844),2)+LARGE((E804,J804,O804,T804,Y804,Y824,T824,O824,J824,E824,E844,J844,O844,T844,Y844),3)+LARGE((E804,J804,O804,T804,Y804,Y824,T824,O824,J824,E824,E844,J844,O844,T844,Y844),4)),"")</f>
        <v/>
      </c>
      <c r="AB804" s="202" t="str">
        <f>IF(SUM(BY828)&gt;0,SUM(BY828),"")</f>
        <v/>
      </c>
      <c r="AG804" s="67"/>
      <c r="AH804" s="213">
        <f>IF(SUM(L817:N817)&gt;0,SUM(L817:N817),0)</f>
        <v>0</v>
      </c>
      <c r="AI804" s="213">
        <f>IF(SUM(P817)&gt;0,SUM(P817),0)</f>
        <v>0</v>
      </c>
      <c r="AJ804" s="214">
        <f>L817</f>
        <v>0</v>
      </c>
      <c r="AK804" s="214">
        <f>M817</f>
        <v>0</v>
      </c>
      <c r="AL804" s="214">
        <f>N817</f>
        <v>0</v>
      </c>
      <c r="AM804" s="214"/>
      <c r="AN804" s="213">
        <f>IF(SUM(L818:N818)&gt;0,SUM(L818:N818),0)</f>
        <v>0</v>
      </c>
      <c r="AO804" s="213">
        <f>IF(SUM(P818)&gt;0,SUM(P818),0)</f>
        <v>0</v>
      </c>
      <c r="AP804" s="214">
        <f>L818</f>
        <v>0</v>
      </c>
      <c r="AQ804" s="214">
        <f>M818</f>
        <v>0</v>
      </c>
      <c r="AR804" s="214">
        <f>N818</f>
        <v>0</v>
      </c>
      <c r="AS804" s="214"/>
      <c r="AT804" s="213">
        <f>IF(SUM(L819:N819)&gt;0,SUM(L819:N819),0)</f>
        <v>0</v>
      </c>
      <c r="AU804" s="213">
        <f>IF(SUM(P819)&gt;0,SUM(P819),0)</f>
        <v>0</v>
      </c>
      <c r="AV804" s="214">
        <f>L819</f>
        <v>0</v>
      </c>
      <c r="AW804" s="214">
        <f>M819</f>
        <v>0</v>
      </c>
      <c r="AX804" s="214">
        <f>N819</f>
        <v>0</v>
      </c>
      <c r="AY804" s="214"/>
      <c r="AZ804" s="213">
        <f>IF(SUM(L820:N820)&gt;0,SUM(L820:N820),0)</f>
        <v>0</v>
      </c>
      <c r="BA804" s="213">
        <f>IF(SUM(P820)&gt;0,SUM(P820),0)</f>
        <v>0</v>
      </c>
      <c r="BB804" s="214">
        <f>L820</f>
        <v>0</v>
      </c>
      <c r="BC804" s="214">
        <f>M820</f>
        <v>0</v>
      </c>
      <c r="BD804" s="214">
        <f>N820</f>
        <v>0</v>
      </c>
      <c r="BE804" s="214"/>
      <c r="BF804" s="213">
        <f>IF(SUM(L821:N821)&gt;0,SUM(L821:N821),0)</f>
        <v>0</v>
      </c>
      <c r="BG804" s="213">
        <f>IF(SUM(P821)&gt;0,SUM(P821),0)</f>
        <v>0</v>
      </c>
      <c r="BH804" s="214">
        <f>L821</f>
        <v>0</v>
      </c>
      <c r="BI804" s="214">
        <f>M821</f>
        <v>0</v>
      </c>
      <c r="BJ804" s="214">
        <f>N821</f>
        <v>0</v>
      </c>
      <c r="BK804" s="214"/>
      <c r="BL804" s="213">
        <f>IF(SUM(L822:N822)&gt;0,SUM(L822:N822),0)</f>
        <v>0</v>
      </c>
      <c r="BM804" s="213">
        <f>IF(SUM(P822)&gt;0,SUM(P822),0)</f>
        <v>0</v>
      </c>
      <c r="BN804" s="214">
        <f>L822</f>
        <v>0</v>
      </c>
      <c r="BO804" s="214">
        <f>M822</f>
        <v>0</v>
      </c>
      <c r="BP804" s="214">
        <f>N822</f>
        <v>0</v>
      </c>
      <c r="BQ804" s="214"/>
      <c r="BR804" s="213">
        <f>IF(SUM(L823:N823)&gt;0,SUM(L823:N823),0)</f>
        <v>0</v>
      </c>
      <c r="BS804" s="213">
        <f>IF(SUM(P823)&gt;0,SUM(P823),0)</f>
        <v>0</v>
      </c>
      <c r="BT804" s="214">
        <f>L823</f>
        <v>0</v>
      </c>
      <c r="BU804" s="214">
        <f>M823</f>
        <v>0</v>
      </c>
      <c r="BV804" s="214">
        <f>N823</f>
        <v>0</v>
      </c>
      <c r="BW804" s="214"/>
      <c r="BX804" s="213">
        <f>IF(SUM(L824:N824)&gt;0,SUM(L824:N824),0)</f>
        <v>0</v>
      </c>
      <c r="BY804" s="213">
        <f>IF(SUM(P824)&gt;0,SUM(P824),0)</f>
        <v>0</v>
      </c>
      <c r="BZ804" s="214">
        <f>L824</f>
        <v>0</v>
      </c>
      <c r="CA804" s="214">
        <f>M824</f>
        <v>0</v>
      </c>
      <c r="CB804" s="214">
        <f>N824</f>
        <v>0</v>
      </c>
      <c r="CC804" s="214"/>
      <c r="CD804" s="213">
        <f>IF(SUM(L825:N825)&gt;0,SUM(L825:N825),0)</f>
        <v>0</v>
      </c>
      <c r="CE804" s="213">
        <f>IF(SUM(P825)&gt;0,SUM(P825),0)</f>
        <v>0</v>
      </c>
      <c r="CF804" s="214">
        <f>L825</f>
        <v>0</v>
      </c>
      <c r="CG804" s="214">
        <f>M825</f>
        <v>0</v>
      </c>
      <c r="CH804" s="214">
        <f>N825</f>
        <v>0</v>
      </c>
      <c r="CI804" s="214"/>
      <c r="CJ804" s="213">
        <f>IF(SUM(L826:N826)&gt;0,SUM(L826:N826),0)</f>
        <v>0</v>
      </c>
      <c r="CK804" s="213">
        <f>IF(SUM(P826)&gt;0,SUM(P826),0)</f>
        <v>0</v>
      </c>
      <c r="CL804" s="214">
        <f>L826</f>
        <v>0</v>
      </c>
      <c r="CM804" s="214">
        <f>M826</f>
        <v>0</v>
      </c>
      <c r="CN804" s="214">
        <f>N826</f>
        <v>0</v>
      </c>
      <c r="CO804" s="214"/>
      <c r="CP804" s="213">
        <f>IF(SUM(L827:N827)&gt;0,SUM(L827:N827),0)</f>
        <v>0</v>
      </c>
      <c r="CQ804" s="213">
        <f>IF(SUM(P827)&gt;0,SUM(P827),0)</f>
        <v>0</v>
      </c>
      <c r="CR804" s="214">
        <f>L827</f>
        <v>0</v>
      </c>
      <c r="CS804" s="214">
        <f>M827</f>
        <v>0</v>
      </c>
      <c r="CT804" s="214">
        <f>N827</f>
        <v>0</v>
      </c>
      <c r="CU804" s="214"/>
      <c r="CV804" s="213">
        <f>IF(SUM(L828:N828)&gt;0,SUM(L828:N828),0)</f>
        <v>0</v>
      </c>
      <c r="CW804" s="213">
        <f>IF(SUM(P828)&gt;0,SUM(P828),0)</f>
        <v>0</v>
      </c>
      <c r="CX804" s="214">
        <f>L828</f>
        <v>0</v>
      </c>
      <c r="CY804" s="214">
        <f>M828</f>
        <v>0</v>
      </c>
      <c r="CZ804" s="214">
        <f>N828</f>
        <v>0</v>
      </c>
      <c r="DA804" s="214"/>
      <c r="DB804" s="213">
        <f>IF(SUM(L829:N829)&gt;0,SUM(L829:N829),0)</f>
        <v>0</v>
      </c>
      <c r="DC804" s="213">
        <f>IF(SUM(P829)&gt;0,SUM(P829),0)</f>
        <v>0</v>
      </c>
      <c r="DD804" s="214">
        <f>L829</f>
        <v>0</v>
      </c>
      <c r="DE804" s="214">
        <f>M829</f>
        <v>0</v>
      </c>
      <c r="DF804" s="214">
        <f>N829</f>
        <v>0</v>
      </c>
      <c r="DG804" s="214"/>
      <c r="DH804" s="213">
        <f>IF(SUM(L830:N830)&gt;0,SUM(L830:N830),0)</f>
        <v>0</v>
      </c>
      <c r="DI804" s="213">
        <f>IF(SUM(P830)&gt;0,SUM(P830),0)</f>
        <v>0</v>
      </c>
      <c r="DJ804" s="214">
        <f>L830</f>
        <v>0</v>
      </c>
      <c r="DK804" s="214">
        <f>M830</f>
        <v>0</v>
      </c>
      <c r="DL804" s="214">
        <f>N830</f>
        <v>0</v>
      </c>
      <c r="DM804" s="214"/>
      <c r="DN804" s="209">
        <f>IF(SUM(L831:N831)&gt;0,SUM(L831:N831),0)</f>
        <v>0</v>
      </c>
      <c r="DO804" s="209">
        <f>IF(SUM(P831)&gt;0,SUM(P830),0)</f>
        <v>0</v>
      </c>
      <c r="DP804" s="214">
        <f>L831</f>
        <v>0</v>
      </c>
      <c r="DQ804" s="214">
        <f>M831</f>
        <v>0</v>
      </c>
      <c r="DR804" s="214">
        <f>N831</f>
        <v>0</v>
      </c>
      <c r="DS804" s="212"/>
      <c r="DT804" s="209">
        <f>IF(SUM(L832:N832)&gt;0,SUM(L832:N832),0)</f>
        <v>0</v>
      </c>
      <c r="DU804" s="209">
        <f>IF(SUM(P832)&gt;0,SUM(P832),0)</f>
        <v>0</v>
      </c>
      <c r="DV804" s="214">
        <f>L832</f>
        <v>0</v>
      </c>
      <c r="DW804" s="214">
        <f>M832</f>
        <v>0</v>
      </c>
      <c r="DX804" s="214">
        <f>N832</f>
        <v>0</v>
      </c>
      <c r="DY804" s="212"/>
      <c r="DZ804" s="212"/>
    </row>
    <row r="805" spans="1:130">
      <c r="A805" s="164"/>
      <c r="B805" s="99"/>
      <c r="C805" s="100"/>
      <c r="D805" s="101"/>
      <c r="E805" s="149" t="str">
        <f t="shared" si="405"/>
        <v/>
      </c>
      <c r="F805" s="193"/>
      <c r="G805" s="99"/>
      <c r="H805" s="100"/>
      <c r="I805" s="100"/>
      <c r="J805" s="149" t="str">
        <f t="shared" si="406"/>
        <v/>
      </c>
      <c r="K805" s="193"/>
      <c r="L805" s="99"/>
      <c r="M805" s="100"/>
      <c r="N805" s="100"/>
      <c r="O805" s="149" t="str">
        <f t="shared" si="407"/>
        <v/>
      </c>
      <c r="P805" s="193"/>
      <c r="Q805" s="99"/>
      <c r="R805" s="100"/>
      <c r="S805" s="100"/>
      <c r="T805" s="149" t="str">
        <f t="shared" si="408"/>
        <v/>
      </c>
      <c r="U805" s="193"/>
      <c r="V805" s="99"/>
      <c r="W805" s="100"/>
      <c r="X805" s="100"/>
      <c r="Y805" s="149" t="str">
        <f t="shared" si="409"/>
        <v/>
      </c>
      <c r="Z805" s="193"/>
      <c r="AA805" s="201" t="str">
        <f>IF(SUM(E805,J805,O805,T805,Y805,Y825,T825,O825,J825,E825,E845,J845,O845,T845,Y845)&gt;0,(LARGE((E805,J805,O805,T805,Y805,Y825,T825,O825,J825,E825,E845,J845,O845,T845,Y845),1)+LARGE((E805,J805,O805,T805,Y805,Y825,T825,O825,J825,E825,E845,J845,O845,T845,Y845),2)+LARGE((E805,J805,O805,T805,Y805,Y825,T825,O825,J825,E825,E845,J845,O845,T845,Y845),3)+LARGE((E805,J805,O805,T805,Y805,Y825,T825,O825,J825,E825,E845,J845,O845,T845,Y845),4)),"")</f>
        <v/>
      </c>
      <c r="AB805" s="202" t="str">
        <f>IF(SUM(CE828)&gt;0,SUM(CE828),"")</f>
        <v/>
      </c>
      <c r="AG805" s="67"/>
      <c r="AH805" s="213">
        <f>IF(SUM(Q817:S817)&gt;0,SUM(Q817:S817),0)</f>
        <v>0</v>
      </c>
      <c r="AI805" s="213">
        <f>IF(SUM(U817)&gt;0,SUM(U817),0)</f>
        <v>0</v>
      </c>
      <c r="AJ805" s="214">
        <f>Q817</f>
        <v>0</v>
      </c>
      <c r="AK805" s="214">
        <f>R817</f>
        <v>0</v>
      </c>
      <c r="AL805" s="214">
        <f>S817</f>
        <v>0</v>
      </c>
      <c r="AM805" s="214"/>
      <c r="AN805" s="213">
        <f>IF(SUM(Q818:S818)&gt;0,SUM(Q818:S818),0)</f>
        <v>0</v>
      </c>
      <c r="AO805" s="213">
        <f>IF(SUM(U818)&gt;0,SUM(U818),0)</f>
        <v>0</v>
      </c>
      <c r="AP805" s="214">
        <f>Q818</f>
        <v>0</v>
      </c>
      <c r="AQ805" s="214">
        <f>R818</f>
        <v>0</v>
      </c>
      <c r="AR805" s="214">
        <f>S818</f>
        <v>0</v>
      </c>
      <c r="AS805" s="214"/>
      <c r="AT805" s="213">
        <f>IF(SUM(Q819:S819)&gt;0,SUM(Q819:S819),0)</f>
        <v>0</v>
      </c>
      <c r="AU805" s="213">
        <f>IF(SUM(U819)&gt;0,SUM(U819),0)</f>
        <v>0</v>
      </c>
      <c r="AV805" s="214">
        <f>Q819</f>
        <v>0</v>
      </c>
      <c r="AW805" s="214">
        <f>R819</f>
        <v>0</v>
      </c>
      <c r="AX805" s="214">
        <f>S819</f>
        <v>0</v>
      </c>
      <c r="AY805" s="214"/>
      <c r="AZ805" s="213">
        <f>IF(SUM(Q820:S820)&gt;0,SUM(Q820:S820),0)</f>
        <v>0</v>
      </c>
      <c r="BA805" s="213">
        <f>IF(SUM(U820)&gt;0,SUM(U820),0)</f>
        <v>0</v>
      </c>
      <c r="BB805" s="214">
        <f>Q820</f>
        <v>0</v>
      </c>
      <c r="BC805" s="214">
        <f>R820</f>
        <v>0</v>
      </c>
      <c r="BD805" s="214">
        <f>S820</f>
        <v>0</v>
      </c>
      <c r="BE805" s="214"/>
      <c r="BF805" s="213">
        <f>IF(SUM(Q821:S821)&gt;0,SUM(Q821:S821),0)</f>
        <v>0</v>
      </c>
      <c r="BG805" s="213">
        <f>IF(SUM(U821)&gt;0,SUM(U821),0)</f>
        <v>0</v>
      </c>
      <c r="BH805" s="214">
        <f>Q821</f>
        <v>0</v>
      </c>
      <c r="BI805" s="214">
        <f>R821</f>
        <v>0</v>
      </c>
      <c r="BJ805" s="214">
        <f>S821</f>
        <v>0</v>
      </c>
      <c r="BK805" s="214"/>
      <c r="BL805" s="213">
        <f>IF(SUM(Q822:S822)&gt;0,SUM(Q822:S822),0)</f>
        <v>0</v>
      </c>
      <c r="BM805" s="213">
        <f>IF(SUM(U822)&gt;0,SUM(U822),0)</f>
        <v>0</v>
      </c>
      <c r="BN805" s="214">
        <f>Q822</f>
        <v>0</v>
      </c>
      <c r="BO805" s="214">
        <f>R822</f>
        <v>0</v>
      </c>
      <c r="BP805" s="214">
        <f>S822</f>
        <v>0</v>
      </c>
      <c r="BQ805" s="214"/>
      <c r="BR805" s="213">
        <f>IF(SUM(Q823:S823)&gt;0,SUM(Q823:S823),0)</f>
        <v>0</v>
      </c>
      <c r="BS805" s="213">
        <f>IF(SUM(U823)&gt;0,SUM(U823),0)</f>
        <v>0</v>
      </c>
      <c r="BT805" s="214">
        <f>Q823</f>
        <v>0</v>
      </c>
      <c r="BU805" s="214">
        <f>R823</f>
        <v>0</v>
      </c>
      <c r="BV805" s="214">
        <f>S823</f>
        <v>0</v>
      </c>
      <c r="BW805" s="214"/>
      <c r="BX805" s="213">
        <f>IF(SUM(Q824:S824)&gt;0,SUM(Q824:S824),0)</f>
        <v>0</v>
      </c>
      <c r="BY805" s="213">
        <f>IF(SUM(U824)&gt;0,SUM(U824),0)</f>
        <v>0</v>
      </c>
      <c r="BZ805" s="214">
        <f>Q824</f>
        <v>0</v>
      </c>
      <c r="CA805" s="214">
        <f>R824</f>
        <v>0</v>
      </c>
      <c r="CB805" s="214">
        <f>S824</f>
        <v>0</v>
      </c>
      <c r="CC805" s="214"/>
      <c r="CD805" s="213">
        <f>IF(SUM(Q825:S825)&gt;0,SUM(Q825:S825),0)</f>
        <v>0</v>
      </c>
      <c r="CE805" s="213">
        <f>IF(SUM(U825)&gt;0,SUM(U825),0)</f>
        <v>0</v>
      </c>
      <c r="CF805" s="214">
        <f>Q825</f>
        <v>0</v>
      </c>
      <c r="CG805" s="214">
        <f>R825</f>
        <v>0</v>
      </c>
      <c r="CH805" s="214">
        <f>S825</f>
        <v>0</v>
      </c>
      <c r="CI805" s="214"/>
      <c r="CJ805" s="213">
        <f>IF(SUM(Q826:S826)&gt;0,SUM(Q826:S826),0)</f>
        <v>0</v>
      </c>
      <c r="CK805" s="213">
        <f>IF(SUM(U826)&gt;0,SUM(U826),0)</f>
        <v>0</v>
      </c>
      <c r="CL805" s="214">
        <f>Q826</f>
        <v>0</v>
      </c>
      <c r="CM805" s="214">
        <f>R826</f>
        <v>0</v>
      </c>
      <c r="CN805" s="214">
        <f>S826</f>
        <v>0</v>
      </c>
      <c r="CO805" s="214"/>
      <c r="CP805" s="213">
        <f>IF(SUM(Q827:S827)&gt;0,SUM(Q827:S827),0)</f>
        <v>0</v>
      </c>
      <c r="CQ805" s="213">
        <f>IF(SUM(U827)&gt;0,SUM(U827),0)</f>
        <v>0</v>
      </c>
      <c r="CR805" s="214">
        <f>Q827</f>
        <v>0</v>
      </c>
      <c r="CS805" s="214">
        <f>R827</f>
        <v>0</v>
      </c>
      <c r="CT805" s="214">
        <f>S827</f>
        <v>0</v>
      </c>
      <c r="CU805" s="214"/>
      <c r="CV805" s="213">
        <f>IF(SUM(Q828:S828)&gt;0,SUM(Q828:S828),0)</f>
        <v>0</v>
      </c>
      <c r="CW805" s="213">
        <f>IF(SUM(U828)&gt;0,SUM(U828),0)</f>
        <v>0</v>
      </c>
      <c r="CX805" s="214">
        <f>Q828</f>
        <v>0</v>
      </c>
      <c r="CY805" s="214">
        <f>R828</f>
        <v>0</v>
      </c>
      <c r="CZ805" s="214">
        <f>S828</f>
        <v>0</v>
      </c>
      <c r="DA805" s="214"/>
      <c r="DB805" s="213">
        <f>IF(SUM(Q829:S829)&gt;0,SUM(Q829:S829),0)</f>
        <v>0</v>
      </c>
      <c r="DC805" s="213">
        <f>IF(SUM(U829)&gt;0,SUM(U829),0)</f>
        <v>0</v>
      </c>
      <c r="DD805" s="214">
        <f>Q829</f>
        <v>0</v>
      </c>
      <c r="DE805" s="214">
        <f>R829</f>
        <v>0</v>
      </c>
      <c r="DF805" s="214">
        <f>S829</f>
        <v>0</v>
      </c>
      <c r="DG805" s="214"/>
      <c r="DH805" s="213">
        <f>IF(SUM(Q830:S830)&gt;0,SUM(Q830:S830),0)</f>
        <v>0</v>
      </c>
      <c r="DI805" s="213">
        <f>IF(SUM(U830)&gt;0,SUM(U830),0)</f>
        <v>0</v>
      </c>
      <c r="DJ805" s="214">
        <f>Q830</f>
        <v>0</v>
      </c>
      <c r="DK805" s="214">
        <f>R830</f>
        <v>0</v>
      </c>
      <c r="DL805" s="214">
        <f>S830</f>
        <v>0</v>
      </c>
      <c r="DM805" s="214"/>
      <c r="DN805" s="209">
        <f>IF(SUM(Q831:S831)&gt;0,SUM(Q831:S831),0)</f>
        <v>0</v>
      </c>
      <c r="DO805" s="209">
        <f>IF(SUM(U831)&gt;0,SUM(U830),0)</f>
        <v>0</v>
      </c>
      <c r="DP805" s="214">
        <f>Q831</f>
        <v>0</v>
      </c>
      <c r="DQ805" s="214">
        <f>R831</f>
        <v>0</v>
      </c>
      <c r="DR805" s="214">
        <f>S831</f>
        <v>0</v>
      </c>
      <c r="DS805" s="212"/>
      <c r="DT805" s="209">
        <f>IF(SUM(Q832:S832)&gt;0,SUM(Q832:S832),0)</f>
        <v>0</v>
      </c>
      <c r="DU805" s="209">
        <f>IF(SUM(U832)&gt;0,SUM(U832),0)</f>
        <v>0</v>
      </c>
      <c r="DV805" s="214">
        <f>Q832</f>
        <v>0</v>
      </c>
      <c r="DW805" s="214">
        <f>R832</f>
        <v>0</v>
      </c>
      <c r="DX805" s="214">
        <f>S832</f>
        <v>0</v>
      </c>
      <c r="DY805" s="212"/>
      <c r="DZ805" s="212"/>
    </row>
    <row r="806" spans="1:130">
      <c r="A806" s="18"/>
      <c r="B806" s="99"/>
      <c r="C806" s="100"/>
      <c r="D806" s="101"/>
      <c r="E806" s="149" t="str">
        <f t="shared" si="405"/>
        <v/>
      </c>
      <c r="F806" s="193"/>
      <c r="G806" s="99"/>
      <c r="H806" s="100"/>
      <c r="I806" s="102"/>
      <c r="J806" s="149" t="str">
        <f t="shared" si="406"/>
        <v/>
      </c>
      <c r="K806" s="193"/>
      <c r="L806" s="99"/>
      <c r="M806" s="100"/>
      <c r="N806" s="102"/>
      <c r="O806" s="149" t="str">
        <f t="shared" si="407"/>
        <v/>
      </c>
      <c r="P806" s="193"/>
      <c r="Q806" s="99"/>
      <c r="R806" s="100"/>
      <c r="S806" s="100"/>
      <c r="T806" s="149" t="str">
        <f t="shared" si="408"/>
        <v/>
      </c>
      <c r="U806" s="193"/>
      <c r="V806" s="99"/>
      <c r="W806" s="100"/>
      <c r="X806" s="100"/>
      <c r="Y806" s="149" t="str">
        <f t="shared" si="409"/>
        <v/>
      </c>
      <c r="Z806" s="193"/>
      <c r="AA806" s="201" t="str">
        <f>IF(SUM(E806,J806,O806,T806,Y806,Y826,T826,O826,J826,E826,E846,J846,O846,T846,Y846)&gt;0,(LARGE((E806,J806,O806,T806,Y806,Y826,T826,O826,J826,E826,E846,J846,O846,T846,Y846),1)+LARGE((E806,J806,O806,T806,Y806,Y826,T826,O826,J826,E826,E846,J846,O846,T846,Y846),2)+LARGE((E806,J806,O806,T806,Y806,Y826,T826,O826,J826,E826,E846,J846,O846,T846,Y846),3)+LARGE((E806,J806,O806,T806,Y806,Y826,T826,O826,J826,E826,E846,J846,O846,T846,Y846),4)),"")</f>
        <v/>
      </c>
      <c r="AB806" s="202" t="str">
        <f>IF(SUM(CK828)&gt;0,SUM(CK828),"")</f>
        <v/>
      </c>
      <c r="AG806" s="67"/>
      <c r="AH806" s="213">
        <f>IF(SUM(V817:X817)&gt;0,SUM(V817:X817),0)</f>
        <v>0</v>
      </c>
      <c r="AI806" s="213">
        <f>IF(SUM(Z817)&gt;0,SUM(Z817),0)</f>
        <v>0</v>
      </c>
      <c r="AJ806" s="214">
        <f>V817</f>
        <v>0</v>
      </c>
      <c r="AK806" s="214">
        <f>W817</f>
        <v>0</v>
      </c>
      <c r="AL806" s="214">
        <f>X817</f>
        <v>0</v>
      </c>
      <c r="AM806" s="214"/>
      <c r="AN806" s="213">
        <f>IF(SUM(V818:X818)&gt;0,SUM(V818:X818),0)</f>
        <v>0</v>
      </c>
      <c r="AO806" s="213">
        <f>IF(SUM(Z818)&gt;0,SUM(Z818),0)</f>
        <v>0</v>
      </c>
      <c r="AP806" s="214">
        <f>V818</f>
        <v>0</v>
      </c>
      <c r="AQ806" s="214">
        <f>W818</f>
        <v>0</v>
      </c>
      <c r="AR806" s="214">
        <f>X818</f>
        <v>0</v>
      </c>
      <c r="AS806" s="214"/>
      <c r="AT806" s="213">
        <f>IF(SUM(V819:X819)&gt;0,SUM(V819:X819),0)</f>
        <v>0</v>
      </c>
      <c r="AU806" s="213">
        <f>IF(SUM(Z819)&gt;0,SUM(Z819),0)</f>
        <v>0</v>
      </c>
      <c r="AV806" s="214">
        <f>V819</f>
        <v>0</v>
      </c>
      <c r="AW806" s="214">
        <f>W819</f>
        <v>0</v>
      </c>
      <c r="AX806" s="214">
        <f>X819</f>
        <v>0</v>
      </c>
      <c r="AY806" s="214"/>
      <c r="AZ806" s="213">
        <f>IF(SUM(V820:X820)&gt;0,SUM(V820:X820),0)</f>
        <v>0</v>
      </c>
      <c r="BA806" s="213">
        <f>IF(SUM(Z820)&gt;0,SUM(Z820),0)</f>
        <v>0</v>
      </c>
      <c r="BB806" s="214">
        <f>V820</f>
        <v>0</v>
      </c>
      <c r="BC806" s="214">
        <f>W820</f>
        <v>0</v>
      </c>
      <c r="BD806" s="214">
        <f>X820</f>
        <v>0</v>
      </c>
      <c r="BE806" s="214"/>
      <c r="BF806" s="213">
        <f>IF(SUM(V821:X821)&gt;0,SUM(V821:X821),0)</f>
        <v>0</v>
      </c>
      <c r="BG806" s="213">
        <f>IF(SUM(Z821)&gt;0,SUM(Z821),0)</f>
        <v>0</v>
      </c>
      <c r="BH806" s="214">
        <f>V821</f>
        <v>0</v>
      </c>
      <c r="BI806" s="214">
        <f>W821</f>
        <v>0</v>
      </c>
      <c r="BJ806" s="214">
        <f>X821</f>
        <v>0</v>
      </c>
      <c r="BK806" s="214"/>
      <c r="BL806" s="213">
        <f>IF(SUM(V822:X822)&gt;0,SUM(V822:X822),0)</f>
        <v>0</v>
      </c>
      <c r="BM806" s="213">
        <f>IF(SUM(Z822)&gt;0,SUM(Z822),0)</f>
        <v>0</v>
      </c>
      <c r="BN806" s="214">
        <f>V822</f>
        <v>0</v>
      </c>
      <c r="BO806" s="214">
        <f>W822</f>
        <v>0</v>
      </c>
      <c r="BP806" s="214">
        <f>X822</f>
        <v>0</v>
      </c>
      <c r="BQ806" s="214"/>
      <c r="BR806" s="213">
        <f>IF(SUM(V823:X823)&gt;0,SUM(V823:X823),0)</f>
        <v>0</v>
      </c>
      <c r="BS806" s="213">
        <f>IF(SUM(Z823)&gt;0,SUM(Z823),0)</f>
        <v>0</v>
      </c>
      <c r="BT806" s="214">
        <f>V823</f>
        <v>0</v>
      </c>
      <c r="BU806" s="214">
        <f>W823</f>
        <v>0</v>
      </c>
      <c r="BV806" s="214">
        <f>X823</f>
        <v>0</v>
      </c>
      <c r="BW806" s="214"/>
      <c r="BX806" s="213">
        <f>IF(SUM(V824:X824)&gt;0,SUM(V824:X824),0)</f>
        <v>0</v>
      </c>
      <c r="BY806" s="213">
        <f>IF(SUM(Z824)&gt;0,SUM(Z824),0)</f>
        <v>0</v>
      </c>
      <c r="BZ806" s="214">
        <f>V824</f>
        <v>0</v>
      </c>
      <c r="CA806" s="214">
        <f>W824</f>
        <v>0</v>
      </c>
      <c r="CB806" s="214">
        <f>X824</f>
        <v>0</v>
      </c>
      <c r="CC806" s="214"/>
      <c r="CD806" s="213">
        <f>IF(SUM(V825:X825)&gt;0,SUM(V825:X825),0)</f>
        <v>0</v>
      </c>
      <c r="CE806" s="213">
        <f>IF(SUM(Z825)&gt;0,SUM(Z825),0)</f>
        <v>0</v>
      </c>
      <c r="CF806" s="214">
        <f>V825</f>
        <v>0</v>
      </c>
      <c r="CG806" s="214">
        <f>W825</f>
        <v>0</v>
      </c>
      <c r="CH806" s="214">
        <f>X825</f>
        <v>0</v>
      </c>
      <c r="CI806" s="214"/>
      <c r="CJ806" s="213">
        <f>IF(SUM(V826:X826)&gt;0,SUM(V826:X826),0)</f>
        <v>0</v>
      </c>
      <c r="CK806" s="213">
        <f>IF(SUM(Z826)&gt;0,SUM(Z826),0)</f>
        <v>0</v>
      </c>
      <c r="CL806" s="214">
        <f>V826</f>
        <v>0</v>
      </c>
      <c r="CM806" s="214">
        <f>W826</f>
        <v>0</v>
      </c>
      <c r="CN806" s="214">
        <f>X826</f>
        <v>0</v>
      </c>
      <c r="CO806" s="214"/>
      <c r="CP806" s="213">
        <f>IF(SUM(V827:X827)&gt;0,SUM(V827:X827),0)</f>
        <v>0</v>
      </c>
      <c r="CQ806" s="213">
        <f>IF(SUM(Z827)&gt;0,SUM(Z827),0)</f>
        <v>0</v>
      </c>
      <c r="CR806" s="214">
        <f>V827</f>
        <v>0</v>
      </c>
      <c r="CS806" s="214">
        <f>W827</f>
        <v>0</v>
      </c>
      <c r="CT806" s="214">
        <f>X827</f>
        <v>0</v>
      </c>
      <c r="CU806" s="214"/>
      <c r="CV806" s="213">
        <f>IF(SUM(V828:X828)&gt;0,SUM(V828:X828),0)</f>
        <v>0</v>
      </c>
      <c r="CW806" s="213">
        <f>IF(SUM(Z828)&gt;0,SUM(Z828),0)</f>
        <v>0</v>
      </c>
      <c r="CX806" s="214">
        <f>V828</f>
        <v>0</v>
      </c>
      <c r="CY806" s="214">
        <f>W828</f>
        <v>0</v>
      </c>
      <c r="CZ806" s="214">
        <f>X828</f>
        <v>0</v>
      </c>
      <c r="DA806" s="214"/>
      <c r="DB806" s="213">
        <f>IF(SUM(V828:X829)&gt;0,SUM(V829:X829),0)</f>
        <v>0</v>
      </c>
      <c r="DC806" s="213">
        <f>IF(SUM(Z829)&gt;0,SUM(Z829),0)</f>
        <v>0</v>
      </c>
      <c r="DD806" s="214">
        <f>V829</f>
        <v>0</v>
      </c>
      <c r="DE806" s="214">
        <f>W829</f>
        <v>0</v>
      </c>
      <c r="DF806" s="214">
        <f>X829</f>
        <v>0</v>
      </c>
      <c r="DG806" s="214"/>
      <c r="DH806" s="213">
        <f>IF(SUM(V830:X830)&gt;0,SUM(V830:X830),0)</f>
        <v>0</v>
      </c>
      <c r="DI806" s="213">
        <f>IF(SUM(Z830)&gt;0,SUM(Z830),0)</f>
        <v>0</v>
      </c>
      <c r="DJ806" s="214">
        <f>V830</f>
        <v>0</v>
      </c>
      <c r="DK806" s="214">
        <f>W830</f>
        <v>0</v>
      </c>
      <c r="DL806" s="214">
        <f>X830</f>
        <v>0</v>
      </c>
      <c r="DM806" s="214"/>
      <c r="DN806" s="209">
        <f>IF(SUM(V831:X831)&gt;0,SUM(V831:X831),0)</f>
        <v>0</v>
      </c>
      <c r="DO806" s="209">
        <f>IF(SUM(Z831)&gt;0,SUM(Z830),0)</f>
        <v>0</v>
      </c>
      <c r="DP806" s="214">
        <f>V831</f>
        <v>0</v>
      </c>
      <c r="DQ806" s="214">
        <f>W831</f>
        <v>0</v>
      </c>
      <c r="DR806" s="214">
        <f>X831</f>
        <v>0</v>
      </c>
      <c r="DS806" s="212"/>
      <c r="DT806" s="209">
        <f>IF(SUM(V832:X832)&gt;0,SUM(V832:X832),0)</f>
        <v>0</v>
      </c>
      <c r="DU806" s="209">
        <f>IF(SUM(Z832)&gt;0,SUM(Z832),0)</f>
        <v>0</v>
      </c>
      <c r="DV806" s="214">
        <f>V832</f>
        <v>0</v>
      </c>
      <c r="DW806" s="214">
        <f>W832</f>
        <v>0</v>
      </c>
      <c r="DX806" s="214">
        <f>X832</f>
        <v>0</v>
      </c>
      <c r="DY806" s="212"/>
      <c r="DZ806" s="212"/>
    </row>
    <row r="807" spans="1:130">
      <c r="A807" s="18"/>
      <c r="B807" s="99"/>
      <c r="C807" s="100"/>
      <c r="D807" s="101"/>
      <c r="E807" s="149" t="str">
        <f t="shared" si="405"/>
        <v/>
      </c>
      <c r="F807" s="193"/>
      <c r="G807" s="99"/>
      <c r="H807" s="100"/>
      <c r="I807" s="102"/>
      <c r="J807" s="149" t="str">
        <f t="shared" si="406"/>
        <v/>
      </c>
      <c r="K807" s="193"/>
      <c r="L807" s="99"/>
      <c r="M807" s="100"/>
      <c r="N807" s="102"/>
      <c r="O807" s="149" t="str">
        <f t="shared" si="407"/>
        <v/>
      </c>
      <c r="P807" s="193"/>
      <c r="Q807" s="99"/>
      <c r="R807" s="100"/>
      <c r="S807" s="102"/>
      <c r="T807" s="149" t="str">
        <f t="shared" si="408"/>
        <v/>
      </c>
      <c r="U807" s="193"/>
      <c r="V807" s="99"/>
      <c r="W807" s="100"/>
      <c r="X807" s="102"/>
      <c r="Y807" s="149" t="str">
        <f t="shared" si="409"/>
        <v/>
      </c>
      <c r="Z807" s="193"/>
      <c r="AA807" s="201" t="str">
        <f>IF(SUM(E807,J807,O807,T807,Y807,Y827,T827,O827,J827,E827,E847,J847,O847,T847,Y847)&gt;0,(LARGE((E807,J807,O807,T807,Y807,Y827,T827,O827,J827,E827,E847,J847,O847,T847,Y847),1)+LARGE((E807,J807,O807,T807,Y807,Y827,T827,O827,J827,E827,E847,J847,O847,T847,Y847),2)+LARGE((E807,J807,O807,T807,Y807,Y827,T827,O827,J827,E827,E847,J847,O847,T847,Y847),3)+LARGE((E807,J807,O807,T807,Y807,Y827,T827,O827,J827,E827,E847,J847,O847,T847,Y847),4)),"")</f>
        <v/>
      </c>
      <c r="AB807" s="202" t="str">
        <f>IF(SUM(CQ828)&gt;0,SUM(CQ828),"")</f>
        <v/>
      </c>
      <c r="AG807" s="67"/>
      <c r="AH807" s="213">
        <f>IF(SUM(B837:D837)&gt;0,SUM(B837:D837),0)</f>
        <v>0</v>
      </c>
      <c r="AI807" s="213">
        <f>IF(SUM(F837)&gt;0,SUM(F837),0)</f>
        <v>0</v>
      </c>
      <c r="AJ807" s="214">
        <f>B837</f>
        <v>0</v>
      </c>
      <c r="AK807" s="214">
        <f>C837</f>
        <v>0</v>
      </c>
      <c r="AL807" s="214">
        <f>D837</f>
        <v>0</v>
      </c>
      <c r="AM807" s="214"/>
      <c r="AN807" s="213">
        <f>IF(SUM(B838:D838)&gt;0,SUM(B838:D838),0)</f>
        <v>0</v>
      </c>
      <c r="AO807" s="213">
        <f>IF(SUM(F838)&gt;0,SUM(F838),0)</f>
        <v>0</v>
      </c>
      <c r="AP807" s="214">
        <f>B838</f>
        <v>0</v>
      </c>
      <c r="AQ807" s="214">
        <f>C838</f>
        <v>0</v>
      </c>
      <c r="AR807" s="214">
        <f>D838</f>
        <v>0</v>
      </c>
      <c r="AS807" s="214"/>
      <c r="AT807" s="213">
        <f>IF(SUM(B839:D839)&gt;0,SUM(B839:D839),0)</f>
        <v>0</v>
      </c>
      <c r="AU807" s="213">
        <f>IF(SUM(F839)&gt;0,SUM(F839),0)</f>
        <v>0</v>
      </c>
      <c r="AV807" s="214">
        <f>B839</f>
        <v>0</v>
      </c>
      <c r="AW807" s="214">
        <f>C839</f>
        <v>0</v>
      </c>
      <c r="AX807" s="214">
        <f>D839</f>
        <v>0</v>
      </c>
      <c r="AY807" s="214"/>
      <c r="AZ807" s="213">
        <f>IF(SUM(B840:D840)&gt;0,SUM(B840:D840),0)</f>
        <v>0</v>
      </c>
      <c r="BA807" s="213">
        <f>IF(SUM(F840)&gt;0,SUM(F840),0)</f>
        <v>0</v>
      </c>
      <c r="BB807" s="214">
        <f>B840</f>
        <v>0</v>
      </c>
      <c r="BC807" s="214">
        <f>C840</f>
        <v>0</v>
      </c>
      <c r="BD807" s="214">
        <f>D840</f>
        <v>0</v>
      </c>
      <c r="BE807" s="214"/>
      <c r="BF807" s="213">
        <f>IF(SUM(B841:D841)&gt;0,SUM(B841:D841),0)</f>
        <v>0</v>
      </c>
      <c r="BG807" s="213">
        <f>IF(SUM(F841)&gt;0,SUM(F841),0)</f>
        <v>0</v>
      </c>
      <c r="BH807" s="214">
        <f>B841</f>
        <v>0</v>
      </c>
      <c r="BI807" s="214">
        <f>C841</f>
        <v>0</v>
      </c>
      <c r="BJ807" s="214">
        <f>D841</f>
        <v>0</v>
      </c>
      <c r="BK807" s="214"/>
      <c r="BL807" s="213">
        <f>IF(SUM(B842:D842)&gt;0,SUM(B842:D842),0)</f>
        <v>0</v>
      </c>
      <c r="BM807" s="213">
        <f>IF(SUM(F842)&gt;0,SUM(F842),0)</f>
        <v>0</v>
      </c>
      <c r="BN807" s="214">
        <f>B842</f>
        <v>0</v>
      </c>
      <c r="BO807" s="214">
        <f>C842</f>
        <v>0</v>
      </c>
      <c r="BP807" s="214">
        <f>D842</f>
        <v>0</v>
      </c>
      <c r="BQ807" s="214"/>
      <c r="BR807" s="213">
        <f>IF(SUM(B843:D843)&gt;0,SUM(B843:D843),0)</f>
        <v>0</v>
      </c>
      <c r="BS807" s="213">
        <f>IF(SUM(F843)&gt;0,SUM(F843),0)</f>
        <v>0</v>
      </c>
      <c r="BT807" s="214">
        <f>B843</f>
        <v>0</v>
      </c>
      <c r="BU807" s="214">
        <f>C843</f>
        <v>0</v>
      </c>
      <c r="BV807" s="214">
        <f>D843</f>
        <v>0</v>
      </c>
      <c r="BW807" s="214"/>
      <c r="BX807" s="213">
        <f>IF(SUM(B844:D844)&gt;0,SUM(B844:D844),0)</f>
        <v>0</v>
      </c>
      <c r="BY807" s="213">
        <f>IF(SUM(F844)&gt;0,SUM(F844),0)</f>
        <v>0</v>
      </c>
      <c r="BZ807" s="214">
        <f>B844</f>
        <v>0</v>
      </c>
      <c r="CA807" s="214">
        <f>C844</f>
        <v>0</v>
      </c>
      <c r="CB807" s="214">
        <f>D844</f>
        <v>0</v>
      </c>
      <c r="CC807" s="214"/>
      <c r="CD807" s="213">
        <f>IF(SUM(B845:D845)&gt;0,SUM(B845:D845),0)</f>
        <v>0</v>
      </c>
      <c r="CE807" s="213">
        <f>IF(SUM(F845)&gt;0,SUM(F845),0)</f>
        <v>0</v>
      </c>
      <c r="CF807" s="214">
        <f>B845</f>
        <v>0</v>
      </c>
      <c r="CG807" s="214">
        <f>C845</f>
        <v>0</v>
      </c>
      <c r="CH807" s="214">
        <f>D845</f>
        <v>0</v>
      </c>
      <c r="CI807" s="214"/>
      <c r="CJ807" s="213">
        <f>IF(SUM(B846:D846)&gt;0,SUM(B846:D846),0)</f>
        <v>0</v>
      </c>
      <c r="CK807" s="213">
        <f>IF(SUM(F846)&gt;0,SUM(F846),0)</f>
        <v>0</v>
      </c>
      <c r="CL807" s="214">
        <f>B846</f>
        <v>0</v>
      </c>
      <c r="CM807" s="214">
        <f>C846</f>
        <v>0</v>
      </c>
      <c r="CN807" s="214">
        <f>D846</f>
        <v>0</v>
      </c>
      <c r="CO807" s="214"/>
      <c r="CP807" s="213">
        <f>IF(SUM(B847:D847)&gt;0,SUM(B847:D847),0)</f>
        <v>0</v>
      </c>
      <c r="CQ807" s="213">
        <f>IF(SUM(F847)&gt;0,SUM(F847),0)</f>
        <v>0</v>
      </c>
      <c r="CR807" s="214">
        <f>B847</f>
        <v>0</v>
      </c>
      <c r="CS807" s="214">
        <f>C847</f>
        <v>0</v>
      </c>
      <c r="CT807" s="214">
        <f>D847</f>
        <v>0</v>
      </c>
      <c r="CU807" s="214"/>
      <c r="CV807" s="213">
        <f>IF(SUM(B848:D848)&gt;0,SUM(B848:D848),0)</f>
        <v>0</v>
      </c>
      <c r="CW807" s="213">
        <f>IF(SUM(F848)&gt;0,SUM(F848),0)</f>
        <v>0</v>
      </c>
      <c r="CX807" s="214">
        <f>B848</f>
        <v>0</v>
      </c>
      <c r="CY807" s="214">
        <f>C848</f>
        <v>0</v>
      </c>
      <c r="CZ807" s="214">
        <f>D848</f>
        <v>0</v>
      </c>
      <c r="DA807" s="214"/>
      <c r="DB807" s="213">
        <f>IF(SUM(B849:D849)&gt;0,SUM(B849:D849),0)</f>
        <v>0</v>
      </c>
      <c r="DC807" s="213">
        <f>IF(SUM(F849)&gt;0,SUM(F849),0)</f>
        <v>0</v>
      </c>
      <c r="DD807" s="214">
        <f>B849</f>
        <v>0</v>
      </c>
      <c r="DE807" s="214">
        <f>C849</f>
        <v>0</v>
      </c>
      <c r="DF807" s="214">
        <f>D849</f>
        <v>0</v>
      </c>
      <c r="DG807" s="214"/>
      <c r="DH807" s="213">
        <f>IF(SUM(B850:D850)&gt;0,SUM(B850:D850),0)</f>
        <v>0</v>
      </c>
      <c r="DI807" s="213">
        <f>IF(SUM(F850)&gt;0,SUM(F850),0)</f>
        <v>0</v>
      </c>
      <c r="DJ807" s="214">
        <f>B850</f>
        <v>0</v>
      </c>
      <c r="DK807" s="214">
        <f>C850</f>
        <v>0</v>
      </c>
      <c r="DL807" s="214">
        <f>D850</f>
        <v>0</v>
      </c>
      <c r="DM807" s="214"/>
      <c r="DN807" s="209">
        <f>IF(SUM(B851:D851)&gt;0,SUM(B851:D851),0)</f>
        <v>0</v>
      </c>
      <c r="DO807" s="209">
        <f>IF(SUM(F851)&gt;0,SUM(F851),0)</f>
        <v>0</v>
      </c>
      <c r="DP807" s="214">
        <f>B851</f>
        <v>0</v>
      </c>
      <c r="DQ807" s="214">
        <f>C851</f>
        <v>0</v>
      </c>
      <c r="DR807" s="214">
        <f>D851</f>
        <v>0</v>
      </c>
      <c r="DS807" s="212"/>
      <c r="DT807" s="209">
        <f>IF(SUM(B852:D852)&gt;0,SUM(B852:D852),0)</f>
        <v>0</v>
      </c>
      <c r="DU807" s="209">
        <f>IF(SUM(F852)&gt;0,SUM(F852),0)</f>
        <v>0</v>
      </c>
      <c r="DV807" s="214">
        <f>B852</f>
        <v>0</v>
      </c>
      <c r="DW807" s="214">
        <f>C852</f>
        <v>0</v>
      </c>
      <c r="DX807" s="214">
        <f>D852</f>
        <v>0</v>
      </c>
      <c r="DY807" s="212"/>
      <c r="DZ807" s="212"/>
    </row>
    <row r="808" spans="1:130">
      <c r="A808" s="18"/>
      <c r="B808" s="99"/>
      <c r="C808" s="100"/>
      <c r="D808" s="101"/>
      <c r="E808" s="149" t="str">
        <f t="shared" si="405"/>
        <v/>
      </c>
      <c r="F808" s="193"/>
      <c r="G808" s="99"/>
      <c r="H808" s="100"/>
      <c r="I808" s="102"/>
      <c r="J808" s="149" t="str">
        <f t="shared" si="406"/>
        <v/>
      </c>
      <c r="K808" s="193"/>
      <c r="L808" s="99"/>
      <c r="M808" s="100"/>
      <c r="N808" s="102"/>
      <c r="O808" s="149" t="str">
        <f t="shared" si="407"/>
        <v/>
      </c>
      <c r="P808" s="193"/>
      <c r="Q808" s="99"/>
      <c r="R808" s="100"/>
      <c r="S808" s="102"/>
      <c r="T808" s="149" t="str">
        <f t="shared" si="408"/>
        <v/>
      </c>
      <c r="U808" s="193"/>
      <c r="V808" s="99"/>
      <c r="W808" s="100"/>
      <c r="X808" s="102"/>
      <c r="Y808" s="149" t="str">
        <f t="shared" si="409"/>
        <v/>
      </c>
      <c r="Z808" s="193"/>
      <c r="AA808" s="201" t="str">
        <f>IF(SUM(E808,J808,O808,T808,Y808,Y828,T828,O828,J828,E828,E848,J848,O848,T848,Y848)&gt;0,(LARGE((E808,J808,O808,T808,Y808,Y828,T828,O828,J828,E828,E848,J848,O848,T848,Y848),1)+LARGE((E808,J808,O808,T808,Y808,Y828,T828,O828,J828,E828,E848,J848,O848,T848,Y848),2)+LARGE((E808,J808,O808,T808,Y808,Y828,T828,O828,J828,E828,E848,J848,O848,T848,Y848),3)+LARGE((E808,J808,O808,T808,Y808,Y828,T828,O828,J828,E828,E848,J848,O848,T848,Y848),4)),"")</f>
        <v/>
      </c>
      <c r="AB808" s="202" t="str">
        <f>IF(SUM(CW828)&gt;0,SUM(CW828),"")</f>
        <v/>
      </c>
      <c r="AG808" s="67"/>
      <c r="AH808" s="213">
        <f>IF(SUM(G837:I837)&gt;0,SUM(G837:I837),0)</f>
        <v>0</v>
      </c>
      <c r="AI808" s="213">
        <f>IF(SUM(K837)&gt;0,SUM(K837),0)</f>
        <v>0</v>
      </c>
      <c r="AJ808" s="214">
        <f>G837</f>
        <v>0</v>
      </c>
      <c r="AK808" s="214">
        <f>H837</f>
        <v>0</v>
      </c>
      <c r="AL808" s="214">
        <f>I837</f>
        <v>0</v>
      </c>
      <c r="AM808" s="214"/>
      <c r="AN808" s="213">
        <f>IF(SUM(G838:I838)&gt;0,SUM(G838:I838),0)</f>
        <v>0</v>
      </c>
      <c r="AO808" s="213">
        <f>IF(SUM(K838)&gt;0,SUM(K838),0)</f>
        <v>0</v>
      </c>
      <c r="AP808" s="214">
        <f>G838</f>
        <v>0</v>
      </c>
      <c r="AQ808" s="214">
        <f>H838</f>
        <v>0</v>
      </c>
      <c r="AR808" s="214">
        <f>I838</f>
        <v>0</v>
      </c>
      <c r="AS808" s="214"/>
      <c r="AT808" s="213">
        <f>IF(SUM(G839:I839)&gt;0,SUM(G839:I839),0)</f>
        <v>0</v>
      </c>
      <c r="AU808" s="213">
        <f>IF(SUM(K839)&gt;0,SUM(K839),0)</f>
        <v>0</v>
      </c>
      <c r="AV808" s="214">
        <f>G839</f>
        <v>0</v>
      </c>
      <c r="AW808" s="214">
        <f>H839</f>
        <v>0</v>
      </c>
      <c r="AX808" s="214">
        <f>I839</f>
        <v>0</v>
      </c>
      <c r="AY808" s="214"/>
      <c r="AZ808" s="213">
        <f>IF(SUM(G840:I840)&gt;0,SUM(G840:I840),0)</f>
        <v>0</v>
      </c>
      <c r="BA808" s="213">
        <f>IF(SUM(K840)&gt;0,SUM(K840),0)</f>
        <v>0</v>
      </c>
      <c r="BB808" s="214">
        <f>G840</f>
        <v>0</v>
      </c>
      <c r="BC808" s="214">
        <f>H840</f>
        <v>0</v>
      </c>
      <c r="BD808" s="214">
        <f>I840</f>
        <v>0</v>
      </c>
      <c r="BE808" s="214"/>
      <c r="BF808" s="213">
        <f>IF(SUM(G841:I841)&gt;0,SUM(G841:I841),0)</f>
        <v>0</v>
      </c>
      <c r="BG808" s="213">
        <f>IF(SUM(K841)&gt;0,SUM(K841),0)</f>
        <v>0</v>
      </c>
      <c r="BH808" s="214">
        <f>G841</f>
        <v>0</v>
      </c>
      <c r="BI808" s="214">
        <f>H841</f>
        <v>0</v>
      </c>
      <c r="BJ808" s="214">
        <f>I841</f>
        <v>0</v>
      </c>
      <c r="BK808" s="214"/>
      <c r="BL808" s="213">
        <f>IF(SUM(G842:I842)&gt;0,SUM(G842:I842),0)</f>
        <v>0</v>
      </c>
      <c r="BM808" s="213">
        <f>IF(SUM(K842)&gt;0,SUM(K842),0)</f>
        <v>0</v>
      </c>
      <c r="BN808" s="214">
        <f>G842</f>
        <v>0</v>
      </c>
      <c r="BO808" s="214">
        <f>H842</f>
        <v>0</v>
      </c>
      <c r="BP808" s="214">
        <f>I842</f>
        <v>0</v>
      </c>
      <c r="BQ808" s="214"/>
      <c r="BR808" s="213">
        <f>IF(SUM(G843:I843)&gt;0,SUM(G843:I843),0)</f>
        <v>0</v>
      </c>
      <c r="BS808" s="213">
        <f>IF(SUM(K843)&gt;0,SUM(K843),0)</f>
        <v>0</v>
      </c>
      <c r="BT808" s="214">
        <f>G843</f>
        <v>0</v>
      </c>
      <c r="BU808" s="214">
        <f>H843</f>
        <v>0</v>
      </c>
      <c r="BV808" s="214">
        <f>I843</f>
        <v>0</v>
      </c>
      <c r="BW808" s="214"/>
      <c r="BX808" s="213">
        <f>IF(SUM(G844:I844)&gt;0,SUM(G844:I844),0)</f>
        <v>0</v>
      </c>
      <c r="BY808" s="213">
        <f>IF(SUM(K844)&gt;0,SUM(K844),0)</f>
        <v>0</v>
      </c>
      <c r="BZ808" s="214">
        <f>G844</f>
        <v>0</v>
      </c>
      <c r="CA808" s="214">
        <f>H844</f>
        <v>0</v>
      </c>
      <c r="CB808" s="214">
        <f>I844</f>
        <v>0</v>
      </c>
      <c r="CC808" s="214"/>
      <c r="CD808" s="213">
        <f>IF(SUM(G845:I845)&gt;0,SUM(G845:I845),0)</f>
        <v>0</v>
      </c>
      <c r="CE808" s="213">
        <f>IF(SUM(K845)&gt;0,SUM(K845),0)</f>
        <v>0</v>
      </c>
      <c r="CF808" s="214">
        <f>G845</f>
        <v>0</v>
      </c>
      <c r="CG808" s="214">
        <f>H845</f>
        <v>0</v>
      </c>
      <c r="CH808" s="214">
        <f>I845</f>
        <v>0</v>
      </c>
      <c r="CI808" s="214"/>
      <c r="CJ808" s="213">
        <f>IF(SUM(G846:I846)&gt;0,SUM(G846:I846),0)</f>
        <v>0</v>
      </c>
      <c r="CK808" s="213">
        <f>IF(SUM(K846)&gt;0,SUM(K846),0)</f>
        <v>0</v>
      </c>
      <c r="CL808" s="214">
        <f>G846</f>
        <v>0</v>
      </c>
      <c r="CM808" s="214">
        <f>H846</f>
        <v>0</v>
      </c>
      <c r="CN808" s="214">
        <f>I846</f>
        <v>0</v>
      </c>
      <c r="CO808" s="214"/>
      <c r="CP808" s="213">
        <f>IF(SUM(G847:I847)&gt;0,SUM(G847:I847),0)</f>
        <v>0</v>
      </c>
      <c r="CQ808" s="213">
        <f>IF(SUM(K847)&gt;0,SUM(K847),0)</f>
        <v>0</v>
      </c>
      <c r="CR808" s="214">
        <f>G847</f>
        <v>0</v>
      </c>
      <c r="CS808" s="214">
        <f>H847</f>
        <v>0</v>
      </c>
      <c r="CT808" s="214">
        <f>I847</f>
        <v>0</v>
      </c>
      <c r="CU808" s="214"/>
      <c r="CV808" s="213">
        <f>IF(SUM(G848:I848)&gt;0,SUM(G848:I848),0)</f>
        <v>0</v>
      </c>
      <c r="CW808" s="213">
        <f>IF(SUM(K848)&gt;0,SUM(K848),0)</f>
        <v>0</v>
      </c>
      <c r="CX808" s="214">
        <f>G848</f>
        <v>0</v>
      </c>
      <c r="CY808" s="214">
        <f>H848</f>
        <v>0</v>
      </c>
      <c r="CZ808" s="214">
        <f>I848</f>
        <v>0</v>
      </c>
      <c r="DA808" s="214"/>
      <c r="DB808" s="213">
        <f>IF(SUM(G849:I849)&gt;0,SUM(G849:I849),0)</f>
        <v>0</v>
      </c>
      <c r="DC808" s="213">
        <f>IF(SUM(K849)&gt;0,SUM(K849),0)</f>
        <v>0</v>
      </c>
      <c r="DD808" s="214">
        <f>G849</f>
        <v>0</v>
      </c>
      <c r="DE808" s="214">
        <f>H849</f>
        <v>0</v>
      </c>
      <c r="DF808" s="214">
        <f>I849</f>
        <v>0</v>
      </c>
      <c r="DG808" s="214"/>
      <c r="DH808" s="213">
        <f>IF(SUM(G850:I850)&gt;0,SUM(G850:I850),0)</f>
        <v>0</v>
      </c>
      <c r="DI808" s="213">
        <f>IF(SUM(K850)&gt;0,SUM(K850),0)</f>
        <v>0</v>
      </c>
      <c r="DJ808" s="214">
        <f>G850</f>
        <v>0</v>
      </c>
      <c r="DK808" s="214">
        <f>H850</f>
        <v>0</v>
      </c>
      <c r="DL808" s="214">
        <f>I850</f>
        <v>0</v>
      </c>
      <c r="DM808" s="214"/>
      <c r="DN808" s="209">
        <f>IF(SUM(G851:I851)&gt;0,SUM(G851:I851),0)</f>
        <v>0</v>
      </c>
      <c r="DO808" s="209">
        <f>IF(SUM(K851)&gt;0,SUM(K851),0)</f>
        <v>0</v>
      </c>
      <c r="DP808" s="214">
        <f>G851</f>
        <v>0</v>
      </c>
      <c r="DQ808" s="214">
        <f>H851</f>
        <v>0</v>
      </c>
      <c r="DR808" s="214">
        <f>I851</f>
        <v>0</v>
      </c>
      <c r="DS808" s="212"/>
      <c r="DT808" s="209">
        <f>IF(SUM(G852:I852)&gt;0,SUM(G852:I852),0)</f>
        <v>0</v>
      </c>
      <c r="DU808" s="209">
        <f>IF(SUM(K852)&gt;0,SUM(K852),0)</f>
        <v>0</v>
      </c>
      <c r="DV808" s="214">
        <f>G852</f>
        <v>0</v>
      </c>
      <c r="DW808" s="214">
        <f>H852</f>
        <v>0</v>
      </c>
      <c r="DX808" s="214">
        <f>I852</f>
        <v>0</v>
      </c>
      <c r="DY808" s="212"/>
      <c r="DZ808" s="212"/>
    </row>
    <row r="809" spans="1:130">
      <c r="A809" s="18"/>
      <c r="B809" s="99"/>
      <c r="C809" s="100"/>
      <c r="D809" s="101"/>
      <c r="E809" s="149" t="str">
        <f t="shared" si="405"/>
        <v/>
      </c>
      <c r="F809" s="193"/>
      <c r="G809" s="99"/>
      <c r="H809" s="100"/>
      <c r="I809" s="100"/>
      <c r="J809" s="149" t="str">
        <f t="shared" si="406"/>
        <v/>
      </c>
      <c r="K809" s="193"/>
      <c r="L809" s="99"/>
      <c r="M809" s="100"/>
      <c r="N809" s="100"/>
      <c r="O809" s="149" t="str">
        <f t="shared" si="407"/>
        <v/>
      </c>
      <c r="P809" s="193"/>
      <c r="Q809" s="99"/>
      <c r="R809" s="100"/>
      <c r="S809" s="100"/>
      <c r="T809" s="149" t="str">
        <f t="shared" si="408"/>
        <v/>
      </c>
      <c r="U809" s="193"/>
      <c r="V809" s="99"/>
      <c r="W809" s="100"/>
      <c r="X809" s="100"/>
      <c r="Y809" s="149" t="str">
        <f t="shared" si="409"/>
        <v/>
      </c>
      <c r="Z809" s="193"/>
      <c r="AA809" s="201" t="str">
        <f>IF(SUM(E809,J809,O809,T809,Y809,Y829,T829,O829,J829,E829,E849,J849,O849,T849,Y849)&gt;0,(LARGE((E809,J809,O809,T809,Y809,Y829,T829,O829,J829,E829,E849,J849,O849,T849,Y849),1)+LARGE((E809,J809,O809,T809,Y809,Y829,T829,O829,J829,E829,E849,J849,O849,T849,Y849),2)+LARGE((E809,J809,O809,T809,Y809,Y829,T829,O829,J829,E829,E849,J849,O849,T849,Y849),3)+LARGE((E809,J809,O809,T809,Y809,Y829,T829,O829,J829,E829,E849,J849,O849,T849,Y849),4)),"")</f>
        <v/>
      </c>
      <c r="AB809" s="202" t="str">
        <f>IF(SUM(DC828)&gt;0,SUM(DC828),"")</f>
        <v/>
      </c>
      <c r="AG809" s="67"/>
      <c r="AH809" s="213">
        <f>IF(SUM(L837:N837)&gt;0,SUM(L837:N837),0)</f>
        <v>0</v>
      </c>
      <c r="AI809" s="213">
        <f>IF(SUM(P837)&gt;0,SUM(P837),0)</f>
        <v>0</v>
      </c>
      <c r="AJ809" s="214">
        <f>L837</f>
        <v>0</v>
      </c>
      <c r="AK809" s="214">
        <f>M837</f>
        <v>0</v>
      </c>
      <c r="AL809" s="214">
        <f>N837</f>
        <v>0</v>
      </c>
      <c r="AM809" s="214"/>
      <c r="AN809" s="213">
        <f>IF(SUM(L838:N838)&gt;0,SUM(L838:N838),0)</f>
        <v>0</v>
      </c>
      <c r="AO809" s="213">
        <f>IF(SUM(P838)&gt;0,SUM(P838),0)</f>
        <v>0</v>
      </c>
      <c r="AP809" s="214">
        <f>L838</f>
        <v>0</v>
      </c>
      <c r="AQ809" s="214">
        <f>M838</f>
        <v>0</v>
      </c>
      <c r="AR809" s="214">
        <f>N838</f>
        <v>0</v>
      </c>
      <c r="AS809" s="214"/>
      <c r="AT809" s="213">
        <f>IF(SUM(L839:N839)&gt;0,SUM(L839:N839),0)</f>
        <v>0</v>
      </c>
      <c r="AU809" s="213">
        <f>IF(SUM(P839)&gt;0,SUM(P839),0)</f>
        <v>0</v>
      </c>
      <c r="AV809" s="214">
        <f>L839</f>
        <v>0</v>
      </c>
      <c r="AW809" s="214">
        <f>M839</f>
        <v>0</v>
      </c>
      <c r="AX809" s="214">
        <f>N839</f>
        <v>0</v>
      </c>
      <c r="AY809" s="214"/>
      <c r="AZ809" s="213">
        <f>IF(SUM(L840:N840)&gt;0,SUM(L840:N840),0)</f>
        <v>0</v>
      </c>
      <c r="BA809" s="213">
        <f>IF(SUM(P840)&gt;0,SUM(P840),0)</f>
        <v>0</v>
      </c>
      <c r="BB809" s="214">
        <f>L840</f>
        <v>0</v>
      </c>
      <c r="BC809" s="214">
        <f>M840</f>
        <v>0</v>
      </c>
      <c r="BD809" s="214">
        <f>N840</f>
        <v>0</v>
      </c>
      <c r="BE809" s="214"/>
      <c r="BF809" s="213">
        <f>IF(SUM(L841:N841)&gt;0,SUM(L841:N841),0)</f>
        <v>0</v>
      </c>
      <c r="BG809" s="213">
        <f>IF(SUM(P841)&gt;0,SUM(P841),0)</f>
        <v>0</v>
      </c>
      <c r="BH809" s="214">
        <f>L841</f>
        <v>0</v>
      </c>
      <c r="BI809" s="214">
        <f>M841</f>
        <v>0</v>
      </c>
      <c r="BJ809" s="214">
        <f>N841</f>
        <v>0</v>
      </c>
      <c r="BK809" s="214"/>
      <c r="BL809" s="213">
        <f>IF(SUM(L842:N842)&gt;0,SUM(L842:N842),0)</f>
        <v>0</v>
      </c>
      <c r="BM809" s="213">
        <f>IF(SUM(P842)&gt;0,SUM(P842),0)</f>
        <v>0</v>
      </c>
      <c r="BN809" s="214">
        <f>L842</f>
        <v>0</v>
      </c>
      <c r="BO809" s="214">
        <f>M842</f>
        <v>0</v>
      </c>
      <c r="BP809" s="214">
        <f>N842</f>
        <v>0</v>
      </c>
      <c r="BQ809" s="214"/>
      <c r="BR809" s="213">
        <f>IF(SUM(L843:N843)&gt;0,SUM(L843:N843),0)</f>
        <v>0</v>
      </c>
      <c r="BS809" s="213">
        <f>IF(SUM(P843)&gt;0,SUM(P843),0)</f>
        <v>0</v>
      </c>
      <c r="BT809" s="214">
        <f>L843</f>
        <v>0</v>
      </c>
      <c r="BU809" s="214">
        <f>M843</f>
        <v>0</v>
      </c>
      <c r="BV809" s="214">
        <f>N843</f>
        <v>0</v>
      </c>
      <c r="BW809" s="214"/>
      <c r="BX809" s="213">
        <f>IF(SUM(L844:N844)&gt;0,SUM(L844:N844),0)</f>
        <v>0</v>
      </c>
      <c r="BY809" s="213">
        <f>IF(SUM(P844)&gt;0,SUM(P844),0)</f>
        <v>0</v>
      </c>
      <c r="BZ809" s="214">
        <f>L844</f>
        <v>0</v>
      </c>
      <c r="CA809" s="214">
        <f>M844</f>
        <v>0</v>
      </c>
      <c r="CB809" s="214">
        <f>N844</f>
        <v>0</v>
      </c>
      <c r="CC809" s="214"/>
      <c r="CD809" s="213">
        <f>IF(SUM(L845:N845)&gt;0,SUM(L845:N845),0)</f>
        <v>0</v>
      </c>
      <c r="CE809" s="213">
        <f>IF(SUM(P845)&gt;0,SUM(P845),0)</f>
        <v>0</v>
      </c>
      <c r="CF809" s="214">
        <f>L845</f>
        <v>0</v>
      </c>
      <c r="CG809" s="214">
        <f>M845</f>
        <v>0</v>
      </c>
      <c r="CH809" s="214">
        <f>N845</f>
        <v>0</v>
      </c>
      <c r="CI809" s="214"/>
      <c r="CJ809" s="213">
        <f>IF(SUM(L846:N846)&gt;0,SUM(L846:N846),0)</f>
        <v>0</v>
      </c>
      <c r="CK809" s="213">
        <f>IF(SUM(P846)&gt;0,SUM(P846),0)</f>
        <v>0</v>
      </c>
      <c r="CL809" s="214">
        <f>L846</f>
        <v>0</v>
      </c>
      <c r="CM809" s="214">
        <f>M846</f>
        <v>0</v>
      </c>
      <c r="CN809" s="214">
        <f>N846</f>
        <v>0</v>
      </c>
      <c r="CO809" s="214"/>
      <c r="CP809" s="213">
        <f>IF(SUM(L847:N847)&gt;0,SUM(L847:N847),0)</f>
        <v>0</v>
      </c>
      <c r="CQ809" s="213">
        <f>IF(SUM(P847)&gt;0,SUM(P847),0)</f>
        <v>0</v>
      </c>
      <c r="CR809" s="214">
        <f>L847</f>
        <v>0</v>
      </c>
      <c r="CS809" s="214">
        <f>M847</f>
        <v>0</v>
      </c>
      <c r="CT809" s="214">
        <f>N847</f>
        <v>0</v>
      </c>
      <c r="CU809" s="214"/>
      <c r="CV809" s="213">
        <f>IF(SUM(L848:N848)&gt;0,SUM(L848:N848),0)</f>
        <v>0</v>
      </c>
      <c r="CW809" s="213">
        <f>IF(SUM(P848)&gt;0,SUM(P848),0)</f>
        <v>0</v>
      </c>
      <c r="CX809" s="214">
        <f>L848</f>
        <v>0</v>
      </c>
      <c r="CY809" s="214">
        <f>M848</f>
        <v>0</v>
      </c>
      <c r="CZ809" s="214">
        <f>N848</f>
        <v>0</v>
      </c>
      <c r="DA809" s="214"/>
      <c r="DB809" s="213">
        <f>IF(SUM(L849:N849)&gt;0,SUM(L849:N849),0)</f>
        <v>0</v>
      </c>
      <c r="DC809" s="213">
        <f>IF(SUM(P849)&gt;0,SUM(P849),0)</f>
        <v>0</v>
      </c>
      <c r="DD809" s="214">
        <f>L849</f>
        <v>0</v>
      </c>
      <c r="DE809" s="214">
        <f>M849</f>
        <v>0</v>
      </c>
      <c r="DF809" s="214">
        <f>N849</f>
        <v>0</v>
      </c>
      <c r="DG809" s="214"/>
      <c r="DH809" s="213">
        <f>IF(SUM(L850:N850)&gt;0,SUM(L850:N850),0)</f>
        <v>0</v>
      </c>
      <c r="DI809" s="213">
        <f>IF(SUM(P850)&gt;0,SUM(P850),0)</f>
        <v>0</v>
      </c>
      <c r="DJ809" s="214">
        <f>L850</f>
        <v>0</v>
      </c>
      <c r="DK809" s="214">
        <f>M850</f>
        <v>0</v>
      </c>
      <c r="DL809" s="214">
        <f>N850</f>
        <v>0</v>
      </c>
      <c r="DM809" s="214"/>
      <c r="DN809" s="209">
        <f>IF(SUM(L851:N851)&gt;0,SUM(L851:N851),0)</f>
        <v>0</v>
      </c>
      <c r="DO809" s="209">
        <f>IF(SUM(P851)&gt;0,SUM(P851),0)</f>
        <v>0</v>
      </c>
      <c r="DP809" s="214">
        <f>L851</f>
        <v>0</v>
      </c>
      <c r="DQ809" s="214">
        <f>M851</f>
        <v>0</v>
      </c>
      <c r="DR809" s="214">
        <f>N851</f>
        <v>0</v>
      </c>
      <c r="DS809" s="212"/>
      <c r="DT809" s="209">
        <f>IF(SUM(L852:N852)&gt;0,SUM(L852:N852),0)</f>
        <v>0</v>
      </c>
      <c r="DU809" s="209">
        <f>IF(SUM(P852)&gt;0,SUM(P852),0)</f>
        <v>0</v>
      </c>
      <c r="DV809" s="214">
        <f>L852</f>
        <v>0</v>
      </c>
      <c r="DW809" s="214">
        <f>M852</f>
        <v>0</v>
      </c>
      <c r="DX809" s="214">
        <f>N852</f>
        <v>0</v>
      </c>
      <c r="DY809" s="212"/>
      <c r="DZ809" s="212"/>
    </row>
    <row r="810" spans="1:130">
      <c r="A810" s="18"/>
      <c r="B810" s="99"/>
      <c r="C810" s="100"/>
      <c r="D810" s="101"/>
      <c r="E810" s="149" t="str">
        <f t="shared" si="405"/>
        <v/>
      </c>
      <c r="F810" s="193"/>
      <c r="G810" s="99"/>
      <c r="H810" s="100"/>
      <c r="I810" s="100"/>
      <c r="J810" s="149" t="str">
        <f t="shared" si="406"/>
        <v/>
      </c>
      <c r="K810" s="193"/>
      <c r="L810" s="99"/>
      <c r="M810" s="100"/>
      <c r="N810" s="100"/>
      <c r="O810" s="149" t="str">
        <f t="shared" si="407"/>
        <v/>
      </c>
      <c r="P810" s="193"/>
      <c r="Q810" s="99"/>
      <c r="R810" s="100"/>
      <c r="S810" s="100"/>
      <c r="T810" s="149" t="str">
        <f t="shared" si="408"/>
        <v/>
      </c>
      <c r="U810" s="193"/>
      <c r="V810" s="99"/>
      <c r="W810" s="100"/>
      <c r="X810" s="100"/>
      <c r="Y810" s="149" t="str">
        <f t="shared" si="409"/>
        <v/>
      </c>
      <c r="Z810" s="193"/>
      <c r="AA810" s="201" t="str">
        <f>IF(SUM(E810,J810,O810,T810,Y810,Y830,T830,O830,J830,E830,E850,J850,O850,T850,Y850)&gt;0,(LARGE((E810,J810,O810,T810,Y810,Y830,T830,O830,J830,E830,E850,J850,O850,T850,Y850),1)+LARGE((E810,J810,O810,T810,Y810,Y830,T830,O830,J830,E830,E850,J850,O850,T850,Y850),2)+LARGE((E810,J810,O810,T810,Y810,Y830,T830,O830,J830,E830,E850,J850,O850,T850,Y850),3)+LARGE((E810,J810,O810,T810,Y810,Y830,T830,O830,J830,E830,E850,J850,O850,T850,Y850),4)),"")</f>
        <v/>
      </c>
      <c r="AB810" s="202" t="str">
        <f>IF(SUM(DI828)&gt;0,SUM(DI828),"")</f>
        <v/>
      </c>
      <c r="AG810" s="67"/>
      <c r="AH810" s="213">
        <f>IF(SUM(Q837:S837)&gt;0,SUM(Q837:S837),0)</f>
        <v>0</v>
      </c>
      <c r="AI810" s="213">
        <f>IF(SUM(U837)&gt;0,SUM(U837),0)</f>
        <v>0</v>
      </c>
      <c r="AJ810" s="214">
        <f>Q837</f>
        <v>0</v>
      </c>
      <c r="AK810" s="214">
        <f>R837</f>
        <v>0</v>
      </c>
      <c r="AL810" s="214">
        <f>S837</f>
        <v>0</v>
      </c>
      <c r="AM810" s="214"/>
      <c r="AN810" s="213">
        <f>IF(SUM(Q838:S838)&gt;0,SUM(Q838:S838),0)</f>
        <v>0</v>
      </c>
      <c r="AO810" s="213">
        <f>IF(SUM(U838)&gt;0,SUM(U838),0)</f>
        <v>0</v>
      </c>
      <c r="AP810" s="214">
        <f>Q838</f>
        <v>0</v>
      </c>
      <c r="AQ810" s="214">
        <f>R838</f>
        <v>0</v>
      </c>
      <c r="AR810" s="214">
        <f>S838</f>
        <v>0</v>
      </c>
      <c r="AS810" s="214"/>
      <c r="AT810" s="213">
        <f>IF(SUM(Q839:S839)&gt;0,SUM(Q839:S839),0)</f>
        <v>0</v>
      </c>
      <c r="AU810" s="213">
        <f>IF(SUM(U839)&gt;0,SUM(U839),0)</f>
        <v>0</v>
      </c>
      <c r="AV810" s="214">
        <f>Q839</f>
        <v>0</v>
      </c>
      <c r="AW810" s="214">
        <f>R839</f>
        <v>0</v>
      </c>
      <c r="AX810" s="214">
        <f>S839</f>
        <v>0</v>
      </c>
      <c r="AY810" s="214"/>
      <c r="AZ810" s="213">
        <f>IF(SUM(Q840:S840)&gt;0,SUM(Q840:S840),0)</f>
        <v>0</v>
      </c>
      <c r="BA810" s="213">
        <f>IF(SUM(U840)&gt;0,SUM(U840),0)</f>
        <v>0</v>
      </c>
      <c r="BB810" s="214">
        <f>Q840</f>
        <v>0</v>
      </c>
      <c r="BC810" s="214">
        <f>R840</f>
        <v>0</v>
      </c>
      <c r="BD810" s="214">
        <f>S840</f>
        <v>0</v>
      </c>
      <c r="BE810" s="214"/>
      <c r="BF810" s="213">
        <f>IF(SUM(Q841:S841)&gt;0,SUM(Q841:S841),0)</f>
        <v>0</v>
      </c>
      <c r="BG810" s="213">
        <f>IF(SUM(U841)&gt;0,SUM(U841),0)</f>
        <v>0</v>
      </c>
      <c r="BH810" s="214">
        <f>Q841</f>
        <v>0</v>
      </c>
      <c r="BI810" s="214">
        <f>R841</f>
        <v>0</v>
      </c>
      <c r="BJ810" s="214">
        <f>S841</f>
        <v>0</v>
      </c>
      <c r="BK810" s="214"/>
      <c r="BL810" s="213">
        <f>IF(SUM(Q842:S842)&gt;0,SUM(Q842:S842),0)</f>
        <v>0</v>
      </c>
      <c r="BM810" s="213">
        <f>IF(SUM(U842)&gt;0,SUM(U842),0)</f>
        <v>0</v>
      </c>
      <c r="BN810" s="214">
        <f>Q842</f>
        <v>0</v>
      </c>
      <c r="BO810" s="214">
        <f>R842</f>
        <v>0</v>
      </c>
      <c r="BP810" s="214">
        <f>S842</f>
        <v>0</v>
      </c>
      <c r="BQ810" s="214"/>
      <c r="BR810" s="213">
        <f>IF(SUM(Q843:S843)&gt;0,SUM(Q843:S843),0)</f>
        <v>0</v>
      </c>
      <c r="BS810" s="213">
        <f>IF(SUM(U843)&gt;0,SUM(U843),0)</f>
        <v>0</v>
      </c>
      <c r="BT810" s="214">
        <f>Q843</f>
        <v>0</v>
      </c>
      <c r="BU810" s="214">
        <f>R843</f>
        <v>0</v>
      </c>
      <c r="BV810" s="214">
        <f>S843</f>
        <v>0</v>
      </c>
      <c r="BW810" s="214"/>
      <c r="BX810" s="213">
        <f>IF(SUM(Q844:S844)&gt;0,SUM(Q844:S844),0)</f>
        <v>0</v>
      </c>
      <c r="BY810" s="213">
        <f>IF(SUM(U844)&gt;0,SUM(U844),0)</f>
        <v>0</v>
      </c>
      <c r="BZ810" s="214">
        <f>Q844</f>
        <v>0</v>
      </c>
      <c r="CA810" s="214">
        <f>R844</f>
        <v>0</v>
      </c>
      <c r="CB810" s="214">
        <f>S844</f>
        <v>0</v>
      </c>
      <c r="CC810" s="214"/>
      <c r="CD810" s="213">
        <f>IF(SUM(Q845:S845)&gt;0,SUM(Q845:S845),0)</f>
        <v>0</v>
      </c>
      <c r="CE810" s="213">
        <f>IF(SUM(U845)&gt;0,SUM(U845),0)</f>
        <v>0</v>
      </c>
      <c r="CF810" s="214">
        <f>Q845</f>
        <v>0</v>
      </c>
      <c r="CG810" s="214">
        <f>R845</f>
        <v>0</v>
      </c>
      <c r="CH810" s="214">
        <f>S845</f>
        <v>0</v>
      </c>
      <c r="CI810" s="214"/>
      <c r="CJ810" s="213">
        <f>IF(SUM(Q846:S846)&gt;0,SUM(Q846:S846),0)</f>
        <v>0</v>
      </c>
      <c r="CK810" s="213">
        <f>IF(SUM(U846)&gt;0,SUM(U846),0)</f>
        <v>0</v>
      </c>
      <c r="CL810" s="214">
        <f>Q846</f>
        <v>0</v>
      </c>
      <c r="CM810" s="214">
        <f>R846</f>
        <v>0</v>
      </c>
      <c r="CN810" s="214">
        <f>S846</f>
        <v>0</v>
      </c>
      <c r="CO810" s="214"/>
      <c r="CP810" s="213">
        <f>IF(SUM(Q847:S847)&gt;0,SUM(Q847:S847),0)</f>
        <v>0</v>
      </c>
      <c r="CQ810" s="213">
        <f>IF(SUM(U847)&gt;0,SUM(U847),0)</f>
        <v>0</v>
      </c>
      <c r="CR810" s="214">
        <f>Q847</f>
        <v>0</v>
      </c>
      <c r="CS810" s="214">
        <f>R847</f>
        <v>0</v>
      </c>
      <c r="CT810" s="214">
        <f>S847</f>
        <v>0</v>
      </c>
      <c r="CU810" s="214"/>
      <c r="CV810" s="213">
        <f>IF(SUM(Q847:S848)&gt;0,SUM(Q848:S848),0)</f>
        <v>0</v>
      </c>
      <c r="CW810" s="213">
        <f>IF(SUM(U848)&gt;0,SUM(U848),0)</f>
        <v>0</v>
      </c>
      <c r="CX810" s="214">
        <f>Q848</f>
        <v>0</v>
      </c>
      <c r="CY810" s="214">
        <f>R848</f>
        <v>0</v>
      </c>
      <c r="CZ810" s="214">
        <f>S848</f>
        <v>0</v>
      </c>
      <c r="DA810" s="214"/>
      <c r="DB810" s="213">
        <f>IF(SUM(Q849:S849)&gt;0,SUM(Q849:S849),0)</f>
        <v>0</v>
      </c>
      <c r="DC810" s="213">
        <f>IF(SUM(U849)&gt;0,SUM(U849),0)</f>
        <v>0</v>
      </c>
      <c r="DD810" s="214">
        <f>Q849</f>
        <v>0</v>
      </c>
      <c r="DE810" s="214">
        <f>R849</f>
        <v>0</v>
      </c>
      <c r="DF810" s="214">
        <f>S849</f>
        <v>0</v>
      </c>
      <c r="DG810" s="214"/>
      <c r="DH810" s="213">
        <f>IF(SUM(Q850:S850)&gt;0,SUM(Q850:S850),0)</f>
        <v>0</v>
      </c>
      <c r="DI810" s="213">
        <f>IF(SUM(U850)&gt;0,SUM(U850),0)</f>
        <v>0</v>
      </c>
      <c r="DJ810" s="214">
        <f>Q850</f>
        <v>0</v>
      </c>
      <c r="DK810" s="214">
        <f>R850</f>
        <v>0</v>
      </c>
      <c r="DL810" s="214">
        <f>S850</f>
        <v>0</v>
      </c>
      <c r="DM810" s="214"/>
      <c r="DN810" s="209">
        <f>IF(SUM(Q851:S851)&gt;0,SUM(Q851:S851),0)</f>
        <v>0</v>
      </c>
      <c r="DO810" s="209">
        <f>IF(SUM(U851)&gt;0,SUM(U851),0)</f>
        <v>0</v>
      </c>
      <c r="DP810" s="214">
        <f>Q851</f>
        <v>0</v>
      </c>
      <c r="DQ810" s="214">
        <f>R851</f>
        <v>0</v>
      </c>
      <c r="DR810" s="214">
        <f>S851</f>
        <v>0</v>
      </c>
      <c r="DS810" s="212"/>
      <c r="DT810" s="209">
        <f>IF(SUM(Q852:S852)&gt;0,SUM(Q852:S852),0)</f>
        <v>0</v>
      </c>
      <c r="DU810" s="209">
        <f>IF(SUM(U852)&gt;0,SUM(U852),0)</f>
        <v>0</v>
      </c>
      <c r="DV810" s="214">
        <f>Q852</f>
        <v>0</v>
      </c>
      <c r="DW810" s="214">
        <f>R852</f>
        <v>0</v>
      </c>
      <c r="DX810" s="214">
        <f>S852</f>
        <v>0</v>
      </c>
      <c r="DY810" s="212"/>
      <c r="DZ810" s="212"/>
    </row>
    <row r="811" spans="1:130">
      <c r="A811" s="18" t="s">
        <v>366</v>
      </c>
      <c r="B811" s="99"/>
      <c r="C811" s="100"/>
      <c r="D811" s="101"/>
      <c r="E811" s="149" t="str">
        <f t="shared" si="405"/>
        <v/>
      </c>
      <c r="F811" s="193"/>
      <c r="G811" s="99"/>
      <c r="H811" s="100"/>
      <c r="I811" s="100"/>
      <c r="J811" s="149" t="str">
        <f t="shared" si="406"/>
        <v/>
      </c>
      <c r="K811" s="193"/>
      <c r="L811" s="99"/>
      <c r="M811" s="100"/>
      <c r="N811" s="100"/>
      <c r="O811" s="149" t="str">
        <f t="shared" si="407"/>
        <v/>
      </c>
      <c r="P811" s="193"/>
      <c r="Q811" s="99"/>
      <c r="R811" s="100"/>
      <c r="S811" s="100"/>
      <c r="T811" s="149" t="str">
        <f t="shared" si="408"/>
        <v/>
      </c>
      <c r="U811" s="193"/>
      <c r="V811" s="99"/>
      <c r="W811" s="100"/>
      <c r="X811" s="100"/>
      <c r="Y811" s="149" t="str">
        <f t="shared" si="409"/>
        <v/>
      </c>
      <c r="Z811" s="193"/>
      <c r="AA811" s="201" t="str">
        <f>IF(SUM(E811,J811,O811,T811,Y811,Y831,T831,O831,J831,E831,E851,J851,O851,T851,Y851)&gt;0,(LARGE((E811,J811,O811,T811,Y811,Y831,T831,O831,J831,E831,E851,J851,O851,T851,Y851),1)+LARGE((E811,J811,O811,T811,Y811,Y831,T831,O831,J831,E831,E851,J851,O851,T851,Y851),2)+LARGE((E811,J811,O811,T811,Y811,Y831,T831,O831,J831,E831,E851,J851,O851,T851,Y851),3)+LARGE((E811,J811,O811,T811,Y811,Y831,T831,O831,J831,E831,E851,J851,O851,T851,Y851),4)),"")</f>
        <v/>
      </c>
      <c r="AB811" s="202" t="str">
        <f>IF(SUM(DO828)&gt;0,SUM(DO828),"")</f>
        <v/>
      </c>
      <c r="AG811" s="67"/>
      <c r="AH811" s="213">
        <f>IF(SUM(V837:X837)&gt;0,SUM(V837:X837),0)</f>
        <v>0</v>
      </c>
      <c r="AI811" s="213">
        <f>IF(SUM(Z837)&gt;0,SUM(Z837),0)</f>
        <v>0</v>
      </c>
      <c r="AJ811" s="214">
        <f>V837</f>
        <v>0</v>
      </c>
      <c r="AK811" s="214">
        <f>W837</f>
        <v>0</v>
      </c>
      <c r="AL811" s="214">
        <f>X837</f>
        <v>0</v>
      </c>
      <c r="AM811" s="214"/>
      <c r="AN811" s="213">
        <f>IF(SUM(V838:X838)&gt;0,SUM(V838:X838),0)</f>
        <v>0</v>
      </c>
      <c r="AO811" s="213">
        <f>IF(SUM(Z838)&gt;0,SUM(Z838),0)</f>
        <v>0</v>
      </c>
      <c r="AP811" s="214">
        <f>V838</f>
        <v>0</v>
      </c>
      <c r="AQ811" s="214">
        <f>W838</f>
        <v>0</v>
      </c>
      <c r="AR811" s="214">
        <f>X838</f>
        <v>0</v>
      </c>
      <c r="AS811" s="214"/>
      <c r="AT811" s="213">
        <f>IF(SUM(V839:X839)&gt;0,SUM(V839:X839),0)</f>
        <v>0</v>
      </c>
      <c r="AU811" s="213">
        <f>IF(SUM(Z839)&gt;0,SUM(Z839),0)</f>
        <v>0</v>
      </c>
      <c r="AV811" s="214">
        <f>V839</f>
        <v>0</v>
      </c>
      <c r="AW811" s="214">
        <f>W839</f>
        <v>0</v>
      </c>
      <c r="AX811" s="214">
        <f>X839</f>
        <v>0</v>
      </c>
      <c r="AY811" s="214"/>
      <c r="AZ811" s="213">
        <f>IF(SUM(V840:X840)&gt;0,SUM(V840:X840),0)</f>
        <v>0</v>
      </c>
      <c r="BA811" s="213">
        <f>IF(SUM(Z840)&gt;0,SUM(Z840),0)</f>
        <v>0</v>
      </c>
      <c r="BB811" s="214">
        <f>V840</f>
        <v>0</v>
      </c>
      <c r="BC811" s="214">
        <f>W840</f>
        <v>0</v>
      </c>
      <c r="BD811" s="214">
        <f>X840</f>
        <v>0</v>
      </c>
      <c r="BE811" s="214"/>
      <c r="BF811" s="213">
        <f>IF(SUM(V841:X841)&gt;0,SUM(V841:X841),0)</f>
        <v>0</v>
      </c>
      <c r="BG811" s="213">
        <f>IF(SUM(Z841)&gt;0,SUM(Z841),0)</f>
        <v>0</v>
      </c>
      <c r="BH811" s="214">
        <f>V841</f>
        <v>0</v>
      </c>
      <c r="BI811" s="214">
        <f>W841</f>
        <v>0</v>
      </c>
      <c r="BJ811" s="214">
        <f>X841</f>
        <v>0</v>
      </c>
      <c r="BK811" s="214"/>
      <c r="BL811" s="213">
        <f>IF(SUM(V842:X842)&gt;0,SUM(V842:X842),0)</f>
        <v>0</v>
      </c>
      <c r="BM811" s="213">
        <f>IF(SUM(Z842)&gt;0,SUM(Z842),0)</f>
        <v>0</v>
      </c>
      <c r="BN811" s="214">
        <f>V842</f>
        <v>0</v>
      </c>
      <c r="BO811" s="214">
        <f>W842</f>
        <v>0</v>
      </c>
      <c r="BP811" s="214">
        <f>X842</f>
        <v>0</v>
      </c>
      <c r="BQ811" s="214"/>
      <c r="BR811" s="213">
        <f>IF(SUM(V843:X843)&gt;0,SUM(V843:X843),0)</f>
        <v>0</v>
      </c>
      <c r="BS811" s="213">
        <f>IF(SUM(Z843)&gt;0,SUM(Z843),0)</f>
        <v>0</v>
      </c>
      <c r="BT811" s="214">
        <f>V843</f>
        <v>0</v>
      </c>
      <c r="BU811" s="214">
        <f>W843</f>
        <v>0</v>
      </c>
      <c r="BV811" s="214">
        <f>X843</f>
        <v>0</v>
      </c>
      <c r="BW811" s="214"/>
      <c r="BX811" s="213">
        <f>IF(SUM(V844:X844)&gt;0,SUM(V844:X844),0)</f>
        <v>0</v>
      </c>
      <c r="BY811" s="213">
        <f>IF(SUM(Z844)&gt;0,SUM(Z844),0)</f>
        <v>0</v>
      </c>
      <c r="BZ811" s="214">
        <f>V844</f>
        <v>0</v>
      </c>
      <c r="CA811" s="214">
        <f>W844</f>
        <v>0</v>
      </c>
      <c r="CB811" s="214">
        <f>X844</f>
        <v>0</v>
      </c>
      <c r="CC811" s="214"/>
      <c r="CD811" s="213">
        <f>IF(SUM(V845:X845)&gt;0,SUM(V845:X845),0)</f>
        <v>0</v>
      </c>
      <c r="CE811" s="213">
        <f>IF(SUM(Z845)&gt;0,SUM(Z845),0)</f>
        <v>0</v>
      </c>
      <c r="CF811" s="214">
        <f>V845</f>
        <v>0</v>
      </c>
      <c r="CG811" s="214">
        <f>W845</f>
        <v>0</v>
      </c>
      <c r="CH811" s="214">
        <f>X845</f>
        <v>0</v>
      </c>
      <c r="CI811" s="214"/>
      <c r="CJ811" s="213">
        <f>IF(SUM(V846:X846)&gt;0,SUM(V846:X846),0)</f>
        <v>0</v>
      </c>
      <c r="CK811" s="213">
        <f>IF(SUM(Z846)&gt;0,SUM(Z846),0)</f>
        <v>0</v>
      </c>
      <c r="CL811" s="214">
        <f>V846</f>
        <v>0</v>
      </c>
      <c r="CM811" s="214">
        <f>W846</f>
        <v>0</v>
      </c>
      <c r="CN811" s="214">
        <f>X846</f>
        <v>0</v>
      </c>
      <c r="CO811" s="214"/>
      <c r="CP811" s="213">
        <f>IF(SUM(V847:X847)&gt;0,SUM(V847:X847),0)</f>
        <v>0</v>
      </c>
      <c r="CQ811" s="213">
        <f>IF(SUM(Z847)&gt;0,SUM(Z847),0)</f>
        <v>0</v>
      </c>
      <c r="CR811" s="214">
        <f>V847</f>
        <v>0</v>
      </c>
      <c r="CS811" s="214">
        <f>W847</f>
        <v>0</v>
      </c>
      <c r="CT811" s="214">
        <f>X847</f>
        <v>0</v>
      </c>
      <c r="CU811" s="214"/>
      <c r="CV811" s="213">
        <f>IF(SUM(V848:X848)&gt;0,SUM(V848:X848),0)</f>
        <v>0</v>
      </c>
      <c r="CW811" s="213">
        <f>IF(SUM(Z848)&gt;0,SUM(Z848),0)</f>
        <v>0</v>
      </c>
      <c r="CX811" s="214">
        <f>V848</f>
        <v>0</v>
      </c>
      <c r="CY811" s="214">
        <f>W848</f>
        <v>0</v>
      </c>
      <c r="CZ811" s="214">
        <f>X848</f>
        <v>0</v>
      </c>
      <c r="DA811" s="214"/>
      <c r="DB811" s="213">
        <f>IF(SUM(V849:X849)&gt;0,SUM(V849:X849),0)</f>
        <v>0</v>
      </c>
      <c r="DC811" s="213">
        <f>IF(SUM(Z849)&gt;0,SUM(Z849),0)</f>
        <v>0</v>
      </c>
      <c r="DD811" s="214">
        <f>V849</f>
        <v>0</v>
      </c>
      <c r="DE811" s="214">
        <f>W849</f>
        <v>0</v>
      </c>
      <c r="DF811" s="214">
        <f>X849</f>
        <v>0</v>
      </c>
      <c r="DG811" s="214"/>
      <c r="DH811" s="213">
        <f>IF(SUM(V850:X850)&gt;0,SUM(V850:X850),0)</f>
        <v>0</v>
      </c>
      <c r="DI811" s="213">
        <f>IF(SUM(Z850)&gt;0,SUM(Z850),0)</f>
        <v>0</v>
      </c>
      <c r="DJ811" s="214">
        <f>V850</f>
        <v>0</v>
      </c>
      <c r="DK811" s="214">
        <f>W850</f>
        <v>0</v>
      </c>
      <c r="DL811" s="214">
        <f>X850</f>
        <v>0</v>
      </c>
      <c r="DM811" s="214"/>
      <c r="DN811" s="209">
        <f>IF(SUM(V851:X851)&gt;0,SUM(V851:X851),0)</f>
        <v>0</v>
      </c>
      <c r="DO811" s="209">
        <f>IF(SUM(Z851)&gt;0,SUM(Z851),0)</f>
        <v>0</v>
      </c>
      <c r="DP811" s="214">
        <f>V851</f>
        <v>0</v>
      </c>
      <c r="DQ811" s="214">
        <f>W851</f>
        <v>0</v>
      </c>
      <c r="DR811" s="214">
        <f>X851</f>
        <v>0</v>
      </c>
      <c r="DS811" s="212"/>
      <c r="DT811" s="209">
        <f>IF(SUM(V852:X852)&gt;0,SUM(V852:X852),0)</f>
        <v>0</v>
      </c>
      <c r="DU811" s="209">
        <f>IF(SUM(Z852)&gt;0,SUM(Z852),0)</f>
        <v>0</v>
      </c>
      <c r="DV811" s="214">
        <f>V852</f>
        <v>0</v>
      </c>
      <c r="DW811" s="214">
        <f>W852</f>
        <v>0</v>
      </c>
      <c r="DX811" s="214">
        <f>X852</f>
        <v>0</v>
      </c>
      <c r="DY811" s="212"/>
      <c r="DZ811" s="212"/>
    </row>
    <row r="812" spans="1:130">
      <c r="A812" s="18" t="s">
        <v>35</v>
      </c>
      <c r="B812" s="99"/>
      <c r="C812" s="100"/>
      <c r="D812" s="101"/>
      <c r="E812" s="149" t="str">
        <f t="shared" si="405"/>
        <v/>
      </c>
      <c r="F812" s="193"/>
      <c r="G812" s="99"/>
      <c r="H812" s="100"/>
      <c r="I812" s="100"/>
      <c r="J812" s="149" t="str">
        <f t="shared" si="406"/>
        <v/>
      </c>
      <c r="K812" s="193"/>
      <c r="L812" s="99"/>
      <c r="M812" s="100"/>
      <c r="N812" s="100"/>
      <c r="O812" s="149" t="str">
        <f t="shared" si="407"/>
        <v/>
      </c>
      <c r="P812" s="193"/>
      <c r="Q812" s="99"/>
      <c r="R812" s="100"/>
      <c r="S812" s="100"/>
      <c r="T812" s="149" t="str">
        <f t="shared" si="408"/>
        <v/>
      </c>
      <c r="U812" s="193"/>
      <c r="V812" s="99"/>
      <c r="W812" s="100"/>
      <c r="X812" s="100"/>
      <c r="Y812" s="149" t="str">
        <f t="shared" si="409"/>
        <v/>
      </c>
      <c r="Z812" s="193"/>
      <c r="AA812" s="201" t="str">
        <f>IF(SUM(E812,J812,O812,T812,Y812,Y832,T832,O832,J832,E832,E852,J852,O852,T852,Y852)&gt;0,(LARGE((E812,J812,O812,T812,Y812,Y832,T832,O832,J832,E832,E852,J852,O852,T852,Y852),1)+LARGE((E812,J812,O812,T812,Y812,Y832,T832,O832,J832,E832,E852,J852,O852,T852,Y852),2)+LARGE((E812,J812,O812,T812,Y812,Y832,T832,O832,J832,E832,E852,J852,O852,T852,Y852),3)+LARGE((E812,J812,O812,T812,Y812,Y832,T832,O832,J832,E832,E852,J852,O852,T852,Y852),4)),"")</f>
        <v/>
      </c>
      <c r="AB812" s="202" t="str">
        <f>IF(SUM(DU828)&gt;0,SUM(DU828),"")</f>
        <v/>
      </c>
      <c r="AG812" s="67"/>
      <c r="AH812" s="213">
        <f>SUM(AH797:AH811)</f>
        <v>0</v>
      </c>
      <c r="AI812" s="213">
        <f>SUM(AI797:AI811)</f>
        <v>0</v>
      </c>
      <c r="AJ812" s="214">
        <f>SUM(AJ797:AJ811)</f>
        <v>0</v>
      </c>
      <c r="AK812" s="214">
        <f>SUM(AK797:AK811)</f>
        <v>0</v>
      </c>
      <c r="AL812" s="214">
        <f>SUM(AL797:AL811)</f>
        <v>0</v>
      </c>
      <c r="AM812" s="214"/>
      <c r="AN812" s="213">
        <f>SUM(AN797:AN811)</f>
        <v>0</v>
      </c>
      <c r="AO812" s="213">
        <f>SUM(AO797:AO811)</f>
        <v>0</v>
      </c>
      <c r="AP812" s="214">
        <f>SUM(AP797:AP811)</f>
        <v>0</v>
      </c>
      <c r="AQ812" s="214">
        <f>SUM(AQ797:AQ811)</f>
        <v>0</v>
      </c>
      <c r="AR812" s="214">
        <f>SUM(AR797:AR811)</f>
        <v>0</v>
      </c>
      <c r="AS812" s="214"/>
      <c r="AT812" s="213">
        <f>SUM(AT797:AT811)</f>
        <v>0</v>
      </c>
      <c r="AU812" s="213">
        <f>SUM(AU797:AU811)</f>
        <v>0</v>
      </c>
      <c r="AV812" s="214">
        <f>SUM(AV797:AV811)</f>
        <v>0</v>
      </c>
      <c r="AW812" s="214">
        <f>SUM(AW797:AW811)</f>
        <v>0</v>
      </c>
      <c r="AX812" s="214">
        <f>SUM(AX797:AX811)</f>
        <v>0</v>
      </c>
      <c r="AY812" s="214"/>
      <c r="AZ812" s="213">
        <f>SUM(AZ797:AZ811)</f>
        <v>0</v>
      </c>
      <c r="BA812" s="213">
        <f>SUM(BA797:BA811)</f>
        <v>0</v>
      </c>
      <c r="BB812" s="214">
        <f>SUM(BB797:BB811)</f>
        <v>0</v>
      </c>
      <c r="BC812" s="214">
        <f>SUM(BC797:BC811)</f>
        <v>0</v>
      </c>
      <c r="BD812" s="214">
        <f>SUM(BD797:BD811)</f>
        <v>0</v>
      </c>
      <c r="BE812" s="214"/>
      <c r="BF812" s="213">
        <f>SUM(BF797:BF811)</f>
        <v>0</v>
      </c>
      <c r="BG812" s="213">
        <f>SUM(BG797:BG811)</f>
        <v>0</v>
      </c>
      <c r="BH812" s="214">
        <f>SUM(BH797:BH811)</f>
        <v>0</v>
      </c>
      <c r="BI812" s="214">
        <f>SUM(BI797:BI811)</f>
        <v>0</v>
      </c>
      <c r="BJ812" s="214">
        <f>SUM(BJ797:BJ811)</f>
        <v>0</v>
      </c>
      <c r="BK812" s="214"/>
      <c r="BL812" s="213">
        <f>SUM(BL797:BL811)</f>
        <v>0</v>
      </c>
      <c r="BM812" s="213">
        <f>SUM(BM797:BM811)</f>
        <v>0</v>
      </c>
      <c r="BN812" s="214">
        <f>SUM(BN797:BN811)</f>
        <v>0</v>
      </c>
      <c r="BO812" s="214">
        <f>SUM(BO797:BO811)</f>
        <v>0</v>
      </c>
      <c r="BP812" s="214">
        <f>SUM(BP797:BP811)</f>
        <v>0</v>
      </c>
      <c r="BQ812" s="214"/>
      <c r="BR812" s="213">
        <f>SUM(BR797:BR811)</f>
        <v>0</v>
      </c>
      <c r="BS812" s="213">
        <f>SUM(BS797:BS811)</f>
        <v>0</v>
      </c>
      <c r="BT812" s="214">
        <f>SUM(BT797:BT811)</f>
        <v>0</v>
      </c>
      <c r="BU812" s="214">
        <f>SUM(BU797:BU811)</f>
        <v>0</v>
      </c>
      <c r="BV812" s="214">
        <f>SUM(BV797:BV811)</f>
        <v>0</v>
      </c>
      <c r="BW812" s="214"/>
      <c r="BX812" s="213">
        <f>SUM(BX797:BX811)</f>
        <v>0</v>
      </c>
      <c r="BY812" s="213">
        <f>SUM(BY797:BY811)</f>
        <v>0</v>
      </c>
      <c r="BZ812" s="214">
        <f>SUM(BZ797:BZ811)</f>
        <v>0</v>
      </c>
      <c r="CA812" s="214">
        <f>SUM(CA797:CA811)</f>
        <v>0</v>
      </c>
      <c r="CB812" s="214">
        <f>SUM(CB797:CB811)</f>
        <v>0</v>
      </c>
      <c r="CC812" s="214"/>
      <c r="CD812" s="213">
        <f>SUM(CD797:CD811)</f>
        <v>0</v>
      </c>
      <c r="CE812" s="213">
        <f>SUM(CE797:CE811)</f>
        <v>0</v>
      </c>
      <c r="CF812" s="214">
        <f>SUM(CF797:CF811)</f>
        <v>0</v>
      </c>
      <c r="CG812" s="214">
        <f>SUM(CG797:CG811)</f>
        <v>0</v>
      </c>
      <c r="CH812" s="214">
        <f>SUM(CH797:CH811)</f>
        <v>0</v>
      </c>
      <c r="CI812" s="214"/>
      <c r="CJ812" s="213">
        <f>SUM(CJ797:CJ811)</f>
        <v>0</v>
      </c>
      <c r="CK812" s="213">
        <f>SUM(CK797:CK811)</f>
        <v>0</v>
      </c>
      <c r="CL812" s="214">
        <f>SUM(CL797:CL811)</f>
        <v>0</v>
      </c>
      <c r="CM812" s="214">
        <f>SUM(CM797:CM811)</f>
        <v>0</v>
      </c>
      <c r="CN812" s="214">
        <f>SUM(CN797:CN811)</f>
        <v>0</v>
      </c>
      <c r="CO812" s="214"/>
      <c r="CP812" s="213">
        <f>SUM(CP797:CP811)</f>
        <v>0</v>
      </c>
      <c r="CQ812" s="213">
        <f>SUM(CQ797:CQ811)</f>
        <v>0</v>
      </c>
      <c r="CR812" s="214">
        <f>SUM(CR797:CR811)</f>
        <v>0</v>
      </c>
      <c r="CS812" s="214">
        <f>SUM(CS797:CS811)</f>
        <v>0</v>
      </c>
      <c r="CT812" s="214">
        <f>SUM(CT797:CT811)</f>
        <v>0</v>
      </c>
      <c r="CU812" s="214"/>
      <c r="CV812" s="213">
        <f>SUM(CV797:CV811)</f>
        <v>0</v>
      </c>
      <c r="CW812" s="213">
        <f>SUM(CW797:CW811)</f>
        <v>0</v>
      </c>
      <c r="CX812" s="214">
        <f>SUM(CX797:CX811)</f>
        <v>0</v>
      </c>
      <c r="CY812" s="214">
        <f>SUM(CY797:CY811)</f>
        <v>0</v>
      </c>
      <c r="CZ812" s="214">
        <f>SUM(CZ797:CZ811)</f>
        <v>0</v>
      </c>
      <c r="DA812" s="214"/>
      <c r="DB812" s="213">
        <f>SUM(DB797:DB811)</f>
        <v>0</v>
      </c>
      <c r="DC812" s="213">
        <f>SUM(DC797:DC811)</f>
        <v>0</v>
      </c>
      <c r="DD812" s="214">
        <f>SUM(DD797:DD811)</f>
        <v>0</v>
      </c>
      <c r="DE812" s="214">
        <f>SUM(DE797:DE811)</f>
        <v>0</v>
      </c>
      <c r="DF812" s="214">
        <f>SUM(DF797:DF811)</f>
        <v>0</v>
      </c>
      <c r="DG812" s="214"/>
      <c r="DH812" s="213">
        <f>SUM(DH797:DH811)</f>
        <v>0</v>
      </c>
      <c r="DI812" s="213">
        <f>SUM(DI797:DI811)</f>
        <v>0</v>
      </c>
      <c r="DJ812" s="214">
        <f>SUM(DJ797:DJ811)</f>
        <v>0</v>
      </c>
      <c r="DK812" s="214">
        <f>SUM(DK797:DK811)</f>
        <v>0</v>
      </c>
      <c r="DL812" s="214">
        <f>SUM(DL797:DL811)</f>
        <v>0</v>
      </c>
      <c r="DM812" s="214"/>
      <c r="DN812" s="213">
        <f>SUM(DN797:DN811)</f>
        <v>0</v>
      </c>
      <c r="DO812" s="213">
        <f>SUM(DO797:DO811)</f>
        <v>0</v>
      </c>
      <c r="DP812" s="214">
        <f>SUM(DP797:DP811)</f>
        <v>0</v>
      </c>
      <c r="DQ812" s="214">
        <f>SUM(DQ797:DQ811)</f>
        <v>0</v>
      </c>
      <c r="DR812" s="214">
        <f>SUM(DR797:DR811)</f>
        <v>0</v>
      </c>
      <c r="DS812" s="212"/>
      <c r="DT812" s="213">
        <f>SUM(DT797:DT811)</f>
        <v>0</v>
      </c>
      <c r="DU812" s="213">
        <f>SUM(DU797:DU811)</f>
        <v>0</v>
      </c>
      <c r="DV812" s="214">
        <f>SUM(DV797:DV811)</f>
        <v>0</v>
      </c>
      <c r="DW812" s="214">
        <f>SUM(DW797:DW811)</f>
        <v>0</v>
      </c>
      <c r="DX812" s="214">
        <f>SUM(DX797:DX811)</f>
        <v>0</v>
      </c>
      <c r="DY812" s="212"/>
      <c r="DZ812" s="212"/>
    </row>
    <row r="813" spans="1:130" ht="15" thickBot="1">
      <c r="A813" s="91" t="s">
        <v>10</v>
      </c>
      <c r="B813" s="125">
        <f>IF(SUM(B797:B812)=0,0,AVERAGE(B797:B812))</f>
        <v>0</v>
      </c>
      <c r="C813" s="126">
        <f>IF(SUM(C797:C812)=0,0,AVERAGE(C797:C812))</f>
        <v>0</v>
      </c>
      <c r="D813" s="127">
        <f>IF(SUM(D797:D812)=0,0,AVERAGE(D797:D812))</f>
        <v>0</v>
      </c>
      <c r="E813" s="192">
        <f>IF(SUM(E797:E812)=0,0,AVERAGE(E797:E812))</f>
        <v>0</v>
      </c>
      <c r="F813" s="194"/>
      <c r="G813" s="125">
        <f>IF(SUM(G797:G812)=0,0,AVERAGE(G797:G812))</f>
        <v>0</v>
      </c>
      <c r="H813" s="126">
        <f>IF(SUM(H797:H812)=0,0,AVERAGE(H797:H812))</f>
        <v>0</v>
      </c>
      <c r="I813" s="127">
        <f>IF(SUM(I797:I812)=0,0,AVERAGE(I797:I812))</f>
        <v>0</v>
      </c>
      <c r="J813" s="192">
        <f>IF(SUM(J797:J812)=0,0,AVERAGE(J797:J812))</f>
        <v>0</v>
      </c>
      <c r="K813" s="194"/>
      <c r="L813" s="125">
        <f>IF(SUM(L797:L812)=0,0,AVERAGE(L797:L812))</f>
        <v>0</v>
      </c>
      <c r="M813" s="126">
        <f>IF(SUM(M797:M812)=0,0,AVERAGE(M797:M812))</f>
        <v>0</v>
      </c>
      <c r="N813" s="127">
        <f>IF(SUM(N797:N812)=0,0,AVERAGE(N797:N812))</f>
        <v>0</v>
      </c>
      <c r="O813" s="192">
        <f>IF(SUM(O797:O812)=0,0,AVERAGE(O797:O812))</f>
        <v>0</v>
      </c>
      <c r="P813" s="194"/>
      <c r="Q813" s="125">
        <f>IF(SUM(Q797:Q812)=0,0,AVERAGE(Q797:Q812))</f>
        <v>0</v>
      </c>
      <c r="R813" s="126">
        <f>IF(SUM(R797:R812)=0,0,AVERAGE(R797:R812))</f>
        <v>0</v>
      </c>
      <c r="S813" s="127">
        <f>IF(SUM(S797:S812)=0,0,AVERAGE(S797:S812))</f>
        <v>0</v>
      </c>
      <c r="T813" s="192">
        <f>IF(SUM(T797:T812)=0,0,AVERAGE(T797:T812))</f>
        <v>0</v>
      </c>
      <c r="U813" s="194"/>
      <c r="V813" s="125">
        <f>IF(SUM(V797:V812)=0,0,AVERAGE(V797:V812))</f>
        <v>0</v>
      </c>
      <c r="W813" s="126">
        <f>IF(SUM(W797:W812)=0,0,AVERAGE(W797:W812))</f>
        <v>0</v>
      </c>
      <c r="X813" s="127">
        <f>IF(SUM(X797:X812)=0,0,AVERAGE(X797:X812))</f>
        <v>0</v>
      </c>
      <c r="Y813" s="192">
        <f>IF(SUM(Y797:Y812)=0,0,AVERAGE(Y797:Y812))</f>
        <v>0</v>
      </c>
      <c r="Z813" s="194"/>
      <c r="AA813" s="206">
        <f>IF(SUM(AA797:AA812)=0,0,AVERAGE(AA797:AA812))</f>
        <v>0</v>
      </c>
      <c r="AB813" s="208">
        <f>IF(SUM(AB797:AB812)=0,0,AVERAGE(AB797:AB812))</f>
        <v>0</v>
      </c>
      <c r="AG813" s="67"/>
      <c r="AH813" s="212"/>
      <c r="AI813" s="212"/>
      <c r="AJ813" s="214"/>
      <c r="AK813" s="215" t="str">
        <f>TEXT(AH797, "000")&amp;TEXT(AI797, "-00") &amp; TEXT(AL797, "-000") &amp; TEXT(AK797, "-000") &amp; TEXT(AJ797, "-000")</f>
        <v>000-00-000-000-000</v>
      </c>
      <c r="AL813" s="214">
        <f>COUNTIF(AK813:AK827, "&gt;=" &amp; AK813)</f>
        <v>15</v>
      </c>
      <c r="AM813" s="213">
        <f>RANK(AL813,AL813:AL827,1)+COUNTIF(AK813:AK813,AK813)-1</f>
        <v>1</v>
      </c>
      <c r="AN813" s="213"/>
      <c r="AO813" s="212"/>
      <c r="AP813" s="214"/>
      <c r="AQ813" s="215" t="str">
        <f>TEXT(AN797, "000") &amp; TEXT(AO797, "-00") &amp; TEXT(AR797, "-000") &amp; TEXT(AQ797, "-000") &amp; TEXT(AP797, "-000")</f>
        <v>000-00-000-000-000</v>
      </c>
      <c r="AR813" s="214">
        <f>COUNTIF(AQ813:AQ827, "&gt;=" &amp; AQ813)</f>
        <v>15</v>
      </c>
      <c r="AS813" s="213">
        <f>RANK(AR813,AR813:AR827,1)+COUNTIF(AQ813:AR813,AR813)-1</f>
        <v>1</v>
      </c>
      <c r="AT813" s="213"/>
      <c r="AU813" s="212"/>
      <c r="AV813" s="214"/>
      <c r="AW813" s="215" t="str">
        <f>TEXT(AT797, "000") &amp; TEXT(AU797, "-00") &amp; TEXT(AX797, "-000") &amp; TEXT(AW797, "-000") &amp; TEXT(AV797, "-000")</f>
        <v>000-00-000-000-000</v>
      </c>
      <c r="AX813" s="214">
        <f>COUNTIF(AW813:AW827, "&gt;=" &amp; AW813)</f>
        <v>15</v>
      </c>
      <c r="AY813" s="213">
        <f>RANK(AX813,AX813:AX827,1)+COUNTIF(AW813:AX813,AX813)-1</f>
        <v>1</v>
      </c>
      <c r="AZ813" s="213"/>
      <c r="BA813" s="212"/>
      <c r="BB813" s="214"/>
      <c r="BC813" s="215" t="str">
        <f>TEXT(AZ797, "000") &amp; TEXT(BA797, "-00") &amp; TEXT(BD797, "-000") &amp; TEXT(BC797, "-000") &amp; TEXT(BB797, "-000")</f>
        <v>000-00-000-000-000</v>
      </c>
      <c r="BD813" s="214">
        <f>COUNTIF(BC813:BC827, "&gt;=" &amp; BC813)</f>
        <v>15</v>
      </c>
      <c r="BE813" s="213">
        <f>RANK(BD813,BD813:BD827,1)+COUNTIF(BC813:BC813,BC813)-1</f>
        <v>1</v>
      </c>
      <c r="BF813" s="213"/>
      <c r="BG813" s="212"/>
      <c r="BH813" s="214"/>
      <c r="BI813" s="215" t="str">
        <f>TEXT(BF797, "000") &amp; TEXT(BG797, "-00") &amp; TEXT(BJ797, "-000") &amp; TEXT(BI797, "-000") &amp; TEXT(BH797, "-000")</f>
        <v>000-00-000-000-000</v>
      </c>
      <c r="BJ813" s="214">
        <f>COUNTIF(BI813:BI827, "&gt;=" &amp; BI813)</f>
        <v>15</v>
      </c>
      <c r="BK813" s="213">
        <f>RANK(BJ813,BJ813:BJ827,1)+COUNTIF(BI813:BI813,BI813)-1</f>
        <v>1</v>
      </c>
      <c r="BL813" s="213"/>
      <c r="BM813" s="212"/>
      <c r="BN813" s="214"/>
      <c r="BO813" s="215" t="str">
        <f>TEXT(BL797, "000") &amp; TEXT(BM797, "-00") &amp; TEXT(BP797, "-000") &amp; TEXT(BO797, "-000") &amp; TEXT(BN797, "-000")</f>
        <v>000-00-000-000-000</v>
      </c>
      <c r="BP813" s="214">
        <f>COUNTIF(BO813:BO827, "&gt;=" &amp; BO813)</f>
        <v>15</v>
      </c>
      <c r="BQ813" s="213">
        <f>RANK(BP813,BP813:BP827,1)+COUNTIF(BO813:BO813,BO813)-1</f>
        <v>1</v>
      </c>
      <c r="BR813" s="213"/>
      <c r="BS813" s="212"/>
      <c r="BT813" s="214"/>
      <c r="BU813" s="215" t="str">
        <f>TEXT(BR797, "000") &amp; TEXT(BS797, "-00") &amp; TEXT(BV797, "-000") &amp; TEXT(BU797, "-000") &amp; TEXT(BT797, "-000")</f>
        <v>000-00-000-000-000</v>
      </c>
      <c r="BV813" s="214">
        <f>COUNTIF(BU813:BU827, "&gt;=" &amp; BU813)</f>
        <v>15</v>
      </c>
      <c r="BW813" s="213">
        <f>RANK(BV813,BV813:BV827,1)+COUNTIF(BU813:BU813,BU813)-1</f>
        <v>1</v>
      </c>
      <c r="BX813" s="213"/>
      <c r="BY813" s="209"/>
      <c r="BZ813" s="214"/>
      <c r="CA813" s="215" t="str">
        <f>TEXT(BX797, "000") &amp; TEXT(BY797, "-00") &amp; TEXT(CB797, "-000") &amp; TEXT(CA797, "-000") &amp; TEXT(BZ797, "-000")</f>
        <v>000-00-000-000-000</v>
      </c>
      <c r="CB813" s="215">
        <f>COUNTIF(CA813:CA827, "&gt;=" &amp; CA813)</f>
        <v>15</v>
      </c>
      <c r="CC813" s="213">
        <f>RANK(CB813,CB813:CB827,1)+COUNTIF(CA813:CA813,CA813)-1</f>
        <v>1</v>
      </c>
      <c r="CD813" s="213"/>
      <c r="CE813" s="209"/>
      <c r="CF813" s="214"/>
      <c r="CG813" s="215" t="str">
        <f>TEXT(CD797, "000") &amp; TEXT(CE797, "-00") &amp; TEXT(CH797, "-000") &amp; TEXT(CG797, "-000") &amp; TEXT(CF797, "-000")</f>
        <v>000-00-000-000-000</v>
      </c>
      <c r="CH813" s="215">
        <f>COUNTIF(CG813:CG827, "&gt;=" &amp; CG813)</f>
        <v>15</v>
      </c>
      <c r="CI813" s="213">
        <f>RANK(CH813,CH813:CH827,1)+COUNTIF(CG813:CG813,CG813)-1</f>
        <v>1</v>
      </c>
      <c r="CJ813" s="213"/>
      <c r="CK813" s="209"/>
      <c r="CL813" s="214"/>
      <c r="CM813" s="215" t="str">
        <f>TEXT(CJ797, "000") &amp; TEXT(CK797, "-00") &amp; TEXT(CN797, "-000") &amp; TEXT(CM797, "-000") &amp; TEXT(CL797, "-000")</f>
        <v>000-00-000-000-000</v>
      </c>
      <c r="CN813" s="214">
        <f>COUNTIF(CM813:CM827, "&gt;=" &amp; CM813)</f>
        <v>15</v>
      </c>
      <c r="CO813" s="213">
        <f>RANK(CN813,CN813:CN827,1)+COUNTIF(CM813:CM813,CM813)-1</f>
        <v>1</v>
      </c>
      <c r="CP813" s="213"/>
      <c r="CQ813" s="209"/>
      <c r="CR813" s="214"/>
      <c r="CS813" s="215" t="str">
        <f>TEXT(CP797, "000") &amp; TEXT(CQ797, "-00") &amp; TEXT(CT797, "-000") &amp; TEXT(CS797, "-000") &amp; TEXT(CR797, "-000")</f>
        <v>000-00-000-000-000</v>
      </c>
      <c r="CT813" s="214">
        <f>COUNTIF(CS813:CS827, "&gt;=" &amp; CS813)</f>
        <v>15</v>
      </c>
      <c r="CU813" s="213">
        <f>RANK(CT813,CT813:CT827,1)+COUNTIF(CS813:CS813,CS813)-1</f>
        <v>1</v>
      </c>
      <c r="CV813" s="213"/>
      <c r="CW813" s="209"/>
      <c r="CX813" s="214"/>
      <c r="CY813" s="215" t="str">
        <f>TEXT(CV797, "000") &amp; TEXT(CW797, "-00") &amp; TEXT(CZ797, "-000") &amp; TEXT(CY797, "-000") &amp; TEXT(CX797, "-000")</f>
        <v>000-00-000-000-000</v>
      </c>
      <c r="CZ813" s="214">
        <f>COUNTIF(CY813:CY827, "&gt;=" &amp; CY813)</f>
        <v>15</v>
      </c>
      <c r="DA813" s="213">
        <f>RANK(CZ813,CZ813:CZ827,1)+COUNTIF(CY813:CY813,CY813)-1</f>
        <v>1</v>
      </c>
      <c r="DB813" s="213"/>
      <c r="DC813" s="209"/>
      <c r="DD813" s="214"/>
      <c r="DE813" s="215" t="str">
        <f>TEXT(DB797, "000") &amp; TEXT(DC797, "-00") &amp; TEXT(DF797, "-000") &amp; TEXT(DE797, "-000") &amp; TEXT(DD797, "-000")</f>
        <v>000-00-000-000-000</v>
      </c>
      <c r="DF813" s="214">
        <f>COUNTIF(DE813:DE827, "&gt;=" &amp; DE813)</f>
        <v>15</v>
      </c>
      <c r="DG813" s="213">
        <f>RANK(DF813,DF813:DF827,1)+COUNTIF(DE813:DE813,DE813)-1</f>
        <v>1</v>
      </c>
      <c r="DH813" s="213"/>
      <c r="DI813" s="209"/>
      <c r="DJ813" s="214"/>
      <c r="DK813" s="215" t="str">
        <f>TEXT(DH797, "000") &amp; TEXT(DI797, "-00") &amp; TEXT(DL797, "-000") &amp; TEXT(DK797, "-000") &amp; TEXT(DJ797, "-000")</f>
        <v>000-00-000-000-000</v>
      </c>
      <c r="DL813" s="214">
        <f>COUNTIF(DK813:DK827, "&gt;=" &amp; DK813)</f>
        <v>15</v>
      </c>
      <c r="DM813" s="213">
        <f>RANK(DL813,DL813:DL827,1)+COUNTIF(DK813:DK813,DK813)-1</f>
        <v>1</v>
      </c>
      <c r="DN813" s="213"/>
      <c r="DO813" s="212"/>
      <c r="DP813" s="212"/>
      <c r="DQ813" s="216" t="str">
        <f>TEXT(DN797, "000") &amp; TEXT(DO797, "-00") &amp; TEXT(DR797, "-000") &amp; TEXT(DQ797, "-000") &amp; TEXT(DP797, "-000")</f>
        <v>000-00-000-000-000</v>
      </c>
      <c r="DR813" s="212">
        <f>COUNTIF(DQ813:DQ827, "&gt;=" &amp; DQ813)</f>
        <v>15</v>
      </c>
      <c r="DS813" s="213">
        <f>RANK(DR813,DR813:DR827,1)+COUNTIF(DQ813:DQ813,DQ813)-1</f>
        <v>1</v>
      </c>
      <c r="DT813" s="213"/>
      <c r="DU813" s="212"/>
      <c r="DV813" s="212"/>
      <c r="DW813" s="216" t="str">
        <f>TEXT(DT797, "000") &amp; TEXT(DU797, "-00") &amp; TEXT(DX797, "-000") &amp; TEXT(DW797, "-000") &amp; TEXT(DV797, "-000")</f>
        <v>000-00-000-000-000</v>
      </c>
      <c r="DX813" s="212">
        <f>COUNTIF(DW813:DW827, "&gt;=" &amp; DW813)</f>
        <v>15</v>
      </c>
      <c r="DY813" s="213">
        <f>RANK(DX813,DX813:DX827,1)+COUNTIF(DW813:DW813,DW813)-1</f>
        <v>1</v>
      </c>
      <c r="DZ813" s="213"/>
    </row>
    <row r="814" spans="1:130" ht="15" thickBot="1">
      <c r="A814" s="20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21"/>
      <c r="Z814" s="21"/>
      <c r="AA814" s="20"/>
      <c r="AB814" s="198"/>
      <c r="AC814" s="163" t="s">
        <v>150</v>
      </c>
      <c r="AD814" s="88"/>
      <c r="AE814" s="88"/>
      <c r="AF814" s="88"/>
      <c r="AG814" s="89"/>
      <c r="AH814" s="213"/>
      <c r="AI814" s="213"/>
      <c r="AJ814" s="212"/>
      <c r="AK814" s="215" t="str">
        <f t="shared" ref="AK814:AK827" si="410">TEXT(AH798, "000")&amp;TEXT(AI798, "-00") &amp; TEXT(AL798, "-000") &amp; TEXT(AK798, "-000") &amp; TEXT(AJ798, "-000")</f>
        <v>000-00-000-000-000</v>
      </c>
      <c r="AL814" s="214">
        <f>COUNTIF(AK813:AK827, "&gt;=" &amp; AK814)</f>
        <v>15</v>
      </c>
      <c r="AM814" s="213">
        <f>RANK(AL814,AL813:AL827,1)+COUNTIF(AK813:AK814,AK814)-1</f>
        <v>2</v>
      </c>
      <c r="AN814" s="213"/>
      <c r="AO814" s="213"/>
      <c r="AP814" s="212"/>
      <c r="AQ814" s="215" t="str">
        <f t="shared" ref="AQ814:AQ827" si="411">TEXT(AN798, "000") &amp; TEXT(AO798, "-00") &amp; TEXT(AR798, "-000") &amp; TEXT(AQ798, "-000") &amp; TEXT(AP798, "-000")</f>
        <v>000-00-000-000-000</v>
      </c>
      <c r="AR814" s="214">
        <f>COUNTIF(AQ813:AQ827, "&gt;=" &amp; AQ814)</f>
        <v>15</v>
      </c>
      <c r="AS814" s="213">
        <f>RANK(AR814,AR813:AR827,1)+COUNTIF(AQ813:AR814,AR814)-1</f>
        <v>2</v>
      </c>
      <c r="AT814" s="213"/>
      <c r="AU814" s="213"/>
      <c r="AV814" s="212"/>
      <c r="AW814" s="215" t="str">
        <f t="shared" ref="AW814:AW827" si="412">TEXT(AT798, "000") &amp; TEXT(AU798, "-00") &amp; TEXT(AX798, "-000") &amp; TEXT(AW798, "-000") &amp; TEXT(AV798, "-000")</f>
        <v>000-00-000-000-000</v>
      </c>
      <c r="AX814" s="214">
        <f>COUNTIF(AW813:AW827, "&gt;=" &amp; AW814)</f>
        <v>15</v>
      </c>
      <c r="AY814" s="213">
        <f>RANK(AX814,AX813:AX827,1)+COUNTIF(AW813:AX814,AX814)-1</f>
        <v>2</v>
      </c>
      <c r="AZ814" s="213"/>
      <c r="BA814" s="213"/>
      <c r="BB814" s="212"/>
      <c r="BC814" s="215" t="str">
        <f t="shared" ref="BC814:BC827" si="413">TEXT(AZ798, "000") &amp; TEXT(BA798, "-00") &amp; TEXT(BD798, "-000") &amp; TEXT(BC798, "-000") &amp; TEXT(BB798, "-000")</f>
        <v>000-00-000-000-000</v>
      </c>
      <c r="BD814" s="214">
        <f>COUNTIF(BC813:BC827, "&gt;=" &amp; BC814)</f>
        <v>15</v>
      </c>
      <c r="BE814" s="213">
        <f>RANK(BD814,BD813:BD827,1)+COUNTIF(BC813:BC814,BC814)-1</f>
        <v>2</v>
      </c>
      <c r="BF814" s="213"/>
      <c r="BG814" s="213"/>
      <c r="BH814" s="212"/>
      <c r="BI814" s="215" t="str">
        <f t="shared" ref="BI814:BI827" si="414">TEXT(BF798, "000") &amp; TEXT(BG798, "-00") &amp; TEXT(BJ798, "-000") &amp; TEXT(BI798, "-000") &amp; TEXT(BH798, "-000")</f>
        <v>000-00-000-000-000</v>
      </c>
      <c r="BJ814" s="214">
        <f>COUNTIF(BI813:BI827, "&gt;=" &amp; BI814)</f>
        <v>15</v>
      </c>
      <c r="BK814" s="213">
        <f>RANK(BJ814,BJ813:BJ827,1)+COUNTIF(BI813:BI814,BI814)-1</f>
        <v>2</v>
      </c>
      <c r="BL814" s="213"/>
      <c r="BM814" s="213"/>
      <c r="BN814" s="212"/>
      <c r="BO814" s="215" t="str">
        <f t="shared" ref="BO814:BO827" si="415">TEXT(BL798, "000") &amp; TEXT(BM798, "-00") &amp; TEXT(BP798, "-000") &amp; TEXT(BO798, "-000") &amp; TEXT(BN798, "-000")</f>
        <v>000-00-000-000-000</v>
      </c>
      <c r="BP814" s="214">
        <f>COUNTIF(BO813:BO827, "&gt;=" &amp; BO814)</f>
        <v>15</v>
      </c>
      <c r="BQ814" s="213">
        <f>RANK(BP814,BP813:BP827,1)+COUNTIF(BO813:BO814,BO814)-1</f>
        <v>2</v>
      </c>
      <c r="BR814" s="213"/>
      <c r="BS814" s="212"/>
      <c r="BT814" s="214"/>
      <c r="BU814" s="215" t="str">
        <f t="shared" ref="BU814:BU827" si="416">TEXT(BR798, "000") &amp; TEXT(BS798, "-00") &amp; TEXT(BV798, "-000") &amp; TEXT(BU798, "-000") &amp; TEXT(BT798, "-000")</f>
        <v>000-00-000-000-000</v>
      </c>
      <c r="BV814" s="214">
        <f>COUNTIF(BU813:BU827, "&gt;=" &amp; BU814)</f>
        <v>15</v>
      </c>
      <c r="BW814" s="213">
        <f>RANK(BV814,BV813:BV827,1)+COUNTIF(BU813:BU814,BU814)-1</f>
        <v>2</v>
      </c>
      <c r="BX814" s="213"/>
      <c r="BY814" s="213"/>
      <c r="BZ814" s="214"/>
      <c r="CA814" s="215" t="str">
        <f t="shared" ref="CA814:CA827" si="417">TEXT(BX798, "000") &amp; TEXT(BY798, "-00") &amp; TEXT(CB798, "-000") &amp; TEXT(CA798, "-000") &amp; TEXT(BZ798, "-000")</f>
        <v>000-00-000-000-000</v>
      </c>
      <c r="CB814" s="215">
        <f>COUNTIF(CA813:CA827, "&gt;=" &amp; CA814)</f>
        <v>15</v>
      </c>
      <c r="CC814" s="213">
        <f>RANK(CB814,CB813:CB827,1)+COUNTIF(CA813:CA814,CA814)-1</f>
        <v>2</v>
      </c>
      <c r="CD814" s="213"/>
      <c r="CE814" s="213"/>
      <c r="CF814" s="214"/>
      <c r="CG814" s="215" t="str">
        <f t="shared" ref="CG814:CG827" si="418">TEXT(CD798, "000") &amp; TEXT(CE798, "-00") &amp; TEXT(CH798, "-000") &amp; TEXT(CG798, "-000") &amp; TEXT(CF798, "-000")</f>
        <v>000-00-000-000-000</v>
      </c>
      <c r="CH814" s="215">
        <f>COUNTIF(CG813:CG827, "&gt;=" &amp; CG814)</f>
        <v>15</v>
      </c>
      <c r="CI814" s="213">
        <f>RANK(CH814,CH813:CH827,1)+COUNTIF(CG813:CG814,CG814)-1</f>
        <v>2</v>
      </c>
      <c r="CJ814" s="213"/>
      <c r="CK814" s="213"/>
      <c r="CL814" s="214"/>
      <c r="CM814" s="215" t="str">
        <f t="shared" ref="CM814:CM827" si="419">TEXT(CJ798, "000") &amp; TEXT(CK798, "-00") &amp; TEXT(CN798, "-000") &amp; TEXT(CM798, "-000") &amp; TEXT(CL798, "-000")</f>
        <v>000-00-000-000-000</v>
      </c>
      <c r="CN814" s="214">
        <f>COUNTIF(CM813:CM827, "&gt;=" &amp; CM814)</f>
        <v>15</v>
      </c>
      <c r="CO814" s="213">
        <f>RANK(CN814,CN813:CN827,1)+COUNTIF(CM813:CM814,CM814)-1</f>
        <v>2</v>
      </c>
      <c r="CP814" s="213"/>
      <c r="CQ814" s="213"/>
      <c r="CR814" s="214"/>
      <c r="CS814" s="215" t="str">
        <f t="shared" ref="CS814:CS827" si="420">TEXT(CP798, "000") &amp; TEXT(CQ798, "-00") &amp; TEXT(CT798, "-000") &amp; TEXT(CS798, "-000") &amp; TEXT(CR798, "-000")</f>
        <v>000-00-000-000-000</v>
      </c>
      <c r="CT814" s="214">
        <f>COUNTIF(CS813:CS827, "&gt;=" &amp; CS814)</f>
        <v>15</v>
      </c>
      <c r="CU814" s="213">
        <f>RANK(CT814,CT813:CT827,1)+COUNTIF(CS813:CS814,CS814)-1</f>
        <v>2</v>
      </c>
      <c r="CV814" s="213"/>
      <c r="CW814" s="213"/>
      <c r="CX814" s="214"/>
      <c r="CY814" s="215" t="str">
        <f t="shared" ref="CY814:CY827" si="421">TEXT(CV798, "000") &amp; TEXT(CW798, "-00") &amp; TEXT(CZ798, "-000") &amp; TEXT(CY798, "-000") &amp; TEXT(CX798, "-000")</f>
        <v>000-00-000-000-000</v>
      </c>
      <c r="CZ814" s="214">
        <f>COUNTIF(CY813:CY827, "&gt;=" &amp; CY814)</f>
        <v>15</v>
      </c>
      <c r="DA814" s="213">
        <f>RANK(CZ814,CZ813:CZ827,1)+COUNTIF(CY813:CY814,CY814)-1</f>
        <v>2</v>
      </c>
      <c r="DB814" s="213"/>
      <c r="DC814" s="213"/>
      <c r="DD814" s="214"/>
      <c r="DE814" s="215" t="str">
        <f t="shared" ref="DE814:DE827" si="422">TEXT(DB798, "000") &amp; TEXT(DC798, "-00") &amp; TEXT(DF798, "-000") &amp; TEXT(DE798, "-000") &amp; TEXT(DD798, "-000")</f>
        <v>000-00-000-000-000</v>
      </c>
      <c r="DF814" s="214">
        <f>COUNTIF(DE813:DE827, "&gt;=" &amp; DE814)</f>
        <v>15</v>
      </c>
      <c r="DG814" s="213">
        <f>RANK(DF814,DF813:DF827,1)+COUNTIF(DE813:DE814,DE814)-1</f>
        <v>2</v>
      </c>
      <c r="DH814" s="213"/>
      <c r="DI814" s="213"/>
      <c r="DJ814" s="214"/>
      <c r="DK814" s="215" t="str">
        <f t="shared" ref="DK814:DK827" si="423">TEXT(DH798, "000") &amp; TEXT(DI798, "-00") &amp; TEXT(DL798, "-000") &amp; TEXT(DK798, "-000") &amp; TEXT(DJ798, "-000")</f>
        <v>000-00-000-000-000</v>
      </c>
      <c r="DL814" s="214">
        <f>COUNTIF(DK813:DK827, "&gt;=" &amp; DK814)</f>
        <v>15</v>
      </c>
      <c r="DM814" s="213">
        <f>RANK(DL814,DL813:DL827,1)+COUNTIF(DK813:DK814,DK814)-1</f>
        <v>2</v>
      </c>
      <c r="DN814" s="213"/>
      <c r="DO814" s="212"/>
      <c r="DP814" s="212"/>
      <c r="DQ814" s="216" t="str">
        <f t="shared" ref="DQ814:DQ827" si="424">TEXT(DN798, "000") &amp; TEXT(DO798, "-00") &amp; TEXT(DR798, "-000") &amp; TEXT(DQ798, "-000") &amp; TEXT(DP798, "-000")</f>
        <v>000-00-000-000-000</v>
      </c>
      <c r="DR814" s="212">
        <f>COUNTIF(DQ813:DQ827, "&gt;=" &amp; DQ814)</f>
        <v>15</v>
      </c>
      <c r="DS814" s="213">
        <f>RANK(DR814,DR813:DR827,1)+COUNTIF(DQ813:DQ814,DQ814)-1</f>
        <v>2</v>
      </c>
      <c r="DT814" s="213"/>
      <c r="DU814" s="212"/>
      <c r="DV814" s="212"/>
      <c r="DW814" s="216" t="str">
        <f t="shared" ref="DW814:DW827" si="425">TEXT(DT798, "000") &amp; TEXT(DU798, "-00") &amp; TEXT(DX798, "-000") &amp; TEXT(DW798, "-000") &amp; TEXT(DV798, "-000")</f>
        <v>000-00-000-000-000</v>
      </c>
      <c r="DX814" s="212">
        <f>COUNTIF(DW813:DW827, "&gt;=" &amp; DW814)</f>
        <v>15</v>
      </c>
      <c r="DY814" s="213">
        <f>RANK(DX814,DX813:DX827,1)+COUNTIF(DW813:DW814,DW814)-1</f>
        <v>2</v>
      </c>
      <c r="DZ814" s="213"/>
    </row>
    <row r="815" spans="1:130">
      <c r="A815" s="22" t="s">
        <v>148</v>
      </c>
      <c r="B815" s="293" t="s">
        <v>156</v>
      </c>
      <c r="C815" s="294"/>
      <c r="D815" s="294"/>
      <c r="E815" s="294"/>
      <c r="F815" s="295"/>
      <c r="G815" s="293" t="s">
        <v>157</v>
      </c>
      <c r="H815" s="294"/>
      <c r="I815" s="294"/>
      <c r="J815" s="294"/>
      <c r="K815" s="295"/>
      <c r="L815" s="293" t="s">
        <v>158</v>
      </c>
      <c r="M815" s="294"/>
      <c r="N815" s="294"/>
      <c r="O815" s="294"/>
      <c r="P815" s="295"/>
      <c r="Q815" s="293" t="s">
        <v>159</v>
      </c>
      <c r="R815" s="294"/>
      <c r="S815" s="294"/>
      <c r="T815" s="294"/>
      <c r="U815" s="295"/>
      <c r="V815" s="293" t="s">
        <v>160</v>
      </c>
      <c r="W815" s="294"/>
      <c r="X815" s="294"/>
      <c r="Y815" s="294"/>
      <c r="Z815" s="295"/>
      <c r="AA815" s="23"/>
      <c r="AB815" s="37"/>
      <c r="AC815" s="9" t="str">
        <f>B815</f>
        <v>Z14 6</v>
      </c>
      <c r="AD815" s="9" t="str">
        <f>G815</f>
        <v>Z14 7</v>
      </c>
      <c r="AE815" s="9" t="str">
        <f>L815</f>
        <v>Z14 8</v>
      </c>
      <c r="AF815" s="9" t="str">
        <f>Q815</f>
        <v>Z14 9</v>
      </c>
      <c r="AG815" s="67" t="str">
        <f>V815</f>
        <v>Z14 10</v>
      </c>
      <c r="AH815" s="213"/>
      <c r="AI815" s="213"/>
      <c r="AJ815" s="212"/>
      <c r="AK815" s="215" t="str">
        <f t="shared" si="410"/>
        <v>000-00-000-000-000</v>
      </c>
      <c r="AL815" s="214">
        <f>COUNTIF(AK813:AK827, "&gt;=" &amp; AK815)</f>
        <v>15</v>
      </c>
      <c r="AM815" s="213">
        <f>RANK(AL815,AL813:AL827,1)+COUNTIF(AK813:AK815,AK815)-1</f>
        <v>3</v>
      </c>
      <c r="AN815" s="213"/>
      <c r="AO815" s="212"/>
      <c r="AP815" s="212"/>
      <c r="AQ815" s="215" t="str">
        <f t="shared" si="411"/>
        <v>000-00-000-000-000</v>
      </c>
      <c r="AR815" s="214">
        <f>COUNTIF(AQ813:AQ827, "&gt;=" &amp; AQ815)</f>
        <v>15</v>
      </c>
      <c r="AS815" s="213">
        <f>RANK(AR815,AR813:AR827,1)+COUNTIF(AQ813:AR815,AR815)-1</f>
        <v>3</v>
      </c>
      <c r="AT815" s="213"/>
      <c r="AU815" s="212"/>
      <c r="AV815" s="212"/>
      <c r="AW815" s="215" t="str">
        <f t="shared" si="412"/>
        <v>000-00-000-000-000</v>
      </c>
      <c r="AX815" s="214">
        <f>COUNTIF(AW813:AW827, "&gt;=" &amp; AW815)</f>
        <v>15</v>
      </c>
      <c r="AY815" s="213">
        <f>RANK(AX815,AX813:AX827,1)+COUNTIF(AW813:AX815,AX815)-1</f>
        <v>3</v>
      </c>
      <c r="AZ815" s="213"/>
      <c r="BA815" s="212"/>
      <c r="BB815" s="212"/>
      <c r="BC815" s="215" t="str">
        <f t="shared" si="413"/>
        <v>000-00-000-000-000</v>
      </c>
      <c r="BD815" s="214">
        <f>COUNTIF(BC813:BC827, "&gt;=" &amp; BC815)</f>
        <v>15</v>
      </c>
      <c r="BE815" s="213">
        <f>RANK(BD815,BD813:BD827,1)+COUNTIF(BC813:BC815,BC815)-1</f>
        <v>3</v>
      </c>
      <c r="BF815" s="213"/>
      <c r="BG815" s="212"/>
      <c r="BH815" s="212"/>
      <c r="BI815" s="215" t="str">
        <f t="shared" si="414"/>
        <v>000-00-000-000-000</v>
      </c>
      <c r="BJ815" s="214">
        <f>COUNTIF(BI813:BI827, "&gt;=" &amp; BI815)</f>
        <v>15</v>
      </c>
      <c r="BK815" s="213">
        <f>RANK(BJ815,BJ813:BJ827,1)+COUNTIF(BI813:BI815,BI815)-1</f>
        <v>3</v>
      </c>
      <c r="BL815" s="213"/>
      <c r="BM815" s="212"/>
      <c r="BN815" s="212"/>
      <c r="BO815" s="215" t="str">
        <f t="shared" si="415"/>
        <v>000-00-000-000-000</v>
      </c>
      <c r="BP815" s="214">
        <f>COUNTIF(BO813:BO827, "&gt;=" &amp; BO815)</f>
        <v>15</v>
      </c>
      <c r="BQ815" s="213">
        <f>RANK(BP815,BP813:BP827,1)+COUNTIF(BO813:BO815,BO815)-1</f>
        <v>3</v>
      </c>
      <c r="BR815" s="213"/>
      <c r="BS815" s="212"/>
      <c r="BT815" s="212"/>
      <c r="BU815" s="215" t="str">
        <f t="shared" si="416"/>
        <v>000-00-000-000-000</v>
      </c>
      <c r="BV815" s="214">
        <f>COUNTIF(BU813:BU827, "&gt;=" &amp; BU815)</f>
        <v>15</v>
      </c>
      <c r="BW815" s="213">
        <f>RANK(BV815,BV813:BV827,1)+COUNTIF(BU813:BU815,BU815)-1</f>
        <v>3</v>
      </c>
      <c r="BX815" s="213"/>
      <c r="BY815" s="209"/>
      <c r="BZ815" s="212"/>
      <c r="CA815" s="215" t="str">
        <f t="shared" si="417"/>
        <v>000-00-000-000-000</v>
      </c>
      <c r="CB815" s="215">
        <f>COUNTIF(CA813:CA827, "&gt;=" &amp; CA815)</f>
        <v>15</v>
      </c>
      <c r="CC815" s="213">
        <f>RANK(CB815,CB813:CB827,1)+COUNTIF(CA813:CA815,CA815)-1</f>
        <v>3</v>
      </c>
      <c r="CD815" s="213"/>
      <c r="CE815" s="209"/>
      <c r="CF815" s="212"/>
      <c r="CG815" s="215" t="str">
        <f t="shared" si="418"/>
        <v>000-00-000-000-000</v>
      </c>
      <c r="CH815" s="215">
        <f>COUNTIF(CG813:CG827, "&gt;=" &amp; CG815)</f>
        <v>15</v>
      </c>
      <c r="CI815" s="213">
        <f>RANK(CH815,CH813:CH827,1)+COUNTIF(CG813:CG815,CG815)-1</f>
        <v>3</v>
      </c>
      <c r="CJ815" s="213"/>
      <c r="CK815" s="209"/>
      <c r="CL815" s="212"/>
      <c r="CM815" s="215" t="str">
        <f t="shared" si="419"/>
        <v>000-00-000-000-000</v>
      </c>
      <c r="CN815" s="214">
        <f>COUNTIF(CM813:CM827, "&gt;=" &amp; CM815)</f>
        <v>15</v>
      </c>
      <c r="CO815" s="213">
        <f>RANK(CN815,CN813:CN827,1)+COUNTIF(CM813:CM815,CM815)-1</f>
        <v>3</v>
      </c>
      <c r="CP815" s="213"/>
      <c r="CQ815" s="209"/>
      <c r="CR815" s="212"/>
      <c r="CS815" s="215" t="str">
        <f t="shared" si="420"/>
        <v>000-00-000-000-000</v>
      </c>
      <c r="CT815" s="214">
        <f>COUNTIF(CS813:CS827, "&gt;=" &amp; CS815)</f>
        <v>15</v>
      </c>
      <c r="CU815" s="213">
        <f>RANK(CT815,CT813:CT827,1)+COUNTIF(CS813:CS815,CS815)-1</f>
        <v>3</v>
      </c>
      <c r="CV815" s="213"/>
      <c r="CW815" s="209"/>
      <c r="CX815" s="212"/>
      <c r="CY815" s="215" t="str">
        <f t="shared" si="421"/>
        <v>000-00-000-000-000</v>
      </c>
      <c r="CZ815" s="214">
        <f>COUNTIF(CY813:CY827, "&gt;=" &amp; CY815)</f>
        <v>15</v>
      </c>
      <c r="DA815" s="213">
        <f>RANK(CZ815,CZ813:CZ827,1)+COUNTIF(CY813:CY815,CY815)-1</f>
        <v>3</v>
      </c>
      <c r="DB815" s="213"/>
      <c r="DC815" s="209"/>
      <c r="DD815" s="212"/>
      <c r="DE815" s="215" t="str">
        <f t="shared" si="422"/>
        <v>000-00-000-000-000</v>
      </c>
      <c r="DF815" s="214">
        <f>COUNTIF(DE813:DE827, "&gt;=" &amp; DE815)</f>
        <v>15</v>
      </c>
      <c r="DG815" s="213">
        <f>RANK(DF815,DF813:DF827,1)+COUNTIF(DE813:DE815,DE815)-1</f>
        <v>3</v>
      </c>
      <c r="DH815" s="213"/>
      <c r="DI815" s="209"/>
      <c r="DJ815" s="212"/>
      <c r="DK815" s="215" t="str">
        <f t="shared" si="423"/>
        <v>000-00-000-000-000</v>
      </c>
      <c r="DL815" s="214">
        <f>COUNTIF(DK813:DK827, "&gt;=" &amp; DK815)</f>
        <v>15</v>
      </c>
      <c r="DM815" s="213">
        <f>RANK(DL815,DL813:DL827,1)+COUNTIF(DK813:DK815,DK815)-1</f>
        <v>3</v>
      </c>
      <c r="DN815" s="213"/>
      <c r="DO815" s="212"/>
      <c r="DP815" s="212"/>
      <c r="DQ815" s="216" t="str">
        <f t="shared" si="424"/>
        <v>000-00-000-000-000</v>
      </c>
      <c r="DR815" s="212">
        <f>COUNTIF(DQ813:DQ827, "&gt;=" &amp; DQ815)</f>
        <v>15</v>
      </c>
      <c r="DS815" s="213">
        <f>RANK(DR815,DR813:DR827,1)+COUNTIF(DQ813:DQ815,DQ815)-1</f>
        <v>3</v>
      </c>
      <c r="DT815" s="213"/>
      <c r="DU815" s="212"/>
      <c r="DV815" s="212"/>
      <c r="DW815" s="216" t="str">
        <f t="shared" si="425"/>
        <v>000-00-000-000-000</v>
      </c>
      <c r="DX815" s="212">
        <f>COUNTIF(DW813:DW827, "&gt;=" &amp; DW815)</f>
        <v>15</v>
      </c>
      <c r="DY815" s="213">
        <f>RANK(DX815,DX813:DX827,1)+COUNTIF(DW813:DW815,DW815)-1</f>
        <v>3</v>
      </c>
      <c r="DZ815" s="213"/>
    </row>
    <row r="816" spans="1:130" ht="15" thickBot="1">
      <c r="A816" s="32" t="s">
        <v>4</v>
      </c>
      <c r="B816" s="13" t="s">
        <v>5</v>
      </c>
      <c r="C816" s="14" t="s">
        <v>6</v>
      </c>
      <c r="D816" s="14" t="s">
        <v>7</v>
      </c>
      <c r="E816" s="191" t="s">
        <v>8</v>
      </c>
      <c r="F816" s="16" t="s">
        <v>142</v>
      </c>
      <c r="G816" s="13" t="s">
        <v>5</v>
      </c>
      <c r="H816" s="14" t="s">
        <v>6</v>
      </c>
      <c r="I816" s="14" t="s">
        <v>7</v>
      </c>
      <c r="J816" s="191" t="s">
        <v>8</v>
      </c>
      <c r="K816" s="16" t="s">
        <v>142</v>
      </c>
      <c r="L816" s="13" t="s">
        <v>5</v>
      </c>
      <c r="M816" s="14" t="s">
        <v>6</v>
      </c>
      <c r="N816" s="14" t="s">
        <v>7</v>
      </c>
      <c r="O816" s="191" t="s">
        <v>8</v>
      </c>
      <c r="P816" s="16" t="s">
        <v>142</v>
      </c>
      <c r="Q816" s="13" t="s">
        <v>5</v>
      </c>
      <c r="R816" s="14" t="s">
        <v>6</v>
      </c>
      <c r="S816" s="14" t="s">
        <v>7</v>
      </c>
      <c r="T816" s="191" t="s">
        <v>8</v>
      </c>
      <c r="U816" s="16" t="s">
        <v>142</v>
      </c>
      <c r="V816" s="13" t="s">
        <v>5</v>
      </c>
      <c r="W816" s="14" t="s">
        <v>6</v>
      </c>
      <c r="X816" s="14" t="s">
        <v>7</v>
      </c>
      <c r="Y816" s="191" t="s">
        <v>8</v>
      </c>
      <c r="Z816" s="16" t="s">
        <v>142</v>
      </c>
      <c r="AA816" s="16"/>
      <c r="AB816" s="37"/>
      <c r="AC816" s="76">
        <f>IF(SUM(E817:E832)&gt;0,LARGE(E817:E832,1),0)</f>
        <v>0</v>
      </c>
      <c r="AD816" s="9">
        <f>IF(SUM(J817:J832)&gt;0,LARGE(J817:J832,1),0)</f>
        <v>0</v>
      </c>
      <c r="AE816" s="9">
        <f>IF(SUM(O817:O832)&gt;0,LARGE(O817:O832,1),0)</f>
        <v>0</v>
      </c>
      <c r="AF816" s="9">
        <f>IF(SUM(T817:T832)&gt;0,LARGE(T817:T832,1),0)</f>
        <v>0</v>
      </c>
      <c r="AG816" s="67">
        <f>IF(SUM(Y817:Y832)&gt;0,LARGE(Y817:Y832,1),0)</f>
        <v>0</v>
      </c>
      <c r="AH816" s="209"/>
      <c r="AI816" s="209"/>
      <c r="AJ816" s="212"/>
      <c r="AK816" s="215" t="str">
        <f t="shared" si="410"/>
        <v>000-00-000-000-000</v>
      </c>
      <c r="AL816" s="214">
        <f>COUNTIF(AK813:AK827, "&gt;=" &amp; AK816)</f>
        <v>15</v>
      </c>
      <c r="AM816" s="213">
        <f>RANK(AL816,AL813:AL827,1)+COUNTIF(AK813:AK816,AK816)-1</f>
        <v>4</v>
      </c>
      <c r="AN816" s="213"/>
      <c r="AO816" s="212"/>
      <c r="AP816" s="212"/>
      <c r="AQ816" s="215" t="str">
        <f t="shared" si="411"/>
        <v>000-00-000-000-000</v>
      </c>
      <c r="AR816" s="214">
        <f>COUNTIF(AQ813:AQ827, "&gt;=" &amp; AQ816)</f>
        <v>15</v>
      </c>
      <c r="AS816" s="213">
        <f>RANK(AR816,AR813:AR827,1)+COUNTIF(AQ813:AR816,AR816)-1</f>
        <v>4</v>
      </c>
      <c r="AT816" s="213"/>
      <c r="AU816" s="212"/>
      <c r="AV816" s="212"/>
      <c r="AW816" s="215" t="str">
        <f t="shared" si="412"/>
        <v>000-00-000-000-000</v>
      </c>
      <c r="AX816" s="214">
        <f>COUNTIF(AW813:AW827, "&gt;=" &amp; AW816)</f>
        <v>15</v>
      </c>
      <c r="AY816" s="213">
        <f>RANK(AX816,AX813:AX827,1)+COUNTIF(AW813:AX816,AX816)-1</f>
        <v>4</v>
      </c>
      <c r="AZ816" s="213"/>
      <c r="BA816" s="212"/>
      <c r="BB816" s="212"/>
      <c r="BC816" s="215" t="str">
        <f t="shared" si="413"/>
        <v>000-00-000-000-000</v>
      </c>
      <c r="BD816" s="214">
        <f>COUNTIF(BC813:BC827, "&gt;=" &amp; BC816)</f>
        <v>15</v>
      </c>
      <c r="BE816" s="213">
        <f>RANK(BD816,BD813:BD827,1)+COUNTIF(BC813:BC816,BC816)-1</f>
        <v>4</v>
      </c>
      <c r="BF816" s="213"/>
      <c r="BG816" s="212"/>
      <c r="BH816" s="212"/>
      <c r="BI816" s="215" t="str">
        <f t="shared" si="414"/>
        <v>000-00-000-000-000</v>
      </c>
      <c r="BJ816" s="214">
        <f>COUNTIF(BI813:BI827, "&gt;=" &amp; BI816)</f>
        <v>15</v>
      </c>
      <c r="BK816" s="213">
        <f>RANK(BJ816,BJ813:BJ827,1)+COUNTIF(BI813:BI816,BI816)-1</f>
        <v>4</v>
      </c>
      <c r="BL816" s="213"/>
      <c r="BM816" s="212"/>
      <c r="BN816" s="212"/>
      <c r="BO816" s="215" t="str">
        <f t="shared" si="415"/>
        <v>000-00-000-000-000</v>
      </c>
      <c r="BP816" s="214">
        <f>COUNTIF(BO813:BO827, "&gt;=" &amp; BO816)</f>
        <v>15</v>
      </c>
      <c r="BQ816" s="213">
        <f>RANK(BP816,BP813:BP827,1)+COUNTIF(BO813:BO816,BO816)-1</f>
        <v>4</v>
      </c>
      <c r="BR816" s="213"/>
      <c r="BS816" s="212"/>
      <c r="BT816" s="212"/>
      <c r="BU816" s="215" t="str">
        <f t="shared" si="416"/>
        <v>000-00-000-000-000</v>
      </c>
      <c r="BV816" s="214">
        <f>COUNTIF(BU813:BU827, "&gt;=" &amp; BU816)</f>
        <v>15</v>
      </c>
      <c r="BW816" s="213">
        <f>RANK(BV816,BV813:BV827,1)+COUNTIF(BU813:BU816,BU816)-1</f>
        <v>4</v>
      </c>
      <c r="BX816" s="213"/>
      <c r="BY816" s="209"/>
      <c r="BZ816" s="212"/>
      <c r="CA816" s="215" t="str">
        <f t="shared" si="417"/>
        <v>000-00-000-000-000</v>
      </c>
      <c r="CB816" s="215">
        <f>COUNTIF(CA813:CA827, "&gt;=" &amp; CA816)</f>
        <v>15</v>
      </c>
      <c r="CC816" s="213">
        <f>RANK(CB816,CB813:CB827,1)+COUNTIF(CA813:CA816,CA816)-1</f>
        <v>4</v>
      </c>
      <c r="CD816" s="213"/>
      <c r="CE816" s="209"/>
      <c r="CF816" s="212"/>
      <c r="CG816" s="215" t="str">
        <f t="shared" si="418"/>
        <v>000-00-000-000-000</v>
      </c>
      <c r="CH816" s="215">
        <f>COUNTIF(CG813:CG827, "&gt;=" &amp; CG816)</f>
        <v>15</v>
      </c>
      <c r="CI816" s="213">
        <f>RANK(CH816,CH813:CH827,1)+COUNTIF(CG813:CG816,CG816)-1</f>
        <v>4</v>
      </c>
      <c r="CJ816" s="213"/>
      <c r="CK816" s="209"/>
      <c r="CL816" s="212"/>
      <c r="CM816" s="215" t="str">
        <f t="shared" si="419"/>
        <v>000-00-000-000-000</v>
      </c>
      <c r="CN816" s="214">
        <f>COUNTIF(CM813:CM827, "&gt;=" &amp; CM816)</f>
        <v>15</v>
      </c>
      <c r="CO816" s="213">
        <f>RANK(CN816,CN813:CN827,1)+COUNTIF(CM813:CM816,CM816)-1</f>
        <v>4</v>
      </c>
      <c r="CP816" s="213"/>
      <c r="CQ816" s="209"/>
      <c r="CR816" s="212"/>
      <c r="CS816" s="215" t="str">
        <f t="shared" si="420"/>
        <v>000-00-000-000-000</v>
      </c>
      <c r="CT816" s="214">
        <f>COUNTIF(CS813:CS827, "&gt;=" &amp; CS816)</f>
        <v>15</v>
      </c>
      <c r="CU816" s="213">
        <f>RANK(CT816,CT813:CT827,1)+COUNTIF(CS813:CS816,CS816)-1</f>
        <v>4</v>
      </c>
      <c r="CV816" s="213"/>
      <c r="CW816" s="209"/>
      <c r="CX816" s="212"/>
      <c r="CY816" s="215" t="str">
        <f t="shared" si="421"/>
        <v>000-00-000-000-000</v>
      </c>
      <c r="CZ816" s="214">
        <f>COUNTIF(CY813:CY827, "&gt;=" &amp; CY816)</f>
        <v>15</v>
      </c>
      <c r="DA816" s="213">
        <f>RANK(CZ816,CZ813:CZ827,1)+COUNTIF(CY813:CY816,CY816)-1</f>
        <v>4</v>
      </c>
      <c r="DB816" s="213"/>
      <c r="DC816" s="209"/>
      <c r="DD816" s="212"/>
      <c r="DE816" s="215" t="str">
        <f t="shared" si="422"/>
        <v>000-00-000-000-000</v>
      </c>
      <c r="DF816" s="214">
        <f>COUNTIF(DE813:DE827, "&gt;=" &amp; DE816)</f>
        <v>15</v>
      </c>
      <c r="DG816" s="213">
        <f>RANK(DF816,DF813:DF827,1)+COUNTIF(DE813:DE816,DE816)-1</f>
        <v>4</v>
      </c>
      <c r="DH816" s="213"/>
      <c r="DI816" s="209"/>
      <c r="DJ816" s="212"/>
      <c r="DK816" s="215" t="str">
        <f t="shared" si="423"/>
        <v>000-00-000-000-000</v>
      </c>
      <c r="DL816" s="214">
        <f>COUNTIF(DK813:DK827, "&gt;=" &amp; DK816)</f>
        <v>15</v>
      </c>
      <c r="DM816" s="213">
        <f>RANK(DL816,DL813:DL827,1)+COUNTIF(DK813:DK816,DK816)-1</f>
        <v>4</v>
      </c>
      <c r="DN816" s="213"/>
      <c r="DO816" s="212"/>
      <c r="DP816" s="212"/>
      <c r="DQ816" s="216" t="str">
        <f t="shared" si="424"/>
        <v>000-00-000-000-000</v>
      </c>
      <c r="DR816" s="212">
        <f>COUNTIF(DQ813:DQ827, "&gt;=" &amp; DQ816)</f>
        <v>15</v>
      </c>
      <c r="DS816" s="213">
        <f>RANK(DR816,DR813:DR827,1)+COUNTIF(DQ813:DQ816,DQ816)-1</f>
        <v>4</v>
      </c>
      <c r="DT816" s="213"/>
      <c r="DU816" s="212"/>
      <c r="DV816" s="212"/>
      <c r="DW816" s="216" t="str">
        <f t="shared" si="425"/>
        <v>000-00-000-000-000</v>
      </c>
      <c r="DX816" s="212">
        <f>COUNTIF(DW813:DW827, "&gt;=" &amp; DW816)</f>
        <v>15</v>
      </c>
      <c r="DY816" s="213">
        <f>RANK(DX816,DX813:DX827,1)+COUNTIF(DW813:DW816,DW816)-1</f>
        <v>4</v>
      </c>
      <c r="DZ816" s="213"/>
    </row>
    <row r="817" spans="1:130" ht="15" thickTop="1">
      <c r="A817" s="17"/>
      <c r="B817" s="96"/>
      <c r="C817" s="97"/>
      <c r="D817" s="98"/>
      <c r="E817" s="149" t="str">
        <f t="shared" ref="E817:E832" si="426">IF(SUM(B817:D817)&gt;0,SUM(B817:D817),"")</f>
        <v/>
      </c>
      <c r="F817" s="193"/>
      <c r="G817" s="96"/>
      <c r="H817" s="97"/>
      <c r="I817" s="97"/>
      <c r="J817" s="149" t="str">
        <f t="shared" ref="J817:J832" si="427">IF(SUM(G817:I817)&gt;0,SUM(G817:I817),"")</f>
        <v/>
      </c>
      <c r="K817" s="193"/>
      <c r="L817" s="96"/>
      <c r="M817" s="97"/>
      <c r="N817" s="97"/>
      <c r="O817" s="149" t="str">
        <f t="shared" ref="O817:O832" si="428">IF(SUM(L817:N817)&gt;0,SUM(L817:N817),"")</f>
        <v/>
      </c>
      <c r="P817" s="193"/>
      <c r="Q817" s="96"/>
      <c r="R817" s="97"/>
      <c r="S817" s="97"/>
      <c r="T817" s="149" t="str">
        <f t="shared" ref="T817:T832" si="429">IF(SUM(Q817:S817)&gt;0,SUM(Q817:S817),"")</f>
        <v/>
      </c>
      <c r="U817" s="193"/>
      <c r="V817" s="96"/>
      <c r="W817" s="97"/>
      <c r="X817" s="97"/>
      <c r="Y817" s="149" t="str">
        <f t="shared" ref="Y817:Y832" si="430">IF(SUM(V817:X817)&gt;0,SUM(V817:X817),"")</f>
        <v/>
      </c>
      <c r="Z817" s="195"/>
      <c r="AA817" s="24"/>
      <c r="AB817" s="197"/>
      <c r="AG817" s="67"/>
      <c r="AH817" s="209"/>
      <c r="AI817" s="209"/>
      <c r="AJ817" s="214"/>
      <c r="AK817" s="215" t="str">
        <f t="shared" si="410"/>
        <v>000-00-000-000-000</v>
      </c>
      <c r="AL817" s="214">
        <f>COUNTIF(AK813:AK827, "&gt;=" &amp; AK817)</f>
        <v>15</v>
      </c>
      <c r="AM817" s="213">
        <f>RANK(AL817,AL813:AL827,1)+COUNTIF(AK813:AK817,AK817)-1</f>
        <v>5</v>
      </c>
      <c r="AN817" s="213"/>
      <c r="AO817" s="212"/>
      <c r="AP817" s="212"/>
      <c r="AQ817" s="215" t="str">
        <f t="shared" si="411"/>
        <v>000-00-000-000-000</v>
      </c>
      <c r="AR817" s="214">
        <f>COUNTIF(AQ813:AQ827, "&gt;=" &amp; AQ817)</f>
        <v>15</v>
      </c>
      <c r="AS817" s="213">
        <f>RANK(AR817,AR813:AR827,1)+COUNTIF(AQ813:AR817,AR817)-1</f>
        <v>5</v>
      </c>
      <c r="AT817" s="213"/>
      <c r="AU817" s="212"/>
      <c r="AV817" s="212"/>
      <c r="AW817" s="215" t="str">
        <f t="shared" si="412"/>
        <v>000-00-000-000-000</v>
      </c>
      <c r="AX817" s="214">
        <f>COUNTIF(AW813:AW827, "&gt;=" &amp; AW817)</f>
        <v>15</v>
      </c>
      <c r="AY817" s="213">
        <f>RANK(AX817,AX813:AX827,1)+COUNTIF(AW813:AX817,AX817)-1</f>
        <v>5</v>
      </c>
      <c r="AZ817" s="213"/>
      <c r="BA817" s="212"/>
      <c r="BB817" s="212"/>
      <c r="BC817" s="215" t="str">
        <f t="shared" si="413"/>
        <v>000-00-000-000-000</v>
      </c>
      <c r="BD817" s="214">
        <f>COUNTIF(BC813:BC827, "&gt;=" &amp; BC817)</f>
        <v>15</v>
      </c>
      <c r="BE817" s="213">
        <f>RANK(BD817,BD813:BD827,1)+COUNTIF(BC813:BC817,BC817)-1</f>
        <v>5</v>
      </c>
      <c r="BF817" s="213"/>
      <c r="BG817" s="212"/>
      <c r="BH817" s="212"/>
      <c r="BI817" s="215" t="str">
        <f t="shared" si="414"/>
        <v>000-00-000-000-000</v>
      </c>
      <c r="BJ817" s="214">
        <f>COUNTIF(BI813:BI827, "&gt;=" &amp; BI817)</f>
        <v>15</v>
      </c>
      <c r="BK817" s="213">
        <f>RANK(BJ817,BJ813:BJ827,1)+COUNTIF(BI813:BI817,BI817)-1</f>
        <v>5</v>
      </c>
      <c r="BL817" s="213"/>
      <c r="BM817" s="212"/>
      <c r="BN817" s="212"/>
      <c r="BO817" s="215" t="str">
        <f t="shared" si="415"/>
        <v>000-00-000-000-000</v>
      </c>
      <c r="BP817" s="214">
        <f>COUNTIF(BO813:BO827, "&gt;=" &amp; BO817)</f>
        <v>15</v>
      </c>
      <c r="BQ817" s="213">
        <f>RANK(BP817,BP813:BP827,1)+COUNTIF(BO813:BO817,BO817)-1</f>
        <v>5</v>
      </c>
      <c r="BR817" s="213"/>
      <c r="BS817" s="212"/>
      <c r="BT817" s="212"/>
      <c r="BU817" s="215" t="str">
        <f t="shared" si="416"/>
        <v>000-00-000-000-000</v>
      </c>
      <c r="BV817" s="214">
        <f>COUNTIF(BU813:BU827, "&gt;=" &amp; BU817)</f>
        <v>15</v>
      </c>
      <c r="BW817" s="213">
        <f>RANK(BV817,BV813:BV827,1)+COUNTIF(BU813:BU817,BU817)-1</f>
        <v>5</v>
      </c>
      <c r="BX817" s="213"/>
      <c r="BY817" s="209"/>
      <c r="BZ817" s="212"/>
      <c r="CA817" s="215" t="str">
        <f t="shared" si="417"/>
        <v>000-00-000-000-000</v>
      </c>
      <c r="CB817" s="215">
        <f>COUNTIF(CA813:CA827, "&gt;=" &amp; CA817)</f>
        <v>15</v>
      </c>
      <c r="CC817" s="213">
        <f>RANK(CB817,CB813:CB827,1)+COUNTIF(CA813:CA817,CA817)-1</f>
        <v>5</v>
      </c>
      <c r="CD817" s="213"/>
      <c r="CE817" s="209"/>
      <c r="CF817" s="212"/>
      <c r="CG817" s="215" t="str">
        <f t="shared" si="418"/>
        <v>000-00-000-000-000</v>
      </c>
      <c r="CH817" s="215">
        <f>COUNTIF(CG813:CG827, "&gt;=" &amp; CG817)</f>
        <v>15</v>
      </c>
      <c r="CI817" s="213">
        <f>RANK(CH817,CH813:CH827,1)+COUNTIF(CG813:CG817,CG817)-1</f>
        <v>5</v>
      </c>
      <c r="CJ817" s="213"/>
      <c r="CK817" s="209"/>
      <c r="CL817" s="212"/>
      <c r="CM817" s="215" t="str">
        <f t="shared" si="419"/>
        <v>000-00-000-000-000</v>
      </c>
      <c r="CN817" s="214">
        <f>COUNTIF(CM813:CM827, "&gt;=" &amp; CM817)</f>
        <v>15</v>
      </c>
      <c r="CO817" s="213">
        <f>RANK(CN817,CN813:CN827,1)+COUNTIF(CM813:CM817,CM817)-1</f>
        <v>5</v>
      </c>
      <c r="CP817" s="213"/>
      <c r="CQ817" s="209"/>
      <c r="CR817" s="212"/>
      <c r="CS817" s="215" t="str">
        <f t="shared" si="420"/>
        <v>000-00-000-000-000</v>
      </c>
      <c r="CT817" s="214">
        <f>COUNTIF(CS813:CS827, "&gt;=" &amp; CS817)</f>
        <v>15</v>
      </c>
      <c r="CU817" s="213">
        <f>RANK(CT817,CT813:CT827,1)+COUNTIF(CS813:CS817,CS817)-1</f>
        <v>5</v>
      </c>
      <c r="CV817" s="213"/>
      <c r="CW817" s="209"/>
      <c r="CX817" s="212"/>
      <c r="CY817" s="215" t="str">
        <f t="shared" si="421"/>
        <v>000-00-000-000-000</v>
      </c>
      <c r="CZ817" s="214">
        <f>COUNTIF(CY813:CY827, "&gt;=" &amp; CY817)</f>
        <v>15</v>
      </c>
      <c r="DA817" s="213">
        <f>RANK(CZ817,CZ813:CZ827,1)+COUNTIF(CY813:CY817,CY817)-1</f>
        <v>5</v>
      </c>
      <c r="DB817" s="213"/>
      <c r="DC817" s="209"/>
      <c r="DD817" s="212"/>
      <c r="DE817" s="215" t="str">
        <f t="shared" si="422"/>
        <v>000-00-000-000-000</v>
      </c>
      <c r="DF817" s="214">
        <f>COUNTIF(DE813:DE827, "&gt;=" &amp; DE817)</f>
        <v>15</v>
      </c>
      <c r="DG817" s="213">
        <f>RANK(DF817,DF813:DF827,1)+COUNTIF(DE813:DE817,DE817)-1</f>
        <v>5</v>
      </c>
      <c r="DH817" s="213"/>
      <c r="DI817" s="209"/>
      <c r="DJ817" s="212"/>
      <c r="DK817" s="215" t="str">
        <f t="shared" si="423"/>
        <v>000-00-000-000-000</v>
      </c>
      <c r="DL817" s="214">
        <f>COUNTIF(DK813:DK827, "&gt;=" &amp; DK817)</f>
        <v>15</v>
      </c>
      <c r="DM817" s="213">
        <f>RANK(DL817,DL813:DL827,1)+COUNTIF(DK813:DK817,DK817)-1</f>
        <v>5</v>
      </c>
      <c r="DN817" s="213"/>
      <c r="DO817" s="212"/>
      <c r="DP817" s="212"/>
      <c r="DQ817" s="216" t="str">
        <f t="shared" si="424"/>
        <v>000-00-000-000-000</v>
      </c>
      <c r="DR817" s="212">
        <f>COUNTIF(DQ813:DQ827, "&gt;=" &amp; DQ817)</f>
        <v>15</v>
      </c>
      <c r="DS817" s="213">
        <f>RANK(DR817,DR813:DR827,1)+COUNTIF(DQ813:DQ817,DQ817)-1</f>
        <v>5</v>
      </c>
      <c r="DT817" s="213"/>
      <c r="DU817" s="212"/>
      <c r="DV817" s="212"/>
      <c r="DW817" s="216" t="str">
        <f t="shared" si="425"/>
        <v>000-00-000-000-000</v>
      </c>
      <c r="DX817" s="212">
        <f>COUNTIF(DW813:DW827, "&gt;=" &amp; DW817)</f>
        <v>15</v>
      </c>
      <c r="DY817" s="213">
        <f>RANK(DX817,DX813:DX827,1)+COUNTIF(DW813:DW817,DW817)-1</f>
        <v>5</v>
      </c>
      <c r="DZ817" s="213"/>
    </row>
    <row r="818" spans="1:130">
      <c r="A818" s="164"/>
      <c r="B818" s="99"/>
      <c r="C818" s="100"/>
      <c r="D818" s="101"/>
      <c r="E818" s="149" t="str">
        <f t="shared" si="426"/>
        <v/>
      </c>
      <c r="F818" s="193"/>
      <c r="G818" s="99"/>
      <c r="H818" s="100"/>
      <c r="I818" s="100"/>
      <c r="J818" s="149" t="str">
        <f t="shared" si="427"/>
        <v/>
      </c>
      <c r="K818" s="193"/>
      <c r="L818" s="99"/>
      <c r="M818" s="100"/>
      <c r="N818" s="100"/>
      <c r="O818" s="149" t="str">
        <f t="shared" si="428"/>
        <v/>
      </c>
      <c r="P818" s="193"/>
      <c r="Q818" s="99"/>
      <c r="R818" s="100"/>
      <c r="S818" s="100"/>
      <c r="T818" s="149" t="str">
        <f t="shared" si="429"/>
        <v/>
      </c>
      <c r="U818" s="193"/>
      <c r="V818" s="99"/>
      <c r="W818" s="100"/>
      <c r="X818" s="100"/>
      <c r="Y818" s="149" t="str">
        <f t="shared" si="430"/>
        <v/>
      </c>
      <c r="Z818" s="196"/>
      <c r="AA818" s="25"/>
      <c r="AB818" s="197"/>
      <c r="AG818" s="67"/>
      <c r="AH818" s="209"/>
      <c r="AI818" s="209"/>
      <c r="AJ818" s="214"/>
      <c r="AK818" s="215" t="str">
        <f t="shared" si="410"/>
        <v>000-00-000-000-000</v>
      </c>
      <c r="AL818" s="214">
        <f>COUNTIF(AK813:AK827, "&gt;=" &amp; AK818)</f>
        <v>15</v>
      </c>
      <c r="AM818" s="213">
        <f>RANK(AL818,AL813:AL827,1)+COUNTIF(AK813:AK818,AK818)-1</f>
        <v>6</v>
      </c>
      <c r="AN818" s="213"/>
      <c r="AO818" s="212"/>
      <c r="AP818" s="212"/>
      <c r="AQ818" s="215" t="str">
        <f t="shared" si="411"/>
        <v>000-00-000-000-000</v>
      </c>
      <c r="AR818" s="214">
        <f>COUNTIF(AQ813:AQ827, "&gt;=" &amp; AQ818)</f>
        <v>15</v>
      </c>
      <c r="AS818" s="213">
        <f>RANK(AR818,AR813:AR827,1)+COUNTIF(AQ813:AR818,AR818)-1</f>
        <v>6</v>
      </c>
      <c r="AT818" s="213"/>
      <c r="AU818" s="212"/>
      <c r="AV818" s="212"/>
      <c r="AW818" s="215" t="str">
        <f t="shared" si="412"/>
        <v>000-00-000-000-000</v>
      </c>
      <c r="AX818" s="214">
        <f>COUNTIF(AW813:AW827, "&gt;=" &amp; AW818)</f>
        <v>15</v>
      </c>
      <c r="AY818" s="213">
        <f>RANK(AX818,AX813:AX827,1)+COUNTIF(AW813:AX818,AX818)-1</f>
        <v>6</v>
      </c>
      <c r="AZ818" s="213"/>
      <c r="BA818" s="212"/>
      <c r="BB818" s="212"/>
      <c r="BC818" s="215" t="str">
        <f t="shared" si="413"/>
        <v>000-00-000-000-000</v>
      </c>
      <c r="BD818" s="214">
        <f>COUNTIF(BC813:BC827, "&gt;=" &amp; BC818)</f>
        <v>15</v>
      </c>
      <c r="BE818" s="213">
        <f>RANK(BD818,BD813:BD827,1)+COUNTIF(BC813:BC818,BC818)-1</f>
        <v>6</v>
      </c>
      <c r="BF818" s="213"/>
      <c r="BG818" s="212"/>
      <c r="BH818" s="212"/>
      <c r="BI818" s="215" t="str">
        <f t="shared" si="414"/>
        <v>000-00-000-000-000</v>
      </c>
      <c r="BJ818" s="214">
        <f>COUNTIF(BI813:BI827, "&gt;=" &amp; BI818)</f>
        <v>15</v>
      </c>
      <c r="BK818" s="213">
        <f>RANK(BJ818,BJ813:BJ827,1)+COUNTIF(BI813:BI818,BI818)-1</f>
        <v>6</v>
      </c>
      <c r="BL818" s="213"/>
      <c r="BM818" s="212"/>
      <c r="BN818" s="212"/>
      <c r="BO818" s="215" t="str">
        <f t="shared" si="415"/>
        <v>000-00-000-000-000</v>
      </c>
      <c r="BP818" s="214">
        <f>COUNTIF(BO813:BO827, "&gt;=" &amp; BO818)</f>
        <v>15</v>
      </c>
      <c r="BQ818" s="213">
        <f>RANK(BP818,BP813:BP827,1)+COUNTIF(BO813:BO818,BO818)-1</f>
        <v>6</v>
      </c>
      <c r="BR818" s="213"/>
      <c r="BS818" s="212"/>
      <c r="BT818" s="212"/>
      <c r="BU818" s="215" t="str">
        <f t="shared" si="416"/>
        <v>000-00-000-000-000</v>
      </c>
      <c r="BV818" s="214">
        <f>COUNTIF(BU813:BU827, "&gt;=" &amp; BU818)</f>
        <v>15</v>
      </c>
      <c r="BW818" s="213">
        <f>RANK(BV818,BV813:BV827,1)+COUNTIF(BU813:BU818,BU818)-1</f>
        <v>6</v>
      </c>
      <c r="BX818" s="213"/>
      <c r="BY818" s="209"/>
      <c r="BZ818" s="212"/>
      <c r="CA818" s="215" t="str">
        <f t="shared" si="417"/>
        <v>000-00-000-000-000</v>
      </c>
      <c r="CB818" s="215">
        <f>COUNTIF(CA813:CA827, "&gt;=" &amp; CA818)</f>
        <v>15</v>
      </c>
      <c r="CC818" s="213">
        <f>RANK(CB818,CB813:CB827,1)+COUNTIF(CA813:CA818,CA818)-1</f>
        <v>6</v>
      </c>
      <c r="CD818" s="213"/>
      <c r="CE818" s="209"/>
      <c r="CF818" s="212"/>
      <c r="CG818" s="215" t="str">
        <f t="shared" si="418"/>
        <v>000-00-000-000-000</v>
      </c>
      <c r="CH818" s="215">
        <f>COUNTIF(CG813:CG827, "&gt;=" &amp; CG818)</f>
        <v>15</v>
      </c>
      <c r="CI818" s="213">
        <f>RANK(CH818,CH813:CH827,1)+COUNTIF(CG813:CG818,CG818)-1</f>
        <v>6</v>
      </c>
      <c r="CJ818" s="213"/>
      <c r="CK818" s="209"/>
      <c r="CL818" s="212"/>
      <c r="CM818" s="215" t="str">
        <f t="shared" si="419"/>
        <v>000-00-000-000-000</v>
      </c>
      <c r="CN818" s="214">
        <f>COUNTIF(CM813:CM827, "&gt;=" &amp; CM818)</f>
        <v>15</v>
      </c>
      <c r="CO818" s="213">
        <f>RANK(CN818,CN813:CN827,1)+COUNTIF(CM813:CM818,CM818)-1</f>
        <v>6</v>
      </c>
      <c r="CP818" s="213"/>
      <c r="CQ818" s="209"/>
      <c r="CR818" s="212"/>
      <c r="CS818" s="215" t="str">
        <f t="shared" si="420"/>
        <v>000-00-000-000-000</v>
      </c>
      <c r="CT818" s="214">
        <f>COUNTIF(CS813:CS827, "&gt;=" &amp; CS818)</f>
        <v>15</v>
      </c>
      <c r="CU818" s="213">
        <f>RANK(CT818,CT813:CT827,1)+COUNTIF(CS813:CS818,CS818)-1</f>
        <v>6</v>
      </c>
      <c r="CV818" s="213"/>
      <c r="CW818" s="209"/>
      <c r="CX818" s="212"/>
      <c r="CY818" s="215" t="str">
        <f t="shared" si="421"/>
        <v>000-00-000-000-000</v>
      </c>
      <c r="CZ818" s="214">
        <f>COUNTIF(CY813:CY827, "&gt;=" &amp; CY818)</f>
        <v>15</v>
      </c>
      <c r="DA818" s="213">
        <f>RANK(CZ818,CZ813:CZ827,1)+COUNTIF(CY813:CY818,CY818)-1</f>
        <v>6</v>
      </c>
      <c r="DB818" s="213"/>
      <c r="DC818" s="209"/>
      <c r="DD818" s="212"/>
      <c r="DE818" s="215" t="str">
        <f t="shared" si="422"/>
        <v>000-00-000-000-000</v>
      </c>
      <c r="DF818" s="214">
        <f>COUNTIF(DE813:DE827, "&gt;=" &amp; DE818)</f>
        <v>15</v>
      </c>
      <c r="DG818" s="213">
        <f>RANK(DF818,DF813:DF827,1)+COUNTIF(DE813:DE818,DE818)-1</f>
        <v>6</v>
      </c>
      <c r="DH818" s="213"/>
      <c r="DI818" s="209"/>
      <c r="DJ818" s="212"/>
      <c r="DK818" s="215" t="str">
        <f t="shared" si="423"/>
        <v>000-00-000-000-000</v>
      </c>
      <c r="DL818" s="214">
        <f>COUNTIF(DK813:DK827, "&gt;=" &amp; DK818)</f>
        <v>15</v>
      </c>
      <c r="DM818" s="213">
        <f>RANK(DL818,DL813:DL827,1)+COUNTIF(DK813:DK818,DK818)-1</f>
        <v>6</v>
      </c>
      <c r="DN818" s="213"/>
      <c r="DO818" s="212"/>
      <c r="DP818" s="212"/>
      <c r="DQ818" s="216" t="str">
        <f t="shared" si="424"/>
        <v>000-00-000-000-000</v>
      </c>
      <c r="DR818" s="212">
        <f>COUNTIF(DQ813:DQ827, "&gt;=" &amp; DQ818)</f>
        <v>15</v>
      </c>
      <c r="DS818" s="213">
        <f>RANK(DR818,DR813:DR827,1)+COUNTIF(DQ813:DQ818,DQ818)-1</f>
        <v>6</v>
      </c>
      <c r="DT818" s="213"/>
      <c r="DU818" s="212"/>
      <c r="DV818" s="212"/>
      <c r="DW818" s="216" t="str">
        <f t="shared" si="425"/>
        <v>000-00-000-000-000</v>
      </c>
      <c r="DX818" s="212">
        <f>COUNTIF(DW813:DW827, "&gt;=" &amp; DW818)</f>
        <v>15</v>
      </c>
      <c r="DY818" s="213">
        <f>RANK(DX818,DX813:DX827,1)+COUNTIF(DW813:DW818,DW818)-1</f>
        <v>6</v>
      </c>
      <c r="DZ818" s="213"/>
    </row>
    <row r="819" spans="1:130">
      <c r="A819" s="18"/>
      <c r="B819" s="99"/>
      <c r="C819" s="100"/>
      <c r="D819" s="101"/>
      <c r="E819" s="149" t="str">
        <f t="shared" si="426"/>
        <v/>
      </c>
      <c r="F819" s="193"/>
      <c r="G819" s="99"/>
      <c r="H819" s="100"/>
      <c r="I819" s="100"/>
      <c r="J819" s="149" t="str">
        <f t="shared" si="427"/>
        <v/>
      </c>
      <c r="K819" s="193"/>
      <c r="L819" s="99"/>
      <c r="M819" s="100"/>
      <c r="N819" s="102"/>
      <c r="O819" s="149" t="str">
        <f t="shared" si="428"/>
        <v/>
      </c>
      <c r="P819" s="193"/>
      <c r="Q819" s="99"/>
      <c r="R819" s="100"/>
      <c r="S819" s="102"/>
      <c r="T819" s="149" t="str">
        <f t="shared" si="429"/>
        <v/>
      </c>
      <c r="U819" s="193"/>
      <c r="V819" s="99"/>
      <c r="W819" s="100"/>
      <c r="X819" s="102"/>
      <c r="Y819" s="149" t="str">
        <f t="shared" si="430"/>
        <v/>
      </c>
      <c r="Z819" s="196"/>
      <c r="AA819" s="26" t="s">
        <v>11</v>
      </c>
      <c r="AB819" s="37"/>
      <c r="AG819" s="67"/>
      <c r="AH819" s="209"/>
      <c r="AI819" s="209"/>
      <c r="AJ819" s="214"/>
      <c r="AK819" s="215" t="str">
        <f t="shared" si="410"/>
        <v>000-00-000-000-000</v>
      </c>
      <c r="AL819" s="214">
        <f>COUNTIF(AK813:AK827, "&gt;=" &amp; AK819)</f>
        <v>15</v>
      </c>
      <c r="AM819" s="213">
        <f>RANK(AL819,AL813:AL827,1)+COUNTIF(AK813:AK819,AK819)-1</f>
        <v>7</v>
      </c>
      <c r="AN819" s="213"/>
      <c r="AO819" s="212"/>
      <c r="AP819" s="212"/>
      <c r="AQ819" s="215" t="str">
        <f t="shared" si="411"/>
        <v>000-00-000-000-000</v>
      </c>
      <c r="AR819" s="214">
        <f>COUNTIF(AQ813:AQ827, "&gt;=" &amp; AQ819)</f>
        <v>15</v>
      </c>
      <c r="AS819" s="213">
        <f>RANK(AR819,AR813:AR827,1)+COUNTIF(AQ813:AR819,AR819)-1</f>
        <v>7</v>
      </c>
      <c r="AT819" s="213"/>
      <c r="AU819" s="212"/>
      <c r="AV819" s="212"/>
      <c r="AW819" s="215" t="str">
        <f t="shared" si="412"/>
        <v>000-00-000-000-000</v>
      </c>
      <c r="AX819" s="214">
        <f>COUNTIF(AW813:AW827, "&gt;=" &amp; AW819)</f>
        <v>15</v>
      </c>
      <c r="AY819" s="213">
        <f>RANK(AX819,AX813:AX827,1)+COUNTIF(AW813:AX819,AX819)-1</f>
        <v>7</v>
      </c>
      <c r="AZ819" s="213"/>
      <c r="BA819" s="212"/>
      <c r="BB819" s="212"/>
      <c r="BC819" s="215" t="str">
        <f t="shared" si="413"/>
        <v>000-00-000-000-000</v>
      </c>
      <c r="BD819" s="214">
        <f>COUNTIF(BC813:BC827, "&gt;=" &amp; BC819)</f>
        <v>15</v>
      </c>
      <c r="BE819" s="213">
        <f>RANK(BD819,BD813:BD827,1)+COUNTIF(BC813:BC819,BC819)-1</f>
        <v>7</v>
      </c>
      <c r="BF819" s="213"/>
      <c r="BG819" s="212"/>
      <c r="BH819" s="212"/>
      <c r="BI819" s="215" t="str">
        <f t="shared" si="414"/>
        <v>000-00-000-000-000</v>
      </c>
      <c r="BJ819" s="214">
        <f>COUNTIF(BI813:BI827, "&gt;=" &amp; BI819)</f>
        <v>15</v>
      </c>
      <c r="BK819" s="213">
        <f>RANK(BJ819,BJ813:BJ827,1)+COUNTIF(BI813:BI819,BI819)-1</f>
        <v>7</v>
      </c>
      <c r="BL819" s="213"/>
      <c r="BM819" s="212"/>
      <c r="BN819" s="212"/>
      <c r="BO819" s="215" t="str">
        <f t="shared" si="415"/>
        <v>000-00-000-000-000</v>
      </c>
      <c r="BP819" s="214">
        <f>COUNTIF(BO813:BO827, "&gt;=" &amp; BO819)</f>
        <v>15</v>
      </c>
      <c r="BQ819" s="213">
        <f>RANK(BP819,BP813:BP827,1)+COUNTIF(BO813:BO819,BO819)-1</f>
        <v>7</v>
      </c>
      <c r="BR819" s="213"/>
      <c r="BS819" s="212"/>
      <c r="BT819" s="212"/>
      <c r="BU819" s="215" t="str">
        <f t="shared" si="416"/>
        <v>000-00-000-000-000</v>
      </c>
      <c r="BV819" s="214">
        <f>COUNTIF(BU813:BU827, "&gt;=" &amp; BU819)</f>
        <v>15</v>
      </c>
      <c r="BW819" s="213">
        <f>RANK(BV819,BV813:BV827,1)+COUNTIF(BU813:BU819,BU819)-1</f>
        <v>7</v>
      </c>
      <c r="BX819" s="213"/>
      <c r="BY819" s="209"/>
      <c r="BZ819" s="212"/>
      <c r="CA819" s="215" t="str">
        <f t="shared" si="417"/>
        <v>000-00-000-000-000</v>
      </c>
      <c r="CB819" s="215">
        <f>COUNTIF(CA813:CA827, "&gt;=" &amp; CA819)</f>
        <v>15</v>
      </c>
      <c r="CC819" s="213">
        <f>RANK(CB819,CB813:CB827,1)+COUNTIF(CA813:CA819,CA819)-1</f>
        <v>7</v>
      </c>
      <c r="CD819" s="213"/>
      <c r="CE819" s="209"/>
      <c r="CF819" s="212"/>
      <c r="CG819" s="215" t="str">
        <f t="shared" si="418"/>
        <v>000-00-000-000-000</v>
      </c>
      <c r="CH819" s="215">
        <f>COUNTIF(CG813:CG827, "&gt;=" &amp; CG819)</f>
        <v>15</v>
      </c>
      <c r="CI819" s="213">
        <f>RANK(CH819,CH813:CH827,1)+COUNTIF(CG813:CG819,CG819)-1</f>
        <v>7</v>
      </c>
      <c r="CJ819" s="213"/>
      <c r="CK819" s="209"/>
      <c r="CL819" s="212"/>
      <c r="CM819" s="215" t="str">
        <f t="shared" si="419"/>
        <v>000-00-000-000-000</v>
      </c>
      <c r="CN819" s="214">
        <f>COUNTIF(CM813:CM827, "&gt;=" &amp; CM819)</f>
        <v>15</v>
      </c>
      <c r="CO819" s="213">
        <f>RANK(CN819,CN813:CN827,1)+COUNTIF(CM813:CM819,CM819)-1</f>
        <v>7</v>
      </c>
      <c r="CP819" s="213"/>
      <c r="CQ819" s="209"/>
      <c r="CR819" s="212"/>
      <c r="CS819" s="215" t="str">
        <f t="shared" si="420"/>
        <v>000-00-000-000-000</v>
      </c>
      <c r="CT819" s="214">
        <f>COUNTIF(CS813:CS827, "&gt;=" &amp; CS819)</f>
        <v>15</v>
      </c>
      <c r="CU819" s="213">
        <f>RANK(CT819,CT813:CT827,1)+COUNTIF(CS813:CS819,CS819)-1</f>
        <v>7</v>
      </c>
      <c r="CV819" s="213"/>
      <c r="CW819" s="209"/>
      <c r="CX819" s="212"/>
      <c r="CY819" s="215" t="str">
        <f t="shared" si="421"/>
        <v>000-00-000-000-000</v>
      </c>
      <c r="CZ819" s="214">
        <f>COUNTIF(CY813:CY827, "&gt;=" &amp; CY819)</f>
        <v>15</v>
      </c>
      <c r="DA819" s="213">
        <f>RANK(CZ819,CZ813:CZ827,1)+COUNTIF(CY813:CY819,CY819)-1</f>
        <v>7</v>
      </c>
      <c r="DB819" s="213"/>
      <c r="DC819" s="209"/>
      <c r="DD819" s="212"/>
      <c r="DE819" s="215" t="str">
        <f t="shared" si="422"/>
        <v>000-00-000-000-000</v>
      </c>
      <c r="DF819" s="214">
        <f>COUNTIF(DE813:DE827, "&gt;=" &amp; DE819)</f>
        <v>15</v>
      </c>
      <c r="DG819" s="213">
        <f>RANK(DF819,DF813:DF827,1)+COUNTIF(DE813:DE819,DE819)-1</f>
        <v>7</v>
      </c>
      <c r="DH819" s="213"/>
      <c r="DI819" s="209"/>
      <c r="DJ819" s="212"/>
      <c r="DK819" s="215" t="str">
        <f t="shared" si="423"/>
        <v>000-00-000-000-000</v>
      </c>
      <c r="DL819" s="214">
        <f>COUNTIF(DK813:DK827, "&gt;=" &amp; DK819)</f>
        <v>15</v>
      </c>
      <c r="DM819" s="213">
        <f>RANK(DL819,DL813:DL827,1)+COUNTIF(DK813:DK819,DK819)-1</f>
        <v>7</v>
      </c>
      <c r="DN819" s="213"/>
      <c r="DO819" s="212"/>
      <c r="DP819" s="212"/>
      <c r="DQ819" s="216" t="str">
        <f t="shared" si="424"/>
        <v>000-00-000-000-000</v>
      </c>
      <c r="DR819" s="212">
        <f>COUNTIF(DQ813:DQ827, "&gt;=" &amp; DQ819)</f>
        <v>15</v>
      </c>
      <c r="DS819" s="213">
        <f>RANK(DR819,DR813:DR827,1)+COUNTIF(DQ813:DQ819,DQ819)-1</f>
        <v>7</v>
      </c>
      <c r="DT819" s="213"/>
      <c r="DU819" s="212"/>
      <c r="DV819" s="212"/>
      <c r="DW819" s="216" t="str">
        <f t="shared" si="425"/>
        <v>000-00-000-000-000</v>
      </c>
      <c r="DX819" s="212">
        <f>COUNTIF(DW813:DW827, "&gt;=" &amp; DW819)</f>
        <v>15</v>
      </c>
      <c r="DY819" s="213">
        <f>RANK(DX819,DX813:DX827,1)+COUNTIF(DW813:DW819,DW819)-1</f>
        <v>7</v>
      </c>
      <c r="DZ819" s="213"/>
    </row>
    <row r="820" spans="1:130">
      <c r="A820" s="164"/>
      <c r="B820" s="99"/>
      <c r="C820" s="100"/>
      <c r="D820" s="101"/>
      <c r="E820" s="149" t="str">
        <f t="shared" si="426"/>
        <v/>
      </c>
      <c r="F820" s="193"/>
      <c r="G820" s="99"/>
      <c r="H820" s="100"/>
      <c r="I820" s="100"/>
      <c r="J820" s="149" t="str">
        <f t="shared" si="427"/>
        <v/>
      </c>
      <c r="K820" s="193"/>
      <c r="L820" s="99"/>
      <c r="M820" s="100"/>
      <c r="N820" s="100"/>
      <c r="O820" s="149" t="str">
        <f t="shared" si="428"/>
        <v/>
      </c>
      <c r="P820" s="193"/>
      <c r="Q820" s="99"/>
      <c r="R820" s="100"/>
      <c r="S820" s="100"/>
      <c r="T820" s="149" t="str">
        <f t="shared" si="429"/>
        <v/>
      </c>
      <c r="U820" s="193"/>
      <c r="V820" s="99"/>
      <c r="W820" s="100"/>
      <c r="X820" s="100"/>
      <c r="Y820" s="149" t="str">
        <f t="shared" si="430"/>
        <v/>
      </c>
      <c r="Z820" s="196"/>
      <c r="AA820" s="26" t="s">
        <v>12</v>
      </c>
      <c r="AB820" s="37"/>
      <c r="AG820" s="67"/>
      <c r="AH820" s="209"/>
      <c r="AI820" s="209"/>
      <c r="AJ820" s="214"/>
      <c r="AK820" s="215" t="str">
        <f t="shared" si="410"/>
        <v>000-00-000-000-000</v>
      </c>
      <c r="AL820" s="214">
        <f>COUNTIF(AK813:AK827, "&gt;=" &amp; AK820)</f>
        <v>15</v>
      </c>
      <c r="AM820" s="213">
        <f>RANK(AL820,AL813:AL827,1)+COUNTIF(AK813:AK820,AK820)-1</f>
        <v>8</v>
      </c>
      <c r="AN820" s="213"/>
      <c r="AO820" s="212"/>
      <c r="AP820" s="212"/>
      <c r="AQ820" s="215" t="str">
        <f t="shared" si="411"/>
        <v>000-00-000-000-000</v>
      </c>
      <c r="AR820" s="214">
        <f>COUNTIF(AQ813:AQ827, "&gt;=" &amp; AQ820)</f>
        <v>15</v>
      </c>
      <c r="AS820" s="213">
        <f>RANK(AR820,AR813:AR827,1)+COUNTIF(AQ813:AR820,AR820)-1</f>
        <v>8</v>
      </c>
      <c r="AT820" s="213"/>
      <c r="AU820" s="212"/>
      <c r="AV820" s="212"/>
      <c r="AW820" s="215" t="str">
        <f t="shared" si="412"/>
        <v>000-00-000-000-000</v>
      </c>
      <c r="AX820" s="214">
        <f>COUNTIF(AW813:AW827, "&gt;=" &amp; AW820)</f>
        <v>15</v>
      </c>
      <c r="AY820" s="213">
        <f>RANK(AX820,AX813:AX827,1)+COUNTIF(AW813:AX820,AX820)-1</f>
        <v>8</v>
      </c>
      <c r="AZ820" s="213"/>
      <c r="BA820" s="212"/>
      <c r="BB820" s="212"/>
      <c r="BC820" s="215" t="str">
        <f t="shared" si="413"/>
        <v>000-00-000-000-000</v>
      </c>
      <c r="BD820" s="214">
        <f>COUNTIF(BC813:BC827, "&gt;=" &amp; BC820)</f>
        <v>15</v>
      </c>
      <c r="BE820" s="213">
        <f>RANK(BD820,BD813:BD827,1)+COUNTIF(BC813:BC820,BC820)-1</f>
        <v>8</v>
      </c>
      <c r="BF820" s="213"/>
      <c r="BG820" s="212"/>
      <c r="BH820" s="212"/>
      <c r="BI820" s="215" t="str">
        <f t="shared" si="414"/>
        <v>000-00-000-000-000</v>
      </c>
      <c r="BJ820" s="214">
        <f>COUNTIF(BI813:BI827, "&gt;=" &amp; BI820)</f>
        <v>15</v>
      </c>
      <c r="BK820" s="213">
        <f>RANK(BJ820,BJ813:BJ827,1)+COUNTIF(BI813:BI820,BI820)-1</f>
        <v>8</v>
      </c>
      <c r="BL820" s="213"/>
      <c r="BM820" s="212"/>
      <c r="BN820" s="212"/>
      <c r="BO820" s="215" t="str">
        <f t="shared" si="415"/>
        <v>000-00-000-000-000</v>
      </c>
      <c r="BP820" s="214">
        <f>COUNTIF(BO813:BO827, "&gt;=" &amp; BO820)</f>
        <v>15</v>
      </c>
      <c r="BQ820" s="213">
        <f>RANK(BP820,BP813:BP827,1)+COUNTIF(BO813:BO820,BO820)-1</f>
        <v>8</v>
      </c>
      <c r="BR820" s="213"/>
      <c r="BS820" s="212"/>
      <c r="BT820" s="212"/>
      <c r="BU820" s="215" t="str">
        <f t="shared" si="416"/>
        <v>000-00-000-000-000</v>
      </c>
      <c r="BV820" s="214">
        <f>COUNTIF(BU813:BU827, "&gt;=" &amp; BU820)</f>
        <v>15</v>
      </c>
      <c r="BW820" s="213">
        <f>RANK(BV820,BV813:BV827,1)+COUNTIF(BU813:BU820,BU820)-1</f>
        <v>8</v>
      </c>
      <c r="BX820" s="213"/>
      <c r="BY820" s="209"/>
      <c r="BZ820" s="212"/>
      <c r="CA820" s="215" t="str">
        <f t="shared" si="417"/>
        <v>000-00-000-000-000</v>
      </c>
      <c r="CB820" s="215">
        <f>COUNTIF(CA813:CA827, "&gt;=" &amp; CA820)</f>
        <v>15</v>
      </c>
      <c r="CC820" s="213">
        <f>RANK(CB820,CB813:CB827,1)+COUNTIF(CA813:CA820,CA820)-1</f>
        <v>8</v>
      </c>
      <c r="CD820" s="213"/>
      <c r="CE820" s="209"/>
      <c r="CF820" s="212"/>
      <c r="CG820" s="215" t="str">
        <f t="shared" si="418"/>
        <v>000-00-000-000-000</v>
      </c>
      <c r="CH820" s="215">
        <f>COUNTIF(CG813:CG827, "&gt;=" &amp; CG820)</f>
        <v>15</v>
      </c>
      <c r="CI820" s="213">
        <f>RANK(CH820,CH813:CH827,1)+COUNTIF(CG813:CG820,CG820)-1</f>
        <v>8</v>
      </c>
      <c r="CJ820" s="213"/>
      <c r="CK820" s="209"/>
      <c r="CL820" s="212"/>
      <c r="CM820" s="215" t="str">
        <f t="shared" si="419"/>
        <v>000-00-000-000-000</v>
      </c>
      <c r="CN820" s="214">
        <f>COUNTIF(CM813:CM827, "&gt;=" &amp; CM820)</f>
        <v>15</v>
      </c>
      <c r="CO820" s="213">
        <f>RANK(CN820,CN813:CN827,1)+COUNTIF(CM813:CM820,CM820)-1</f>
        <v>8</v>
      </c>
      <c r="CP820" s="213"/>
      <c r="CQ820" s="209"/>
      <c r="CR820" s="212"/>
      <c r="CS820" s="215" t="str">
        <f t="shared" si="420"/>
        <v>000-00-000-000-000</v>
      </c>
      <c r="CT820" s="214">
        <f>COUNTIF(CS813:CS827, "&gt;=" &amp; CS820)</f>
        <v>15</v>
      </c>
      <c r="CU820" s="213">
        <f>RANK(CT820,CT813:CT827,1)+COUNTIF(CS813:CS820,CS820)-1</f>
        <v>8</v>
      </c>
      <c r="CV820" s="213"/>
      <c r="CW820" s="209"/>
      <c r="CX820" s="212"/>
      <c r="CY820" s="215" t="str">
        <f t="shared" si="421"/>
        <v>000-00-000-000-000</v>
      </c>
      <c r="CZ820" s="214">
        <f>COUNTIF(CY813:CY827, "&gt;=" &amp; CY820)</f>
        <v>15</v>
      </c>
      <c r="DA820" s="213">
        <f>RANK(CZ820,CZ813:CZ827,1)+COUNTIF(CY813:CY820,CY820)-1</f>
        <v>8</v>
      </c>
      <c r="DB820" s="213"/>
      <c r="DC820" s="209"/>
      <c r="DD820" s="212"/>
      <c r="DE820" s="215" t="str">
        <f t="shared" si="422"/>
        <v>000-00-000-000-000</v>
      </c>
      <c r="DF820" s="214">
        <f>COUNTIF(DE813:DE827, "&gt;=" &amp; DE820)</f>
        <v>15</v>
      </c>
      <c r="DG820" s="213">
        <f>RANK(DF820,DF813:DF827,1)+COUNTIF(DE813:DE820,DE820)-1</f>
        <v>8</v>
      </c>
      <c r="DH820" s="213"/>
      <c r="DI820" s="209"/>
      <c r="DJ820" s="212"/>
      <c r="DK820" s="215" t="str">
        <f t="shared" si="423"/>
        <v>000-00-000-000-000</v>
      </c>
      <c r="DL820" s="214">
        <f>COUNTIF(DK813:DK827, "&gt;=" &amp; DK820)</f>
        <v>15</v>
      </c>
      <c r="DM820" s="213">
        <f>RANK(DL820,DL813:DL827,1)+COUNTIF(DK813:DK820,DK820)-1</f>
        <v>8</v>
      </c>
      <c r="DN820" s="213"/>
      <c r="DO820" s="212"/>
      <c r="DP820" s="212"/>
      <c r="DQ820" s="216" t="str">
        <f t="shared" si="424"/>
        <v>000-00-000-000-000</v>
      </c>
      <c r="DR820" s="212">
        <f>COUNTIF(DQ813:DQ827, "&gt;=" &amp; DQ820)</f>
        <v>15</v>
      </c>
      <c r="DS820" s="213">
        <f>RANK(DR820,DR813:DR827,1)+COUNTIF(DQ813:DQ820,DQ820)-1</f>
        <v>8</v>
      </c>
      <c r="DT820" s="213"/>
      <c r="DU820" s="212"/>
      <c r="DV820" s="212"/>
      <c r="DW820" s="216" t="str">
        <f t="shared" si="425"/>
        <v>000-00-000-000-000</v>
      </c>
      <c r="DX820" s="212">
        <f>COUNTIF(DW813:DW827, "&gt;=" &amp; DW820)</f>
        <v>15</v>
      </c>
      <c r="DY820" s="213">
        <f>RANK(DX820,DX813:DX827,1)+COUNTIF(DW813:DW820,DW820)-1</f>
        <v>8</v>
      </c>
      <c r="DZ820" s="213"/>
    </row>
    <row r="821" spans="1:130">
      <c r="A821" s="18"/>
      <c r="B821" s="99"/>
      <c r="C821" s="100"/>
      <c r="D821" s="102"/>
      <c r="E821" s="149" t="str">
        <f t="shared" si="426"/>
        <v/>
      </c>
      <c r="F821" s="193"/>
      <c r="G821" s="99"/>
      <c r="H821" s="100"/>
      <c r="I821" s="102"/>
      <c r="J821" s="149" t="str">
        <f t="shared" si="427"/>
        <v/>
      </c>
      <c r="K821" s="193"/>
      <c r="L821" s="99"/>
      <c r="M821" s="100"/>
      <c r="N821" s="102"/>
      <c r="O821" s="149" t="str">
        <f t="shared" si="428"/>
        <v/>
      </c>
      <c r="P821" s="193"/>
      <c r="Q821" s="99"/>
      <c r="R821" s="100"/>
      <c r="S821" s="100"/>
      <c r="T821" s="149" t="str">
        <f t="shared" si="429"/>
        <v/>
      </c>
      <c r="U821" s="193"/>
      <c r="V821" s="99"/>
      <c r="W821" s="100"/>
      <c r="X821" s="102"/>
      <c r="Y821" s="149" t="str">
        <f t="shared" si="430"/>
        <v/>
      </c>
      <c r="Z821" s="196"/>
      <c r="AA821" s="26" t="s">
        <v>12</v>
      </c>
      <c r="AB821" s="37"/>
      <c r="AG821" s="67"/>
      <c r="AH821" s="209"/>
      <c r="AI821" s="209"/>
      <c r="AJ821" s="214"/>
      <c r="AK821" s="215" t="str">
        <f t="shared" si="410"/>
        <v>000-00-000-000-000</v>
      </c>
      <c r="AL821" s="214">
        <f>COUNTIF(AK813:AK827, "&gt;=" &amp; AK821)</f>
        <v>15</v>
      </c>
      <c r="AM821" s="213">
        <f>RANK(AL821,AL813:AL827,1)+COUNTIF(AK813:AK821,AK821)-1</f>
        <v>9</v>
      </c>
      <c r="AN821" s="213"/>
      <c r="AO821" s="212"/>
      <c r="AP821" s="212"/>
      <c r="AQ821" s="215" t="str">
        <f t="shared" si="411"/>
        <v>000-00-000-000-000</v>
      </c>
      <c r="AR821" s="214">
        <f>COUNTIF(AQ813:AQ827, "&gt;=" &amp; AQ821)</f>
        <v>15</v>
      </c>
      <c r="AS821" s="213">
        <f>RANK(AR821,AR813:AR827,1)+COUNTIF(AQ813:AR821,AR821)-1</f>
        <v>9</v>
      </c>
      <c r="AT821" s="213"/>
      <c r="AU821" s="212"/>
      <c r="AV821" s="212"/>
      <c r="AW821" s="215" t="str">
        <f t="shared" si="412"/>
        <v>000-00-000-000-000</v>
      </c>
      <c r="AX821" s="214">
        <f>COUNTIF(AW813:AW827, "&gt;=" &amp; AW821)</f>
        <v>15</v>
      </c>
      <c r="AY821" s="213">
        <f>RANK(AX821,AX813:AX827,1)+COUNTIF(AW813:AX821,AX821)-1</f>
        <v>9</v>
      </c>
      <c r="AZ821" s="213"/>
      <c r="BA821" s="212"/>
      <c r="BB821" s="212"/>
      <c r="BC821" s="215" t="str">
        <f t="shared" si="413"/>
        <v>000-00-000-000-000</v>
      </c>
      <c r="BD821" s="214">
        <f>COUNTIF(BC813:BC827, "&gt;=" &amp; BC821)</f>
        <v>15</v>
      </c>
      <c r="BE821" s="213">
        <f>RANK(BD821,BD813:BD827,1)+COUNTIF(BC813:BC821,BC821)-1</f>
        <v>9</v>
      </c>
      <c r="BF821" s="213"/>
      <c r="BG821" s="212"/>
      <c r="BH821" s="212"/>
      <c r="BI821" s="215" t="str">
        <f t="shared" si="414"/>
        <v>000-00-000-000-000</v>
      </c>
      <c r="BJ821" s="214">
        <f>COUNTIF(BI813:BI827, "&gt;=" &amp; BI821)</f>
        <v>15</v>
      </c>
      <c r="BK821" s="213">
        <f>RANK(BJ821,BJ813:BJ827,1)+COUNTIF(BI813:BI821,BI821)-1</f>
        <v>9</v>
      </c>
      <c r="BL821" s="213"/>
      <c r="BM821" s="212"/>
      <c r="BN821" s="212"/>
      <c r="BO821" s="215" t="str">
        <f t="shared" si="415"/>
        <v>000-00-000-000-000</v>
      </c>
      <c r="BP821" s="214">
        <f>COUNTIF(BO813:BO827, "&gt;=" &amp; BO821)</f>
        <v>15</v>
      </c>
      <c r="BQ821" s="213">
        <f>RANK(BP821,BP813:BP827,1)+COUNTIF(BO813:BO821,BO821)-1</f>
        <v>9</v>
      </c>
      <c r="BR821" s="213"/>
      <c r="BS821" s="212"/>
      <c r="BT821" s="212"/>
      <c r="BU821" s="215" t="str">
        <f t="shared" si="416"/>
        <v>000-00-000-000-000</v>
      </c>
      <c r="BV821" s="214">
        <f>COUNTIF(BU813:BU827, "&gt;=" &amp; BU821)</f>
        <v>15</v>
      </c>
      <c r="BW821" s="213">
        <f>RANK(BV821,BV813:BV827,1)+COUNTIF(BU813:BU821,BU821)-1</f>
        <v>9</v>
      </c>
      <c r="BX821" s="213"/>
      <c r="BY821" s="209"/>
      <c r="BZ821" s="212"/>
      <c r="CA821" s="215" t="str">
        <f t="shared" si="417"/>
        <v>000-00-000-000-000</v>
      </c>
      <c r="CB821" s="215">
        <f>COUNTIF(CA813:CA827, "&gt;=" &amp; CA821)</f>
        <v>15</v>
      </c>
      <c r="CC821" s="213">
        <f>RANK(CB821,CB813:CB827,1)+COUNTIF(CA813:CA821,CA821)-1</f>
        <v>9</v>
      </c>
      <c r="CD821" s="213"/>
      <c r="CE821" s="209"/>
      <c r="CF821" s="212"/>
      <c r="CG821" s="215" t="str">
        <f t="shared" si="418"/>
        <v>000-00-000-000-000</v>
      </c>
      <c r="CH821" s="215">
        <f>COUNTIF(CG813:CG827, "&gt;=" &amp; CG821)</f>
        <v>15</v>
      </c>
      <c r="CI821" s="213">
        <f>RANK(CH821,CH813:CH827,1)+COUNTIF(CG813:CG821,CG821)-1</f>
        <v>9</v>
      </c>
      <c r="CJ821" s="213"/>
      <c r="CK821" s="209"/>
      <c r="CL821" s="212"/>
      <c r="CM821" s="215" t="str">
        <f t="shared" si="419"/>
        <v>000-00-000-000-000</v>
      </c>
      <c r="CN821" s="214">
        <f>COUNTIF(CM813:CM827, "&gt;=" &amp; CM821)</f>
        <v>15</v>
      </c>
      <c r="CO821" s="213">
        <f>RANK(CN821,CN813:CN827,1)+COUNTIF(CM813:CM821,CM821)-1</f>
        <v>9</v>
      </c>
      <c r="CP821" s="213"/>
      <c r="CQ821" s="209"/>
      <c r="CR821" s="212"/>
      <c r="CS821" s="215" t="str">
        <f t="shared" si="420"/>
        <v>000-00-000-000-000</v>
      </c>
      <c r="CT821" s="214">
        <f>COUNTIF(CS813:CS827, "&gt;=" &amp; CS821)</f>
        <v>15</v>
      </c>
      <c r="CU821" s="213">
        <f>RANK(CT821,CT813:CT827,1)+COUNTIF(CS813:CS821,CS821)-1</f>
        <v>9</v>
      </c>
      <c r="CV821" s="213"/>
      <c r="CW821" s="209"/>
      <c r="CX821" s="212"/>
      <c r="CY821" s="215" t="str">
        <f t="shared" si="421"/>
        <v>000-00-000-000-000</v>
      </c>
      <c r="CZ821" s="214">
        <f>COUNTIF(CY813:CY827, "&gt;=" &amp; CY821)</f>
        <v>15</v>
      </c>
      <c r="DA821" s="213">
        <f>RANK(CZ821,CZ813:CZ827,1)+COUNTIF(CY813:CY821,CY821)-1</f>
        <v>9</v>
      </c>
      <c r="DB821" s="213"/>
      <c r="DC821" s="209"/>
      <c r="DD821" s="212"/>
      <c r="DE821" s="215" t="str">
        <f t="shared" si="422"/>
        <v>000-00-000-000-000</v>
      </c>
      <c r="DF821" s="214">
        <f>COUNTIF(DE813:DE827, "&gt;=" &amp; DE821)</f>
        <v>15</v>
      </c>
      <c r="DG821" s="213">
        <f>RANK(DF821,DF813:DF827,1)+COUNTIF(DE813:DE821,DE821)-1</f>
        <v>9</v>
      </c>
      <c r="DH821" s="213"/>
      <c r="DI821" s="209"/>
      <c r="DJ821" s="212"/>
      <c r="DK821" s="215" t="str">
        <f t="shared" si="423"/>
        <v>000-00-000-000-000</v>
      </c>
      <c r="DL821" s="214">
        <f>COUNTIF(DK813:DK827, "&gt;=" &amp; DK821)</f>
        <v>15</v>
      </c>
      <c r="DM821" s="213">
        <f>RANK(DL821,DL813:DL827,1)+COUNTIF(DK813:DK821,DK821)-1</f>
        <v>9</v>
      </c>
      <c r="DN821" s="213"/>
      <c r="DO821" s="212"/>
      <c r="DP821" s="212"/>
      <c r="DQ821" s="216" t="str">
        <f t="shared" si="424"/>
        <v>000-00-000-000-000</v>
      </c>
      <c r="DR821" s="212">
        <f>COUNTIF(DQ813:DQ827, "&gt;=" &amp; DQ821)</f>
        <v>15</v>
      </c>
      <c r="DS821" s="213">
        <f>RANK(DR821,DR813:DR827,1)+COUNTIF(DQ813:DQ821,DQ821)-1</f>
        <v>9</v>
      </c>
      <c r="DT821" s="213"/>
      <c r="DU821" s="212"/>
      <c r="DV821" s="212"/>
      <c r="DW821" s="216" t="str">
        <f t="shared" si="425"/>
        <v>000-00-000-000-000</v>
      </c>
      <c r="DX821" s="212">
        <f>COUNTIF(DW813:DW827, "&gt;=" &amp; DW821)</f>
        <v>15</v>
      </c>
      <c r="DY821" s="213">
        <f>RANK(DX821,DX813:DX827,1)+COUNTIF(DW813:DW821,DW821)-1</f>
        <v>9</v>
      </c>
      <c r="DZ821" s="213"/>
    </row>
    <row r="822" spans="1:130">
      <c r="A822" s="164"/>
      <c r="B822" s="99"/>
      <c r="C822" s="100"/>
      <c r="D822" s="102"/>
      <c r="E822" s="149" t="str">
        <f t="shared" si="426"/>
        <v/>
      </c>
      <c r="F822" s="193"/>
      <c r="G822" s="99"/>
      <c r="H822" s="100"/>
      <c r="I822" s="102"/>
      <c r="J822" s="149" t="str">
        <f t="shared" si="427"/>
        <v/>
      </c>
      <c r="K822" s="193"/>
      <c r="L822" s="99"/>
      <c r="M822" s="100"/>
      <c r="N822" s="102"/>
      <c r="O822" s="149" t="str">
        <f t="shared" si="428"/>
        <v/>
      </c>
      <c r="P822" s="193"/>
      <c r="Q822" s="99"/>
      <c r="R822" s="100"/>
      <c r="S822" s="100"/>
      <c r="T822" s="149" t="str">
        <f t="shared" si="429"/>
        <v/>
      </c>
      <c r="U822" s="193"/>
      <c r="V822" s="99"/>
      <c r="W822" s="100"/>
      <c r="X822" s="102"/>
      <c r="Y822" s="149" t="str">
        <f t="shared" si="430"/>
        <v/>
      </c>
      <c r="Z822" s="196"/>
      <c r="AA822" s="26"/>
      <c r="AB822" s="37"/>
      <c r="AG822" s="67"/>
      <c r="AH822" s="209"/>
      <c r="AI822" s="209"/>
      <c r="AJ822" s="214"/>
      <c r="AK822" s="215" t="str">
        <f t="shared" si="410"/>
        <v>000-00-000-000-000</v>
      </c>
      <c r="AL822" s="214">
        <f>COUNTIF(AK813:AK827, "&gt;=" &amp; AK822)</f>
        <v>15</v>
      </c>
      <c r="AM822" s="213">
        <f>RANK(AL822,AL813:AL827,1)+COUNTIF(AK813:AK822,AK822)-1</f>
        <v>10</v>
      </c>
      <c r="AN822" s="213"/>
      <c r="AO822" s="212"/>
      <c r="AP822" s="212"/>
      <c r="AQ822" s="215" t="str">
        <f t="shared" si="411"/>
        <v>000-00-000-000-000</v>
      </c>
      <c r="AR822" s="214">
        <f>COUNTIF(AQ813:AQ827, "&gt;=" &amp; AQ822)</f>
        <v>15</v>
      </c>
      <c r="AS822" s="213">
        <f>RANK(AR822,AR813:AR827,1)+COUNTIF(AQ813:AR822,AR822)-1</f>
        <v>10</v>
      </c>
      <c r="AT822" s="213"/>
      <c r="AU822" s="212"/>
      <c r="AV822" s="212"/>
      <c r="AW822" s="215" t="str">
        <f t="shared" si="412"/>
        <v>000-00-000-000-000</v>
      </c>
      <c r="AX822" s="214">
        <f>COUNTIF(AW813:AW827, "&gt;=" &amp; AW822)</f>
        <v>15</v>
      </c>
      <c r="AY822" s="213">
        <f>RANK(AX822,AX813:AX827,1)+COUNTIF(AW813:AX822,AX822)-1</f>
        <v>10</v>
      </c>
      <c r="AZ822" s="213"/>
      <c r="BA822" s="212"/>
      <c r="BB822" s="212"/>
      <c r="BC822" s="215" t="str">
        <f t="shared" si="413"/>
        <v>000-00-000-000-000</v>
      </c>
      <c r="BD822" s="214">
        <f>COUNTIF(BC813:BC827, "&gt;=" &amp; BC822)</f>
        <v>15</v>
      </c>
      <c r="BE822" s="213">
        <f>RANK(BD822,BD813:BD827,1)+COUNTIF(BC813:BC822,BC822)-1</f>
        <v>10</v>
      </c>
      <c r="BF822" s="213"/>
      <c r="BG822" s="212"/>
      <c r="BH822" s="212"/>
      <c r="BI822" s="215" t="str">
        <f t="shared" si="414"/>
        <v>000-00-000-000-000</v>
      </c>
      <c r="BJ822" s="214">
        <f>COUNTIF(BI813:BI827, "&gt;=" &amp; BI822)</f>
        <v>15</v>
      </c>
      <c r="BK822" s="213">
        <f>RANK(BJ822,BJ813:BJ827,1)+COUNTIF(BI813:BI822,BI822)-1</f>
        <v>10</v>
      </c>
      <c r="BL822" s="213"/>
      <c r="BM822" s="212"/>
      <c r="BN822" s="212"/>
      <c r="BO822" s="215" t="str">
        <f t="shared" si="415"/>
        <v>000-00-000-000-000</v>
      </c>
      <c r="BP822" s="214">
        <f>COUNTIF(BO813:BO827, "&gt;=" &amp; BO822)</f>
        <v>15</v>
      </c>
      <c r="BQ822" s="213">
        <f>RANK(BP822,BP813:BP827,1)+COUNTIF(BO813:BO822,BO822)-1</f>
        <v>10</v>
      </c>
      <c r="BR822" s="213"/>
      <c r="BS822" s="212"/>
      <c r="BT822" s="212"/>
      <c r="BU822" s="215" t="str">
        <f t="shared" si="416"/>
        <v>000-00-000-000-000</v>
      </c>
      <c r="BV822" s="214">
        <f>COUNTIF(BU813:BU827, "&gt;=" &amp; BU822)</f>
        <v>15</v>
      </c>
      <c r="BW822" s="213">
        <f>RANK(BV822,BV813:BV827,1)+COUNTIF(BU813:BU822,BU822)-1</f>
        <v>10</v>
      </c>
      <c r="BX822" s="213"/>
      <c r="BY822" s="209"/>
      <c r="BZ822" s="212"/>
      <c r="CA822" s="215" t="str">
        <f t="shared" si="417"/>
        <v>000-00-000-000-000</v>
      </c>
      <c r="CB822" s="215">
        <f>COUNTIF(CA813:CA827, "&gt;=" &amp; CA822)</f>
        <v>15</v>
      </c>
      <c r="CC822" s="213">
        <f>RANK(CB822,CB813:CB827,1)+COUNTIF(CA813:CA822,CA822)-1</f>
        <v>10</v>
      </c>
      <c r="CD822" s="213"/>
      <c r="CE822" s="209"/>
      <c r="CF822" s="212"/>
      <c r="CG822" s="215" t="str">
        <f t="shared" si="418"/>
        <v>000-00-000-000-000</v>
      </c>
      <c r="CH822" s="215">
        <f>COUNTIF(CG813:CG827, "&gt;=" &amp; CG822)</f>
        <v>15</v>
      </c>
      <c r="CI822" s="213">
        <f>RANK(CH822,CH813:CH827,1)+COUNTIF(CG813:CG822,CG822)-1</f>
        <v>10</v>
      </c>
      <c r="CJ822" s="213"/>
      <c r="CK822" s="209"/>
      <c r="CL822" s="212"/>
      <c r="CM822" s="215" t="str">
        <f t="shared" si="419"/>
        <v>000-00-000-000-000</v>
      </c>
      <c r="CN822" s="214">
        <f>COUNTIF(CM813:CM827, "&gt;=" &amp; CM822)</f>
        <v>15</v>
      </c>
      <c r="CO822" s="213">
        <f>RANK(CN822,CN813:CN827,1)+COUNTIF(CM813:CM822,CM822)-1</f>
        <v>10</v>
      </c>
      <c r="CP822" s="213"/>
      <c r="CQ822" s="209"/>
      <c r="CR822" s="212"/>
      <c r="CS822" s="215" t="str">
        <f t="shared" si="420"/>
        <v>000-00-000-000-000</v>
      </c>
      <c r="CT822" s="214">
        <f>COUNTIF(CS813:CS827, "&gt;=" &amp; CS822)</f>
        <v>15</v>
      </c>
      <c r="CU822" s="213">
        <f>RANK(CT822,CT813:CT827,1)+COUNTIF(CS813:CS822,CS822)-1</f>
        <v>10</v>
      </c>
      <c r="CV822" s="213"/>
      <c r="CW822" s="209"/>
      <c r="CX822" s="212"/>
      <c r="CY822" s="215" t="str">
        <f t="shared" si="421"/>
        <v>000-00-000-000-000</v>
      </c>
      <c r="CZ822" s="214">
        <f>COUNTIF(CY813:CY827, "&gt;=" &amp; CY822)</f>
        <v>15</v>
      </c>
      <c r="DA822" s="213">
        <f>RANK(CZ822,CZ813:CZ827,1)+COUNTIF(CY813:CY822,CY822)-1</f>
        <v>10</v>
      </c>
      <c r="DB822" s="213"/>
      <c r="DC822" s="209"/>
      <c r="DD822" s="212"/>
      <c r="DE822" s="215" t="str">
        <f t="shared" si="422"/>
        <v>000-00-000-000-000</v>
      </c>
      <c r="DF822" s="214">
        <f>COUNTIF(DE813:DE827, "&gt;=" &amp; DE822)</f>
        <v>15</v>
      </c>
      <c r="DG822" s="213">
        <f>RANK(DF822,DF813:DF827,1)+COUNTIF(DE813:DE822,DE822)-1</f>
        <v>10</v>
      </c>
      <c r="DH822" s="213"/>
      <c r="DI822" s="209"/>
      <c r="DJ822" s="212"/>
      <c r="DK822" s="215" t="str">
        <f t="shared" si="423"/>
        <v>000-00-000-000-000</v>
      </c>
      <c r="DL822" s="214">
        <f>COUNTIF(DK813:DK827, "&gt;=" &amp; DK822)</f>
        <v>15</v>
      </c>
      <c r="DM822" s="213">
        <f>RANK(DL822,DL813:DL827,1)+COUNTIF(DK813:DK822,DK822)-1</f>
        <v>10</v>
      </c>
      <c r="DN822" s="213"/>
      <c r="DO822" s="212"/>
      <c r="DP822" s="212"/>
      <c r="DQ822" s="216" t="str">
        <f t="shared" si="424"/>
        <v>000-00-000-000-000</v>
      </c>
      <c r="DR822" s="212">
        <f>COUNTIF(DQ813:DQ827, "&gt;=" &amp; DQ822)</f>
        <v>15</v>
      </c>
      <c r="DS822" s="213">
        <f>RANK(DR822,DR813:DR827,1)+COUNTIF(DQ813:DQ822,DQ822)-1</f>
        <v>10</v>
      </c>
      <c r="DT822" s="213"/>
      <c r="DU822" s="212"/>
      <c r="DV822" s="212"/>
      <c r="DW822" s="216" t="str">
        <f t="shared" si="425"/>
        <v>000-00-000-000-000</v>
      </c>
      <c r="DX822" s="212">
        <f>COUNTIF(DW813:DW827, "&gt;=" &amp; DW822)</f>
        <v>15</v>
      </c>
      <c r="DY822" s="213">
        <f>RANK(DX822,DX813:DX827,1)+COUNTIF(DW813:DW822,DW822)-1</f>
        <v>10</v>
      </c>
      <c r="DZ822" s="213"/>
    </row>
    <row r="823" spans="1:130">
      <c r="A823" s="164"/>
      <c r="B823" s="99"/>
      <c r="C823" s="100"/>
      <c r="D823" s="101"/>
      <c r="E823" s="149" t="str">
        <f t="shared" si="426"/>
        <v/>
      </c>
      <c r="F823" s="193"/>
      <c r="G823" s="99"/>
      <c r="H823" s="100"/>
      <c r="I823" s="102"/>
      <c r="J823" s="149" t="str">
        <f t="shared" si="427"/>
        <v/>
      </c>
      <c r="K823" s="193"/>
      <c r="L823" s="99"/>
      <c r="M823" s="100"/>
      <c r="N823" s="102"/>
      <c r="O823" s="149" t="str">
        <f t="shared" si="428"/>
        <v/>
      </c>
      <c r="P823" s="193"/>
      <c r="Q823" s="99"/>
      <c r="R823" s="100"/>
      <c r="S823" s="100"/>
      <c r="T823" s="149" t="str">
        <f t="shared" si="429"/>
        <v/>
      </c>
      <c r="U823" s="193"/>
      <c r="V823" s="99"/>
      <c r="W823" s="100"/>
      <c r="X823" s="100"/>
      <c r="Y823" s="149" t="str">
        <f t="shared" si="430"/>
        <v/>
      </c>
      <c r="Z823" s="196"/>
      <c r="AA823" s="26" t="s">
        <v>13</v>
      </c>
      <c r="AB823" s="37"/>
      <c r="AG823" s="67"/>
      <c r="AH823" s="209"/>
      <c r="AI823" s="209"/>
      <c r="AJ823" s="214"/>
      <c r="AK823" s="215" t="str">
        <f t="shared" si="410"/>
        <v>000-00-000-000-000</v>
      </c>
      <c r="AL823" s="214">
        <f>COUNTIF(AK813:AK827, "&gt;=" &amp; AK823)</f>
        <v>15</v>
      </c>
      <c r="AM823" s="213">
        <f>RANK(AL823,AL813:AL827,1)+COUNTIF(AK813:AK823,AK823)-1</f>
        <v>11</v>
      </c>
      <c r="AN823" s="213"/>
      <c r="AO823" s="212"/>
      <c r="AP823" s="212"/>
      <c r="AQ823" s="215" t="str">
        <f t="shared" si="411"/>
        <v>000-00-000-000-000</v>
      </c>
      <c r="AR823" s="214">
        <f>COUNTIF(AQ813:AQ827, "&gt;=" &amp; AQ823)</f>
        <v>15</v>
      </c>
      <c r="AS823" s="213">
        <f>RANK(AR823,AR813:AR827,1)+COUNTIF(AQ813:AR823,AR823)-1</f>
        <v>11</v>
      </c>
      <c r="AT823" s="213"/>
      <c r="AU823" s="212"/>
      <c r="AV823" s="212"/>
      <c r="AW823" s="215" t="str">
        <f t="shared" si="412"/>
        <v>000-00-000-000-000</v>
      </c>
      <c r="AX823" s="214">
        <f>COUNTIF(AW813:AW827, "&gt;=" &amp; AW823)</f>
        <v>15</v>
      </c>
      <c r="AY823" s="213">
        <f>RANK(AX823,AX813:AX827,1)+COUNTIF(AW813:AX823,AX823)-1</f>
        <v>11</v>
      </c>
      <c r="AZ823" s="213"/>
      <c r="BA823" s="212"/>
      <c r="BB823" s="212"/>
      <c r="BC823" s="215" t="str">
        <f t="shared" si="413"/>
        <v>000-00-000-000-000</v>
      </c>
      <c r="BD823" s="214">
        <f>COUNTIF(BC813:BC827, "&gt;=" &amp; BC823)</f>
        <v>15</v>
      </c>
      <c r="BE823" s="213">
        <f>RANK(BD823,BD813:BD827,1)+COUNTIF(BC813:BC823,BC823)-1</f>
        <v>11</v>
      </c>
      <c r="BF823" s="213"/>
      <c r="BG823" s="212"/>
      <c r="BH823" s="212"/>
      <c r="BI823" s="215" t="str">
        <f t="shared" si="414"/>
        <v>000-00-000-000-000</v>
      </c>
      <c r="BJ823" s="214">
        <f>COUNTIF(BI813:BI827, "&gt;=" &amp; BI823)</f>
        <v>15</v>
      </c>
      <c r="BK823" s="213">
        <f>RANK(BJ823,BJ813:BJ827,1)+COUNTIF(BI813:BI823,BI823)-1</f>
        <v>11</v>
      </c>
      <c r="BL823" s="213"/>
      <c r="BM823" s="212"/>
      <c r="BN823" s="212"/>
      <c r="BO823" s="215" t="str">
        <f t="shared" si="415"/>
        <v>000-00-000-000-000</v>
      </c>
      <c r="BP823" s="214">
        <f>COUNTIF(BO813:BO827, "&gt;=" &amp; BO823)</f>
        <v>15</v>
      </c>
      <c r="BQ823" s="213">
        <f>RANK(BP823,BP813:BP827,1)+COUNTIF(BO813:BO823,BO823)-1</f>
        <v>11</v>
      </c>
      <c r="BR823" s="213"/>
      <c r="BS823" s="212"/>
      <c r="BT823" s="212"/>
      <c r="BU823" s="215" t="str">
        <f t="shared" si="416"/>
        <v>000-00-000-000-000</v>
      </c>
      <c r="BV823" s="214">
        <f>COUNTIF(BU813:BU827, "&gt;=" &amp; BU823)</f>
        <v>15</v>
      </c>
      <c r="BW823" s="213">
        <f>RANK(BV823,BV813:BV827,1)+COUNTIF(BU813:BU823,BU823)-1</f>
        <v>11</v>
      </c>
      <c r="BX823" s="213"/>
      <c r="BY823" s="209"/>
      <c r="BZ823" s="212"/>
      <c r="CA823" s="215" t="str">
        <f t="shared" si="417"/>
        <v>000-00-000-000-000</v>
      </c>
      <c r="CB823" s="215">
        <f>COUNTIF(CA813:CA827, "&gt;=" &amp; CA823)</f>
        <v>15</v>
      </c>
      <c r="CC823" s="213">
        <f>RANK(CB823,CB813:CB827,1)+COUNTIF(CA813:CA823,CA823)-1</f>
        <v>11</v>
      </c>
      <c r="CD823" s="213"/>
      <c r="CE823" s="209"/>
      <c r="CF823" s="212"/>
      <c r="CG823" s="215" t="str">
        <f t="shared" si="418"/>
        <v>000-00-000-000-000</v>
      </c>
      <c r="CH823" s="215">
        <f>COUNTIF(CG813:CG827, "&gt;=" &amp; CG823)</f>
        <v>15</v>
      </c>
      <c r="CI823" s="213">
        <f>RANK(CH823,CH813:CH827,1)+COUNTIF(CG813:CG823,CG823)-1</f>
        <v>11</v>
      </c>
      <c r="CJ823" s="213"/>
      <c r="CK823" s="209"/>
      <c r="CL823" s="212"/>
      <c r="CM823" s="215" t="str">
        <f t="shared" si="419"/>
        <v>000-00-000-000-000</v>
      </c>
      <c r="CN823" s="214">
        <f>COUNTIF(CM813:CM827, "&gt;=" &amp; CM823)</f>
        <v>15</v>
      </c>
      <c r="CO823" s="213">
        <f>RANK(CN823,CN813:CN827,1)+COUNTIF(CM813:CM823,CM823)-1</f>
        <v>11</v>
      </c>
      <c r="CP823" s="213"/>
      <c r="CQ823" s="209"/>
      <c r="CR823" s="212"/>
      <c r="CS823" s="215" t="str">
        <f t="shared" si="420"/>
        <v>000-00-000-000-000</v>
      </c>
      <c r="CT823" s="214">
        <f>COUNTIF(CS813:CS827, "&gt;=" &amp; CS823)</f>
        <v>15</v>
      </c>
      <c r="CU823" s="213">
        <f>RANK(CT823,CT813:CT827,1)+COUNTIF(CS813:CS823,CS823)-1</f>
        <v>11</v>
      </c>
      <c r="CV823" s="213"/>
      <c r="CW823" s="209"/>
      <c r="CX823" s="212"/>
      <c r="CY823" s="215" t="str">
        <f t="shared" si="421"/>
        <v>000-00-000-000-000</v>
      </c>
      <c r="CZ823" s="214">
        <f>COUNTIF(CY813:CY827, "&gt;=" &amp; CY823)</f>
        <v>15</v>
      </c>
      <c r="DA823" s="213">
        <f>RANK(CZ823,CZ813:CZ827,1)+COUNTIF(CY813:CY823,CY823)-1</f>
        <v>11</v>
      </c>
      <c r="DB823" s="213"/>
      <c r="DC823" s="209"/>
      <c r="DD823" s="212"/>
      <c r="DE823" s="215" t="str">
        <f t="shared" si="422"/>
        <v>000-00-000-000-000</v>
      </c>
      <c r="DF823" s="214">
        <f>COUNTIF(DE813:DE827, "&gt;=" &amp; DE823)</f>
        <v>15</v>
      </c>
      <c r="DG823" s="213">
        <f>RANK(DF823,DF813:DF827,1)+COUNTIF(DE813:DE823,DE823)-1</f>
        <v>11</v>
      </c>
      <c r="DH823" s="213"/>
      <c r="DI823" s="209"/>
      <c r="DJ823" s="212"/>
      <c r="DK823" s="215" t="str">
        <f t="shared" si="423"/>
        <v>000-00-000-000-000</v>
      </c>
      <c r="DL823" s="214">
        <f>COUNTIF(DK813:DK827, "&gt;=" &amp; DK823)</f>
        <v>15</v>
      </c>
      <c r="DM823" s="213">
        <f>RANK(DL823,DL813:DL827,1)+COUNTIF(DK813:DK823,DK823)-1</f>
        <v>11</v>
      </c>
      <c r="DN823" s="213"/>
      <c r="DO823" s="212"/>
      <c r="DP823" s="212"/>
      <c r="DQ823" s="216" t="str">
        <f t="shared" si="424"/>
        <v>000-00-000-000-000</v>
      </c>
      <c r="DR823" s="212">
        <f>COUNTIF(DQ813:DQ827, "&gt;=" &amp; DQ823)</f>
        <v>15</v>
      </c>
      <c r="DS823" s="213">
        <f>RANK(DR823,DR813:DR827,1)+COUNTIF(DQ813:DQ823,DQ823)-1</f>
        <v>11</v>
      </c>
      <c r="DT823" s="213"/>
      <c r="DU823" s="212"/>
      <c r="DV823" s="212"/>
      <c r="DW823" s="216" t="str">
        <f t="shared" si="425"/>
        <v>000-00-000-000-000</v>
      </c>
      <c r="DX823" s="212">
        <f>COUNTIF(DW813:DW827, "&gt;=" &amp; DW823)</f>
        <v>15</v>
      </c>
      <c r="DY823" s="213">
        <f>RANK(DX823,DX813:DX827,1)+COUNTIF(DW813:DW823,DW823)-1</f>
        <v>11</v>
      </c>
      <c r="DZ823" s="213"/>
    </row>
    <row r="824" spans="1:130">
      <c r="A824" s="142"/>
      <c r="B824" s="99"/>
      <c r="C824" s="100"/>
      <c r="D824" s="101"/>
      <c r="E824" s="149" t="str">
        <f t="shared" si="426"/>
        <v/>
      </c>
      <c r="F824" s="193"/>
      <c r="G824" s="99"/>
      <c r="H824" s="100"/>
      <c r="I824" s="102"/>
      <c r="J824" s="149" t="str">
        <f t="shared" si="427"/>
        <v/>
      </c>
      <c r="K824" s="193"/>
      <c r="L824" s="99"/>
      <c r="M824" s="100"/>
      <c r="N824" s="102"/>
      <c r="O824" s="149" t="str">
        <f t="shared" si="428"/>
        <v/>
      </c>
      <c r="P824" s="193"/>
      <c r="Q824" s="99"/>
      <c r="R824" s="100"/>
      <c r="S824" s="102"/>
      <c r="T824" s="149" t="str">
        <f t="shared" si="429"/>
        <v/>
      </c>
      <c r="U824" s="193"/>
      <c r="V824" s="99"/>
      <c r="W824" s="100"/>
      <c r="X824" s="102"/>
      <c r="Y824" s="149" t="str">
        <f t="shared" si="430"/>
        <v/>
      </c>
      <c r="Z824" s="196"/>
      <c r="AA824" s="26" t="s">
        <v>14</v>
      </c>
      <c r="AB824" s="37"/>
      <c r="AG824" s="67"/>
      <c r="AH824" s="209"/>
      <c r="AI824" s="209"/>
      <c r="AJ824" s="214"/>
      <c r="AK824" s="215" t="str">
        <f t="shared" si="410"/>
        <v>000-00-000-000-000</v>
      </c>
      <c r="AL824" s="214">
        <f>COUNTIF(AK813:AK827, "&gt;=" &amp; AK824)</f>
        <v>15</v>
      </c>
      <c r="AM824" s="213">
        <f>RANK(AL824,AL813:AL827,1)+COUNTIF(AK813:AK824,AK824)-1</f>
        <v>12</v>
      </c>
      <c r="AN824" s="213"/>
      <c r="AO824" s="212"/>
      <c r="AP824" s="212"/>
      <c r="AQ824" s="215" t="str">
        <f t="shared" si="411"/>
        <v>000-00-000-000-000</v>
      </c>
      <c r="AR824" s="214">
        <f>COUNTIF(AQ813:AQ827, "&gt;=" &amp; AQ824)</f>
        <v>15</v>
      </c>
      <c r="AS824" s="213">
        <f>RANK(AR824,AR813:AR827,1)+COUNTIF(AQ813:AR824,AR824)-1</f>
        <v>12</v>
      </c>
      <c r="AT824" s="213"/>
      <c r="AU824" s="212"/>
      <c r="AV824" s="212"/>
      <c r="AW824" s="215" t="str">
        <f t="shared" si="412"/>
        <v>000-00-000-000-000</v>
      </c>
      <c r="AX824" s="214">
        <f>COUNTIF(AW813:AW827, "&gt;=" &amp; AW824)</f>
        <v>15</v>
      </c>
      <c r="AY824" s="213">
        <f>RANK(AX824,AX813:AX827,1)+COUNTIF(AW813:AX824,AX824)-1</f>
        <v>12</v>
      </c>
      <c r="AZ824" s="213"/>
      <c r="BA824" s="212"/>
      <c r="BB824" s="212"/>
      <c r="BC824" s="215" t="str">
        <f t="shared" si="413"/>
        <v>000-00-000-000-000</v>
      </c>
      <c r="BD824" s="214">
        <f>COUNTIF(BC813:BC827, "&gt;=" &amp; BC824)</f>
        <v>15</v>
      </c>
      <c r="BE824" s="213">
        <f>RANK(BD824,BD813:BD827,1)+COUNTIF(BC813:BC824,BC824)-1</f>
        <v>12</v>
      </c>
      <c r="BF824" s="213"/>
      <c r="BG824" s="212"/>
      <c r="BH824" s="212"/>
      <c r="BI824" s="215" t="str">
        <f t="shared" si="414"/>
        <v>000-00-000-000-000</v>
      </c>
      <c r="BJ824" s="214">
        <f>COUNTIF(BI813:BI827, "&gt;=" &amp; BI824)</f>
        <v>15</v>
      </c>
      <c r="BK824" s="213">
        <f>RANK(BJ824,BJ813:BJ827,1)+COUNTIF(BI813:BI824,BI824)-1</f>
        <v>12</v>
      </c>
      <c r="BL824" s="213"/>
      <c r="BM824" s="212"/>
      <c r="BN824" s="212"/>
      <c r="BO824" s="215" t="str">
        <f t="shared" si="415"/>
        <v>000-00-000-000-000</v>
      </c>
      <c r="BP824" s="214">
        <f>COUNTIF(BO813:BO827, "&gt;=" &amp; BO824)</f>
        <v>15</v>
      </c>
      <c r="BQ824" s="213">
        <f>RANK(BP824,BP813:BP827,1)+COUNTIF(BO813:BO824,BO824)-1</f>
        <v>12</v>
      </c>
      <c r="BR824" s="213"/>
      <c r="BS824" s="212"/>
      <c r="BT824" s="212"/>
      <c r="BU824" s="215" t="str">
        <f t="shared" si="416"/>
        <v>000-00-000-000-000</v>
      </c>
      <c r="BV824" s="214">
        <f>COUNTIF(BU813:BU827, "&gt;=" &amp; BU824)</f>
        <v>15</v>
      </c>
      <c r="BW824" s="213">
        <f>RANK(BV824,BV813:BV827,1)+COUNTIF(BU813:BU824,BU824)-1</f>
        <v>12</v>
      </c>
      <c r="BX824" s="213"/>
      <c r="BY824" s="209"/>
      <c r="BZ824" s="212"/>
      <c r="CA824" s="215" t="str">
        <f t="shared" si="417"/>
        <v>000-00-000-000-000</v>
      </c>
      <c r="CB824" s="215">
        <f>COUNTIF(CA813:CA827, "&gt;=" &amp; CA824)</f>
        <v>15</v>
      </c>
      <c r="CC824" s="213">
        <f>RANK(CB824,CB813:CB827,1)+COUNTIF(CA813:CA824,CA824)-1</f>
        <v>12</v>
      </c>
      <c r="CD824" s="213"/>
      <c r="CE824" s="209"/>
      <c r="CF824" s="212"/>
      <c r="CG824" s="215" t="str">
        <f t="shared" si="418"/>
        <v>000-00-000-000-000</v>
      </c>
      <c r="CH824" s="215">
        <f>COUNTIF(CG813:CG827, "&gt;=" &amp; CG824)</f>
        <v>15</v>
      </c>
      <c r="CI824" s="213">
        <f>RANK(CH824,CH813:CH827,1)+COUNTIF(CG813:CG824,CG824)-1</f>
        <v>12</v>
      </c>
      <c r="CJ824" s="213"/>
      <c r="CK824" s="209"/>
      <c r="CL824" s="212"/>
      <c r="CM824" s="215" t="str">
        <f t="shared" si="419"/>
        <v>000-00-000-000-000</v>
      </c>
      <c r="CN824" s="214">
        <f>COUNTIF(CM813:CM827, "&gt;=" &amp; CM824)</f>
        <v>15</v>
      </c>
      <c r="CO824" s="213">
        <f>RANK(CN824,CN813:CN827,1)+COUNTIF(CM813:CM824,CM824)-1</f>
        <v>12</v>
      </c>
      <c r="CP824" s="213"/>
      <c r="CQ824" s="209"/>
      <c r="CR824" s="212"/>
      <c r="CS824" s="215" t="str">
        <f t="shared" si="420"/>
        <v>000-00-000-000-000</v>
      </c>
      <c r="CT824" s="214">
        <f>COUNTIF(CS813:CS827, "&gt;=" &amp; CS824)</f>
        <v>15</v>
      </c>
      <c r="CU824" s="213">
        <f>RANK(CT824,CT813:CT827,1)+COUNTIF(CS813:CS824,CS824)-1</f>
        <v>12</v>
      </c>
      <c r="CV824" s="213"/>
      <c r="CW824" s="209"/>
      <c r="CX824" s="212"/>
      <c r="CY824" s="215" t="str">
        <f t="shared" si="421"/>
        <v>000-00-000-000-000</v>
      </c>
      <c r="CZ824" s="214">
        <f>COUNTIF(CY813:CY827, "&gt;=" &amp; CY824)</f>
        <v>15</v>
      </c>
      <c r="DA824" s="213">
        <f>RANK(CZ824,CZ813:CZ827,1)+COUNTIF(CY813:CY824,CY824)-1</f>
        <v>12</v>
      </c>
      <c r="DB824" s="213"/>
      <c r="DC824" s="209"/>
      <c r="DD824" s="212"/>
      <c r="DE824" s="215" t="str">
        <f t="shared" si="422"/>
        <v>000-00-000-000-000</v>
      </c>
      <c r="DF824" s="214">
        <f>COUNTIF(DE813:DE827, "&gt;=" &amp; DE824)</f>
        <v>15</v>
      </c>
      <c r="DG824" s="213">
        <f>RANK(DF824,DF813:DF827,1)+COUNTIF(DE813:DE824,DE824)-1</f>
        <v>12</v>
      </c>
      <c r="DH824" s="213"/>
      <c r="DI824" s="209"/>
      <c r="DJ824" s="212"/>
      <c r="DK824" s="215" t="str">
        <f t="shared" si="423"/>
        <v>000-00-000-000-000</v>
      </c>
      <c r="DL824" s="214">
        <f>COUNTIF(DK813:DK827, "&gt;=" &amp; DK824)</f>
        <v>15</v>
      </c>
      <c r="DM824" s="213">
        <f>RANK(DL824,DL813:DL827,1)+COUNTIF(DK813:DK824,DK824)-1</f>
        <v>12</v>
      </c>
      <c r="DN824" s="213"/>
      <c r="DO824" s="212"/>
      <c r="DP824" s="212"/>
      <c r="DQ824" s="216" t="str">
        <f t="shared" si="424"/>
        <v>000-00-000-000-000</v>
      </c>
      <c r="DR824" s="212">
        <f>COUNTIF(DQ813:DQ827, "&gt;=" &amp; DQ824)</f>
        <v>15</v>
      </c>
      <c r="DS824" s="213">
        <f>RANK(DR824,DR813:DR827,1)+COUNTIF(DQ813:DQ824,DQ824)-1</f>
        <v>12</v>
      </c>
      <c r="DT824" s="213"/>
      <c r="DU824" s="212"/>
      <c r="DV824" s="212"/>
      <c r="DW824" s="216" t="str">
        <f t="shared" si="425"/>
        <v>000-00-000-000-000</v>
      </c>
      <c r="DX824" s="212">
        <f>COUNTIF(DW813:DW827, "&gt;=" &amp; DW824)</f>
        <v>15</v>
      </c>
      <c r="DY824" s="213">
        <f>RANK(DX824,DX813:DX827,1)+COUNTIF(DW813:DW824,DW824)-1</f>
        <v>12</v>
      </c>
      <c r="DZ824" s="213"/>
    </row>
    <row r="825" spans="1:130">
      <c r="A825" s="164"/>
      <c r="B825" s="99"/>
      <c r="C825" s="100"/>
      <c r="D825" s="101"/>
      <c r="E825" s="149" t="str">
        <f t="shared" si="426"/>
        <v/>
      </c>
      <c r="F825" s="193"/>
      <c r="G825" s="99"/>
      <c r="H825" s="100"/>
      <c r="I825" s="100"/>
      <c r="J825" s="149" t="str">
        <f t="shared" si="427"/>
        <v/>
      </c>
      <c r="K825" s="193"/>
      <c r="L825" s="99"/>
      <c r="M825" s="100"/>
      <c r="N825" s="100"/>
      <c r="O825" s="149" t="str">
        <f t="shared" si="428"/>
        <v/>
      </c>
      <c r="P825" s="193"/>
      <c r="Q825" s="99"/>
      <c r="R825" s="100"/>
      <c r="S825" s="100"/>
      <c r="T825" s="149" t="str">
        <f t="shared" si="429"/>
        <v/>
      </c>
      <c r="U825" s="193"/>
      <c r="V825" s="99"/>
      <c r="W825" s="100"/>
      <c r="X825" s="100"/>
      <c r="Y825" s="149" t="str">
        <f t="shared" si="430"/>
        <v/>
      </c>
      <c r="Z825" s="196"/>
      <c r="AA825" s="26" t="s">
        <v>15</v>
      </c>
      <c r="AB825" s="37"/>
      <c r="AG825" s="67"/>
      <c r="AH825" s="209"/>
      <c r="AI825" s="209"/>
      <c r="AJ825" s="214"/>
      <c r="AK825" s="215" t="str">
        <f t="shared" si="410"/>
        <v>000-00-000-000-000</v>
      </c>
      <c r="AL825" s="214">
        <f>COUNTIF(AK813:AK827, "&gt;=" &amp; AK825)</f>
        <v>15</v>
      </c>
      <c r="AM825" s="213">
        <f>RANK(AL825,AL813:AL827,1)+COUNTIF(AK813:AK825,AK825)-1</f>
        <v>13</v>
      </c>
      <c r="AN825" s="213"/>
      <c r="AO825" s="212"/>
      <c r="AP825" s="212"/>
      <c r="AQ825" s="215" t="str">
        <f t="shared" si="411"/>
        <v>000-00-000-000-000</v>
      </c>
      <c r="AR825" s="214">
        <f>COUNTIF(AQ813:AQ827, "&gt;=" &amp; AQ825)</f>
        <v>15</v>
      </c>
      <c r="AS825" s="213">
        <f>RANK(AR825,AR813:AR827,1)+COUNTIF(AQ813:AR825,AR825)-1</f>
        <v>13</v>
      </c>
      <c r="AT825" s="213"/>
      <c r="AU825" s="212"/>
      <c r="AV825" s="212"/>
      <c r="AW825" s="215" t="str">
        <f t="shared" si="412"/>
        <v>000-00-000-000-000</v>
      </c>
      <c r="AX825" s="214">
        <f>COUNTIF(AW813:AW827, "&gt;=" &amp; AW825)</f>
        <v>15</v>
      </c>
      <c r="AY825" s="213">
        <f>RANK(AX825,AX813:AX827,1)+COUNTIF(AW813:AX825,AX825)-1</f>
        <v>13</v>
      </c>
      <c r="AZ825" s="213"/>
      <c r="BA825" s="212"/>
      <c r="BB825" s="212"/>
      <c r="BC825" s="215" t="str">
        <f t="shared" si="413"/>
        <v>000-00-000-000-000</v>
      </c>
      <c r="BD825" s="214">
        <f>COUNTIF(BC813:BC827, "&gt;=" &amp; BC825)</f>
        <v>15</v>
      </c>
      <c r="BE825" s="213">
        <f>RANK(BD825,BD813:BD827,1)+COUNTIF(BC813:BC825,BC825)-1</f>
        <v>13</v>
      </c>
      <c r="BF825" s="213"/>
      <c r="BG825" s="212"/>
      <c r="BH825" s="212"/>
      <c r="BI825" s="215" t="str">
        <f t="shared" si="414"/>
        <v>000-00-000-000-000</v>
      </c>
      <c r="BJ825" s="214">
        <f>COUNTIF(BI813:BI827, "&gt;=" &amp; BI825)</f>
        <v>15</v>
      </c>
      <c r="BK825" s="213">
        <f>RANK(BJ825,BJ813:BJ827,1)+COUNTIF(BI813:BI825,BI825)-1</f>
        <v>13</v>
      </c>
      <c r="BL825" s="213"/>
      <c r="BM825" s="212"/>
      <c r="BN825" s="212"/>
      <c r="BO825" s="215" t="str">
        <f t="shared" si="415"/>
        <v>000-00-000-000-000</v>
      </c>
      <c r="BP825" s="214">
        <f>COUNTIF(BO813:BO827, "&gt;=" &amp; BO825)</f>
        <v>15</v>
      </c>
      <c r="BQ825" s="213">
        <f>RANK(BP825,BP813:BP827,1)+COUNTIF(BO813:BO825,BO825)-1</f>
        <v>13</v>
      </c>
      <c r="BR825" s="213"/>
      <c r="BS825" s="212"/>
      <c r="BT825" s="212"/>
      <c r="BU825" s="215" t="str">
        <f t="shared" si="416"/>
        <v>000-00-000-000-000</v>
      </c>
      <c r="BV825" s="214">
        <f>COUNTIF(BU813:BU827, "&gt;=" &amp; BU825)</f>
        <v>15</v>
      </c>
      <c r="BW825" s="213">
        <f>RANK(BV825,BV813:BV827,1)+COUNTIF(BU813:BU825,BU825)-1</f>
        <v>13</v>
      </c>
      <c r="BX825" s="213"/>
      <c r="BY825" s="209"/>
      <c r="BZ825" s="212"/>
      <c r="CA825" s="215" t="str">
        <f t="shared" si="417"/>
        <v>000-00-000-000-000</v>
      </c>
      <c r="CB825" s="215">
        <f>COUNTIF(CA813:CA827, "&gt;=" &amp; CA825)</f>
        <v>15</v>
      </c>
      <c r="CC825" s="213">
        <f>RANK(CB825,CB813:CB827,1)+COUNTIF(CA813:CA825,CA825)-1</f>
        <v>13</v>
      </c>
      <c r="CD825" s="213"/>
      <c r="CE825" s="209"/>
      <c r="CF825" s="212"/>
      <c r="CG825" s="215" t="str">
        <f t="shared" si="418"/>
        <v>000-00-000-000-000</v>
      </c>
      <c r="CH825" s="215">
        <f>COUNTIF(CG813:CG827, "&gt;=" &amp; CG825)</f>
        <v>15</v>
      </c>
      <c r="CI825" s="213">
        <f>RANK(CH825,CH813:CH827,1)+COUNTIF(CG813:CG825,CG825)-1</f>
        <v>13</v>
      </c>
      <c r="CJ825" s="213"/>
      <c r="CK825" s="209"/>
      <c r="CL825" s="212"/>
      <c r="CM825" s="215" t="str">
        <f t="shared" si="419"/>
        <v>000-00-000-000-000</v>
      </c>
      <c r="CN825" s="214">
        <f>COUNTIF(CM813:CM827, "&gt;=" &amp; CM825)</f>
        <v>15</v>
      </c>
      <c r="CO825" s="213">
        <f>RANK(CN825,CN813:CN827,1)+COUNTIF(CM813:CM825,CM825)-1</f>
        <v>13</v>
      </c>
      <c r="CP825" s="213"/>
      <c r="CQ825" s="209"/>
      <c r="CR825" s="212"/>
      <c r="CS825" s="215" t="str">
        <f t="shared" si="420"/>
        <v>000-00-000-000-000</v>
      </c>
      <c r="CT825" s="214">
        <f>COUNTIF(CS813:CS827, "&gt;=" &amp; CS825)</f>
        <v>15</v>
      </c>
      <c r="CU825" s="213">
        <f>RANK(CT825,CT813:CT827,1)+COUNTIF(CS813:CS825,CS825)-1</f>
        <v>13</v>
      </c>
      <c r="CV825" s="213"/>
      <c r="CW825" s="209"/>
      <c r="CX825" s="212"/>
      <c r="CY825" s="215" t="str">
        <f t="shared" si="421"/>
        <v>000-00-000-000-000</v>
      </c>
      <c r="CZ825" s="214">
        <f>COUNTIF(CY813:CY827, "&gt;=" &amp; CY825)</f>
        <v>15</v>
      </c>
      <c r="DA825" s="213">
        <f>RANK(CZ825,CZ813:CZ827,1)+COUNTIF(CY813:CY825,CY825)-1</f>
        <v>13</v>
      </c>
      <c r="DB825" s="213"/>
      <c r="DC825" s="209"/>
      <c r="DD825" s="212"/>
      <c r="DE825" s="215" t="str">
        <f t="shared" si="422"/>
        <v>000-00-000-000-000</v>
      </c>
      <c r="DF825" s="214">
        <f>COUNTIF(DE813:DE827, "&gt;=" &amp; DE825)</f>
        <v>15</v>
      </c>
      <c r="DG825" s="213">
        <f>RANK(DF825,DF813:DF827,1)+COUNTIF(DE813:DE825,DE825)-1</f>
        <v>13</v>
      </c>
      <c r="DH825" s="213"/>
      <c r="DI825" s="209"/>
      <c r="DJ825" s="212"/>
      <c r="DK825" s="215" t="str">
        <f t="shared" si="423"/>
        <v>000-00-000-000-000</v>
      </c>
      <c r="DL825" s="214">
        <f>COUNTIF(DK813:DK827, "&gt;=" &amp; DK825)</f>
        <v>15</v>
      </c>
      <c r="DM825" s="213">
        <f>RANK(DL825,DL813:DL827,1)+COUNTIF(DK813:DK825,DK825)-1</f>
        <v>13</v>
      </c>
      <c r="DN825" s="213"/>
      <c r="DO825" s="212"/>
      <c r="DP825" s="212"/>
      <c r="DQ825" s="216" t="str">
        <f t="shared" si="424"/>
        <v>000-00-000-000-000</v>
      </c>
      <c r="DR825" s="212">
        <f>COUNTIF(DQ813:DQ827, "&gt;=" &amp; DQ825)</f>
        <v>15</v>
      </c>
      <c r="DS825" s="213">
        <f>RANK(DR825,DR813:DR827,1)+COUNTIF(DQ813:DQ825,DQ825)-1</f>
        <v>13</v>
      </c>
      <c r="DT825" s="213"/>
      <c r="DU825" s="212"/>
      <c r="DV825" s="212"/>
      <c r="DW825" s="216" t="str">
        <f t="shared" si="425"/>
        <v>000-00-000-000-000</v>
      </c>
      <c r="DX825" s="212">
        <f>COUNTIF(DW813:DW827, "&gt;=" &amp; DW825)</f>
        <v>15</v>
      </c>
      <c r="DY825" s="213">
        <f>RANK(DX825,DX813:DX827,1)+COUNTIF(DW813:DW825,DW825)-1</f>
        <v>13</v>
      </c>
      <c r="DZ825" s="213"/>
    </row>
    <row r="826" spans="1:130">
      <c r="A826" s="18"/>
      <c r="B826" s="99"/>
      <c r="C826" s="100"/>
      <c r="D826" s="101"/>
      <c r="E826" s="149" t="str">
        <f t="shared" si="426"/>
        <v/>
      </c>
      <c r="F826" s="193"/>
      <c r="G826" s="99"/>
      <c r="H826" s="100"/>
      <c r="I826" s="102"/>
      <c r="J826" s="149" t="str">
        <f t="shared" si="427"/>
        <v/>
      </c>
      <c r="K826" s="193"/>
      <c r="L826" s="99"/>
      <c r="M826" s="100"/>
      <c r="N826" s="102"/>
      <c r="O826" s="149" t="str">
        <f t="shared" si="428"/>
        <v/>
      </c>
      <c r="P826" s="193"/>
      <c r="Q826" s="99"/>
      <c r="R826" s="100"/>
      <c r="S826" s="100"/>
      <c r="T826" s="149" t="str">
        <f t="shared" si="429"/>
        <v/>
      </c>
      <c r="U826" s="193"/>
      <c r="V826" s="99"/>
      <c r="W826" s="100"/>
      <c r="X826" s="100"/>
      <c r="Y826" s="149" t="str">
        <f t="shared" si="430"/>
        <v/>
      </c>
      <c r="Z826" s="196"/>
      <c r="AA826" s="26" t="s">
        <v>16</v>
      </c>
      <c r="AB826" s="37"/>
      <c r="AG826" s="67"/>
      <c r="AH826" s="209"/>
      <c r="AI826" s="209"/>
      <c r="AJ826" s="212"/>
      <c r="AK826" s="215" t="str">
        <f t="shared" si="410"/>
        <v>000-00-000-000-000</v>
      </c>
      <c r="AL826" s="214">
        <f>COUNTIF(AK813:AK827, "&gt;=" &amp; AK826)</f>
        <v>15</v>
      </c>
      <c r="AM826" s="213">
        <f>RANK(AL826,AL813:AL827,1)+COUNTIF(AK813:AK826,AK826)-1</f>
        <v>14</v>
      </c>
      <c r="AN826" s="213"/>
      <c r="AO826" s="212"/>
      <c r="AP826" s="212"/>
      <c r="AQ826" s="215" t="str">
        <f t="shared" si="411"/>
        <v>000-00-000-000-000</v>
      </c>
      <c r="AR826" s="214">
        <f>COUNTIF(AQ813:AQ827, "&gt;=" &amp; AQ826)</f>
        <v>15</v>
      </c>
      <c r="AS826" s="213">
        <f>RANK(AR826,AR813:AR827,1)+COUNTIF(AQ813:AR826,AR826)-1</f>
        <v>14</v>
      </c>
      <c r="AT826" s="213"/>
      <c r="AU826" s="212"/>
      <c r="AV826" s="212"/>
      <c r="AW826" s="215" t="str">
        <f t="shared" si="412"/>
        <v>000-00-000-000-000</v>
      </c>
      <c r="AX826" s="214">
        <f>COUNTIF(AW813:AW827, "&gt;=" &amp; AW826)</f>
        <v>15</v>
      </c>
      <c r="AY826" s="213">
        <f>RANK(AX826,AX813:AX827,1)+COUNTIF(AW813:AX826,AX826)-1</f>
        <v>14</v>
      </c>
      <c r="AZ826" s="213"/>
      <c r="BA826" s="212"/>
      <c r="BB826" s="212"/>
      <c r="BC826" s="215" t="str">
        <f t="shared" si="413"/>
        <v>000-00-000-000-000</v>
      </c>
      <c r="BD826" s="214">
        <f>COUNTIF(BC813:BC827, "&gt;=" &amp; BC826)</f>
        <v>15</v>
      </c>
      <c r="BE826" s="213">
        <f>RANK(BD826,BD813:BD827,1)+COUNTIF(BC813:BC826,BC826)-1</f>
        <v>14</v>
      </c>
      <c r="BF826" s="213"/>
      <c r="BG826" s="212"/>
      <c r="BH826" s="212"/>
      <c r="BI826" s="215" t="str">
        <f t="shared" si="414"/>
        <v>000-00-000-000-000</v>
      </c>
      <c r="BJ826" s="214">
        <f>COUNTIF(BI813:BI827, "&gt;=" &amp; BI826)</f>
        <v>15</v>
      </c>
      <c r="BK826" s="213">
        <f>RANK(BJ826,BJ813:BJ827,1)+COUNTIF(BI813:BI826,BI826)-1</f>
        <v>14</v>
      </c>
      <c r="BL826" s="213"/>
      <c r="BM826" s="212"/>
      <c r="BN826" s="212"/>
      <c r="BO826" s="215" t="str">
        <f t="shared" si="415"/>
        <v>000-00-000-000-000</v>
      </c>
      <c r="BP826" s="214">
        <f>COUNTIF(BO813:BO827, "&gt;=" &amp; BO826)</f>
        <v>15</v>
      </c>
      <c r="BQ826" s="213">
        <f>RANK(BP826,BP813:BP827,1)+COUNTIF(BO813:BO826,BO826)-1</f>
        <v>14</v>
      </c>
      <c r="BR826" s="213"/>
      <c r="BS826" s="212"/>
      <c r="BT826" s="212"/>
      <c r="BU826" s="215" t="str">
        <f t="shared" si="416"/>
        <v>000-00-000-000-000</v>
      </c>
      <c r="BV826" s="214">
        <f>COUNTIF(BU813:BU827, "&gt;=" &amp; BU826)</f>
        <v>15</v>
      </c>
      <c r="BW826" s="213">
        <f>RANK(BV826,BV813:BV827,1)+COUNTIF(BU813:BU826,BU826)-1</f>
        <v>14</v>
      </c>
      <c r="BX826" s="213"/>
      <c r="BY826" s="209"/>
      <c r="BZ826" s="212"/>
      <c r="CA826" s="215" t="str">
        <f t="shared" si="417"/>
        <v>000-00-000-000-000</v>
      </c>
      <c r="CB826" s="215">
        <f>COUNTIF(CA813:CA827, "&gt;=" &amp; CA826)</f>
        <v>15</v>
      </c>
      <c r="CC826" s="213">
        <f>RANK(CB826,CB813:CB827,1)+COUNTIF(CA813:CA826,CA826)-1</f>
        <v>14</v>
      </c>
      <c r="CD826" s="213"/>
      <c r="CE826" s="209"/>
      <c r="CF826" s="212"/>
      <c r="CG826" s="215" t="str">
        <f t="shared" si="418"/>
        <v>000-00-000-000-000</v>
      </c>
      <c r="CH826" s="215">
        <f>COUNTIF(CG813:CG827, "&gt;=" &amp; CG826)</f>
        <v>15</v>
      </c>
      <c r="CI826" s="213">
        <f>RANK(CH826,CH813:CH827,1)+COUNTIF(CG813:CG826,CG826)-1</f>
        <v>14</v>
      </c>
      <c r="CJ826" s="213"/>
      <c r="CK826" s="209"/>
      <c r="CL826" s="212"/>
      <c r="CM826" s="215" t="str">
        <f t="shared" si="419"/>
        <v>000-00-000-000-000</v>
      </c>
      <c r="CN826" s="214">
        <f>COUNTIF(CM813:CM827, "&gt;=" &amp; CM826)</f>
        <v>15</v>
      </c>
      <c r="CO826" s="213">
        <f>RANK(CN826,CN813:CN827,1)+COUNTIF(CM813:CM826,CM826)-1</f>
        <v>14</v>
      </c>
      <c r="CP826" s="213"/>
      <c r="CQ826" s="209"/>
      <c r="CR826" s="212"/>
      <c r="CS826" s="215" t="str">
        <f t="shared" si="420"/>
        <v>000-00-000-000-000</v>
      </c>
      <c r="CT826" s="214">
        <f>COUNTIF(CS813:CS827, "&gt;=" &amp; CS826)</f>
        <v>15</v>
      </c>
      <c r="CU826" s="213">
        <f>RANK(CT826,CT813:CT827,1)+COUNTIF(CS813:CS826,CS826)-1</f>
        <v>14</v>
      </c>
      <c r="CV826" s="213"/>
      <c r="CW826" s="209"/>
      <c r="CX826" s="212"/>
      <c r="CY826" s="215" t="str">
        <f t="shared" si="421"/>
        <v>000-00-000-000-000</v>
      </c>
      <c r="CZ826" s="214">
        <f>COUNTIF(CY813:CY827, "&gt;=" &amp; CY826)</f>
        <v>15</v>
      </c>
      <c r="DA826" s="213">
        <f>RANK(CZ826,CZ813:CZ827,1)+COUNTIF(CY813:CY826,CY826)-1</f>
        <v>14</v>
      </c>
      <c r="DB826" s="213"/>
      <c r="DC826" s="209"/>
      <c r="DD826" s="212"/>
      <c r="DE826" s="215" t="str">
        <f t="shared" si="422"/>
        <v>000-00-000-000-000</v>
      </c>
      <c r="DF826" s="214">
        <f>COUNTIF(DE813:DE827, "&gt;=" &amp; DE826)</f>
        <v>15</v>
      </c>
      <c r="DG826" s="213">
        <f>RANK(DF826,DF813:DF827,1)+COUNTIF(DE813:DE826,DE826)-1</f>
        <v>14</v>
      </c>
      <c r="DH826" s="213"/>
      <c r="DI826" s="209"/>
      <c r="DJ826" s="212"/>
      <c r="DK826" s="215" t="str">
        <f t="shared" si="423"/>
        <v>000-00-000-000-000</v>
      </c>
      <c r="DL826" s="214">
        <f>COUNTIF(DK813:DK827, "&gt;=" &amp; DK826)</f>
        <v>15</v>
      </c>
      <c r="DM826" s="213">
        <f>RANK(DL826,DL813:DL827,1)+COUNTIF(DK813:DK826,DK826)-1</f>
        <v>14</v>
      </c>
      <c r="DN826" s="213"/>
      <c r="DO826" s="212"/>
      <c r="DP826" s="212"/>
      <c r="DQ826" s="216" t="str">
        <f t="shared" si="424"/>
        <v>000-00-000-000-000</v>
      </c>
      <c r="DR826" s="212">
        <f>COUNTIF(DQ813:DQ827, "&gt;=" &amp; DQ826)</f>
        <v>15</v>
      </c>
      <c r="DS826" s="213">
        <f>RANK(DR826,DR813:DR827,1)+COUNTIF(DQ813:DQ826,DQ826)-1</f>
        <v>14</v>
      </c>
      <c r="DT826" s="213"/>
      <c r="DU826" s="212"/>
      <c r="DV826" s="212"/>
      <c r="DW826" s="216" t="str">
        <f t="shared" si="425"/>
        <v>000-00-000-000-000</v>
      </c>
      <c r="DX826" s="212">
        <f>COUNTIF(DW813:DW827, "&gt;=" &amp; DW826)</f>
        <v>15</v>
      </c>
      <c r="DY826" s="213">
        <f>RANK(DX826,DX813:DX827,1)+COUNTIF(DW813:DW826,DW826)-1</f>
        <v>14</v>
      </c>
      <c r="DZ826" s="213"/>
    </row>
    <row r="827" spans="1:130">
      <c r="A827" s="18"/>
      <c r="B827" s="99"/>
      <c r="C827" s="100"/>
      <c r="D827" s="101"/>
      <c r="E827" s="149" t="str">
        <f t="shared" si="426"/>
        <v/>
      </c>
      <c r="F827" s="193"/>
      <c r="G827" s="99"/>
      <c r="H827" s="100"/>
      <c r="I827" s="102"/>
      <c r="J827" s="149" t="str">
        <f t="shared" si="427"/>
        <v/>
      </c>
      <c r="K827" s="193"/>
      <c r="L827" s="99"/>
      <c r="M827" s="100"/>
      <c r="N827" s="102"/>
      <c r="O827" s="149" t="str">
        <f t="shared" si="428"/>
        <v/>
      </c>
      <c r="P827" s="193"/>
      <c r="Q827" s="99"/>
      <c r="R827" s="100"/>
      <c r="S827" s="102"/>
      <c r="T827" s="149" t="str">
        <f t="shared" si="429"/>
        <v/>
      </c>
      <c r="U827" s="193"/>
      <c r="V827" s="99"/>
      <c r="W827" s="100"/>
      <c r="X827" s="102"/>
      <c r="Y827" s="149" t="str">
        <f t="shared" si="430"/>
        <v/>
      </c>
      <c r="Z827" s="196"/>
      <c r="AA827" s="26" t="s">
        <v>12</v>
      </c>
      <c r="AB827" s="37"/>
      <c r="AG827" s="67"/>
      <c r="AH827" s="209"/>
      <c r="AI827" s="209"/>
      <c r="AJ827" s="212"/>
      <c r="AK827" s="215" t="str">
        <f t="shared" si="410"/>
        <v>000-00-000-000-000</v>
      </c>
      <c r="AL827" s="214">
        <f>COUNTIF(AK813:AK827, "&gt;=" &amp; AK827)</f>
        <v>15</v>
      </c>
      <c r="AM827" s="213">
        <f>RANK(AL827,AL813:AL827,1)+COUNTIF(AK813:AK827,AK827)-1</f>
        <v>15</v>
      </c>
      <c r="AN827" s="213"/>
      <c r="AO827" s="212"/>
      <c r="AP827" s="212"/>
      <c r="AQ827" s="215" t="str">
        <f t="shared" si="411"/>
        <v>000-00-000-000-000</v>
      </c>
      <c r="AR827" s="214">
        <f>COUNTIF(AQ813:AQ827, "&gt;=" &amp; AQ827)</f>
        <v>15</v>
      </c>
      <c r="AS827" s="213">
        <f>RANK(AR827,AR813:AR827,1)+COUNTIF(AQ813:AR827,AR827)-1</f>
        <v>15</v>
      </c>
      <c r="AT827" s="213"/>
      <c r="AU827" s="212"/>
      <c r="AV827" s="212"/>
      <c r="AW827" s="215" t="str">
        <f t="shared" si="412"/>
        <v>000-00-000-000-000</v>
      </c>
      <c r="AX827" s="214">
        <f>COUNTIF(AW813:AW827, "&gt;=" &amp; AW827)</f>
        <v>15</v>
      </c>
      <c r="AY827" s="213">
        <f>RANK(AX827,AX813:AX827,1)+COUNTIF(AW813:AX827,AX827)-1</f>
        <v>15</v>
      </c>
      <c r="AZ827" s="213"/>
      <c r="BA827" s="212"/>
      <c r="BB827" s="212"/>
      <c r="BC827" s="215" t="str">
        <f t="shared" si="413"/>
        <v>000-00-000-000-000</v>
      </c>
      <c r="BD827" s="214">
        <f>COUNTIF(BC813:BC827, "&gt;=" &amp; BC827)</f>
        <v>15</v>
      </c>
      <c r="BE827" s="213">
        <f>RANK(BD827,BD813:BD827,1)+COUNTIF(BC813:BC827,BC827)-1</f>
        <v>15</v>
      </c>
      <c r="BF827" s="213"/>
      <c r="BG827" s="212"/>
      <c r="BH827" s="212"/>
      <c r="BI827" s="215" t="str">
        <f t="shared" si="414"/>
        <v>000-00-000-000-000</v>
      </c>
      <c r="BJ827" s="214">
        <f>COUNTIF(BI813:BI827, "&gt;=" &amp; BI827)</f>
        <v>15</v>
      </c>
      <c r="BK827" s="213">
        <f>RANK(BJ827,BJ813:BJ827,1)+COUNTIF(BI813:BI827,BI827)-1</f>
        <v>15</v>
      </c>
      <c r="BL827" s="213"/>
      <c r="BM827" s="212"/>
      <c r="BN827" s="212"/>
      <c r="BO827" s="215" t="str">
        <f t="shared" si="415"/>
        <v>000-00-000-000-000</v>
      </c>
      <c r="BP827" s="214">
        <f>COUNTIF(BO813:BO827, "&gt;=" &amp; BO827)</f>
        <v>15</v>
      </c>
      <c r="BQ827" s="213">
        <f>RANK(BP827,BP813:BP827,1)+COUNTIF(BO813:BO827,BO827)-1</f>
        <v>15</v>
      </c>
      <c r="BR827" s="213"/>
      <c r="BS827" s="212"/>
      <c r="BT827" s="212"/>
      <c r="BU827" s="215" t="str">
        <f t="shared" si="416"/>
        <v>000-00-000-000-000</v>
      </c>
      <c r="BV827" s="214">
        <f>COUNTIF(BU813:BU827, "&gt;=" &amp; BU827)</f>
        <v>15</v>
      </c>
      <c r="BW827" s="213">
        <f>RANK(BV827,BV813:BV827,1)+COUNTIF(BU813:BU827,BU827)-1</f>
        <v>15</v>
      </c>
      <c r="BX827" s="213"/>
      <c r="BY827" s="209"/>
      <c r="BZ827" s="212"/>
      <c r="CA827" s="215" t="str">
        <f t="shared" si="417"/>
        <v>000-00-000-000-000</v>
      </c>
      <c r="CB827" s="215">
        <f>COUNTIF(CA813:CA827, "&gt;=" &amp; CA827)</f>
        <v>15</v>
      </c>
      <c r="CC827" s="213">
        <f>RANK(CB827,CB813:CB827,1)+COUNTIF(CA813:CA827,CA827)-1</f>
        <v>15</v>
      </c>
      <c r="CD827" s="213"/>
      <c r="CE827" s="209"/>
      <c r="CF827" s="212"/>
      <c r="CG827" s="215" t="str">
        <f t="shared" si="418"/>
        <v>000-00-000-000-000</v>
      </c>
      <c r="CH827" s="215">
        <f>COUNTIF(CG813:CG827, "&gt;=" &amp; CG827)</f>
        <v>15</v>
      </c>
      <c r="CI827" s="213">
        <f>RANK(CH827,CH813:CH827,1)+COUNTIF(CG813:CG827,CG827)-1</f>
        <v>15</v>
      </c>
      <c r="CJ827" s="213"/>
      <c r="CK827" s="209"/>
      <c r="CL827" s="212"/>
      <c r="CM827" s="215" t="str">
        <f t="shared" si="419"/>
        <v>000-00-000-000-000</v>
      </c>
      <c r="CN827" s="214">
        <f>COUNTIF(CM813:CM827, "&gt;=" &amp; CM827)</f>
        <v>15</v>
      </c>
      <c r="CO827" s="213">
        <f>RANK(CN827,CN813:CN827,1)+COUNTIF(CM813:CM827,CM827)-1</f>
        <v>15</v>
      </c>
      <c r="CP827" s="213"/>
      <c r="CQ827" s="209"/>
      <c r="CR827" s="212"/>
      <c r="CS827" s="215" t="str">
        <f t="shared" si="420"/>
        <v>000-00-000-000-000</v>
      </c>
      <c r="CT827" s="214">
        <f>COUNTIF(CS813:CS827, "&gt;=" &amp; CS827)</f>
        <v>15</v>
      </c>
      <c r="CU827" s="213">
        <f>RANK(CT827,CT813:CT827,1)+COUNTIF(CS813:CS827,CS827)-1</f>
        <v>15</v>
      </c>
      <c r="CV827" s="213"/>
      <c r="CW827" s="209"/>
      <c r="CX827" s="212"/>
      <c r="CY827" s="215" t="str">
        <f t="shared" si="421"/>
        <v>000-00-000-000-000</v>
      </c>
      <c r="CZ827" s="214">
        <f>COUNTIF(CY813:CY827, "&gt;=" &amp; CY827)</f>
        <v>15</v>
      </c>
      <c r="DA827" s="213">
        <f>RANK(CZ827,CZ813:CZ827,1)+COUNTIF(CY813:CY827,CY827)-1</f>
        <v>15</v>
      </c>
      <c r="DB827" s="213"/>
      <c r="DC827" s="209"/>
      <c r="DD827" s="212"/>
      <c r="DE827" s="215" t="str">
        <f t="shared" si="422"/>
        <v>000-00-000-000-000</v>
      </c>
      <c r="DF827" s="214">
        <f>COUNTIF(DE813:DE827, "&gt;=" &amp; DE827)</f>
        <v>15</v>
      </c>
      <c r="DG827" s="213">
        <f>RANK(DF827,DF813:DF827,1)+COUNTIF(DE813:DE827,DE827)-1</f>
        <v>15</v>
      </c>
      <c r="DH827" s="213"/>
      <c r="DI827" s="209"/>
      <c r="DJ827" s="212"/>
      <c r="DK827" s="215" t="str">
        <f t="shared" si="423"/>
        <v>000-00-000-000-000</v>
      </c>
      <c r="DL827" s="214">
        <f>COUNTIF(DK813:DK827, "&gt;=" &amp; DK827)</f>
        <v>15</v>
      </c>
      <c r="DM827" s="213">
        <f>RANK(DL827,DL813:DL827,1)+COUNTIF(DK813:DK827,DK827)-1</f>
        <v>15</v>
      </c>
      <c r="DN827" s="213"/>
      <c r="DO827" s="212"/>
      <c r="DP827" s="212"/>
      <c r="DQ827" s="216" t="str">
        <f t="shared" si="424"/>
        <v>000-00-000-000-000</v>
      </c>
      <c r="DR827" s="212">
        <f>COUNTIF(DQ813:DQ827, "&gt;=" &amp; DQ827)</f>
        <v>15</v>
      </c>
      <c r="DS827" s="213">
        <f>RANK(DR827,DR813:DR827,1)+COUNTIF(DQ813:DQ827,DQ827)-1</f>
        <v>15</v>
      </c>
      <c r="DT827" s="213"/>
      <c r="DU827" s="212"/>
      <c r="DV827" s="212"/>
      <c r="DW827" s="216" t="str">
        <f t="shared" si="425"/>
        <v>000-00-000-000-000</v>
      </c>
      <c r="DX827" s="212">
        <f>COUNTIF(DW813:DW827, "&gt;=" &amp; DW827)</f>
        <v>15</v>
      </c>
      <c r="DY827" s="213">
        <f>RANK(DX827,DX813:DX827,1)+COUNTIF(DW813:DW827,DW827)-1</f>
        <v>15</v>
      </c>
      <c r="DZ827" s="213"/>
    </row>
    <row r="828" spans="1:130">
      <c r="A828" s="18"/>
      <c r="B828" s="99"/>
      <c r="C828" s="100"/>
      <c r="D828" s="101"/>
      <c r="E828" s="149" t="str">
        <f t="shared" si="426"/>
        <v/>
      </c>
      <c r="F828" s="193"/>
      <c r="G828" s="99"/>
      <c r="H828" s="100"/>
      <c r="I828" s="102"/>
      <c r="J828" s="149" t="str">
        <f t="shared" si="427"/>
        <v/>
      </c>
      <c r="K828" s="193"/>
      <c r="L828" s="99"/>
      <c r="M828" s="100"/>
      <c r="N828" s="102"/>
      <c r="O828" s="149" t="str">
        <f t="shared" si="428"/>
        <v/>
      </c>
      <c r="P828" s="193"/>
      <c r="Q828" s="99"/>
      <c r="R828" s="100"/>
      <c r="S828" s="102"/>
      <c r="T828" s="149" t="str">
        <f t="shared" si="429"/>
        <v/>
      </c>
      <c r="U828" s="193"/>
      <c r="V828" s="99"/>
      <c r="W828" s="100"/>
      <c r="X828" s="102"/>
      <c r="Y828" s="149" t="str">
        <f t="shared" si="430"/>
        <v/>
      </c>
      <c r="Z828" s="196"/>
      <c r="AA828" s="26"/>
      <c r="AB828" s="37"/>
      <c r="AG828" s="67"/>
      <c r="AH828" s="217">
        <f>IF((OR(AA797="Forfeit",AA797="Win")),0,SUMIFS(AH797:AH811,AM813:AM827,"&lt;=4"))</f>
        <v>0</v>
      </c>
      <c r="AI828" s="217">
        <f>IF((OR(AA797="Forfeit",AA797="Win")),0,SUMIFS(AI797:AI811,AM813:AM827,"&lt;=4"))</f>
        <v>0</v>
      </c>
      <c r="AJ828" s="217">
        <f>IF((OR(AA797="Forfeit",AA797="Win")),0,SUMIFS(AJ797:AJ811, AM813:AM827, "&lt;=4"))</f>
        <v>0</v>
      </c>
      <c r="AK828" s="217">
        <f>IF((OR(AA797="Forfeit",AA797="Win")),0,SUMIFS(AK797:AK811, AM813:AM827, "&lt;=4"))</f>
        <v>0</v>
      </c>
      <c r="AL828" s="217">
        <f>IF((OR(AA797="Forfeit",AA797="Win")),0,SUMIFS(AL797:AL811, AM813:AM827, "&lt;=4"))</f>
        <v>0</v>
      </c>
      <c r="AM828" s="218"/>
      <c r="AN828" s="217">
        <f>IF((OR(AA798="Forfeit",AA798="Win")),0,SUMIFS(AN797:AN811,AS813:AS827,"&lt;=4"))</f>
        <v>0</v>
      </c>
      <c r="AO828" s="217">
        <f>IF((OR(AA798="Forfeit",AA798="Win")),0,SUMIFS(AO797:AO811,AS813:AS827,"&lt;=4"))</f>
        <v>0</v>
      </c>
      <c r="AP828" s="217">
        <f>IF((OR(AA798="Forfeit",AA798="Win")),0,SUMIFS(AP797:AP811, AS813:AS827, "&lt;=4"))</f>
        <v>0</v>
      </c>
      <c r="AQ828" s="217">
        <f>IF((OR(AA798="Forfeit",AA798="Win")),0,SUMIFS(AQ797:AQ811, AS813:AS827, "&lt;=4"))</f>
        <v>0</v>
      </c>
      <c r="AR828" s="217">
        <f>IF((OR(AA798="Forfeit",AA798="Win")),0,SUMIFS(AR797:AR811, AS813:AS827, "&lt;=4"))</f>
        <v>0</v>
      </c>
      <c r="AS828" s="218"/>
      <c r="AT828" s="217">
        <f>IF((OR(AA799="Forfeit",AA799="Win")),0,SUMIFS(AT797:AT811,AY813:AY827,"&lt;=4"))</f>
        <v>0</v>
      </c>
      <c r="AU828" s="217">
        <f>IF((OR(AA799="Forfeit",AA799="Win")),0,SUMIFS(AU797:AU811,AY813:AY827,"&lt;=4"))</f>
        <v>0</v>
      </c>
      <c r="AV828" s="217">
        <f>IF((OR(AA799="Forfeit",AA799="Win")),0,SUMIFS(AV797:AV811, AY813:AY827, "&lt;=4"))</f>
        <v>0</v>
      </c>
      <c r="AW828" s="217">
        <f>IF((OR(AA799="Forfeit",AA799="Win")),0,SUMIFS(AW797:AW811, AY813:AY827, "&lt;=4"))</f>
        <v>0</v>
      </c>
      <c r="AX828" s="217">
        <f>IF((OR(AA799="Forfeit",AA799="Win")),0,SUMIFS(AX797:AX811, AY813:AY827, "&lt;=4"))</f>
        <v>0</v>
      </c>
      <c r="AY828" s="218"/>
      <c r="AZ828" s="217">
        <f>IF((OR(AA800="Forfeit",AA800="Win")),0,SUMIFS(AZ797:AZ811,BE813:BE827,"&lt;=4"))</f>
        <v>0</v>
      </c>
      <c r="BA828" s="217">
        <f>IF((OR(AA800="Forfeit",AA800="Win")),0,SUMIFS(BA797:BA811,BE813:BE827,"&lt;=4"))</f>
        <v>0</v>
      </c>
      <c r="BB828" s="217">
        <f>IF((OR(AA800="Forfeit",AA800="Win")),0,SUMIFS(BB797:BB811, BE813:BE827, "&lt;=4"))</f>
        <v>0</v>
      </c>
      <c r="BC828" s="217">
        <f>IF((OR(AA800="Forfeit",AA800="Win")),0,SUMIFS(BC797:BC811, BE813:BE827, "&lt;=4"))</f>
        <v>0</v>
      </c>
      <c r="BD828" s="217">
        <f>IF((OR(AA800="Forfeit",AA800="Win")),0,SUMIFS(BD797:BD811, BE813:BE827, "&lt;=4"))</f>
        <v>0</v>
      </c>
      <c r="BE828" s="218"/>
      <c r="BF828" s="217">
        <f>IF((OR(AA801="Forfeit",AA801="Win")),0,SUMIFS(BF797:BF811,BK813:BK827,"&lt;=4"))</f>
        <v>0</v>
      </c>
      <c r="BG828" s="217">
        <f>IF((OR(AA801="Forfeit",AA801="Win")),0,SUMIFS(BG797:BG811,BK813:BK827,"&lt;=4"))</f>
        <v>0</v>
      </c>
      <c r="BH828" s="217">
        <f>IF((OR(AA801="Forfeit",AA801="Win")),0,SUMIFS(BH797:BH811, BK813:BK827, "&lt;=4"))</f>
        <v>0</v>
      </c>
      <c r="BI828" s="217">
        <f>IF((OR(AA801="Forfeit",AA801="Win")),0,SUMIFS(BI797:BI811, BK813:BK827, "&lt;=4"))</f>
        <v>0</v>
      </c>
      <c r="BJ828" s="217">
        <f>IF((OR(AA801="Forfeit",AA801="Win")),0,SUMIFS(BJ797:BJ811, BK813:BK827, "&lt;=4"))</f>
        <v>0</v>
      </c>
      <c r="BK828" s="218"/>
      <c r="BL828" s="217">
        <f>IF((OR(AA802="Forfeit",AA802="Win")),0,SUMIFS(BL797:BL811,BQ813:BQ827,"&lt;=4"))</f>
        <v>0</v>
      </c>
      <c r="BM828" s="217">
        <f>IF((OR(AA802="Forfeit",AA802="Win")),0,SUMIFS(BM797:BM811,BQ813:BQ827,"&lt;=4"))</f>
        <v>0</v>
      </c>
      <c r="BN828" s="217">
        <f>IF((OR(AA802="Forfeit",AA802="Win")),0,SUMIFS(BN797:BN811, BQ813:BQ827, "&lt;=4"))</f>
        <v>0</v>
      </c>
      <c r="BO828" s="217">
        <f>IF((OR(AA802="Forfeit",AA802="Win")),0,SUMIFS(BO797:BO811, BQ813:BQ827, "&lt;=4"))</f>
        <v>0</v>
      </c>
      <c r="BP828" s="217">
        <f>IF((OR(AA802="Forfeit",AA802="Win")),0,SUMIFS(BP797:BP811, BQ813:BQ827, "&lt;=4"))</f>
        <v>0</v>
      </c>
      <c r="BQ828" s="218"/>
      <c r="BR828" s="217">
        <f>IF((OR(AA803="Forfeit",AA803="Win")),0,SUMIFS(BR797:BR811,BW813:BW827,"&lt;=4"))</f>
        <v>0</v>
      </c>
      <c r="BS828" s="217">
        <f>IF((OR(AA803="Forfeit",AA803="Win")),0,SUMIFS(BS797:BS811,BW813:BW827,"&lt;=4"))</f>
        <v>0</v>
      </c>
      <c r="BT828" s="217">
        <f>IF((OR(AA803="Forfeit",AA803="Win")),0,SUMIFS(BT797:BT811, BW813:BW827, "&lt;=4"))</f>
        <v>0</v>
      </c>
      <c r="BU828" s="217">
        <f>IF((OR(AA803="Forfeit",AA803="Win")),0,SUMIFS(BU797:BU811, BW813:BW827, "&lt;=4"))</f>
        <v>0</v>
      </c>
      <c r="BV828" s="217">
        <f>IF((OR(AA803="Forfeit",AA803="Win")),0,SUMIFS(BV797:BV811, BW813:BW827, "&lt;=4"))</f>
        <v>0</v>
      </c>
      <c r="BW828" s="218"/>
      <c r="BX828" s="217">
        <f>IF((OR(AA804="Forfeit",AA804="Win")),0,SUMIFS(BX797:BX811,CC813:CC827,"&lt;=4"))</f>
        <v>0</v>
      </c>
      <c r="BY828" s="217">
        <f>IF((OR(AA804="Forfeit",AA804="Win")),0,SUMIFS(BY797:BY811,CC813:CC827,"&lt;=4"))</f>
        <v>0</v>
      </c>
      <c r="BZ828" s="217">
        <f>IF((OR(AA804="Forfeit",AA804="Win")),0,SUMIFS(BZ797:BZ811, CC813:CC827, "&lt;=4"))</f>
        <v>0</v>
      </c>
      <c r="CA828" s="217">
        <f>IF((OR(AA804="Forfeit",AA804="Win")),0,SUMIFS(CA797:CA811, CC813:CC827, "&lt;=4"))</f>
        <v>0</v>
      </c>
      <c r="CB828" s="217">
        <f>IF((OR(AA804="Forfeit",AA804="Win")),0,SUMIFS(CB797:CB811, CC813:CC827, "&lt;=4"))</f>
        <v>0</v>
      </c>
      <c r="CC828" s="218"/>
      <c r="CD828" s="217">
        <f>IF((OR(AA805="Forfeit",AA805="Win")),0,SUMIFS(CD797:CD811,CI813:CI827,"&lt;=4"))</f>
        <v>0</v>
      </c>
      <c r="CE828" s="217">
        <f>IF((OR(AA805="Forfeit",AA805="Win")),0,SUMIFS(CE797:CE811,CI813:CI827,"&lt;=4"))</f>
        <v>0</v>
      </c>
      <c r="CF828" s="217">
        <f>IF((OR(AA805="Forfeit",AA805="Win")),0,SUMIFS(CF797:CF811, CI813:CI827, "&lt;=4"))</f>
        <v>0</v>
      </c>
      <c r="CG828" s="217">
        <f>IF((OR(AA805="Forfeit",AA805="Win")),0,SUMIFS(CG797:CG811, CI813:CI827, "&lt;=4"))</f>
        <v>0</v>
      </c>
      <c r="CH828" s="217">
        <f>IF((OR(AA805="Forfeit",AA805="Win")),0,SUMIFS(CH797:CH811, CI813:CI827, "&lt;=4"))</f>
        <v>0</v>
      </c>
      <c r="CI828" s="218"/>
      <c r="CJ828" s="217">
        <f>IF((OR(AA806="Forfeit",AA806="Win")),0,SUMIFS(CJ797:CJ811,CO813:CO827,"&lt;=4"))</f>
        <v>0</v>
      </c>
      <c r="CK828" s="217">
        <f>IF((OR(AA806="Forfeit",AA806="Win")),0,SUMIFS(CK797:CK811,CO813:CO827,"&lt;=4"))</f>
        <v>0</v>
      </c>
      <c r="CL828" s="217">
        <f>IF((OR(AA806="Forfeit",AA806="Win")),0,SUMIFS(CL797:CL811, CO813:CO827, "&lt;=4"))</f>
        <v>0</v>
      </c>
      <c r="CM828" s="217">
        <f>IF((OR(AA806="Forfeit",AA806="Win")),0,SUMIFS(CM797:CM811, CO813:CO827, "&lt;=4"))</f>
        <v>0</v>
      </c>
      <c r="CN828" s="217">
        <f>IF((OR(AA806="Forfeit",AA806="Win")),0,SUMIFS(CN797:CN811, CO813:CO827, "&lt;=4"))</f>
        <v>0</v>
      </c>
      <c r="CO828" s="218"/>
      <c r="CP828" s="217">
        <f>IF((OR(AA807="Forfeit",AA807="Win")),0,SUMIFS(CP797:CP811,CU813:CU827,"&lt;=4"))</f>
        <v>0</v>
      </c>
      <c r="CQ828" s="217">
        <f>IF((OR(AA807="Forfeit",AA807="Win")),0,SUMIFS(CQ797:CQ811,CU813:CU827,"&lt;=4"))</f>
        <v>0</v>
      </c>
      <c r="CR828" s="217">
        <f>IF((OR(AA807="Forfeit",AA807="Win")),0,SUMIFS(CR797:CR811, CU813:CU827, "&lt;=4"))</f>
        <v>0</v>
      </c>
      <c r="CS828" s="217">
        <f>IF((OR(AA807="Forfeit",AA807="Win")),0,SUMIFS(CS797:CS811, CU813:CU827, "&lt;=4"))</f>
        <v>0</v>
      </c>
      <c r="CT828" s="217">
        <f>IF((OR(AA807="Forfeit",AA807="Win")),0,SUMIFS(CT797:CT811, CU813:CU827, "&lt;=4"))</f>
        <v>0</v>
      </c>
      <c r="CU828" s="218"/>
      <c r="CV828" s="217">
        <f>IF((OR(AA808="Forfeit",AA808="Win")),0,SUMIFS(CV797:CV811,DA813:DA827,"&lt;=4"))</f>
        <v>0</v>
      </c>
      <c r="CW828" s="217">
        <f>IF((OR(AA808="Forfeit",AA808="Win")),0,SUMIFS(CW797:CW811,DA813:DA827,"&lt;=4"))</f>
        <v>0</v>
      </c>
      <c r="CX828" s="217">
        <f>IF((OR(AA808="Forfeit",AA808="Win")),0,SUMIFS(CX797:CX811, DA813:DA827, "&lt;=4"))</f>
        <v>0</v>
      </c>
      <c r="CY828" s="217">
        <f>IF((OR(AA808="Forfeit",AA808="Win")),0,SUMIFS(CY797:CY811, DA813:DA827, "&lt;=4"))</f>
        <v>0</v>
      </c>
      <c r="CZ828" s="217">
        <f>IF((OR(AA808="Forfeit",AA808="Win")),0,SUMIFS(CZ797:CZ811, DA813:DA827, "&lt;=4"))</f>
        <v>0</v>
      </c>
      <c r="DA828" s="218"/>
      <c r="DB828" s="217">
        <f>IF((OR(AA809="Forfeit",AA809="Win")),0,SUMIFS(DB797:DB811,DG813:DG827,"&lt;=4"))</f>
        <v>0</v>
      </c>
      <c r="DC828" s="217">
        <f>IF((OR(AA809="Forfeit",AA809="Win")),0,SUMIFS(DC797:DC811,DG813:DG827,"&lt;=4"))</f>
        <v>0</v>
      </c>
      <c r="DD828" s="217">
        <f>IF((OR(AA809="Forfeit",AA809="Win")),0,SUMIFS(DD797:DD811, DG813:DG827, "&lt;=4"))</f>
        <v>0</v>
      </c>
      <c r="DE828" s="217">
        <f>IF((OR(AA809="Forfeit",AA809="Win")),0,SUMIFS(DE797:DE811, DG813:DG827, "&lt;=4"))</f>
        <v>0</v>
      </c>
      <c r="DF828" s="217">
        <f>IF((OR(AA809="Forfeit",AA809="Win")),0,SUMIFS(DF797:DF811, DG813:DG827, "&lt;=4"))</f>
        <v>0</v>
      </c>
      <c r="DG828" s="218"/>
      <c r="DH828" s="217">
        <f>IF((OR(AA810="Forfeit",AA810="Win")),0,SUMIFS(DH797:DH811,DM813:DM827,"&lt;=4"))</f>
        <v>0</v>
      </c>
      <c r="DI828" s="217">
        <f>IF((OR(AA810="Forfeit",AA810="Win")),0,SUMIFS(DI797:DI811,DM813:DM827,"&lt;=4"))</f>
        <v>0</v>
      </c>
      <c r="DJ828" s="217">
        <f>IF((OR(AA810="Forfeit",AA810="Win")),0,SUMIFS(DJ797:DJ811, DM813:DM827, "&lt;=4"))</f>
        <v>0</v>
      </c>
      <c r="DK828" s="217">
        <f>IF((OR(AA810="Forfeit",AA810="Win")),0,SUMIFS(DK797:DK811, DM813:DM827, "&lt;=4"))</f>
        <v>0</v>
      </c>
      <c r="DL828" s="217">
        <f>IF((OR(AA810="Forfeit",AA810="Win")),0,SUMIFS(DL797:DL811, DM813:DM827, "&lt;=4"))</f>
        <v>0</v>
      </c>
      <c r="DM828" s="218"/>
      <c r="DN828" s="217">
        <f>IF((OR(AA811="Forfeit",AA811="Win")),0,SUMIFS(DN797:DN811,DS813:DS827,"&lt;=4"))</f>
        <v>0</v>
      </c>
      <c r="DO828" s="217">
        <f>IF((OR(AA811="Forfeit",AA811="Win")),0,SUMIFS(DO797:DO811,DS813:DS827,"&lt;=4"))</f>
        <v>0</v>
      </c>
      <c r="DP828" s="217">
        <f>IF((OR(AA811="Forfeit",AA811="Win")),0,SUMIFS(DP797:DP811,DS813:DS827,"&lt;=4"))</f>
        <v>0</v>
      </c>
      <c r="DQ828" s="217">
        <f>IF((OR(AA811="Forfeit",AA811="Win")),0,SUMIFS(DQ797:DQ811,DS813:DS827,"&lt;=4"))</f>
        <v>0</v>
      </c>
      <c r="DR828" s="217">
        <f>IF((OR(AA811="Forfeit",AA811="Win")),0,SUMIFS(DR797:DR811,DS813:DS827,"&lt;=4"))</f>
        <v>0</v>
      </c>
      <c r="DS828" s="218"/>
      <c r="DT828" s="217">
        <f>IF((OR(AA812="Forfeit",AA812="Win")),0,SUMIFS(DT797:DT811,DY813:DY827,"&lt;=4"))</f>
        <v>0</v>
      </c>
      <c r="DU828" s="217">
        <f>IF((OR(AA812="Forfeit",AA812="Win")),0,SUMIFS(DU797:DU811,DY813:DY827,"&lt;=4"))</f>
        <v>0</v>
      </c>
      <c r="DV828" s="217">
        <f>IF((OR(AA812="Forfeit",AA812="Win")),0,SUMIFS(DV797:DV811,DY813:DY827,"&lt;=4"))</f>
        <v>0</v>
      </c>
      <c r="DW828" s="217">
        <f>IF((OR(AA812="Forfeit",AA812="Win")),0,SUMIFS(DW797:DW811,DY813:DY827,"&lt;=4"))</f>
        <v>0</v>
      </c>
      <c r="DX828" s="217">
        <f>IF((OR(AA812="Forfeit",AA812="Win")),0,SUMIFS(DX797:DX811,DY813:DY827,"&lt;=4"))</f>
        <v>0</v>
      </c>
      <c r="DY828" s="218"/>
      <c r="DZ828" s="214"/>
    </row>
    <row r="829" spans="1:130">
      <c r="A829" s="18"/>
      <c r="B829" s="99"/>
      <c r="C829" s="100"/>
      <c r="D829" s="101"/>
      <c r="E829" s="149" t="str">
        <f t="shared" si="426"/>
        <v/>
      </c>
      <c r="F829" s="193"/>
      <c r="G829" s="99"/>
      <c r="H829" s="100"/>
      <c r="I829" s="100"/>
      <c r="J829" s="149" t="str">
        <f t="shared" si="427"/>
        <v/>
      </c>
      <c r="K829" s="193"/>
      <c r="L829" s="99"/>
      <c r="M829" s="100"/>
      <c r="N829" s="100"/>
      <c r="O829" s="149" t="str">
        <f t="shared" si="428"/>
        <v/>
      </c>
      <c r="P829" s="193"/>
      <c r="Q829" s="99"/>
      <c r="R829" s="100"/>
      <c r="S829" s="100"/>
      <c r="T829" s="149" t="str">
        <f t="shared" si="429"/>
        <v/>
      </c>
      <c r="U829" s="193"/>
      <c r="V829" s="99"/>
      <c r="W829" s="100"/>
      <c r="X829" s="100"/>
      <c r="Y829" s="149" t="str">
        <f t="shared" si="430"/>
        <v/>
      </c>
      <c r="Z829" s="196"/>
      <c r="AA829" s="26"/>
      <c r="AB829" s="37"/>
      <c r="AG829" s="67"/>
    </row>
    <row r="830" spans="1:130">
      <c r="A830" s="18"/>
      <c r="B830" s="99"/>
      <c r="C830" s="100"/>
      <c r="D830" s="101"/>
      <c r="E830" s="149" t="str">
        <f t="shared" si="426"/>
        <v/>
      </c>
      <c r="F830" s="193"/>
      <c r="G830" s="99"/>
      <c r="H830" s="100"/>
      <c r="I830" s="100"/>
      <c r="J830" s="149" t="str">
        <f t="shared" si="427"/>
        <v/>
      </c>
      <c r="K830" s="193"/>
      <c r="L830" s="99"/>
      <c r="M830" s="100"/>
      <c r="N830" s="100"/>
      <c r="O830" s="149" t="str">
        <f t="shared" si="428"/>
        <v/>
      </c>
      <c r="P830" s="193"/>
      <c r="Q830" s="99"/>
      <c r="R830" s="100"/>
      <c r="S830" s="100"/>
      <c r="T830" s="149" t="str">
        <f t="shared" si="429"/>
        <v/>
      </c>
      <c r="U830" s="193"/>
      <c r="V830" s="99"/>
      <c r="W830" s="100"/>
      <c r="X830" s="100"/>
      <c r="Y830" s="149" t="str">
        <f t="shared" si="430"/>
        <v/>
      </c>
      <c r="Z830" s="196"/>
      <c r="AA830" s="25"/>
      <c r="AB830" s="197"/>
      <c r="AG830" s="67"/>
    </row>
    <row r="831" spans="1:130">
      <c r="A831" s="18" t="s">
        <v>366</v>
      </c>
      <c r="B831" s="99"/>
      <c r="C831" s="100"/>
      <c r="D831" s="101"/>
      <c r="E831" s="149" t="str">
        <f t="shared" si="426"/>
        <v/>
      </c>
      <c r="F831" s="193"/>
      <c r="G831" s="99"/>
      <c r="H831" s="100"/>
      <c r="I831" s="100"/>
      <c r="J831" s="149" t="str">
        <f t="shared" si="427"/>
        <v/>
      </c>
      <c r="K831" s="193"/>
      <c r="L831" s="99"/>
      <c r="M831" s="100"/>
      <c r="N831" s="100"/>
      <c r="O831" s="149" t="str">
        <f t="shared" si="428"/>
        <v/>
      </c>
      <c r="P831" s="193"/>
      <c r="Q831" s="99"/>
      <c r="R831" s="100"/>
      <c r="S831" s="100"/>
      <c r="T831" s="149" t="str">
        <f t="shared" si="429"/>
        <v/>
      </c>
      <c r="U831" s="193"/>
      <c r="V831" s="99"/>
      <c r="W831" s="100"/>
      <c r="X831" s="100"/>
      <c r="Y831" s="149" t="str">
        <f t="shared" si="430"/>
        <v/>
      </c>
      <c r="Z831" s="196"/>
      <c r="AA831" s="25"/>
      <c r="AB831" s="197"/>
      <c r="AG831" s="67"/>
    </row>
    <row r="832" spans="1:130">
      <c r="A832" s="18" t="s">
        <v>35</v>
      </c>
      <c r="B832" s="99"/>
      <c r="C832" s="100"/>
      <c r="D832" s="101"/>
      <c r="E832" s="149" t="str">
        <f t="shared" si="426"/>
        <v/>
      </c>
      <c r="F832" s="193"/>
      <c r="G832" s="99"/>
      <c r="H832" s="100"/>
      <c r="I832" s="100"/>
      <c r="J832" s="149" t="str">
        <f t="shared" si="427"/>
        <v/>
      </c>
      <c r="K832" s="193"/>
      <c r="L832" s="99"/>
      <c r="M832" s="100"/>
      <c r="N832" s="100"/>
      <c r="O832" s="149" t="str">
        <f t="shared" si="428"/>
        <v/>
      </c>
      <c r="P832" s="193"/>
      <c r="Q832" s="99"/>
      <c r="R832" s="100"/>
      <c r="S832" s="100"/>
      <c r="T832" s="149" t="str">
        <f t="shared" si="429"/>
        <v/>
      </c>
      <c r="U832" s="193"/>
      <c r="V832" s="99"/>
      <c r="W832" s="100"/>
      <c r="X832" s="100"/>
      <c r="Y832" s="149" t="str">
        <f t="shared" si="430"/>
        <v/>
      </c>
      <c r="Z832" s="196"/>
      <c r="AA832" s="25"/>
      <c r="AB832" s="197"/>
      <c r="AG832" s="67"/>
    </row>
    <row r="833" spans="1:33" ht="15" thickBot="1">
      <c r="A833" s="91" t="s">
        <v>10</v>
      </c>
      <c r="B833" s="125">
        <f>IF(SUM(B817:B832)=0,0,AVERAGE(B817:B832))</f>
        <v>0</v>
      </c>
      <c r="C833" s="126">
        <f>IF(SUM(C817:C832)=0,0,AVERAGE(C817:C832))</f>
        <v>0</v>
      </c>
      <c r="D833" s="127">
        <f>IF(SUM(D817:D832)=0,0,AVERAGE(D817:D832))</f>
        <v>0</v>
      </c>
      <c r="E833" s="192">
        <f>IF(SUM(E817:E832)=0,0,AVERAGE(E817:E832))</f>
        <v>0</v>
      </c>
      <c r="F833" s="194"/>
      <c r="G833" s="125">
        <f>IF(SUM(G817:G832)=0,0,AVERAGE(G817:G832))</f>
        <v>0</v>
      </c>
      <c r="H833" s="126">
        <f>IF(SUM(H817:H832)=0,0,AVERAGE(H817:H832))</f>
        <v>0</v>
      </c>
      <c r="I833" s="127">
        <f>IF(SUM(I817:I832)=0,0,AVERAGE(I817:I832))</f>
        <v>0</v>
      </c>
      <c r="J833" s="192">
        <f>IF(SUM(J817:J832)=0,0,AVERAGE(J817:J832))</f>
        <v>0</v>
      </c>
      <c r="K833" s="194"/>
      <c r="L833" s="125">
        <f>IF(SUM(L817:L832)=0,0,AVERAGE(L817:L832))</f>
        <v>0</v>
      </c>
      <c r="M833" s="126">
        <f>IF(SUM(M817:M832)=0,0,AVERAGE(M817:M832))</f>
        <v>0</v>
      </c>
      <c r="N833" s="127">
        <f>IF(SUM(N817:N832)=0,0,AVERAGE(N817:N832))</f>
        <v>0</v>
      </c>
      <c r="O833" s="192">
        <f>IF(SUM(O817:O832)=0,0,AVERAGE(O817:O832))</f>
        <v>0</v>
      </c>
      <c r="P833" s="194"/>
      <c r="Q833" s="125">
        <f>IF(SUM(Q817:Q832)=0,0,AVERAGE(Q817:Q832))</f>
        <v>0</v>
      </c>
      <c r="R833" s="126">
        <f>IF(SUM(R817:R832)=0,0,AVERAGE(R817:R832))</f>
        <v>0</v>
      </c>
      <c r="S833" s="127">
        <f>IF(SUM(S817:S832)=0,0,AVERAGE(S817:S832))</f>
        <v>0</v>
      </c>
      <c r="T833" s="192">
        <f>IF(SUM(T817:T832)=0,0,AVERAGE(T817:T832))</f>
        <v>0</v>
      </c>
      <c r="U833" s="194"/>
      <c r="V833" s="125">
        <f>IF(SUM(V817:V832)=0,0,AVERAGE(V817:V832))</f>
        <v>0</v>
      </c>
      <c r="W833" s="126">
        <f>IF(SUM(W817:W832)=0,0,AVERAGE(W817:W832))</f>
        <v>0</v>
      </c>
      <c r="X833" s="127">
        <f>IF(SUM(X817:X832)=0,0,AVERAGE(X817:X832))</f>
        <v>0</v>
      </c>
      <c r="Y833" s="192">
        <f>IF(SUM(Y817:Y832)=0,0,AVERAGE(Y817:Y832))</f>
        <v>0</v>
      </c>
      <c r="Z833" s="194"/>
      <c r="AA833" s="27"/>
      <c r="AB833" s="205"/>
      <c r="AG833" s="67"/>
    </row>
    <row r="834" spans="1:33" ht="15" thickBot="1">
      <c r="A834" s="20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21"/>
      <c r="Z834" s="21"/>
      <c r="AA834" s="20"/>
      <c r="AB834" s="197"/>
      <c r="AC834" s="163" t="s">
        <v>150</v>
      </c>
      <c r="AD834" s="88"/>
      <c r="AE834" s="88"/>
      <c r="AF834" s="88"/>
      <c r="AG834" s="89"/>
    </row>
    <row r="835" spans="1:33">
      <c r="A835" s="22" t="s">
        <v>148</v>
      </c>
      <c r="B835" s="293" t="s">
        <v>161</v>
      </c>
      <c r="C835" s="294"/>
      <c r="D835" s="294"/>
      <c r="E835" s="294"/>
      <c r="F835" s="295"/>
      <c r="G835" s="293" t="s">
        <v>162</v>
      </c>
      <c r="H835" s="294"/>
      <c r="I835" s="294"/>
      <c r="J835" s="294"/>
      <c r="K835" s="295"/>
      <c r="L835" s="293" t="s">
        <v>163</v>
      </c>
      <c r="M835" s="294"/>
      <c r="N835" s="294"/>
      <c r="O835" s="294"/>
      <c r="P835" s="295"/>
      <c r="Q835" s="293" t="s">
        <v>164</v>
      </c>
      <c r="R835" s="294"/>
      <c r="S835" s="294"/>
      <c r="T835" s="294"/>
      <c r="U835" s="295"/>
      <c r="V835" s="293" t="s">
        <v>165</v>
      </c>
      <c r="W835" s="294"/>
      <c r="X835" s="294"/>
      <c r="Y835" s="294"/>
      <c r="Z835" s="295"/>
      <c r="AA835" s="23"/>
      <c r="AB835" s="37"/>
      <c r="AC835" s="9" t="str">
        <f>B835</f>
        <v>Z14 11</v>
      </c>
      <c r="AD835" s="9" t="str">
        <f>G835</f>
        <v>Z14 12</v>
      </c>
      <c r="AE835" s="9" t="str">
        <f>L835</f>
        <v>Z14 13</v>
      </c>
      <c r="AF835" s="9" t="str">
        <f>Q835</f>
        <v>Z14 14</v>
      </c>
      <c r="AG835" s="67" t="str">
        <f>V835</f>
        <v>Z14 15</v>
      </c>
    </row>
    <row r="836" spans="1:33" ht="15" thickBot="1">
      <c r="A836" s="32" t="s">
        <v>4</v>
      </c>
      <c r="B836" s="13" t="s">
        <v>5</v>
      </c>
      <c r="C836" s="14" t="s">
        <v>6</v>
      </c>
      <c r="D836" s="14" t="s">
        <v>7</v>
      </c>
      <c r="E836" s="191" t="s">
        <v>8</v>
      </c>
      <c r="F836" s="16" t="s">
        <v>142</v>
      </c>
      <c r="G836" s="13" t="s">
        <v>5</v>
      </c>
      <c r="H836" s="14" t="s">
        <v>6</v>
      </c>
      <c r="I836" s="14" t="s">
        <v>7</v>
      </c>
      <c r="J836" s="191" t="s">
        <v>8</v>
      </c>
      <c r="K836" s="16" t="s">
        <v>142</v>
      </c>
      <c r="L836" s="13" t="s">
        <v>5</v>
      </c>
      <c r="M836" s="14" t="s">
        <v>6</v>
      </c>
      <c r="N836" s="14" t="s">
        <v>7</v>
      </c>
      <c r="O836" s="191" t="s">
        <v>8</v>
      </c>
      <c r="P836" s="16" t="s">
        <v>142</v>
      </c>
      <c r="Q836" s="13" t="s">
        <v>5</v>
      </c>
      <c r="R836" s="14" t="s">
        <v>6</v>
      </c>
      <c r="S836" s="14" t="s">
        <v>7</v>
      </c>
      <c r="T836" s="191" t="s">
        <v>8</v>
      </c>
      <c r="U836" s="16" t="s">
        <v>142</v>
      </c>
      <c r="V836" s="13" t="s">
        <v>5</v>
      </c>
      <c r="W836" s="14" t="s">
        <v>6</v>
      </c>
      <c r="X836" s="14" t="s">
        <v>7</v>
      </c>
      <c r="Y836" s="191" t="s">
        <v>8</v>
      </c>
      <c r="Z836" s="16" t="s">
        <v>142</v>
      </c>
      <c r="AA836" s="16"/>
      <c r="AB836" s="37"/>
      <c r="AC836" s="76">
        <f>IF(SUM(E837:E852)&gt;0,LARGE(E837:E852,1),0)</f>
        <v>0</v>
      </c>
      <c r="AD836" s="9">
        <f>IF(SUM(J837:J852)&gt;0,LARGE(J837:J852,1),0)</f>
        <v>0</v>
      </c>
      <c r="AE836" s="9">
        <f>IF(SUM(O837:O852)&gt;0,LARGE(O837:O852,1),0)</f>
        <v>0</v>
      </c>
      <c r="AF836" s="9">
        <f>IF(SUM(T837:T852)&gt;0,LARGE(T837:T852,1),0)</f>
        <v>0</v>
      </c>
      <c r="AG836" s="67">
        <f>IF(SUM(Y837:Y852)&gt;0,LARGE(Y837:Y852,1),0)</f>
        <v>0</v>
      </c>
    </row>
    <row r="837" spans="1:33" ht="15" thickTop="1">
      <c r="A837" s="17"/>
      <c r="B837" s="96"/>
      <c r="C837" s="97"/>
      <c r="D837" s="98"/>
      <c r="E837" s="149" t="str">
        <f t="shared" ref="E837:E852" si="431">IF(SUM(B837:D837)&gt;0,SUM(B837:D837),"")</f>
        <v/>
      </c>
      <c r="F837" s="193"/>
      <c r="G837" s="96"/>
      <c r="H837" s="97"/>
      <c r="I837" s="97"/>
      <c r="J837" s="149" t="str">
        <f t="shared" ref="J837:J852" si="432">IF(SUM(G837:I837)&gt;0,SUM(G837:I837),"")</f>
        <v/>
      </c>
      <c r="K837" s="193"/>
      <c r="L837" s="96"/>
      <c r="M837" s="97"/>
      <c r="N837" s="97"/>
      <c r="O837" s="149" t="str">
        <f t="shared" ref="O837:O852" si="433">IF(SUM(L837:N837)&gt;0,SUM(L837:N837),"")</f>
        <v/>
      </c>
      <c r="P837" s="193"/>
      <c r="Q837" s="96"/>
      <c r="R837" s="97"/>
      <c r="S837" s="97"/>
      <c r="T837" s="149" t="str">
        <f t="shared" ref="T837:T852" si="434">IF(SUM(Q837:S837)&gt;0,SUM(Q837:S837),"")</f>
        <v/>
      </c>
      <c r="U837" s="193"/>
      <c r="V837" s="96"/>
      <c r="W837" s="97"/>
      <c r="X837" s="97"/>
      <c r="Y837" s="149" t="str">
        <f t="shared" ref="Y837:Y852" si="435">IF(SUM(V837:X837)&gt;0,SUM(V837:X837),"")</f>
        <v/>
      </c>
      <c r="Z837" s="195"/>
      <c r="AA837" s="24"/>
      <c r="AB837" s="197"/>
      <c r="AG837" s="67"/>
    </row>
    <row r="838" spans="1:33">
      <c r="A838" s="164"/>
      <c r="B838" s="99"/>
      <c r="C838" s="100"/>
      <c r="D838" s="101"/>
      <c r="E838" s="149" t="str">
        <f t="shared" si="431"/>
        <v/>
      </c>
      <c r="F838" s="193"/>
      <c r="G838" s="99"/>
      <c r="H838" s="100"/>
      <c r="I838" s="100"/>
      <c r="J838" s="149" t="str">
        <f t="shared" si="432"/>
        <v/>
      </c>
      <c r="K838" s="193"/>
      <c r="L838" s="99"/>
      <c r="M838" s="100"/>
      <c r="N838" s="100"/>
      <c r="O838" s="149" t="str">
        <f t="shared" si="433"/>
        <v/>
      </c>
      <c r="P838" s="193"/>
      <c r="Q838" s="99"/>
      <c r="R838" s="100"/>
      <c r="S838" s="100"/>
      <c r="T838" s="149" t="str">
        <f t="shared" si="434"/>
        <v/>
      </c>
      <c r="U838" s="193"/>
      <c r="V838" s="99"/>
      <c r="W838" s="100"/>
      <c r="X838" s="100"/>
      <c r="Y838" s="149" t="str">
        <f t="shared" si="435"/>
        <v/>
      </c>
      <c r="Z838" s="196"/>
      <c r="AA838" s="25"/>
      <c r="AB838" s="197"/>
      <c r="AG838" s="67"/>
    </row>
    <row r="839" spans="1:33">
      <c r="A839" s="18"/>
      <c r="B839" s="99"/>
      <c r="C839" s="100"/>
      <c r="D839" s="101"/>
      <c r="E839" s="149" t="str">
        <f t="shared" si="431"/>
        <v/>
      </c>
      <c r="F839" s="193"/>
      <c r="G839" s="99"/>
      <c r="H839" s="100"/>
      <c r="I839" s="100"/>
      <c r="J839" s="149" t="str">
        <f t="shared" si="432"/>
        <v/>
      </c>
      <c r="K839" s="193"/>
      <c r="L839" s="99"/>
      <c r="M839" s="100"/>
      <c r="N839" s="102"/>
      <c r="O839" s="149" t="str">
        <f t="shared" si="433"/>
        <v/>
      </c>
      <c r="P839" s="193"/>
      <c r="Q839" s="99"/>
      <c r="R839" s="100"/>
      <c r="S839" s="102"/>
      <c r="T839" s="149" t="str">
        <f t="shared" si="434"/>
        <v/>
      </c>
      <c r="U839" s="193"/>
      <c r="V839" s="99"/>
      <c r="W839" s="100"/>
      <c r="X839" s="102"/>
      <c r="Y839" s="149" t="str">
        <f t="shared" si="435"/>
        <v/>
      </c>
      <c r="Z839" s="196"/>
      <c r="AA839" s="26" t="s">
        <v>11</v>
      </c>
      <c r="AB839" s="37"/>
      <c r="AG839" s="67"/>
    </row>
    <row r="840" spans="1:33">
      <c r="A840" s="164"/>
      <c r="B840" s="99"/>
      <c r="C840" s="100"/>
      <c r="D840" s="101"/>
      <c r="E840" s="149" t="str">
        <f t="shared" si="431"/>
        <v/>
      </c>
      <c r="F840" s="193"/>
      <c r="G840" s="99"/>
      <c r="H840" s="100"/>
      <c r="I840" s="100"/>
      <c r="J840" s="149" t="str">
        <f t="shared" si="432"/>
        <v/>
      </c>
      <c r="K840" s="193"/>
      <c r="L840" s="99"/>
      <c r="M840" s="100"/>
      <c r="N840" s="100"/>
      <c r="O840" s="149" t="str">
        <f t="shared" si="433"/>
        <v/>
      </c>
      <c r="P840" s="193"/>
      <c r="Q840" s="99"/>
      <c r="R840" s="100"/>
      <c r="S840" s="100"/>
      <c r="T840" s="149" t="str">
        <f t="shared" si="434"/>
        <v/>
      </c>
      <c r="U840" s="193"/>
      <c r="V840" s="99"/>
      <c r="W840" s="100"/>
      <c r="X840" s="100"/>
      <c r="Y840" s="149" t="str">
        <f t="shared" si="435"/>
        <v/>
      </c>
      <c r="Z840" s="196"/>
      <c r="AA840" s="26" t="s">
        <v>12</v>
      </c>
      <c r="AB840" s="37"/>
      <c r="AG840" s="67"/>
    </row>
    <row r="841" spans="1:33">
      <c r="A841" s="18"/>
      <c r="B841" s="99"/>
      <c r="C841" s="100"/>
      <c r="D841" s="102"/>
      <c r="E841" s="149" t="str">
        <f t="shared" si="431"/>
        <v/>
      </c>
      <c r="F841" s="193"/>
      <c r="G841" s="99"/>
      <c r="H841" s="100"/>
      <c r="I841" s="102"/>
      <c r="J841" s="149" t="str">
        <f t="shared" si="432"/>
        <v/>
      </c>
      <c r="K841" s="193"/>
      <c r="L841" s="99"/>
      <c r="M841" s="100"/>
      <c r="N841" s="102"/>
      <c r="O841" s="149" t="str">
        <f t="shared" si="433"/>
        <v/>
      </c>
      <c r="P841" s="193"/>
      <c r="Q841" s="99"/>
      <c r="R841" s="100"/>
      <c r="S841" s="100"/>
      <c r="T841" s="149" t="str">
        <f t="shared" si="434"/>
        <v/>
      </c>
      <c r="U841" s="193"/>
      <c r="V841" s="99"/>
      <c r="W841" s="100"/>
      <c r="X841" s="102"/>
      <c r="Y841" s="149" t="str">
        <f t="shared" si="435"/>
        <v/>
      </c>
      <c r="Z841" s="196"/>
      <c r="AA841" s="26" t="s">
        <v>12</v>
      </c>
      <c r="AB841" s="37"/>
      <c r="AG841" s="67"/>
    </row>
    <row r="842" spans="1:33">
      <c r="A842" s="164"/>
      <c r="B842" s="99"/>
      <c r="C842" s="100"/>
      <c r="D842" s="102"/>
      <c r="E842" s="149" t="str">
        <f t="shared" si="431"/>
        <v/>
      </c>
      <c r="F842" s="193"/>
      <c r="G842" s="99"/>
      <c r="H842" s="100"/>
      <c r="I842" s="102"/>
      <c r="J842" s="149" t="str">
        <f t="shared" si="432"/>
        <v/>
      </c>
      <c r="K842" s="193"/>
      <c r="L842" s="99"/>
      <c r="M842" s="100"/>
      <c r="N842" s="102"/>
      <c r="O842" s="149" t="str">
        <f t="shared" si="433"/>
        <v/>
      </c>
      <c r="P842" s="193"/>
      <c r="Q842" s="99"/>
      <c r="R842" s="100"/>
      <c r="S842" s="100"/>
      <c r="T842" s="149" t="str">
        <f t="shared" si="434"/>
        <v/>
      </c>
      <c r="U842" s="193"/>
      <c r="V842" s="99"/>
      <c r="W842" s="100"/>
      <c r="X842" s="102"/>
      <c r="Y842" s="149" t="str">
        <f t="shared" si="435"/>
        <v/>
      </c>
      <c r="Z842" s="196"/>
      <c r="AA842" s="26"/>
      <c r="AB842" s="37"/>
      <c r="AG842" s="67"/>
    </row>
    <row r="843" spans="1:33">
      <c r="A843" s="164"/>
      <c r="B843" s="99"/>
      <c r="C843" s="100"/>
      <c r="D843" s="101"/>
      <c r="E843" s="149" t="str">
        <f t="shared" si="431"/>
        <v/>
      </c>
      <c r="F843" s="193"/>
      <c r="G843" s="99"/>
      <c r="H843" s="100"/>
      <c r="I843" s="102"/>
      <c r="J843" s="149" t="str">
        <f t="shared" si="432"/>
        <v/>
      </c>
      <c r="K843" s="193"/>
      <c r="L843" s="99"/>
      <c r="M843" s="100"/>
      <c r="N843" s="102"/>
      <c r="O843" s="149" t="str">
        <f t="shared" si="433"/>
        <v/>
      </c>
      <c r="P843" s="193"/>
      <c r="Q843" s="99"/>
      <c r="R843" s="100"/>
      <c r="S843" s="100"/>
      <c r="T843" s="149" t="str">
        <f t="shared" si="434"/>
        <v/>
      </c>
      <c r="U843" s="193"/>
      <c r="V843" s="99"/>
      <c r="W843" s="100"/>
      <c r="X843" s="100"/>
      <c r="Y843" s="149" t="str">
        <f t="shared" si="435"/>
        <v/>
      </c>
      <c r="Z843" s="196"/>
      <c r="AA843" s="26" t="s">
        <v>13</v>
      </c>
      <c r="AB843" s="37"/>
      <c r="AG843" s="67"/>
    </row>
    <row r="844" spans="1:33">
      <c r="A844" s="142"/>
      <c r="B844" s="99"/>
      <c r="C844" s="100"/>
      <c r="D844" s="101"/>
      <c r="E844" s="149" t="str">
        <f t="shared" si="431"/>
        <v/>
      </c>
      <c r="F844" s="193"/>
      <c r="G844" s="99"/>
      <c r="H844" s="100"/>
      <c r="I844" s="102"/>
      <c r="J844" s="149" t="str">
        <f t="shared" si="432"/>
        <v/>
      </c>
      <c r="K844" s="193"/>
      <c r="L844" s="99"/>
      <c r="M844" s="100"/>
      <c r="N844" s="102"/>
      <c r="O844" s="149" t="str">
        <f t="shared" si="433"/>
        <v/>
      </c>
      <c r="P844" s="193"/>
      <c r="Q844" s="99"/>
      <c r="R844" s="100"/>
      <c r="S844" s="102"/>
      <c r="T844" s="149" t="str">
        <f t="shared" si="434"/>
        <v/>
      </c>
      <c r="U844" s="193"/>
      <c r="V844" s="99"/>
      <c r="W844" s="100"/>
      <c r="X844" s="102"/>
      <c r="Y844" s="149" t="str">
        <f t="shared" si="435"/>
        <v/>
      </c>
      <c r="Z844" s="196"/>
      <c r="AA844" s="26" t="s">
        <v>14</v>
      </c>
      <c r="AB844" s="37"/>
      <c r="AG844" s="67"/>
    </row>
    <row r="845" spans="1:33">
      <c r="A845" s="164"/>
      <c r="B845" s="99"/>
      <c r="C845" s="100"/>
      <c r="D845" s="101"/>
      <c r="E845" s="149" t="str">
        <f t="shared" si="431"/>
        <v/>
      </c>
      <c r="F845" s="193"/>
      <c r="G845" s="99"/>
      <c r="H845" s="100"/>
      <c r="I845" s="100"/>
      <c r="J845" s="149" t="str">
        <f t="shared" si="432"/>
        <v/>
      </c>
      <c r="K845" s="193"/>
      <c r="L845" s="99"/>
      <c r="M845" s="100"/>
      <c r="N845" s="100"/>
      <c r="O845" s="149" t="str">
        <f t="shared" si="433"/>
        <v/>
      </c>
      <c r="P845" s="193"/>
      <c r="Q845" s="99"/>
      <c r="R845" s="100"/>
      <c r="S845" s="100"/>
      <c r="T845" s="149" t="str">
        <f t="shared" si="434"/>
        <v/>
      </c>
      <c r="U845" s="193"/>
      <c r="V845" s="99"/>
      <c r="W845" s="100"/>
      <c r="X845" s="100"/>
      <c r="Y845" s="149" t="str">
        <f t="shared" si="435"/>
        <v/>
      </c>
      <c r="Z845" s="196"/>
      <c r="AA845" s="26" t="s">
        <v>15</v>
      </c>
      <c r="AB845" s="37"/>
      <c r="AG845" s="67"/>
    </row>
    <row r="846" spans="1:33">
      <c r="A846" s="18"/>
      <c r="B846" s="99"/>
      <c r="C846" s="100"/>
      <c r="D846" s="101"/>
      <c r="E846" s="149" t="str">
        <f t="shared" si="431"/>
        <v/>
      </c>
      <c r="F846" s="193"/>
      <c r="G846" s="99"/>
      <c r="H846" s="100"/>
      <c r="I846" s="102"/>
      <c r="J846" s="149" t="str">
        <f t="shared" si="432"/>
        <v/>
      </c>
      <c r="K846" s="193"/>
      <c r="L846" s="99"/>
      <c r="M846" s="100"/>
      <c r="N846" s="102"/>
      <c r="O846" s="149" t="str">
        <f t="shared" si="433"/>
        <v/>
      </c>
      <c r="P846" s="193"/>
      <c r="Q846" s="99"/>
      <c r="R846" s="100"/>
      <c r="S846" s="100"/>
      <c r="T846" s="149" t="str">
        <f t="shared" si="434"/>
        <v/>
      </c>
      <c r="U846" s="193"/>
      <c r="V846" s="99"/>
      <c r="W846" s="100"/>
      <c r="X846" s="100"/>
      <c r="Y846" s="149" t="str">
        <f t="shared" si="435"/>
        <v/>
      </c>
      <c r="Z846" s="196"/>
      <c r="AA846" s="26" t="s">
        <v>16</v>
      </c>
      <c r="AB846" s="37"/>
      <c r="AG846" s="67"/>
    </row>
    <row r="847" spans="1:33">
      <c r="A847" s="18"/>
      <c r="B847" s="99"/>
      <c r="C847" s="100"/>
      <c r="D847" s="101"/>
      <c r="E847" s="149" t="str">
        <f t="shared" si="431"/>
        <v/>
      </c>
      <c r="F847" s="193"/>
      <c r="G847" s="99"/>
      <c r="H847" s="100"/>
      <c r="I847" s="102"/>
      <c r="J847" s="149" t="str">
        <f t="shared" si="432"/>
        <v/>
      </c>
      <c r="K847" s="193"/>
      <c r="L847" s="99"/>
      <c r="M847" s="100"/>
      <c r="N847" s="102"/>
      <c r="O847" s="149" t="str">
        <f t="shared" si="433"/>
        <v/>
      </c>
      <c r="P847" s="193"/>
      <c r="Q847" s="99"/>
      <c r="R847" s="100"/>
      <c r="S847" s="102"/>
      <c r="T847" s="149" t="str">
        <f t="shared" si="434"/>
        <v/>
      </c>
      <c r="U847" s="193"/>
      <c r="V847" s="99"/>
      <c r="W847" s="100"/>
      <c r="X847" s="102"/>
      <c r="Y847" s="149" t="str">
        <f t="shared" si="435"/>
        <v/>
      </c>
      <c r="Z847" s="196"/>
      <c r="AA847" s="26" t="s">
        <v>12</v>
      </c>
      <c r="AB847" s="37"/>
      <c r="AG847" s="67"/>
    </row>
    <row r="848" spans="1:33">
      <c r="A848" s="18"/>
      <c r="B848" s="99"/>
      <c r="C848" s="100"/>
      <c r="D848" s="101"/>
      <c r="E848" s="149" t="str">
        <f t="shared" si="431"/>
        <v/>
      </c>
      <c r="F848" s="193"/>
      <c r="G848" s="99"/>
      <c r="H848" s="100"/>
      <c r="I848" s="102"/>
      <c r="J848" s="149" t="str">
        <f t="shared" si="432"/>
        <v/>
      </c>
      <c r="K848" s="193"/>
      <c r="L848" s="99"/>
      <c r="M848" s="100"/>
      <c r="N848" s="102"/>
      <c r="O848" s="149" t="str">
        <f t="shared" si="433"/>
        <v/>
      </c>
      <c r="P848" s="193"/>
      <c r="Q848" s="99"/>
      <c r="R848" s="100"/>
      <c r="S848" s="102"/>
      <c r="T848" s="149" t="str">
        <f t="shared" si="434"/>
        <v/>
      </c>
      <c r="U848" s="193"/>
      <c r="V848" s="99"/>
      <c r="W848" s="100"/>
      <c r="X848" s="102"/>
      <c r="Y848" s="149" t="str">
        <f t="shared" si="435"/>
        <v/>
      </c>
      <c r="Z848" s="196"/>
      <c r="AA848" s="26"/>
      <c r="AB848" s="37"/>
      <c r="AG848" s="67"/>
    </row>
    <row r="849" spans="1:130">
      <c r="A849" s="18"/>
      <c r="B849" s="99"/>
      <c r="C849" s="100"/>
      <c r="D849" s="101"/>
      <c r="E849" s="149" t="str">
        <f t="shared" si="431"/>
        <v/>
      </c>
      <c r="F849" s="193"/>
      <c r="G849" s="99"/>
      <c r="H849" s="100"/>
      <c r="I849" s="100"/>
      <c r="J849" s="149" t="str">
        <f t="shared" si="432"/>
        <v/>
      </c>
      <c r="K849" s="193"/>
      <c r="L849" s="99"/>
      <c r="M849" s="100"/>
      <c r="N849" s="100"/>
      <c r="O849" s="149" t="str">
        <f t="shared" si="433"/>
        <v/>
      </c>
      <c r="P849" s="193"/>
      <c r="Q849" s="99"/>
      <c r="R849" s="100"/>
      <c r="S849" s="100"/>
      <c r="T849" s="149" t="str">
        <f t="shared" si="434"/>
        <v/>
      </c>
      <c r="U849" s="193"/>
      <c r="V849" s="99"/>
      <c r="W849" s="100"/>
      <c r="X849" s="100"/>
      <c r="Y849" s="149" t="str">
        <f t="shared" si="435"/>
        <v/>
      </c>
      <c r="Z849" s="196"/>
      <c r="AA849" s="26"/>
      <c r="AB849" s="37"/>
      <c r="AG849" s="67"/>
    </row>
    <row r="850" spans="1:130">
      <c r="A850" s="18"/>
      <c r="B850" s="99"/>
      <c r="C850" s="100"/>
      <c r="D850" s="101"/>
      <c r="E850" s="149" t="str">
        <f t="shared" si="431"/>
        <v/>
      </c>
      <c r="F850" s="193"/>
      <c r="G850" s="99"/>
      <c r="H850" s="100"/>
      <c r="I850" s="100"/>
      <c r="J850" s="149" t="str">
        <f t="shared" si="432"/>
        <v/>
      </c>
      <c r="K850" s="193"/>
      <c r="L850" s="99"/>
      <c r="M850" s="100"/>
      <c r="N850" s="100"/>
      <c r="O850" s="149" t="str">
        <f t="shared" si="433"/>
        <v/>
      </c>
      <c r="P850" s="193"/>
      <c r="Q850" s="99"/>
      <c r="R850" s="100"/>
      <c r="S850" s="100"/>
      <c r="T850" s="149" t="str">
        <f t="shared" si="434"/>
        <v/>
      </c>
      <c r="U850" s="193"/>
      <c r="V850" s="99"/>
      <c r="W850" s="100"/>
      <c r="X850" s="100"/>
      <c r="Y850" s="149" t="str">
        <f t="shared" si="435"/>
        <v/>
      </c>
      <c r="Z850" s="196"/>
      <c r="AA850" s="25"/>
      <c r="AB850" s="197"/>
      <c r="AG850" s="67"/>
    </row>
    <row r="851" spans="1:130">
      <c r="A851" s="18" t="s">
        <v>366</v>
      </c>
      <c r="B851" s="99"/>
      <c r="C851" s="100"/>
      <c r="D851" s="101"/>
      <c r="E851" s="149" t="str">
        <f t="shared" si="431"/>
        <v/>
      </c>
      <c r="F851" s="193"/>
      <c r="G851" s="99"/>
      <c r="H851" s="100"/>
      <c r="I851" s="100"/>
      <c r="J851" s="149" t="str">
        <f t="shared" si="432"/>
        <v/>
      </c>
      <c r="K851" s="193"/>
      <c r="L851" s="99"/>
      <c r="M851" s="100"/>
      <c r="N851" s="100"/>
      <c r="O851" s="149" t="str">
        <f t="shared" si="433"/>
        <v/>
      </c>
      <c r="P851" s="193"/>
      <c r="Q851" s="99"/>
      <c r="R851" s="100"/>
      <c r="S851" s="100"/>
      <c r="T851" s="149" t="str">
        <f t="shared" si="434"/>
        <v/>
      </c>
      <c r="U851" s="193"/>
      <c r="V851" s="99"/>
      <c r="W851" s="100"/>
      <c r="X851" s="100"/>
      <c r="Y851" s="149" t="str">
        <f t="shared" si="435"/>
        <v/>
      </c>
      <c r="Z851" s="196"/>
      <c r="AA851" s="25"/>
      <c r="AB851" s="197"/>
      <c r="AG851" s="67"/>
    </row>
    <row r="852" spans="1:130">
      <c r="A852" s="18" t="s">
        <v>35</v>
      </c>
      <c r="B852" s="99"/>
      <c r="C852" s="100"/>
      <c r="D852" s="101"/>
      <c r="E852" s="149" t="str">
        <f t="shared" si="431"/>
        <v/>
      </c>
      <c r="F852" s="193"/>
      <c r="G852" s="99"/>
      <c r="H852" s="100"/>
      <c r="I852" s="100"/>
      <c r="J852" s="149" t="str">
        <f t="shared" si="432"/>
        <v/>
      </c>
      <c r="K852" s="193"/>
      <c r="L852" s="99"/>
      <c r="M852" s="100"/>
      <c r="N852" s="100"/>
      <c r="O852" s="149" t="str">
        <f t="shared" si="433"/>
        <v/>
      </c>
      <c r="P852" s="193"/>
      <c r="Q852" s="99"/>
      <c r="R852" s="100"/>
      <c r="S852" s="100"/>
      <c r="T852" s="149" t="str">
        <f t="shared" si="434"/>
        <v/>
      </c>
      <c r="U852" s="193"/>
      <c r="V852" s="99"/>
      <c r="W852" s="100"/>
      <c r="X852" s="100"/>
      <c r="Y852" s="149" t="str">
        <f t="shared" si="435"/>
        <v/>
      </c>
      <c r="Z852" s="196"/>
      <c r="AA852" s="25"/>
      <c r="AB852" s="197"/>
      <c r="AG852" s="67"/>
    </row>
    <row r="853" spans="1:130" ht="15" thickBot="1">
      <c r="A853" s="91" t="s">
        <v>10</v>
      </c>
      <c r="B853" s="125">
        <f>IF(SUM(B837:B852)=0,0,AVERAGE(B837:B852))</f>
        <v>0</v>
      </c>
      <c r="C853" s="126">
        <f>IF(SUM(C837:C852)=0,0,AVERAGE(C837:C852))</f>
        <v>0</v>
      </c>
      <c r="D853" s="127">
        <f>IF(SUM(D837:D852)=0,0,AVERAGE(D837:D852))</f>
        <v>0</v>
      </c>
      <c r="E853" s="192">
        <f>IF(SUM(E837:E852)=0,0,AVERAGE(E837:E852))</f>
        <v>0</v>
      </c>
      <c r="F853" s="194"/>
      <c r="G853" s="125">
        <f>IF(SUM(G837:G852)=0,0,AVERAGE(G837:G852))</f>
        <v>0</v>
      </c>
      <c r="H853" s="126">
        <f>IF(SUM(H837:H852)=0,0,AVERAGE(H837:H852))</f>
        <v>0</v>
      </c>
      <c r="I853" s="127">
        <f>IF(SUM(I837:I852)=0,0,AVERAGE(I837:I852))</f>
        <v>0</v>
      </c>
      <c r="J853" s="192">
        <f>IF(SUM(J837:J852)=0,0,AVERAGE(J837:J852))</f>
        <v>0</v>
      </c>
      <c r="K853" s="194"/>
      <c r="L853" s="125">
        <f>IF(SUM(L837:L852)=0,0,AVERAGE(L837:L852))</f>
        <v>0</v>
      </c>
      <c r="M853" s="126">
        <f>IF(SUM(M837:M852)=0,0,AVERAGE(M837:M852))</f>
        <v>0</v>
      </c>
      <c r="N853" s="127">
        <f>IF(SUM(N837:N852)=0,0,AVERAGE(N837:N852))</f>
        <v>0</v>
      </c>
      <c r="O853" s="192">
        <f>IF(SUM(O837:O852)=0,0,AVERAGE(O837:O852))</f>
        <v>0</v>
      </c>
      <c r="P853" s="194"/>
      <c r="Q853" s="125">
        <f>IF(SUM(Q837:Q852)=0,0,AVERAGE(Q837:Q852))</f>
        <v>0</v>
      </c>
      <c r="R853" s="126">
        <f>IF(SUM(R837:R852)=0,0,AVERAGE(R837:R852))</f>
        <v>0</v>
      </c>
      <c r="S853" s="127">
        <f>IF(SUM(S837:S852)=0,0,AVERAGE(S837:S852))</f>
        <v>0</v>
      </c>
      <c r="T853" s="192">
        <f>IF(SUM(T837:T852)=0,0,AVERAGE(T837:T852))</f>
        <v>0</v>
      </c>
      <c r="U853" s="194"/>
      <c r="V853" s="125">
        <f>IF(SUM(V837:V852)=0,0,AVERAGE(V837:V852))</f>
        <v>0</v>
      </c>
      <c r="W853" s="126">
        <f>IF(SUM(W837:W852)=0,0,AVERAGE(W837:W852))</f>
        <v>0</v>
      </c>
      <c r="X853" s="127">
        <f>IF(SUM(X837:X852)=0,0,AVERAGE(X837:X852))</f>
        <v>0</v>
      </c>
      <c r="Y853" s="192">
        <f>IF(SUM(Y837:Y852)=0,0,AVERAGE(Y837:Y852))</f>
        <v>0</v>
      </c>
      <c r="Z853" s="194"/>
      <c r="AA853" s="27"/>
      <c r="AB853" s="39"/>
      <c r="AG853" s="67"/>
    </row>
    <row r="854" spans="1:130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G854" s="67"/>
    </row>
    <row r="855" spans="1:130" ht="15" thickBot="1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C855" s="54" t="s">
        <v>149</v>
      </c>
      <c r="AD855" s="74"/>
      <c r="AE855" s="74"/>
      <c r="AF855" s="74"/>
      <c r="AG855" s="75"/>
    </row>
    <row r="856" spans="1:130">
      <c r="A856" s="90" t="s">
        <v>147</v>
      </c>
      <c r="B856" s="293" t="s">
        <v>166</v>
      </c>
      <c r="C856" s="294"/>
      <c r="D856" s="294"/>
      <c r="E856" s="294"/>
      <c r="F856" s="295"/>
      <c r="G856" s="293" t="s">
        <v>167</v>
      </c>
      <c r="H856" s="294"/>
      <c r="I856" s="294"/>
      <c r="J856" s="294"/>
      <c r="K856" s="295"/>
      <c r="L856" s="293" t="s">
        <v>168</v>
      </c>
      <c r="M856" s="294"/>
      <c r="N856" s="294"/>
      <c r="O856" s="294"/>
      <c r="P856" s="295"/>
      <c r="Q856" s="293" t="s">
        <v>169</v>
      </c>
      <c r="R856" s="294"/>
      <c r="S856" s="294"/>
      <c r="T856" s="294"/>
      <c r="U856" s="295"/>
      <c r="V856" s="293" t="s">
        <v>170</v>
      </c>
      <c r="W856" s="294"/>
      <c r="X856" s="294"/>
      <c r="Y856" s="294"/>
      <c r="Z856" s="295"/>
      <c r="AA856" s="293" t="s">
        <v>3</v>
      </c>
      <c r="AB856" s="295"/>
      <c r="AC856" s="9" t="str">
        <f>B856</f>
        <v>Z15 1</v>
      </c>
      <c r="AD856" s="9" t="str">
        <f>G856</f>
        <v>Z15 2</v>
      </c>
      <c r="AE856" s="9" t="str">
        <f>L856</f>
        <v>Z15 3</v>
      </c>
      <c r="AF856" s="9" t="str">
        <f>Q856</f>
        <v>Z15 4</v>
      </c>
      <c r="AG856" s="67" t="str">
        <f>V856</f>
        <v>Z15 5</v>
      </c>
      <c r="AH856" s="296" t="s">
        <v>50</v>
      </c>
      <c r="AI856" s="297"/>
      <c r="AJ856" s="297"/>
      <c r="AK856" s="297"/>
      <c r="AL856" s="297"/>
      <c r="AM856" s="209" t="s">
        <v>140</v>
      </c>
      <c r="AN856" s="296" t="s">
        <v>51</v>
      </c>
      <c r="AO856" s="297"/>
      <c r="AP856" s="297"/>
      <c r="AQ856" s="297"/>
      <c r="AR856" s="297"/>
      <c r="AS856" s="209" t="s">
        <v>140</v>
      </c>
      <c r="AT856" s="296" t="s">
        <v>52</v>
      </c>
      <c r="AU856" s="297"/>
      <c r="AV856" s="297"/>
      <c r="AW856" s="297"/>
      <c r="AX856" s="297"/>
      <c r="AY856" s="209" t="s">
        <v>140</v>
      </c>
      <c r="AZ856" s="296" t="s">
        <v>53</v>
      </c>
      <c r="BA856" s="297"/>
      <c r="BB856" s="297"/>
      <c r="BC856" s="297"/>
      <c r="BD856" s="297"/>
      <c r="BE856" s="209" t="s">
        <v>140</v>
      </c>
      <c r="BF856" s="296" t="s">
        <v>54</v>
      </c>
      <c r="BG856" s="297"/>
      <c r="BH856" s="297"/>
      <c r="BI856" s="297"/>
      <c r="BJ856" s="297"/>
      <c r="BK856" s="209" t="s">
        <v>140</v>
      </c>
      <c r="BL856" s="296" t="s">
        <v>55</v>
      </c>
      <c r="BM856" s="297"/>
      <c r="BN856" s="297"/>
      <c r="BO856" s="297"/>
      <c r="BP856" s="297"/>
      <c r="BQ856" s="209" t="s">
        <v>140</v>
      </c>
      <c r="BR856" s="296" t="s">
        <v>56</v>
      </c>
      <c r="BS856" s="297"/>
      <c r="BT856" s="297"/>
      <c r="BU856" s="297"/>
      <c r="BV856" s="297"/>
      <c r="BW856" s="209" t="s">
        <v>140</v>
      </c>
      <c r="BX856" s="296" t="s">
        <v>57</v>
      </c>
      <c r="BY856" s="297"/>
      <c r="BZ856" s="297"/>
      <c r="CA856" s="297"/>
      <c r="CB856" s="297"/>
      <c r="CC856" s="209" t="s">
        <v>140</v>
      </c>
      <c r="CD856" s="296" t="s">
        <v>58</v>
      </c>
      <c r="CE856" s="297"/>
      <c r="CF856" s="297"/>
      <c r="CG856" s="297"/>
      <c r="CH856" s="297"/>
      <c r="CI856" s="209" t="s">
        <v>140</v>
      </c>
      <c r="CJ856" s="296" t="s">
        <v>59</v>
      </c>
      <c r="CK856" s="297"/>
      <c r="CL856" s="297"/>
      <c r="CM856" s="297"/>
      <c r="CN856" s="297"/>
      <c r="CO856" s="209" t="s">
        <v>140</v>
      </c>
      <c r="CP856" s="296" t="s">
        <v>60</v>
      </c>
      <c r="CQ856" s="297"/>
      <c r="CR856" s="297"/>
      <c r="CS856" s="297"/>
      <c r="CT856" s="297"/>
      <c r="CU856" s="209" t="s">
        <v>140</v>
      </c>
      <c r="CV856" s="296" t="s">
        <v>61</v>
      </c>
      <c r="CW856" s="297"/>
      <c r="CX856" s="297"/>
      <c r="CY856" s="297"/>
      <c r="CZ856" s="297"/>
      <c r="DA856" s="209" t="s">
        <v>140</v>
      </c>
      <c r="DB856" s="296" t="s">
        <v>352</v>
      </c>
      <c r="DC856" s="297"/>
      <c r="DD856" s="297"/>
      <c r="DE856" s="297"/>
      <c r="DF856" s="297"/>
      <c r="DG856" s="209" t="s">
        <v>140</v>
      </c>
      <c r="DH856" s="296" t="s">
        <v>353</v>
      </c>
      <c r="DI856" s="297"/>
      <c r="DJ856" s="297"/>
      <c r="DK856" s="297"/>
      <c r="DL856" s="297"/>
      <c r="DM856" s="210" t="s">
        <v>140</v>
      </c>
      <c r="DN856" s="296" t="s">
        <v>62</v>
      </c>
      <c r="DO856" s="297"/>
      <c r="DP856" s="297"/>
      <c r="DQ856" s="297"/>
      <c r="DR856" s="297"/>
      <c r="DS856" s="210" t="s">
        <v>140</v>
      </c>
      <c r="DT856" s="296" t="s">
        <v>35</v>
      </c>
      <c r="DU856" s="297"/>
      <c r="DV856" s="297"/>
      <c r="DW856" s="297"/>
      <c r="DX856" s="297"/>
      <c r="DY856" s="209" t="s">
        <v>140</v>
      </c>
      <c r="DZ856" s="211"/>
    </row>
    <row r="857" spans="1:130" ht="15" thickBot="1">
      <c r="A857" s="12" t="s">
        <v>4</v>
      </c>
      <c r="B857" s="13" t="s">
        <v>5</v>
      </c>
      <c r="C857" s="14" t="s">
        <v>6</v>
      </c>
      <c r="D857" s="15" t="s">
        <v>7</v>
      </c>
      <c r="E857" s="204" t="s">
        <v>8</v>
      </c>
      <c r="F857" s="16" t="s">
        <v>142</v>
      </c>
      <c r="G857" s="13" t="s">
        <v>5</v>
      </c>
      <c r="H857" s="14" t="s">
        <v>6</v>
      </c>
      <c r="I857" s="14" t="s">
        <v>7</v>
      </c>
      <c r="J857" s="204" t="s">
        <v>8</v>
      </c>
      <c r="K857" s="16" t="s">
        <v>142</v>
      </c>
      <c r="L857" s="13" t="s">
        <v>5</v>
      </c>
      <c r="M857" s="14" t="s">
        <v>6</v>
      </c>
      <c r="N857" s="14" t="s">
        <v>7</v>
      </c>
      <c r="O857" s="204" t="s">
        <v>8</v>
      </c>
      <c r="P857" s="16" t="s">
        <v>142</v>
      </c>
      <c r="Q857" s="13" t="s">
        <v>5</v>
      </c>
      <c r="R857" s="14" t="s">
        <v>6</v>
      </c>
      <c r="S857" s="14" t="s">
        <v>7</v>
      </c>
      <c r="T857" s="204" t="s">
        <v>8</v>
      </c>
      <c r="U857" s="16" t="s">
        <v>142</v>
      </c>
      <c r="V857" s="13" t="s">
        <v>5</v>
      </c>
      <c r="W857" s="14" t="s">
        <v>6</v>
      </c>
      <c r="X857" s="14" t="s">
        <v>7</v>
      </c>
      <c r="Y857" s="204" t="s">
        <v>8</v>
      </c>
      <c r="Z857" s="16" t="s">
        <v>142</v>
      </c>
      <c r="AA857" s="200" t="s">
        <v>9</v>
      </c>
      <c r="AB857" s="199" t="s">
        <v>142</v>
      </c>
      <c r="AC857" s="76">
        <f>IF(SUM(E858:E873)&gt;0,LARGE(E858:E873,1),0)</f>
        <v>0</v>
      </c>
      <c r="AD857" s="9">
        <f>IF(SUM(J858:J873)&gt;0,LARGE(J858:J873,1),0)</f>
        <v>0</v>
      </c>
      <c r="AE857" s="9">
        <f>IF(SUM(O858:O873)&gt;0,LARGE(O858:O873,1),0)</f>
        <v>0</v>
      </c>
      <c r="AF857" s="9">
        <f>IF(SUM(T858:T873)&gt;0,LARGE(T858:T873,1),0)</f>
        <v>0</v>
      </c>
      <c r="AG857" s="67">
        <f>IF(SUM(Y858:Y873)&gt;0,LARGE(Y858:Y873,1),0)</f>
        <v>0</v>
      </c>
      <c r="AH857" s="209" t="s">
        <v>8</v>
      </c>
      <c r="AI857" s="209" t="s">
        <v>142</v>
      </c>
      <c r="AJ857" s="209" t="s">
        <v>5</v>
      </c>
      <c r="AK857" s="209" t="s">
        <v>6</v>
      </c>
      <c r="AL857" s="209" t="s">
        <v>7</v>
      </c>
      <c r="AM857" s="209"/>
      <c r="AN857" s="209" t="s">
        <v>8</v>
      </c>
      <c r="AO857" s="209" t="s">
        <v>142</v>
      </c>
      <c r="AP857" s="209" t="s">
        <v>5</v>
      </c>
      <c r="AQ857" s="209" t="s">
        <v>6</v>
      </c>
      <c r="AR857" s="209" t="s">
        <v>7</v>
      </c>
      <c r="AS857" s="209"/>
      <c r="AT857" s="209" t="s">
        <v>8</v>
      </c>
      <c r="AU857" s="209" t="s">
        <v>142</v>
      </c>
      <c r="AV857" s="209" t="s">
        <v>5</v>
      </c>
      <c r="AW857" s="209" t="s">
        <v>6</v>
      </c>
      <c r="AX857" s="209" t="s">
        <v>7</v>
      </c>
      <c r="AY857" s="209"/>
      <c r="AZ857" s="209" t="s">
        <v>8</v>
      </c>
      <c r="BA857" s="209" t="s">
        <v>142</v>
      </c>
      <c r="BB857" s="209" t="s">
        <v>5</v>
      </c>
      <c r="BC857" s="209" t="s">
        <v>6</v>
      </c>
      <c r="BD857" s="209" t="s">
        <v>7</v>
      </c>
      <c r="BE857" s="209"/>
      <c r="BF857" s="209" t="s">
        <v>8</v>
      </c>
      <c r="BG857" s="209" t="s">
        <v>142</v>
      </c>
      <c r="BH857" s="209" t="s">
        <v>5</v>
      </c>
      <c r="BI857" s="209" t="s">
        <v>6</v>
      </c>
      <c r="BJ857" s="209" t="s">
        <v>7</v>
      </c>
      <c r="BK857" s="209"/>
      <c r="BL857" s="209" t="s">
        <v>8</v>
      </c>
      <c r="BM857" s="209" t="s">
        <v>142</v>
      </c>
      <c r="BN857" s="209" t="s">
        <v>5</v>
      </c>
      <c r="BO857" s="209" t="s">
        <v>6</v>
      </c>
      <c r="BP857" s="209" t="s">
        <v>7</v>
      </c>
      <c r="BQ857" s="209"/>
      <c r="BR857" s="209" t="s">
        <v>8</v>
      </c>
      <c r="BS857" s="209" t="s">
        <v>142</v>
      </c>
      <c r="BT857" s="209" t="s">
        <v>5</v>
      </c>
      <c r="BU857" s="209" t="s">
        <v>6</v>
      </c>
      <c r="BV857" s="209" t="s">
        <v>7</v>
      </c>
      <c r="BW857" s="209"/>
      <c r="BX857" s="209" t="s">
        <v>8</v>
      </c>
      <c r="BY857" s="209" t="s">
        <v>142</v>
      </c>
      <c r="BZ857" s="209" t="s">
        <v>5</v>
      </c>
      <c r="CA857" s="209" t="s">
        <v>6</v>
      </c>
      <c r="CB857" s="209" t="s">
        <v>7</v>
      </c>
      <c r="CC857" s="209"/>
      <c r="CD857" s="209" t="s">
        <v>8</v>
      </c>
      <c r="CE857" s="209" t="s">
        <v>142</v>
      </c>
      <c r="CF857" s="209" t="s">
        <v>5</v>
      </c>
      <c r="CG857" s="209" t="s">
        <v>6</v>
      </c>
      <c r="CH857" s="209" t="s">
        <v>7</v>
      </c>
      <c r="CI857" s="209"/>
      <c r="CJ857" s="209" t="s">
        <v>8</v>
      </c>
      <c r="CK857" s="209" t="s">
        <v>142</v>
      </c>
      <c r="CL857" s="209" t="s">
        <v>5</v>
      </c>
      <c r="CM857" s="209" t="s">
        <v>6</v>
      </c>
      <c r="CN857" s="209" t="s">
        <v>7</v>
      </c>
      <c r="CO857" s="209"/>
      <c r="CP857" s="209" t="s">
        <v>8</v>
      </c>
      <c r="CQ857" s="209" t="s">
        <v>142</v>
      </c>
      <c r="CR857" s="209" t="s">
        <v>5</v>
      </c>
      <c r="CS857" s="209" t="s">
        <v>6</v>
      </c>
      <c r="CT857" s="209" t="s">
        <v>7</v>
      </c>
      <c r="CU857" s="209"/>
      <c r="CV857" s="209" t="s">
        <v>8</v>
      </c>
      <c r="CW857" s="209" t="s">
        <v>142</v>
      </c>
      <c r="CX857" s="209" t="s">
        <v>5</v>
      </c>
      <c r="CY857" s="209" t="s">
        <v>6</v>
      </c>
      <c r="CZ857" s="209" t="s">
        <v>7</v>
      </c>
      <c r="DA857" s="209"/>
      <c r="DB857" s="209" t="s">
        <v>8</v>
      </c>
      <c r="DC857" s="209" t="s">
        <v>142</v>
      </c>
      <c r="DD857" s="209" t="s">
        <v>5</v>
      </c>
      <c r="DE857" s="209" t="s">
        <v>6</v>
      </c>
      <c r="DF857" s="209" t="s">
        <v>7</v>
      </c>
      <c r="DG857" s="209"/>
      <c r="DH857" s="209" t="s">
        <v>8</v>
      </c>
      <c r="DI857" s="209" t="s">
        <v>142</v>
      </c>
      <c r="DJ857" s="209" t="s">
        <v>5</v>
      </c>
      <c r="DK857" s="209" t="s">
        <v>6</v>
      </c>
      <c r="DL857" s="209" t="s">
        <v>7</v>
      </c>
      <c r="DM857" s="209"/>
      <c r="DN857" s="209" t="s">
        <v>8</v>
      </c>
      <c r="DO857" s="209" t="s">
        <v>142</v>
      </c>
      <c r="DP857" s="209" t="s">
        <v>5</v>
      </c>
      <c r="DQ857" s="209" t="s">
        <v>6</v>
      </c>
      <c r="DR857" s="209" t="s">
        <v>7</v>
      </c>
      <c r="DS857" s="209"/>
      <c r="DT857" s="209" t="s">
        <v>8</v>
      </c>
      <c r="DU857" s="209" t="s">
        <v>142</v>
      </c>
      <c r="DV857" s="209" t="s">
        <v>5</v>
      </c>
      <c r="DW857" s="209" t="s">
        <v>6</v>
      </c>
      <c r="DX857" s="209" t="s">
        <v>7</v>
      </c>
      <c r="DY857" s="209"/>
      <c r="DZ857" s="212"/>
    </row>
    <row r="858" spans="1:130" ht="15" thickTop="1">
      <c r="A858" s="17"/>
      <c r="B858" s="96"/>
      <c r="C858" s="97"/>
      <c r="D858" s="98"/>
      <c r="E858" s="149" t="str">
        <f t="shared" ref="E858:E873" si="436">IF(SUM(B858:D858)&gt;0,SUM(B858:D858),"")</f>
        <v/>
      </c>
      <c r="F858" s="193"/>
      <c r="G858" s="96"/>
      <c r="H858" s="97"/>
      <c r="I858" s="97"/>
      <c r="J858" s="149" t="str">
        <f t="shared" ref="J858:J873" si="437">IF(SUM(G858:I858)&gt;0,SUM(G858:I858),"")</f>
        <v/>
      </c>
      <c r="K858" s="193"/>
      <c r="L858" s="96"/>
      <c r="M858" s="97"/>
      <c r="N858" s="97"/>
      <c r="O858" s="149" t="str">
        <f t="shared" ref="O858:O873" si="438">IF(SUM(L858:N858)&gt;0,SUM(L858:N858),"")</f>
        <v/>
      </c>
      <c r="P858" s="193"/>
      <c r="Q858" s="96"/>
      <c r="R858" s="97"/>
      <c r="S858" s="97"/>
      <c r="T858" s="149" t="str">
        <f t="shared" ref="T858:T873" si="439">IF(SUM(Q858:S858)&gt;0,SUM(Q858:S858),"")</f>
        <v/>
      </c>
      <c r="U858" s="193"/>
      <c r="V858" s="96"/>
      <c r="W858" s="97"/>
      <c r="X858" s="97"/>
      <c r="Y858" s="149" t="str">
        <f t="shared" ref="Y858:Y873" si="440">IF(SUM(V858:X858)&gt;0,SUM(V858:X858),"")</f>
        <v/>
      </c>
      <c r="Z858" s="193"/>
      <c r="AA858" s="201" t="str">
        <f>IF(SUM(E858,J858,O858,T858,Y858,Y878,T878,O878,J878,E878,E898,J898,O898,T898,Y898)&gt;0,(LARGE((E858,J858,O858,T858,Y858,Y878,T878,O878,J878,E878,E898,J898,O898,T898,Y898),1)+LARGE((E858,J858,O858,T858,Y858,Y878,T878,O878,J878,E878,E898,J898,O898,T898,Y898),2)+LARGE((E858,J858,O858,T858,Y858,Y878,T878,O878,J878,E878,E898,J898,O898,T898,Y898),3)+LARGE((E858,J858,O858,T858,Y858,Y878,T878,O878,J878,E878,E898,J898,O898,T898,Y898),4)),"")</f>
        <v/>
      </c>
      <c r="AB858" s="203" t="str">
        <f>IF(SUM(AI889)&gt;0,SUM(AI889),"")</f>
        <v/>
      </c>
      <c r="AC858" s="85"/>
      <c r="AD858" s="86"/>
      <c r="AE858" s="86"/>
      <c r="AF858" s="86"/>
      <c r="AG858" s="87"/>
      <c r="AH858" s="213">
        <f>IF(SUM(B858:D858)&gt;0,SUM(B858:D858),0)</f>
        <v>0</v>
      </c>
      <c r="AI858" s="213">
        <f>IF(SUM(F858)&gt;0,SUM(F858),0)</f>
        <v>0</v>
      </c>
      <c r="AJ858" s="214">
        <f>B858</f>
        <v>0</v>
      </c>
      <c r="AK858" s="214">
        <f>C858</f>
        <v>0</v>
      </c>
      <c r="AL858" s="214">
        <f>D858</f>
        <v>0</v>
      </c>
      <c r="AM858" s="214"/>
      <c r="AN858" s="213">
        <f>IF(SUM(B859:D859)&gt;0,SUM(B859:D859),0)</f>
        <v>0</v>
      </c>
      <c r="AO858" s="213">
        <f>IF(SUM(F859)&gt;0,SUM(F859),0)</f>
        <v>0</v>
      </c>
      <c r="AP858" s="214">
        <f>B859</f>
        <v>0</v>
      </c>
      <c r="AQ858" s="214">
        <f>C859</f>
        <v>0</v>
      </c>
      <c r="AR858" s="214">
        <f>D859</f>
        <v>0</v>
      </c>
      <c r="AS858" s="214"/>
      <c r="AT858" s="213">
        <f>IF(SUM(B860:D860)&gt;0,SUM(B860:D860),0)</f>
        <v>0</v>
      </c>
      <c r="AU858" s="213">
        <f>IF(SUM(F860)&gt;0,SUM(F860),0)</f>
        <v>0</v>
      </c>
      <c r="AV858" s="214">
        <f>B860</f>
        <v>0</v>
      </c>
      <c r="AW858" s="214">
        <f>C860</f>
        <v>0</v>
      </c>
      <c r="AX858" s="214">
        <f>D860</f>
        <v>0</v>
      </c>
      <c r="AY858" s="214"/>
      <c r="AZ858" s="213">
        <f>IF(SUM(B861:D861)&gt;0,SUM(B861:D861),0)</f>
        <v>0</v>
      </c>
      <c r="BA858" s="213">
        <f>IF(SUM(F861)&gt;0,SUM(F861),0)</f>
        <v>0</v>
      </c>
      <c r="BB858" s="214">
        <f>B861</f>
        <v>0</v>
      </c>
      <c r="BC858" s="214">
        <f>C861</f>
        <v>0</v>
      </c>
      <c r="BD858" s="214">
        <f>D861</f>
        <v>0</v>
      </c>
      <c r="BE858" s="214"/>
      <c r="BF858" s="213">
        <f>IF(SUM(B862:D862)&gt;0,SUM(B862:D862),0)</f>
        <v>0</v>
      </c>
      <c r="BG858" s="213">
        <f>IF(SUM(F862)&gt;0,SUM(F862),0)</f>
        <v>0</v>
      </c>
      <c r="BH858" s="214">
        <f>B862</f>
        <v>0</v>
      </c>
      <c r="BI858" s="214">
        <f>C862</f>
        <v>0</v>
      </c>
      <c r="BJ858" s="214">
        <f>D862</f>
        <v>0</v>
      </c>
      <c r="BK858" s="214"/>
      <c r="BL858" s="213">
        <f>IF(SUM(B863:D863)&gt;0,SUM(B863:D863),0)</f>
        <v>0</v>
      </c>
      <c r="BM858" s="213">
        <f>IF(SUM(F863)&gt;0,SUM(F863),0)</f>
        <v>0</v>
      </c>
      <c r="BN858" s="214">
        <f>B863</f>
        <v>0</v>
      </c>
      <c r="BO858" s="214">
        <f>C863</f>
        <v>0</v>
      </c>
      <c r="BP858" s="214">
        <f>D863</f>
        <v>0</v>
      </c>
      <c r="BQ858" s="214"/>
      <c r="BR858" s="213">
        <f>IF(SUM(B864:D864)&gt;0,SUM(B864:D864),0)</f>
        <v>0</v>
      </c>
      <c r="BS858" s="213">
        <f>IF(SUM(F864)&gt;0,SUM(F864),0)</f>
        <v>0</v>
      </c>
      <c r="BT858" s="214">
        <f>B864</f>
        <v>0</v>
      </c>
      <c r="BU858" s="214">
        <f>C864</f>
        <v>0</v>
      </c>
      <c r="BV858" s="214">
        <f>D864</f>
        <v>0</v>
      </c>
      <c r="BW858" s="214"/>
      <c r="BX858" s="213">
        <f>IF(SUM(B865:D865)&gt;0,SUM(B865:D865),0)</f>
        <v>0</v>
      </c>
      <c r="BY858" s="213">
        <f>IF(SUM(F865)&gt;0,SUM(F865),0)</f>
        <v>0</v>
      </c>
      <c r="BZ858" s="214">
        <f>B865</f>
        <v>0</v>
      </c>
      <c r="CA858" s="214">
        <f>C865</f>
        <v>0</v>
      </c>
      <c r="CB858" s="214">
        <f>D865</f>
        <v>0</v>
      </c>
      <c r="CC858" s="214"/>
      <c r="CD858" s="213">
        <f>IF(SUM(B866:D866)&gt;0,SUM(B866:D866),0)</f>
        <v>0</v>
      </c>
      <c r="CE858" s="213">
        <f>IF(SUM(F866)&gt;0,SUM(F866),0)</f>
        <v>0</v>
      </c>
      <c r="CF858" s="214">
        <f>B866</f>
        <v>0</v>
      </c>
      <c r="CG858" s="214">
        <f>C866</f>
        <v>0</v>
      </c>
      <c r="CH858" s="214">
        <f>D866</f>
        <v>0</v>
      </c>
      <c r="CI858" s="214"/>
      <c r="CJ858" s="213">
        <f>IF(SUM(B867:D867)&gt;0,SUM(B867:D867),0)</f>
        <v>0</v>
      </c>
      <c r="CK858" s="213">
        <f>IF(SUM(F867)&gt;0,SUM(F867),0)</f>
        <v>0</v>
      </c>
      <c r="CL858" s="214">
        <f>B867</f>
        <v>0</v>
      </c>
      <c r="CM858" s="214">
        <f>C867</f>
        <v>0</v>
      </c>
      <c r="CN858" s="214">
        <f>D867</f>
        <v>0</v>
      </c>
      <c r="CO858" s="214"/>
      <c r="CP858" s="213">
        <f>IF(SUM(B868:D868)&gt;0,SUM(B868:D868),0)</f>
        <v>0</v>
      </c>
      <c r="CQ858" s="213">
        <f>IF(SUM(F868)&gt;0,SUM(F868),0)</f>
        <v>0</v>
      </c>
      <c r="CR858" s="214">
        <f>B868</f>
        <v>0</v>
      </c>
      <c r="CS858" s="214">
        <f>C868</f>
        <v>0</v>
      </c>
      <c r="CT858" s="214">
        <f>D868</f>
        <v>0</v>
      </c>
      <c r="CU858" s="214"/>
      <c r="CV858" s="213">
        <f>IF(SUM(B869:D869)&gt;0,SUM(B869:D869),0)</f>
        <v>0</v>
      </c>
      <c r="CW858" s="213">
        <f>IF(SUM(F869)&gt;0,SUM(F869),0)</f>
        <v>0</v>
      </c>
      <c r="CX858" s="214">
        <f>B869</f>
        <v>0</v>
      </c>
      <c r="CY858" s="214">
        <f>C869</f>
        <v>0</v>
      </c>
      <c r="CZ858" s="214">
        <f>D869</f>
        <v>0</v>
      </c>
      <c r="DA858" s="214"/>
      <c r="DB858" s="213">
        <f>IF(SUM(B870:D870)&gt;0,SUM(B870:D870),0)</f>
        <v>0</v>
      </c>
      <c r="DC858" s="213">
        <f>IF(SUM(F870)&gt;0,SUM(F870),0)</f>
        <v>0</v>
      </c>
      <c r="DD858" s="214">
        <f>B870</f>
        <v>0</v>
      </c>
      <c r="DE858" s="214">
        <f>C870</f>
        <v>0</v>
      </c>
      <c r="DF858" s="214">
        <f>D870</f>
        <v>0</v>
      </c>
      <c r="DG858" s="214"/>
      <c r="DH858" s="213">
        <f>IF(SUM(B871:D871)&gt;0,SUM(B871:D871),0)</f>
        <v>0</v>
      </c>
      <c r="DI858" s="213">
        <f>IF(SUM(F871)&gt;0,SUM(F871),0)</f>
        <v>0</v>
      </c>
      <c r="DJ858" s="214">
        <f>B871</f>
        <v>0</v>
      </c>
      <c r="DK858" s="214">
        <f>C871</f>
        <v>0</v>
      </c>
      <c r="DL858" s="214">
        <f>D871</f>
        <v>0</v>
      </c>
      <c r="DM858" s="214"/>
      <c r="DN858" s="213">
        <f>IF(SUM(B872:D872)&gt;0,SUM(B872:D872),0)</f>
        <v>0</v>
      </c>
      <c r="DO858" s="209">
        <f>IF(SUM(F872)&gt;0,SUM(F872),0)</f>
        <v>0</v>
      </c>
      <c r="DP858" s="214">
        <f>B872</f>
        <v>0</v>
      </c>
      <c r="DQ858" s="214">
        <f>C872</f>
        <v>0</v>
      </c>
      <c r="DR858" s="214">
        <f>D872</f>
        <v>0</v>
      </c>
      <c r="DS858" s="212"/>
      <c r="DT858" s="213">
        <f>IF(SUM(B873:D873)&gt;0,SUM(B873:D873),0)</f>
        <v>0</v>
      </c>
      <c r="DU858" s="209">
        <f>IF(SUM(F873)&gt;0,SUM(F873),0)</f>
        <v>0</v>
      </c>
      <c r="DV858" s="214">
        <f>B873</f>
        <v>0</v>
      </c>
      <c r="DW858" s="214">
        <f>C873</f>
        <v>0</v>
      </c>
      <c r="DX858" s="214">
        <f>D873</f>
        <v>0</v>
      </c>
      <c r="DY858" s="212"/>
      <c r="DZ858" s="212"/>
    </row>
    <row r="859" spans="1:130">
      <c r="A859" s="164"/>
      <c r="B859" s="99"/>
      <c r="C859" s="100"/>
      <c r="D859" s="101"/>
      <c r="E859" s="149" t="str">
        <f t="shared" si="436"/>
        <v/>
      </c>
      <c r="F859" s="193"/>
      <c r="G859" s="99"/>
      <c r="H859" s="100"/>
      <c r="I859" s="100"/>
      <c r="J859" s="149" t="str">
        <f t="shared" si="437"/>
        <v/>
      </c>
      <c r="K859" s="193"/>
      <c r="L859" s="99"/>
      <c r="M859" s="100"/>
      <c r="N859" s="100"/>
      <c r="O859" s="149" t="str">
        <f t="shared" si="438"/>
        <v/>
      </c>
      <c r="P859" s="193"/>
      <c r="Q859" s="99"/>
      <c r="R859" s="100"/>
      <c r="S859" s="100"/>
      <c r="T859" s="149" t="str">
        <f t="shared" si="439"/>
        <v/>
      </c>
      <c r="U859" s="193"/>
      <c r="V859" s="99"/>
      <c r="W859" s="100"/>
      <c r="X859" s="100"/>
      <c r="Y859" s="149" t="str">
        <f t="shared" si="440"/>
        <v/>
      </c>
      <c r="Z859" s="193"/>
      <c r="AA859" s="201" t="str">
        <f>IF(SUM(E859,J859,O859,T859,Y859,Y879,T879,O879,J879,E879,E899,J899,O899,T899,Y899)&gt;0,(LARGE((E859,J859,O859,T859,Y859,Y879,T879,O879,J879,E879,E899,J899,O899,T899,Y899),1)+LARGE((E859,J859,O859,T859,Y859,Y879,T879,O879,J879,E879,E899,J899,O899,T899,Y899),2)+LARGE((E859,J859,O859,T859,Y859,Y879,T879,O879,J879,E879,E899,J899,O899,T899,Y899),3)+LARGE((E859,J859,O859,T859,Y859,Y879,T879,O879,J879,E879,E899,J899,O899,T899,Y899),4)),"")</f>
        <v/>
      </c>
      <c r="AB859" s="202" t="str">
        <f>IF(SUM(AO889)&gt;0,SUM(AO889),"")</f>
        <v/>
      </c>
      <c r="AG859" s="67"/>
      <c r="AH859" s="213">
        <f>IF(SUM(G858:I858)&gt;0,SUM(G858:I858),0)</f>
        <v>0</v>
      </c>
      <c r="AI859" s="213">
        <f>IF(SUM(K858)&gt;0,SUM(K858),0)</f>
        <v>0</v>
      </c>
      <c r="AJ859" s="214">
        <f>G858</f>
        <v>0</v>
      </c>
      <c r="AK859" s="214">
        <f>H858</f>
        <v>0</v>
      </c>
      <c r="AL859" s="214">
        <f>I858</f>
        <v>0</v>
      </c>
      <c r="AM859" s="214"/>
      <c r="AN859" s="213">
        <f>IF(SUM(G859:I859)&gt;0,SUM(G859:I859),0)</f>
        <v>0</v>
      </c>
      <c r="AO859" s="213">
        <f>IF(SUM(K859)&gt;0,SUM(K859),0)</f>
        <v>0</v>
      </c>
      <c r="AP859" s="214">
        <f>G859</f>
        <v>0</v>
      </c>
      <c r="AQ859" s="214">
        <f>H859</f>
        <v>0</v>
      </c>
      <c r="AR859" s="214">
        <f>I859</f>
        <v>0</v>
      </c>
      <c r="AS859" s="214"/>
      <c r="AT859" s="213">
        <f>IF(SUM(G860:I860)&gt;0,SUM(G860:I860),0)</f>
        <v>0</v>
      </c>
      <c r="AU859" s="213">
        <f>IF(SUM(K860)&gt;0,SUM(K860),0)</f>
        <v>0</v>
      </c>
      <c r="AV859" s="214">
        <f>G860</f>
        <v>0</v>
      </c>
      <c r="AW859" s="214">
        <f>H860</f>
        <v>0</v>
      </c>
      <c r="AX859" s="214">
        <f>I860</f>
        <v>0</v>
      </c>
      <c r="AY859" s="214"/>
      <c r="AZ859" s="213">
        <f>IF(SUM(G861:I861)&gt;0,SUM(G861:I861),0)</f>
        <v>0</v>
      </c>
      <c r="BA859" s="213">
        <f>IF(SUM(K861)&gt;0,SUM(K861),0)</f>
        <v>0</v>
      </c>
      <c r="BB859" s="214">
        <f>G861</f>
        <v>0</v>
      </c>
      <c r="BC859" s="214">
        <f>H861</f>
        <v>0</v>
      </c>
      <c r="BD859" s="214">
        <f>I861</f>
        <v>0</v>
      </c>
      <c r="BE859" s="214"/>
      <c r="BF859" s="213">
        <f>IF(SUM(G862:I862)&gt;0,SUM(G862:I862),0)</f>
        <v>0</v>
      </c>
      <c r="BG859" s="213">
        <f>IF(SUM(K862)&gt;0,SUM(K862),0)</f>
        <v>0</v>
      </c>
      <c r="BH859" s="214">
        <f>G862</f>
        <v>0</v>
      </c>
      <c r="BI859" s="214">
        <f>H862</f>
        <v>0</v>
      </c>
      <c r="BJ859" s="214">
        <f>I862</f>
        <v>0</v>
      </c>
      <c r="BK859" s="214"/>
      <c r="BL859" s="213">
        <f>IF(SUM(G863:I863)&gt;0,SUM(G863:I863),0)</f>
        <v>0</v>
      </c>
      <c r="BM859" s="213">
        <f>IF(SUM(K863)&gt;0,SUM(K863),0)</f>
        <v>0</v>
      </c>
      <c r="BN859" s="214">
        <f>G863</f>
        <v>0</v>
      </c>
      <c r="BO859" s="214">
        <f>H863</f>
        <v>0</v>
      </c>
      <c r="BP859" s="214">
        <f>I863</f>
        <v>0</v>
      </c>
      <c r="BQ859" s="214"/>
      <c r="BR859" s="213">
        <f>IF(SUM(G864:I864)&gt;0,SUM(G864:I864),0)</f>
        <v>0</v>
      </c>
      <c r="BS859" s="213">
        <f>IF(SUM(K864)&gt;0,SUM(K864),0)</f>
        <v>0</v>
      </c>
      <c r="BT859" s="214">
        <f>G864</f>
        <v>0</v>
      </c>
      <c r="BU859" s="214">
        <f>H864</f>
        <v>0</v>
      </c>
      <c r="BV859" s="214">
        <f>I864</f>
        <v>0</v>
      </c>
      <c r="BW859" s="214"/>
      <c r="BX859" s="213">
        <f>IF(SUM(G865:I865)&gt;0,SUM(G865:I865),0)</f>
        <v>0</v>
      </c>
      <c r="BY859" s="213">
        <f>IF(SUM(K865)&gt;0,SUM(K865),0)</f>
        <v>0</v>
      </c>
      <c r="BZ859" s="214">
        <f>G865</f>
        <v>0</v>
      </c>
      <c r="CA859" s="214">
        <f>H865</f>
        <v>0</v>
      </c>
      <c r="CB859" s="214">
        <f>I865</f>
        <v>0</v>
      </c>
      <c r="CC859" s="214"/>
      <c r="CD859" s="213">
        <f>IF(SUM(G866:I866)&gt;0,SUM(G866:I866),0)</f>
        <v>0</v>
      </c>
      <c r="CE859" s="213">
        <f>IF(SUM(K866)&gt;0,SUM(K866),0)</f>
        <v>0</v>
      </c>
      <c r="CF859" s="214">
        <f>G866</f>
        <v>0</v>
      </c>
      <c r="CG859" s="214">
        <f>H866</f>
        <v>0</v>
      </c>
      <c r="CH859" s="214">
        <f>I866</f>
        <v>0</v>
      </c>
      <c r="CI859" s="214"/>
      <c r="CJ859" s="213">
        <f>IF(SUM(G867:I867)&gt;0,SUM(G867:I867),0)</f>
        <v>0</v>
      </c>
      <c r="CK859" s="213">
        <f>IF(SUM(K867)&gt;0,SUM(K867),0)</f>
        <v>0</v>
      </c>
      <c r="CL859" s="214">
        <f>G867</f>
        <v>0</v>
      </c>
      <c r="CM859" s="214">
        <f>H867</f>
        <v>0</v>
      </c>
      <c r="CN859" s="214">
        <f>I867</f>
        <v>0</v>
      </c>
      <c r="CO859" s="214"/>
      <c r="CP859" s="213">
        <f>IF(SUM(G868:I868)&gt;0,SUM(G868:I868),0)</f>
        <v>0</v>
      </c>
      <c r="CQ859" s="213">
        <f>IF(SUM(K868)&gt;0,SUM(K868),0)</f>
        <v>0</v>
      </c>
      <c r="CR859" s="214">
        <f>G868</f>
        <v>0</v>
      </c>
      <c r="CS859" s="214">
        <f>H868</f>
        <v>0</v>
      </c>
      <c r="CT859" s="214">
        <f>I868</f>
        <v>0</v>
      </c>
      <c r="CU859" s="214"/>
      <c r="CV859" s="213">
        <f>IF(SUM(G869:I869)&gt;0,SUM(G869:I869),0)</f>
        <v>0</v>
      </c>
      <c r="CW859" s="213">
        <f>IF(SUM(K869)&gt;0,SUM(K869),0)</f>
        <v>0</v>
      </c>
      <c r="CX859" s="214">
        <f>G869</f>
        <v>0</v>
      </c>
      <c r="CY859" s="214">
        <f>H869</f>
        <v>0</v>
      </c>
      <c r="CZ859" s="214">
        <f>I869</f>
        <v>0</v>
      </c>
      <c r="DA859" s="214"/>
      <c r="DB859" s="213">
        <f>IF(SUM(G870:I870)&gt;0,SUM(G870:I870),0)</f>
        <v>0</v>
      </c>
      <c r="DC859" s="213">
        <f>IF(SUM(K870)&gt;0,SUM(K870),0)</f>
        <v>0</v>
      </c>
      <c r="DD859" s="214">
        <f>G870</f>
        <v>0</v>
      </c>
      <c r="DE859" s="214">
        <f>H870</f>
        <v>0</v>
      </c>
      <c r="DF859" s="214">
        <f>I870</f>
        <v>0</v>
      </c>
      <c r="DG859" s="214"/>
      <c r="DH859" s="213">
        <f>IF(SUM(G871:I871)&gt;0,SUM(G871:I871),0)</f>
        <v>0</v>
      </c>
      <c r="DI859" s="213">
        <f>IF(SUM(K871)&gt;0,SUM(K871),0)</f>
        <v>0</v>
      </c>
      <c r="DJ859" s="214">
        <f>G871</f>
        <v>0</v>
      </c>
      <c r="DK859" s="214">
        <f>H871</f>
        <v>0</v>
      </c>
      <c r="DL859" s="214">
        <f>I871</f>
        <v>0</v>
      </c>
      <c r="DM859" s="214"/>
      <c r="DN859" s="213">
        <f>IF(SUM(G872:I872)&gt;0,SUM(G872:I872),0)</f>
        <v>0</v>
      </c>
      <c r="DO859" s="209">
        <f>IF(SUM(K872)&gt;0,SUM(K872),0)</f>
        <v>0</v>
      </c>
      <c r="DP859" s="214">
        <f>G872</f>
        <v>0</v>
      </c>
      <c r="DQ859" s="214">
        <f>H872</f>
        <v>0</v>
      </c>
      <c r="DR859" s="214">
        <f>I872</f>
        <v>0</v>
      </c>
      <c r="DS859" s="212"/>
      <c r="DT859" s="209">
        <f>IF(SUM(G873:I873)&gt;0,SUM(G873:I873),0)</f>
        <v>0</v>
      </c>
      <c r="DU859" s="209">
        <f>IF(SUM(K873)&gt;0,SUM(K873),0)</f>
        <v>0</v>
      </c>
      <c r="DV859" s="214">
        <f>G873</f>
        <v>0</v>
      </c>
      <c r="DW859" s="214">
        <f>H873</f>
        <v>0</v>
      </c>
      <c r="DX859" s="214">
        <f>I873</f>
        <v>0</v>
      </c>
      <c r="DY859" s="212"/>
      <c r="DZ859" s="212"/>
    </row>
    <row r="860" spans="1:130">
      <c r="A860" s="18"/>
      <c r="B860" s="99"/>
      <c r="C860" s="100"/>
      <c r="D860" s="101"/>
      <c r="E860" s="149" t="str">
        <f t="shared" si="436"/>
        <v/>
      </c>
      <c r="F860" s="193"/>
      <c r="G860" s="99"/>
      <c r="H860" s="100"/>
      <c r="I860" s="100"/>
      <c r="J860" s="149" t="str">
        <f t="shared" si="437"/>
        <v/>
      </c>
      <c r="K860" s="193"/>
      <c r="L860" s="99"/>
      <c r="M860" s="100"/>
      <c r="N860" s="102"/>
      <c r="O860" s="149" t="str">
        <f t="shared" si="438"/>
        <v/>
      </c>
      <c r="P860" s="193"/>
      <c r="Q860" s="99"/>
      <c r="R860" s="100"/>
      <c r="S860" s="102"/>
      <c r="T860" s="149" t="str">
        <f t="shared" si="439"/>
        <v/>
      </c>
      <c r="U860" s="193"/>
      <c r="V860" s="99"/>
      <c r="W860" s="100"/>
      <c r="X860" s="102"/>
      <c r="Y860" s="149" t="str">
        <f t="shared" si="440"/>
        <v/>
      </c>
      <c r="Z860" s="193"/>
      <c r="AA860" s="201" t="str">
        <f>IF(SUM(E860,J860,O860,T860,Y860,Y880,T880,O880,J880,E880,E900,J900,O900,T900,Y900)&gt;0,(LARGE((E860,J860,O860,T860,Y860,Y880,T880,O880,J880,E880,E900,J900,O900,T900,Y900),1)+LARGE((E860,J860,O860,T860,Y860,Y880,T880,O880,J880,E880,E900,J900,O900,T900,Y900),2)+LARGE((E860,J860,O860,T860,Y860,Y880,T880,O880,J880,E880,E900,J900,O900,T900,Y900),3)+LARGE((E860,J860,O860,T860,Y860,Y880,T880,O880,J880,E880,E900,J900,O900,T900,Y900),4)),"")</f>
        <v/>
      </c>
      <c r="AB860" s="202" t="str">
        <f>IF(SUM(AU889)&gt;0, SUM(AU889),"")</f>
        <v/>
      </c>
      <c r="AG860" s="67"/>
      <c r="AH860" s="213">
        <f>IF(SUM(L858:N858)&gt;0,SUM(L858:N858),0)</f>
        <v>0</v>
      </c>
      <c r="AI860" s="213">
        <f>IF(SUM(P858)&gt;0,SUM(P858),0)</f>
        <v>0</v>
      </c>
      <c r="AJ860" s="214">
        <f>L858</f>
        <v>0</v>
      </c>
      <c r="AK860" s="214">
        <f>M858</f>
        <v>0</v>
      </c>
      <c r="AL860" s="214">
        <f>N858</f>
        <v>0</v>
      </c>
      <c r="AM860" s="214"/>
      <c r="AN860" s="213">
        <f>IF(SUM(L859:N859)&gt;0,SUM(L859:N859),0)</f>
        <v>0</v>
      </c>
      <c r="AO860" s="213">
        <f>IF(SUM(P859)&gt;0,SUM(P859),0)</f>
        <v>0</v>
      </c>
      <c r="AP860" s="214">
        <f>L859</f>
        <v>0</v>
      </c>
      <c r="AQ860" s="214">
        <f>M859</f>
        <v>0</v>
      </c>
      <c r="AR860" s="214">
        <f>N859</f>
        <v>0</v>
      </c>
      <c r="AS860" s="214"/>
      <c r="AT860" s="213">
        <f>IF(SUM(L860:N860)&gt;0,SUM(L860:N860),0)</f>
        <v>0</v>
      </c>
      <c r="AU860" s="213">
        <f>IF(SUM(P860)&gt;0,SUM(P860),0)</f>
        <v>0</v>
      </c>
      <c r="AV860" s="214">
        <f>L860</f>
        <v>0</v>
      </c>
      <c r="AW860" s="214">
        <f>M860</f>
        <v>0</v>
      </c>
      <c r="AX860" s="214">
        <f>N860</f>
        <v>0</v>
      </c>
      <c r="AY860" s="214"/>
      <c r="AZ860" s="213">
        <f>IF(SUM(L861:N861)&gt;0,SUM(L861:N861),0)</f>
        <v>0</v>
      </c>
      <c r="BA860" s="213">
        <f>IF(SUM(P861)&gt;0,SUM(P861),0)</f>
        <v>0</v>
      </c>
      <c r="BB860" s="214">
        <f>L861</f>
        <v>0</v>
      </c>
      <c r="BC860" s="214">
        <f>M861</f>
        <v>0</v>
      </c>
      <c r="BD860" s="214">
        <f>N861</f>
        <v>0</v>
      </c>
      <c r="BE860" s="214"/>
      <c r="BF860" s="213">
        <f>IF(SUM(L862:N862)&gt;0,SUM(L862:N862),0)</f>
        <v>0</v>
      </c>
      <c r="BG860" s="213">
        <f>IF(SUM(P862)&gt;0,SUM(P862),0)</f>
        <v>0</v>
      </c>
      <c r="BH860" s="214">
        <f>L862</f>
        <v>0</v>
      </c>
      <c r="BI860" s="214">
        <f>M862</f>
        <v>0</v>
      </c>
      <c r="BJ860" s="214">
        <f>N862</f>
        <v>0</v>
      </c>
      <c r="BK860" s="214"/>
      <c r="BL860" s="213">
        <f>IF(SUM(L863:N863)&gt;0,SUM(L863:N863),0)</f>
        <v>0</v>
      </c>
      <c r="BM860" s="213">
        <f>IF(SUM(P863)&gt;0,SUM(P863),0)</f>
        <v>0</v>
      </c>
      <c r="BN860" s="214">
        <f>L863</f>
        <v>0</v>
      </c>
      <c r="BO860" s="214">
        <f>M863</f>
        <v>0</v>
      </c>
      <c r="BP860" s="214">
        <f>N863</f>
        <v>0</v>
      </c>
      <c r="BQ860" s="214"/>
      <c r="BR860" s="213">
        <f>IF(SUM(L864:N864)&gt;0,SUM(L864:N864),0)</f>
        <v>0</v>
      </c>
      <c r="BS860" s="213">
        <f>IF(SUM(P864)&gt;0,SUM(P864),0)</f>
        <v>0</v>
      </c>
      <c r="BT860" s="214">
        <f>L864</f>
        <v>0</v>
      </c>
      <c r="BU860" s="214">
        <f>M864</f>
        <v>0</v>
      </c>
      <c r="BV860" s="214">
        <f>N864</f>
        <v>0</v>
      </c>
      <c r="BW860" s="214"/>
      <c r="BX860" s="213">
        <f>IF(SUM(L865:N865)&gt;0,SUM(L865:N865),0)</f>
        <v>0</v>
      </c>
      <c r="BY860" s="213">
        <f>IF(SUM(P865)&gt;0,SUM(P865),0)</f>
        <v>0</v>
      </c>
      <c r="BZ860" s="214">
        <f>L865</f>
        <v>0</v>
      </c>
      <c r="CA860" s="214">
        <f>M865</f>
        <v>0</v>
      </c>
      <c r="CB860" s="214">
        <f>N865</f>
        <v>0</v>
      </c>
      <c r="CC860" s="214"/>
      <c r="CD860" s="213">
        <f>IF(SUM(L866:N866)&gt;0,SUM(L866:N866),0)</f>
        <v>0</v>
      </c>
      <c r="CE860" s="213">
        <f>IF(SUM(P866)&gt;0,SUM(P866),0)</f>
        <v>0</v>
      </c>
      <c r="CF860" s="214">
        <f>L866</f>
        <v>0</v>
      </c>
      <c r="CG860" s="214">
        <f>M866</f>
        <v>0</v>
      </c>
      <c r="CH860" s="214">
        <f>N866</f>
        <v>0</v>
      </c>
      <c r="CI860" s="214"/>
      <c r="CJ860" s="213">
        <f>IF(SUM(L867:N867)&gt;0,SUM(L867:N867),0)</f>
        <v>0</v>
      </c>
      <c r="CK860" s="213">
        <f>IF(SUM(P867)&gt;0,SUM(P867),0)</f>
        <v>0</v>
      </c>
      <c r="CL860" s="214">
        <f>L867</f>
        <v>0</v>
      </c>
      <c r="CM860" s="214">
        <f>M867</f>
        <v>0</v>
      </c>
      <c r="CN860" s="214">
        <f>N867</f>
        <v>0</v>
      </c>
      <c r="CO860" s="214"/>
      <c r="CP860" s="213">
        <f>IF(SUM(L868:N868)&gt;0,SUM(L868:N868),0)</f>
        <v>0</v>
      </c>
      <c r="CQ860" s="213">
        <f>IF(SUM(P868)&gt;0,SUM(P868),0)</f>
        <v>0</v>
      </c>
      <c r="CR860" s="214">
        <f>L868</f>
        <v>0</v>
      </c>
      <c r="CS860" s="214">
        <f>M868</f>
        <v>0</v>
      </c>
      <c r="CT860" s="214">
        <f>N868</f>
        <v>0</v>
      </c>
      <c r="CU860" s="214"/>
      <c r="CV860" s="213">
        <f>IF(SUM(L869:N869)&gt;0,SUM(L869:N869),0)</f>
        <v>0</v>
      </c>
      <c r="CW860" s="213">
        <f>IF(SUM(P869)&gt;0,SUM(P869),0)</f>
        <v>0</v>
      </c>
      <c r="CX860" s="214">
        <f>L869</f>
        <v>0</v>
      </c>
      <c r="CY860" s="214">
        <f>M869</f>
        <v>0</v>
      </c>
      <c r="CZ860" s="214">
        <f>N869</f>
        <v>0</v>
      </c>
      <c r="DA860" s="214"/>
      <c r="DB860" s="213">
        <f>IF(SUM(L870:N870)&gt;0,SUM(L870:N870),0)</f>
        <v>0</v>
      </c>
      <c r="DC860" s="213">
        <f>IF(SUM(P870)&gt;0,SUM(P870),0)</f>
        <v>0</v>
      </c>
      <c r="DD860" s="214">
        <f>L870</f>
        <v>0</v>
      </c>
      <c r="DE860" s="214">
        <f>M870</f>
        <v>0</v>
      </c>
      <c r="DF860" s="214">
        <f>N870</f>
        <v>0</v>
      </c>
      <c r="DG860" s="214"/>
      <c r="DH860" s="213">
        <f>IF(SUM(L871:N871)&gt;0,SUM(L871:N871),0)</f>
        <v>0</v>
      </c>
      <c r="DI860" s="213">
        <f>IF(SUM(P871)&gt;0,SUM(P871),0)</f>
        <v>0</v>
      </c>
      <c r="DJ860" s="214">
        <f>L871</f>
        <v>0</v>
      </c>
      <c r="DK860" s="214">
        <f>M871</f>
        <v>0</v>
      </c>
      <c r="DL860" s="214">
        <f>N871</f>
        <v>0</v>
      </c>
      <c r="DM860" s="214"/>
      <c r="DN860" s="209">
        <f>IF(SUM(L872:N872)&gt;0,SUM(L872:N872),0)</f>
        <v>0</v>
      </c>
      <c r="DO860" s="209">
        <f>IF(SUM(P872)&gt;0,SUM(P872),0)</f>
        <v>0</v>
      </c>
      <c r="DP860" s="214">
        <f>L872</f>
        <v>0</v>
      </c>
      <c r="DQ860" s="214">
        <f>M872</f>
        <v>0</v>
      </c>
      <c r="DR860" s="214">
        <f>N872</f>
        <v>0</v>
      </c>
      <c r="DS860" s="212"/>
      <c r="DT860" s="209">
        <f>IF(SUM(L873:N873)&gt;0,SUM(L873:N873),0)</f>
        <v>0</v>
      </c>
      <c r="DU860" s="209">
        <f>IF(SUM(P873)&gt;0,SUM(P873),0)</f>
        <v>0</v>
      </c>
      <c r="DV860" s="214">
        <f>L873</f>
        <v>0</v>
      </c>
      <c r="DW860" s="214">
        <f>M873</f>
        <v>0</v>
      </c>
      <c r="DX860" s="214">
        <f>N873</f>
        <v>0</v>
      </c>
      <c r="DY860" s="212"/>
      <c r="DZ860" s="212"/>
    </row>
    <row r="861" spans="1:130">
      <c r="A861" s="164"/>
      <c r="B861" s="99"/>
      <c r="C861" s="100"/>
      <c r="D861" s="101"/>
      <c r="E861" s="149" t="str">
        <f t="shared" si="436"/>
        <v/>
      </c>
      <c r="F861" s="193"/>
      <c r="G861" s="99"/>
      <c r="H861" s="100"/>
      <c r="I861" s="100"/>
      <c r="J861" s="149" t="str">
        <f t="shared" si="437"/>
        <v/>
      </c>
      <c r="K861" s="193"/>
      <c r="L861" s="99"/>
      <c r="M861" s="100"/>
      <c r="N861" s="100"/>
      <c r="O861" s="149" t="str">
        <f t="shared" si="438"/>
        <v/>
      </c>
      <c r="P861" s="193"/>
      <c r="Q861" s="99"/>
      <c r="R861" s="100"/>
      <c r="S861" s="100"/>
      <c r="T861" s="149" t="str">
        <f t="shared" si="439"/>
        <v/>
      </c>
      <c r="U861" s="193"/>
      <c r="V861" s="99"/>
      <c r="W861" s="100"/>
      <c r="X861" s="100"/>
      <c r="Y861" s="149" t="str">
        <f t="shared" si="440"/>
        <v/>
      </c>
      <c r="Z861" s="193"/>
      <c r="AA861" s="201" t="str">
        <f>IF(SUM(E861,J861,O861,T861,Y861,Y881,T881,O881,J881,E881,E901,J901,O901,T901,Y901)&gt;0,(LARGE((E861,J861,O861,T861,Y861,Y881,T881,O881,J881,E881,E901,J901,O901,T901,Y901),1)+LARGE((E861,J861,O861,T861,Y861,Y881,T881,O881,J881,E881,E901,J901,O901,T901,Y901),2)+LARGE((E861,J861,O861,T861,Y861,Y881,T881,O881,J881,E881,E901,J901,O901,T901,Y901),3)+LARGE((E861,J861,O861,T861,Y861,Y881,T881,O881,J881,E881,E901,J901,O901,T901,Y901),4)),"")</f>
        <v/>
      </c>
      <c r="AB861" s="202" t="str">
        <f>IF(SUM(BA889)&gt;0, SUM(BA889),"")</f>
        <v/>
      </c>
      <c r="AG861" s="67"/>
      <c r="AH861" s="213">
        <f>IF(SUM(Q858:S858)&gt;0,SUM(Q858:S858),0)</f>
        <v>0</v>
      </c>
      <c r="AI861" s="213">
        <f>IF(SUM(U858)&gt;0,SUM(U858),0)</f>
        <v>0</v>
      </c>
      <c r="AJ861" s="214">
        <f>Q858</f>
        <v>0</v>
      </c>
      <c r="AK861" s="214">
        <f>R858</f>
        <v>0</v>
      </c>
      <c r="AL861" s="214">
        <f>S858</f>
        <v>0</v>
      </c>
      <c r="AM861" s="214"/>
      <c r="AN861" s="213">
        <f>IF(SUM(Q859:S859)&gt;0,SUM(Q859:S859),0)</f>
        <v>0</v>
      </c>
      <c r="AO861" s="213">
        <f>IF(SUM(U859)&gt;0,SUM(U859),0)</f>
        <v>0</v>
      </c>
      <c r="AP861" s="214">
        <f>Q859</f>
        <v>0</v>
      </c>
      <c r="AQ861" s="214">
        <f>R859</f>
        <v>0</v>
      </c>
      <c r="AR861" s="214">
        <f>S859</f>
        <v>0</v>
      </c>
      <c r="AS861" s="214"/>
      <c r="AT861" s="213">
        <f>IF(SUM(Q860:S860)&gt;0,SUM(Q860:S860),0)</f>
        <v>0</v>
      </c>
      <c r="AU861" s="213">
        <f>IF(SUM(U860)&gt;0,SUM(U860),0)</f>
        <v>0</v>
      </c>
      <c r="AV861" s="214">
        <f>Q860</f>
        <v>0</v>
      </c>
      <c r="AW861" s="214">
        <f>R860</f>
        <v>0</v>
      </c>
      <c r="AX861" s="214">
        <f>S860</f>
        <v>0</v>
      </c>
      <c r="AY861" s="214"/>
      <c r="AZ861" s="213">
        <f>IF(SUM(Q861:S861)&gt;0,SUM(Q861:S861),0)</f>
        <v>0</v>
      </c>
      <c r="BA861" s="213">
        <f>IF(SUM(U861)&gt;0,SUM(U861),0)</f>
        <v>0</v>
      </c>
      <c r="BB861" s="214">
        <f>Q861</f>
        <v>0</v>
      </c>
      <c r="BC861" s="214">
        <f>R861</f>
        <v>0</v>
      </c>
      <c r="BD861" s="214">
        <f>S861</f>
        <v>0</v>
      </c>
      <c r="BE861" s="214"/>
      <c r="BF861" s="213">
        <f>IF(SUM(Q862:S862)&gt;0,SUM(Q862:S862),0)</f>
        <v>0</v>
      </c>
      <c r="BG861" s="213">
        <f>IF(SUM(U862)&gt;0,SUM(U862),0)</f>
        <v>0</v>
      </c>
      <c r="BH861" s="214">
        <f>Q862</f>
        <v>0</v>
      </c>
      <c r="BI861" s="214">
        <f>R862</f>
        <v>0</v>
      </c>
      <c r="BJ861" s="214">
        <f>S862</f>
        <v>0</v>
      </c>
      <c r="BK861" s="214"/>
      <c r="BL861" s="213">
        <f>IF(SUM(Q863:S863)&gt;0,SUM(Q863:S863),0)</f>
        <v>0</v>
      </c>
      <c r="BM861" s="213">
        <f>IF(SUM(U863)&gt;0,SUM(U863),0)</f>
        <v>0</v>
      </c>
      <c r="BN861" s="214">
        <f>Q863</f>
        <v>0</v>
      </c>
      <c r="BO861" s="214">
        <f>R863</f>
        <v>0</v>
      </c>
      <c r="BP861" s="214">
        <f>S863</f>
        <v>0</v>
      </c>
      <c r="BQ861" s="214"/>
      <c r="BR861" s="213">
        <f>IF(SUM(Q864:S864)&gt;0,SUM(Q864:S864),0)</f>
        <v>0</v>
      </c>
      <c r="BS861" s="213">
        <f>IF(SUM(U864)&gt;0,SUM(U864),0)</f>
        <v>0</v>
      </c>
      <c r="BT861" s="214">
        <f>Q864</f>
        <v>0</v>
      </c>
      <c r="BU861" s="214">
        <f>R864</f>
        <v>0</v>
      </c>
      <c r="BV861" s="214">
        <f>S864</f>
        <v>0</v>
      </c>
      <c r="BW861" s="214"/>
      <c r="BX861" s="213">
        <f>IF(SUM(Q865:S865)&gt;0,SUM(Q865:S865),0)</f>
        <v>0</v>
      </c>
      <c r="BY861" s="213">
        <f>IF(SUM(U865)&gt;0,SUM(U865),0)</f>
        <v>0</v>
      </c>
      <c r="BZ861" s="214">
        <f>Q865</f>
        <v>0</v>
      </c>
      <c r="CA861" s="214">
        <f>R865</f>
        <v>0</v>
      </c>
      <c r="CB861" s="214">
        <f>S865</f>
        <v>0</v>
      </c>
      <c r="CC861" s="214"/>
      <c r="CD861" s="213">
        <f>IF(SUM(Q866:S866)&gt;0,SUM(Q866:S866),0)</f>
        <v>0</v>
      </c>
      <c r="CE861" s="213">
        <f>IF(SUM(U866)&gt;0,SUM(U866),0)</f>
        <v>0</v>
      </c>
      <c r="CF861" s="214">
        <f>Q866</f>
        <v>0</v>
      </c>
      <c r="CG861" s="214">
        <f>R866</f>
        <v>0</v>
      </c>
      <c r="CH861" s="214">
        <f>S866</f>
        <v>0</v>
      </c>
      <c r="CI861" s="214"/>
      <c r="CJ861" s="213">
        <f>IF(SUM(Q867:S867)&gt;0,SUM(Q867:S867),0)</f>
        <v>0</v>
      </c>
      <c r="CK861" s="213">
        <f>IF(SUM(U867)&gt;0,SUM(U867),0)</f>
        <v>0</v>
      </c>
      <c r="CL861" s="214">
        <f>Q867</f>
        <v>0</v>
      </c>
      <c r="CM861" s="214">
        <f>R867</f>
        <v>0</v>
      </c>
      <c r="CN861" s="214">
        <f>S867</f>
        <v>0</v>
      </c>
      <c r="CO861" s="214"/>
      <c r="CP861" s="213">
        <f>IF(SUM(Q868:S868)&gt;0,SUM(Q868:S868),0)</f>
        <v>0</v>
      </c>
      <c r="CQ861" s="213">
        <f>IF(SUM(U868)&gt;0,SUM(U868),0)</f>
        <v>0</v>
      </c>
      <c r="CR861" s="214">
        <f>Q868</f>
        <v>0</v>
      </c>
      <c r="CS861" s="214">
        <f>R868</f>
        <v>0</v>
      </c>
      <c r="CT861" s="214">
        <f>S868</f>
        <v>0</v>
      </c>
      <c r="CU861" s="214"/>
      <c r="CV861" s="213">
        <f>IF(SUM(Q869:S869)&gt;0,SUM(Q869:S869),0)</f>
        <v>0</v>
      </c>
      <c r="CW861" s="213">
        <f>IF(SUM(U869)&gt;0,SUM(U869),0)</f>
        <v>0</v>
      </c>
      <c r="CX861" s="214">
        <f>Q869</f>
        <v>0</v>
      </c>
      <c r="CY861" s="214">
        <f>R869</f>
        <v>0</v>
      </c>
      <c r="CZ861" s="214">
        <f>S869</f>
        <v>0</v>
      </c>
      <c r="DA861" s="214"/>
      <c r="DB861" s="213">
        <f>IF(SUM(Q870:S870)&gt;0,SUM(Q870:S870),0)</f>
        <v>0</v>
      </c>
      <c r="DC861" s="213">
        <f>IF(SUM(U870)&gt;0,SUM(U870),0)</f>
        <v>0</v>
      </c>
      <c r="DD861" s="214">
        <f>Q870</f>
        <v>0</v>
      </c>
      <c r="DE861" s="214">
        <f>R870</f>
        <v>0</v>
      </c>
      <c r="DF861" s="214">
        <f>S870</f>
        <v>0</v>
      </c>
      <c r="DG861" s="214"/>
      <c r="DH861" s="213">
        <f>IF(SUM(Q871:S871)&gt;0,SUM(Q871:S871),0)</f>
        <v>0</v>
      </c>
      <c r="DI861" s="213">
        <f>IF(SUM(U871)&gt;0,SUM(U871),0)</f>
        <v>0</v>
      </c>
      <c r="DJ861" s="214">
        <f>Q871</f>
        <v>0</v>
      </c>
      <c r="DK861" s="214">
        <f>R871</f>
        <v>0</v>
      </c>
      <c r="DL861" s="214">
        <f>S871</f>
        <v>0</v>
      </c>
      <c r="DM861" s="214"/>
      <c r="DN861" s="209">
        <f>IF(SUM(Q872:S872)&gt;0,SUM(Q872:S872),0)</f>
        <v>0</v>
      </c>
      <c r="DO861" s="209">
        <f>IF(SUM(U872)&gt;0,SUM(U872),0)</f>
        <v>0</v>
      </c>
      <c r="DP861" s="214">
        <f>Q872</f>
        <v>0</v>
      </c>
      <c r="DQ861" s="214">
        <f>R872</f>
        <v>0</v>
      </c>
      <c r="DR861" s="214">
        <f>S872</f>
        <v>0</v>
      </c>
      <c r="DS861" s="212"/>
      <c r="DT861" s="209">
        <f>IF(SUM(Q873:S873)&gt;0,SUM(Q873:S873),0)</f>
        <v>0</v>
      </c>
      <c r="DU861" s="209">
        <f>IF(SUM(U873)&gt;0,SUM(U873),0)</f>
        <v>0</v>
      </c>
      <c r="DV861" s="214">
        <f>Q873</f>
        <v>0</v>
      </c>
      <c r="DW861" s="214">
        <f>R873</f>
        <v>0</v>
      </c>
      <c r="DX861" s="214">
        <f>S873</f>
        <v>0</v>
      </c>
      <c r="DY861" s="212"/>
      <c r="DZ861" s="212"/>
    </row>
    <row r="862" spans="1:130">
      <c r="A862" s="18"/>
      <c r="B862" s="99"/>
      <c r="C862" s="100"/>
      <c r="D862" s="102"/>
      <c r="E862" s="149" t="str">
        <f t="shared" si="436"/>
        <v/>
      </c>
      <c r="F862" s="193"/>
      <c r="G862" s="99"/>
      <c r="H862" s="100"/>
      <c r="I862" s="102"/>
      <c r="J862" s="149" t="str">
        <f t="shared" si="437"/>
        <v/>
      </c>
      <c r="K862" s="193"/>
      <c r="L862" s="99"/>
      <c r="M862" s="100"/>
      <c r="N862" s="102"/>
      <c r="O862" s="149" t="str">
        <f t="shared" si="438"/>
        <v/>
      </c>
      <c r="P862" s="193"/>
      <c r="Q862" s="99"/>
      <c r="R862" s="100"/>
      <c r="S862" s="100"/>
      <c r="T862" s="149" t="str">
        <f t="shared" si="439"/>
        <v/>
      </c>
      <c r="U862" s="193"/>
      <c r="V862" s="99"/>
      <c r="W862" s="100"/>
      <c r="X862" s="102"/>
      <c r="Y862" s="149" t="str">
        <f t="shared" si="440"/>
        <v/>
      </c>
      <c r="Z862" s="193"/>
      <c r="AA862" s="201" t="str">
        <f>IF(SUM(E862,J862,O862,T862,Y862,Y882,T882,O882,J882,E882,E902,J902,O902,T902,Y902)&gt;0,(LARGE((E862,J862,O862,T862,Y862,Y882,T882,O882,J882,E882,E902,J902,O902,T902,Y902),1)+LARGE((E862,J862,O862,T862,Y862,Y882,T882,O882,J882,E882,E902,J902,O902,T902,Y902),2)+LARGE((E862,J862,O862,T862,Y862,Y882,T882,O882,J882,E882,E902,J902,O902,T902,Y902),3)+LARGE((E862,J862,O862,T862,Y862,Y882,T882,O882,J882,E882,E902,J902,O902,T902,Y902),4)),"")</f>
        <v/>
      </c>
      <c r="AB862" s="202" t="str">
        <f>IF(SUM(BG889)&gt;0,SUM(BG889),"")</f>
        <v/>
      </c>
      <c r="AG862" s="67"/>
      <c r="AH862" s="213">
        <f>IF(SUM(V858:X858)&gt;0,SUM(V858:X858),0)</f>
        <v>0</v>
      </c>
      <c r="AI862" s="213">
        <f>IF(SUM(Z858)&gt;0,SUM(Z858),0)</f>
        <v>0</v>
      </c>
      <c r="AJ862" s="214">
        <f>V858</f>
        <v>0</v>
      </c>
      <c r="AK862" s="214">
        <f>W858</f>
        <v>0</v>
      </c>
      <c r="AL862" s="214">
        <f>X858</f>
        <v>0</v>
      </c>
      <c r="AM862" s="214"/>
      <c r="AN862" s="213">
        <f>IF(SUM(V859:X859)&gt;0,SUM(V859:X859),0)</f>
        <v>0</v>
      </c>
      <c r="AO862" s="213">
        <f>IF(SUM(Z859)&gt;0,SUM(Z859),0)</f>
        <v>0</v>
      </c>
      <c r="AP862" s="214">
        <f>V859</f>
        <v>0</v>
      </c>
      <c r="AQ862" s="214">
        <f>W859</f>
        <v>0</v>
      </c>
      <c r="AR862" s="214">
        <f>X859</f>
        <v>0</v>
      </c>
      <c r="AS862" s="214"/>
      <c r="AT862" s="213">
        <f>IF(SUM(V860:X860)&gt;0,SUM(V860:X860),0)</f>
        <v>0</v>
      </c>
      <c r="AU862" s="213">
        <f>IF(SUM(Z860)&gt;0,SUM(Z860),0)</f>
        <v>0</v>
      </c>
      <c r="AV862" s="214">
        <f>V860</f>
        <v>0</v>
      </c>
      <c r="AW862" s="214">
        <f>W860</f>
        <v>0</v>
      </c>
      <c r="AX862" s="214">
        <f>X860</f>
        <v>0</v>
      </c>
      <c r="AY862" s="214"/>
      <c r="AZ862" s="213">
        <f>IF(SUM(V861:X861)&gt;0,SUM(V861:X861),0)</f>
        <v>0</v>
      </c>
      <c r="BA862" s="213">
        <f>IF(SUM(Z861)&gt;0,SUM(Z861),0)</f>
        <v>0</v>
      </c>
      <c r="BB862" s="214">
        <f>V861</f>
        <v>0</v>
      </c>
      <c r="BC862" s="214">
        <f>W861</f>
        <v>0</v>
      </c>
      <c r="BD862" s="214">
        <f>X861</f>
        <v>0</v>
      </c>
      <c r="BE862" s="214"/>
      <c r="BF862" s="213">
        <f>IF(SUM(V862:X862)&gt;0,SUM(V862:X862),0)</f>
        <v>0</v>
      </c>
      <c r="BG862" s="213">
        <f>IF(SUM(Z862)&gt;0,SUM(Z862),0)</f>
        <v>0</v>
      </c>
      <c r="BH862" s="214">
        <f>V862</f>
        <v>0</v>
      </c>
      <c r="BI862" s="214">
        <f>W862</f>
        <v>0</v>
      </c>
      <c r="BJ862" s="214">
        <f>X862</f>
        <v>0</v>
      </c>
      <c r="BK862" s="214"/>
      <c r="BL862" s="213">
        <f>IF(SUM(V863:X863)&gt;0,SUM(V863:X863),0)</f>
        <v>0</v>
      </c>
      <c r="BM862" s="213">
        <f>IF(SUM(Z863)&gt;0,SUM(Z863),0)</f>
        <v>0</v>
      </c>
      <c r="BN862" s="214">
        <f>V863</f>
        <v>0</v>
      </c>
      <c r="BO862" s="214">
        <f>W863</f>
        <v>0</v>
      </c>
      <c r="BP862" s="214">
        <f>X863</f>
        <v>0</v>
      </c>
      <c r="BQ862" s="214"/>
      <c r="BR862" s="213">
        <f>IF(SUM(V864:X864)&gt;0,SUM(V864:X864),0)</f>
        <v>0</v>
      </c>
      <c r="BS862" s="213">
        <f>IF(SUM(Z864)&gt;0,SUM(Z864),0)</f>
        <v>0</v>
      </c>
      <c r="BT862" s="214">
        <f>V864</f>
        <v>0</v>
      </c>
      <c r="BU862" s="214">
        <f>W864</f>
        <v>0</v>
      </c>
      <c r="BV862" s="214">
        <f>X864</f>
        <v>0</v>
      </c>
      <c r="BW862" s="214"/>
      <c r="BX862" s="213">
        <f>IF(SUM(V865:X865)&gt;0,SUM(V865:X865),0)</f>
        <v>0</v>
      </c>
      <c r="BY862" s="213">
        <f>IF(SUM(Z865)&gt;0,SUM(Z865),0)</f>
        <v>0</v>
      </c>
      <c r="BZ862" s="214">
        <f>V865</f>
        <v>0</v>
      </c>
      <c r="CA862" s="214">
        <f>W865</f>
        <v>0</v>
      </c>
      <c r="CB862" s="214">
        <f>X865</f>
        <v>0</v>
      </c>
      <c r="CC862" s="214"/>
      <c r="CD862" s="213">
        <f>IF(SUM(V866:X866)&gt;0,SUM(V866:X866),0)</f>
        <v>0</v>
      </c>
      <c r="CE862" s="213">
        <f>IF(SUM(Z866)&gt;0,SUM(Z866),0)</f>
        <v>0</v>
      </c>
      <c r="CF862" s="214">
        <f>V866</f>
        <v>0</v>
      </c>
      <c r="CG862" s="214">
        <f>W866</f>
        <v>0</v>
      </c>
      <c r="CH862" s="214">
        <f>X866</f>
        <v>0</v>
      </c>
      <c r="CI862" s="214"/>
      <c r="CJ862" s="213">
        <f>IF(SUM(V867:X867)&gt;0,SUM(V867:X867),0)</f>
        <v>0</v>
      </c>
      <c r="CK862" s="213">
        <f>IF(SUM(Z867)&gt;0,SUM(Z867),0)</f>
        <v>0</v>
      </c>
      <c r="CL862" s="214">
        <f>V867</f>
        <v>0</v>
      </c>
      <c r="CM862" s="214">
        <f>W867</f>
        <v>0</v>
      </c>
      <c r="CN862" s="214">
        <f>X867</f>
        <v>0</v>
      </c>
      <c r="CO862" s="214"/>
      <c r="CP862" s="213">
        <f>IF(SUM(V868:X868)&gt;0,SUM(V868:X868),0)</f>
        <v>0</v>
      </c>
      <c r="CQ862" s="213">
        <f>IF(SUM(Z868)&gt;0,SUM(Z868),0)</f>
        <v>0</v>
      </c>
      <c r="CR862" s="214">
        <f>V868</f>
        <v>0</v>
      </c>
      <c r="CS862" s="214">
        <f>W868</f>
        <v>0</v>
      </c>
      <c r="CT862" s="214">
        <f>X868</f>
        <v>0</v>
      </c>
      <c r="CU862" s="214"/>
      <c r="CV862" s="213">
        <f>IF(SUM(V869:X869)&gt;0,SUM(V869:X869),0)</f>
        <v>0</v>
      </c>
      <c r="CW862" s="213">
        <f>IF(SUM(Z869)&gt;0,SUM(Z869),0)</f>
        <v>0</v>
      </c>
      <c r="CX862" s="214">
        <f>V869</f>
        <v>0</v>
      </c>
      <c r="CY862" s="214">
        <f>W869</f>
        <v>0</v>
      </c>
      <c r="CZ862" s="214">
        <f>X869</f>
        <v>0</v>
      </c>
      <c r="DA862" s="214"/>
      <c r="DB862" s="213">
        <f>IF(SUM(V870:X870)&gt;0,SUM(V870:X870),0)</f>
        <v>0</v>
      </c>
      <c r="DC862" s="213">
        <f>IF(SUM(Z870)&gt;0,SUM(Z870),0)</f>
        <v>0</v>
      </c>
      <c r="DD862" s="214">
        <f>V870</f>
        <v>0</v>
      </c>
      <c r="DE862" s="214">
        <f>W870</f>
        <v>0</v>
      </c>
      <c r="DF862" s="214">
        <f>X870</f>
        <v>0</v>
      </c>
      <c r="DG862" s="214"/>
      <c r="DH862" s="213">
        <f>IF(SUM(V871:X871)&gt;0,SUM(V871:X871),0)</f>
        <v>0</v>
      </c>
      <c r="DI862" s="213">
        <f>IF(SUM(Z871)&gt;0,SUM(Z871),0)</f>
        <v>0</v>
      </c>
      <c r="DJ862" s="214">
        <f>V871</f>
        <v>0</v>
      </c>
      <c r="DK862" s="214">
        <f>W871</f>
        <v>0</v>
      </c>
      <c r="DL862" s="214">
        <f>X871</f>
        <v>0</v>
      </c>
      <c r="DM862" s="214"/>
      <c r="DN862" s="209">
        <f>IF(SUM(V872:X872)&gt;0,SUM(V872:X872),0)</f>
        <v>0</v>
      </c>
      <c r="DO862" s="209">
        <f>IF(SUM(Z872)&gt;0,SUM(Z872),0)</f>
        <v>0</v>
      </c>
      <c r="DP862" s="214">
        <f>V872</f>
        <v>0</v>
      </c>
      <c r="DQ862" s="214">
        <f>W872</f>
        <v>0</v>
      </c>
      <c r="DR862" s="214">
        <f>X872</f>
        <v>0</v>
      </c>
      <c r="DS862" s="212"/>
      <c r="DT862" s="209">
        <f>IF(SUM(V873:X873)&gt;0,SUM(V873:X873),0)</f>
        <v>0</v>
      </c>
      <c r="DU862" s="209">
        <f>IF(SUM(Z873)&gt;0,SUM(Z873),0)</f>
        <v>0</v>
      </c>
      <c r="DV862" s="214">
        <f>V873</f>
        <v>0</v>
      </c>
      <c r="DW862" s="214">
        <f>W873</f>
        <v>0</v>
      </c>
      <c r="DX862" s="214">
        <f>X873</f>
        <v>0</v>
      </c>
      <c r="DY862" s="212"/>
      <c r="DZ862" s="212"/>
    </row>
    <row r="863" spans="1:130">
      <c r="A863" s="164"/>
      <c r="B863" s="99"/>
      <c r="C863" s="100"/>
      <c r="D863" s="102"/>
      <c r="E863" s="149" t="str">
        <f t="shared" si="436"/>
        <v/>
      </c>
      <c r="F863" s="193"/>
      <c r="G863" s="99"/>
      <c r="H863" s="100"/>
      <c r="I863" s="102"/>
      <c r="J863" s="149" t="str">
        <f t="shared" si="437"/>
        <v/>
      </c>
      <c r="K863" s="193"/>
      <c r="L863" s="99"/>
      <c r="M863" s="100"/>
      <c r="N863" s="102"/>
      <c r="O863" s="149" t="str">
        <f t="shared" si="438"/>
        <v/>
      </c>
      <c r="P863" s="193"/>
      <c r="Q863" s="99"/>
      <c r="R863" s="100"/>
      <c r="S863" s="100"/>
      <c r="T863" s="149" t="str">
        <f t="shared" si="439"/>
        <v/>
      </c>
      <c r="U863" s="193"/>
      <c r="V863" s="99"/>
      <c r="W863" s="100"/>
      <c r="X863" s="102"/>
      <c r="Y863" s="149" t="str">
        <f t="shared" si="440"/>
        <v/>
      </c>
      <c r="Z863" s="193"/>
      <c r="AA863" s="201" t="str">
        <f>IF(SUM(E863,J863,O863,T863,Y863,Y883,T883,O883,J883,E883,E903,J903,O903,T903,Y903)&gt;0,(LARGE((E863,J863,O863,T863,Y863,Y883,T883,O883,J883,E883,E903,J903,O903,T903,Y903),1)+LARGE((E863,J863,O863,T863,Y863,Y883,T883,O883,J883,E883,E903,J903,O903,T903,Y903),2)+LARGE((E863,J863,O863,T863,Y863,Y883,T883,O883,J883,E883,E903,J903,O903,T903,Y903),3)+LARGE((E863,J863,O863,T863,Y863,Y883,T883,O883,J883,E883,E903,J903,O903,T903,Y903),4)),"")</f>
        <v/>
      </c>
      <c r="AB863" s="202" t="str">
        <f>IF(SUM(BM889)&gt;0,SUM(BM889),"")</f>
        <v/>
      </c>
      <c r="AG863" s="67"/>
      <c r="AH863" s="213">
        <f>IF(SUM(B878:D878)&gt;0,SUM(B878:D878),0)</f>
        <v>0</v>
      </c>
      <c r="AI863" s="213">
        <f>IF(SUM(F878)&gt;0,SUM(F878),0)</f>
        <v>0</v>
      </c>
      <c r="AJ863" s="214">
        <f>B878</f>
        <v>0</v>
      </c>
      <c r="AK863" s="214">
        <f>C878</f>
        <v>0</v>
      </c>
      <c r="AL863" s="214">
        <f>D878</f>
        <v>0</v>
      </c>
      <c r="AM863" s="214"/>
      <c r="AN863" s="213">
        <f>IF(SUM(B879:D879)&gt;0,SUM(B879:D879),0)</f>
        <v>0</v>
      </c>
      <c r="AO863" s="213">
        <f>IF(SUM(F879)&gt;0,SUM(F879),0)</f>
        <v>0</v>
      </c>
      <c r="AP863" s="214">
        <f>B879</f>
        <v>0</v>
      </c>
      <c r="AQ863" s="214">
        <f>C879</f>
        <v>0</v>
      </c>
      <c r="AR863" s="214">
        <f>D879</f>
        <v>0</v>
      </c>
      <c r="AS863" s="214"/>
      <c r="AT863" s="213">
        <f>IF(SUM(B880:D880)&gt;0,SUM(B880:D880),0)</f>
        <v>0</v>
      </c>
      <c r="AU863" s="213">
        <f>IF(SUM(F880)&gt;0,SUM(F880),0)</f>
        <v>0</v>
      </c>
      <c r="AV863" s="214">
        <f>B880</f>
        <v>0</v>
      </c>
      <c r="AW863" s="214">
        <f>C880</f>
        <v>0</v>
      </c>
      <c r="AX863" s="214">
        <f>D880</f>
        <v>0</v>
      </c>
      <c r="AY863" s="214"/>
      <c r="AZ863" s="213">
        <f>IF(SUM(B881:D881)&gt;0,SUM(B881:D881),0)</f>
        <v>0</v>
      </c>
      <c r="BA863" s="213">
        <f>IF(SUM(F881)&gt;0,SUM(F881),0)</f>
        <v>0</v>
      </c>
      <c r="BB863" s="214">
        <f>B881</f>
        <v>0</v>
      </c>
      <c r="BC863" s="214">
        <f>C881</f>
        <v>0</v>
      </c>
      <c r="BD863" s="214">
        <f>D881</f>
        <v>0</v>
      </c>
      <c r="BE863" s="214"/>
      <c r="BF863" s="213">
        <f>IF(SUM(B882:D882)&gt;0,SUM(B882:D882),0)</f>
        <v>0</v>
      </c>
      <c r="BG863" s="213">
        <f>IF(SUM(F882)&gt;0,SUM(F882),0)</f>
        <v>0</v>
      </c>
      <c r="BH863" s="214">
        <f>B882</f>
        <v>0</v>
      </c>
      <c r="BI863" s="214">
        <f>C882</f>
        <v>0</v>
      </c>
      <c r="BJ863" s="214">
        <f>D882</f>
        <v>0</v>
      </c>
      <c r="BK863" s="214"/>
      <c r="BL863" s="213">
        <f>IF(SUM(B883:D883)&gt;0,SUM(B883:D883),0)</f>
        <v>0</v>
      </c>
      <c r="BM863" s="213">
        <f>IF(SUM(F883)&gt;0,SUM(F883),0)</f>
        <v>0</v>
      </c>
      <c r="BN863" s="214">
        <f>B883</f>
        <v>0</v>
      </c>
      <c r="BO863" s="214">
        <f>C883</f>
        <v>0</v>
      </c>
      <c r="BP863" s="214">
        <f>D883</f>
        <v>0</v>
      </c>
      <c r="BQ863" s="214"/>
      <c r="BR863" s="213">
        <f>IF(SUM(B884:D884)&gt;0,SUM(B884:D884),0)</f>
        <v>0</v>
      </c>
      <c r="BS863" s="213">
        <f>IF(SUM(F884)&gt;0,SUM(F884),0)</f>
        <v>0</v>
      </c>
      <c r="BT863" s="214">
        <f>B884</f>
        <v>0</v>
      </c>
      <c r="BU863" s="214">
        <f>C884</f>
        <v>0</v>
      </c>
      <c r="BV863" s="214">
        <f>D884</f>
        <v>0</v>
      </c>
      <c r="BW863" s="214"/>
      <c r="BX863" s="213">
        <f>IF(SUM(B885:D885)&gt;0,SUM(B885:D885),0)</f>
        <v>0</v>
      </c>
      <c r="BY863" s="213">
        <f>IF(SUM(F885)&gt;0,SUM(F885),0)</f>
        <v>0</v>
      </c>
      <c r="BZ863" s="214">
        <f>B885</f>
        <v>0</v>
      </c>
      <c r="CA863" s="214">
        <f>C885</f>
        <v>0</v>
      </c>
      <c r="CB863" s="214">
        <f>D885</f>
        <v>0</v>
      </c>
      <c r="CC863" s="214"/>
      <c r="CD863" s="213">
        <f>IF(SUM(B886:D886)&gt;0,SUM(B886:D886),0)</f>
        <v>0</v>
      </c>
      <c r="CE863" s="213">
        <f>IF(SUM(F886)&gt;0,SUM(F886),0)</f>
        <v>0</v>
      </c>
      <c r="CF863" s="214">
        <f>B886</f>
        <v>0</v>
      </c>
      <c r="CG863" s="214">
        <f>C886</f>
        <v>0</v>
      </c>
      <c r="CH863" s="214">
        <f>D886</f>
        <v>0</v>
      </c>
      <c r="CI863" s="214"/>
      <c r="CJ863" s="213">
        <f>IF(SUM(B887:D887)&gt;0,SUM(B887:D887),0)</f>
        <v>0</v>
      </c>
      <c r="CK863" s="213">
        <f>IF(SUM(F887)&gt;0,SUM(F887),0)</f>
        <v>0</v>
      </c>
      <c r="CL863" s="214">
        <f>B887</f>
        <v>0</v>
      </c>
      <c r="CM863" s="214">
        <f>C887</f>
        <v>0</v>
      </c>
      <c r="CN863" s="214">
        <f>D887</f>
        <v>0</v>
      </c>
      <c r="CO863" s="214"/>
      <c r="CP863" s="213">
        <f>IF(SUM(B888:D888)&gt;0,SUM(B888:D888),0)</f>
        <v>0</v>
      </c>
      <c r="CQ863" s="213">
        <f>IF(SUM(F888)&gt;0,SUM(F888),0)</f>
        <v>0</v>
      </c>
      <c r="CR863" s="214">
        <f>B888</f>
        <v>0</v>
      </c>
      <c r="CS863" s="214">
        <f>C888</f>
        <v>0</v>
      </c>
      <c r="CT863" s="214">
        <f>D888</f>
        <v>0</v>
      </c>
      <c r="CU863" s="214"/>
      <c r="CV863" s="213">
        <f>IF(SUM(B889:D889)&gt;0,SUM(B889:D889),0)</f>
        <v>0</v>
      </c>
      <c r="CW863" s="213">
        <f>IF(SUM(F889)&gt;0,SUM(F889),0)</f>
        <v>0</v>
      </c>
      <c r="CX863" s="214">
        <f>B889</f>
        <v>0</v>
      </c>
      <c r="CY863" s="214">
        <f>C889</f>
        <v>0</v>
      </c>
      <c r="CZ863" s="214">
        <f>D889</f>
        <v>0</v>
      </c>
      <c r="DA863" s="214"/>
      <c r="DB863" s="213">
        <f>IF(SUM(B890:D890)&gt;0,SUM(B890:D890),0)</f>
        <v>0</v>
      </c>
      <c r="DC863" s="213">
        <f>IF(SUM(F890)&gt;0,SUM(F890),0)</f>
        <v>0</v>
      </c>
      <c r="DD863" s="214">
        <f>B890</f>
        <v>0</v>
      </c>
      <c r="DE863" s="214">
        <f>C890</f>
        <v>0</v>
      </c>
      <c r="DF863" s="214">
        <f>D890</f>
        <v>0</v>
      </c>
      <c r="DG863" s="214"/>
      <c r="DH863" s="213">
        <f>IF(SUM(B891:D891)&gt;0,SUM(B891:D891),0)</f>
        <v>0</v>
      </c>
      <c r="DI863" s="213">
        <f>IF(SUM(F891)&gt;0,SUM(F891),0)</f>
        <v>0</v>
      </c>
      <c r="DJ863" s="214">
        <f>B891</f>
        <v>0</v>
      </c>
      <c r="DK863" s="214">
        <f>C891</f>
        <v>0</v>
      </c>
      <c r="DL863" s="214">
        <f>D891</f>
        <v>0</v>
      </c>
      <c r="DM863" s="214"/>
      <c r="DN863" s="209">
        <f>IF(SUM(B892:D892)&gt;0,SUM(B892:D892),0)</f>
        <v>0</v>
      </c>
      <c r="DO863" s="209">
        <f>IF(SUM(F892)&gt;0,SUM(F891),0)</f>
        <v>0</v>
      </c>
      <c r="DP863" s="214">
        <f>B892</f>
        <v>0</v>
      </c>
      <c r="DQ863" s="214">
        <f>C892</f>
        <v>0</v>
      </c>
      <c r="DR863" s="214">
        <f>D892</f>
        <v>0</v>
      </c>
      <c r="DS863" s="212"/>
      <c r="DT863" s="209">
        <f>IF(SUM(B893:D893)&gt;0,SUM(B893:D893),0)</f>
        <v>0</v>
      </c>
      <c r="DU863" s="209">
        <f>IF(SUM(F893)&gt;0,SUM(F893),0)</f>
        <v>0</v>
      </c>
      <c r="DV863" s="214">
        <f>B893</f>
        <v>0</v>
      </c>
      <c r="DW863" s="214">
        <f>C893</f>
        <v>0</v>
      </c>
      <c r="DX863" s="214">
        <f>D893</f>
        <v>0</v>
      </c>
      <c r="DY863" s="212"/>
      <c r="DZ863" s="212"/>
    </row>
    <row r="864" spans="1:130">
      <c r="A864" s="18"/>
      <c r="B864" s="99"/>
      <c r="C864" s="100"/>
      <c r="D864" s="101"/>
      <c r="E864" s="149" t="str">
        <f t="shared" si="436"/>
        <v/>
      </c>
      <c r="F864" s="193"/>
      <c r="G864" s="99"/>
      <c r="H864" s="100"/>
      <c r="I864" s="102"/>
      <c r="J864" s="149" t="str">
        <f t="shared" si="437"/>
        <v/>
      </c>
      <c r="K864" s="193"/>
      <c r="L864" s="99"/>
      <c r="M864" s="100"/>
      <c r="N864" s="102"/>
      <c r="O864" s="149" t="str">
        <f t="shared" si="438"/>
        <v/>
      </c>
      <c r="P864" s="193"/>
      <c r="Q864" s="99"/>
      <c r="R864" s="100"/>
      <c r="S864" s="100"/>
      <c r="T864" s="149" t="str">
        <f t="shared" si="439"/>
        <v/>
      </c>
      <c r="U864" s="193"/>
      <c r="V864" s="99"/>
      <c r="W864" s="100"/>
      <c r="X864" s="100"/>
      <c r="Y864" s="149" t="str">
        <f t="shared" si="440"/>
        <v/>
      </c>
      <c r="Z864" s="193"/>
      <c r="AA864" s="201" t="str">
        <f>IF(SUM(E864,J864,O864,T864,Y864,Y884,T884,O884,J884,E884,E904,J904,O904,T904,Y904)&gt;0,(LARGE((E864,J864,O864,T864,Y864,Y884,T884,O884,J884,E884,E904,J904,O904,T904,Y904),1)+LARGE((E864,J864,O864,T864,Y864,Y884,T884,O884,J884,E884,E904,J904,O904,T904,Y904),2)+LARGE((E864,J864,O864,T864,Y864,Y884,T884,O884,J884,E884,E904,J904,O904,T904,Y904),3)+LARGE((E864,J864,O864,T864,Y864,Y884,T884,O884,J884,E884,E904,J904,O904,T904,Y904),4)),"")</f>
        <v/>
      </c>
      <c r="AB864" s="202" t="str">
        <f>IF(SUM(BS889)&gt;0,SUM(BS889),"")</f>
        <v/>
      </c>
      <c r="AG864" s="67"/>
      <c r="AH864" s="213">
        <f>IF(SUM(G878:I878)&gt;0,SUM(G878:I878),0)</f>
        <v>0</v>
      </c>
      <c r="AI864" s="213">
        <f>IF(SUM(K878)&gt;0,SUM(K878),0)</f>
        <v>0</v>
      </c>
      <c r="AJ864" s="214">
        <f>G878</f>
        <v>0</v>
      </c>
      <c r="AK864" s="214">
        <f>H878</f>
        <v>0</v>
      </c>
      <c r="AL864" s="214">
        <f>I878</f>
        <v>0</v>
      </c>
      <c r="AM864" s="214"/>
      <c r="AN864" s="213">
        <f>IF(SUM(G879:I879)&gt;0,SUM(G879:I879),0)</f>
        <v>0</v>
      </c>
      <c r="AO864" s="213">
        <f>IF(SUM(K879)&gt;0,SUM(K879),0)</f>
        <v>0</v>
      </c>
      <c r="AP864" s="214">
        <f>G879</f>
        <v>0</v>
      </c>
      <c r="AQ864" s="214">
        <f>H879</f>
        <v>0</v>
      </c>
      <c r="AR864" s="214">
        <f>I879</f>
        <v>0</v>
      </c>
      <c r="AS864" s="214"/>
      <c r="AT864" s="213">
        <f>IF(SUM(G880:I880)&gt;0,SUM(G880:I880),0)</f>
        <v>0</v>
      </c>
      <c r="AU864" s="213">
        <f>IF(SUM(K880)&gt;0,SUM(K880),0)</f>
        <v>0</v>
      </c>
      <c r="AV864" s="214">
        <f>G880</f>
        <v>0</v>
      </c>
      <c r="AW864" s="214">
        <f>H880</f>
        <v>0</v>
      </c>
      <c r="AX864" s="214">
        <f>I880</f>
        <v>0</v>
      </c>
      <c r="AY864" s="214"/>
      <c r="AZ864" s="213">
        <f>IF(SUM(G881:I881)&gt;0,SUM(G881:I881),0)</f>
        <v>0</v>
      </c>
      <c r="BA864" s="213">
        <f>IF(SUM(K881)&gt;0,SUM(K881),0)</f>
        <v>0</v>
      </c>
      <c r="BB864" s="214">
        <f>G881</f>
        <v>0</v>
      </c>
      <c r="BC864" s="214">
        <f>H881</f>
        <v>0</v>
      </c>
      <c r="BD864" s="214">
        <f>I881</f>
        <v>0</v>
      </c>
      <c r="BE864" s="214"/>
      <c r="BF864" s="213">
        <f>IF(SUM(G882:I882)&gt;0,SUM(G882:I882),0)</f>
        <v>0</v>
      </c>
      <c r="BG864" s="213">
        <f>IF(SUM(K882)&gt;0,SUM(K882),0)</f>
        <v>0</v>
      </c>
      <c r="BH864" s="214">
        <f>G882</f>
        <v>0</v>
      </c>
      <c r="BI864" s="214">
        <f>H882</f>
        <v>0</v>
      </c>
      <c r="BJ864" s="214">
        <f>I882</f>
        <v>0</v>
      </c>
      <c r="BK864" s="214"/>
      <c r="BL864" s="213">
        <f>IF(SUM(G883:I883)&gt;0,SUM(G883:I883),0)</f>
        <v>0</v>
      </c>
      <c r="BM864" s="213">
        <f>IF(SUM(K883)&gt;0,SUM(K883),0)</f>
        <v>0</v>
      </c>
      <c r="BN864" s="214">
        <f>G883</f>
        <v>0</v>
      </c>
      <c r="BO864" s="214">
        <f>H883</f>
        <v>0</v>
      </c>
      <c r="BP864" s="214">
        <f>I883</f>
        <v>0</v>
      </c>
      <c r="BQ864" s="214"/>
      <c r="BR864" s="213">
        <f>IF(SUM(G884:I884)&gt;0,SUM(G884:I884),0)</f>
        <v>0</v>
      </c>
      <c r="BS864" s="213">
        <f>IF(SUM(K884)&gt;0,SUM(K884),0)</f>
        <v>0</v>
      </c>
      <c r="BT864" s="214">
        <f>G884</f>
        <v>0</v>
      </c>
      <c r="BU864" s="214">
        <f>H884</f>
        <v>0</v>
      </c>
      <c r="BV864" s="214">
        <f>I884</f>
        <v>0</v>
      </c>
      <c r="BW864" s="214"/>
      <c r="BX864" s="213">
        <f>IF(SUM(G885:I885)&gt;0,SUM(G885:I885),0)</f>
        <v>0</v>
      </c>
      <c r="BY864" s="213">
        <f>IF(SUM(K885)&gt;0,SUM(K885),0)</f>
        <v>0</v>
      </c>
      <c r="BZ864" s="214">
        <f>G885</f>
        <v>0</v>
      </c>
      <c r="CA864" s="214">
        <f>H885</f>
        <v>0</v>
      </c>
      <c r="CB864" s="214">
        <f>I885</f>
        <v>0</v>
      </c>
      <c r="CC864" s="214"/>
      <c r="CD864" s="213">
        <f>IF(SUM(G886:I886)&gt;0,SUM(G886:I886),0)</f>
        <v>0</v>
      </c>
      <c r="CE864" s="213">
        <f>IF(SUM(K886)&gt;0,SUM(K886),0)</f>
        <v>0</v>
      </c>
      <c r="CF864" s="214">
        <f>G886</f>
        <v>0</v>
      </c>
      <c r="CG864" s="214">
        <f>H886</f>
        <v>0</v>
      </c>
      <c r="CH864" s="214">
        <f>I886</f>
        <v>0</v>
      </c>
      <c r="CI864" s="214"/>
      <c r="CJ864" s="213">
        <f>IF(SUM(G887:I887)&gt;0,SUM(G887:I887),0)</f>
        <v>0</v>
      </c>
      <c r="CK864" s="213">
        <f>IF(SUM(K887)&gt;0,SUM(K887),0)</f>
        <v>0</v>
      </c>
      <c r="CL864" s="214">
        <f>G887</f>
        <v>0</v>
      </c>
      <c r="CM864" s="214">
        <f>H887</f>
        <v>0</v>
      </c>
      <c r="CN864" s="214">
        <f>I887</f>
        <v>0</v>
      </c>
      <c r="CO864" s="214"/>
      <c r="CP864" s="213">
        <f>IF(SUM(G888:I888)&gt;0,SUM(G888:I888),0)</f>
        <v>0</v>
      </c>
      <c r="CQ864" s="213">
        <f>IF(SUM(K888)&gt;0,SUM(K888),0)</f>
        <v>0</v>
      </c>
      <c r="CR864" s="214">
        <f>G888</f>
        <v>0</v>
      </c>
      <c r="CS864" s="214">
        <f>H888</f>
        <v>0</v>
      </c>
      <c r="CT864" s="214">
        <f>I888</f>
        <v>0</v>
      </c>
      <c r="CU864" s="214"/>
      <c r="CV864" s="213">
        <f>IF(SUM(G889:I889)&gt;0,SUM(G889:I889),0)</f>
        <v>0</v>
      </c>
      <c r="CW864" s="213">
        <f>IF(SUM(K889)&gt;0,SUM(K889),0)</f>
        <v>0</v>
      </c>
      <c r="CX864" s="214">
        <f>G889</f>
        <v>0</v>
      </c>
      <c r="CY864" s="214">
        <f>H889</f>
        <v>0</v>
      </c>
      <c r="CZ864" s="214">
        <f>I889</f>
        <v>0</v>
      </c>
      <c r="DA864" s="214"/>
      <c r="DB864" s="213">
        <f>IF(SUM(G890:I890)&gt;0,SUM(G890:I890),0)</f>
        <v>0</v>
      </c>
      <c r="DC864" s="213">
        <f>IF(SUM(K890)&gt;0,SUM(K890),0)</f>
        <v>0</v>
      </c>
      <c r="DD864" s="214">
        <f>G890</f>
        <v>0</v>
      </c>
      <c r="DE864" s="214">
        <f>H890</f>
        <v>0</v>
      </c>
      <c r="DF864" s="214">
        <f>I890</f>
        <v>0</v>
      </c>
      <c r="DG864" s="214"/>
      <c r="DH864" s="213">
        <f>IF(SUM(G891:I891)&gt;0,SUM(G891:I891),0)</f>
        <v>0</v>
      </c>
      <c r="DI864" s="213">
        <f>IF(SUM(K891)&gt;0,SUM(K891),0)</f>
        <v>0</v>
      </c>
      <c r="DJ864" s="214">
        <f>G891</f>
        <v>0</v>
      </c>
      <c r="DK864" s="214">
        <f>H891</f>
        <v>0</v>
      </c>
      <c r="DL864" s="214">
        <f>I891</f>
        <v>0</v>
      </c>
      <c r="DM864" s="214"/>
      <c r="DN864" s="209">
        <f>IF(SUM(G892:I892)&gt;0,SUM(G892:I892),0)</f>
        <v>0</v>
      </c>
      <c r="DO864" s="209">
        <f>IF(SUM(K892)&gt;0,SUM(K891),0)</f>
        <v>0</v>
      </c>
      <c r="DP864" s="214">
        <f>G892</f>
        <v>0</v>
      </c>
      <c r="DQ864" s="214">
        <f>H892</f>
        <v>0</v>
      </c>
      <c r="DR864" s="214">
        <f>I892</f>
        <v>0</v>
      </c>
      <c r="DS864" s="212"/>
      <c r="DT864" s="209">
        <f>IF(SUM(G893:I893)&gt;0,SUM(G893:I893),0)</f>
        <v>0</v>
      </c>
      <c r="DU864" s="209">
        <f>IF(SUM(K893)&gt;0,SUM(K893),0)</f>
        <v>0</v>
      </c>
      <c r="DV864" s="214">
        <f>G893</f>
        <v>0</v>
      </c>
      <c r="DW864" s="214">
        <f>H893</f>
        <v>0</v>
      </c>
      <c r="DX864" s="214">
        <f>I893</f>
        <v>0</v>
      </c>
      <c r="DY864" s="212"/>
      <c r="DZ864" s="212"/>
    </row>
    <row r="865" spans="1:130">
      <c r="A865" s="164"/>
      <c r="B865" s="99"/>
      <c r="C865" s="100"/>
      <c r="D865" s="101"/>
      <c r="E865" s="149" t="str">
        <f t="shared" si="436"/>
        <v/>
      </c>
      <c r="F865" s="193"/>
      <c r="G865" s="99"/>
      <c r="H865" s="100"/>
      <c r="I865" s="102"/>
      <c r="J865" s="149" t="str">
        <f t="shared" si="437"/>
        <v/>
      </c>
      <c r="K865" s="193"/>
      <c r="L865" s="99"/>
      <c r="M865" s="100"/>
      <c r="N865" s="102"/>
      <c r="O865" s="149" t="str">
        <f t="shared" si="438"/>
        <v/>
      </c>
      <c r="P865" s="193"/>
      <c r="Q865" s="99"/>
      <c r="R865" s="100"/>
      <c r="S865" s="102"/>
      <c r="T865" s="149" t="str">
        <f t="shared" si="439"/>
        <v/>
      </c>
      <c r="U865" s="193"/>
      <c r="V865" s="99"/>
      <c r="W865" s="100"/>
      <c r="X865" s="102"/>
      <c r="Y865" s="149" t="str">
        <f t="shared" si="440"/>
        <v/>
      </c>
      <c r="Z865" s="193"/>
      <c r="AA865" s="201" t="str">
        <f>IF(SUM(E865,J865,O865,T865,Y865,Y885,T885,O885,J885,E885,E905,J905,O905,T905,Y905)&gt;0,(LARGE((E865,J865,O865,T865,Y865,Y885,T885,O885,J885,E885,E905,J905,O905,T905,Y905),1)+LARGE((E865,J865,O865,T865,Y865,Y885,T885,O885,J885,E885,E905,J905,O905,T905,Y905),2)+LARGE((E865,J865,O865,T865,Y865,Y885,T885,O885,J885,E885,E905,J905,O905,T905,Y905),3)+LARGE((E865,J865,O865,T865,Y865,Y885,T885,O885,J885,E885,E905,J905,O905,T905,Y905),4)),"")</f>
        <v/>
      </c>
      <c r="AB865" s="202" t="str">
        <f>IF(SUM(BY889)&gt;0,SUM(BY889),"")</f>
        <v/>
      </c>
      <c r="AG865" s="67"/>
      <c r="AH865" s="213">
        <f>IF(SUM(L878:N878)&gt;0,SUM(L878:N878),0)</f>
        <v>0</v>
      </c>
      <c r="AI865" s="213">
        <f>IF(SUM(P878)&gt;0,SUM(P878),0)</f>
        <v>0</v>
      </c>
      <c r="AJ865" s="214">
        <f>L878</f>
        <v>0</v>
      </c>
      <c r="AK865" s="214">
        <f>M878</f>
        <v>0</v>
      </c>
      <c r="AL865" s="214">
        <f>N878</f>
        <v>0</v>
      </c>
      <c r="AM865" s="214"/>
      <c r="AN865" s="213">
        <f>IF(SUM(L879:N879)&gt;0,SUM(L879:N879),0)</f>
        <v>0</v>
      </c>
      <c r="AO865" s="213">
        <f>IF(SUM(P879)&gt;0,SUM(P879),0)</f>
        <v>0</v>
      </c>
      <c r="AP865" s="214">
        <f>L879</f>
        <v>0</v>
      </c>
      <c r="AQ865" s="214">
        <f>M879</f>
        <v>0</v>
      </c>
      <c r="AR865" s="214">
        <f>N879</f>
        <v>0</v>
      </c>
      <c r="AS865" s="214"/>
      <c r="AT865" s="213">
        <f>IF(SUM(L880:N880)&gt;0,SUM(L880:N880),0)</f>
        <v>0</v>
      </c>
      <c r="AU865" s="213">
        <f>IF(SUM(P880)&gt;0,SUM(P880),0)</f>
        <v>0</v>
      </c>
      <c r="AV865" s="214">
        <f>L880</f>
        <v>0</v>
      </c>
      <c r="AW865" s="214">
        <f>M880</f>
        <v>0</v>
      </c>
      <c r="AX865" s="214">
        <f>N880</f>
        <v>0</v>
      </c>
      <c r="AY865" s="214"/>
      <c r="AZ865" s="213">
        <f>IF(SUM(L881:N881)&gt;0,SUM(L881:N881),0)</f>
        <v>0</v>
      </c>
      <c r="BA865" s="213">
        <f>IF(SUM(P881)&gt;0,SUM(P881),0)</f>
        <v>0</v>
      </c>
      <c r="BB865" s="214">
        <f>L881</f>
        <v>0</v>
      </c>
      <c r="BC865" s="214">
        <f>M881</f>
        <v>0</v>
      </c>
      <c r="BD865" s="214">
        <f>N881</f>
        <v>0</v>
      </c>
      <c r="BE865" s="214"/>
      <c r="BF865" s="213">
        <f>IF(SUM(L882:N882)&gt;0,SUM(L882:N882),0)</f>
        <v>0</v>
      </c>
      <c r="BG865" s="213">
        <f>IF(SUM(P882)&gt;0,SUM(P882),0)</f>
        <v>0</v>
      </c>
      <c r="BH865" s="214">
        <f>L882</f>
        <v>0</v>
      </c>
      <c r="BI865" s="214">
        <f>M882</f>
        <v>0</v>
      </c>
      <c r="BJ865" s="214">
        <f>N882</f>
        <v>0</v>
      </c>
      <c r="BK865" s="214"/>
      <c r="BL865" s="213">
        <f>IF(SUM(L883:N883)&gt;0,SUM(L883:N883),0)</f>
        <v>0</v>
      </c>
      <c r="BM865" s="213">
        <f>IF(SUM(P883)&gt;0,SUM(P883),0)</f>
        <v>0</v>
      </c>
      <c r="BN865" s="214">
        <f>L883</f>
        <v>0</v>
      </c>
      <c r="BO865" s="214">
        <f>M883</f>
        <v>0</v>
      </c>
      <c r="BP865" s="214">
        <f>N883</f>
        <v>0</v>
      </c>
      <c r="BQ865" s="214"/>
      <c r="BR865" s="213">
        <f>IF(SUM(L884:N884)&gt;0,SUM(L884:N884),0)</f>
        <v>0</v>
      </c>
      <c r="BS865" s="213">
        <f>IF(SUM(P884)&gt;0,SUM(P884),0)</f>
        <v>0</v>
      </c>
      <c r="BT865" s="214">
        <f>L884</f>
        <v>0</v>
      </c>
      <c r="BU865" s="214">
        <f>M884</f>
        <v>0</v>
      </c>
      <c r="BV865" s="214">
        <f>N884</f>
        <v>0</v>
      </c>
      <c r="BW865" s="214"/>
      <c r="BX865" s="213">
        <f>IF(SUM(L885:N885)&gt;0,SUM(L885:N885),0)</f>
        <v>0</v>
      </c>
      <c r="BY865" s="213">
        <f>IF(SUM(P885)&gt;0,SUM(P885),0)</f>
        <v>0</v>
      </c>
      <c r="BZ865" s="214">
        <f>L885</f>
        <v>0</v>
      </c>
      <c r="CA865" s="214">
        <f>M885</f>
        <v>0</v>
      </c>
      <c r="CB865" s="214">
        <f>N885</f>
        <v>0</v>
      </c>
      <c r="CC865" s="214"/>
      <c r="CD865" s="213">
        <f>IF(SUM(L886:N886)&gt;0,SUM(L886:N886),0)</f>
        <v>0</v>
      </c>
      <c r="CE865" s="213">
        <f>IF(SUM(P886)&gt;0,SUM(P886),0)</f>
        <v>0</v>
      </c>
      <c r="CF865" s="214">
        <f>L886</f>
        <v>0</v>
      </c>
      <c r="CG865" s="214">
        <f>M886</f>
        <v>0</v>
      </c>
      <c r="CH865" s="214">
        <f>N886</f>
        <v>0</v>
      </c>
      <c r="CI865" s="214"/>
      <c r="CJ865" s="213">
        <f>IF(SUM(L887:N887)&gt;0,SUM(L887:N887),0)</f>
        <v>0</v>
      </c>
      <c r="CK865" s="213">
        <f>IF(SUM(P887)&gt;0,SUM(P887),0)</f>
        <v>0</v>
      </c>
      <c r="CL865" s="214">
        <f>L887</f>
        <v>0</v>
      </c>
      <c r="CM865" s="214">
        <f>M887</f>
        <v>0</v>
      </c>
      <c r="CN865" s="214">
        <f>N887</f>
        <v>0</v>
      </c>
      <c r="CO865" s="214"/>
      <c r="CP865" s="213">
        <f>IF(SUM(L888:N888)&gt;0,SUM(L888:N888),0)</f>
        <v>0</v>
      </c>
      <c r="CQ865" s="213">
        <f>IF(SUM(P888)&gt;0,SUM(P888),0)</f>
        <v>0</v>
      </c>
      <c r="CR865" s="214">
        <f>L888</f>
        <v>0</v>
      </c>
      <c r="CS865" s="214">
        <f>M888</f>
        <v>0</v>
      </c>
      <c r="CT865" s="214">
        <f>N888</f>
        <v>0</v>
      </c>
      <c r="CU865" s="214"/>
      <c r="CV865" s="213">
        <f>IF(SUM(L889:N889)&gt;0,SUM(L889:N889),0)</f>
        <v>0</v>
      </c>
      <c r="CW865" s="213">
        <f>IF(SUM(P889)&gt;0,SUM(P889),0)</f>
        <v>0</v>
      </c>
      <c r="CX865" s="214">
        <f>L889</f>
        <v>0</v>
      </c>
      <c r="CY865" s="214">
        <f>M889</f>
        <v>0</v>
      </c>
      <c r="CZ865" s="214">
        <f>N889</f>
        <v>0</v>
      </c>
      <c r="DA865" s="214"/>
      <c r="DB865" s="213">
        <f>IF(SUM(L890:N890)&gt;0,SUM(L890:N890),0)</f>
        <v>0</v>
      </c>
      <c r="DC865" s="213">
        <f>IF(SUM(P890)&gt;0,SUM(P890),0)</f>
        <v>0</v>
      </c>
      <c r="DD865" s="214">
        <f>L890</f>
        <v>0</v>
      </c>
      <c r="DE865" s="214">
        <f>M890</f>
        <v>0</v>
      </c>
      <c r="DF865" s="214">
        <f>N890</f>
        <v>0</v>
      </c>
      <c r="DG865" s="214"/>
      <c r="DH865" s="213">
        <f>IF(SUM(L891:N891)&gt;0,SUM(L891:N891),0)</f>
        <v>0</v>
      </c>
      <c r="DI865" s="213">
        <f>IF(SUM(P891)&gt;0,SUM(P891),0)</f>
        <v>0</v>
      </c>
      <c r="DJ865" s="214">
        <f>L891</f>
        <v>0</v>
      </c>
      <c r="DK865" s="214">
        <f>M891</f>
        <v>0</v>
      </c>
      <c r="DL865" s="214">
        <f>N891</f>
        <v>0</v>
      </c>
      <c r="DM865" s="214"/>
      <c r="DN865" s="209">
        <f>IF(SUM(L892:N892)&gt;0,SUM(L892:N892),0)</f>
        <v>0</v>
      </c>
      <c r="DO865" s="209">
        <f>IF(SUM(P892)&gt;0,SUM(P891),0)</f>
        <v>0</v>
      </c>
      <c r="DP865" s="214">
        <f>L892</f>
        <v>0</v>
      </c>
      <c r="DQ865" s="214">
        <f>M892</f>
        <v>0</v>
      </c>
      <c r="DR865" s="214">
        <f>N892</f>
        <v>0</v>
      </c>
      <c r="DS865" s="212"/>
      <c r="DT865" s="209">
        <f>IF(SUM(L893:N893)&gt;0,SUM(L893:N893),0)</f>
        <v>0</v>
      </c>
      <c r="DU865" s="209">
        <f>IF(SUM(P893)&gt;0,SUM(P893),0)</f>
        <v>0</v>
      </c>
      <c r="DV865" s="214">
        <f>L893</f>
        <v>0</v>
      </c>
      <c r="DW865" s="214">
        <f>M893</f>
        <v>0</v>
      </c>
      <c r="DX865" s="214">
        <f>N893</f>
        <v>0</v>
      </c>
      <c r="DY865" s="212"/>
      <c r="DZ865" s="212"/>
    </row>
    <row r="866" spans="1:130">
      <c r="A866" s="18"/>
      <c r="B866" s="99"/>
      <c r="C866" s="100"/>
      <c r="D866" s="101"/>
      <c r="E866" s="149" t="str">
        <f t="shared" si="436"/>
        <v/>
      </c>
      <c r="F866" s="193"/>
      <c r="G866" s="99"/>
      <c r="H866" s="100"/>
      <c r="I866" s="100"/>
      <c r="J866" s="149" t="str">
        <f t="shared" si="437"/>
        <v/>
      </c>
      <c r="K866" s="193"/>
      <c r="L866" s="99"/>
      <c r="M866" s="100"/>
      <c r="N866" s="102"/>
      <c r="O866" s="149" t="str">
        <f t="shared" si="438"/>
        <v/>
      </c>
      <c r="P866" s="193"/>
      <c r="Q866" s="99"/>
      <c r="R866" s="100"/>
      <c r="S866" s="100"/>
      <c r="T866" s="149" t="str">
        <f t="shared" si="439"/>
        <v/>
      </c>
      <c r="U866" s="193"/>
      <c r="V866" s="99"/>
      <c r="W866" s="100"/>
      <c r="X866" s="100"/>
      <c r="Y866" s="149" t="str">
        <f t="shared" si="440"/>
        <v/>
      </c>
      <c r="Z866" s="193"/>
      <c r="AA866" s="201" t="str">
        <f>IF(SUM(E866,J866,O866,T866,Y866,Y886,T886,O886,J886,E886,E906,J906,O906,T906,Y906)&gt;0,(LARGE((E866,J866,O866,T866,Y866,Y886,T886,O886,J886,E886,E906,J906,O906,T906,Y906),1)+LARGE((E866,J866,O866,T866,Y866,Y886,T886,O886,J886,E886,E906,J906,O906,T906,Y906),2)+LARGE((E866,J866,O866,T866,Y866,Y886,T886,O886,J886,E886,E906,J906,O906,T906,Y906),3)+LARGE((E866,J866,O866,T866,Y866,Y886,T886,O886,J886,E886,E906,J906,O906,T906,Y906),4)),"")</f>
        <v/>
      </c>
      <c r="AB866" s="202" t="str">
        <f>IF(SUM(CE889)&gt;0,SUM(CE889),"")</f>
        <v/>
      </c>
      <c r="AG866" s="67"/>
      <c r="AH866" s="213">
        <f>IF(SUM(Q878:S878)&gt;0,SUM(Q878:S878),0)</f>
        <v>0</v>
      </c>
      <c r="AI866" s="213">
        <f>IF(SUM(U878)&gt;0,SUM(U878),0)</f>
        <v>0</v>
      </c>
      <c r="AJ866" s="214">
        <f>Q878</f>
        <v>0</v>
      </c>
      <c r="AK866" s="214">
        <f>R878</f>
        <v>0</v>
      </c>
      <c r="AL866" s="214">
        <f>S878</f>
        <v>0</v>
      </c>
      <c r="AM866" s="214"/>
      <c r="AN866" s="213">
        <f>IF(SUM(Q879:S879)&gt;0,SUM(Q879:S879),0)</f>
        <v>0</v>
      </c>
      <c r="AO866" s="213">
        <f>IF(SUM(U879)&gt;0,SUM(U879),0)</f>
        <v>0</v>
      </c>
      <c r="AP866" s="214">
        <f>Q879</f>
        <v>0</v>
      </c>
      <c r="AQ866" s="214">
        <f>R879</f>
        <v>0</v>
      </c>
      <c r="AR866" s="214">
        <f>S879</f>
        <v>0</v>
      </c>
      <c r="AS866" s="214"/>
      <c r="AT866" s="213">
        <f>IF(SUM(Q880:S880)&gt;0,SUM(Q880:S880),0)</f>
        <v>0</v>
      </c>
      <c r="AU866" s="213">
        <f>IF(SUM(U880)&gt;0,SUM(U880),0)</f>
        <v>0</v>
      </c>
      <c r="AV866" s="214">
        <f>Q880</f>
        <v>0</v>
      </c>
      <c r="AW866" s="214">
        <f>R880</f>
        <v>0</v>
      </c>
      <c r="AX866" s="214">
        <f>S880</f>
        <v>0</v>
      </c>
      <c r="AY866" s="214"/>
      <c r="AZ866" s="213">
        <f>IF(SUM(Q881:S881)&gt;0,SUM(Q881:S881),0)</f>
        <v>0</v>
      </c>
      <c r="BA866" s="213">
        <f>IF(SUM(U881)&gt;0,SUM(U881),0)</f>
        <v>0</v>
      </c>
      <c r="BB866" s="214">
        <f>Q881</f>
        <v>0</v>
      </c>
      <c r="BC866" s="214">
        <f>R881</f>
        <v>0</v>
      </c>
      <c r="BD866" s="214">
        <f>S881</f>
        <v>0</v>
      </c>
      <c r="BE866" s="214"/>
      <c r="BF866" s="213">
        <f>IF(SUM(Q882:S882)&gt;0,SUM(Q882:S882),0)</f>
        <v>0</v>
      </c>
      <c r="BG866" s="213">
        <f>IF(SUM(U882)&gt;0,SUM(U882),0)</f>
        <v>0</v>
      </c>
      <c r="BH866" s="214">
        <f>Q882</f>
        <v>0</v>
      </c>
      <c r="BI866" s="214">
        <f>R882</f>
        <v>0</v>
      </c>
      <c r="BJ866" s="214">
        <f>S882</f>
        <v>0</v>
      </c>
      <c r="BK866" s="214"/>
      <c r="BL866" s="213">
        <f>IF(SUM(Q883:S883)&gt;0,SUM(Q883:S883),0)</f>
        <v>0</v>
      </c>
      <c r="BM866" s="213">
        <f>IF(SUM(U883)&gt;0,SUM(U883),0)</f>
        <v>0</v>
      </c>
      <c r="BN866" s="214">
        <f>Q883</f>
        <v>0</v>
      </c>
      <c r="BO866" s="214">
        <f>R883</f>
        <v>0</v>
      </c>
      <c r="BP866" s="214">
        <f>S883</f>
        <v>0</v>
      </c>
      <c r="BQ866" s="214"/>
      <c r="BR866" s="213">
        <f>IF(SUM(Q884:S884)&gt;0,SUM(Q884:S884),0)</f>
        <v>0</v>
      </c>
      <c r="BS866" s="213">
        <f>IF(SUM(U884)&gt;0,SUM(U884),0)</f>
        <v>0</v>
      </c>
      <c r="BT866" s="214">
        <f>Q884</f>
        <v>0</v>
      </c>
      <c r="BU866" s="214">
        <f>R884</f>
        <v>0</v>
      </c>
      <c r="BV866" s="214">
        <f>S884</f>
        <v>0</v>
      </c>
      <c r="BW866" s="214"/>
      <c r="BX866" s="213">
        <f>IF(SUM(Q885:S885)&gt;0,SUM(Q885:S885),0)</f>
        <v>0</v>
      </c>
      <c r="BY866" s="213">
        <f>IF(SUM(U885)&gt;0,SUM(U885),0)</f>
        <v>0</v>
      </c>
      <c r="BZ866" s="214">
        <f>Q885</f>
        <v>0</v>
      </c>
      <c r="CA866" s="214">
        <f>R885</f>
        <v>0</v>
      </c>
      <c r="CB866" s="214">
        <f>S885</f>
        <v>0</v>
      </c>
      <c r="CC866" s="214"/>
      <c r="CD866" s="213">
        <f>IF(SUM(Q886:S886)&gt;0,SUM(Q886:S886),0)</f>
        <v>0</v>
      </c>
      <c r="CE866" s="213">
        <f>IF(SUM(U886)&gt;0,SUM(U886),0)</f>
        <v>0</v>
      </c>
      <c r="CF866" s="214">
        <f>Q886</f>
        <v>0</v>
      </c>
      <c r="CG866" s="214">
        <f>R886</f>
        <v>0</v>
      </c>
      <c r="CH866" s="214">
        <f>S886</f>
        <v>0</v>
      </c>
      <c r="CI866" s="214"/>
      <c r="CJ866" s="213">
        <f>IF(SUM(Q887:S887)&gt;0,SUM(Q887:S887),0)</f>
        <v>0</v>
      </c>
      <c r="CK866" s="213">
        <f>IF(SUM(U887)&gt;0,SUM(U887),0)</f>
        <v>0</v>
      </c>
      <c r="CL866" s="214">
        <f>Q887</f>
        <v>0</v>
      </c>
      <c r="CM866" s="214">
        <f>R887</f>
        <v>0</v>
      </c>
      <c r="CN866" s="214">
        <f>S887</f>
        <v>0</v>
      </c>
      <c r="CO866" s="214"/>
      <c r="CP866" s="213">
        <f>IF(SUM(Q888:S888)&gt;0,SUM(Q888:S888),0)</f>
        <v>0</v>
      </c>
      <c r="CQ866" s="213">
        <f>IF(SUM(U888)&gt;0,SUM(U888),0)</f>
        <v>0</v>
      </c>
      <c r="CR866" s="214">
        <f>Q888</f>
        <v>0</v>
      </c>
      <c r="CS866" s="214">
        <f>R888</f>
        <v>0</v>
      </c>
      <c r="CT866" s="214">
        <f>S888</f>
        <v>0</v>
      </c>
      <c r="CU866" s="214"/>
      <c r="CV866" s="213">
        <f>IF(SUM(Q889:S889)&gt;0,SUM(Q889:S889),0)</f>
        <v>0</v>
      </c>
      <c r="CW866" s="213">
        <f>IF(SUM(U889)&gt;0,SUM(U889),0)</f>
        <v>0</v>
      </c>
      <c r="CX866" s="214">
        <f>Q889</f>
        <v>0</v>
      </c>
      <c r="CY866" s="214">
        <f>R889</f>
        <v>0</v>
      </c>
      <c r="CZ866" s="214">
        <f>S889</f>
        <v>0</v>
      </c>
      <c r="DA866" s="214"/>
      <c r="DB866" s="213">
        <f>IF(SUM(Q890:S890)&gt;0,SUM(Q890:S890),0)</f>
        <v>0</v>
      </c>
      <c r="DC866" s="213">
        <f>IF(SUM(U890)&gt;0,SUM(U890),0)</f>
        <v>0</v>
      </c>
      <c r="DD866" s="214">
        <f>Q890</f>
        <v>0</v>
      </c>
      <c r="DE866" s="214">
        <f>R890</f>
        <v>0</v>
      </c>
      <c r="DF866" s="214">
        <f>S890</f>
        <v>0</v>
      </c>
      <c r="DG866" s="214"/>
      <c r="DH866" s="213">
        <f>IF(SUM(Q891:S891)&gt;0,SUM(Q891:S891),0)</f>
        <v>0</v>
      </c>
      <c r="DI866" s="213">
        <f>IF(SUM(U891)&gt;0,SUM(U891),0)</f>
        <v>0</v>
      </c>
      <c r="DJ866" s="214">
        <f>Q891</f>
        <v>0</v>
      </c>
      <c r="DK866" s="214">
        <f>R891</f>
        <v>0</v>
      </c>
      <c r="DL866" s="214">
        <f>S891</f>
        <v>0</v>
      </c>
      <c r="DM866" s="214"/>
      <c r="DN866" s="209">
        <f>IF(SUM(Q892:S892)&gt;0,SUM(Q892:S892),0)</f>
        <v>0</v>
      </c>
      <c r="DO866" s="209">
        <f>IF(SUM(U892)&gt;0,SUM(U891),0)</f>
        <v>0</v>
      </c>
      <c r="DP866" s="214">
        <f>Q892</f>
        <v>0</v>
      </c>
      <c r="DQ866" s="214">
        <f>R892</f>
        <v>0</v>
      </c>
      <c r="DR866" s="214">
        <f>S892</f>
        <v>0</v>
      </c>
      <c r="DS866" s="212"/>
      <c r="DT866" s="209">
        <f>IF(SUM(Q893:S893)&gt;0,SUM(Q893:S893),0)</f>
        <v>0</v>
      </c>
      <c r="DU866" s="209">
        <f>IF(SUM(U893)&gt;0,SUM(U893),0)</f>
        <v>0</v>
      </c>
      <c r="DV866" s="214">
        <f>Q893</f>
        <v>0</v>
      </c>
      <c r="DW866" s="214">
        <f>R893</f>
        <v>0</v>
      </c>
      <c r="DX866" s="214">
        <f>S893</f>
        <v>0</v>
      </c>
      <c r="DY866" s="212"/>
      <c r="DZ866" s="212"/>
    </row>
    <row r="867" spans="1:130">
      <c r="A867" s="164"/>
      <c r="B867" s="99"/>
      <c r="C867" s="100"/>
      <c r="D867" s="101"/>
      <c r="E867" s="149" t="str">
        <f t="shared" si="436"/>
        <v/>
      </c>
      <c r="F867" s="193"/>
      <c r="G867" s="99"/>
      <c r="H867" s="100"/>
      <c r="I867" s="102"/>
      <c r="J867" s="149" t="str">
        <f t="shared" si="437"/>
        <v/>
      </c>
      <c r="K867" s="193"/>
      <c r="L867" s="99"/>
      <c r="M867" s="100"/>
      <c r="N867" s="102"/>
      <c r="O867" s="149" t="str">
        <f t="shared" si="438"/>
        <v/>
      </c>
      <c r="P867" s="193"/>
      <c r="Q867" s="99"/>
      <c r="R867" s="100"/>
      <c r="S867" s="100"/>
      <c r="T867" s="149" t="str">
        <f t="shared" si="439"/>
        <v/>
      </c>
      <c r="U867" s="193"/>
      <c r="V867" s="99"/>
      <c r="W867" s="100"/>
      <c r="X867" s="100"/>
      <c r="Y867" s="149" t="str">
        <f t="shared" si="440"/>
        <v/>
      </c>
      <c r="Z867" s="193"/>
      <c r="AA867" s="201" t="str">
        <f>IF(SUM(E867,J867,O867,T867,Y867,Y887,T887,O887,J887,E887,E907,J907,O907,T907,Y907)&gt;0,(LARGE((E867,J867,O867,T867,Y867,Y887,T887,O887,J887,E887,E907,J907,O907,T907,Y907),1)+LARGE((E867,J867,O867,T867,Y867,Y887,T887,O887,J887,E887,E907,J907,O907,T907,Y907),2)+LARGE((E867,J867,O867,T867,Y867,Y887,T887,O887,J887,E887,E907,J907,O907,T907,Y907),3)+LARGE((E867,J867,O867,T867,Y867,Y887,T887,O887,J887,E887,E907,J907,O907,T907,Y907),4)),"")</f>
        <v/>
      </c>
      <c r="AB867" s="202" t="str">
        <f>IF(SUM(CK889)&gt;0,SUM(CK889),"")</f>
        <v/>
      </c>
      <c r="AG867" s="67"/>
      <c r="AH867" s="213">
        <f>IF(SUM(V878:X878)&gt;0,SUM(V878:X878),0)</f>
        <v>0</v>
      </c>
      <c r="AI867" s="213">
        <f>IF(SUM(Z878)&gt;0,SUM(Z878),0)</f>
        <v>0</v>
      </c>
      <c r="AJ867" s="214">
        <f>V878</f>
        <v>0</v>
      </c>
      <c r="AK867" s="214">
        <f>W878</f>
        <v>0</v>
      </c>
      <c r="AL867" s="214">
        <f>X878</f>
        <v>0</v>
      </c>
      <c r="AM867" s="214"/>
      <c r="AN867" s="213">
        <f>IF(SUM(V879:X879)&gt;0,SUM(V879:X879),0)</f>
        <v>0</v>
      </c>
      <c r="AO867" s="213">
        <f>IF(SUM(Z879)&gt;0,SUM(Z879),0)</f>
        <v>0</v>
      </c>
      <c r="AP867" s="214">
        <f>V879</f>
        <v>0</v>
      </c>
      <c r="AQ867" s="214">
        <f>W879</f>
        <v>0</v>
      </c>
      <c r="AR867" s="214">
        <f>X879</f>
        <v>0</v>
      </c>
      <c r="AS867" s="214"/>
      <c r="AT867" s="213">
        <f>IF(SUM(V880:X880)&gt;0,SUM(V880:X880),0)</f>
        <v>0</v>
      </c>
      <c r="AU867" s="213">
        <f>IF(SUM(Z880)&gt;0,SUM(Z880),0)</f>
        <v>0</v>
      </c>
      <c r="AV867" s="214">
        <f>V880</f>
        <v>0</v>
      </c>
      <c r="AW867" s="214">
        <f>W880</f>
        <v>0</v>
      </c>
      <c r="AX867" s="214">
        <f>X880</f>
        <v>0</v>
      </c>
      <c r="AY867" s="214"/>
      <c r="AZ867" s="213">
        <f>IF(SUM(V881:X881)&gt;0,SUM(V881:X881),0)</f>
        <v>0</v>
      </c>
      <c r="BA867" s="213">
        <f>IF(SUM(Z881)&gt;0,SUM(Z881),0)</f>
        <v>0</v>
      </c>
      <c r="BB867" s="214">
        <f>V881</f>
        <v>0</v>
      </c>
      <c r="BC867" s="214">
        <f>W881</f>
        <v>0</v>
      </c>
      <c r="BD867" s="214">
        <f>X881</f>
        <v>0</v>
      </c>
      <c r="BE867" s="214"/>
      <c r="BF867" s="213">
        <f>IF(SUM(V882:X882)&gt;0,SUM(V882:X882),0)</f>
        <v>0</v>
      </c>
      <c r="BG867" s="213">
        <f>IF(SUM(Z882)&gt;0,SUM(Z882),0)</f>
        <v>0</v>
      </c>
      <c r="BH867" s="214">
        <f>V882</f>
        <v>0</v>
      </c>
      <c r="BI867" s="214">
        <f>W882</f>
        <v>0</v>
      </c>
      <c r="BJ867" s="214">
        <f>X882</f>
        <v>0</v>
      </c>
      <c r="BK867" s="214"/>
      <c r="BL867" s="213">
        <f>IF(SUM(V883:X883)&gt;0,SUM(V883:X883),0)</f>
        <v>0</v>
      </c>
      <c r="BM867" s="213">
        <f>IF(SUM(Z883)&gt;0,SUM(Z883),0)</f>
        <v>0</v>
      </c>
      <c r="BN867" s="214">
        <f>V883</f>
        <v>0</v>
      </c>
      <c r="BO867" s="214">
        <f>W883</f>
        <v>0</v>
      </c>
      <c r="BP867" s="214">
        <f>X883</f>
        <v>0</v>
      </c>
      <c r="BQ867" s="214"/>
      <c r="BR867" s="213">
        <f>IF(SUM(V884:X884)&gt;0,SUM(V884:X884),0)</f>
        <v>0</v>
      </c>
      <c r="BS867" s="213">
        <f>IF(SUM(Z884)&gt;0,SUM(Z884),0)</f>
        <v>0</v>
      </c>
      <c r="BT867" s="214">
        <f>V884</f>
        <v>0</v>
      </c>
      <c r="BU867" s="214">
        <f>W884</f>
        <v>0</v>
      </c>
      <c r="BV867" s="214">
        <f>X884</f>
        <v>0</v>
      </c>
      <c r="BW867" s="214"/>
      <c r="BX867" s="213">
        <f>IF(SUM(V885:X885)&gt;0,SUM(V885:X885),0)</f>
        <v>0</v>
      </c>
      <c r="BY867" s="213">
        <f>IF(SUM(Z885)&gt;0,SUM(Z885),0)</f>
        <v>0</v>
      </c>
      <c r="BZ867" s="214">
        <f>V885</f>
        <v>0</v>
      </c>
      <c r="CA867" s="214">
        <f>W885</f>
        <v>0</v>
      </c>
      <c r="CB867" s="214">
        <f>X885</f>
        <v>0</v>
      </c>
      <c r="CC867" s="214"/>
      <c r="CD867" s="213">
        <f>IF(SUM(V886:X886)&gt;0,SUM(V886:X886),0)</f>
        <v>0</v>
      </c>
      <c r="CE867" s="213">
        <f>IF(SUM(Z886)&gt;0,SUM(Z886),0)</f>
        <v>0</v>
      </c>
      <c r="CF867" s="214">
        <f>V886</f>
        <v>0</v>
      </c>
      <c r="CG867" s="214">
        <f>W886</f>
        <v>0</v>
      </c>
      <c r="CH867" s="214">
        <f>X886</f>
        <v>0</v>
      </c>
      <c r="CI867" s="214"/>
      <c r="CJ867" s="213">
        <f>IF(SUM(V887:X887)&gt;0,SUM(V887:X887),0)</f>
        <v>0</v>
      </c>
      <c r="CK867" s="213">
        <f>IF(SUM(Z887)&gt;0,SUM(Z887),0)</f>
        <v>0</v>
      </c>
      <c r="CL867" s="214">
        <f>V887</f>
        <v>0</v>
      </c>
      <c r="CM867" s="214">
        <f>W887</f>
        <v>0</v>
      </c>
      <c r="CN867" s="214">
        <f>X887</f>
        <v>0</v>
      </c>
      <c r="CO867" s="214"/>
      <c r="CP867" s="213">
        <f>IF(SUM(V888:X888)&gt;0,SUM(V888:X888),0)</f>
        <v>0</v>
      </c>
      <c r="CQ867" s="213">
        <f>IF(SUM(Z888)&gt;0,SUM(Z888),0)</f>
        <v>0</v>
      </c>
      <c r="CR867" s="214">
        <f>V888</f>
        <v>0</v>
      </c>
      <c r="CS867" s="214">
        <f>W888</f>
        <v>0</v>
      </c>
      <c r="CT867" s="214">
        <f>X888</f>
        <v>0</v>
      </c>
      <c r="CU867" s="214"/>
      <c r="CV867" s="213">
        <f>IF(SUM(V889:X889)&gt;0,SUM(V889:X889),0)</f>
        <v>0</v>
      </c>
      <c r="CW867" s="213">
        <f>IF(SUM(Z889)&gt;0,SUM(Z889),0)</f>
        <v>0</v>
      </c>
      <c r="CX867" s="214">
        <f>V889</f>
        <v>0</v>
      </c>
      <c r="CY867" s="214">
        <f>W889</f>
        <v>0</v>
      </c>
      <c r="CZ867" s="214">
        <f>X889</f>
        <v>0</v>
      </c>
      <c r="DA867" s="214"/>
      <c r="DB867" s="213">
        <f>IF(SUM(V889:X890)&gt;0,SUM(V890:X890),0)</f>
        <v>0</v>
      </c>
      <c r="DC867" s="213">
        <f>IF(SUM(Z890)&gt;0,SUM(Z890),0)</f>
        <v>0</v>
      </c>
      <c r="DD867" s="214">
        <f>V890</f>
        <v>0</v>
      </c>
      <c r="DE867" s="214">
        <f>W890</f>
        <v>0</v>
      </c>
      <c r="DF867" s="214">
        <f>X890</f>
        <v>0</v>
      </c>
      <c r="DG867" s="214"/>
      <c r="DH867" s="213">
        <f>IF(SUM(V891:X891)&gt;0,SUM(V891:X891),0)</f>
        <v>0</v>
      </c>
      <c r="DI867" s="213">
        <f>IF(SUM(Z891)&gt;0,SUM(Z891),0)</f>
        <v>0</v>
      </c>
      <c r="DJ867" s="214">
        <f>V891</f>
        <v>0</v>
      </c>
      <c r="DK867" s="214">
        <f>W891</f>
        <v>0</v>
      </c>
      <c r="DL867" s="214">
        <f>X891</f>
        <v>0</v>
      </c>
      <c r="DM867" s="214"/>
      <c r="DN867" s="209">
        <f>IF(SUM(V892:X892)&gt;0,SUM(V892:X892),0)</f>
        <v>0</v>
      </c>
      <c r="DO867" s="209">
        <f>IF(SUM(Z892)&gt;0,SUM(Z891),0)</f>
        <v>0</v>
      </c>
      <c r="DP867" s="214">
        <f>V892</f>
        <v>0</v>
      </c>
      <c r="DQ867" s="214">
        <f>W892</f>
        <v>0</v>
      </c>
      <c r="DR867" s="214">
        <f>X892</f>
        <v>0</v>
      </c>
      <c r="DS867" s="212"/>
      <c r="DT867" s="209">
        <f>IF(SUM(V893:X893)&gt;0,SUM(V893:X893),0)</f>
        <v>0</v>
      </c>
      <c r="DU867" s="209">
        <f>IF(SUM(Z893)&gt;0,SUM(Z893),0)</f>
        <v>0</v>
      </c>
      <c r="DV867" s="214">
        <f>V893</f>
        <v>0</v>
      </c>
      <c r="DW867" s="214">
        <f>W893</f>
        <v>0</v>
      </c>
      <c r="DX867" s="214">
        <f>X893</f>
        <v>0</v>
      </c>
      <c r="DY867" s="212"/>
      <c r="DZ867" s="212"/>
    </row>
    <row r="868" spans="1:130">
      <c r="A868" s="18"/>
      <c r="B868" s="99"/>
      <c r="C868" s="100"/>
      <c r="D868" s="101"/>
      <c r="E868" s="149" t="str">
        <f t="shared" si="436"/>
        <v/>
      </c>
      <c r="F868" s="193"/>
      <c r="G868" s="99"/>
      <c r="H868" s="100"/>
      <c r="I868" s="102"/>
      <c r="J868" s="149" t="str">
        <f t="shared" si="437"/>
        <v/>
      </c>
      <c r="K868" s="193"/>
      <c r="L868" s="99"/>
      <c r="M868" s="100"/>
      <c r="N868" s="102"/>
      <c r="O868" s="149" t="str">
        <f t="shared" si="438"/>
        <v/>
      </c>
      <c r="P868" s="193"/>
      <c r="Q868" s="99"/>
      <c r="R868" s="100"/>
      <c r="S868" s="102"/>
      <c r="T868" s="149" t="str">
        <f t="shared" si="439"/>
        <v/>
      </c>
      <c r="U868" s="193"/>
      <c r="V868" s="99"/>
      <c r="W868" s="100"/>
      <c r="X868" s="102"/>
      <c r="Y868" s="149" t="str">
        <f t="shared" si="440"/>
        <v/>
      </c>
      <c r="Z868" s="193"/>
      <c r="AA868" s="201" t="str">
        <f>IF(SUM(E868,J868,O868,T868,Y868,Y888,T888,O888,J888,E888,E908,J908,O908,T908,Y908)&gt;0,(LARGE((E868,J868,O868,T868,Y868,Y888,T888,O888,J888,E888,E908,J908,O908,T908,Y908),1)+LARGE((E868,J868,O868,T868,Y868,Y888,T888,O888,J888,E888,E908,J908,O908,T908,Y908),2)+LARGE((E868,J868,O868,T868,Y868,Y888,T888,O888,J888,E888,E908,J908,O908,T908,Y908),3)+LARGE((E868,J868,O868,T868,Y868,Y888,T888,O888,J888,E888,E908,J908,O908,T908,Y908),4)),"")</f>
        <v/>
      </c>
      <c r="AB868" s="202" t="str">
        <f>IF(SUM(CQ889)&gt;0,SUM(CQ889),"")</f>
        <v/>
      </c>
      <c r="AG868" s="67"/>
      <c r="AH868" s="213">
        <f>IF(SUM(B898:D898)&gt;0,SUM(B898:D898),0)</f>
        <v>0</v>
      </c>
      <c r="AI868" s="213">
        <f>IF(SUM(F898)&gt;0,SUM(F898),0)</f>
        <v>0</v>
      </c>
      <c r="AJ868" s="214">
        <f>B898</f>
        <v>0</v>
      </c>
      <c r="AK868" s="214">
        <f>C898</f>
        <v>0</v>
      </c>
      <c r="AL868" s="214">
        <f>D898</f>
        <v>0</v>
      </c>
      <c r="AM868" s="214"/>
      <c r="AN868" s="213">
        <f>IF(SUM(B899:D899)&gt;0,SUM(B899:D899),0)</f>
        <v>0</v>
      </c>
      <c r="AO868" s="213">
        <f>IF(SUM(F899)&gt;0,SUM(F899),0)</f>
        <v>0</v>
      </c>
      <c r="AP868" s="214">
        <f>B899</f>
        <v>0</v>
      </c>
      <c r="AQ868" s="214">
        <f>C899</f>
        <v>0</v>
      </c>
      <c r="AR868" s="214">
        <f>D899</f>
        <v>0</v>
      </c>
      <c r="AS868" s="214"/>
      <c r="AT868" s="213">
        <f>IF(SUM(B900:D900)&gt;0,SUM(B900:D900),0)</f>
        <v>0</v>
      </c>
      <c r="AU868" s="213">
        <f>IF(SUM(F900)&gt;0,SUM(F900),0)</f>
        <v>0</v>
      </c>
      <c r="AV868" s="214">
        <f>B900</f>
        <v>0</v>
      </c>
      <c r="AW868" s="214">
        <f>C900</f>
        <v>0</v>
      </c>
      <c r="AX868" s="214">
        <f>D900</f>
        <v>0</v>
      </c>
      <c r="AY868" s="214"/>
      <c r="AZ868" s="213">
        <f>IF(SUM(B901:D901)&gt;0,SUM(B901:D901),0)</f>
        <v>0</v>
      </c>
      <c r="BA868" s="213">
        <f>IF(SUM(F901)&gt;0,SUM(F901),0)</f>
        <v>0</v>
      </c>
      <c r="BB868" s="214">
        <f>B901</f>
        <v>0</v>
      </c>
      <c r="BC868" s="214">
        <f>C901</f>
        <v>0</v>
      </c>
      <c r="BD868" s="214">
        <f>D901</f>
        <v>0</v>
      </c>
      <c r="BE868" s="214"/>
      <c r="BF868" s="213">
        <f>IF(SUM(B902:D902)&gt;0,SUM(B902:D902),0)</f>
        <v>0</v>
      </c>
      <c r="BG868" s="213">
        <f>IF(SUM(F902)&gt;0,SUM(F902),0)</f>
        <v>0</v>
      </c>
      <c r="BH868" s="214">
        <f>B902</f>
        <v>0</v>
      </c>
      <c r="BI868" s="214">
        <f>C902</f>
        <v>0</v>
      </c>
      <c r="BJ868" s="214">
        <f>D902</f>
        <v>0</v>
      </c>
      <c r="BK868" s="214"/>
      <c r="BL868" s="213">
        <f>IF(SUM(B903:D903)&gt;0,SUM(B903:D903),0)</f>
        <v>0</v>
      </c>
      <c r="BM868" s="213">
        <f>IF(SUM(F903)&gt;0,SUM(F903),0)</f>
        <v>0</v>
      </c>
      <c r="BN868" s="214">
        <f>B903</f>
        <v>0</v>
      </c>
      <c r="BO868" s="214">
        <f>C903</f>
        <v>0</v>
      </c>
      <c r="BP868" s="214">
        <f>D903</f>
        <v>0</v>
      </c>
      <c r="BQ868" s="214"/>
      <c r="BR868" s="213">
        <f>IF(SUM(B904:D904)&gt;0,SUM(B904:D904),0)</f>
        <v>0</v>
      </c>
      <c r="BS868" s="213">
        <f>IF(SUM(F904)&gt;0,SUM(F904),0)</f>
        <v>0</v>
      </c>
      <c r="BT868" s="214">
        <f>B904</f>
        <v>0</v>
      </c>
      <c r="BU868" s="214">
        <f>C904</f>
        <v>0</v>
      </c>
      <c r="BV868" s="214">
        <f>D904</f>
        <v>0</v>
      </c>
      <c r="BW868" s="214"/>
      <c r="BX868" s="213">
        <f>IF(SUM(B905:D905)&gt;0,SUM(B905:D905),0)</f>
        <v>0</v>
      </c>
      <c r="BY868" s="213">
        <f>IF(SUM(F905)&gt;0,SUM(F905),0)</f>
        <v>0</v>
      </c>
      <c r="BZ868" s="214">
        <f>B905</f>
        <v>0</v>
      </c>
      <c r="CA868" s="214">
        <f>C905</f>
        <v>0</v>
      </c>
      <c r="CB868" s="214">
        <f>D905</f>
        <v>0</v>
      </c>
      <c r="CC868" s="214"/>
      <c r="CD868" s="213">
        <f>IF(SUM(B906:D906)&gt;0,SUM(B906:D906),0)</f>
        <v>0</v>
      </c>
      <c r="CE868" s="213">
        <f>IF(SUM(F906)&gt;0,SUM(F906),0)</f>
        <v>0</v>
      </c>
      <c r="CF868" s="214">
        <f>B906</f>
        <v>0</v>
      </c>
      <c r="CG868" s="214">
        <f>C906</f>
        <v>0</v>
      </c>
      <c r="CH868" s="214">
        <f>D906</f>
        <v>0</v>
      </c>
      <c r="CI868" s="214"/>
      <c r="CJ868" s="213">
        <f>IF(SUM(B907:D907)&gt;0,SUM(B907:D907),0)</f>
        <v>0</v>
      </c>
      <c r="CK868" s="213">
        <f>IF(SUM(F907)&gt;0,SUM(F907),0)</f>
        <v>0</v>
      </c>
      <c r="CL868" s="214">
        <f>B907</f>
        <v>0</v>
      </c>
      <c r="CM868" s="214">
        <f>C907</f>
        <v>0</v>
      </c>
      <c r="CN868" s="214">
        <f>D907</f>
        <v>0</v>
      </c>
      <c r="CO868" s="214"/>
      <c r="CP868" s="213">
        <f>IF(SUM(B908:D908)&gt;0,SUM(B908:D908),0)</f>
        <v>0</v>
      </c>
      <c r="CQ868" s="213">
        <f>IF(SUM(F908)&gt;0,SUM(F908),0)</f>
        <v>0</v>
      </c>
      <c r="CR868" s="214">
        <f>B908</f>
        <v>0</v>
      </c>
      <c r="CS868" s="214">
        <f>C908</f>
        <v>0</v>
      </c>
      <c r="CT868" s="214">
        <f>D908</f>
        <v>0</v>
      </c>
      <c r="CU868" s="214"/>
      <c r="CV868" s="213">
        <f>IF(SUM(B909:D909)&gt;0,SUM(B909:D909),0)</f>
        <v>0</v>
      </c>
      <c r="CW868" s="213">
        <f>IF(SUM(F909)&gt;0,SUM(F909),0)</f>
        <v>0</v>
      </c>
      <c r="CX868" s="214">
        <f>B909</f>
        <v>0</v>
      </c>
      <c r="CY868" s="214">
        <f>C909</f>
        <v>0</v>
      </c>
      <c r="CZ868" s="214">
        <f>D909</f>
        <v>0</v>
      </c>
      <c r="DA868" s="214"/>
      <c r="DB868" s="213">
        <f>IF(SUM(B910:D910)&gt;0,SUM(B910:D910),0)</f>
        <v>0</v>
      </c>
      <c r="DC868" s="213">
        <f>IF(SUM(F910)&gt;0,SUM(F910),0)</f>
        <v>0</v>
      </c>
      <c r="DD868" s="214">
        <f>B910</f>
        <v>0</v>
      </c>
      <c r="DE868" s="214">
        <f>C910</f>
        <v>0</v>
      </c>
      <c r="DF868" s="214">
        <f>D910</f>
        <v>0</v>
      </c>
      <c r="DG868" s="214"/>
      <c r="DH868" s="213">
        <f>IF(SUM(B911:D911)&gt;0,SUM(B911:D911),0)</f>
        <v>0</v>
      </c>
      <c r="DI868" s="213">
        <f>IF(SUM(F911)&gt;0,SUM(F911),0)</f>
        <v>0</v>
      </c>
      <c r="DJ868" s="214">
        <f>B911</f>
        <v>0</v>
      </c>
      <c r="DK868" s="214">
        <f>C911</f>
        <v>0</v>
      </c>
      <c r="DL868" s="214">
        <f>D911</f>
        <v>0</v>
      </c>
      <c r="DM868" s="214"/>
      <c r="DN868" s="209">
        <f>IF(SUM(B912:D912)&gt;0,SUM(B912:D912),0)</f>
        <v>0</v>
      </c>
      <c r="DO868" s="209">
        <f>IF(SUM(F912)&gt;0,SUM(F912),0)</f>
        <v>0</v>
      </c>
      <c r="DP868" s="214">
        <f>B912</f>
        <v>0</v>
      </c>
      <c r="DQ868" s="214">
        <f>C912</f>
        <v>0</v>
      </c>
      <c r="DR868" s="214">
        <f>D912</f>
        <v>0</v>
      </c>
      <c r="DS868" s="212"/>
      <c r="DT868" s="209">
        <f>IF(SUM(B913:D913)&gt;0,SUM(B913:D913),0)</f>
        <v>0</v>
      </c>
      <c r="DU868" s="209">
        <f>IF(SUM(F913)&gt;0,SUM(F913),0)</f>
        <v>0</v>
      </c>
      <c r="DV868" s="214">
        <f>B913</f>
        <v>0</v>
      </c>
      <c r="DW868" s="214">
        <f>C913</f>
        <v>0</v>
      </c>
      <c r="DX868" s="214">
        <f>D913</f>
        <v>0</v>
      </c>
      <c r="DY868" s="212"/>
      <c r="DZ868" s="212"/>
    </row>
    <row r="869" spans="1:130">
      <c r="A869" s="18"/>
      <c r="B869" s="99"/>
      <c r="C869" s="100"/>
      <c r="D869" s="101"/>
      <c r="E869" s="149" t="str">
        <f t="shared" si="436"/>
        <v/>
      </c>
      <c r="F869" s="193"/>
      <c r="G869" s="99"/>
      <c r="H869" s="100"/>
      <c r="I869" s="102"/>
      <c r="J869" s="149" t="str">
        <f t="shared" si="437"/>
        <v/>
      </c>
      <c r="K869" s="193"/>
      <c r="L869" s="99"/>
      <c r="M869" s="100"/>
      <c r="N869" s="102"/>
      <c r="O869" s="149" t="str">
        <f t="shared" si="438"/>
        <v/>
      </c>
      <c r="P869" s="193"/>
      <c r="Q869" s="99"/>
      <c r="R869" s="100"/>
      <c r="S869" s="102"/>
      <c r="T869" s="149" t="str">
        <f t="shared" si="439"/>
        <v/>
      </c>
      <c r="U869" s="193"/>
      <c r="V869" s="99"/>
      <c r="W869" s="100"/>
      <c r="X869" s="102"/>
      <c r="Y869" s="149" t="str">
        <f t="shared" si="440"/>
        <v/>
      </c>
      <c r="Z869" s="193"/>
      <c r="AA869" s="201" t="str">
        <f>IF(SUM(E869,J869,O869,T869,Y869,Y889,T889,O889,J889,E889,E909,J909,O909,T909,Y909)&gt;0,(LARGE((E869,J869,O869,T869,Y869,Y889,T889,O889,J889,E889,E909,J909,O909,T909,Y909),1)+LARGE((E869,J869,O869,T869,Y869,Y889,T889,O889,J889,E889,E909,J909,O909,T909,Y909),2)+LARGE((E869,J869,O869,T869,Y869,Y889,T889,O889,J889,E889,E909,J909,O909,T909,Y909),3)+LARGE((E869,J869,O869,T869,Y869,Y889,T889,O889,J889,E889,E909,J909,O909,T909,Y909),4)),"")</f>
        <v/>
      </c>
      <c r="AB869" s="202" t="str">
        <f>IF(SUM(CW889)&gt;0,SUM(CW889),"")</f>
        <v/>
      </c>
      <c r="AG869" s="67"/>
      <c r="AH869" s="213">
        <f>IF(SUM(G898:I898)&gt;0,SUM(G898:I898),0)</f>
        <v>0</v>
      </c>
      <c r="AI869" s="213">
        <f>IF(SUM(K898)&gt;0,SUM(K898),0)</f>
        <v>0</v>
      </c>
      <c r="AJ869" s="214">
        <f>G898</f>
        <v>0</v>
      </c>
      <c r="AK869" s="214">
        <f>H898</f>
        <v>0</v>
      </c>
      <c r="AL869" s="214">
        <f>I898</f>
        <v>0</v>
      </c>
      <c r="AM869" s="214"/>
      <c r="AN869" s="213">
        <f>IF(SUM(G899:I899)&gt;0,SUM(G899:I899),0)</f>
        <v>0</v>
      </c>
      <c r="AO869" s="213">
        <f>IF(SUM(K899)&gt;0,SUM(K899),0)</f>
        <v>0</v>
      </c>
      <c r="AP869" s="214">
        <f>G899</f>
        <v>0</v>
      </c>
      <c r="AQ869" s="214">
        <f>H899</f>
        <v>0</v>
      </c>
      <c r="AR869" s="214">
        <f>I899</f>
        <v>0</v>
      </c>
      <c r="AS869" s="214"/>
      <c r="AT869" s="213">
        <f>IF(SUM(G900:I900)&gt;0,SUM(G900:I900),0)</f>
        <v>0</v>
      </c>
      <c r="AU869" s="213">
        <f>IF(SUM(K900)&gt;0,SUM(K900),0)</f>
        <v>0</v>
      </c>
      <c r="AV869" s="214">
        <f>G900</f>
        <v>0</v>
      </c>
      <c r="AW869" s="214">
        <f>H900</f>
        <v>0</v>
      </c>
      <c r="AX869" s="214">
        <f>I900</f>
        <v>0</v>
      </c>
      <c r="AY869" s="214"/>
      <c r="AZ869" s="213">
        <f>IF(SUM(G901:I901)&gt;0,SUM(G901:I901),0)</f>
        <v>0</v>
      </c>
      <c r="BA869" s="213">
        <f>IF(SUM(K901)&gt;0,SUM(K901),0)</f>
        <v>0</v>
      </c>
      <c r="BB869" s="214">
        <f>G901</f>
        <v>0</v>
      </c>
      <c r="BC869" s="214">
        <f>H901</f>
        <v>0</v>
      </c>
      <c r="BD869" s="214">
        <f>I901</f>
        <v>0</v>
      </c>
      <c r="BE869" s="214"/>
      <c r="BF869" s="213">
        <f>IF(SUM(G902:I902)&gt;0,SUM(G902:I902),0)</f>
        <v>0</v>
      </c>
      <c r="BG869" s="213">
        <f>IF(SUM(K902)&gt;0,SUM(K902),0)</f>
        <v>0</v>
      </c>
      <c r="BH869" s="214">
        <f>G902</f>
        <v>0</v>
      </c>
      <c r="BI869" s="214">
        <f>H902</f>
        <v>0</v>
      </c>
      <c r="BJ869" s="214">
        <f>I902</f>
        <v>0</v>
      </c>
      <c r="BK869" s="214"/>
      <c r="BL869" s="213">
        <f>IF(SUM(G903:I903)&gt;0,SUM(G903:I903),0)</f>
        <v>0</v>
      </c>
      <c r="BM869" s="213">
        <f>IF(SUM(K903)&gt;0,SUM(K903),0)</f>
        <v>0</v>
      </c>
      <c r="BN869" s="214">
        <f>G903</f>
        <v>0</v>
      </c>
      <c r="BO869" s="214">
        <f>H903</f>
        <v>0</v>
      </c>
      <c r="BP869" s="214">
        <f>I903</f>
        <v>0</v>
      </c>
      <c r="BQ869" s="214"/>
      <c r="BR869" s="213">
        <f>IF(SUM(G904:I904)&gt;0,SUM(G904:I904),0)</f>
        <v>0</v>
      </c>
      <c r="BS869" s="213">
        <f>IF(SUM(K904)&gt;0,SUM(K904),0)</f>
        <v>0</v>
      </c>
      <c r="BT869" s="214">
        <f>G904</f>
        <v>0</v>
      </c>
      <c r="BU869" s="214">
        <f>H904</f>
        <v>0</v>
      </c>
      <c r="BV869" s="214">
        <f>I904</f>
        <v>0</v>
      </c>
      <c r="BW869" s="214"/>
      <c r="BX869" s="213">
        <f>IF(SUM(G905:I905)&gt;0,SUM(G905:I905),0)</f>
        <v>0</v>
      </c>
      <c r="BY869" s="213">
        <f>IF(SUM(K905)&gt;0,SUM(K905),0)</f>
        <v>0</v>
      </c>
      <c r="BZ869" s="214">
        <f>G905</f>
        <v>0</v>
      </c>
      <c r="CA869" s="214">
        <f>H905</f>
        <v>0</v>
      </c>
      <c r="CB869" s="214">
        <f>I905</f>
        <v>0</v>
      </c>
      <c r="CC869" s="214"/>
      <c r="CD869" s="213">
        <f>IF(SUM(G906:I906)&gt;0,SUM(G906:I906),0)</f>
        <v>0</v>
      </c>
      <c r="CE869" s="213">
        <f>IF(SUM(K906)&gt;0,SUM(K906),0)</f>
        <v>0</v>
      </c>
      <c r="CF869" s="214">
        <f>G906</f>
        <v>0</v>
      </c>
      <c r="CG869" s="214">
        <f>H906</f>
        <v>0</v>
      </c>
      <c r="CH869" s="214">
        <f>I906</f>
        <v>0</v>
      </c>
      <c r="CI869" s="214"/>
      <c r="CJ869" s="213">
        <f>IF(SUM(G907:I907)&gt;0,SUM(G907:I907),0)</f>
        <v>0</v>
      </c>
      <c r="CK869" s="213">
        <f>IF(SUM(K907)&gt;0,SUM(K907),0)</f>
        <v>0</v>
      </c>
      <c r="CL869" s="214">
        <f>G907</f>
        <v>0</v>
      </c>
      <c r="CM869" s="214">
        <f>H907</f>
        <v>0</v>
      </c>
      <c r="CN869" s="214">
        <f>I907</f>
        <v>0</v>
      </c>
      <c r="CO869" s="214"/>
      <c r="CP869" s="213">
        <f>IF(SUM(G908:I908)&gt;0,SUM(G908:I908),0)</f>
        <v>0</v>
      </c>
      <c r="CQ869" s="213">
        <f>IF(SUM(K908)&gt;0,SUM(K908),0)</f>
        <v>0</v>
      </c>
      <c r="CR869" s="214">
        <f>G908</f>
        <v>0</v>
      </c>
      <c r="CS869" s="214">
        <f>H908</f>
        <v>0</v>
      </c>
      <c r="CT869" s="214">
        <f>I908</f>
        <v>0</v>
      </c>
      <c r="CU869" s="214"/>
      <c r="CV869" s="213">
        <f>IF(SUM(G909:I909)&gt;0,SUM(G909:I909),0)</f>
        <v>0</v>
      </c>
      <c r="CW869" s="213">
        <f>IF(SUM(K909)&gt;0,SUM(K909),0)</f>
        <v>0</v>
      </c>
      <c r="CX869" s="214">
        <f>G909</f>
        <v>0</v>
      </c>
      <c r="CY869" s="214">
        <f>H909</f>
        <v>0</v>
      </c>
      <c r="CZ869" s="214">
        <f>I909</f>
        <v>0</v>
      </c>
      <c r="DA869" s="214"/>
      <c r="DB869" s="213">
        <f>IF(SUM(G910:I910)&gt;0,SUM(G910:I910),0)</f>
        <v>0</v>
      </c>
      <c r="DC869" s="213">
        <f>IF(SUM(K910)&gt;0,SUM(K910),0)</f>
        <v>0</v>
      </c>
      <c r="DD869" s="214">
        <f>G910</f>
        <v>0</v>
      </c>
      <c r="DE869" s="214">
        <f>H910</f>
        <v>0</v>
      </c>
      <c r="DF869" s="214">
        <f>I910</f>
        <v>0</v>
      </c>
      <c r="DG869" s="214"/>
      <c r="DH869" s="213">
        <f>IF(SUM(G911:I911)&gt;0,SUM(G911:I911),0)</f>
        <v>0</v>
      </c>
      <c r="DI869" s="213">
        <f>IF(SUM(K911)&gt;0,SUM(K911),0)</f>
        <v>0</v>
      </c>
      <c r="DJ869" s="214">
        <f>G911</f>
        <v>0</v>
      </c>
      <c r="DK869" s="214">
        <f>H911</f>
        <v>0</v>
      </c>
      <c r="DL869" s="214">
        <f>I911</f>
        <v>0</v>
      </c>
      <c r="DM869" s="214"/>
      <c r="DN869" s="209">
        <f>IF(SUM(G912:I912)&gt;0,SUM(G912:I912),0)</f>
        <v>0</v>
      </c>
      <c r="DO869" s="209">
        <f>IF(SUM(K912)&gt;0,SUM(K912),0)</f>
        <v>0</v>
      </c>
      <c r="DP869" s="214">
        <f>G912</f>
        <v>0</v>
      </c>
      <c r="DQ869" s="214">
        <f>H912</f>
        <v>0</v>
      </c>
      <c r="DR869" s="214">
        <f>I912</f>
        <v>0</v>
      </c>
      <c r="DS869" s="212"/>
      <c r="DT869" s="209">
        <f>IF(SUM(G913:I913)&gt;0,SUM(G913:I913),0)</f>
        <v>0</v>
      </c>
      <c r="DU869" s="209">
        <f>IF(SUM(K913)&gt;0,SUM(K913),0)</f>
        <v>0</v>
      </c>
      <c r="DV869" s="214">
        <f>G913</f>
        <v>0</v>
      </c>
      <c r="DW869" s="214">
        <f>H913</f>
        <v>0</v>
      </c>
      <c r="DX869" s="214">
        <f>I913</f>
        <v>0</v>
      </c>
      <c r="DY869" s="212"/>
      <c r="DZ869" s="212"/>
    </row>
    <row r="870" spans="1:130">
      <c r="A870" s="18"/>
      <c r="B870" s="99"/>
      <c r="C870" s="100"/>
      <c r="D870" s="101"/>
      <c r="E870" s="149" t="str">
        <f t="shared" si="436"/>
        <v/>
      </c>
      <c r="F870" s="193"/>
      <c r="G870" s="99"/>
      <c r="H870" s="100"/>
      <c r="I870" s="100"/>
      <c r="J870" s="149" t="str">
        <f t="shared" si="437"/>
        <v/>
      </c>
      <c r="K870" s="193"/>
      <c r="L870" s="99"/>
      <c r="M870" s="100"/>
      <c r="N870" s="100"/>
      <c r="O870" s="149" t="str">
        <f t="shared" si="438"/>
        <v/>
      </c>
      <c r="P870" s="193"/>
      <c r="Q870" s="99"/>
      <c r="R870" s="100"/>
      <c r="S870" s="100"/>
      <c r="T870" s="149" t="str">
        <f t="shared" si="439"/>
        <v/>
      </c>
      <c r="U870" s="193"/>
      <c r="V870" s="99"/>
      <c r="W870" s="100"/>
      <c r="X870" s="100"/>
      <c r="Y870" s="149" t="str">
        <f t="shared" si="440"/>
        <v/>
      </c>
      <c r="Z870" s="193"/>
      <c r="AA870" s="201" t="str">
        <f>IF(SUM(E870,J870,O870,T870,Y870,Y890,T890,O890,J890,E890,E910,J910,O910,T910,Y910)&gt;0,(LARGE((E870,J870,O870,T870,Y870,Y890,T890,O890,J890,E890,E910,J910,O910,T910,Y910),1)+LARGE((E870,J870,O870,T870,Y870,Y890,T890,O890,J890,E890,E910,J910,O910,T910,Y910),2)+LARGE((E870,J870,O870,T870,Y870,Y890,T890,O890,J890,E890,E910,J910,O910,T910,Y910),3)+LARGE((E870,J870,O870,T870,Y870,Y890,T890,O890,J890,E890,E910,J910,O910,T910,Y910),4)),"")</f>
        <v/>
      </c>
      <c r="AB870" s="202" t="str">
        <f>IF(SUM(DC889)&gt;0,SUM(DC889),"")</f>
        <v/>
      </c>
      <c r="AG870" s="67"/>
      <c r="AH870" s="213">
        <f>IF(SUM(L898:N898)&gt;0,SUM(L898:N898),0)</f>
        <v>0</v>
      </c>
      <c r="AI870" s="213">
        <f>IF(SUM(P898)&gt;0,SUM(P898),0)</f>
        <v>0</v>
      </c>
      <c r="AJ870" s="214">
        <f>L898</f>
        <v>0</v>
      </c>
      <c r="AK870" s="214">
        <f>M898</f>
        <v>0</v>
      </c>
      <c r="AL870" s="214">
        <f>N898</f>
        <v>0</v>
      </c>
      <c r="AM870" s="214"/>
      <c r="AN870" s="213">
        <f>IF(SUM(L899:N899)&gt;0,SUM(L899:N899),0)</f>
        <v>0</v>
      </c>
      <c r="AO870" s="213">
        <f>IF(SUM(P899)&gt;0,SUM(P899),0)</f>
        <v>0</v>
      </c>
      <c r="AP870" s="214">
        <f>L899</f>
        <v>0</v>
      </c>
      <c r="AQ870" s="214">
        <f>M899</f>
        <v>0</v>
      </c>
      <c r="AR870" s="214">
        <f>N899</f>
        <v>0</v>
      </c>
      <c r="AS870" s="214"/>
      <c r="AT870" s="213">
        <f>IF(SUM(L900:N900)&gt;0,SUM(L900:N900),0)</f>
        <v>0</v>
      </c>
      <c r="AU870" s="213">
        <f>IF(SUM(P900)&gt;0,SUM(P900),0)</f>
        <v>0</v>
      </c>
      <c r="AV870" s="214">
        <f>L900</f>
        <v>0</v>
      </c>
      <c r="AW870" s="214">
        <f>M900</f>
        <v>0</v>
      </c>
      <c r="AX870" s="214">
        <f>N900</f>
        <v>0</v>
      </c>
      <c r="AY870" s="214"/>
      <c r="AZ870" s="213">
        <f>IF(SUM(L901:N901)&gt;0,SUM(L901:N901),0)</f>
        <v>0</v>
      </c>
      <c r="BA870" s="213">
        <f>IF(SUM(P901)&gt;0,SUM(P901),0)</f>
        <v>0</v>
      </c>
      <c r="BB870" s="214">
        <f>L901</f>
        <v>0</v>
      </c>
      <c r="BC870" s="214">
        <f>M901</f>
        <v>0</v>
      </c>
      <c r="BD870" s="214">
        <f>N901</f>
        <v>0</v>
      </c>
      <c r="BE870" s="214"/>
      <c r="BF870" s="213">
        <f>IF(SUM(L902:N902)&gt;0,SUM(L902:N902),0)</f>
        <v>0</v>
      </c>
      <c r="BG870" s="213">
        <f>IF(SUM(P902)&gt;0,SUM(P902),0)</f>
        <v>0</v>
      </c>
      <c r="BH870" s="214">
        <f>L902</f>
        <v>0</v>
      </c>
      <c r="BI870" s="214">
        <f>M902</f>
        <v>0</v>
      </c>
      <c r="BJ870" s="214">
        <f>N902</f>
        <v>0</v>
      </c>
      <c r="BK870" s="214"/>
      <c r="BL870" s="213">
        <f>IF(SUM(L903:N903)&gt;0,SUM(L903:N903),0)</f>
        <v>0</v>
      </c>
      <c r="BM870" s="213">
        <f>IF(SUM(P903)&gt;0,SUM(P903),0)</f>
        <v>0</v>
      </c>
      <c r="BN870" s="214">
        <f>L903</f>
        <v>0</v>
      </c>
      <c r="BO870" s="214">
        <f>M903</f>
        <v>0</v>
      </c>
      <c r="BP870" s="214">
        <f>N903</f>
        <v>0</v>
      </c>
      <c r="BQ870" s="214"/>
      <c r="BR870" s="213">
        <f>IF(SUM(L904:N904)&gt;0,SUM(L904:N904),0)</f>
        <v>0</v>
      </c>
      <c r="BS870" s="213">
        <f>IF(SUM(P904)&gt;0,SUM(P904),0)</f>
        <v>0</v>
      </c>
      <c r="BT870" s="214">
        <f>L904</f>
        <v>0</v>
      </c>
      <c r="BU870" s="214">
        <f>M904</f>
        <v>0</v>
      </c>
      <c r="BV870" s="214">
        <f>N904</f>
        <v>0</v>
      </c>
      <c r="BW870" s="214"/>
      <c r="BX870" s="213">
        <f>IF(SUM(L905:N905)&gt;0,SUM(L905:N905),0)</f>
        <v>0</v>
      </c>
      <c r="BY870" s="213">
        <f>IF(SUM(P905)&gt;0,SUM(P905),0)</f>
        <v>0</v>
      </c>
      <c r="BZ870" s="214">
        <f>L905</f>
        <v>0</v>
      </c>
      <c r="CA870" s="214">
        <f>M905</f>
        <v>0</v>
      </c>
      <c r="CB870" s="214">
        <f>N905</f>
        <v>0</v>
      </c>
      <c r="CC870" s="214"/>
      <c r="CD870" s="213">
        <f>IF(SUM(L906:N906)&gt;0,SUM(L906:N906),0)</f>
        <v>0</v>
      </c>
      <c r="CE870" s="213">
        <f>IF(SUM(P906)&gt;0,SUM(P906),0)</f>
        <v>0</v>
      </c>
      <c r="CF870" s="214">
        <f>L906</f>
        <v>0</v>
      </c>
      <c r="CG870" s="214">
        <f>M906</f>
        <v>0</v>
      </c>
      <c r="CH870" s="214">
        <f>N906</f>
        <v>0</v>
      </c>
      <c r="CI870" s="214"/>
      <c r="CJ870" s="213">
        <f>IF(SUM(L907:N907)&gt;0,SUM(L907:N907),0)</f>
        <v>0</v>
      </c>
      <c r="CK870" s="213">
        <f>IF(SUM(P907)&gt;0,SUM(P907),0)</f>
        <v>0</v>
      </c>
      <c r="CL870" s="214">
        <f>L907</f>
        <v>0</v>
      </c>
      <c r="CM870" s="214">
        <f>M907</f>
        <v>0</v>
      </c>
      <c r="CN870" s="214">
        <f>N907</f>
        <v>0</v>
      </c>
      <c r="CO870" s="214"/>
      <c r="CP870" s="213">
        <f>IF(SUM(L908:N908)&gt;0,SUM(L908:N908),0)</f>
        <v>0</v>
      </c>
      <c r="CQ870" s="213">
        <f>IF(SUM(P908)&gt;0,SUM(P908),0)</f>
        <v>0</v>
      </c>
      <c r="CR870" s="214">
        <f>L908</f>
        <v>0</v>
      </c>
      <c r="CS870" s="214">
        <f>M908</f>
        <v>0</v>
      </c>
      <c r="CT870" s="214">
        <f>N908</f>
        <v>0</v>
      </c>
      <c r="CU870" s="214"/>
      <c r="CV870" s="213">
        <f>IF(SUM(L909:N909)&gt;0,SUM(L909:N909),0)</f>
        <v>0</v>
      </c>
      <c r="CW870" s="213">
        <f>IF(SUM(P909)&gt;0,SUM(P909),0)</f>
        <v>0</v>
      </c>
      <c r="CX870" s="214">
        <f>L909</f>
        <v>0</v>
      </c>
      <c r="CY870" s="214">
        <f>M909</f>
        <v>0</v>
      </c>
      <c r="CZ870" s="214">
        <f>N909</f>
        <v>0</v>
      </c>
      <c r="DA870" s="214"/>
      <c r="DB870" s="213">
        <f>IF(SUM(L910:N910)&gt;0,SUM(L910:N910),0)</f>
        <v>0</v>
      </c>
      <c r="DC870" s="213">
        <f>IF(SUM(P910)&gt;0,SUM(P910),0)</f>
        <v>0</v>
      </c>
      <c r="DD870" s="214">
        <f>L910</f>
        <v>0</v>
      </c>
      <c r="DE870" s="214">
        <f>M910</f>
        <v>0</v>
      </c>
      <c r="DF870" s="214">
        <f>N910</f>
        <v>0</v>
      </c>
      <c r="DG870" s="214"/>
      <c r="DH870" s="213">
        <f>IF(SUM(L911:N911)&gt;0,SUM(L911:N911),0)</f>
        <v>0</v>
      </c>
      <c r="DI870" s="213">
        <f>IF(SUM(P911)&gt;0,SUM(P911),0)</f>
        <v>0</v>
      </c>
      <c r="DJ870" s="214">
        <f>L911</f>
        <v>0</v>
      </c>
      <c r="DK870" s="214">
        <f>M911</f>
        <v>0</v>
      </c>
      <c r="DL870" s="214">
        <f>N911</f>
        <v>0</v>
      </c>
      <c r="DM870" s="214"/>
      <c r="DN870" s="209">
        <f>IF(SUM(L912:N912)&gt;0,SUM(L912:N912),0)</f>
        <v>0</v>
      </c>
      <c r="DO870" s="209">
        <f>IF(SUM(P912)&gt;0,SUM(P912),0)</f>
        <v>0</v>
      </c>
      <c r="DP870" s="214">
        <f>L912</f>
        <v>0</v>
      </c>
      <c r="DQ870" s="214">
        <f>M912</f>
        <v>0</v>
      </c>
      <c r="DR870" s="214">
        <f>N912</f>
        <v>0</v>
      </c>
      <c r="DS870" s="212"/>
      <c r="DT870" s="209">
        <f>IF(SUM(L913:N913)&gt;0,SUM(L913:N913),0)</f>
        <v>0</v>
      </c>
      <c r="DU870" s="209">
        <f>IF(SUM(P913)&gt;0,SUM(P913),0)</f>
        <v>0</v>
      </c>
      <c r="DV870" s="214">
        <f>L913</f>
        <v>0</v>
      </c>
      <c r="DW870" s="214">
        <f>M913</f>
        <v>0</v>
      </c>
      <c r="DX870" s="214">
        <f>N913</f>
        <v>0</v>
      </c>
      <c r="DY870" s="212"/>
      <c r="DZ870" s="212"/>
    </row>
    <row r="871" spans="1:130">
      <c r="A871" s="18"/>
      <c r="B871" s="99"/>
      <c r="C871" s="100"/>
      <c r="D871" s="101"/>
      <c r="E871" s="149" t="str">
        <f t="shared" si="436"/>
        <v/>
      </c>
      <c r="F871" s="193"/>
      <c r="G871" s="99"/>
      <c r="H871" s="100"/>
      <c r="I871" s="100"/>
      <c r="J871" s="149" t="str">
        <f t="shared" si="437"/>
        <v/>
      </c>
      <c r="K871" s="193"/>
      <c r="L871" s="99"/>
      <c r="M871" s="100"/>
      <c r="N871" s="100"/>
      <c r="O871" s="149" t="str">
        <f t="shared" si="438"/>
        <v/>
      </c>
      <c r="P871" s="193"/>
      <c r="Q871" s="99"/>
      <c r="R871" s="100"/>
      <c r="S871" s="100"/>
      <c r="T871" s="149" t="str">
        <f t="shared" si="439"/>
        <v/>
      </c>
      <c r="U871" s="193"/>
      <c r="V871" s="99"/>
      <c r="W871" s="100"/>
      <c r="X871" s="100"/>
      <c r="Y871" s="149" t="str">
        <f t="shared" si="440"/>
        <v/>
      </c>
      <c r="Z871" s="193"/>
      <c r="AA871" s="201" t="str">
        <f>IF(SUM(E871,J871,O871,T871,Y871,Y891,T891,O891,J891,E891,E911,J911,O911,T911,Y911)&gt;0,(LARGE((E871,J871,O871,T871,Y871,Y891,T891,O891,J891,E891,E911,J911,O911,T911,Y911),1)+LARGE((E871,J871,O871,T871,Y871,Y891,T891,O891,J891,E891,E911,J911,O911,T911,Y911),2)+LARGE((E871,J871,O871,T871,Y871,Y891,T891,O891,J891,E891,E911,J911,O911,T911,Y911),3)+LARGE((E871,J871,O871,T871,Y871,Y891,T891,O891,J891,E891,E911,J911,O911,T911,Y911),4)),"")</f>
        <v/>
      </c>
      <c r="AB871" s="202" t="str">
        <f>IF(SUM(DI889)&gt;0,SUM(DI889),"")</f>
        <v/>
      </c>
      <c r="AG871" s="67"/>
      <c r="AH871" s="213">
        <f>IF(SUM(Q898:S898)&gt;0,SUM(Q898:S898),0)</f>
        <v>0</v>
      </c>
      <c r="AI871" s="213">
        <f>IF(SUM(U898)&gt;0,SUM(U898),0)</f>
        <v>0</v>
      </c>
      <c r="AJ871" s="214">
        <f>Q898</f>
        <v>0</v>
      </c>
      <c r="AK871" s="214">
        <f>R898</f>
        <v>0</v>
      </c>
      <c r="AL871" s="214">
        <f>S898</f>
        <v>0</v>
      </c>
      <c r="AM871" s="214"/>
      <c r="AN871" s="213">
        <f>IF(SUM(Q899:S899)&gt;0,SUM(Q899:S899),0)</f>
        <v>0</v>
      </c>
      <c r="AO871" s="213">
        <f>IF(SUM(U899)&gt;0,SUM(U899),0)</f>
        <v>0</v>
      </c>
      <c r="AP871" s="214">
        <f>Q899</f>
        <v>0</v>
      </c>
      <c r="AQ871" s="214">
        <f>R899</f>
        <v>0</v>
      </c>
      <c r="AR871" s="214">
        <f>S899</f>
        <v>0</v>
      </c>
      <c r="AS871" s="214"/>
      <c r="AT871" s="213">
        <f>IF(SUM(Q900:S900)&gt;0,SUM(Q900:S900),0)</f>
        <v>0</v>
      </c>
      <c r="AU871" s="213">
        <f>IF(SUM(U900)&gt;0,SUM(U900),0)</f>
        <v>0</v>
      </c>
      <c r="AV871" s="214">
        <f>Q900</f>
        <v>0</v>
      </c>
      <c r="AW871" s="214">
        <f>R900</f>
        <v>0</v>
      </c>
      <c r="AX871" s="214">
        <f>S900</f>
        <v>0</v>
      </c>
      <c r="AY871" s="214"/>
      <c r="AZ871" s="213">
        <f>IF(SUM(Q901:S901)&gt;0,SUM(Q901:S901),0)</f>
        <v>0</v>
      </c>
      <c r="BA871" s="213">
        <f>IF(SUM(U901)&gt;0,SUM(U901),0)</f>
        <v>0</v>
      </c>
      <c r="BB871" s="214">
        <f>Q901</f>
        <v>0</v>
      </c>
      <c r="BC871" s="214">
        <f>R901</f>
        <v>0</v>
      </c>
      <c r="BD871" s="214">
        <f>S901</f>
        <v>0</v>
      </c>
      <c r="BE871" s="214"/>
      <c r="BF871" s="213">
        <f>IF(SUM(Q902:S902)&gt;0,SUM(Q902:S902),0)</f>
        <v>0</v>
      </c>
      <c r="BG871" s="213">
        <f>IF(SUM(U902)&gt;0,SUM(U902),0)</f>
        <v>0</v>
      </c>
      <c r="BH871" s="214">
        <f>Q902</f>
        <v>0</v>
      </c>
      <c r="BI871" s="214">
        <f>R902</f>
        <v>0</v>
      </c>
      <c r="BJ871" s="214">
        <f>S902</f>
        <v>0</v>
      </c>
      <c r="BK871" s="214"/>
      <c r="BL871" s="213">
        <f>IF(SUM(Q903:S903)&gt;0,SUM(Q903:S903),0)</f>
        <v>0</v>
      </c>
      <c r="BM871" s="213">
        <f>IF(SUM(U903)&gt;0,SUM(U903),0)</f>
        <v>0</v>
      </c>
      <c r="BN871" s="214">
        <f>Q903</f>
        <v>0</v>
      </c>
      <c r="BO871" s="214">
        <f>R903</f>
        <v>0</v>
      </c>
      <c r="BP871" s="214">
        <f>S903</f>
        <v>0</v>
      </c>
      <c r="BQ871" s="214"/>
      <c r="BR871" s="213">
        <f>IF(SUM(Q904:S904)&gt;0,SUM(Q904:S904),0)</f>
        <v>0</v>
      </c>
      <c r="BS871" s="213">
        <f>IF(SUM(U904)&gt;0,SUM(U904),0)</f>
        <v>0</v>
      </c>
      <c r="BT871" s="214">
        <f>Q904</f>
        <v>0</v>
      </c>
      <c r="BU871" s="214">
        <f>R904</f>
        <v>0</v>
      </c>
      <c r="BV871" s="214">
        <f>S904</f>
        <v>0</v>
      </c>
      <c r="BW871" s="214"/>
      <c r="BX871" s="213">
        <f>IF(SUM(Q905:S905)&gt;0,SUM(Q905:S905),0)</f>
        <v>0</v>
      </c>
      <c r="BY871" s="213">
        <f>IF(SUM(U905)&gt;0,SUM(U905),0)</f>
        <v>0</v>
      </c>
      <c r="BZ871" s="214">
        <f>Q905</f>
        <v>0</v>
      </c>
      <c r="CA871" s="214">
        <f>R905</f>
        <v>0</v>
      </c>
      <c r="CB871" s="214">
        <f>S905</f>
        <v>0</v>
      </c>
      <c r="CC871" s="214"/>
      <c r="CD871" s="213">
        <f>IF(SUM(Q906:S906)&gt;0,SUM(Q906:S906),0)</f>
        <v>0</v>
      </c>
      <c r="CE871" s="213">
        <f>IF(SUM(U906)&gt;0,SUM(U906),0)</f>
        <v>0</v>
      </c>
      <c r="CF871" s="214">
        <f>Q906</f>
        <v>0</v>
      </c>
      <c r="CG871" s="214">
        <f>R906</f>
        <v>0</v>
      </c>
      <c r="CH871" s="214">
        <f>S906</f>
        <v>0</v>
      </c>
      <c r="CI871" s="214"/>
      <c r="CJ871" s="213">
        <f>IF(SUM(Q907:S907)&gt;0,SUM(Q907:S907),0)</f>
        <v>0</v>
      </c>
      <c r="CK871" s="213">
        <f>IF(SUM(U907)&gt;0,SUM(U907),0)</f>
        <v>0</v>
      </c>
      <c r="CL871" s="214">
        <f>Q907</f>
        <v>0</v>
      </c>
      <c r="CM871" s="214">
        <f>R907</f>
        <v>0</v>
      </c>
      <c r="CN871" s="214">
        <f>S907</f>
        <v>0</v>
      </c>
      <c r="CO871" s="214"/>
      <c r="CP871" s="213">
        <f>IF(SUM(Q908:S908)&gt;0,SUM(Q908:S908),0)</f>
        <v>0</v>
      </c>
      <c r="CQ871" s="213">
        <f>IF(SUM(U908)&gt;0,SUM(U908),0)</f>
        <v>0</v>
      </c>
      <c r="CR871" s="214">
        <f>Q908</f>
        <v>0</v>
      </c>
      <c r="CS871" s="214">
        <f>R908</f>
        <v>0</v>
      </c>
      <c r="CT871" s="214">
        <f>S908</f>
        <v>0</v>
      </c>
      <c r="CU871" s="214"/>
      <c r="CV871" s="213">
        <f>IF(SUM(Q908:S909)&gt;0,SUM(Q909:S909),0)</f>
        <v>0</v>
      </c>
      <c r="CW871" s="213">
        <f>IF(SUM(U909)&gt;0,SUM(U909),0)</f>
        <v>0</v>
      </c>
      <c r="CX871" s="214">
        <f>Q909</f>
        <v>0</v>
      </c>
      <c r="CY871" s="214">
        <f>R909</f>
        <v>0</v>
      </c>
      <c r="CZ871" s="214">
        <f>S909</f>
        <v>0</v>
      </c>
      <c r="DA871" s="214"/>
      <c r="DB871" s="213">
        <f>IF(SUM(Q910:S910)&gt;0,SUM(Q910:S910),0)</f>
        <v>0</v>
      </c>
      <c r="DC871" s="213">
        <f>IF(SUM(U910)&gt;0,SUM(U910),0)</f>
        <v>0</v>
      </c>
      <c r="DD871" s="214">
        <f>Q910</f>
        <v>0</v>
      </c>
      <c r="DE871" s="214">
        <f>R910</f>
        <v>0</v>
      </c>
      <c r="DF871" s="214">
        <f>S910</f>
        <v>0</v>
      </c>
      <c r="DG871" s="214"/>
      <c r="DH871" s="213">
        <f>IF(SUM(Q911:S911)&gt;0,SUM(Q911:S911),0)</f>
        <v>0</v>
      </c>
      <c r="DI871" s="213">
        <f>IF(SUM(U911)&gt;0,SUM(U911),0)</f>
        <v>0</v>
      </c>
      <c r="DJ871" s="214">
        <f>Q911</f>
        <v>0</v>
      </c>
      <c r="DK871" s="214">
        <f>R911</f>
        <v>0</v>
      </c>
      <c r="DL871" s="214">
        <f>S911</f>
        <v>0</v>
      </c>
      <c r="DM871" s="214"/>
      <c r="DN871" s="209">
        <f>IF(SUM(Q912:S912)&gt;0,SUM(Q912:S912),0)</f>
        <v>0</v>
      </c>
      <c r="DO871" s="209">
        <f>IF(SUM(U912)&gt;0,SUM(U912),0)</f>
        <v>0</v>
      </c>
      <c r="DP871" s="214">
        <f>Q912</f>
        <v>0</v>
      </c>
      <c r="DQ871" s="214">
        <f>R912</f>
        <v>0</v>
      </c>
      <c r="DR871" s="214">
        <f>S912</f>
        <v>0</v>
      </c>
      <c r="DS871" s="212"/>
      <c r="DT871" s="209">
        <f>IF(SUM(Q913:S913)&gt;0,SUM(Q913:S913),0)</f>
        <v>0</v>
      </c>
      <c r="DU871" s="209">
        <f>IF(SUM(U913)&gt;0,SUM(U913),0)</f>
        <v>0</v>
      </c>
      <c r="DV871" s="214">
        <f>Q913</f>
        <v>0</v>
      </c>
      <c r="DW871" s="214">
        <f>R913</f>
        <v>0</v>
      </c>
      <c r="DX871" s="214">
        <f>S913</f>
        <v>0</v>
      </c>
      <c r="DY871" s="212"/>
      <c r="DZ871" s="212"/>
    </row>
    <row r="872" spans="1:130">
      <c r="A872" s="18" t="s">
        <v>366</v>
      </c>
      <c r="B872" s="99"/>
      <c r="C872" s="100"/>
      <c r="D872" s="101"/>
      <c r="E872" s="149" t="str">
        <f t="shared" si="436"/>
        <v/>
      </c>
      <c r="F872" s="193"/>
      <c r="G872" s="99"/>
      <c r="H872" s="100"/>
      <c r="I872" s="100"/>
      <c r="J872" s="149" t="str">
        <f t="shared" si="437"/>
        <v/>
      </c>
      <c r="K872" s="193"/>
      <c r="L872" s="99"/>
      <c r="M872" s="100"/>
      <c r="N872" s="100"/>
      <c r="O872" s="149" t="str">
        <f t="shared" si="438"/>
        <v/>
      </c>
      <c r="P872" s="193"/>
      <c r="Q872" s="99"/>
      <c r="R872" s="100"/>
      <c r="S872" s="100"/>
      <c r="T872" s="149" t="str">
        <f t="shared" si="439"/>
        <v/>
      </c>
      <c r="U872" s="193"/>
      <c r="V872" s="99"/>
      <c r="W872" s="100"/>
      <c r="X872" s="100"/>
      <c r="Y872" s="149" t="str">
        <f t="shared" si="440"/>
        <v/>
      </c>
      <c r="Z872" s="193"/>
      <c r="AA872" s="201" t="str">
        <f>IF(SUM(E872,J872,O872,T872,Y872,Y892,T892,O892,J892,E892,E912,J912,O912,T912,Y912)&gt;0,(LARGE((E872,J872,O872,T872,Y872,Y892,T892,O892,J892,E892,E912,J912,O912,T912,Y912),1)+LARGE((E872,J872,O872,T872,Y872,Y892,T892,O892,J892,E892,E912,J912,O912,T912,Y912),2)+LARGE((E872,J872,O872,T872,Y872,Y892,T892,O892,J892,E892,E912,J912,O912,T912,Y912),3)+LARGE((E872,J872,O872,T872,Y872,Y892,T892,O892,J892,E892,E912,J912,O912,T912,Y912),4)),"")</f>
        <v/>
      </c>
      <c r="AB872" s="202" t="str">
        <f>IF(SUM(DO889)&gt;0,SUM(DO889),"")</f>
        <v/>
      </c>
      <c r="AG872" s="67"/>
      <c r="AH872" s="213">
        <f>IF(SUM(V898:X898)&gt;0,SUM(V898:X898),0)</f>
        <v>0</v>
      </c>
      <c r="AI872" s="213">
        <f>IF(SUM(Z898)&gt;0,SUM(Z898),0)</f>
        <v>0</v>
      </c>
      <c r="AJ872" s="214">
        <f>V898</f>
        <v>0</v>
      </c>
      <c r="AK872" s="214">
        <f>W898</f>
        <v>0</v>
      </c>
      <c r="AL872" s="214">
        <f>X898</f>
        <v>0</v>
      </c>
      <c r="AM872" s="214"/>
      <c r="AN872" s="213">
        <f>IF(SUM(V899:X899)&gt;0,SUM(V899:X899),0)</f>
        <v>0</v>
      </c>
      <c r="AO872" s="213">
        <f>IF(SUM(Z899)&gt;0,SUM(Z899),0)</f>
        <v>0</v>
      </c>
      <c r="AP872" s="214">
        <f>V899</f>
        <v>0</v>
      </c>
      <c r="AQ872" s="214">
        <f>W899</f>
        <v>0</v>
      </c>
      <c r="AR872" s="214">
        <f>X899</f>
        <v>0</v>
      </c>
      <c r="AS872" s="214"/>
      <c r="AT872" s="213">
        <f>IF(SUM(V900:X900)&gt;0,SUM(V900:X900),0)</f>
        <v>0</v>
      </c>
      <c r="AU872" s="213">
        <f>IF(SUM(Z900)&gt;0,SUM(Z900),0)</f>
        <v>0</v>
      </c>
      <c r="AV872" s="214">
        <f>V900</f>
        <v>0</v>
      </c>
      <c r="AW872" s="214">
        <f>W900</f>
        <v>0</v>
      </c>
      <c r="AX872" s="214">
        <f>X900</f>
        <v>0</v>
      </c>
      <c r="AY872" s="214"/>
      <c r="AZ872" s="213">
        <f>IF(SUM(V901:X901)&gt;0,SUM(V901:X901),0)</f>
        <v>0</v>
      </c>
      <c r="BA872" s="213">
        <f>IF(SUM(Z901)&gt;0,SUM(Z901),0)</f>
        <v>0</v>
      </c>
      <c r="BB872" s="214">
        <f>V901</f>
        <v>0</v>
      </c>
      <c r="BC872" s="214">
        <f>W901</f>
        <v>0</v>
      </c>
      <c r="BD872" s="214">
        <f>X901</f>
        <v>0</v>
      </c>
      <c r="BE872" s="214"/>
      <c r="BF872" s="213">
        <f>IF(SUM(V902:X902)&gt;0,SUM(V902:X902),0)</f>
        <v>0</v>
      </c>
      <c r="BG872" s="213">
        <f>IF(SUM(Z902)&gt;0,SUM(Z902),0)</f>
        <v>0</v>
      </c>
      <c r="BH872" s="214">
        <f>V902</f>
        <v>0</v>
      </c>
      <c r="BI872" s="214">
        <f>W902</f>
        <v>0</v>
      </c>
      <c r="BJ872" s="214">
        <f>X902</f>
        <v>0</v>
      </c>
      <c r="BK872" s="214"/>
      <c r="BL872" s="213">
        <f>IF(SUM(V903:X903)&gt;0,SUM(V903:X903),0)</f>
        <v>0</v>
      </c>
      <c r="BM872" s="213">
        <f>IF(SUM(Z903)&gt;0,SUM(Z903),0)</f>
        <v>0</v>
      </c>
      <c r="BN872" s="214">
        <f>V903</f>
        <v>0</v>
      </c>
      <c r="BO872" s="214">
        <f>W903</f>
        <v>0</v>
      </c>
      <c r="BP872" s="214">
        <f>X903</f>
        <v>0</v>
      </c>
      <c r="BQ872" s="214"/>
      <c r="BR872" s="213">
        <f>IF(SUM(V904:X904)&gt;0,SUM(V904:X904),0)</f>
        <v>0</v>
      </c>
      <c r="BS872" s="213">
        <f>IF(SUM(Z904)&gt;0,SUM(Z904),0)</f>
        <v>0</v>
      </c>
      <c r="BT872" s="214">
        <f>V904</f>
        <v>0</v>
      </c>
      <c r="BU872" s="214">
        <f>W904</f>
        <v>0</v>
      </c>
      <c r="BV872" s="214">
        <f>X904</f>
        <v>0</v>
      </c>
      <c r="BW872" s="214"/>
      <c r="BX872" s="213">
        <f>IF(SUM(V905:X905)&gt;0,SUM(V905:X905),0)</f>
        <v>0</v>
      </c>
      <c r="BY872" s="213">
        <f>IF(SUM(Z905)&gt;0,SUM(Z905),0)</f>
        <v>0</v>
      </c>
      <c r="BZ872" s="214">
        <f>V905</f>
        <v>0</v>
      </c>
      <c r="CA872" s="214">
        <f>W905</f>
        <v>0</v>
      </c>
      <c r="CB872" s="214">
        <f>X905</f>
        <v>0</v>
      </c>
      <c r="CC872" s="214"/>
      <c r="CD872" s="213">
        <f>IF(SUM(V906:X906)&gt;0,SUM(V906:X906),0)</f>
        <v>0</v>
      </c>
      <c r="CE872" s="213">
        <f>IF(SUM(Z906)&gt;0,SUM(Z906),0)</f>
        <v>0</v>
      </c>
      <c r="CF872" s="214">
        <f>V906</f>
        <v>0</v>
      </c>
      <c r="CG872" s="214">
        <f>W906</f>
        <v>0</v>
      </c>
      <c r="CH872" s="214">
        <f>X906</f>
        <v>0</v>
      </c>
      <c r="CI872" s="214"/>
      <c r="CJ872" s="213">
        <f>IF(SUM(V907:X907)&gt;0,SUM(V907:X907),0)</f>
        <v>0</v>
      </c>
      <c r="CK872" s="213">
        <f>IF(SUM(Z907)&gt;0,SUM(Z907),0)</f>
        <v>0</v>
      </c>
      <c r="CL872" s="214">
        <f>V907</f>
        <v>0</v>
      </c>
      <c r="CM872" s="214">
        <f>W907</f>
        <v>0</v>
      </c>
      <c r="CN872" s="214">
        <f>X907</f>
        <v>0</v>
      </c>
      <c r="CO872" s="214"/>
      <c r="CP872" s="213">
        <f>IF(SUM(V908:X908)&gt;0,SUM(V908:X908),0)</f>
        <v>0</v>
      </c>
      <c r="CQ872" s="213">
        <f>IF(SUM(Z908)&gt;0,SUM(Z908),0)</f>
        <v>0</v>
      </c>
      <c r="CR872" s="214">
        <f>V908</f>
        <v>0</v>
      </c>
      <c r="CS872" s="214">
        <f>W908</f>
        <v>0</v>
      </c>
      <c r="CT872" s="214">
        <f>X908</f>
        <v>0</v>
      </c>
      <c r="CU872" s="214"/>
      <c r="CV872" s="213">
        <f>IF(SUM(V909:X909)&gt;0,SUM(V909:X909),0)</f>
        <v>0</v>
      </c>
      <c r="CW872" s="213">
        <f>IF(SUM(Z909)&gt;0,SUM(Z909),0)</f>
        <v>0</v>
      </c>
      <c r="CX872" s="214">
        <f>V909</f>
        <v>0</v>
      </c>
      <c r="CY872" s="214">
        <f>W909</f>
        <v>0</v>
      </c>
      <c r="CZ872" s="214">
        <f>X909</f>
        <v>0</v>
      </c>
      <c r="DA872" s="214"/>
      <c r="DB872" s="213">
        <f>IF(SUM(V910:X910)&gt;0,SUM(V910:X910),0)</f>
        <v>0</v>
      </c>
      <c r="DC872" s="213">
        <f>IF(SUM(Z910)&gt;0,SUM(Z910),0)</f>
        <v>0</v>
      </c>
      <c r="DD872" s="214">
        <f>V910</f>
        <v>0</v>
      </c>
      <c r="DE872" s="214">
        <f>W910</f>
        <v>0</v>
      </c>
      <c r="DF872" s="214">
        <f>X910</f>
        <v>0</v>
      </c>
      <c r="DG872" s="214"/>
      <c r="DH872" s="213">
        <f>IF(SUM(V911:X911)&gt;0,SUM(V911:X911),0)</f>
        <v>0</v>
      </c>
      <c r="DI872" s="213">
        <f>IF(SUM(Z911)&gt;0,SUM(Z911),0)</f>
        <v>0</v>
      </c>
      <c r="DJ872" s="214">
        <f>V911</f>
        <v>0</v>
      </c>
      <c r="DK872" s="214">
        <f>W911</f>
        <v>0</v>
      </c>
      <c r="DL872" s="214">
        <f>X911</f>
        <v>0</v>
      </c>
      <c r="DM872" s="214"/>
      <c r="DN872" s="209">
        <f>IF(SUM(V912:X912)&gt;0,SUM(V912:X912),0)</f>
        <v>0</v>
      </c>
      <c r="DO872" s="209">
        <f>IF(SUM(Z912)&gt;0,SUM(Z912),0)</f>
        <v>0</v>
      </c>
      <c r="DP872" s="214">
        <f>V912</f>
        <v>0</v>
      </c>
      <c r="DQ872" s="214">
        <f>W912</f>
        <v>0</v>
      </c>
      <c r="DR872" s="214">
        <f>X912</f>
        <v>0</v>
      </c>
      <c r="DS872" s="212"/>
      <c r="DT872" s="209">
        <f>IF(SUM(V913:X913)&gt;0,SUM(V913:X913),0)</f>
        <v>0</v>
      </c>
      <c r="DU872" s="209">
        <f>IF(SUM(Z913)&gt;0,SUM(Z913),0)</f>
        <v>0</v>
      </c>
      <c r="DV872" s="214">
        <f>V913</f>
        <v>0</v>
      </c>
      <c r="DW872" s="214">
        <f>W913</f>
        <v>0</v>
      </c>
      <c r="DX872" s="214">
        <f>X913</f>
        <v>0</v>
      </c>
      <c r="DY872" s="212"/>
      <c r="DZ872" s="212"/>
    </row>
    <row r="873" spans="1:130">
      <c r="A873" s="18" t="s">
        <v>35</v>
      </c>
      <c r="B873" s="99"/>
      <c r="C873" s="100"/>
      <c r="D873" s="101"/>
      <c r="E873" s="149" t="str">
        <f t="shared" si="436"/>
        <v/>
      </c>
      <c r="F873" s="193"/>
      <c r="G873" s="99"/>
      <c r="H873" s="100"/>
      <c r="I873" s="100"/>
      <c r="J873" s="149" t="str">
        <f t="shared" si="437"/>
        <v/>
      </c>
      <c r="K873" s="193"/>
      <c r="L873" s="99"/>
      <c r="M873" s="100"/>
      <c r="N873" s="100"/>
      <c r="O873" s="149" t="str">
        <f t="shared" si="438"/>
        <v/>
      </c>
      <c r="P873" s="193"/>
      <c r="Q873" s="99"/>
      <c r="R873" s="100"/>
      <c r="S873" s="100"/>
      <c r="T873" s="149" t="str">
        <f t="shared" si="439"/>
        <v/>
      </c>
      <c r="U873" s="193"/>
      <c r="V873" s="99"/>
      <c r="W873" s="100"/>
      <c r="X873" s="100"/>
      <c r="Y873" s="149" t="str">
        <f t="shared" si="440"/>
        <v/>
      </c>
      <c r="Z873" s="193"/>
      <c r="AA873" s="201" t="str">
        <f>IF(SUM(E873,J873,O873,T873,Y873,Y893,T893,O893,J893,E893,E913,J913,O913,T913,Y913)&gt;0,(LARGE((E873,J873,O873,T873,Y873,Y893,T893,O893,J893,E893,E913,J913,O913,T913,Y913),1)+LARGE((E873,J873,O873,T873,Y873,Y893,T893,O893,J893,E893,E913,J913,O913,T913,Y913),2)+LARGE((E873,J873,O873,T873,Y873,Y893,T893,O893,J893,E893,E913,J913,O913,T913,Y913),3)+LARGE((E873,J873,O873,T873,Y873,Y893,T893,O893,J893,E893,E913,J913,O913,T913,Y913),4)),"")</f>
        <v/>
      </c>
      <c r="AB873" s="202" t="str">
        <f>IF(SUM(DU889)&gt;0,SUM(DU889),"")</f>
        <v/>
      </c>
      <c r="AG873" s="67"/>
      <c r="AH873" s="213">
        <f>SUM(AH858:AH872)</f>
        <v>0</v>
      </c>
      <c r="AI873" s="213">
        <f>SUM(AI858:AI872)</f>
        <v>0</v>
      </c>
      <c r="AJ873" s="214">
        <f>SUM(AJ858:AJ872)</f>
        <v>0</v>
      </c>
      <c r="AK873" s="214">
        <f>SUM(AK858:AK872)</f>
        <v>0</v>
      </c>
      <c r="AL873" s="214">
        <f>SUM(AL858:AL872)</f>
        <v>0</v>
      </c>
      <c r="AM873" s="214"/>
      <c r="AN873" s="213">
        <f>SUM(AN858:AN872)</f>
        <v>0</v>
      </c>
      <c r="AO873" s="213">
        <f>SUM(AO858:AO872)</f>
        <v>0</v>
      </c>
      <c r="AP873" s="214">
        <f>SUM(AP858:AP872)</f>
        <v>0</v>
      </c>
      <c r="AQ873" s="214">
        <f>SUM(AQ858:AQ872)</f>
        <v>0</v>
      </c>
      <c r="AR873" s="214">
        <f>SUM(AR858:AR872)</f>
        <v>0</v>
      </c>
      <c r="AS873" s="214"/>
      <c r="AT873" s="213">
        <f>SUM(AT858:AT872)</f>
        <v>0</v>
      </c>
      <c r="AU873" s="213">
        <f>SUM(AU858:AU872)</f>
        <v>0</v>
      </c>
      <c r="AV873" s="214">
        <f>SUM(AV858:AV872)</f>
        <v>0</v>
      </c>
      <c r="AW873" s="214">
        <f>SUM(AW858:AW872)</f>
        <v>0</v>
      </c>
      <c r="AX873" s="214">
        <f>SUM(AX858:AX872)</f>
        <v>0</v>
      </c>
      <c r="AY873" s="214"/>
      <c r="AZ873" s="213">
        <f>SUM(AZ858:AZ872)</f>
        <v>0</v>
      </c>
      <c r="BA873" s="213">
        <f>SUM(BA858:BA872)</f>
        <v>0</v>
      </c>
      <c r="BB873" s="214">
        <f>SUM(BB858:BB872)</f>
        <v>0</v>
      </c>
      <c r="BC873" s="214">
        <f>SUM(BC858:BC872)</f>
        <v>0</v>
      </c>
      <c r="BD873" s="214">
        <f>SUM(BD858:BD872)</f>
        <v>0</v>
      </c>
      <c r="BE873" s="214"/>
      <c r="BF873" s="213">
        <f>SUM(BF858:BF872)</f>
        <v>0</v>
      </c>
      <c r="BG873" s="213">
        <f>SUM(BG858:BG872)</f>
        <v>0</v>
      </c>
      <c r="BH873" s="214">
        <f>SUM(BH858:BH872)</f>
        <v>0</v>
      </c>
      <c r="BI873" s="214">
        <f>SUM(BI858:BI872)</f>
        <v>0</v>
      </c>
      <c r="BJ873" s="214">
        <f>SUM(BJ858:BJ872)</f>
        <v>0</v>
      </c>
      <c r="BK873" s="214"/>
      <c r="BL873" s="213">
        <f>SUM(BL858:BL872)</f>
        <v>0</v>
      </c>
      <c r="BM873" s="213">
        <f>SUM(BM858:BM872)</f>
        <v>0</v>
      </c>
      <c r="BN873" s="214">
        <f>SUM(BN858:BN872)</f>
        <v>0</v>
      </c>
      <c r="BO873" s="214">
        <f>SUM(BO858:BO872)</f>
        <v>0</v>
      </c>
      <c r="BP873" s="214">
        <f>SUM(BP858:BP872)</f>
        <v>0</v>
      </c>
      <c r="BQ873" s="214"/>
      <c r="BR873" s="213">
        <f>SUM(BR858:BR872)</f>
        <v>0</v>
      </c>
      <c r="BS873" s="213">
        <f>SUM(BS858:BS872)</f>
        <v>0</v>
      </c>
      <c r="BT873" s="214">
        <f>SUM(BT858:BT872)</f>
        <v>0</v>
      </c>
      <c r="BU873" s="214">
        <f>SUM(BU858:BU872)</f>
        <v>0</v>
      </c>
      <c r="BV873" s="214">
        <f>SUM(BV858:BV872)</f>
        <v>0</v>
      </c>
      <c r="BW873" s="214"/>
      <c r="BX873" s="213">
        <f>SUM(BX858:BX872)</f>
        <v>0</v>
      </c>
      <c r="BY873" s="213">
        <f>SUM(BY858:BY872)</f>
        <v>0</v>
      </c>
      <c r="BZ873" s="214">
        <f>SUM(BZ858:BZ872)</f>
        <v>0</v>
      </c>
      <c r="CA873" s="214">
        <f>SUM(CA858:CA872)</f>
        <v>0</v>
      </c>
      <c r="CB873" s="214">
        <f>SUM(CB858:CB872)</f>
        <v>0</v>
      </c>
      <c r="CC873" s="214"/>
      <c r="CD873" s="213">
        <f>SUM(CD858:CD872)</f>
        <v>0</v>
      </c>
      <c r="CE873" s="213">
        <f>SUM(CE858:CE872)</f>
        <v>0</v>
      </c>
      <c r="CF873" s="214">
        <f>SUM(CF858:CF872)</f>
        <v>0</v>
      </c>
      <c r="CG873" s="214">
        <f>SUM(CG858:CG872)</f>
        <v>0</v>
      </c>
      <c r="CH873" s="214">
        <f>SUM(CH858:CH872)</f>
        <v>0</v>
      </c>
      <c r="CI873" s="214"/>
      <c r="CJ873" s="213">
        <f>SUM(CJ858:CJ872)</f>
        <v>0</v>
      </c>
      <c r="CK873" s="213">
        <f>SUM(CK858:CK872)</f>
        <v>0</v>
      </c>
      <c r="CL873" s="214">
        <f>SUM(CL858:CL872)</f>
        <v>0</v>
      </c>
      <c r="CM873" s="214">
        <f>SUM(CM858:CM872)</f>
        <v>0</v>
      </c>
      <c r="CN873" s="214">
        <f>SUM(CN858:CN872)</f>
        <v>0</v>
      </c>
      <c r="CO873" s="214"/>
      <c r="CP873" s="213">
        <f>SUM(CP858:CP872)</f>
        <v>0</v>
      </c>
      <c r="CQ873" s="213">
        <f>SUM(CQ858:CQ872)</f>
        <v>0</v>
      </c>
      <c r="CR873" s="214">
        <f>SUM(CR858:CR872)</f>
        <v>0</v>
      </c>
      <c r="CS873" s="214">
        <f>SUM(CS858:CS872)</f>
        <v>0</v>
      </c>
      <c r="CT873" s="214">
        <f>SUM(CT858:CT872)</f>
        <v>0</v>
      </c>
      <c r="CU873" s="214"/>
      <c r="CV873" s="213">
        <f>SUM(CV858:CV872)</f>
        <v>0</v>
      </c>
      <c r="CW873" s="213">
        <f>SUM(CW858:CW872)</f>
        <v>0</v>
      </c>
      <c r="CX873" s="214">
        <f>SUM(CX858:CX872)</f>
        <v>0</v>
      </c>
      <c r="CY873" s="214">
        <f>SUM(CY858:CY872)</f>
        <v>0</v>
      </c>
      <c r="CZ873" s="214">
        <f>SUM(CZ858:CZ872)</f>
        <v>0</v>
      </c>
      <c r="DA873" s="214"/>
      <c r="DB873" s="213">
        <f>SUM(DB858:DB872)</f>
        <v>0</v>
      </c>
      <c r="DC873" s="213">
        <f>SUM(DC858:DC872)</f>
        <v>0</v>
      </c>
      <c r="DD873" s="214">
        <f>SUM(DD858:DD872)</f>
        <v>0</v>
      </c>
      <c r="DE873" s="214">
        <f>SUM(DE858:DE872)</f>
        <v>0</v>
      </c>
      <c r="DF873" s="214">
        <f>SUM(DF858:DF872)</f>
        <v>0</v>
      </c>
      <c r="DG873" s="214"/>
      <c r="DH873" s="213">
        <f>SUM(DH858:DH872)</f>
        <v>0</v>
      </c>
      <c r="DI873" s="213">
        <f>SUM(DI858:DI872)</f>
        <v>0</v>
      </c>
      <c r="DJ873" s="214">
        <f>SUM(DJ858:DJ872)</f>
        <v>0</v>
      </c>
      <c r="DK873" s="214">
        <f>SUM(DK858:DK872)</f>
        <v>0</v>
      </c>
      <c r="DL873" s="214">
        <f>SUM(DL858:DL872)</f>
        <v>0</v>
      </c>
      <c r="DM873" s="214"/>
      <c r="DN873" s="213">
        <f>SUM(DN858:DN872)</f>
        <v>0</v>
      </c>
      <c r="DO873" s="213">
        <f>SUM(DO858:DO872)</f>
        <v>0</v>
      </c>
      <c r="DP873" s="214">
        <f>SUM(DP858:DP872)</f>
        <v>0</v>
      </c>
      <c r="DQ873" s="214">
        <f>SUM(DQ858:DQ872)</f>
        <v>0</v>
      </c>
      <c r="DR873" s="214">
        <f>SUM(DR858:DR872)</f>
        <v>0</v>
      </c>
      <c r="DS873" s="212"/>
      <c r="DT873" s="213">
        <f>SUM(DT858:DT872)</f>
        <v>0</v>
      </c>
      <c r="DU873" s="213">
        <f>SUM(DU858:DU872)</f>
        <v>0</v>
      </c>
      <c r="DV873" s="214">
        <f>SUM(DV858:DV872)</f>
        <v>0</v>
      </c>
      <c r="DW873" s="214">
        <f>SUM(DW858:DW872)</f>
        <v>0</v>
      </c>
      <c r="DX873" s="214">
        <f>SUM(DX858:DX872)</f>
        <v>0</v>
      </c>
      <c r="DY873" s="212"/>
      <c r="DZ873" s="212"/>
    </row>
    <row r="874" spans="1:130" ht="15" thickBot="1">
      <c r="A874" s="91" t="s">
        <v>10</v>
      </c>
      <c r="B874" s="125">
        <f>IF(SUM(B858:B873)=0,0,AVERAGE(B858:B873))</f>
        <v>0</v>
      </c>
      <c r="C874" s="126">
        <f>IF(SUM(C858:C873)=0,0,AVERAGE(C858:C873))</f>
        <v>0</v>
      </c>
      <c r="D874" s="127">
        <f>IF(SUM(D858:D873)=0,0,AVERAGE(D858:D873))</f>
        <v>0</v>
      </c>
      <c r="E874" s="192">
        <f>IF(SUM(E858:E873)=0,0,AVERAGE(E858:E873))</f>
        <v>0</v>
      </c>
      <c r="F874" s="194"/>
      <c r="G874" s="125">
        <f>IF(SUM(G858:G873)=0,0,AVERAGE(G858:G873))</f>
        <v>0</v>
      </c>
      <c r="H874" s="126">
        <f>IF(SUM(H858:H873)=0,0,AVERAGE(H858:H873))</f>
        <v>0</v>
      </c>
      <c r="I874" s="127">
        <f>IF(SUM(I858:I873)=0,0,AVERAGE(I858:I873))</f>
        <v>0</v>
      </c>
      <c r="J874" s="192">
        <f>IF(SUM(J858:J873)=0,0,AVERAGE(J858:J873))</f>
        <v>0</v>
      </c>
      <c r="K874" s="194"/>
      <c r="L874" s="125">
        <f>IF(SUM(L858:L873)=0,0,AVERAGE(L858:L873))</f>
        <v>0</v>
      </c>
      <c r="M874" s="126">
        <f>IF(SUM(M858:M873)=0,0,AVERAGE(M858:M873))</f>
        <v>0</v>
      </c>
      <c r="N874" s="127">
        <f>IF(SUM(N858:N873)=0,0,AVERAGE(N858:N873))</f>
        <v>0</v>
      </c>
      <c r="O874" s="192">
        <f>IF(SUM(O858:O873)=0,0,AVERAGE(O858:O873))</f>
        <v>0</v>
      </c>
      <c r="P874" s="194"/>
      <c r="Q874" s="125">
        <f>IF(SUM(Q858:Q873)=0,0,AVERAGE(Q858:Q873))</f>
        <v>0</v>
      </c>
      <c r="R874" s="126">
        <f>IF(SUM(R858:R873)=0,0,AVERAGE(R858:R873))</f>
        <v>0</v>
      </c>
      <c r="S874" s="127">
        <f>IF(SUM(S858:S873)=0,0,AVERAGE(S858:S873))</f>
        <v>0</v>
      </c>
      <c r="T874" s="192">
        <f>IF(SUM(T858:T873)=0,0,AVERAGE(T858:T873))</f>
        <v>0</v>
      </c>
      <c r="U874" s="194"/>
      <c r="V874" s="125">
        <f>IF(SUM(V858:V873)=0,0,AVERAGE(V858:V873))</f>
        <v>0</v>
      </c>
      <c r="W874" s="126">
        <f>IF(SUM(W858:W873)=0,0,AVERAGE(W858:W873))</f>
        <v>0</v>
      </c>
      <c r="X874" s="127">
        <f>IF(SUM(X858:X873)=0,0,AVERAGE(X858:X873))</f>
        <v>0</v>
      </c>
      <c r="Y874" s="192">
        <f>IF(SUM(Y858:Y873)=0,0,AVERAGE(Y858:Y873))</f>
        <v>0</v>
      </c>
      <c r="Z874" s="194"/>
      <c r="AA874" s="206">
        <f>IF(SUM(AA858:AA873)=0,0,AVERAGE(AA858:AA873))</f>
        <v>0</v>
      </c>
      <c r="AB874" s="208">
        <f>IF(SUM(AB858:AB873)=0,0,AVERAGE(AB858:AB873))</f>
        <v>0</v>
      </c>
      <c r="AG874" s="67"/>
      <c r="AH874" s="212"/>
      <c r="AI874" s="212"/>
      <c r="AJ874" s="214"/>
      <c r="AK874" s="215" t="str">
        <f>TEXT(AH858, "000")&amp;TEXT(AI858, "-00") &amp; TEXT(AL858, "-000") &amp; TEXT(AK858, "-000") &amp; TEXT(AJ858, "-000")</f>
        <v>000-00-000-000-000</v>
      </c>
      <c r="AL874" s="214">
        <f>COUNTIF(AK874:AK888, "&gt;=" &amp; AK874)</f>
        <v>15</v>
      </c>
      <c r="AM874" s="213">
        <f>RANK(AL874,AL874:AL888,1)+COUNTIF(AK874:AK874,AK874)-1</f>
        <v>1</v>
      </c>
      <c r="AN874" s="213"/>
      <c r="AO874" s="212"/>
      <c r="AP874" s="214"/>
      <c r="AQ874" s="215" t="str">
        <f>TEXT(AN858, "000") &amp; TEXT(AO858, "-00") &amp; TEXT(AR858, "-000") &amp; TEXT(AQ858, "-000") &amp; TEXT(AP858, "-000")</f>
        <v>000-00-000-000-000</v>
      </c>
      <c r="AR874" s="214">
        <f>COUNTIF(AQ874:AQ888, "&gt;=" &amp; AQ874)</f>
        <v>15</v>
      </c>
      <c r="AS874" s="213">
        <f>RANK(AR874,AR874:AR888,1)+COUNTIF(AQ874:AR874,AR874)-1</f>
        <v>1</v>
      </c>
      <c r="AT874" s="213"/>
      <c r="AU874" s="212"/>
      <c r="AV874" s="214"/>
      <c r="AW874" s="215" t="str">
        <f>TEXT(AT858, "000") &amp; TEXT(AU858, "-00") &amp; TEXT(AX858, "-000") &amp; TEXT(AW858, "-000") &amp; TEXT(AV858, "-000")</f>
        <v>000-00-000-000-000</v>
      </c>
      <c r="AX874" s="214">
        <f>COUNTIF(AW874:AW888, "&gt;=" &amp; AW874)</f>
        <v>15</v>
      </c>
      <c r="AY874" s="213">
        <f>RANK(AX874,AX874:AX888,1)+COUNTIF(AW874:AX874,AX874)-1</f>
        <v>1</v>
      </c>
      <c r="AZ874" s="213"/>
      <c r="BA874" s="212"/>
      <c r="BB874" s="214"/>
      <c r="BC874" s="215" t="str">
        <f>TEXT(AZ858, "000") &amp; TEXT(BA858, "-00") &amp; TEXT(BD858, "-000") &amp; TEXT(BC858, "-000") &amp; TEXT(BB858, "-000")</f>
        <v>000-00-000-000-000</v>
      </c>
      <c r="BD874" s="214">
        <f>COUNTIF(BC874:BC888, "&gt;=" &amp; BC874)</f>
        <v>15</v>
      </c>
      <c r="BE874" s="213">
        <f>RANK(BD874,BD874:BD888,1)+COUNTIF(BC874:BC874,BC874)-1</f>
        <v>1</v>
      </c>
      <c r="BF874" s="213"/>
      <c r="BG874" s="212"/>
      <c r="BH874" s="214"/>
      <c r="BI874" s="215" t="str">
        <f>TEXT(BF858, "000") &amp; TEXT(BG858, "-00") &amp; TEXT(BJ858, "-000") &amp; TEXT(BI858, "-000") &amp; TEXT(BH858, "-000")</f>
        <v>000-00-000-000-000</v>
      </c>
      <c r="BJ874" s="214">
        <f>COUNTIF(BI874:BI888, "&gt;=" &amp; BI874)</f>
        <v>15</v>
      </c>
      <c r="BK874" s="213">
        <f>RANK(BJ874,BJ874:BJ888,1)+COUNTIF(BI874:BI874,BI874)-1</f>
        <v>1</v>
      </c>
      <c r="BL874" s="213"/>
      <c r="BM874" s="212"/>
      <c r="BN874" s="214"/>
      <c r="BO874" s="215" t="str">
        <f>TEXT(BL858, "000") &amp; TEXT(BM858, "-00") &amp; TEXT(BP858, "-000") &amp; TEXT(BO858, "-000") &amp; TEXT(BN858, "-000")</f>
        <v>000-00-000-000-000</v>
      </c>
      <c r="BP874" s="214">
        <f>COUNTIF(BO874:BO888, "&gt;=" &amp; BO874)</f>
        <v>15</v>
      </c>
      <c r="BQ874" s="213">
        <f>RANK(BP874,BP874:BP888,1)+COUNTIF(BO874:BO874,BO874)-1</f>
        <v>1</v>
      </c>
      <c r="BR874" s="213"/>
      <c r="BS874" s="212"/>
      <c r="BT874" s="214"/>
      <c r="BU874" s="215" t="str">
        <f>TEXT(BR858, "000") &amp; TEXT(BS858, "-00") &amp; TEXT(BV858, "-000") &amp; TEXT(BU858, "-000") &amp; TEXT(BT858, "-000")</f>
        <v>000-00-000-000-000</v>
      </c>
      <c r="BV874" s="214">
        <f>COUNTIF(BU874:BU888, "&gt;=" &amp; BU874)</f>
        <v>15</v>
      </c>
      <c r="BW874" s="213">
        <f>RANK(BV874,BV874:BV888,1)+COUNTIF(BU874:BU874,BU874)-1</f>
        <v>1</v>
      </c>
      <c r="BX874" s="213"/>
      <c r="BY874" s="209"/>
      <c r="BZ874" s="214"/>
      <c r="CA874" s="215" t="str">
        <f>TEXT(BX858, "000") &amp; TEXT(BY858, "-00") &amp; TEXT(CB858, "-000") &amp; TEXT(CA858, "-000") &amp; TEXT(BZ858, "-000")</f>
        <v>000-00-000-000-000</v>
      </c>
      <c r="CB874" s="215">
        <f>COUNTIF(CA874:CA888, "&gt;=" &amp; CA874)</f>
        <v>15</v>
      </c>
      <c r="CC874" s="213">
        <f>RANK(CB874,CB874:CB888,1)+COUNTIF(CA874:CA874,CA874)-1</f>
        <v>1</v>
      </c>
      <c r="CD874" s="213"/>
      <c r="CE874" s="209"/>
      <c r="CF874" s="214"/>
      <c r="CG874" s="215" t="str">
        <f>TEXT(CD858, "000") &amp; TEXT(CE858, "-00") &amp; TEXT(CH858, "-000") &amp; TEXT(CG858, "-000") &amp; TEXT(CF858, "-000")</f>
        <v>000-00-000-000-000</v>
      </c>
      <c r="CH874" s="215">
        <f>COUNTIF(CG874:CG888, "&gt;=" &amp; CG874)</f>
        <v>15</v>
      </c>
      <c r="CI874" s="213">
        <f>RANK(CH874,CH874:CH888,1)+COUNTIF(CG874:CG874,CG874)-1</f>
        <v>1</v>
      </c>
      <c r="CJ874" s="213"/>
      <c r="CK874" s="209"/>
      <c r="CL874" s="214"/>
      <c r="CM874" s="215" t="str">
        <f>TEXT(CJ858, "000") &amp; TEXT(CK858, "-00") &amp; TEXT(CN858, "-000") &amp; TEXT(CM858, "-000") &amp; TEXT(CL858, "-000")</f>
        <v>000-00-000-000-000</v>
      </c>
      <c r="CN874" s="214">
        <f>COUNTIF(CM874:CM888, "&gt;=" &amp; CM874)</f>
        <v>15</v>
      </c>
      <c r="CO874" s="213">
        <f>RANK(CN874,CN874:CN888,1)+COUNTIF(CM874:CM874,CM874)-1</f>
        <v>1</v>
      </c>
      <c r="CP874" s="213"/>
      <c r="CQ874" s="209"/>
      <c r="CR874" s="214"/>
      <c r="CS874" s="215" t="str">
        <f>TEXT(CP858, "000") &amp; TEXT(CQ858, "-00") &amp; TEXT(CT858, "-000") &amp; TEXT(CS858, "-000") &amp; TEXT(CR858, "-000")</f>
        <v>000-00-000-000-000</v>
      </c>
      <c r="CT874" s="214">
        <f>COUNTIF(CS874:CS888, "&gt;=" &amp; CS874)</f>
        <v>15</v>
      </c>
      <c r="CU874" s="213">
        <f>RANK(CT874,CT874:CT888,1)+COUNTIF(CS874:CS874,CS874)-1</f>
        <v>1</v>
      </c>
      <c r="CV874" s="213"/>
      <c r="CW874" s="209"/>
      <c r="CX874" s="214"/>
      <c r="CY874" s="215" t="str">
        <f>TEXT(CV858, "000") &amp; TEXT(CW858, "-00") &amp; TEXT(CZ858, "-000") &amp; TEXT(CY858, "-000") &amp; TEXT(CX858, "-000")</f>
        <v>000-00-000-000-000</v>
      </c>
      <c r="CZ874" s="214">
        <f>COUNTIF(CY874:CY888, "&gt;=" &amp; CY874)</f>
        <v>15</v>
      </c>
      <c r="DA874" s="213">
        <f>RANK(CZ874,CZ874:CZ888,1)+COUNTIF(CY874:CY874,CY874)-1</f>
        <v>1</v>
      </c>
      <c r="DB874" s="213"/>
      <c r="DC874" s="209"/>
      <c r="DD874" s="214"/>
      <c r="DE874" s="215" t="str">
        <f>TEXT(DB858, "000") &amp; TEXT(DC858, "-00") &amp; TEXT(DF858, "-000") &amp; TEXT(DE858, "-000") &amp; TEXT(DD858, "-000")</f>
        <v>000-00-000-000-000</v>
      </c>
      <c r="DF874" s="214">
        <f>COUNTIF(DE874:DE888, "&gt;=" &amp; DE874)</f>
        <v>15</v>
      </c>
      <c r="DG874" s="213">
        <f>RANK(DF874,DF874:DF888,1)+COUNTIF(DE874:DE874,DE874)-1</f>
        <v>1</v>
      </c>
      <c r="DH874" s="213"/>
      <c r="DI874" s="209"/>
      <c r="DJ874" s="214"/>
      <c r="DK874" s="215" t="str">
        <f>TEXT(DH858, "000") &amp; TEXT(DI858, "-00") &amp; TEXT(DL858, "-000") &amp; TEXT(DK858, "-000") &amp; TEXT(DJ858, "-000")</f>
        <v>000-00-000-000-000</v>
      </c>
      <c r="DL874" s="214">
        <f>COUNTIF(DK874:DK888, "&gt;=" &amp; DK874)</f>
        <v>15</v>
      </c>
      <c r="DM874" s="213">
        <f>RANK(DL874,DL874:DL888,1)+COUNTIF(DK874:DK874,DK874)-1</f>
        <v>1</v>
      </c>
      <c r="DN874" s="213"/>
      <c r="DO874" s="212"/>
      <c r="DP874" s="212"/>
      <c r="DQ874" s="216" t="str">
        <f>TEXT(DN858, "000") &amp; TEXT(DO858, "-00") &amp; TEXT(DR858, "-000") &amp; TEXT(DQ858, "-000") &amp; TEXT(DP858, "-000")</f>
        <v>000-00-000-000-000</v>
      </c>
      <c r="DR874" s="212">
        <f>COUNTIF(DQ874:DQ888, "&gt;=" &amp; DQ874)</f>
        <v>15</v>
      </c>
      <c r="DS874" s="213">
        <f>RANK(DR874,DR874:DR888,1)+COUNTIF(DQ874:DQ874,DQ874)-1</f>
        <v>1</v>
      </c>
      <c r="DT874" s="213"/>
      <c r="DU874" s="212"/>
      <c r="DV874" s="212"/>
      <c r="DW874" s="216" t="str">
        <f>TEXT(DT858, "000") &amp; TEXT(DU858, "-00") &amp; TEXT(DX858, "-000") &amp; TEXT(DW858, "-000") &amp; TEXT(DV858, "-000")</f>
        <v>000-00-000-000-000</v>
      </c>
      <c r="DX874" s="212">
        <f>COUNTIF(DW874:DW888, "&gt;=" &amp; DW874)</f>
        <v>15</v>
      </c>
      <c r="DY874" s="213">
        <f>RANK(DX874,DX874:DX888,1)+COUNTIF(DW874:DW874,DW874)-1</f>
        <v>1</v>
      </c>
      <c r="DZ874" s="213"/>
    </row>
    <row r="875" spans="1:130" ht="15" thickBot="1">
      <c r="A875" s="20"/>
      <c r="B875" s="4"/>
      <c r="C875" s="4"/>
      <c r="D875" s="4"/>
      <c r="E875" s="36"/>
      <c r="F875" s="36"/>
      <c r="G875" s="4"/>
      <c r="H875" s="4"/>
      <c r="I875" s="4"/>
      <c r="J875" s="36"/>
      <c r="K875" s="36"/>
      <c r="L875" s="4"/>
      <c r="M875" s="4"/>
      <c r="N875" s="4"/>
      <c r="O875" s="36"/>
      <c r="P875" s="36"/>
      <c r="Q875" s="4"/>
      <c r="R875" s="4"/>
      <c r="S875" s="4"/>
      <c r="T875" s="36"/>
      <c r="U875" s="36"/>
      <c r="V875" s="4"/>
      <c r="W875" s="4"/>
      <c r="X875" s="4"/>
      <c r="Y875" s="36"/>
      <c r="Z875" s="36"/>
      <c r="AA875" s="20"/>
      <c r="AB875" s="197"/>
      <c r="AC875" s="54" t="s">
        <v>149</v>
      </c>
      <c r="AD875" s="74"/>
      <c r="AE875" s="74"/>
      <c r="AF875" s="74"/>
      <c r="AG875" s="75"/>
      <c r="AH875" s="213"/>
      <c r="AI875" s="213"/>
      <c r="AJ875" s="212"/>
      <c r="AK875" s="215" t="str">
        <f t="shared" ref="AK875:AK888" si="441">TEXT(AH859, "000")&amp;TEXT(AI859, "-00") &amp; TEXT(AL859, "-000") &amp; TEXT(AK859, "-000") &amp; TEXT(AJ859, "-000")</f>
        <v>000-00-000-000-000</v>
      </c>
      <c r="AL875" s="214">
        <f>COUNTIF(AK874:AK888, "&gt;=" &amp; AK875)</f>
        <v>15</v>
      </c>
      <c r="AM875" s="213">
        <f>RANK(AL875,AL874:AL888,1)+COUNTIF(AK874:AK875,AK875)-1</f>
        <v>2</v>
      </c>
      <c r="AN875" s="213"/>
      <c r="AO875" s="213"/>
      <c r="AP875" s="212"/>
      <c r="AQ875" s="215" t="str">
        <f t="shared" ref="AQ875:AQ888" si="442">TEXT(AN859, "000") &amp; TEXT(AO859, "-00") &amp; TEXT(AR859, "-000") &amp; TEXT(AQ859, "-000") &amp; TEXT(AP859, "-000")</f>
        <v>000-00-000-000-000</v>
      </c>
      <c r="AR875" s="214">
        <f>COUNTIF(AQ874:AQ888, "&gt;=" &amp; AQ875)</f>
        <v>15</v>
      </c>
      <c r="AS875" s="213">
        <f>RANK(AR875,AR874:AR888,1)+COUNTIF(AQ874:AR875,AR875)-1</f>
        <v>2</v>
      </c>
      <c r="AT875" s="213"/>
      <c r="AU875" s="213"/>
      <c r="AV875" s="212"/>
      <c r="AW875" s="215" t="str">
        <f t="shared" ref="AW875:AW888" si="443">TEXT(AT859, "000") &amp; TEXT(AU859, "-00") &amp; TEXT(AX859, "-000") &amp; TEXT(AW859, "-000") &amp; TEXT(AV859, "-000")</f>
        <v>000-00-000-000-000</v>
      </c>
      <c r="AX875" s="214">
        <f>COUNTIF(AW874:AW888, "&gt;=" &amp; AW875)</f>
        <v>15</v>
      </c>
      <c r="AY875" s="213">
        <f>RANK(AX875,AX874:AX888,1)+COUNTIF(AW874:AX875,AX875)-1</f>
        <v>2</v>
      </c>
      <c r="AZ875" s="213"/>
      <c r="BA875" s="213"/>
      <c r="BB875" s="212"/>
      <c r="BC875" s="215" t="str">
        <f t="shared" ref="BC875:BC888" si="444">TEXT(AZ859, "000") &amp; TEXT(BA859, "-00") &amp; TEXT(BD859, "-000") &amp; TEXT(BC859, "-000") &amp; TEXT(BB859, "-000")</f>
        <v>000-00-000-000-000</v>
      </c>
      <c r="BD875" s="214">
        <f>COUNTIF(BC874:BC888, "&gt;=" &amp; BC875)</f>
        <v>15</v>
      </c>
      <c r="BE875" s="213">
        <f>RANK(BD875,BD874:BD888,1)+COUNTIF(BC874:BC875,BC875)-1</f>
        <v>2</v>
      </c>
      <c r="BF875" s="213"/>
      <c r="BG875" s="213"/>
      <c r="BH875" s="212"/>
      <c r="BI875" s="215" t="str">
        <f t="shared" ref="BI875:BI888" si="445">TEXT(BF859, "000") &amp; TEXT(BG859, "-00") &amp; TEXT(BJ859, "-000") &amp; TEXT(BI859, "-000") &amp; TEXT(BH859, "-000")</f>
        <v>000-00-000-000-000</v>
      </c>
      <c r="BJ875" s="214">
        <f>COUNTIF(BI874:BI888, "&gt;=" &amp; BI875)</f>
        <v>15</v>
      </c>
      <c r="BK875" s="213">
        <f>RANK(BJ875,BJ874:BJ888,1)+COUNTIF(BI874:BI875,BI875)-1</f>
        <v>2</v>
      </c>
      <c r="BL875" s="213"/>
      <c r="BM875" s="213"/>
      <c r="BN875" s="212"/>
      <c r="BO875" s="215" t="str">
        <f t="shared" ref="BO875:BO888" si="446">TEXT(BL859, "000") &amp; TEXT(BM859, "-00") &amp; TEXT(BP859, "-000") &amp; TEXT(BO859, "-000") &amp; TEXT(BN859, "-000")</f>
        <v>000-00-000-000-000</v>
      </c>
      <c r="BP875" s="214">
        <f>COUNTIF(BO874:BO888, "&gt;=" &amp; BO875)</f>
        <v>15</v>
      </c>
      <c r="BQ875" s="213">
        <f>RANK(BP875,BP874:BP888,1)+COUNTIF(BO874:BO875,BO875)-1</f>
        <v>2</v>
      </c>
      <c r="BR875" s="213"/>
      <c r="BS875" s="212"/>
      <c r="BT875" s="214"/>
      <c r="BU875" s="215" t="str">
        <f t="shared" ref="BU875:BU888" si="447">TEXT(BR859, "000") &amp; TEXT(BS859, "-00") &amp; TEXT(BV859, "-000") &amp; TEXT(BU859, "-000") &amp; TEXT(BT859, "-000")</f>
        <v>000-00-000-000-000</v>
      </c>
      <c r="BV875" s="214">
        <f>COUNTIF(BU874:BU888, "&gt;=" &amp; BU875)</f>
        <v>15</v>
      </c>
      <c r="BW875" s="213">
        <f>RANK(BV875,BV874:BV888,1)+COUNTIF(BU874:BU875,BU875)-1</f>
        <v>2</v>
      </c>
      <c r="BX875" s="213"/>
      <c r="BY875" s="213"/>
      <c r="BZ875" s="214"/>
      <c r="CA875" s="215" t="str">
        <f t="shared" ref="CA875:CA888" si="448">TEXT(BX859, "000") &amp; TEXT(BY859, "-00") &amp; TEXT(CB859, "-000") &amp; TEXT(CA859, "-000") &amp; TEXT(BZ859, "-000")</f>
        <v>000-00-000-000-000</v>
      </c>
      <c r="CB875" s="215">
        <f>COUNTIF(CA874:CA888, "&gt;=" &amp; CA875)</f>
        <v>15</v>
      </c>
      <c r="CC875" s="213">
        <f>RANK(CB875,CB874:CB888,1)+COUNTIF(CA874:CA875,CA875)-1</f>
        <v>2</v>
      </c>
      <c r="CD875" s="213"/>
      <c r="CE875" s="213"/>
      <c r="CF875" s="214"/>
      <c r="CG875" s="215" t="str">
        <f t="shared" ref="CG875:CG888" si="449">TEXT(CD859, "000") &amp; TEXT(CE859, "-00") &amp; TEXT(CH859, "-000") &amp; TEXT(CG859, "-000") &amp; TEXT(CF859, "-000")</f>
        <v>000-00-000-000-000</v>
      </c>
      <c r="CH875" s="215">
        <f>COUNTIF(CG874:CG888, "&gt;=" &amp; CG875)</f>
        <v>15</v>
      </c>
      <c r="CI875" s="213">
        <f>RANK(CH875,CH874:CH888,1)+COUNTIF(CG874:CG875,CG875)-1</f>
        <v>2</v>
      </c>
      <c r="CJ875" s="213"/>
      <c r="CK875" s="213"/>
      <c r="CL875" s="214"/>
      <c r="CM875" s="215" t="str">
        <f t="shared" ref="CM875:CM888" si="450">TEXT(CJ859, "000") &amp; TEXT(CK859, "-00") &amp; TEXT(CN859, "-000") &amp; TEXT(CM859, "-000") &amp; TEXT(CL859, "-000")</f>
        <v>000-00-000-000-000</v>
      </c>
      <c r="CN875" s="214">
        <f>COUNTIF(CM874:CM888, "&gt;=" &amp; CM875)</f>
        <v>15</v>
      </c>
      <c r="CO875" s="213">
        <f>RANK(CN875,CN874:CN888,1)+COUNTIF(CM874:CM875,CM875)-1</f>
        <v>2</v>
      </c>
      <c r="CP875" s="213"/>
      <c r="CQ875" s="213"/>
      <c r="CR875" s="214"/>
      <c r="CS875" s="215" t="str">
        <f t="shared" ref="CS875:CS888" si="451">TEXT(CP859, "000") &amp; TEXT(CQ859, "-00") &amp; TEXT(CT859, "-000") &amp; TEXT(CS859, "-000") &amp; TEXT(CR859, "-000")</f>
        <v>000-00-000-000-000</v>
      </c>
      <c r="CT875" s="214">
        <f>COUNTIF(CS874:CS888, "&gt;=" &amp; CS875)</f>
        <v>15</v>
      </c>
      <c r="CU875" s="213">
        <f>RANK(CT875,CT874:CT888,1)+COUNTIF(CS874:CS875,CS875)-1</f>
        <v>2</v>
      </c>
      <c r="CV875" s="213"/>
      <c r="CW875" s="213"/>
      <c r="CX875" s="214"/>
      <c r="CY875" s="215" t="str">
        <f t="shared" ref="CY875:CY888" si="452">TEXT(CV859, "000") &amp; TEXT(CW859, "-00") &amp; TEXT(CZ859, "-000") &amp; TEXT(CY859, "-000") &amp; TEXT(CX859, "-000")</f>
        <v>000-00-000-000-000</v>
      </c>
      <c r="CZ875" s="214">
        <f>COUNTIF(CY874:CY888, "&gt;=" &amp; CY875)</f>
        <v>15</v>
      </c>
      <c r="DA875" s="213">
        <f>RANK(CZ875,CZ874:CZ888,1)+COUNTIF(CY874:CY875,CY875)-1</f>
        <v>2</v>
      </c>
      <c r="DB875" s="213"/>
      <c r="DC875" s="213"/>
      <c r="DD875" s="214"/>
      <c r="DE875" s="215" t="str">
        <f t="shared" ref="DE875:DE888" si="453">TEXT(DB859, "000") &amp; TEXT(DC859, "-00") &amp; TEXT(DF859, "-000") &amp; TEXT(DE859, "-000") &amp; TEXT(DD859, "-000")</f>
        <v>000-00-000-000-000</v>
      </c>
      <c r="DF875" s="214">
        <f>COUNTIF(DE874:DE888, "&gt;=" &amp; DE875)</f>
        <v>15</v>
      </c>
      <c r="DG875" s="213">
        <f>RANK(DF875,DF874:DF888,1)+COUNTIF(DE874:DE875,DE875)-1</f>
        <v>2</v>
      </c>
      <c r="DH875" s="213"/>
      <c r="DI875" s="213"/>
      <c r="DJ875" s="214"/>
      <c r="DK875" s="215" t="str">
        <f t="shared" ref="DK875:DK888" si="454">TEXT(DH859, "000") &amp; TEXT(DI859, "-00") &amp; TEXT(DL859, "-000") &amp; TEXT(DK859, "-000") &amp; TEXT(DJ859, "-000")</f>
        <v>000-00-000-000-000</v>
      </c>
      <c r="DL875" s="214">
        <f>COUNTIF(DK874:DK888, "&gt;=" &amp; DK875)</f>
        <v>15</v>
      </c>
      <c r="DM875" s="213">
        <f>RANK(DL875,DL874:DL888,1)+COUNTIF(DK874:DK875,DK875)-1</f>
        <v>2</v>
      </c>
      <c r="DN875" s="213"/>
      <c r="DO875" s="212"/>
      <c r="DP875" s="212"/>
      <c r="DQ875" s="216" t="str">
        <f t="shared" ref="DQ875:DQ888" si="455">TEXT(DN859, "000") &amp; TEXT(DO859, "-00") &amp; TEXT(DR859, "-000") &amp; TEXT(DQ859, "-000") &amp; TEXT(DP859, "-000")</f>
        <v>000-00-000-000-000</v>
      </c>
      <c r="DR875" s="212">
        <f>COUNTIF(DQ874:DQ888, "&gt;=" &amp; DQ875)</f>
        <v>15</v>
      </c>
      <c r="DS875" s="213">
        <f>RANK(DR875,DR874:DR888,1)+COUNTIF(DQ874:DQ875,DQ875)-1</f>
        <v>2</v>
      </c>
      <c r="DT875" s="213"/>
      <c r="DU875" s="212"/>
      <c r="DV875" s="212"/>
      <c r="DW875" s="216" t="str">
        <f t="shared" ref="DW875:DW888" si="456">TEXT(DT859, "000") &amp; TEXT(DU859, "-00") &amp; TEXT(DX859, "-000") &amp; TEXT(DW859, "-000") &amp; TEXT(DV859, "-000")</f>
        <v>000-00-000-000-000</v>
      </c>
      <c r="DX875" s="212">
        <f>COUNTIF(DW874:DW888, "&gt;=" &amp; DW875)</f>
        <v>15</v>
      </c>
      <c r="DY875" s="213">
        <f>RANK(DX875,DX874:DX888,1)+COUNTIF(DW874:DW875,DW875)-1</f>
        <v>2</v>
      </c>
      <c r="DZ875" s="213"/>
    </row>
    <row r="876" spans="1:130">
      <c r="A876" s="90" t="s">
        <v>147</v>
      </c>
      <c r="B876" s="293" t="s">
        <v>171</v>
      </c>
      <c r="C876" s="294"/>
      <c r="D876" s="294"/>
      <c r="E876" s="294"/>
      <c r="F876" s="295"/>
      <c r="G876" s="293" t="s">
        <v>172</v>
      </c>
      <c r="H876" s="294"/>
      <c r="I876" s="294"/>
      <c r="J876" s="294"/>
      <c r="K876" s="295"/>
      <c r="L876" s="293" t="s">
        <v>173</v>
      </c>
      <c r="M876" s="294"/>
      <c r="N876" s="294"/>
      <c r="O876" s="294"/>
      <c r="P876" s="295"/>
      <c r="Q876" s="293" t="s">
        <v>174</v>
      </c>
      <c r="R876" s="294"/>
      <c r="S876" s="294"/>
      <c r="T876" s="294"/>
      <c r="U876" s="295"/>
      <c r="V876" s="293" t="s">
        <v>175</v>
      </c>
      <c r="W876" s="294"/>
      <c r="X876" s="294"/>
      <c r="Y876" s="294"/>
      <c r="Z876" s="295"/>
      <c r="AA876" s="23"/>
      <c r="AB876" s="37"/>
      <c r="AC876" s="86" t="str">
        <f>B876</f>
        <v>Z15 6</v>
      </c>
      <c r="AD876" s="86" t="str">
        <f>G876</f>
        <v>Z15 7</v>
      </c>
      <c r="AE876" s="86" t="str">
        <f>L876</f>
        <v>Z15 8</v>
      </c>
      <c r="AF876" s="86" t="str">
        <f>Q876</f>
        <v>Z15 9</v>
      </c>
      <c r="AG876" s="87" t="str">
        <f>V876</f>
        <v>Z15 10</v>
      </c>
      <c r="AH876" s="213"/>
      <c r="AI876" s="213"/>
      <c r="AJ876" s="212"/>
      <c r="AK876" s="215" t="str">
        <f t="shared" si="441"/>
        <v>000-00-000-000-000</v>
      </c>
      <c r="AL876" s="214">
        <f>COUNTIF(AK874:AK888, "&gt;=" &amp; AK876)</f>
        <v>15</v>
      </c>
      <c r="AM876" s="213">
        <f>RANK(AL876,AL874:AL888,1)+COUNTIF(AK874:AK876,AK876)-1</f>
        <v>3</v>
      </c>
      <c r="AN876" s="213"/>
      <c r="AO876" s="212"/>
      <c r="AP876" s="212"/>
      <c r="AQ876" s="215" t="str">
        <f t="shared" si="442"/>
        <v>000-00-000-000-000</v>
      </c>
      <c r="AR876" s="214">
        <f>COUNTIF(AQ874:AQ888, "&gt;=" &amp; AQ876)</f>
        <v>15</v>
      </c>
      <c r="AS876" s="213">
        <f>RANK(AR876,AR874:AR888,1)+COUNTIF(AQ874:AR876,AR876)-1</f>
        <v>3</v>
      </c>
      <c r="AT876" s="213"/>
      <c r="AU876" s="212"/>
      <c r="AV876" s="212"/>
      <c r="AW876" s="215" t="str">
        <f t="shared" si="443"/>
        <v>000-00-000-000-000</v>
      </c>
      <c r="AX876" s="214">
        <f>COUNTIF(AW874:AW888, "&gt;=" &amp; AW876)</f>
        <v>15</v>
      </c>
      <c r="AY876" s="213">
        <f>RANK(AX876,AX874:AX888,1)+COUNTIF(AW874:AX876,AX876)-1</f>
        <v>3</v>
      </c>
      <c r="AZ876" s="213"/>
      <c r="BA876" s="212"/>
      <c r="BB876" s="212"/>
      <c r="BC876" s="215" t="str">
        <f t="shared" si="444"/>
        <v>000-00-000-000-000</v>
      </c>
      <c r="BD876" s="214">
        <f>COUNTIF(BC874:BC888, "&gt;=" &amp; BC876)</f>
        <v>15</v>
      </c>
      <c r="BE876" s="213">
        <f>RANK(BD876,BD874:BD888,1)+COUNTIF(BC874:BC876,BC876)-1</f>
        <v>3</v>
      </c>
      <c r="BF876" s="213"/>
      <c r="BG876" s="212"/>
      <c r="BH876" s="212"/>
      <c r="BI876" s="215" t="str">
        <f t="shared" si="445"/>
        <v>000-00-000-000-000</v>
      </c>
      <c r="BJ876" s="214">
        <f>COUNTIF(BI874:BI888, "&gt;=" &amp; BI876)</f>
        <v>15</v>
      </c>
      <c r="BK876" s="213">
        <f>RANK(BJ876,BJ874:BJ888,1)+COUNTIF(BI874:BI876,BI876)-1</f>
        <v>3</v>
      </c>
      <c r="BL876" s="213"/>
      <c r="BM876" s="212"/>
      <c r="BN876" s="212"/>
      <c r="BO876" s="215" t="str">
        <f t="shared" si="446"/>
        <v>000-00-000-000-000</v>
      </c>
      <c r="BP876" s="214">
        <f>COUNTIF(BO874:BO888, "&gt;=" &amp; BO876)</f>
        <v>15</v>
      </c>
      <c r="BQ876" s="213">
        <f>RANK(BP876,BP874:BP888,1)+COUNTIF(BO874:BO876,BO876)-1</f>
        <v>3</v>
      </c>
      <c r="BR876" s="213"/>
      <c r="BS876" s="212"/>
      <c r="BT876" s="212"/>
      <c r="BU876" s="215" t="str">
        <f t="shared" si="447"/>
        <v>000-00-000-000-000</v>
      </c>
      <c r="BV876" s="214">
        <f>COUNTIF(BU874:BU888, "&gt;=" &amp; BU876)</f>
        <v>15</v>
      </c>
      <c r="BW876" s="213">
        <f>RANK(BV876,BV874:BV888,1)+COUNTIF(BU874:BU876,BU876)-1</f>
        <v>3</v>
      </c>
      <c r="BX876" s="213"/>
      <c r="BY876" s="209"/>
      <c r="BZ876" s="212"/>
      <c r="CA876" s="215" t="str">
        <f t="shared" si="448"/>
        <v>000-00-000-000-000</v>
      </c>
      <c r="CB876" s="215">
        <f>COUNTIF(CA874:CA888, "&gt;=" &amp; CA876)</f>
        <v>15</v>
      </c>
      <c r="CC876" s="213">
        <f>RANK(CB876,CB874:CB888,1)+COUNTIF(CA874:CA876,CA876)-1</f>
        <v>3</v>
      </c>
      <c r="CD876" s="213"/>
      <c r="CE876" s="209"/>
      <c r="CF876" s="212"/>
      <c r="CG876" s="215" t="str">
        <f t="shared" si="449"/>
        <v>000-00-000-000-000</v>
      </c>
      <c r="CH876" s="215">
        <f>COUNTIF(CG874:CG888, "&gt;=" &amp; CG876)</f>
        <v>15</v>
      </c>
      <c r="CI876" s="213">
        <f>RANK(CH876,CH874:CH888,1)+COUNTIF(CG874:CG876,CG876)-1</f>
        <v>3</v>
      </c>
      <c r="CJ876" s="213"/>
      <c r="CK876" s="209"/>
      <c r="CL876" s="212"/>
      <c r="CM876" s="215" t="str">
        <f t="shared" si="450"/>
        <v>000-00-000-000-000</v>
      </c>
      <c r="CN876" s="214">
        <f>COUNTIF(CM874:CM888, "&gt;=" &amp; CM876)</f>
        <v>15</v>
      </c>
      <c r="CO876" s="213">
        <f>RANK(CN876,CN874:CN888,1)+COUNTIF(CM874:CM876,CM876)-1</f>
        <v>3</v>
      </c>
      <c r="CP876" s="213"/>
      <c r="CQ876" s="209"/>
      <c r="CR876" s="212"/>
      <c r="CS876" s="215" t="str">
        <f t="shared" si="451"/>
        <v>000-00-000-000-000</v>
      </c>
      <c r="CT876" s="214">
        <f>COUNTIF(CS874:CS888, "&gt;=" &amp; CS876)</f>
        <v>15</v>
      </c>
      <c r="CU876" s="213">
        <f>RANK(CT876,CT874:CT888,1)+COUNTIF(CS874:CS876,CS876)-1</f>
        <v>3</v>
      </c>
      <c r="CV876" s="213"/>
      <c r="CW876" s="209"/>
      <c r="CX876" s="212"/>
      <c r="CY876" s="215" t="str">
        <f t="shared" si="452"/>
        <v>000-00-000-000-000</v>
      </c>
      <c r="CZ876" s="214">
        <f>COUNTIF(CY874:CY888, "&gt;=" &amp; CY876)</f>
        <v>15</v>
      </c>
      <c r="DA876" s="213">
        <f>RANK(CZ876,CZ874:CZ888,1)+COUNTIF(CY874:CY876,CY876)-1</f>
        <v>3</v>
      </c>
      <c r="DB876" s="213"/>
      <c r="DC876" s="209"/>
      <c r="DD876" s="212"/>
      <c r="DE876" s="215" t="str">
        <f t="shared" si="453"/>
        <v>000-00-000-000-000</v>
      </c>
      <c r="DF876" s="214">
        <f>COUNTIF(DE874:DE888, "&gt;=" &amp; DE876)</f>
        <v>15</v>
      </c>
      <c r="DG876" s="213">
        <f>RANK(DF876,DF874:DF888,1)+COUNTIF(DE874:DE876,DE876)-1</f>
        <v>3</v>
      </c>
      <c r="DH876" s="213"/>
      <c r="DI876" s="209"/>
      <c r="DJ876" s="212"/>
      <c r="DK876" s="215" t="str">
        <f t="shared" si="454"/>
        <v>000-00-000-000-000</v>
      </c>
      <c r="DL876" s="214">
        <f>COUNTIF(DK874:DK888, "&gt;=" &amp; DK876)</f>
        <v>15</v>
      </c>
      <c r="DM876" s="213">
        <f>RANK(DL876,DL874:DL888,1)+COUNTIF(DK874:DK876,DK876)-1</f>
        <v>3</v>
      </c>
      <c r="DN876" s="213"/>
      <c r="DO876" s="212"/>
      <c r="DP876" s="212"/>
      <c r="DQ876" s="216" t="str">
        <f t="shared" si="455"/>
        <v>000-00-000-000-000</v>
      </c>
      <c r="DR876" s="212">
        <f>COUNTIF(DQ874:DQ888, "&gt;=" &amp; DQ876)</f>
        <v>15</v>
      </c>
      <c r="DS876" s="213">
        <f>RANK(DR876,DR874:DR888,1)+COUNTIF(DQ874:DQ876,DQ876)-1</f>
        <v>3</v>
      </c>
      <c r="DT876" s="213"/>
      <c r="DU876" s="212"/>
      <c r="DV876" s="212"/>
      <c r="DW876" s="216" t="str">
        <f t="shared" si="456"/>
        <v>000-00-000-000-000</v>
      </c>
      <c r="DX876" s="212">
        <f>COUNTIF(DW874:DW888, "&gt;=" &amp; DW876)</f>
        <v>15</v>
      </c>
      <c r="DY876" s="213">
        <f>RANK(DX876,DX874:DX888,1)+COUNTIF(DW874:DW876,DW876)-1</f>
        <v>3</v>
      </c>
      <c r="DZ876" s="213"/>
    </row>
    <row r="877" spans="1:130" ht="15" thickBot="1">
      <c r="A877" s="12" t="s">
        <v>4</v>
      </c>
      <c r="B877" s="13" t="s">
        <v>5</v>
      </c>
      <c r="C877" s="14" t="s">
        <v>6</v>
      </c>
      <c r="D877" s="15" t="s">
        <v>7</v>
      </c>
      <c r="E877" s="191" t="s">
        <v>8</v>
      </c>
      <c r="F877" s="16" t="s">
        <v>142</v>
      </c>
      <c r="G877" s="13" t="s">
        <v>5</v>
      </c>
      <c r="H877" s="14" t="s">
        <v>6</v>
      </c>
      <c r="I877" s="14" t="s">
        <v>7</v>
      </c>
      <c r="J877" s="191" t="s">
        <v>8</v>
      </c>
      <c r="K877" s="16" t="s">
        <v>142</v>
      </c>
      <c r="L877" s="13" t="s">
        <v>5</v>
      </c>
      <c r="M877" s="14" t="s">
        <v>6</v>
      </c>
      <c r="N877" s="14" t="s">
        <v>7</v>
      </c>
      <c r="O877" s="191" t="s">
        <v>8</v>
      </c>
      <c r="P877" s="16" t="s">
        <v>142</v>
      </c>
      <c r="Q877" s="13" t="s">
        <v>5</v>
      </c>
      <c r="R877" s="14" t="s">
        <v>6</v>
      </c>
      <c r="S877" s="14" t="s">
        <v>7</v>
      </c>
      <c r="T877" s="191" t="s">
        <v>8</v>
      </c>
      <c r="U877" s="16" t="s">
        <v>142</v>
      </c>
      <c r="V877" s="13" t="s">
        <v>5</v>
      </c>
      <c r="W877" s="14" t="s">
        <v>6</v>
      </c>
      <c r="X877" s="14" t="s">
        <v>7</v>
      </c>
      <c r="Y877" s="191" t="s">
        <v>8</v>
      </c>
      <c r="Z877" s="16" t="s">
        <v>142</v>
      </c>
      <c r="AA877" s="16"/>
      <c r="AB877" s="37"/>
      <c r="AC877" s="76">
        <f>IF(SUM(E878:E893)&gt;0,LARGE(E878:E893,1),0)</f>
        <v>0</v>
      </c>
      <c r="AD877" s="9">
        <f>IF(SUM(J878:J893)&gt;0,LARGE(J878:J893,1),0)</f>
        <v>0</v>
      </c>
      <c r="AE877" s="9">
        <f>IF(SUM(O878:O893)&gt;0,LARGE(O878:O893,1),0)</f>
        <v>0</v>
      </c>
      <c r="AF877" s="9">
        <f>IF(SUM(T878:T893)&gt;0,LARGE(T878:T893,1),0)</f>
        <v>0</v>
      </c>
      <c r="AG877" s="67">
        <f>IF(SUM(Y878:Y893)&gt;0,LARGE(Y878:Y893,1),0)</f>
        <v>0</v>
      </c>
      <c r="AH877" s="209"/>
      <c r="AI877" s="209"/>
      <c r="AJ877" s="212"/>
      <c r="AK877" s="215" t="str">
        <f t="shared" si="441"/>
        <v>000-00-000-000-000</v>
      </c>
      <c r="AL877" s="214">
        <f>COUNTIF(AK874:AK888, "&gt;=" &amp; AK877)</f>
        <v>15</v>
      </c>
      <c r="AM877" s="213">
        <f>RANK(AL877,AL874:AL888,1)+COUNTIF(AK874:AK877,AK877)-1</f>
        <v>4</v>
      </c>
      <c r="AN877" s="213"/>
      <c r="AO877" s="212"/>
      <c r="AP877" s="212"/>
      <c r="AQ877" s="215" t="str">
        <f t="shared" si="442"/>
        <v>000-00-000-000-000</v>
      </c>
      <c r="AR877" s="214">
        <f>COUNTIF(AQ874:AQ888, "&gt;=" &amp; AQ877)</f>
        <v>15</v>
      </c>
      <c r="AS877" s="213">
        <f>RANK(AR877,AR874:AR888,1)+COUNTIF(AQ874:AR877,AR877)-1</f>
        <v>4</v>
      </c>
      <c r="AT877" s="213"/>
      <c r="AU877" s="212"/>
      <c r="AV877" s="212"/>
      <c r="AW877" s="215" t="str">
        <f t="shared" si="443"/>
        <v>000-00-000-000-000</v>
      </c>
      <c r="AX877" s="214">
        <f>COUNTIF(AW874:AW888, "&gt;=" &amp; AW877)</f>
        <v>15</v>
      </c>
      <c r="AY877" s="213">
        <f>RANK(AX877,AX874:AX888,1)+COUNTIF(AW874:AX877,AX877)-1</f>
        <v>4</v>
      </c>
      <c r="AZ877" s="213"/>
      <c r="BA877" s="212"/>
      <c r="BB877" s="212"/>
      <c r="BC877" s="215" t="str">
        <f t="shared" si="444"/>
        <v>000-00-000-000-000</v>
      </c>
      <c r="BD877" s="214">
        <f>COUNTIF(BC874:BC888, "&gt;=" &amp; BC877)</f>
        <v>15</v>
      </c>
      <c r="BE877" s="213">
        <f>RANK(BD877,BD874:BD888,1)+COUNTIF(BC874:BC877,BC877)-1</f>
        <v>4</v>
      </c>
      <c r="BF877" s="213"/>
      <c r="BG877" s="212"/>
      <c r="BH877" s="212"/>
      <c r="BI877" s="215" t="str">
        <f t="shared" si="445"/>
        <v>000-00-000-000-000</v>
      </c>
      <c r="BJ877" s="214">
        <f>COUNTIF(BI874:BI888, "&gt;=" &amp; BI877)</f>
        <v>15</v>
      </c>
      <c r="BK877" s="213">
        <f>RANK(BJ877,BJ874:BJ888,1)+COUNTIF(BI874:BI877,BI877)-1</f>
        <v>4</v>
      </c>
      <c r="BL877" s="213"/>
      <c r="BM877" s="212"/>
      <c r="BN877" s="212"/>
      <c r="BO877" s="215" t="str">
        <f t="shared" si="446"/>
        <v>000-00-000-000-000</v>
      </c>
      <c r="BP877" s="214">
        <f>COUNTIF(BO874:BO888, "&gt;=" &amp; BO877)</f>
        <v>15</v>
      </c>
      <c r="BQ877" s="213">
        <f>RANK(BP877,BP874:BP888,1)+COUNTIF(BO874:BO877,BO877)-1</f>
        <v>4</v>
      </c>
      <c r="BR877" s="213"/>
      <c r="BS877" s="212"/>
      <c r="BT877" s="212"/>
      <c r="BU877" s="215" t="str">
        <f t="shared" si="447"/>
        <v>000-00-000-000-000</v>
      </c>
      <c r="BV877" s="214">
        <f>COUNTIF(BU874:BU888, "&gt;=" &amp; BU877)</f>
        <v>15</v>
      </c>
      <c r="BW877" s="213">
        <f>RANK(BV877,BV874:BV888,1)+COUNTIF(BU874:BU877,BU877)-1</f>
        <v>4</v>
      </c>
      <c r="BX877" s="213"/>
      <c r="BY877" s="209"/>
      <c r="BZ877" s="212"/>
      <c r="CA877" s="215" t="str">
        <f t="shared" si="448"/>
        <v>000-00-000-000-000</v>
      </c>
      <c r="CB877" s="215">
        <f>COUNTIF(CA874:CA888, "&gt;=" &amp; CA877)</f>
        <v>15</v>
      </c>
      <c r="CC877" s="213">
        <f>RANK(CB877,CB874:CB888,1)+COUNTIF(CA874:CA877,CA877)-1</f>
        <v>4</v>
      </c>
      <c r="CD877" s="213"/>
      <c r="CE877" s="209"/>
      <c r="CF877" s="212"/>
      <c r="CG877" s="215" t="str">
        <f t="shared" si="449"/>
        <v>000-00-000-000-000</v>
      </c>
      <c r="CH877" s="215">
        <f>COUNTIF(CG874:CG888, "&gt;=" &amp; CG877)</f>
        <v>15</v>
      </c>
      <c r="CI877" s="213">
        <f>RANK(CH877,CH874:CH888,1)+COUNTIF(CG874:CG877,CG877)-1</f>
        <v>4</v>
      </c>
      <c r="CJ877" s="213"/>
      <c r="CK877" s="209"/>
      <c r="CL877" s="212"/>
      <c r="CM877" s="215" t="str">
        <f t="shared" si="450"/>
        <v>000-00-000-000-000</v>
      </c>
      <c r="CN877" s="214">
        <f>COUNTIF(CM874:CM888, "&gt;=" &amp; CM877)</f>
        <v>15</v>
      </c>
      <c r="CO877" s="213">
        <f>RANK(CN877,CN874:CN888,1)+COUNTIF(CM874:CM877,CM877)-1</f>
        <v>4</v>
      </c>
      <c r="CP877" s="213"/>
      <c r="CQ877" s="209"/>
      <c r="CR877" s="212"/>
      <c r="CS877" s="215" t="str">
        <f t="shared" si="451"/>
        <v>000-00-000-000-000</v>
      </c>
      <c r="CT877" s="214">
        <f>COUNTIF(CS874:CS888, "&gt;=" &amp; CS877)</f>
        <v>15</v>
      </c>
      <c r="CU877" s="213">
        <f>RANK(CT877,CT874:CT888,1)+COUNTIF(CS874:CS877,CS877)-1</f>
        <v>4</v>
      </c>
      <c r="CV877" s="213"/>
      <c r="CW877" s="209"/>
      <c r="CX877" s="212"/>
      <c r="CY877" s="215" t="str">
        <f t="shared" si="452"/>
        <v>000-00-000-000-000</v>
      </c>
      <c r="CZ877" s="214">
        <f>COUNTIF(CY874:CY888, "&gt;=" &amp; CY877)</f>
        <v>15</v>
      </c>
      <c r="DA877" s="213">
        <f>RANK(CZ877,CZ874:CZ888,1)+COUNTIF(CY874:CY877,CY877)-1</f>
        <v>4</v>
      </c>
      <c r="DB877" s="213"/>
      <c r="DC877" s="209"/>
      <c r="DD877" s="212"/>
      <c r="DE877" s="215" t="str">
        <f t="shared" si="453"/>
        <v>000-00-000-000-000</v>
      </c>
      <c r="DF877" s="214">
        <f>COUNTIF(DE874:DE888, "&gt;=" &amp; DE877)</f>
        <v>15</v>
      </c>
      <c r="DG877" s="213">
        <f>RANK(DF877,DF874:DF888,1)+COUNTIF(DE874:DE877,DE877)-1</f>
        <v>4</v>
      </c>
      <c r="DH877" s="213"/>
      <c r="DI877" s="209"/>
      <c r="DJ877" s="212"/>
      <c r="DK877" s="215" t="str">
        <f t="shared" si="454"/>
        <v>000-00-000-000-000</v>
      </c>
      <c r="DL877" s="214">
        <f>COUNTIF(DK874:DK888, "&gt;=" &amp; DK877)</f>
        <v>15</v>
      </c>
      <c r="DM877" s="213">
        <f>RANK(DL877,DL874:DL888,1)+COUNTIF(DK874:DK877,DK877)-1</f>
        <v>4</v>
      </c>
      <c r="DN877" s="213"/>
      <c r="DO877" s="212"/>
      <c r="DP877" s="212"/>
      <c r="DQ877" s="216" t="str">
        <f t="shared" si="455"/>
        <v>000-00-000-000-000</v>
      </c>
      <c r="DR877" s="212">
        <f>COUNTIF(DQ874:DQ888, "&gt;=" &amp; DQ877)</f>
        <v>15</v>
      </c>
      <c r="DS877" s="213">
        <f>RANK(DR877,DR874:DR888,1)+COUNTIF(DQ874:DQ877,DQ877)-1</f>
        <v>4</v>
      </c>
      <c r="DT877" s="213"/>
      <c r="DU877" s="212"/>
      <c r="DV877" s="212"/>
      <c r="DW877" s="216" t="str">
        <f t="shared" si="456"/>
        <v>000-00-000-000-000</v>
      </c>
      <c r="DX877" s="212">
        <f>COUNTIF(DW874:DW888, "&gt;=" &amp; DW877)</f>
        <v>15</v>
      </c>
      <c r="DY877" s="213">
        <f>RANK(DX877,DX874:DX888,1)+COUNTIF(DW874:DW877,DW877)-1</f>
        <v>4</v>
      </c>
      <c r="DZ877" s="213"/>
    </row>
    <row r="878" spans="1:130" ht="15" thickTop="1">
      <c r="A878" s="17"/>
      <c r="B878" s="96"/>
      <c r="C878" s="97"/>
      <c r="D878" s="98"/>
      <c r="E878" s="149" t="str">
        <f t="shared" ref="E878:E893" si="457">IF(SUM(B878:D878)&gt;0,SUM(B878:D878),"")</f>
        <v/>
      </c>
      <c r="F878" s="193"/>
      <c r="G878" s="96"/>
      <c r="H878" s="97"/>
      <c r="I878" s="97"/>
      <c r="J878" s="149" t="str">
        <f t="shared" ref="J878:J893" si="458">IF(SUM(G878:I878)&gt;0,SUM(G878:I878),"")</f>
        <v/>
      </c>
      <c r="K878" s="193"/>
      <c r="L878" s="96"/>
      <c r="M878" s="97"/>
      <c r="N878" s="97"/>
      <c r="O878" s="149" t="str">
        <f t="shared" ref="O878:O893" si="459">IF(SUM(L878:N878)&gt;0,SUM(L878:N878),"")</f>
        <v/>
      </c>
      <c r="P878" s="193"/>
      <c r="Q878" s="96"/>
      <c r="R878" s="97"/>
      <c r="S878" s="97"/>
      <c r="T878" s="149" t="str">
        <f t="shared" ref="T878:T893" si="460">IF(SUM(Q878:S878)&gt;0,SUM(Q878:S878),"")</f>
        <v/>
      </c>
      <c r="U878" s="193"/>
      <c r="V878" s="96"/>
      <c r="W878" s="97"/>
      <c r="X878" s="97"/>
      <c r="Y878" s="149" t="str">
        <f t="shared" ref="Y878:Y893" si="461">IF(SUM(V878:X878)&gt;0,SUM(V878:X878),"")</f>
        <v/>
      </c>
      <c r="Z878" s="195"/>
      <c r="AA878" s="24"/>
      <c r="AB878" s="197"/>
      <c r="AG878" s="67"/>
      <c r="AH878" s="209"/>
      <c r="AI878" s="209"/>
      <c r="AJ878" s="214"/>
      <c r="AK878" s="215" t="str">
        <f t="shared" si="441"/>
        <v>000-00-000-000-000</v>
      </c>
      <c r="AL878" s="214">
        <f>COUNTIF(AK874:AK888, "&gt;=" &amp; AK878)</f>
        <v>15</v>
      </c>
      <c r="AM878" s="213">
        <f>RANK(AL878,AL874:AL888,1)+COUNTIF(AK874:AK878,AK878)-1</f>
        <v>5</v>
      </c>
      <c r="AN878" s="213"/>
      <c r="AO878" s="212"/>
      <c r="AP878" s="212"/>
      <c r="AQ878" s="215" t="str">
        <f t="shared" si="442"/>
        <v>000-00-000-000-000</v>
      </c>
      <c r="AR878" s="214">
        <f>COUNTIF(AQ874:AQ888, "&gt;=" &amp; AQ878)</f>
        <v>15</v>
      </c>
      <c r="AS878" s="213">
        <f>RANK(AR878,AR874:AR888,1)+COUNTIF(AQ874:AR878,AR878)-1</f>
        <v>5</v>
      </c>
      <c r="AT878" s="213"/>
      <c r="AU878" s="212"/>
      <c r="AV878" s="212"/>
      <c r="AW878" s="215" t="str">
        <f t="shared" si="443"/>
        <v>000-00-000-000-000</v>
      </c>
      <c r="AX878" s="214">
        <f>COUNTIF(AW874:AW888, "&gt;=" &amp; AW878)</f>
        <v>15</v>
      </c>
      <c r="AY878" s="213">
        <f>RANK(AX878,AX874:AX888,1)+COUNTIF(AW874:AX878,AX878)-1</f>
        <v>5</v>
      </c>
      <c r="AZ878" s="213"/>
      <c r="BA878" s="212"/>
      <c r="BB878" s="212"/>
      <c r="BC878" s="215" t="str">
        <f t="shared" si="444"/>
        <v>000-00-000-000-000</v>
      </c>
      <c r="BD878" s="214">
        <f>COUNTIF(BC874:BC888, "&gt;=" &amp; BC878)</f>
        <v>15</v>
      </c>
      <c r="BE878" s="213">
        <f>RANK(BD878,BD874:BD888,1)+COUNTIF(BC874:BC878,BC878)-1</f>
        <v>5</v>
      </c>
      <c r="BF878" s="213"/>
      <c r="BG878" s="212"/>
      <c r="BH878" s="212"/>
      <c r="BI878" s="215" t="str">
        <f t="shared" si="445"/>
        <v>000-00-000-000-000</v>
      </c>
      <c r="BJ878" s="214">
        <f>COUNTIF(BI874:BI888, "&gt;=" &amp; BI878)</f>
        <v>15</v>
      </c>
      <c r="BK878" s="213">
        <f>RANK(BJ878,BJ874:BJ888,1)+COUNTIF(BI874:BI878,BI878)-1</f>
        <v>5</v>
      </c>
      <c r="BL878" s="213"/>
      <c r="BM878" s="212"/>
      <c r="BN878" s="212"/>
      <c r="BO878" s="215" t="str">
        <f t="shared" si="446"/>
        <v>000-00-000-000-000</v>
      </c>
      <c r="BP878" s="214">
        <f>COUNTIF(BO874:BO888, "&gt;=" &amp; BO878)</f>
        <v>15</v>
      </c>
      <c r="BQ878" s="213">
        <f>RANK(BP878,BP874:BP888,1)+COUNTIF(BO874:BO878,BO878)-1</f>
        <v>5</v>
      </c>
      <c r="BR878" s="213"/>
      <c r="BS878" s="212"/>
      <c r="BT878" s="212"/>
      <c r="BU878" s="215" t="str">
        <f t="shared" si="447"/>
        <v>000-00-000-000-000</v>
      </c>
      <c r="BV878" s="214">
        <f>COUNTIF(BU874:BU888, "&gt;=" &amp; BU878)</f>
        <v>15</v>
      </c>
      <c r="BW878" s="213">
        <f>RANK(BV878,BV874:BV888,1)+COUNTIF(BU874:BU878,BU878)-1</f>
        <v>5</v>
      </c>
      <c r="BX878" s="213"/>
      <c r="BY878" s="209"/>
      <c r="BZ878" s="212"/>
      <c r="CA878" s="215" t="str">
        <f t="shared" si="448"/>
        <v>000-00-000-000-000</v>
      </c>
      <c r="CB878" s="215">
        <f>COUNTIF(CA874:CA888, "&gt;=" &amp; CA878)</f>
        <v>15</v>
      </c>
      <c r="CC878" s="213">
        <f>RANK(CB878,CB874:CB888,1)+COUNTIF(CA874:CA878,CA878)-1</f>
        <v>5</v>
      </c>
      <c r="CD878" s="213"/>
      <c r="CE878" s="209"/>
      <c r="CF878" s="212"/>
      <c r="CG878" s="215" t="str">
        <f t="shared" si="449"/>
        <v>000-00-000-000-000</v>
      </c>
      <c r="CH878" s="215">
        <f>COUNTIF(CG874:CG888, "&gt;=" &amp; CG878)</f>
        <v>15</v>
      </c>
      <c r="CI878" s="213">
        <f>RANK(CH878,CH874:CH888,1)+COUNTIF(CG874:CG878,CG878)-1</f>
        <v>5</v>
      </c>
      <c r="CJ878" s="213"/>
      <c r="CK878" s="209"/>
      <c r="CL878" s="212"/>
      <c r="CM878" s="215" t="str">
        <f t="shared" si="450"/>
        <v>000-00-000-000-000</v>
      </c>
      <c r="CN878" s="214">
        <f>COUNTIF(CM874:CM888, "&gt;=" &amp; CM878)</f>
        <v>15</v>
      </c>
      <c r="CO878" s="213">
        <f>RANK(CN878,CN874:CN888,1)+COUNTIF(CM874:CM878,CM878)-1</f>
        <v>5</v>
      </c>
      <c r="CP878" s="213"/>
      <c r="CQ878" s="209"/>
      <c r="CR878" s="212"/>
      <c r="CS878" s="215" t="str">
        <f t="shared" si="451"/>
        <v>000-00-000-000-000</v>
      </c>
      <c r="CT878" s="214">
        <f>COUNTIF(CS874:CS888, "&gt;=" &amp; CS878)</f>
        <v>15</v>
      </c>
      <c r="CU878" s="213">
        <f>RANK(CT878,CT874:CT888,1)+COUNTIF(CS874:CS878,CS878)-1</f>
        <v>5</v>
      </c>
      <c r="CV878" s="213"/>
      <c r="CW878" s="209"/>
      <c r="CX878" s="212"/>
      <c r="CY878" s="215" t="str">
        <f t="shared" si="452"/>
        <v>000-00-000-000-000</v>
      </c>
      <c r="CZ878" s="214">
        <f>COUNTIF(CY874:CY888, "&gt;=" &amp; CY878)</f>
        <v>15</v>
      </c>
      <c r="DA878" s="213">
        <f>RANK(CZ878,CZ874:CZ888,1)+COUNTIF(CY874:CY878,CY878)-1</f>
        <v>5</v>
      </c>
      <c r="DB878" s="213"/>
      <c r="DC878" s="209"/>
      <c r="DD878" s="212"/>
      <c r="DE878" s="215" t="str">
        <f t="shared" si="453"/>
        <v>000-00-000-000-000</v>
      </c>
      <c r="DF878" s="214">
        <f>COUNTIF(DE874:DE888, "&gt;=" &amp; DE878)</f>
        <v>15</v>
      </c>
      <c r="DG878" s="213">
        <f>RANK(DF878,DF874:DF888,1)+COUNTIF(DE874:DE878,DE878)-1</f>
        <v>5</v>
      </c>
      <c r="DH878" s="213"/>
      <c r="DI878" s="209"/>
      <c r="DJ878" s="212"/>
      <c r="DK878" s="215" t="str">
        <f t="shared" si="454"/>
        <v>000-00-000-000-000</v>
      </c>
      <c r="DL878" s="214">
        <f>COUNTIF(DK874:DK888, "&gt;=" &amp; DK878)</f>
        <v>15</v>
      </c>
      <c r="DM878" s="213">
        <f>RANK(DL878,DL874:DL888,1)+COUNTIF(DK874:DK878,DK878)-1</f>
        <v>5</v>
      </c>
      <c r="DN878" s="213"/>
      <c r="DO878" s="212"/>
      <c r="DP878" s="212"/>
      <c r="DQ878" s="216" t="str">
        <f t="shared" si="455"/>
        <v>000-00-000-000-000</v>
      </c>
      <c r="DR878" s="212">
        <f>COUNTIF(DQ874:DQ888, "&gt;=" &amp; DQ878)</f>
        <v>15</v>
      </c>
      <c r="DS878" s="213">
        <f>RANK(DR878,DR874:DR888,1)+COUNTIF(DQ874:DQ878,DQ878)-1</f>
        <v>5</v>
      </c>
      <c r="DT878" s="213"/>
      <c r="DU878" s="212"/>
      <c r="DV878" s="212"/>
      <c r="DW878" s="216" t="str">
        <f t="shared" si="456"/>
        <v>000-00-000-000-000</v>
      </c>
      <c r="DX878" s="212">
        <f>COUNTIF(DW874:DW888, "&gt;=" &amp; DW878)</f>
        <v>15</v>
      </c>
      <c r="DY878" s="213">
        <f>RANK(DX878,DX874:DX888,1)+COUNTIF(DW874:DW878,DW878)-1</f>
        <v>5</v>
      </c>
      <c r="DZ878" s="213"/>
    </row>
    <row r="879" spans="1:130">
      <c r="A879" s="164"/>
      <c r="B879" s="99"/>
      <c r="C879" s="100"/>
      <c r="D879" s="101"/>
      <c r="E879" s="149" t="str">
        <f t="shared" si="457"/>
        <v/>
      </c>
      <c r="F879" s="193"/>
      <c r="G879" s="99"/>
      <c r="H879" s="100"/>
      <c r="I879" s="100"/>
      <c r="J879" s="149" t="str">
        <f t="shared" si="458"/>
        <v/>
      </c>
      <c r="K879" s="193"/>
      <c r="L879" s="99"/>
      <c r="M879" s="100"/>
      <c r="N879" s="100"/>
      <c r="O879" s="149" t="str">
        <f t="shared" si="459"/>
        <v/>
      </c>
      <c r="P879" s="193"/>
      <c r="Q879" s="99"/>
      <c r="R879" s="100"/>
      <c r="S879" s="100"/>
      <c r="T879" s="149" t="str">
        <f t="shared" si="460"/>
        <v/>
      </c>
      <c r="U879" s="193"/>
      <c r="V879" s="99"/>
      <c r="W879" s="100"/>
      <c r="X879" s="100"/>
      <c r="Y879" s="149" t="str">
        <f t="shared" si="461"/>
        <v/>
      </c>
      <c r="Z879" s="196"/>
      <c r="AA879" s="25"/>
      <c r="AB879" s="197"/>
      <c r="AG879" s="67"/>
      <c r="AH879" s="209"/>
      <c r="AI879" s="209"/>
      <c r="AJ879" s="214"/>
      <c r="AK879" s="215" t="str">
        <f t="shared" si="441"/>
        <v>000-00-000-000-000</v>
      </c>
      <c r="AL879" s="214">
        <f>COUNTIF(AK874:AK888, "&gt;=" &amp; AK879)</f>
        <v>15</v>
      </c>
      <c r="AM879" s="213">
        <f>RANK(AL879,AL874:AL888,1)+COUNTIF(AK874:AK879,AK879)-1</f>
        <v>6</v>
      </c>
      <c r="AN879" s="213"/>
      <c r="AO879" s="212"/>
      <c r="AP879" s="212"/>
      <c r="AQ879" s="215" t="str">
        <f t="shared" si="442"/>
        <v>000-00-000-000-000</v>
      </c>
      <c r="AR879" s="214">
        <f>COUNTIF(AQ874:AQ888, "&gt;=" &amp; AQ879)</f>
        <v>15</v>
      </c>
      <c r="AS879" s="213">
        <f>RANK(AR879,AR874:AR888,1)+COUNTIF(AQ874:AR879,AR879)-1</f>
        <v>6</v>
      </c>
      <c r="AT879" s="213"/>
      <c r="AU879" s="212"/>
      <c r="AV879" s="212"/>
      <c r="AW879" s="215" t="str">
        <f t="shared" si="443"/>
        <v>000-00-000-000-000</v>
      </c>
      <c r="AX879" s="214">
        <f>COUNTIF(AW874:AW888, "&gt;=" &amp; AW879)</f>
        <v>15</v>
      </c>
      <c r="AY879" s="213">
        <f>RANK(AX879,AX874:AX888,1)+COUNTIF(AW874:AX879,AX879)-1</f>
        <v>6</v>
      </c>
      <c r="AZ879" s="213"/>
      <c r="BA879" s="212"/>
      <c r="BB879" s="212"/>
      <c r="BC879" s="215" t="str">
        <f t="shared" si="444"/>
        <v>000-00-000-000-000</v>
      </c>
      <c r="BD879" s="214">
        <f>COUNTIF(BC874:BC888, "&gt;=" &amp; BC879)</f>
        <v>15</v>
      </c>
      <c r="BE879" s="213">
        <f>RANK(BD879,BD874:BD888,1)+COUNTIF(BC874:BC879,BC879)-1</f>
        <v>6</v>
      </c>
      <c r="BF879" s="213"/>
      <c r="BG879" s="212"/>
      <c r="BH879" s="212"/>
      <c r="BI879" s="215" t="str">
        <f t="shared" si="445"/>
        <v>000-00-000-000-000</v>
      </c>
      <c r="BJ879" s="214">
        <f>COUNTIF(BI874:BI888, "&gt;=" &amp; BI879)</f>
        <v>15</v>
      </c>
      <c r="BK879" s="213">
        <f>RANK(BJ879,BJ874:BJ888,1)+COUNTIF(BI874:BI879,BI879)-1</f>
        <v>6</v>
      </c>
      <c r="BL879" s="213"/>
      <c r="BM879" s="212"/>
      <c r="BN879" s="212"/>
      <c r="BO879" s="215" t="str">
        <f t="shared" si="446"/>
        <v>000-00-000-000-000</v>
      </c>
      <c r="BP879" s="214">
        <f>COUNTIF(BO874:BO888, "&gt;=" &amp; BO879)</f>
        <v>15</v>
      </c>
      <c r="BQ879" s="213">
        <f>RANK(BP879,BP874:BP888,1)+COUNTIF(BO874:BO879,BO879)-1</f>
        <v>6</v>
      </c>
      <c r="BR879" s="213"/>
      <c r="BS879" s="212"/>
      <c r="BT879" s="212"/>
      <c r="BU879" s="215" t="str">
        <f t="shared" si="447"/>
        <v>000-00-000-000-000</v>
      </c>
      <c r="BV879" s="214">
        <f>COUNTIF(BU874:BU888, "&gt;=" &amp; BU879)</f>
        <v>15</v>
      </c>
      <c r="BW879" s="213">
        <f>RANK(BV879,BV874:BV888,1)+COUNTIF(BU874:BU879,BU879)-1</f>
        <v>6</v>
      </c>
      <c r="BX879" s="213"/>
      <c r="BY879" s="209"/>
      <c r="BZ879" s="212"/>
      <c r="CA879" s="215" t="str">
        <f t="shared" si="448"/>
        <v>000-00-000-000-000</v>
      </c>
      <c r="CB879" s="215">
        <f>COUNTIF(CA874:CA888, "&gt;=" &amp; CA879)</f>
        <v>15</v>
      </c>
      <c r="CC879" s="213">
        <f>RANK(CB879,CB874:CB888,1)+COUNTIF(CA874:CA879,CA879)-1</f>
        <v>6</v>
      </c>
      <c r="CD879" s="213"/>
      <c r="CE879" s="209"/>
      <c r="CF879" s="212"/>
      <c r="CG879" s="215" t="str">
        <f t="shared" si="449"/>
        <v>000-00-000-000-000</v>
      </c>
      <c r="CH879" s="215">
        <f>COUNTIF(CG874:CG888, "&gt;=" &amp; CG879)</f>
        <v>15</v>
      </c>
      <c r="CI879" s="213">
        <f>RANK(CH879,CH874:CH888,1)+COUNTIF(CG874:CG879,CG879)-1</f>
        <v>6</v>
      </c>
      <c r="CJ879" s="213"/>
      <c r="CK879" s="209"/>
      <c r="CL879" s="212"/>
      <c r="CM879" s="215" t="str">
        <f t="shared" si="450"/>
        <v>000-00-000-000-000</v>
      </c>
      <c r="CN879" s="214">
        <f>COUNTIF(CM874:CM888, "&gt;=" &amp; CM879)</f>
        <v>15</v>
      </c>
      <c r="CO879" s="213">
        <f>RANK(CN879,CN874:CN888,1)+COUNTIF(CM874:CM879,CM879)-1</f>
        <v>6</v>
      </c>
      <c r="CP879" s="213"/>
      <c r="CQ879" s="209"/>
      <c r="CR879" s="212"/>
      <c r="CS879" s="215" t="str">
        <f t="shared" si="451"/>
        <v>000-00-000-000-000</v>
      </c>
      <c r="CT879" s="214">
        <f>COUNTIF(CS874:CS888, "&gt;=" &amp; CS879)</f>
        <v>15</v>
      </c>
      <c r="CU879" s="213">
        <f>RANK(CT879,CT874:CT888,1)+COUNTIF(CS874:CS879,CS879)-1</f>
        <v>6</v>
      </c>
      <c r="CV879" s="213"/>
      <c r="CW879" s="209"/>
      <c r="CX879" s="212"/>
      <c r="CY879" s="215" t="str">
        <f t="shared" si="452"/>
        <v>000-00-000-000-000</v>
      </c>
      <c r="CZ879" s="214">
        <f>COUNTIF(CY874:CY888, "&gt;=" &amp; CY879)</f>
        <v>15</v>
      </c>
      <c r="DA879" s="213">
        <f>RANK(CZ879,CZ874:CZ888,1)+COUNTIF(CY874:CY879,CY879)-1</f>
        <v>6</v>
      </c>
      <c r="DB879" s="213"/>
      <c r="DC879" s="209"/>
      <c r="DD879" s="212"/>
      <c r="DE879" s="215" t="str">
        <f t="shared" si="453"/>
        <v>000-00-000-000-000</v>
      </c>
      <c r="DF879" s="214">
        <f>COUNTIF(DE874:DE888, "&gt;=" &amp; DE879)</f>
        <v>15</v>
      </c>
      <c r="DG879" s="213">
        <f>RANK(DF879,DF874:DF888,1)+COUNTIF(DE874:DE879,DE879)-1</f>
        <v>6</v>
      </c>
      <c r="DH879" s="213"/>
      <c r="DI879" s="209"/>
      <c r="DJ879" s="212"/>
      <c r="DK879" s="215" t="str">
        <f t="shared" si="454"/>
        <v>000-00-000-000-000</v>
      </c>
      <c r="DL879" s="214">
        <f>COUNTIF(DK874:DK888, "&gt;=" &amp; DK879)</f>
        <v>15</v>
      </c>
      <c r="DM879" s="213">
        <f>RANK(DL879,DL874:DL888,1)+COUNTIF(DK874:DK879,DK879)-1</f>
        <v>6</v>
      </c>
      <c r="DN879" s="213"/>
      <c r="DO879" s="212"/>
      <c r="DP879" s="212"/>
      <c r="DQ879" s="216" t="str">
        <f t="shared" si="455"/>
        <v>000-00-000-000-000</v>
      </c>
      <c r="DR879" s="212">
        <f>COUNTIF(DQ874:DQ888, "&gt;=" &amp; DQ879)</f>
        <v>15</v>
      </c>
      <c r="DS879" s="213">
        <f>RANK(DR879,DR874:DR888,1)+COUNTIF(DQ874:DQ879,DQ879)-1</f>
        <v>6</v>
      </c>
      <c r="DT879" s="213"/>
      <c r="DU879" s="212"/>
      <c r="DV879" s="212"/>
      <c r="DW879" s="216" t="str">
        <f t="shared" si="456"/>
        <v>000-00-000-000-000</v>
      </c>
      <c r="DX879" s="212">
        <f>COUNTIF(DW874:DW888, "&gt;=" &amp; DW879)</f>
        <v>15</v>
      </c>
      <c r="DY879" s="213">
        <f>RANK(DX879,DX874:DX888,1)+COUNTIF(DW874:DW879,DW879)-1</f>
        <v>6</v>
      </c>
      <c r="DZ879" s="213"/>
    </row>
    <row r="880" spans="1:130">
      <c r="A880" s="18"/>
      <c r="B880" s="99"/>
      <c r="C880" s="100"/>
      <c r="D880" s="101"/>
      <c r="E880" s="149" t="str">
        <f t="shared" si="457"/>
        <v/>
      </c>
      <c r="F880" s="193"/>
      <c r="G880" s="99"/>
      <c r="H880" s="100"/>
      <c r="I880" s="100"/>
      <c r="J880" s="149" t="str">
        <f t="shared" si="458"/>
        <v/>
      </c>
      <c r="K880" s="193"/>
      <c r="L880" s="99"/>
      <c r="M880" s="100"/>
      <c r="N880" s="102"/>
      <c r="O880" s="149" t="str">
        <f t="shared" si="459"/>
        <v/>
      </c>
      <c r="P880" s="193"/>
      <c r="Q880" s="99"/>
      <c r="R880" s="100"/>
      <c r="S880" s="102"/>
      <c r="T880" s="149" t="str">
        <f t="shared" si="460"/>
        <v/>
      </c>
      <c r="U880" s="193"/>
      <c r="V880" s="99"/>
      <c r="W880" s="100"/>
      <c r="X880" s="102"/>
      <c r="Y880" s="149" t="str">
        <f t="shared" si="461"/>
        <v/>
      </c>
      <c r="Z880" s="196"/>
      <c r="AA880" s="26" t="s">
        <v>11</v>
      </c>
      <c r="AB880" s="37"/>
      <c r="AG880" s="67"/>
      <c r="AH880" s="209"/>
      <c r="AI880" s="209"/>
      <c r="AJ880" s="214"/>
      <c r="AK880" s="215" t="str">
        <f t="shared" si="441"/>
        <v>000-00-000-000-000</v>
      </c>
      <c r="AL880" s="214">
        <f>COUNTIF(AK874:AK888, "&gt;=" &amp; AK880)</f>
        <v>15</v>
      </c>
      <c r="AM880" s="213">
        <f>RANK(AL880,AL874:AL888,1)+COUNTIF(AK874:AK880,AK880)-1</f>
        <v>7</v>
      </c>
      <c r="AN880" s="213"/>
      <c r="AO880" s="212"/>
      <c r="AP880" s="212"/>
      <c r="AQ880" s="215" t="str">
        <f t="shared" si="442"/>
        <v>000-00-000-000-000</v>
      </c>
      <c r="AR880" s="214">
        <f>COUNTIF(AQ874:AQ888, "&gt;=" &amp; AQ880)</f>
        <v>15</v>
      </c>
      <c r="AS880" s="213">
        <f>RANK(AR880,AR874:AR888,1)+COUNTIF(AQ874:AR880,AR880)-1</f>
        <v>7</v>
      </c>
      <c r="AT880" s="213"/>
      <c r="AU880" s="212"/>
      <c r="AV880" s="212"/>
      <c r="AW880" s="215" t="str">
        <f t="shared" si="443"/>
        <v>000-00-000-000-000</v>
      </c>
      <c r="AX880" s="214">
        <f>COUNTIF(AW874:AW888, "&gt;=" &amp; AW880)</f>
        <v>15</v>
      </c>
      <c r="AY880" s="213">
        <f>RANK(AX880,AX874:AX888,1)+COUNTIF(AW874:AX880,AX880)-1</f>
        <v>7</v>
      </c>
      <c r="AZ880" s="213"/>
      <c r="BA880" s="212"/>
      <c r="BB880" s="212"/>
      <c r="BC880" s="215" t="str">
        <f t="shared" si="444"/>
        <v>000-00-000-000-000</v>
      </c>
      <c r="BD880" s="214">
        <f>COUNTIF(BC874:BC888, "&gt;=" &amp; BC880)</f>
        <v>15</v>
      </c>
      <c r="BE880" s="213">
        <f>RANK(BD880,BD874:BD888,1)+COUNTIF(BC874:BC880,BC880)-1</f>
        <v>7</v>
      </c>
      <c r="BF880" s="213"/>
      <c r="BG880" s="212"/>
      <c r="BH880" s="212"/>
      <c r="BI880" s="215" t="str">
        <f t="shared" si="445"/>
        <v>000-00-000-000-000</v>
      </c>
      <c r="BJ880" s="214">
        <f>COUNTIF(BI874:BI888, "&gt;=" &amp; BI880)</f>
        <v>15</v>
      </c>
      <c r="BK880" s="213">
        <f>RANK(BJ880,BJ874:BJ888,1)+COUNTIF(BI874:BI880,BI880)-1</f>
        <v>7</v>
      </c>
      <c r="BL880" s="213"/>
      <c r="BM880" s="212"/>
      <c r="BN880" s="212"/>
      <c r="BO880" s="215" t="str">
        <f t="shared" si="446"/>
        <v>000-00-000-000-000</v>
      </c>
      <c r="BP880" s="214">
        <f>COUNTIF(BO874:BO888, "&gt;=" &amp; BO880)</f>
        <v>15</v>
      </c>
      <c r="BQ880" s="213">
        <f>RANK(BP880,BP874:BP888,1)+COUNTIF(BO874:BO880,BO880)-1</f>
        <v>7</v>
      </c>
      <c r="BR880" s="213"/>
      <c r="BS880" s="212"/>
      <c r="BT880" s="212"/>
      <c r="BU880" s="215" t="str">
        <f t="shared" si="447"/>
        <v>000-00-000-000-000</v>
      </c>
      <c r="BV880" s="214">
        <f>COUNTIF(BU874:BU888, "&gt;=" &amp; BU880)</f>
        <v>15</v>
      </c>
      <c r="BW880" s="213">
        <f>RANK(BV880,BV874:BV888,1)+COUNTIF(BU874:BU880,BU880)-1</f>
        <v>7</v>
      </c>
      <c r="BX880" s="213"/>
      <c r="BY880" s="209"/>
      <c r="BZ880" s="212"/>
      <c r="CA880" s="215" t="str">
        <f t="shared" si="448"/>
        <v>000-00-000-000-000</v>
      </c>
      <c r="CB880" s="215">
        <f>COUNTIF(CA874:CA888, "&gt;=" &amp; CA880)</f>
        <v>15</v>
      </c>
      <c r="CC880" s="213">
        <f>RANK(CB880,CB874:CB888,1)+COUNTIF(CA874:CA880,CA880)-1</f>
        <v>7</v>
      </c>
      <c r="CD880" s="213"/>
      <c r="CE880" s="209"/>
      <c r="CF880" s="212"/>
      <c r="CG880" s="215" t="str">
        <f t="shared" si="449"/>
        <v>000-00-000-000-000</v>
      </c>
      <c r="CH880" s="215">
        <f>COUNTIF(CG874:CG888, "&gt;=" &amp; CG880)</f>
        <v>15</v>
      </c>
      <c r="CI880" s="213">
        <f>RANK(CH880,CH874:CH888,1)+COUNTIF(CG874:CG880,CG880)-1</f>
        <v>7</v>
      </c>
      <c r="CJ880" s="213"/>
      <c r="CK880" s="209"/>
      <c r="CL880" s="212"/>
      <c r="CM880" s="215" t="str">
        <f t="shared" si="450"/>
        <v>000-00-000-000-000</v>
      </c>
      <c r="CN880" s="214">
        <f>COUNTIF(CM874:CM888, "&gt;=" &amp; CM880)</f>
        <v>15</v>
      </c>
      <c r="CO880" s="213">
        <f>RANK(CN880,CN874:CN888,1)+COUNTIF(CM874:CM880,CM880)-1</f>
        <v>7</v>
      </c>
      <c r="CP880" s="213"/>
      <c r="CQ880" s="209"/>
      <c r="CR880" s="212"/>
      <c r="CS880" s="215" t="str">
        <f t="shared" si="451"/>
        <v>000-00-000-000-000</v>
      </c>
      <c r="CT880" s="214">
        <f>COUNTIF(CS874:CS888, "&gt;=" &amp; CS880)</f>
        <v>15</v>
      </c>
      <c r="CU880" s="213">
        <f>RANK(CT880,CT874:CT888,1)+COUNTIF(CS874:CS880,CS880)-1</f>
        <v>7</v>
      </c>
      <c r="CV880" s="213"/>
      <c r="CW880" s="209"/>
      <c r="CX880" s="212"/>
      <c r="CY880" s="215" t="str">
        <f t="shared" si="452"/>
        <v>000-00-000-000-000</v>
      </c>
      <c r="CZ880" s="214">
        <f>COUNTIF(CY874:CY888, "&gt;=" &amp; CY880)</f>
        <v>15</v>
      </c>
      <c r="DA880" s="213">
        <f>RANK(CZ880,CZ874:CZ888,1)+COUNTIF(CY874:CY880,CY880)-1</f>
        <v>7</v>
      </c>
      <c r="DB880" s="213"/>
      <c r="DC880" s="209"/>
      <c r="DD880" s="212"/>
      <c r="DE880" s="215" t="str">
        <f t="shared" si="453"/>
        <v>000-00-000-000-000</v>
      </c>
      <c r="DF880" s="214">
        <f>COUNTIF(DE874:DE888, "&gt;=" &amp; DE880)</f>
        <v>15</v>
      </c>
      <c r="DG880" s="213">
        <f>RANK(DF880,DF874:DF888,1)+COUNTIF(DE874:DE880,DE880)-1</f>
        <v>7</v>
      </c>
      <c r="DH880" s="213"/>
      <c r="DI880" s="209"/>
      <c r="DJ880" s="212"/>
      <c r="DK880" s="215" t="str">
        <f t="shared" si="454"/>
        <v>000-00-000-000-000</v>
      </c>
      <c r="DL880" s="214">
        <f>COUNTIF(DK874:DK888, "&gt;=" &amp; DK880)</f>
        <v>15</v>
      </c>
      <c r="DM880" s="213">
        <f>RANK(DL880,DL874:DL888,1)+COUNTIF(DK874:DK880,DK880)-1</f>
        <v>7</v>
      </c>
      <c r="DN880" s="213"/>
      <c r="DO880" s="212"/>
      <c r="DP880" s="212"/>
      <c r="DQ880" s="216" t="str">
        <f t="shared" si="455"/>
        <v>000-00-000-000-000</v>
      </c>
      <c r="DR880" s="212">
        <f>COUNTIF(DQ874:DQ888, "&gt;=" &amp; DQ880)</f>
        <v>15</v>
      </c>
      <c r="DS880" s="213">
        <f>RANK(DR880,DR874:DR888,1)+COUNTIF(DQ874:DQ880,DQ880)-1</f>
        <v>7</v>
      </c>
      <c r="DT880" s="213"/>
      <c r="DU880" s="212"/>
      <c r="DV880" s="212"/>
      <c r="DW880" s="216" t="str">
        <f t="shared" si="456"/>
        <v>000-00-000-000-000</v>
      </c>
      <c r="DX880" s="212">
        <f>COUNTIF(DW874:DW888, "&gt;=" &amp; DW880)</f>
        <v>15</v>
      </c>
      <c r="DY880" s="213">
        <f>RANK(DX880,DX874:DX888,1)+COUNTIF(DW874:DW880,DW880)-1</f>
        <v>7</v>
      </c>
      <c r="DZ880" s="213"/>
    </row>
    <row r="881" spans="1:130">
      <c r="A881" s="164"/>
      <c r="B881" s="99"/>
      <c r="C881" s="100"/>
      <c r="D881" s="101"/>
      <c r="E881" s="149" t="str">
        <f t="shared" si="457"/>
        <v/>
      </c>
      <c r="F881" s="193"/>
      <c r="G881" s="99"/>
      <c r="H881" s="100"/>
      <c r="I881" s="100"/>
      <c r="J881" s="149" t="str">
        <f t="shared" si="458"/>
        <v/>
      </c>
      <c r="K881" s="193"/>
      <c r="L881" s="99"/>
      <c r="M881" s="100"/>
      <c r="N881" s="100"/>
      <c r="O881" s="149" t="str">
        <f t="shared" si="459"/>
        <v/>
      </c>
      <c r="P881" s="193"/>
      <c r="Q881" s="99"/>
      <c r="R881" s="100"/>
      <c r="S881" s="100"/>
      <c r="T881" s="149" t="str">
        <f t="shared" si="460"/>
        <v/>
      </c>
      <c r="U881" s="193"/>
      <c r="V881" s="99"/>
      <c r="W881" s="100"/>
      <c r="X881" s="100"/>
      <c r="Y881" s="149" t="str">
        <f t="shared" si="461"/>
        <v/>
      </c>
      <c r="Z881" s="196"/>
      <c r="AA881" s="26" t="s">
        <v>12</v>
      </c>
      <c r="AB881" s="37"/>
      <c r="AG881" s="67"/>
      <c r="AH881" s="209"/>
      <c r="AI881" s="209"/>
      <c r="AJ881" s="214"/>
      <c r="AK881" s="215" t="str">
        <f t="shared" si="441"/>
        <v>000-00-000-000-000</v>
      </c>
      <c r="AL881" s="214">
        <f>COUNTIF(AK874:AK888, "&gt;=" &amp; AK881)</f>
        <v>15</v>
      </c>
      <c r="AM881" s="213">
        <f>RANK(AL881,AL874:AL888,1)+COUNTIF(AK874:AK881,AK881)-1</f>
        <v>8</v>
      </c>
      <c r="AN881" s="213"/>
      <c r="AO881" s="212"/>
      <c r="AP881" s="212"/>
      <c r="AQ881" s="215" t="str">
        <f t="shared" si="442"/>
        <v>000-00-000-000-000</v>
      </c>
      <c r="AR881" s="214">
        <f>COUNTIF(AQ874:AQ888, "&gt;=" &amp; AQ881)</f>
        <v>15</v>
      </c>
      <c r="AS881" s="213">
        <f>RANK(AR881,AR874:AR888,1)+COUNTIF(AQ874:AR881,AR881)-1</f>
        <v>8</v>
      </c>
      <c r="AT881" s="213"/>
      <c r="AU881" s="212"/>
      <c r="AV881" s="212"/>
      <c r="AW881" s="215" t="str">
        <f t="shared" si="443"/>
        <v>000-00-000-000-000</v>
      </c>
      <c r="AX881" s="214">
        <f>COUNTIF(AW874:AW888, "&gt;=" &amp; AW881)</f>
        <v>15</v>
      </c>
      <c r="AY881" s="213">
        <f>RANK(AX881,AX874:AX888,1)+COUNTIF(AW874:AX881,AX881)-1</f>
        <v>8</v>
      </c>
      <c r="AZ881" s="213"/>
      <c r="BA881" s="212"/>
      <c r="BB881" s="212"/>
      <c r="BC881" s="215" t="str">
        <f t="shared" si="444"/>
        <v>000-00-000-000-000</v>
      </c>
      <c r="BD881" s="214">
        <f>COUNTIF(BC874:BC888, "&gt;=" &amp; BC881)</f>
        <v>15</v>
      </c>
      <c r="BE881" s="213">
        <f>RANK(BD881,BD874:BD888,1)+COUNTIF(BC874:BC881,BC881)-1</f>
        <v>8</v>
      </c>
      <c r="BF881" s="213"/>
      <c r="BG881" s="212"/>
      <c r="BH881" s="212"/>
      <c r="BI881" s="215" t="str">
        <f t="shared" si="445"/>
        <v>000-00-000-000-000</v>
      </c>
      <c r="BJ881" s="214">
        <f>COUNTIF(BI874:BI888, "&gt;=" &amp; BI881)</f>
        <v>15</v>
      </c>
      <c r="BK881" s="213">
        <f>RANK(BJ881,BJ874:BJ888,1)+COUNTIF(BI874:BI881,BI881)-1</f>
        <v>8</v>
      </c>
      <c r="BL881" s="213"/>
      <c r="BM881" s="212"/>
      <c r="BN881" s="212"/>
      <c r="BO881" s="215" t="str">
        <f t="shared" si="446"/>
        <v>000-00-000-000-000</v>
      </c>
      <c r="BP881" s="214">
        <f>COUNTIF(BO874:BO888, "&gt;=" &amp; BO881)</f>
        <v>15</v>
      </c>
      <c r="BQ881" s="213">
        <f>RANK(BP881,BP874:BP888,1)+COUNTIF(BO874:BO881,BO881)-1</f>
        <v>8</v>
      </c>
      <c r="BR881" s="213"/>
      <c r="BS881" s="212"/>
      <c r="BT881" s="212"/>
      <c r="BU881" s="215" t="str">
        <f t="shared" si="447"/>
        <v>000-00-000-000-000</v>
      </c>
      <c r="BV881" s="214">
        <f>COUNTIF(BU874:BU888, "&gt;=" &amp; BU881)</f>
        <v>15</v>
      </c>
      <c r="BW881" s="213">
        <f>RANK(BV881,BV874:BV888,1)+COUNTIF(BU874:BU881,BU881)-1</f>
        <v>8</v>
      </c>
      <c r="BX881" s="213"/>
      <c r="BY881" s="209"/>
      <c r="BZ881" s="212"/>
      <c r="CA881" s="215" t="str">
        <f t="shared" si="448"/>
        <v>000-00-000-000-000</v>
      </c>
      <c r="CB881" s="215">
        <f>COUNTIF(CA874:CA888, "&gt;=" &amp; CA881)</f>
        <v>15</v>
      </c>
      <c r="CC881" s="213">
        <f>RANK(CB881,CB874:CB888,1)+COUNTIF(CA874:CA881,CA881)-1</f>
        <v>8</v>
      </c>
      <c r="CD881" s="213"/>
      <c r="CE881" s="209"/>
      <c r="CF881" s="212"/>
      <c r="CG881" s="215" t="str">
        <f t="shared" si="449"/>
        <v>000-00-000-000-000</v>
      </c>
      <c r="CH881" s="215">
        <f>COUNTIF(CG874:CG888, "&gt;=" &amp; CG881)</f>
        <v>15</v>
      </c>
      <c r="CI881" s="213">
        <f>RANK(CH881,CH874:CH888,1)+COUNTIF(CG874:CG881,CG881)-1</f>
        <v>8</v>
      </c>
      <c r="CJ881" s="213"/>
      <c r="CK881" s="209"/>
      <c r="CL881" s="212"/>
      <c r="CM881" s="215" t="str">
        <f t="shared" si="450"/>
        <v>000-00-000-000-000</v>
      </c>
      <c r="CN881" s="214">
        <f>COUNTIF(CM874:CM888, "&gt;=" &amp; CM881)</f>
        <v>15</v>
      </c>
      <c r="CO881" s="213">
        <f>RANK(CN881,CN874:CN888,1)+COUNTIF(CM874:CM881,CM881)-1</f>
        <v>8</v>
      </c>
      <c r="CP881" s="213"/>
      <c r="CQ881" s="209"/>
      <c r="CR881" s="212"/>
      <c r="CS881" s="215" t="str">
        <f t="shared" si="451"/>
        <v>000-00-000-000-000</v>
      </c>
      <c r="CT881" s="214">
        <f>COUNTIF(CS874:CS888, "&gt;=" &amp; CS881)</f>
        <v>15</v>
      </c>
      <c r="CU881" s="213">
        <f>RANK(CT881,CT874:CT888,1)+COUNTIF(CS874:CS881,CS881)-1</f>
        <v>8</v>
      </c>
      <c r="CV881" s="213"/>
      <c r="CW881" s="209"/>
      <c r="CX881" s="212"/>
      <c r="CY881" s="215" t="str">
        <f t="shared" si="452"/>
        <v>000-00-000-000-000</v>
      </c>
      <c r="CZ881" s="214">
        <f>COUNTIF(CY874:CY888, "&gt;=" &amp; CY881)</f>
        <v>15</v>
      </c>
      <c r="DA881" s="213">
        <f>RANK(CZ881,CZ874:CZ888,1)+COUNTIF(CY874:CY881,CY881)-1</f>
        <v>8</v>
      </c>
      <c r="DB881" s="213"/>
      <c r="DC881" s="209"/>
      <c r="DD881" s="212"/>
      <c r="DE881" s="215" t="str">
        <f t="shared" si="453"/>
        <v>000-00-000-000-000</v>
      </c>
      <c r="DF881" s="214">
        <f>COUNTIF(DE874:DE888, "&gt;=" &amp; DE881)</f>
        <v>15</v>
      </c>
      <c r="DG881" s="213">
        <f>RANK(DF881,DF874:DF888,1)+COUNTIF(DE874:DE881,DE881)-1</f>
        <v>8</v>
      </c>
      <c r="DH881" s="213"/>
      <c r="DI881" s="209"/>
      <c r="DJ881" s="212"/>
      <c r="DK881" s="215" t="str">
        <f t="shared" si="454"/>
        <v>000-00-000-000-000</v>
      </c>
      <c r="DL881" s="214">
        <f>COUNTIF(DK874:DK888, "&gt;=" &amp; DK881)</f>
        <v>15</v>
      </c>
      <c r="DM881" s="213">
        <f>RANK(DL881,DL874:DL888,1)+COUNTIF(DK874:DK881,DK881)-1</f>
        <v>8</v>
      </c>
      <c r="DN881" s="213"/>
      <c r="DO881" s="212"/>
      <c r="DP881" s="212"/>
      <c r="DQ881" s="216" t="str">
        <f t="shared" si="455"/>
        <v>000-00-000-000-000</v>
      </c>
      <c r="DR881" s="212">
        <f>COUNTIF(DQ874:DQ888, "&gt;=" &amp; DQ881)</f>
        <v>15</v>
      </c>
      <c r="DS881" s="213">
        <f>RANK(DR881,DR874:DR888,1)+COUNTIF(DQ874:DQ881,DQ881)-1</f>
        <v>8</v>
      </c>
      <c r="DT881" s="213"/>
      <c r="DU881" s="212"/>
      <c r="DV881" s="212"/>
      <c r="DW881" s="216" t="str">
        <f t="shared" si="456"/>
        <v>000-00-000-000-000</v>
      </c>
      <c r="DX881" s="212">
        <f>COUNTIF(DW874:DW888, "&gt;=" &amp; DW881)</f>
        <v>15</v>
      </c>
      <c r="DY881" s="213">
        <f>RANK(DX881,DX874:DX888,1)+COUNTIF(DW874:DW881,DW881)-1</f>
        <v>8</v>
      </c>
      <c r="DZ881" s="213"/>
    </row>
    <row r="882" spans="1:130">
      <c r="A882" s="18"/>
      <c r="B882" s="99"/>
      <c r="C882" s="100"/>
      <c r="D882" s="102"/>
      <c r="E882" s="149" t="str">
        <f t="shared" si="457"/>
        <v/>
      </c>
      <c r="F882" s="193"/>
      <c r="G882" s="99"/>
      <c r="H882" s="100"/>
      <c r="I882" s="102"/>
      <c r="J882" s="149" t="str">
        <f t="shared" si="458"/>
        <v/>
      </c>
      <c r="K882" s="193"/>
      <c r="L882" s="99"/>
      <c r="M882" s="100"/>
      <c r="N882" s="102"/>
      <c r="O882" s="149" t="str">
        <f t="shared" si="459"/>
        <v/>
      </c>
      <c r="P882" s="193"/>
      <c r="Q882" s="99"/>
      <c r="R882" s="100"/>
      <c r="S882" s="100"/>
      <c r="T882" s="149" t="str">
        <f t="shared" si="460"/>
        <v/>
      </c>
      <c r="U882" s="193"/>
      <c r="V882" s="99"/>
      <c r="W882" s="100"/>
      <c r="X882" s="102"/>
      <c r="Y882" s="149" t="str">
        <f t="shared" si="461"/>
        <v/>
      </c>
      <c r="Z882" s="196"/>
      <c r="AA882" s="26" t="s">
        <v>12</v>
      </c>
      <c r="AB882" s="37"/>
      <c r="AG882" s="67"/>
      <c r="AH882" s="209"/>
      <c r="AI882" s="209"/>
      <c r="AJ882" s="214"/>
      <c r="AK882" s="215" t="str">
        <f t="shared" si="441"/>
        <v>000-00-000-000-000</v>
      </c>
      <c r="AL882" s="214">
        <f>COUNTIF(AK874:AK888, "&gt;=" &amp; AK882)</f>
        <v>15</v>
      </c>
      <c r="AM882" s="213">
        <f>RANK(AL882,AL874:AL888,1)+COUNTIF(AK874:AK882,AK882)-1</f>
        <v>9</v>
      </c>
      <c r="AN882" s="213"/>
      <c r="AO882" s="212"/>
      <c r="AP882" s="212"/>
      <c r="AQ882" s="215" t="str">
        <f t="shared" si="442"/>
        <v>000-00-000-000-000</v>
      </c>
      <c r="AR882" s="214">
        <f>COUNTIF(AQ874:AQ888, "&gt;=" &amp; AQ882)</f>
        <v>15</v>
      </c>
      <c r="AS882" s="213">
        <f>RANK(AR882,AR874:AR888,1)+COUNTIF(AQ874:AR882,AR882)-1</f>
        <v>9</v>
      </c>
      <c r="AT882" s="213"/>
      <c r="AU882" s="212"/>
      <c r="AV882" s="212"/>
      <c r="AW882" s="215" t="str">
        <f t="shared" si="443"/>
        <v>000-00-000-000-000</v>
      </c>
      <c r="AX882" s="214">
        <f>COUNTIF(AW874:AW888, "&gt;=" &amp; AW882)</f>
        <v>15</v>
      </c>
      <c r="AY882" s="213">
        <f>RANK(AX882,AX874:AX888,1)+COUNTIF(AW874:AX882,AX882)-1</f>
        <v>9</v>
      </c>
      <c r="AZ882" s="213"/>
      <c r="BA882" s="212"/>
      <c r="BB882" s="212"/>
      <c r="BC882" s="215" t="str">
        <f t="shared" si="444"/>
        <v>000-00-000-000-000</v>
      </c>
      <c r="BD882" s="214">
        <f>COUNTIF(BC874:BC888, "&gt;=" &amp; BC882)</f>
        <v>15</v>
      </c>
      <c r="BE882" s="213">
        <f>RANK(BD882,BD874:BD888,1)+COUNTIF(BC874:BC882,BC882)-1</f>
        <v>9</v>
      </c>
      <c r="BF882" s="213"/>
      <c r="BG882" s="212"/>
      <c r="BH882" s="212"/>
      <c r="BI882" s="215" t="str">
        <f t="shared" si="445"/>
        <v>000-00-000-000-000</v>
      </c>
      <c r="BJ882" s="214">
        <f>COUNTIF(BI874:BI888, "&gt;=" &amp; BI882)</f>
        <v>15</v>
      </c>
      <c r="BK882" s="213">
        <f>RANK(BJ882,BJ874:BJ888,1)+COUNTIF(BI874:BI882,BI882)-1</f>
        <v>9</v>
      </c>
      <c r="BL882" s="213"/>
      <c r="BM882" s="212"/>
      <c r="BN882" s="212"/>
      <c r="BO882" s="215" t="str">
        <f t="shared" si="446"/>
        <v>000-00-000-000-000</v>
      </c>
      <c r="BP882" s="214">
        <f>COUNTIF(BO874:BO888, "&gt;=" &amp; BO882)</f>
        <v>15</v>
      </c>
      <c r="BQ882" s="213">
        <f>RANK(BP882,BP874:BP888,1)+COUNTIF(BO874:BO882,BO882)-1</f>
        <v>9</v>
      </c>
      <c r="BR882" s="213"/>
      <c r="BS882" s="212"/>
      <c r="BT882" s="212"/>
      <c r="BU882" s="215" t="str">
        <f t="shared" si="447"/>
        <v>000-00-000-000-000</v>
      </c>
      <c r="BV882" s="214">
        <f>COUNTIF(BU874:BU888, "&gt;=" &amp; BU882)</f>
        <v>15</v>
      </c>
      <c r="BW882" s="213">
        <f>RANK(BV882,BV874:BV888,1)+COUNTIF(BU874:BU882,BU882)-1</f>
        <v>9</v>
      </c>
      <c r="BX882" s="213"/>
      <c r="BY882" s="209"/>
      <c r="BZ882" s="212"/>
      <c r="CA882" s="215" t="str">
        <f t="shared" si="448"/>
        <v>000-00-000-000-000</v>
      </c>
      <c r="CB882" s="215">
        <f>COUNTIF(CA874:CA888, "&gt;=" &amp; CA882)</f>
        <v>15</v>
      </c>
      <c r="CC882" s="213">
        <f>RANK(CB882,CB874:CB888,1)+COUNTIF(CA874:CA882,CA882)-1</f>
        <v>9</v>
      </c>
      <c r="CD882" s="213"/>
      <c r="CE882" s="209"/>
      <c r="CF882" s="212"/>
      <c r="CG882" s="215" t="str">
        <f t="shared" si="449"/>
        <v>000-00-000-000-000</v>
      </c>
      <c r="CH882" s="215">
        <f>COUNTIF(CG874:CG888, "&gt;=" &amp; CG882)</f>
        <v>15</v>
      </c>
      <c r="CI882" s="213">
        <f>RANK(CH882,CH874:CH888,1)+COUNTIF(CG874:CG882,CG882)-1</f>
        <v>9</v>
      </c>
      <c r="CJ882" s="213"/>
      <c r="CK882" s="209"/>
      <c r="CL882" s="212"/>
      <c r="CM882" s="215" t="str">
        <f t="shared" si="450"/>
        <v>000-00-000-000-000</v>
      </c>
      <c r="CN882" s="214">
        <f>COUNTIF(CM874:CM888, "&gt;=" &amp; CM882)</f>
        <v>15</v>
      </c>
      <c r="CO882" s="213">
        <f>RANK(CN882,CN874:CN888,1)+COUNTIF(CM874:CM882,CM882)-1</f>
        <v>9</v>
      </c>
      <c r="CP882" s="213"/>
      <c r="CQ882" s="209"/>
      <c r="CR882" s="212"/>
      <c r="CS882" s="215" t="str">
        <f t="shared" si="451"/>
        <v>000-00-000-000-000</v>
      </c>
      <c r="CT882" s="214">
        <f>COUNTIF(CS874:CS888, "&gt;=" &amp; CS882)</f>
        <v>15</v>
      </c>
      <c r="CU882" s="213">
        <f>RANK(CT882,CT874:CT888,1)+COUNTIF(CS874:CS882,CS882)-1</f>
        <v>9</v>
      </c>
      <c r="CV882" s="213"/>
      <c r="CW882" s="209"/>
      <c r="CX882" s="212"/>
      <c r="CY882" s="215" t="str">
        <f t="shared" si="452"/>
        <v>000-00-000-000-000</v>
      </c>
      <c r="CZ882" s="214">
        <f>COUNTIF(CY874:CY888, "&gt;=" &amp; CY882)</f>
        <v>15</v>
      </c>
      <c r="DA882" s="213">
        <f>RANK(CZ882,CZ874:CZ888,1)+COUNTIF(CY874:CY882,CY882)-1</f>
        <v>9</v>
      </c>
      <c r="DB882" s="213"/>
      <c r="DC882" s="209"/>
      <c r="DD882" s="212"/>
      <c r="DE882" s="215" t="str">
        <f t="shared" si="453"/>
        <v>000-00-000-000-000</v>
      </c>
      <c r="DF882" s="214">
        <f>COUNTIF(DE874:DE888, "&gt;=" &amp; DE882)</f>
        <v>15</v>
      </c>
      <c r="DG882" s="213">
        <f>RANK(DF882,DF874:DF888,1)+COUNTIF(DE874:DE882,DE882)-1</f>
        <v>9</v>
      </c>
      <c r="DH882" s="213"/>
      <c r="DI882" s="209"/>
      <c r="DJ882" s="212"/>
      <c r="DK882" s="215" t="str">
        <f t="shared" si="454"/>
        <v>000-00-000-000-000</v>
      </c>
      <c r="DL882" s="214">
        <f>COUNTIF(DK874:DK888, "&gt;=" &amp; DK882)</f>
        <v>15</v>
      </c>
      <c r="DM882" s="213">
        <f>RANK(DL882,DL874:DL888,1)+COUNTIF(DK874:DK882,DK882)-1</f>
        <v>9</v>
      </c>
      <c r="DN882" s="213"/>
      <c r="DO882" s="212"/>
      <c r="DP882" s="212"/>
      <c r="DQ882" s="216" t="str">
        <f t="shared" si="455"/>
        <v>000-00-000-000-000</v>
      </c>
      <c r="DR882" s="212">
        <f>COUNTIF(DQ874:DQ888, "&gt;=" &amp; DQ882)</f>
        <v>15</v>
      </c>
      <c r="DS882" s="213">
        <f>RANK(DR882,DR874:DR888,1)+COUNTIF(DQ874:DQ882,DQ882)-1</f>
        <v>9</v>
      </c>
      <c r="DT882" s="213"/>
      <c r="DU882" s="212"/>
      <c r="DV882" s="212"/>
      <c r="DW882" s="216" t="str">
        <f t="shared" si="456"/>
        <v>000-00-000-000-000</v>
      </c>
      <c r="DX882" s="212">
        <f>COUNTIF(DW874:DW888, "&gt;=" &amp; DW882)</f>
        <v>15</v>
      </c>
      <c r="DY882" s="213">
        <f>RANK(DX882,DX874:DX888,1)+COUNTIF(DW874:DW882,DW882)-1</f>
        <v>9</v>
      </c>
      <c r="DZ882" s="213"/>
    </row>
    <row r="883" spans="1:130">
      <c r="A883" s="164"/>
      <c r="B883" s="99"/>
      <c r="C883" s="100"/>
      <c r="D883" s="102"/>
      <c r="E883" s="149" t="str">
        <f t="shared" si="457"/>
        <v/>
      </c>
      <c r="F883" s="193"/>
      <c r="G883" s="99"/>
      <c r="H883" s="100"/>
      <c r="I883" s="102"/>
      <c r="J883" s="149" t="str">
        <f t="shared" si="458"/>
        <v/>
      </c>
      <c r="K883" s="193"/>
      <c r="L883" s="99"/>
      <c r="M883" s="100"/>
      <c r="N883" s="102"/>
      <c r="O883" s="149" t="str">
        <f t="shared" si="459"/>
        <v/>
      </c>
      <c r="P883" s="193"/>
      <c r="Q883" s="99"/>
      <c r="R883" s="100"/>
      <c r="S883" s="100"/>
      <c r="T883" s="149" t="str">
        <f t="shared" si="460"/>
        <v/>
      </c>
      <c r="U883" s="193"/>
      <c r="V883" s="99"/>
      <c r="W883" s="100"/>
      <c r="X883" s="102"/>
      <c r="Y883" s="149" t="str">
        <f t="shared" si="461"/>
        <v/>
      </c>
      <c r="Z883" s="196"/>
      <c r="AA883" s="26"/>
      <c r="AB883" s="37"/>
      <c r="AG883" s="67"/>
      <c r="AH883" s="209"/>
      <c r="AI883" s="209"/>
      <c r="AJ883" s="214"/>
      <c r="AK883" s="215" t="str">
        <f t="shared" si="441"/>
        <v>000-00-000-000-000</v>
      </c>
      <c r="AL883" s="214">
        <f>COUNTIF(AK874:AK888, "&gt;=" &amp; AK883)</f>
        <v>15</v>
      </c>
      <c r="AM883" s="213">
        <f>RANK(AL883,AL874:AL888,1)+COUNTIF(AK874:AK883,AK883)-1</f>
        <v>10</v>
      </c>
      <c r="AN883" s="213"/>
      <c r="AO883" s="212"/>
      <c r="AP883" s="212"/>
      <c r="AQ883" s="215" t="str">
        <f t="shared" si="442"/>
        <v>000-00-000-000-000</v>
      </c>
      <c r="AR883" s="214">
        <f>COUNTIF(AQ874:AQ888, "&gt;=" &amp; AQ883)</f>
        <v>15</v>
      </c>
      <c r="AS883" s="213">
        <f>RANK(AR883,AR874:AR888,1)+COUNTIF(AQ874:AR883,AR883)-1</f>
        <v>10</v>
      </c>
      <c r="AT883" s="213"/>
      <c r="AU883" s="212"/>
      <c r="AV883" s="212"/>
      <c r="AW883" s="215" t="str">
        <f t="shared" si="443"/>
        <v>000-00-000-000-000</v>
      </c>
      <c r="AX883" s="214">
        <f>COUNTIF(AW874:AW888, "&gt;=" &amp; AW883)</f>
        <v>15</v>
      </c>
      <c r="AY883" s="213">
        <f>RANK(AX883,AX874:AX888,1)+COUNTIF(AW874:AX883,AX883)-1</f>
        <v>10</v>
      </c>
      <c r="AZ883" s="213"/>
      <c r="BA883" s="212"/>
      <c r="BB883" s="212"/>
      <c r="BC883" s="215" t="str">
        <f t="shared" si="444"/>
        <v>000-00-000-000-000</v>
      </c>
      <c r="BD883" s="214">
        <f>COUNTIF(BC874:BC888, "&gt;=" &amp; BC883)</f>
        <v>15</v>
      </c>
      <c r="BE883" s="213">
        <f>RANK(BD883,BD874:BD888,1)+COUNTIF(BC874:BC883,BC883)-1</f>
        <v>10</v>
      </c>
      <c r="BF883" s="213"/>
      <c r="BG883" s="212"/>
      <c r="BH883" s="212"/>
      <c r="BI883" s="215" t="str">
        <f t="shared" si="445"/>
        <v>000-00-000-000-000</v>
      </c>
      <c r="BJ883" s="214">
        <f>COUNTIF(BI874:BI888, "&gt;=" &amp; BI883)</f>
        <v>15</v>
      </c>
      <c r="BK883" s="213">
        <f>RANK(BJ883,BJ874:BJ888,1)+COUNTIF(BI874:BI883,BI883)-1</f>
        <v>10</v>
      </c>
      <c r="BL883" s="213"/>
      <c r="BM883" s="212"/>
      <c r="BN883" s="212"/>
      <c r="BO883" s="215" t="str">
        <f t="shared" si="446"/>
        <v>000-00-000-000-000</v>
      </c>
      <c r="BP883" s="214">
        <f>COUNTIF(BO874:BO888, "&gt;=" &amp; BO883)</f>
        <v>15</v>
      </c>
      <c r="BQ883" s="213">
        <f>RANK(BP883,BP874:BP888,1)+COUNTIF(BO874:BO883,BO883)-1</f>
        <v>10</v>
      </c>
      <c r="BR883" s="213"/>
      <c r="BS883" s="212"/>
      <c r="BT883" s="212"/>
      <c r="BU883" s="215" t="str">
        <f t="shared" si="447"/>
        <v>000-00-000-000-000</v>
      </c>
      <c r="BV883" s="214">
        <f>COUNTIF(BU874:BU888, "&gt;=" &amp; BU883)</f>
        <v>15</v>
      </c>
      <c r="BW883" s="213">
        <f>RANK(BV883,BV874:BV888,1)+COUNTIF(BU874:BU883,BU883)-1</f>
        <v>10</v>
      </c>
      <c r="BX883" s="213"/>
      <c r="BY883" s="209"/>
      <c r="BZ883" s="212"/>
      <c r="CA883" s="215" t="str">
        <f t="shared" si="448"/>
        <v>000-00-000-000-000</v>
      </c>
      <c r="CB883" s="215">
        <f>COUNTIF(CA874:CA888, "&gt;=" &amp; CA883)</f>
        <v>15</v>
      </c>
      <c r="CC883" s="213">
        <f>RANK(CB883,CB874:CB888,1)+COUNTIF(CA874:CA883,CA883)-1</f>
        <v>10</v>
      </c>
      <c r="CD883" s="213"/>
      <c r="CE883" s="209"/>
      <c r="CF883" s="212"/>
      <c r="CG883" s="215" t="str">
        <f t="shared" si="449"/>
        <v>000-00-000-000-000</v>
      </c>
      <c r="CH883" s="215">
        <f>COUNTIF(CG874:CG888, "&gt;=" &amp; CG883)</f>
        <v>15</v>
      </c>
      <c r="CI883" s="213">
        <f>RANK(CH883,CH874:CH888,1)+COUNTIF(CG874:CG883,CG883)-1</f>
        <v>10</v>
      </c>
      <c r="CJ883" s="213"/>
      <c r="CK883" s="209"/>
      <c r="CL883" s="212"/>
      <c r="CM883" s="215" t="str">
        <f t="shared" si="450"/>
        <v>000-00-000-000-000</v>
      </c>
      <c r="CN883" s="214">
        <f>COUNTIF(CM874:CM888, "&gt;=" &amp; CM883)</f>
        <v>15</v>
      </c>
      <c r="CO883" s="213">
        <f>RANK(CN883,CN874:CN888,1)+COUNTIF(CM874:CM883,CM883)-1</f>
        <v>10</v>
      </c>
      <c r="CP883" s="213"/>
      <c r="CQ883" s="209"/>
      <c r="CR883" s="212"/>
      <c r="CS883" s="215" t="str">
        <f t="shared" si="451"/>
        <v>000-00-000-000-000</v>
      </c>
      <c r="CT883" s="214">
        <f>COUNTIF(CS874:CS888, "&gt;=" &amp; CS883)</f>
        <v>15</v>
      </c>
      <c r="CU883" s="213">
        <f>RANK(CT883,CT874:CT888,1)+COUNTIF(CS874:CS883,CS883)-1</f>
        <v>10</v>
      </c>
      <c r="CV883" s="213"/>
      <c r="CW883" s="209"/>
      <c r="CX883" s="212"/>
      <c r="CY883" s="215" t="str">
        <f t="shared" si="452"/>
        <v>000-00-000-000-000</v>
      </c>
      <c r="CZ883" s="214">
        <f>COUNTIF(CY874:CY888, "&gt;=" &amp; CY883)</f>
        <v>15</v>
      </c>
      <c r="DA883" s="213">
        <f>RANK(CZ883,CZ874:CZ888,1)+COUNTIF(CY874:CY883,CY883)-1</f>
        <v>10</v>
      </c>
      <c r="DB883" s="213"/>
      <c r="DC883" s="209"/>
      <c r="DD883" s="212"/>
      <c r="DE883" s="215" t="str">
        <f t="shared" si="453"/>
        <v>000-00-000-000-000</v>
      </c>
      <c r="DF883" s="214">
        <f>COUNTIF(DE874:DE888, "&gt;=" &amp; DE883)</f>
        <v>15</v>
      </c>
      <c r="DG883" s="213">
        <f>RANK(DF883,DF874:DF888,1)+COUNTIF(DE874:DE883,DE883)-1</f>
        <v>10</v>
      </c>
      <c r="DH883" s="213"/>
      <c r="DI883" s="209"/>
      <c r="DJ883" s="212"/>
      <c r="DK883" s="215" t="str">
        <f t="shared" si="454"/>
        <v>000-00-000-000-000</v>
      </c>
      <c r="DL883" s="214">
        <f>COUNTIF(DK874:DK888, "&gt;=" &amp; DK883)</f>
        <v>15</v>
      </c>
      <c r="DM883" s="213">
        <f>RANK(DL883,DL874:DL888,1)+COUNTIF(DK874:DK883,DK883)-1</f>
        <v>10</v>
      </c>
      <c r="DN883" s="213"/>
      <c r="DO883" s="212"/>
      <c r="DP883" s="212"/>
      <c r="DQ883" s="216" t="str">
        <f t="shared" si="455"/>
        <v>000-00-000-000-000</v>
      </c>
      <c r="DR883" s="212">
        <f>COUNTIF(DQ874:DQ888, "&gt;=" &amp; DQ883)</f>
        <v>15</v>
      </c>
      <c r="DS883" s="213">
        <f>RANK(DR883,DR874:DR888,1)+COUNTIF(DQ874:DQ883,DQ883)-1</f>
        <v>10</v>
      </c>
      <c r="DT883" s="213"/>
      <c r="DU883" s="212"/>
      <c r="DV883" s="212"/>
      <c r="DW883" s="216" t="str">
        <f t="shared" si="456"/>
        <v>000-00-000-000-000</v>
      </c>
      <c r="DX883" s="212">
        <f>COUNTIF(DW874:DW888, "&gt;=" &amp; DW883)</f>
        <v>15</v>
      </c>
      <c r="DY883" s="213">
        <f>RANK(DX883,DX874:DX888,1)+COUNTIF(DW874:DW883,DW883)-1</f>
        <v>10</v>
      </c>
      <c r="DZ883" s="213"/>
    </row>
    <row r="884" spans="1:130">
      <c r="A884" s="18"/>
      <c r="B884" s="99"/>
      <c r="C884" s="100"/>
      <c r="D884" s="101"/>
      <c r="E884" s="149" t="str">
        <f t="shared" si="457"/>
        <v/>
      </c>
      <c r="F884" s="193"/>
      <c r="G884" s="99"/>
      <c r="H884" s="100"/>
      <c r="I884" s="102"/>
      <c r="J884" s="149" t="str">
        <f t="shared" si="458"/>
        <v/>
      </c>
      <c r="K884" s="193"/>
      <c r="L884" s="99"/>
      <c r="M884" s="100"/>
      <c r="N884" s="102"/>
      <c r="O884" s="149" t="str">
        <f t="shared" si="459"/>
        <v/>
      </c>
      <c r="P884" s="193"/>
      <c r="Q884" s="99"/>
      <c r="R884" s="100"/>
      <c r="S884" s="100"/>
      <c r="T884" s="149" t="str">
        <f t="shared" si="460"/>
        <v/>
      </c>
      <c r="U884" s="193"/>
      <c r="V884" s="99"/>
      <c r="W884" s="100"/>
      <c r="X884" s="100"/>
      <c r="Y884" s="149" t="str">
        <f t="shared" si="461"/>
        <v/>
      </c>
      <c r="Z884" s="196"/>
      <c r="AA884" s="26" t="s">
        <v>13</v>
      </c>
      <c r="AB884" s="37"/>
      <c r="AG884" s="67"/>
      <c r="AH884" s="209"/>
      <c r="AI884" s="209"/>
      <c r="AJ884" s="214"/>
      <c r="AK884" s="215" t="str">
        <f t="shared" si="441"/>
        <v>000-00-000-000-000</v>
      </c>
      <c r="AL884" s="214">
        <f>COUNTIF(AK874:AK888, "&gt;=" &amp; AK884)</f>
        <v>15</v>
      </c>
      <c r="AM884" s="213">
        <f>RANK(AL884,AL874:AL888,1)+COUNTIF(AK874:AK884,AK884)-1</f>
        <v>11</v>
      </c>
      <c r="AN884" s="213"/>
      <c r="AO884" s="212"/>
      <c r="AP884" s="212"/>
      <c r="AQ884" s="215" t="str">
        <f t="shared" si="442"/>
        <v>000-00-000-000-000</v>
      </c>
      <c r="AR884" s="214">
        <f>COUNTIF(AQ874:AQ888, "&gt;=" &amp; AQ884)</f>
        <v>15</v>
      </c>
      <c r="AS884" s="213">
        <f>RANK(AR884,AR874:AR888,1)+COUNTIF(AQ874:AR884,AR884)-1</f>
        <v>11</v>
      </c>
      <c r="AT884" s="213"/>
      <c r="AU884" s="212"/>
      <c r="AV884" s="212"/>
      <c r="AW884" s="215" t="str">
        <f t="shared" si="443"/>
        <v>000-00-000-000-000</v>
      </c>
      <c r="AX884" s="214">
        <f>COUNTIF(AW874:AW888, "&gt;=" &amp; AW884)</f>
        <v>15</v>
      </c>
      <c r="AY884" s="213">
        <f>RANK(AX884,AX874:AX888,1)+COUNTIF(AW874:AX884,AX884)-1</f>
        <v>11</v>
      </c>
      <c r="AZ884" s="213"/>
      <c r="BA884" s="212"/>
      <c r="BB884" s="212"/>
      <c r="BC884" s="215" t="str">
        <f t="shared" si="444"/>
        <v>000-00-000-000-000</v>
      </c>
      <c r="BD884" s="214">
        <f>COUNTIF(BC874:BC888, "&gt;=" &amp; BC884)</f>
        <v>15</v>
      </c>
      <c r="BE884" s="213">
        <f>RANK(BD884,BD874:BD888,1)+COUNTIF(BC874:BC884,BC884)-1</f>
        <v>11</v>
      </c>
      <c r="BF884" s="213"/>
      <c r="BG884" s="212"/>
      <c r="BH884" s="212"/>
      <c r="BI884" s="215" t="str">
        <f t="shared" si="445"/>
        <v>000-00-000-000-000</v>
      </c>
      <c r="BJ884" s="214">
        <f>COUNTIF(BI874:BI888, "&gt;=" &amp; BI884)</f>
        <v>15</v>
      </c>
      <c r="BK884" s="213">
        <f>RANK(BJ884,BJ874:BJ888,1)+COUNTIF(BI874:BI884,BI884)-1</f>
        <v>11</v>
      </c>
      <c r="BL884" s="213"/>
      <c r="BM884" s="212"/>
      <c r="BN884" s="212"/>
      <c r="BO884" s="215" t="str">
        <f t="shared" si="446"/>
        <v>000-00-000-000-000</v>
      </c>
      <c r="BP884" s="214">
        <f>COUNTIF(BO874:BO888, "&gt;=" &amp; BO884)</f>
        <v>15</v>
      </c>
      <c r="BQ884" s="213">
        <f>RANK(BP884,BP874:BP888,1)+COUNTIF(BO874:BO884,BO884)-1</f>
        <v>11</v>
      </c>
      <c r="BR884" s="213"/>
      <c r="BS884" s="212"/>
      <c r="BT884" s="212"/>
      <c r="BU884" s="215" t="str">
        <f t="shared" si="447"/>
        <v>000-00-000-000-000</v>
      </c>
      <c r="BV884" s="214">
        <f>COUNTIF(BU874:BU888, "&gt;=" &amp; BU884)</f>
        <v>15</v>
      </c>
      <c r="BW884" s="213">
        <f>RANK(BV884,BV874:BV888,1)+COUNTIF(BU874:BU884,BU884)-1</f>
        <v>11</v>
      </c>
      <c r="BX884" s="213"/>
      <c r="BY884" s="209"/>
      <c r="BZ884" s="212"/>
      <c r="CA884" s="215" t="str">
        <f t="shared" si="448"/>
        <v>000-00-000-000-000</v>
      </c>
      <c r="CB884" s="215">
        <f>COUNTIF(CA874:CA888, "&gt;=" &amp; CA884)</f>
        <v>15</v>
      </c>
      <c r="CC884" s="213">
        <f>RANK(CB884,CB874:CB888,1)+COUNTIF(CA874:CA884,CA884)-1</f>
        <v>11</v>
      </c>
      <c r="CD884" s="213"/>
      <c r="CE884" s="209"/>
      <c r="CF884" s="212"/>
      <c r="CG884" s="215" t="str">
        <f t="shared" si="449"/>
        <v>000-00-000-000-000</v>
      </c>
      <c r="CH884" s="215">
        <f>COUNTIF(CG874:CG888, "&gt;=" &amp; CG884)</f>
        <v>15</v>
      </c>
      <c r="CI884" s="213">
        <f>RANK(CH884,CH874:CH888,1)+COUNTIF(CG874:CG884,CG884)-1</f>
        <v>11</v>
      </c>
      <c r="CJ884" s="213"/>
      <c r="CK884" s="209"/>
      <c r="CL884" s="212"/>
      <c r="CM884" s="215" t="str">
        <f t="shared" si="450"/>
        <v>000-00-000-000-000</v>
      </c>
      <c r="CN884" s="214">
        <f>COUNTIF(CM874:CM888, "&gt;=" &amp; CM884)</f>
        <v>15</v>
      </c>
      <c r="CO884" s="213">
        <f>RANK(CN884,CN874:CN888,1)+COUNTIF(CM874:CM884,CM884)-1</f>
        <v>11</v>
      </c>
      <c r="CP884" s="213"/>
      <c r="CQ884" s="209"/>
      <c r="CR884" s="212"/>
      <c r="CS884" s="215" t="str">
        <f t="shared" si="451"/>
        <v>000-00-000-000-000</v>
      </c>
      <c r="CT884" s="214">
        <f>COUNTIF(CS874:CS888, "&gt;=" &amp; CS884)</f>
        <v>15</v>
      </c>
      <c r="CU884" s="213">
        <f>RANK(CT884,CT874:CT888,1)+COUNTIF(CS874:CS884,CS884)-1</f>
        <v>11</v>
      </c>
      <c r="CV884" s="213"/>
      <c r="CW884" s="209"/>
      <c r="CX884" s="212"/>
      <c r="CY884" s="215" t="str">
        <f t="shared" si="452"/>
        <v>000-00-000-000-000</v>
      </c>
      <c r="CZ884" s="214">
        <f>COUNTIF(CY874:CY888, "&gt;=" &amp; CY884)</f>
        <v>15</v>
      </c>
      <c r="DA884" s="213">
        <f>RANK(CZ884,CZ874:CZ888,1)+COUNTIF(CY874:CY884,CY884)-1</f>
        <v>11</v>
      </c>
      <c r="DB884" s="213"/>
      <c r="DC884" s="209"/>
      <c r="DD884" s="212"/>
      <c r="DE884" s="215" t="str">
        <f t="shared" si="453"/>
        <v>000-00-000-000-000</v>
      </c>
      <c r="DF884" s="214">
        <f>COUNTIF(DE874:DE888, "&gt;=" &amp; DE884)</f>
        <v>15</v>
      </c>
      <c r="DG884" s="213">
        <f>RANK(DF884,DF874:DF888,1)+COUNTIF(DE874:DE884,DE884)-1</f>
        <v>11</v>
      </c>
      <c r="DH884" s="213"/>
      <c r="DI884" s="209"/>
      <c r="DJ884" s="212"/>
      <c r="DK884" s="215" t="str">
        <f t="shared" si="454"/>
        <v>000-00-000-000-000</v>
      </c>
      <c r="DL884" s="214">
        <f>COUNTIF(DK874:DK888, "&gt;=" &amp; DK884)</f>
        <v>15</v>
      </c>
      <c r="DM884" s="213">
        <f>RANK(DL884,DL874:DL888,1)+COUNTIF(DK874:DK884,DK884)-1</f>
        <v>11</v>
      </c>
      <c r="DN884" s="213"/>
      <c r="DO884" s="212"/>
      <c r="DP884" s="212"/>
      <c r="DQ884" s="216" t="str">
        <f t="shared" si="455"/>
        <v>000-00-000-000-000</v>
      </c>
      <c r="DR884" s="212">
        <f>COUNTIF(DQ874:DQ888, "&gt;=" &amp; DQ884)</f>
        <v>15</v>
      </c>
      <c r="DS884" s="213">
        <f>RANK(DR884,DR874:DR888,1)+COUNTIF(DQ874:DQ884,DQ884)-1</f>
        <v>11</v>
      </c>
      <c r="DT884" s="213"/>
      <c r="DU884" s="212"/>
      <c r="DV884" s="212"/>
      <c r="DW884" s="216" t="str">
        <f t="shared" si="456"/>
        <v>000-00-000-000-000</v>
      </c>
      <c r="DX884" s="212">
        <f>COUNTIF(DW874:DW888, "&gt;=" &amp; DW884)</f>
        <v>15</v>
      </c>
      <c r="DY884" s="213">
        <f>RANK(DX884,DX874:DX888,1)+COUNTIF(DW874:DW884,DW884)-1</f>
        <v>11</v>
      </c>
      <c r="DZ884" s="213"/>
    </row>
    <row r="885" spans="1:130">
      <c r="A885" s="164"/>
      <c r="B885" s="99"/>
      <c r="C885" s="100"/>
      <c r="D885" s="101"/>
      <c r="E885" s="149" t="str">
        <f t="shared" si="457"/>
        <v/>
      </c>
      <c r="F885" s="193"/>
      <c r="G885" s="99"/>
      <c r="H885" s="100"/>
      <c r="I885" s="102"/>
      <c r="J885" s="149" t="str">
        <f t="shared" si="458"/>
        <v/>
      </c>
      <c r="K885" s="193"/>
      <c r="L885" s="99"/>
      <c r="M885" s="100"/>
      <c r="N885" s="102"/>
      <c r="O885" s="149" t="str">
        <f t="shared" si="459"/>
        <v/>
      </c>
      <c r="P885" s="193"/>
      <c r="Q885" s="99"/>
      <c r="R885" s="100"/>
      <c r="S885" s="102"/>
      <c r="T885" s="149" t="str">
        <f t="shared" si="460"/>
        <v/>
      </c>
      <c r="U885" s="193"/>
      <c r="V885" s="99"/>
      <c r="W885" s="100"/>
      <c r="X885" s="102"/>
      <c r="Y885" s="149" t="str">
        <f t="shared" si="461"/>
        <v/>
      </c>
      <c r="Z885" s="196"/>
      <c r="AA885" s="26" t="s">
        <v>14</v>
      </c>
      <c r="AB885" s="37"/>
      <c r="AG885" s="67"/>
      <c r="AH885" s="209"/>
      <c r="AI885" s="209"/>
      <c r="AJ885" s="214"/>
      <c r="AK885" s="215" t="str">
        <f t="shared" si="441"/>
        <v>000-00-000-000-000</v>
      </c>
      <c r="AL885" s="214">
        <f>COUNTIF(AK874:AK888, "&gt;=" &amp; AK885)</f>
        <v>15</v>
      </c>
      <c r="AM885" s="213">
        <f>RANK(AL885,AL874:AL888,1)+COUNTIF(AK874:AK885,AK885)-1</f>
        <v>12</v>
      </c>
      <c r="AN885" s="213"/>
      <c r="AO885" s="212"/>
      <c r="AP885" s="212"/>
      <c r="AQ885" s="215" t="str">
        <f t="shared" si="442"/>
        <v>000-00-000-000-000</v>
      </c>
      <c r="AR885" s="214">
        <f>COUNTIF(AQ874:AQ888, "&gt;=" &amp; AQ885)</f>
        <v>15</v>
      </c>
      <c r="AS885" s="213">
        <f>RANK(AR885,AR874:AR888,1)+COUNTIF(AQ874:AR885,AR885)-1</f>
        <v>12</v>
      </c>
      <c r="AT885" s="213"/>
      <c r="AU885" s="212"/>
      <c r="AV885" s="212"/>
      <c r="AW885" s="215" t="str">
        <f t="shared" si="443"/>
        <v>000-00-000-000-000</v>
      </c>
      <c r="AX885" s="214">
        <f>COUNTIF(AW874:AW888, "&gt;=" &amp; AW885)</f>
        <v>15</v>
      </c>
      <c r="AY885" s="213">
        <f>RANK(AX885,AX874:AX888,1)+COUNTIF(AW874:AX885,AX885)-1</f>
        <v>12</v>
      </c>
      <c r="AZ885" s="213"/>
      <c r="BA885" s="212"/>
      <c r="BB885" s="212"/>
      <c r="BC885" s="215" t="str">
        <f t="shared" si="444"/>
        <v>000-00-000-000-000</v>
      </c>
      <c r="BD885" s="214">
        <f>COUNTIF(BC874:BC888, "&gt;=" &amp; BC885)</f>
        <v>15</v>
      </c>
      <c r="BE885" s="213">
        <f>RANK(BD885,BD874:BD888,1)+COUNTIF(BC874:BC885,BC885)-1</f>
        <v>12</v>
      </c>
      <c r="BF885" s="213"/>
      <c r="BG885" s="212"/>
      <c r="BH885" s="212"/>
      <c r="BI885" s="215" t="str">
        <f t="shared" si="445"/>
        <v>000-00-000-000-000</v>
      </c>
      <c r="BJ885" s="214">
        <f>COUNTIF(BI874:BI888, "&gt;=" &amp; BI885)</f>
        <v>15</v>
      </c>
      <c r="BK885" s="213">
        <f>RANK(BJ885,BJ874:BJ888,1)+COUNTIF(BI874:BI885,BI885)-1</f>
        <v>12</v>
      </c>
      <c r="BL885" s="213"/>
      <c r="BM885" s="212"/>
      <c r="BN885" s="212"/>
      <c r="BO885" s="215" t="str">
        <f t="shared" si="446"/>
        <v>000-00-000-000-000</v>
      </c>
      <c r="BP885" s="214">
        <f>COUNTIF(BO874:BO888, "&gt;=" &amp; BO885)</f>
        <v>15</v>
      </c>
      <c r="BQ885" s="213">
        <f>RANK(BP885,BP874:BP888,1)+COUNTIF(BO874:BO885,BO885)-1</f>
        <v>12</v>
      </c>
      <c r="BR885" s="213"/>
      <c r="BS885" s="212"/>
      <c r="BT885" s="212"/>
      <c r="BU885" s="215" t="str">
        <f t="shared" si="447"/>
        <v>000-00-000-000-000</v>
      </c>
      <c r="BV885" s="214">
        <f>COUNTIF(BU874:BU888, "&gt;=" &amp; BU885)</f>
        <v>15</v>
      </c>
      <c r="BW885" s="213">
        <f>RANK(BV885,BV874:BV888,1)+COUNTIF(BU874:BU885,BU885)-1</f>
        <v>12</v>
      </c>
      <c r="BX885" s="213"/>
      <c r="BY885" s="209"/>
      <c r="BZ885" s="212"/>
      <c r="CA885" s="215" t="str">
        <f t="shared" si="448"/>
        <v>000-00-000-000-000</v>
      </c>
      <c r="CB885" s="215">
        <f>COUNTIF(CA874:CA888, "&gt;=" &amp; CA885)</f>
        <v>15</v>
      </c>
      <c r="CC885" s="213">
        <f>RANK(CB885,CB874:CB888,1)+COUNTIF(CA874:CA885,CA885)-1</f>
        <v>12</v>
      </c>
      <c r="CD885" s="213"/>
      <c r="CE885" s="209"/>
      <c r="CF885" s="212"/>
      <c r="CG885" s="215" t="str">
        <f t="shared" si="449"/>
        <v>000-00-000-000-000</v>
      </c>
      <c r="CH885" s="215">
        <f>COUNTIF(CG874:CG888, "&gt;=" &amp; CG885)</f>
        <v>15</v>
      </c>
      <c r="CI885" s="213">
        <f>RANK(CH885,CH874:CH888,1)+COUNTIF(CG874:CG885,CG885)-1</f>
        <v>12</v>
      </c>
      <c r="CJ885" s="213"/>
      <c r="CK885" s="209"/>
      <c r="CL885" s="212"/>
      <c r="CM885" s="215" t="str">
        <f t="shared" si="450"/>
        <v>000-00-000-000-000</v>
      </c>
      <c r="CN885" s="214">
        <f>COUNTIF(CM874:CM888, "&gt;=" &amp; CM885)</f>
        <v>15</v>
      </c>
      <c r="CO885" s="213">
        <f>RANK(CN885,CN874:CN888,1)+COUNTIF(CM874:CM885,CM885)-1</f>
        <v>12</v>
      </c>
      <c r="CP885" s="213"/>
      <c r="CQ885" s="209"/>
      <c r="CR885" s="212"/>
      <c r="CS885" s="215" t="str">
        <f t="shared" si="451"/>
        <v>000-00-000-000-000</v>
      </c>
      <c r="CT885" s="214">
        <f>COUNTIF(CS874:CS888, "&gt;=" &amp; CS885)</f>
        <v>15</v>
      </c>
      <c r="CU885" s="213">
        <f>RANK(CT885,CT874:CT888,1)+COUNTIF(CS874:CS885,CS885)-1</f>
        <v>12</v>
      </c>
      <c r="CV885" s="213"/>
      <c r="CW885" s="209"/>
      <c r="CX885" s="212"/>
      <c r="CY885" s="215" t="str">
        <f t="shared" si="452"/>
        <v>000-00-000-000-000</v>
      </c>
      <c r="CZ885" s="214">
        <f>COUNTIF(CY874:CY888, "&gt;=" &amp; CY885)</f>
        <v>15</v>
      </c>
      <c r="DA885" s="213">
        <f>RANK(CZ885,CZ874:CZ888,1)+COUNTIF(CY874:CY885,CY885)-1</f>
        <v>12</v>
      </c>
      <c r="DB885" s="213"/>
      <c r="DC885" s="209"/>
      <c r="DD885" s="212"/>
      <c r="DE885" s="215" t="str">
        <f t="shared" si="453"/>
        <v>000-00-000-000-000</v>
      </c>
      <c r="DF885" s="214">
        <f>COUNTIF(DE874:DE888, "&gt;=" &amp; DE885)</f>
        <v>15</v>
      </c>
      <c r="DG885" s="213">
        <f>RANK(DF885,DF874:DF888,1)+COUNTIF(DE874:DE885,DE885)-1</f>
        <v>12</v>
      </c>
      <c r="DH885" s="213"/>
      <c r="DI885" s="209"/>
      <c r="DJ885" s="212"/>
      <c r="DK885" s="215" t="str">
        <f t="shared" si="454"/>
        <v>000-00-000-000-000</v>
      </c>
      <c r="DL885" s="214">
        <f>COUNTIF(DK874:DK888, "&gt;=" &amp; DK885)</f>
        <v>15</v>
      </c>
      <c r="DM885" s="213">
        <f>RANK(DL885,DL874:DL888,1)+COUNTIF(DK874:DK885,DK885)-1</f>
        <v>12</v>
      </c>
      <c r="DN885" s="213"/>
      <c r="DO885" s="212"/>
      <c r="DP885" s="212"/>
      <c r="DQ885" s="216" t="str">
        <f t="shared" si="455"/>
        <v>000-00-000-000-000</v>
      </c>
      <c r="DR885" s="212">
        <f>COUNTIF(DQ874:DQ888, "&gt;=" &amp; DQ885)</f>
        <v>15</v>
      </c>
      <c r="DS885" s="213">
        <f>RANK(DR885,DR874:DR888,1)+COUNTIF(DQ874:DQ885,DQ885)-1</f>
        <v>12</v>
      </c>
      <c r="DT885" s="213"/>
      <c r="DU885" s="212"/>
      <c r="DV885" s="212"/>
      <c r="DW885" s="216" t="str">
        <f t="shared" si="456"/>
        <v>000-00-000-000-000</v>
      </c>
      <c r="DX885" s="212">
        <f>COUNTIF(DW874:DW888, "&gt;=" &amp; DW885)</f>
        <v>15</v>
      </c>
      <c r="DY885" s="213">
        <f>RANK(DX885,DX874:DX888,1)+COUNTIF(DW874:DW885,DW885)-1</f>
        <v>12</v>
      </c>
      <c r="DZ885" s="213"/>
    </row>
    <row r="886" spans="1:130">
      <c r="A886" s="18"/>
      <c r="B886" s="99"/>
      <c r="C886" s="100"/>
      <c r="D886" s="101"/>
      <c r="E886" s="149" t="str">
        <f t="shared" si="457"/>
        <v/>
      </c>
      <c r="F886" s="193"/>
      <c r="G886" s="99"/>
      <c r="H886" s="100"/>
      <c r="I886" s="100"/>
      <c r="J886" s="149" t="str">
        <f t="shared" si="458"/>
        <v/>
      </c>
      <c r="K886" s="193"/>
      <c r="L886" s="99"/>
      <c r="M886" s="100"/>
      <c r="N886" s="100"/>
      <c r="O886" s="149" t="str">
        <f t="shared" si="459"/>
        <v/>
      </c>
      <c r="P886" s="193"/>
      <c r="Q886" s="99"/>
      <c r="R886" s="100"/>
      <c r="S886" s="100"/>
      <c r="T886" s="149" t="str">
        <f t="shared" si="460"/>
        <v/>
      </c>
      <c r="U886" s="193"/>
      <c r="V886" s="99"/>
      <c r="W886" s="100"/>
      <c r="X886" s="100"/>
      <c r="Y886" s="149" t="str">
        <f t="shared" si="461"/>
        <v/>
      </c>
      <c r="Z886" s="196"/>
      <c r="AA886" s="26" t="s">
        <v>15</v>
      </c>
      <c r="AB886" s="37"/>
      <c r="AG886" s="67"/>
      <c r="AH886" s="209"/>
      <c r="AI886" s="209"/>
      <c r="AJ886" s="214"/>
      <c r="AK886" s="215" t="str">
        <f t="shared" si="441"/>
        <v>000-00-000-000-000</v>
      </c>
      <c r="AL886" s="214">
        <f>COUNTIF(AK874:AK888, "&gt;=" &amp; AK886)</f>
        <v>15</v>
      </c>
      <c r="AM886" s="213">
        <f>RANK(AL886,AL874:AL888,1)+COUNTIF(AK874:AK886,AK886)-1</f>
        <v>13</v>
      </c>
      <c r="AN886" s="213"/>
      <c r="AO886" s="212"/>
      <c r="AP886" s="212"/>
      <c r="AQ886" s="215" t="str">
        <f t="shared" si="442"/>
        <v>000-00-000-000-000</v>
      </c>
      <c r="AR886" s="214">
        <f>COUNTIF(AQ874:AQ888, "&gt;=" &amp; AQ886)</f>
        <v>15</v>
      </c>
      <c r="AS886" s="213">
        <f>RANK(AR886,AR874:AR888,1)+COUNTIF(AQ874:AR886,AR886)-1</f>
        <v>13</v>
      </c>
      <c r="AT886" s="213"/>
      <c r="AU886" s="212"/>
      <c r="AV886" s="212"/>
      <c r="AW886" s="215" t="str">
        <f t="shared" si="443"/>
        <v>000-00-000-000-000</v>
      </c>
      <c r="AX886" s="214">
        <f>COUNTIF(AW874:AW888, "&gt;=" &amp; AW886)</f>
        <v>15</v>
      </c>
      <c r="AY886" s="213">
        <f>RANK(AX886,AX874:AX888,1)+COUNTIF(AW874:AX886,AX886)-1</f>
        <v>13</v>
      </c>
      <c r="AZ886" s="213"/>
      <c r="BA886" s="212"/>
      <c r="BB886" s="212"/>
      <c r="BC886" s="215" t="str">
        <f t="shared" si="444"/>
        <v>000-00-000-000-000</v>
      </c>
      <c r="BD886" s="214">
        <f>COUNTIF(BC874:BC888, "&gt;=" &amp; BC886)</f>
        <v>15</v>
      </c>
      <c r="BE886" s="213">
        <f>RANK(BD886,BD874:BD888,1)+COUNTIF(BC874:BC886,BC886)-1</f>
        <v>13</v>
      </c>
      <c r="BF886" s="213"/>
      <c r="BG886" s="212"/>
      <c r="BH886" s="212"/>
      <c r="BI886" s="215" t="str">
        <f t="shared" si="445"/>
        <v>000-00-000-000-000</v>
      </c>
      <c r="BJ886" s="214">
        <f>COUNTIF(BI874:BI888, "&gt;=" &amp; BI886)</f>
        <v>15</v>
      </c>
      <c r="BK886" s="213">
        <f>RANK(BJ886,BJ874:BJ888,1)+COUNTIF(BI874:BI886,BI886)-1</f>
        <v>13</v>
      </c>
      <c r="BL886" s="213"/>
      <c r="BM886" s="212"/>
      <c r="BN886" s="212"/>
      <c r="BO886" s="215" t="str">
        <f t="shared" si="446"/>
        <v>000-00-000-000-000</v>
      </c>
      <c r="BP886" s="214">
        <f>COUNTIF(BO874:BO888, "&gt;=" &amp; BO886)</f>
        <v>15</v>
      </c>
      <c r="BQ886" s="213">
        <f>RANK(BP886,BP874:BP888,1)+COUNTIF(BO874:BO886,BO886)-1</f>
        <v>13</v>
      </c>
      <c r="BR886" s="213"/>
      <c r="BS886" s="212"/>
      <c r="BT886" s="212"/>
      <c r="BU886" s="215" t="str">
        <f t="shared" si="447"/>
        <v>000-00-000-000-000</v>
      </c>
      <c r="BV886" s="214">
        <f>COUNTIF(BU874:BU888, "&gt;=" &amp; BU886)</f>
        <v>15</v>
      </c>
      <c r="BW886" s="213">
        <f>RANK(BV886,BV874:BV888,1)+COUNTIF(BU874:BU886,BU886)-1</f>
        <v>13</v>
      </c>
      <c r="BX886" s="213"/>
      <c r="BY886" s="209"/>
      <c r="BZ886" s="212"/>
      <c r="CA886" s="215" t="str">
        <f t="shared" si="448"/>
        <v>000-00-000-000-000</v>
      </c>
      <c r="CB886" s="215">
        <f>COUNTIF(CA874:CA888, "&gt;=" &amp; CA886)</f>
        <v>15</v>
      </c>
      <c r="CC886" s="213">
        <f>RANK(CB886,CB874:CB888,1)+COUNTIF(CA874:CA886,CA886)-1</f>
        <v>13</v>
      </c>
      <c r="CD886" s="213"/>
      <c r="CE886" s="209"/>
      <c r="CF886" s="212"/>
      <c r="CG886" s="215" t="str">
        <f t="shared" si="449"/>
        <v>000-00-000-000-000</v>
      </c>
      <c r="CH886" s="215">
        <f>COUNTIF(CG874:CG888, "&gt;=" &amp; CG886)</f>
        <v>15</v>
      </c>
      <c r="CI886" s="213">
        <f>RANK(CH886,CH874:CH888,1)+COUNTIF(CG874:CG886,CG886)-1</f>
        <v>13</v>
      </c>
      <c r="CJ886" s="213"/>
      <c r="CK886" s="209"/>
      <c r="CL886" s="212"/>
      <c r="CM886" s="215" t="str">
        <f t="shared" si="450"/>
        <v>000-00-000-000-000</v>
      </c>
      <c r="CN886" s="214">
        <f>COUNTIF(CM874:CM888, "&gt;=" &amp; CM886)</f>
        <v>15</v>
      </c>
      <c r="CO886" s="213">
        <f>RANK(CN886,CN874:CN888,1)+COUNTIF(CM874:CM886,CM886)-1</f>
        <v>13</v>
      </c>
      <c r="CP886" s="213"/>
      <c r="CQ886" s="209"/>
      <c r="CR886" s="212"/>
      <c r="CS886" s="215" t="str">
        <f t="shared" si="451"/>
        <v>000-00-000-000-000</v>
      </c>
      <c r="CT886" s="214">
        <f>COUNTIF(CS874:CS888, "&gt;=" &amp; CS886)</f>
        <v>15</v>
      </c>
      <c r="CU886" s="213">
        <f>RANK(CT886,CT874:CT888,1)+COUNTIF(CS874:CS886,CS886)-1</f>
        <v>13</v>
      </c>
      <c r="CV886" s="213"/>
      <c r="CW886" s="209"/>
      <c r="CX886" s="212"/>
      <c r="CY886" s="215" t="str">
        <f t="shared" si="452"/>
        <v>000-00-000-000-000</v>
      </c>
      <c r="CZ886" s="214">
        <f>COUNTIF(CY874:CY888, "&gt;=" &amp; CY886)</f>
        <v>15</v>
      </c>
      <c r="DA886" s="213">
        <f>RANK(CZ886,CZ874:CZ888,1)+COUNTIF(CY874:CY886,CY886)-1</f>
        <v>13</v>
      </c>
      <c r="DB886" s="213"/>
      <c r="DC886" s="209"/>
      <c r="DD886" s="212"/>
      <c r="DE886" s="215" t="str">
        <f t="shared" si="453"/>
        <v>000-00-000-000-000</v>
      </c>
      <c r="DF886" s="214">
        <f>COUNTIF(DE874:DE888, "&gt;=" &amp; DE886)</f>
        <v>15</v>
      </c>
      <c r="DG886" s="213">
        <f>RANK(DF886,DF874:DF888,1)+COUNTIF(DE874:DE886,DE886)-1</f>
        <v>13</v>
      </c>
      <c r="DH886" s="213"/>
      <c r="DI886" s="209"/>
      <c r="DJ886" s="212"/>
      <c r="DK886" s="215" t="str">
        <f t="shared" si="454"/>
        <v>000-00-000-000-000</v>
      </c>
      <c r="DL886" s="214">
        <f>COUNTIF(DK874:DK888, "&gt;=" &amp; DK886)</f>
        <v>15</v>
      </c>
      <c r="DM886" s="213">
        <f>RANK(DL886,DL874:DL888,1)+COUNTIF(DK874:DK886,DK886)-1</f>
        <v>13</v>
      </c>
      <c r="DN886" s="213"/>
      <c r="DO886" s="212"/>
      <c r="DP886" s="212"/>
      <c r="DQ886" s="216" t="str">
        <f t="shared" si="455"/>
        <v>000-00-000-000-000</v>
      </c>
      <c r="DR886" s="212">
        <f>COUNTIF(DQ874:DQ888, "&gt;=" &amp; DQ886)</f>
        <v>15</v>
      </c>
      <c r="DS886" s="213">
        <f>RANK(DR886,DR874:DR888,1)+COUNTIF(DQ874:DQ886,DQ886)-1</f>
        <v>13</v>
      </c>
      <c r="DT886" s="213"/>
      <c r="DU886" s="212"/>
      <c r="DV886" s="212"/>
      <c r="DW886" s="216" t="str">
        <f t="shared" si="456"/>
        <v>000-00-000-000-000</v>
      </c>
      <c r="DX886" s="212">
        <f>COUNTIF(DW874:DW888, "&gt;=" &amp; DW886)</f>
        <v>15</v>
      </c>
      <c r="DY886" s="213">
        <f>RANK(DX886,DX874:DX888,1)+COUNTIF(DW874:DW886,DW886)-1</f>
        <v>13</v>
      </c>
      <c r="DZ886" s="213"/>
    </row>
    <row r="887" spans="1:130">
      <c r="A887" s="164"/>
      <c r="B887" s="99"/>
      <c r="C887" s="100"/>
      <c r="D887" s="101"/>
      <c r="E887" s="149" t="str">
        <f t="shared" si="457"/>
        <v/>
      </c>
      <c r="F887" s="193"/>
      <c r="G887" s="99"/>
      <c r="H887" s="100"/>
      <c r="I887" s="102"/>
      <c r="J887" s="149" t="str">
        <f t="shared" si="458"/>
        <v/>
      </c>
      <c r="K887" s="193"/>
      <c r="L887" s="99"/>
      <c r="M887" s="100"/>
      <c r="N887" s="102"/>
      <c r="O887" s="149" t="str">
        <f t="shared" si="459"/>
        <v/>
      </c>
      <c r="P887" s="193"/>
      <c r="Q887" s="99"/>
      <c r="R887" s="100"/>
      <c r="S887" s="100"/>
      <c r="T887" s="149" t="str">
        <f t="shared" si="460"/>
        <v/>
      </c>
      <c r="U887" s="193"/>
      <c r="V887" s="99"/>
      <c r="W887" s="100"/>
      <c r="X887" s="100"/>
      <c r="Y887" s="149" t="str">
        <f t="shared" si="461"/>
        <v/>
      </c>
      <c r="Z887" s="196"/>
      <c r="AA887" s="26" t="s">
        <v>16</v>
      </c>
      <c r="AB887" s="37"/>
      <c r="AG887" s="67"/>
      <c r="AH887" s="209"/>
      <c r="AI887" s="209"/>
      <c r="AJ887" s="212"/>
      <c r="AK887" s="215" t="str">
        <f t="shared" si="441"/>
        <v>000-00-000-000-000</v>
      </c>
      <c r="AL887" s="214">
        <f>COUNTIF(AK874:AK888, "&gt;=" &amp; AK887)</f>
        <v>15</v>
      </c>
      <c r="AM887" s="213">
        <f>RANK(AL887,AL874:AL888,1)+COUNTIF(AK874:AK887,AK887)-1</f>
        <v>14</v>
      </c>
      <c r="AN887" s="213"/>
      <c r="AO887" s="212"/>
      <c r="AP887" s="212"/>
      <c r="AQ887" s="215" t="str">
        <f t="shared" si="442"/>
        <v>000-00-000-000-000</v>
      </c>
      <c r="AR887" s="214">
        <f>COUNTIF(AQ874:AQ888, "&gt;=" &amp; AQ887)</f>
        <v>15</v>
      </c>
      <c r="AS887" s="213">
        <f>RANK(AR887,AR874:AR888,1)+COUNTIF(AQ874:AR887,AR887)-1</f>
        <v>14</v>
      </c>
      <c r="AT887" s="213"/>
      <c r="AU887" s="212"/>
      <c r="AV887" s="212"/>
      <c r="AW887" s="215" t="str">
        <f t="shared" si="443"/>
        <v>000-00-000-000-000</v>
      </c>
      <c r="AX887" s="214">
        <f>COUNTIF(AW874:AW888, "&gt;=" &amp; AW887)</f>
        <v>15</v>
      </c>
      <c r="AY887" s="213">
        <f>RANK(AX887,AX874:AX888,1)+COUNTIF(AW874:AX887,AX887)-1</f>
        <v>14</v>
      </c>
      <c r="AZ887" s="213"/>
      <c r="BA887" s="212"/>
      <c r="BB887" s="212"/>
      <c r="BC887" s="215" t="str">
        <f t="shared" si="444"/>
        <v>000-00-000-000-000</v>
      </c>
      <c r="BD887" s="214">
        <f>COUNTIF(BC874:BC888, "&gt;=" &amp; BC887)</f>
        <v>15</v>
      </c>
      <c r="BE887" s="213">
        <f>RANK(BD887,BD874:BD888,1)+COUNTIF(BC874:BC887,BC887)-1</f>
        <v>14</v>
      </c>
      <c r="BF887" s="213"/>
      <c r="BG887" s="212"/>
      <c r="BH887" s="212"/>
      <c r="BI887" s="215" t="str">
        <f t="shared" si="445"/>
        <v>000-00-000-000-000</v>
      </c>
      <c r="BJ887" s="214">
        <f>COUNTIF(BI874:BI888, "&gt;=" &amp; BI887)</f>
        <v>15</v>
      </c>
      <c r="BK887" s="213">
        <f>RANK(BJ887,BJ874:BJ888,1)+COUNTIF(BI874:BI887,BI887)-1</f>
        <v>14</v>
      </c>
      <c r="BL887" s="213"/>
      <c r="BM887" s="212"/>
      <c r="BN887" s="212"/>
      <c r="BO887" s="215" t="str">
        <f t="shared" si="446"/>
        <v>000-00-000-000-000</v>
      </c>
      <c r="BP887" s="214">
        <f>COUNTIF(BO874:BO888, "&gt;=" &amp; BO887)</f>
        <v>15</v>
      </c>
      <c r="BQ887" s="213">
        <f>RANK(BP887,BP874:BP888,1)+COUNTIF(BO874:BO887,BO887)-1</f>
        <v>14</v>
      </c>
      <c r="BR887" s="213"/>
      <c r="BS887" s="212"/>
      <c r="BT887" s="212"/>
      <c r="BU887" s="215" t="str">
        <f t="shared" si="447"/>
        <v>000-00-000-000-000</v>
      </c>
      <c r="BV887" s="214">
        <f>COUNTIF(BU874:BU888, "&gt;=" &amp; BU887)</f>
        <v>15</v>
      </c>
      <c r="BW887" s="213">
        <f>RANK(BV887,BV874:BV888,1)+COUNTIF(BU874:BU887,BU887)-1</f>
        <v>14</v>
      </c>
      <c r="BX887" s="213"/>
      <c r="BY887" s="209"/>
      <c r="BZ887" s="212"/>
      <c r="CA887" s="215" t="str">
        <f t="shared" si="448"/>
        <v>000-00-000-000-000</v>
      </c>
      <c r="CB887" s="215">
        <f>COUNTIF(CA874:CA888, "&gt;=" &amp; CA887)</f>
        <v>15</v>
      </c>
      <c r="CC887" s="213">
        <f>RANK(CB887,CB874:CB888,1)+COUNTIF(CA874:CA887,CA887)-1</f>
        <v>14</v>
      </c>
      <c r="CD887" s="213"/>
      <c r="CE887" s="209"/>
      <c r="CF887" s="212"/>
      <c r="CG887" s="215" t="str">
        <f t="shared" si="449"/>
        <v>000-00-000-000-000</v>
      </c>
      <c r="CH887" s="215">
        <f>COUNTIF(CG874:CG888, "&gt;=" &amp; CG887)</f>
        <v>15</v>
      </c>
      <c r="CI887" s="213">
        <f>RANK(CH887,CH874:CH888,1)+COUNTIF(CG874:CG887,CG887)-1</f>
        <v>14</v>
      </c>
      <c r="CJ887" s="213"/>
      <c r="CK887" s="209"/>
      <c r="CL887" s="212"/>
      <c r="CM887" s="215" t="str">
        <f t="shared" si="450"/>
        <v>000-00-000-000-000</v>
      </c>
      <c r="CN887" s="214">
        <f>COUNTIF(CM874:CM888, "&gt;=" &amp; CM887)</f>
        <v>15</v>
      </c>
      <c r="CO887" s="213">
        <f>RANK(CN887,CN874:CN888,1)+COUNTIF(CM874:CM887,CM887)-1</f>
        <v>14</v>
      </c>
      <c r="CP887" s="213"/>
      <c r="CQ887" s="209"/>
      <c r="CR887" s="212"/>
      <c r="CS887" s="215" t="str">
        <f t="shared" si="451"/>
        <v>000-00-000-000-000</v>
      </c>
      <c r="CT887" s="214">
        <f>COUNTIF(CS874:CS888, "&gt;=" &amp; CS887)</f>
        <v>15</v>
      </c>
      <c r="CU887" s="213">
        <f>RANK(CT887,CT874:CT888,1)+COUNTIF(CS874:CS887,CS887)-1</f>
        <v>14</v>
      </c>
      <c r="CV887" s="213"/>
      <c r="CW887" s="209"/>
      <c r="CX887" s="212"/>
      <c r="CY887" s="215" t="str">
        <f t="shared" si="452"/>
        <v>000-00-000-000-000</v>
      </c>
      <c r="CZ887" s="214">
        <f>COUNTIF(CY874:CY888, "&gt;=" &amp; CY887)</f>
        <v>15</v>
      </c>
      <c r="DA887" s="213">
        <f>RANK(CZ887,CZ874:CZ888,1)+COUNTIF(CY874:CY887,CY887)-1</f>
        <v>14</v>
      </c>
      <c r="DB887" s="213"/>
      <c r="DC887" s="209"/>
      <c r="DD887" s="212"/>
      <c r="DE887" s="215" t="str">
        <f t="shared" si="453"/>
        <v>000-00-000-000-000</v>
      </c>
      <c r="DF887" s="214">
        <f>COUNTIF(DE874:DE888, "&gt;=" &amp; DE887)</f>
        <v>15</v>
      </c>
      <c r="DG887" s="213">
        <f>RANK(DF887,DF874:DF888,1)+COUNTIF(DE874:DE887,DE887)-1</f>
        <v>14</v>
      </c>
      <c r="DH887" s="213"/>
      <c r="DI887" s="209"/>
      <c r="DJ887" s="212"/>
      <c r="DK887" s="215" t="str">
        <f t="shared" si="454"/>
        <v>000-00-000-000-000</v>
      </c>
      <c r="DL887" s="214">
        <f>COUNTIF(DK874:DK888, "&gt;=" &amp; DK887)</f>
        <v>15</v>
      </c>
      <c r="DM887" s="213">
        <f>RANK(DL887,DL874:DL888,1)+COUNTIF(DK874:DK887,DK887)-1</f>
        <v>14</v>
      </c>
      <c r="DN887" s="213"/>
      <c r="DO887" s="212"/>
      <c r="DP887" s="212"/>
      <c r="DQ887" s="216" t="str">
        <f t="shared" si="455"/>
        <v>000-00-000-000-000</v>
      </c>
      <c r="DR887" s="212">
        <f>COUNTIF(DQ874:DQ888, "&gt;=" &amp; DQ887)</f>
        <v>15</v>
      </c>
      <c r="DS887" s="213">
        <f>RANK(DR887,DR874:DR888,1)+COUNTIF(DQ874:DQ887,DQ887)-1</f>
        <v>14</v>
      </c>
      <c r="DT887" s="213"/>
      <c r="DU887" s="212"/>
      <c r="DV887" s="212"/>
      <c r="DW887" s="216" t="str">
        <f t="shared" si="456"/>
        <v>000-00-000-000-000</v>
      </c>
      <c r="DX887" s="212">
        <f>COUNTIF(DW874:DW888, "&gt;=" &amp; DW887)</f>
        <v>15</v>
      </c>
      <c r="DY887" s="213">
        <f>RANK(DX887,DX874:DX888,1)+COUNTIF(DW874:DW887,DW887)-1</f>
        <v>14</v>
      </c>
      <c r="DZ887" s="213"/>
    </row>
    <row r="888" spans="1:130">
      <c r="A888" s="18"/>
      <c r="B888" s="99"/>
      <c r="C888" s="100"/>
      <c r="D888" s="101"/>
      <c r="E888" s="149" t="str">
        <f t="shared" si="457"/>
        <v/>
      </c>
      <c r="F888" s="193"/>
      <c r="G888" s="99"/>
      <c r="H888" s="100"/>
      <c r="I888" s="102"/>
      <c r="J888" s="149" t="str">
        <f t="shared" si="458"/>
        <v/>
      </c>
      <c r="K888" s="193"/>
      <c r="L888" s="99"/>
      <c r="M888" s="100"/>
      <c r="N888" s="102"/>
      <c r="O888" s="149" t="str">
        <f t="shared" si="459"/>
        <v/>
      </c>
      <c r="P888" s="193"/>
      <c r="Q888" s="99"/>
      <c r="R888" s="100"/>
      <c r="S888" s="102"/>
      <c r="T888" s="149" t="str">
        <f t="shared" si="460"/>
        <v/>
      </c>
      <c r="U888" s="193"/>
      <c r="V888" s="99"/>
      <c r="W888" s="100"/>
      <c r="X888" s="102"/>
      <c r="Y888" s="149" t="str">
        <f t="shared" si="461"/>
        <v/>
      </c>
      <c r="Z888" s="196"/>
      <c r="AA888" s="26" t="s">
        <v>12</v>
      </c>
      <c r="AB888" s="37"/>
      <c r="AG888" s="67"/>
      <c r="AH888" s="209"/>
      <c r="AI888" s="209"/>
      <c r="AJ888" s="212"/>
      <c r="AK888" s="215" t="str">
        <f t="shared" si="441"/>
        <v>000-00-000-000-000</v>
      </c>
      <c r="AL888" s="214">
        <f>COUNTIF(AK874:AK888, "&gt;=" &amp; AK888)</f>
        <v>15</v>
      </c>
      <c r="AM888" s="213">
        <f>RANK(AL888,AL874:AL888,1)+COUNTIF(AK874:AK888,AK888)-1</f>
        <v>15</v>
      </c>
      <c r="AN888" s="213"/>
      <c r="AO888" s="212"/>
      <c r="AP888" s="212"/>
      <c r="AQ888" s="215" t="str">
        <f t="shared" si="442"/>
        <v>000-00-000-000-000</v>
      </c>
      <c r="AR888" s="214">
        <f>COUNTIF(AQ874:AQ888, "&gt;=" &amp; AQ888)</f>
        <v>15</v>
      </c>
      <c r="AS888" s="213">
        <f>RANK(AR888,AR874:AR888,1)+COUNTIF(AQ874:AR888,AR888)-1</f>
        <v>15</v>
      </c>
      <c r="AT888" s="213"/>
      <c r="AU888" s="212"/>
      <c r="AV888" s="212"/>
      <c r="AW888" s="215" t="str">
        <f t="shared" si="443"/>
        <v>000-00-000-000-000</v>
      </c>
      <c r="AX888" s="214">
        <f>COUNTIF(AW874:AW888, "&gt;=" &amp; AW888)</f>
        <v>15</v>
      </c>
      <c r="AY888" s="213">
        <f>RANK(AX888,AX874:AX888,1)+COUNTIF(AW874:AX888,AX888)-1</f>
        <v>15</v>
      </c>
      <c r="AZ888" s="213"/>
      <c r="BA888" s="212"/>
      <c r="BB888" s="212"/>
      <c r="BC888" s="215" t="str">
        <f t="shared" si="444"/>
        <v>000-00-000-000-000</v>
      </c>
      <c r="BD888" s="214">
        <f>COUNTIF(BC874:BC888, "&gt;=" &amp; BC888)</f>
        <v>15</v>
      </c>
      <c r="BE888" s="213">
        <f>RANK(BD888,BD874:BD888,1)+COUNTIF(BC874:BC888,BC888)-1</f>
        <v>15</v>
      </c>
      <c r="BF888" s="213"/>
      <c r="BG888" s="212"/>
      <c r="BH888" s="212"/>
      <c r="BI888" s="215" t="str">
        <f t="shared" si="445"/>
        <v>000-00-000-000-000</v>
      </c>
      <c r="BJ888" s="214">
        <f>COUNTIF(BI874:BI888, "&gt;=" &amp; BI888)</f>
        <v>15</v>
      </c>
      <c r="BK888" s="213">
        <f>RANK(BJ888,BJ874:BJ888,1)+COUNTIF(BI874:BI888,BI888)-1</f>
        <v>15</v>
      </c>
      <c r="BL888" s="213"/>
      <c r="BM888" s="212"/>
      <c r="BN888" s="212"/>
      <c r="BO888" s="215" t="str">
        <f t="shared" si="446"/>
        <v>000-00-000-000-000</v>
      </c>
      <c r="BP888" s="214">
        <f>COUNTIF(BO874:BO888, "&gt;=" &amp; BO888)</f>
        <v>15</v>
      </c>
      <c r="BQ888" s="213">
        <f>RANK(BP888,BP874:BP888,1)+COUNTIF(BO874:BO888,BO888)-1</f>
        <v>15</v>
      </c>
      <c r="BR888" s="213"/>
      <c r="BS888" s="212"/>
      <c r="BT888" s="212"/>
      <c r="BU888" s="215" t="str">
        <f t="shared" si="447"/>
        <v>000-00-000-000-000</v>
      </c>
      <c r="BV888" s="214">
        <f>COUNTIF(BU874:BU888, "&gt;=" &amp; BU888)</f>
        <v>15</v>
      </c>
      <c r="BW888" s="213">
        <f>RANK(BV888,BV874:BV888,1)+COUNTIF(BU874:BU888,BU888)-1</f>
        <v>15</v>
      </c>
      <c r="BX888" s="213"/>
      <c r="BY888" s="209"/>
      <c r="BZ888" s="212"/>
      <c r="CA888" s="215" t="str">
        <f t="shared" si="448"/>
        <v>000-00-000-000-000</v>
      </c>
      <c r="CB888" s="215">
        <f>COUNTIF(CA874:CA888, "&gt;=" &amp; CA888)</f>
        <v>15</v>
      </c>
      <c r="CC888" s="213">
        <f>RANK(CB888,CB874:CB888,1)+COUNTIF(CA874:CA888,CA888)-1</f>
        <v>15</v>
      </c>
      <c r="CD888" s="213"/>
      <c r="CE888" s="209"/>
      <c r="CF888" s="212"/>
      <c r="CG888" s="215" t="str">
        <f t="shared" si="449"/>
        <v>000-00-000-000-000</v>
      </c>
      <c r="CH888" s="215">
        <f>COUNTIF(CG874:CG888, "&gt;=" &amp; CG888)</f>
        <v>15</v>
      </c>
      <c r="CI888" s="213">
        <f>RANK(CH888,CH874:CH888,1)+COUNTIF(CG874:CG888,CG888)-1</f>
        <v>15</v>
      </c>
      <c r="CJ888" s="213"/>
      <c r="CK888" s="209"/>
      <c r="CL888" s="212"/>
      <c r="CM888" s="215" t="str">
        <f t="shared" si="450"/>
        <v>000-00-000-000-000</v>
      </c>
      <c r="CN888" s="214">
        <f>COUNTIF(CM874:CM888, "&gt;=" &amp; CM888)</f>
        <v>15</v>
      </c>
      <c r="CO888" s="213">
        <f>RANK(CN888,CN874:CN888,1)+COUNTIF(CM874:CM888,CM888)-1</f>
        <v>15</v>
      </c>
      <c r="CP888" s="213"/>
      <c r="CQ888" s="209"/>
      <c r="CR888" s="212"/>
      <c r="CS888" s="215" t="str">
        <f t="shared" si="451"/>
        <v>000-00-000-000-000</v>
      </c>
      <c r="CT888" s="214">
        <f>COUNTIF(CS874:CS888, "&gt;=" &amp; CS888)</f>
        <v>15</v>
      </c>
      <c r="CU888" s="213">
        <f>RANK(CT888,CT874:CT888,1)+COUNTIF(CS874:CS888,CS888)-1</f>
        <v>15</v>
      </c>
      <c r="CV888" s="213"/>
      <c r="CW888" s="209"/>
      <c r="CX888" s="212"/>
      <c r="CY888" s="215" t="str">
        <f t="shared" si="452"/>
        <v>000-00-000-000-000</v>
      </c>
      <c r="CZ888" s="214">
        <f>COUNTIF(CY874:CY888, "&gt;=" &amp; CY888)</f>
        <v>15</v>
      </c>
      <c r="DA888" s="213">
        <f>RANK(CZ888,CZ874:CZ888,1)+COUNTIF(CY874:CY888,CY888)-1</f>
        <v>15</v>
      </c>
      <c r="DB888" s="213"/>
      <c r="DC888" s="209"/>
      <c r="DD888" s="212"/>
      <c r="DE888" s="215" t="str">
        <f t="shared" si="453"/>
        <v>000-00-000-000-000</v>
      </c>
      <c r="DF888" s="214">
        <f>COUNTIF(DE874:DE888, "&gt;=" &amp; DE888)</f>
        <v>15</v>
      </c>
      <c r="DG888" s="213">
        <f>RANK(DF888,DF874:DF888,1)+COUNTIF(DE874:DE888,DE888)-1</f>
        <v>15</v>
      </c>
      <c r="DH888" s="213"/>
      <c r="DI888" s="209"/>
      <c r="DJ888" s="212"/>
      <c r="DK888" s="215" t="str">
        <f t="shared" si="454"/>
        <v>000-00-000-000-000</v>
      </c>
      <c r="DL888" s="214">
        <f>COUNTIF(DK874:DK888, "&gt;=" &amp; DK888)</f>
        <v>15</v>
      </c>
      <c r="DM888" s="213">
        <f>RANK(DL888,DL874:DL888,1)+COUNTIF(DK874:DK888,DK888)-1</f>
        <v>15</v>
      </c>
      <c r="DN888" s="213"/>
      <c r="DO888" s="212"/>
      <c r="DP888" s="212"/>
      <c r="DQ888" s="216" t="str">
        <f t="shared" si="455"/>
        <v>000-00-000-000-000</v>
      </c>
      <c r="DR888" s="212">
        <f>COUNTIF(DQ874:DQ888, "&gt;=" &amp; DQ888)</f>
        <v>15</v>
      </c>
      <c r="DS888" s="213">
        <f>RANK(DR888,DR874:DR888,1)+COUNTIF(DQ874:DQ888,DQ888)-1</f>
        <v>15</v>
      </c>
      <c r="DT888" s="213"/>
      <c r="DU888" s="212"/>
      <c r="DV888" s="212"/>
      <c r="DW888" s="216" t="str">
        <f t="shared" si="456"/>
        <v>000-00-000-000-000</v>
      </c>
      <c r="DX888" s="212">
        <f>COUNTIF(DW874:DW888, "&gt;=" &amp; DW888)</f>
        <v>15</v>
      </c>
      <c r="DY888" s="213">
        <f>RANK(DX888,DX874:DX888,1)+COUNTIF(DW874:DW888,DW888)-1</f>
        <v>15</v>
      </c>
      <c r="DZ888" s="213"/>
    </row>
    <row r="889" spans="1:130">
      <c r="A889" s="18"/>
      <c r="B889" s="99"/>
      <c r="C889" s="100"/>
      <c r="D889" s="101"/>
      <c r="E889" s="149" t="str">
        <f t="shared" si="457"/>
        <v/>
      </c>
      <c r="F889" s="193"/>
      <c r="G889" s="99"/>
      <c r="H889" s="100"/>
      <c r="I889" s="102"/>
      <c r="J889" s="149" t="str">
        <f t="shared" si="458"/>
        <v/>
      </c>
      <c r="K889" s="193"/>
      <c r="L889" s="99"/>
      <c r="M889" s="100"/>
      <c r="N889" s="102"/>
      <c r="O889" s="149" t="str">
        <f t="shared" si="459"/>
        <v/>
      </c>
      <c r="P889" s="193"/>
      <c r="Q889" s="99"/>
      <c r="R889" s="100"/>
      <c r="S889" s="102"/>
      <c r="T889" s="149" t="str">
        <f t="shared" si="460"/>
        <v/>
      </c>
      <c r="U889" s="193"/>
      <c r="V889" s="99"/>
      <c r="W889" s="100"/>
      <c r="X889" s="102"/>
      <c r="Y889" s="149" t="str">
        <f t="shared" si="461"/>
        <v/>
      </c>
      <c r="Z889" s="196"/>
      <c r="AA889" s="26"/>
      <c r="AB889" s="37"/>
      <c r="AG889" s="67"/>
      <c r="AH889" s="217">
        <f>IF((OR(AA858="Forfeit",AA858="Win")),0,SUMIFS(AH858:AH872,AM874:AM888,"&lt;=4"))</f>
        <v>0</v>
      </c>
      <c r="AI889" s="217">
        <f>IF((OR(AA858="Forfeit",AA858="Win")),0,SUMIFS(AI858:AI872,AM874:AM888,"&lt;=4"))</f>
        <v>0</v>
      </c>
      <c r="AJ889" s="217">
        <f>IF((OR(AA858="Forfeit",AA858="Win")),0,SUMIFS(AJ858:AJ872, AM874:AM888, "&lt;=4"))</f>
        <v>0</v>
      </c>
      <c r="AK889" s="217">
        <f>IF((OR(AA858="Forfeit",AA858="Win")),0,SUMIFS(AK858:AK872, AM874:AM888, "&lt;=4"))</f>
        <v>0</v>
      </c>
      <c r="AL889" s="217">
        <f>IF((OR(AA858="Forfeit",AA858="Win")),0,SUMIFS(AL858:AL872, AM874:AM888, "&lt;=4"))</f>
        <v>0</v>
      </c>
      <c r="AM889" s="218"/>
      <c r="AN889" s="217">
        <f>IF((OR(AA859="Forfeit",AA859="Win")),0,SUMIFS(AN858:AN872,AS874:AS888,"&lt;=4"))</f>
        <v>0</v>
      </c>
      <c r="AO889" s="217">
        <f>IF((OR(AA859="Forfeit",AA859="Win")),0,SUMIFS(AO858:AO872,AS874:AS888,"&lt;=4"))</f>
        <v>0</v>
      </c>
      <c r="AP889" s="217">
        <f>IF((OR(AA859="Forfeit",AA859="Win")),0,SUMIFS(AP858:AP872, AS874:AS888, "&lt;=4"))</f>
        <v>0</v>
      </c>
      <c r="AQ889" s="217">
        <f>IF((OR(AA859="Forfeit",AA859="Win")),0,SUMIFS(AQ858:AQ872, AS874:AS888, "&lt;=4"))</f>
        <v>0</v>
      </c>
      <c r="AR889" s="217">
        <f>IF((OR(AA859="Forfeit",AA859="Win")),0,SUMIFS(AR858:AR872, AS874:AS888, "&lt;=4"))</f>
        <v>0</v>
      </c>
      <c r="AS889" s="218"/>
      <c r="AT889" s="217">
        <f>IF((OR(AA860="Forfeit",AA860="Win")),0,SUMIFS(AT858:AT872,AY874:AY888,"&lt;=4"))</f>
        <v>0</v>
      </c>
      <c r="AU889" s="217">
        <f>IF((OR(AA860="Forfeit",AA860="Win")),0,SUMIFS(AU858:AU872,AY874:AY888,"&lt;=4"))</f>
        <v>0</v>
      </c>
      <c r="AV889" s="217">
        <f>IF((OR(AA860="Forfeit",AA860="Win")),0,SUMIFS(AV858:AV872, AY874:AY888, "&lt;=4"))</f>
        <v>0</v>
      </c>
      <c r="AW889" s="217">
        <f>IF((OR(AA860="Forfeit",AA860="Win")),0,SUMIFS(AW858:AW872, AY874:AY888, "&lt;=4"))</f>
        <v>0</v>
      </c>
      <c r="AX889" s="217">
        <f>IF((OR(AA860="Forfeit",AA860="Win")),0,SUMIFS(AX858:AX872, AY874:AY888, "&lt;=4"))</f>
        <v>0</v>
      </c>
      <c r="AY889" s="218"/>
      <c r="AZ889" s="217">
        <f>IF((OR(AA861="Forfeit",AA861="Win")),0,SUMIFS(AZ858:AZ872,BE874:BE888,"&lt;=4"))</f>
        <v>0</v>
      </c>
      <c r="BA889" s="217">
        <f>IF((OR(AA861="Forfeit",AA861="Win")),0,SUMIFS(BA858:BA872,BE874:BE888,"&lt;=4"))</f>
        <v>0</v>
      </c>
      <c r="BB889" s="217">
        <f>IF((OR(AA861="Forfeit",AA861="Win")),0,SUMIFS(BB858:BB872, BE874:BE888, "&lt;=4"))</f>
        <v>0</v>
      </c>
      <c r="BC889" s="217">
        <f>IF((OR(AA861="Forfeit",AA861="Win")),0,SUMIFS(BC858:BC872, BE874:BE888, "&lt;=4"))</f>
        <v>0</v>
      </c>
      <c r="BD889" s="217">
        <f>IF((OR(AA861="Forfeit",AA861="Win")),0,SUMIFS(BD858:BD872, BE874:BE888, "&lt;=4"))</f>
        <v>0</v>
      </c>
      <c r="BE889" s="218"/>
      <c r="BF889" s="217">
        <f>IF((OR(AA862="Forfeit",AA862="Win")),0,SUMIFS(BF858:BF872,BK874:BK888,"&lt;=4"))</f>
        <v>0</v>
      </c>
      <c r="BG889" s="217">
        <f>IF((OR(AA862="Forfeit",AA862="Win")),0,SUMIFS(BG858:BG872,BK874:BK888,"&lt;=4"))</f>
        <v>0</v>
      </c>
      <c r="BH889" s="217">
        <f>IF((OR(AA862="Forfeit",AA862="Win")),0,SUMIFS(BH858:BH872, BK874:BK888, "&lt;=4"))</f>
        <v>0</v>
      </c>
      <c r="BI889" s="217">
        <f>IF((OR(AA862="Forfeit",AA862="Win")),0,SUMIFS(BI858:BI872, BK874:BK888, "&lt;=4"))</f>
        <v>0</v>
      </c>
      <c r="BJ889" s="217">
        <f>IF((OR(AA862="Forfeit",AA862="Win")),0,SUMIFS(BJ858:BJ872, BK874:BK888, "&lt;=4"))</f>
        <v>0</v>
      </c>
      <c r="BK889" s="218"/>
      <c r="BL889" s="217">
        <f>IF((OR(AA863="Forfeit",AA863="Win")),0,SUMIFS(BL858:BL872,BQ874:BQ888,"&lt;=4"))</f>
        <v>0</v>
      </c>
      <c r="BM889" s="217">
        <f>IF((OR(AA863="Forfeit",AA863="Win")),0,SUMIFS(BM858:BM872,BQ874:BQ888,"&lt;=4"))</f>
        <v>0</v>
      </c>
      <c r="BN889" s="217">
        <f>IF((OR(AA863="Forfeit",AA863="Win")),0,SUMIFS(BN858:BN872, BQ874:BQ888, "&lt;=4"))</f>
        <v>0</v>
      </c>
      <c r="BO889" s="217">
        <f>IF((OR(AA863="Forfeit",AA863="Win")),0,SUMIFS(BO858:BO872, BQ874:BQ888, "&lt;=4"))</f>
        <v>0</v>
      </c>
      <c r="BP889" s="217">
        <f>IF((OR(AA863="Forfeit",AA863="Win")),0,SUMIFS(BP858:BP872, BQ874:BQ888, "&lt;=4"))</f>
        <v>0</v>
      </c>
      <c r="BQ889" s="218"/>
      <c r="BR889" s="217">
        <f>IF((OR(AA864="Forfeit",AA864="Win")),0,SUMIFS(BR858:BR872,BW874:BW888,"&lt;=4"))</f>
        <v>0</v>
      </c>
      <c r="BS889" s="217">
        <f>IF((OR(AA864="Forfeit",AA864="Win")),0,SUMIFS(BS858:BS872,BW874:BW888,"&lt;=4"))</f>
        <v>0</v>
      </c>
      <c r="BT889" s="217">
        <f>IF((OR(AA864="Forfeit",AA864="Win")),0,SUMIFS(BT858:BT872, BW874:BW888, "&lt;=4"))</f>
        <v>0</v>
      </c>
      <c r="BU889" s="217">
        <f>IF((OR(AA864="Forfeit",AA864="Win")),0,SUMIFS(BU858:BU872, BW874:BW888, "&lt;=4"))</f>
        <v>0</v>
      </c>
      <c r="BV889" s="217">
        <f>IF((OR(AA864="Forfeit",AA864="Win")),0,SUMIFS(BV858:BV872, BW874:BW888, "&lt;=4"))</f>
        <v>0</v>
      </c>
      <c r="BW889" s="218"/>
      <c r="BX889" s="217">
        <f>IF((OR(AA865="Forfeit",AA865="Win")),0,SUMIFS(BX858:BX872,CC874:CC888,"&lt;=4"))</f>
        <v>0</v>
      </c>
      <c r="BY889" s="217">
        <f>IF((OR(AA865="Forfeit",AA865="Win")),0,SUMIFS(BY858:BY872,CC874:CC888,"&lt;=4"))</f>
        <v>0</v>
      </c>
      <c r="BZ889" s="217">
        <f>IF((OR(AA865="Forfeit",AA865="Win")),0,SUMIFS(BZ858:BZ872, CC874:CC888, "&lt;=4"))</f>
        <v>0</v>
      </c>
      <c r="CA889" s="217">
        <f>IF((OR(AA865="Forfeit",AA865="Win")),0,SUMIFS(CA858:CA872, CC874:CC888, "&lt;=4"))</f>
        <v>0</v>
      </c>
      <c r="CB889" s="217">
        <f>IF((OR(AA865="Forfeit",AA865="Win")),0,SUMIFS(CB858:CB872, CC874:CC888, "&lt;=4"))</f>
        <v>0</v>
      </c>
      <c r="CC889" s="218"/>
      <c r="CD889" s="217">
        <f>IF((OR(AA866="Forfeit",AA866="Win")),0,SUMIFS(CD858:CD872,CI874:CI888,"&lt;=4"))</f>
        <v>0</v>
      </c>
      <c r="CE889" s="217">
        <f>IF((OR(AA866="Forfeit",AA866="Win")),0,SUMIFS(CE858:CE872,CI874:CI888,"&lt;=4"))</f>
        <v>0</v>
      </c>
      <c r="CF889" s="217">
        <f>IF((OR(AA866="Forfeit",AA866="Win")),0,SUMIFS(CF858:CF872, CI874:CI888, "&lt;=4"))</f>
        <v>0</v>
      </c>
      <c r="CG889" s="217">
        <f>IF((OR(AA866="Forfeit",AA866="Win")),0,SUMIFS(CG858:CG872, CI874:CI888, "&lt;=4"))</f>
        <v>0</v>
      </c>
      <c r="CH889" s="217">
        <f>IF((OR(AA866="Forfeit",AA866="Win")),0,SUMIFS(CH858:CH872, CI874:CI888, "&lt;=4"))</f>
        <v>0</v>
      </c>
      <c r="CI889" s="218"/>
      <c r="CJ889" s="217">
        <f>IF((OR(AA867="Forfeit",AA867="Win")),0,SUMIFS(CJ858:CJ872,CO874:CO888,"&lt;=4"))</f>
        <v>0</v>
      </c>
      <c r="CK889" s="217">
        <f>IF((OR(AA867="Forfeit",AA867="Win")),0,SUMIFS(CK858:CK872,CO874:CO888,"&lt;=4"))</f>
        <v>0</v>
      </c>
      <c r="CL889" s="217">
        <f>IF((OR(AA867="Forfeit",AA867="Win")),0,SUMIFS(CL858:CL872, CO874:CO888, "&lt;=4"))</f>
        <v>0</v>
      </c>
      <c r="CM889" s="217">
        <f>IF((OR(AA867="Forfeit",AA867="Win")),0,SUMIFS(CM858:CM872, CO874:CO888, "&lt;=4"))</f>
        <v>0</v>
      </c>
      <c r="CN889" s="217">
        <f>IF((OR(AA867="Forfeit",AA867="Win")),0,SUMIFS(CN858:CN872, CO874:CO888, "&lt;=4"))</f>
        <v>0</v>
      </c>
      <c r="CO889" s="218"/>
      <c r="CP889" s="217">
        <f>IF((OR(AA868="Forfeit",AA868="Win")),0,SUMIFS(CP858:CP872,CU874:CU888,"&lt;=4"))</f>
        <v>0</v>
      </c>
      <c r="CQ889" s="217">
        <f>IF((OR(AA868="Forfeit",AA868="Win")),0,SUMIFS(CQ858:CQ872,CU874:CU888,"&lt;=4"))</f>
        <v>0</v>
      </c>
      <c r="CR889" s="217">
        <f>IF((OR(AA868="Forfeit",AA868="Win")),0,SUMIFS(CR858:CR872, CU874:CU888, "&lt;=4"))</f>
        <v>0</v>
      </c>
      <c r="CS889" s="217">
        <f>IF((OR(AA868="Forfeit",AA868="Win")),0,SUMIFS(CS858:CS872, CU874:CU888, "&lt;=4"))</f>
        <v>0</v>
      </c>
      <c r="CT889" s="217">
        <f>IF((OR(AA868="Forfeit",AA868="Win")),0,SUMIFS(CT858:CT872, CU874:CU888, "&lt;=4"))</f>
        <v>0</v>
      </c>
      <c r="CU889" s="218"/>
      <c r="CV889" s="217">
        <f>IF((OR(AA869="Forfeit",AA869="Win")),0,SUMIFS(CV858:CV872,DA874:DA888,"&lt;=4"))</f>
        <v>0</v>
      </c>
      <c r="CW889" s="217">
        <f>IF((OR(AA869="Forfeit",AA869="Win")),0,SUMIFS(CW858:CW872,DA874:DA888,"&lt;=4"))</f>
        <v>0</v>
      </c>
      <c r="CX889" s="217">
        <f>IF((OR(AA869="Forfeit",AA869="Win")),0,SUMIFS(CX858:CX872, DA874:DA888, "&lt;=4"))</f>
        <v>0</v>
      </c>
      <c r="CY889" s="217">
        <f>IF((OR(AA869="Forfeit",AA869="Win")),0,SUMIFS(CY858:CY872, DA874:DA888, "&lt;=4"))</f>
        <v>0</v>
      </c>
      <c r="CZ889" s="217">
        <f>IF((OR(AA869="Forfeit",AA869="Win")),0,SUMIFS(CZ858:CZ872, DA874:DA888, "&lt;=4"))</f>
        <v>0</v>
      </c>
      <c r="DA889" s="218"/>
      <c r="DB889" s="217">
        <f>IF((OR(AA870="Forfeit",AA870="Win")),0,SUMIFS(DB858:DB872,DG874:DG888,"&lt;=4"))</f>
        <v>0</v>
      </c>
      <c r="DC889" s="217">
        <f>IF((OR(AA870="Forfeit",AA870="Win")),0,SUMIFS(DC858:DC872,DG874:DG888,"&lt;=4"))</f>
        <v>0</v>
      </c>
      <c r="DD889" s="217">
        <f>IF((OR(AA870="Forfeit",AA870="Win")),0,SUMIFS(DD858:DD872, DG874:DG888, "&lt;=4"))</f>
        <v>0</v>
      </c>
      <c r="DE889" s="217">
        <f>IF((OR(AA870="Forfeit",AA870="Win")),0,SUMIFS(DE858:DE872, DG874:DG888, "&lt;=4"))</f>
        <v>0</v>
      </c>
      <c r="DF889" s="217">
        <f>IF((OR(AA870="Forfeit",AA870="Win")),0,SUMIFS(DF858:DF872, DG874:DG888, "&lt;=4"))</f>
        <v>0</v>
      </c>
      <c r="DG889" s="218"/>
      <c r="DH889" s="217">
        <f>IF((OR(AA871="Forfeit",AA871="Win")),0,SUMIFS(DH858:DH872,DM874:DM888,"&lt;=4"))</f>
        <v>0</v>
      </c>
      <c r="DI889" s="217">
        <f>IF((OR(AA871="Forfeit",AA871="Win")),0,SUMIFS(DI858:DI872,DM874:DM888,"&lt;=4"))</f>
        <v>0</v>
      </c>
      <c r="DJ889" s="217">
        <f>IF((OR(AA871="Forfeit",AA871="Win")),0,SUMIFS(DJ858:DJ872, DM874:DM888, "&lt;=4"))</f>
        <v>0</v>
      </c>
      <c r="DK889" s="217">
        <f>IF((OR(AA871="Forfeit",AA871="Win")),0,SUMIFS(DK858:DK872, DM874:DM888, "&lt;=4"))</f>
        <v>0</v>
      </c>
      <c r="DL889" s="217">
        <f>IF((OR(AA871="Forfeit",AA871="Win")),0,SUMIFS(DL858:DL872, DM874:DM888, "&lt;=4"))</f>
        <v>0</v>
      </c>
      <c r="DM889" s="218"/>
      <c r="DN889" s="217">
        <f>IF((OR(AA872="Forfeit",AA872="Win")),0,SUMIFS(DN858:DN872,DS874:DS888,"&lt;=4"))</f>
        <v>0</v>
      </c>
      <c r="DO889" s="217">
        <f>IF((OR(AA872="Forfeit",AA872="Win")),0,SUMIFS(DO858:DO872,DS874:DS888,"&lt;=4"))</f>
        <v>0</v>
      </c>
      <c r="DP889" s="217">
        <f>IF((OR(AA872="Forfeit",AA872="Win")),0,SUMIFS(DP858:DP872,DS874:DS888,"&lt;=4"))</f>
        <v>0</v>
      </c>
      <c r="DQ889" s="217">
        <f>IF((OR(AA872="Forfeit",AA872="Win")),0,SUMIFS(DQ858:DQ872,DS874:DS888,"&lt;=4"))</f>
        <v>0</v>
      </c>
      <c r="DR889" s="217">
        <f>IF((OR(AA872="Forfeit",AA872="Win")),0,SUMIFS(DR858:DR872,DS874:DS888,"&lt;=4"))</f>
        <v>0</v>
      </c>
      <c r="DS889" s="218"/>
      <c r="DT889" s="217">
        <f>IF((OR(AA873="Forfeit",AA873="Win")),0,SUMIFS(DT858:DT872,DY874:DY888,"&lt;=4"))</f>
        <v>0</v>
      </c>
      <c r="DU889" s="217">
        <f>IF((OR(AA873="Forfeit",AA873="Win")),0,SUMIFS(DU858:DU872,DY874:DY888,"&lt;=4"))</f>
        <v>0</v>
      </c>
      <c r="DV889" s="217">
        <f>IF((OR(AA873="Forfeit",AA873="Win")),0,SUMIFS(DV858:DV872,DY874:DY888,"&lt;=4"))</f>
        <v>0</v>
      </c>
      <c r="DW889" s="217">
        <f>IF((OR(AA873="Forfeit",AA873="Win")),0,SUMIFS(DW858:DW872,DY874:DY888,"&lt;=4"))</f>
        <v>0</v>
      </c>
      <c r="DX889" s="217">
        <f>IF((OR(AA873="Forfeit",AA873="Win")),0,SUMIFS(DX858:DX872,DY874:DY888,"&lt;=4"))</f>
        <v>0</v>
      </c>
      <c r="DY889" s="218"/>
      <c r="DZ889" s="214"/>
    </row>
    <row r="890" spans="1:130">
      <c r="A890" s="18"/>
      <c r="B890" s="99"/>
      <c r="C890" s="100"/>
      <c r="D890" s="101"/>
      <c r="E890" s="149" t="str">
        <f t="shared" si="457"/>
        <v/>
      </c>
      <c r="F890" s="193"/>
      <c r="G890" s="99"/>
      <c r="H890" s="100"/>
      <c r="I890" s="100"/>
      <c r="J890" s="149" t="str">
        <f t="shared" si="458"/>
        <v/>
      </c>
      <c r="K890" s="193"/>
      <c r="L890" s="99"/>
      <c r="M890" s="100"/>
      <c r="N890" s="100"/>
      <c r="O890" s="149" t="str">
        <f t="shared" si="459"/>
        <v/>
      </c>
      <c r="P890" s="193"/>
      <c r="Q890" s="99"/>
      <c r="R890" s="100"/>
      <c r="S890" s="100"/>
      <c r="T890" s="149" t="str">
        <f t="shared" si="460"/>
        <v/>
      </c>
      <c r="U890" s="193"/>
      <c r="V890" s="99"/>
      <c r="W890" s="100"/>
      <c r="X890" s="100"/>
      <c r="Y890" s="149" t="str">
        <f t="shared" si="461"/>
        <v/>
      </c>
      <c r="Z890" s="196"/>
      <c r="AA890" s="26"/>
      <c r="AB890" s="37"/>
      <c r="AG890" s="67"/>
    </row>
    <row r="891" spans="1:130">
      <c r="A891" s="18"/>
      <c r="B891" s="99"/>
      <c r="C891" s="100"/>
      <c r="D891" s="101"/>
      <c r="E891" s="149" t="str">
        <f t="shared" si="457"/>
        <v/>
      </c>
      <c r="F891" s="193"/>
      <c r="G891" s="99"/>
      <c r="H891" s="100"/>
      <c r="I891" s="100"/>
      <c r="J891" s="149" t="str">
        <f t="shared" si="458"/>
        <v/>
      </c>
      <c r="K891" s="193"/>
      <c r="L891" s="99"/>
      <c r="M891" s="100"/>
      <c r="N891" s="100"/>
      <c r="O891" s="149" t="str">
        <f t="shared" si="459"/>
        <v/>
      </c>
      <c r="P891" s="193"/>
      <c r="Q891" s="99"/>
      <c r="R891" s="100"/>
      <c r="S891" s="100"/>
      <c r="T891" s="149" t="str">
        <f t="shared" si="460"/>
        <v/>
      </c>
      <c r="U891" s="193"/>
      <c r="V891" s="99"/>
      <c r="W891" s="100"/>
      <c r="X891" s="100"/>
      <c r="Y891" s="149" t="str">
        <f t="shared" si="461"/>
        <v/>
      </c>
      <c r="Z891" s="196"/>
      <c r="AA891" s="25"/>
      <c r="AB891" s="197"/>
      <c r="AG891" s="67"/>
    </row>
    <row r="892" spans="1:130">
      <c r="A892" s="18" t="s">
        <v>366</v>
      </c>
      <c r="B892" s="99"/>
      <c r="C892" s="100"/>
      <c r="D892" s="101"/>
      <c r="E892" s="149" t="str">
        <f t="shared" si="457"/>
        <v/>
      </c>
      <c r="F892" s="193"/>
      <c r="G892" s="99"/>
      <c r="H892" s="100"/>
      <c r="I892" s="100"/>
      <c r="J892" s="149" t="str">
        <f t="shared" si="458"/>
        <v/>
      </c>
      <c r="K892" s="193"/>
      <c r="L892" s="99"/>
      <c r="M892" s="100"/>
      <c r="N892" s="100"/>
      <c r="O892" s="149" t="str">
        <f t="shared" si="459"/>
        <v/>
      </c>
      <c r="P892" s="193"/>
      <c r="Q892" s="99"/>
      <c r="R892" s="100"/>
      <c r="S892" s="100"/>
      <c r="T892" s="149" t="str">
        <f t="shared" si="460"/>
        <v/>
      </c>
      <c r="U892" s="193"/>
      <c r="V892" s="99"/>
      <c r="W892" s="100"/>
      <c r="X892" s="100"/>
      <c r="Y892" s="149" t="str">
        <f t="shared" si="461"/>
        <v/>
      </c>
      <c r="Z892" s="196"/>
      <c r="AA892" s="25"/>
      <c r="AB892" s="197"/>
      <c r="AG892" s="67"/>
    </row>
    <row r="893" spans="1:130">
      <c r="A893" s="18" t="s">
        <v>35</v>
      </c>
      <c r="B893" s="99"/>
      <c r="C893" s="100"/>
      <c r="D893" s="101"/>
      <c r="E893" s="149" t="str">
        <f t="shared" si="457"/>
        <v/>
      </c>
      <c r="F893" s="193"/>
      <c r="G893" s="99"/>
      <c r="H893" s="100"/>
      <c r="I893" s="100"/>
      <c r="J893" s="149" t="str">
        <f t="shared" si="458"/>
        <v/>
      </c>
      <c r="K893" s="193"/>
      <c r="L893" s="99"/>
      <c r="M893" s="100"/>
      <c r="N893" s="100"/>
      <c r="O893" s="149" t="str">
        <f t="shared" si="459"/>
        <v/>
      </c>
      <c r="P893" s="193"/>
      <c r="Q893" s="99"/>
      <c r="R893" s="100"/>
      <c r="S893" s="100"/>
      <c r="T893" s="149" t="str">
        <f t="shared" si="460"/>
        <v/>
      </c>
      <c r="U893" s="193"/>
      <c r="V893" s="99"/>
      <c r="W893" s="100"/>
      <c r="X893" s="100"/>
      <c r="Y893" s="149" t="str">
        <f t="shared" si="461"/>
        <v/>
      </c>
      <c r="Z893" s="196"/>
      <c r="AA893" s="25"/>
      <c r="AB893" s="197"/>
      <c r="AG893" s="67"/>
    </row>
    <row r="894" spans="1:130" ht="15" thickBot="1">
      <c r="A894" s="91" t="s">
        <v>10</v>
      </c>
      <c r="B894" s="125">
        <f>IF(SUM(B878:B893)=0,0,AVERAGE(B878:B893))</f>
        <v>0</v>
      </c>
      <c r="C894" s="126">
        <f>IF(SUM(C878:C893)=0,0,AVERAGE(C878:C893))</f>
        <v>0</v>
      </c>
      <c r="D894" s="127">
        <f>IF(SUM(D878:D893)=0,0,AVERAGE(D878:D893))</f>
        <v>0</v>
      </c>
      <c r="E894" s="192">
        <f>IF(SUM(E878:E893)=0,0,AVERAGE(E878:E893))</f>
        <v>0</v>
      </c>
      <c r="F894" s="194"/>
      <c r="G894" s="125">
        <f>IF(SUM(G878:G893)=0,0,AVERAGE(G878:G893))</f>
        <v>0</v>
      </c>
      <c r="H894" s="126">
        <f>IF(SUM(H878:H893)=0,0,AVERAGE(H878:H893))</f>
        <v>0</v>
      </c>
      <c r="I894" s="127">
        <f>IF(SUM(I878:I893)=0,0,AVERAGE(I878:I893))</f>
        <v>0</v>
      </c>
      <c r="J894" s="192">
        <f>IF(SUM(J878:J893)=0,0,AVERAGE(J878:J893))</f>
        <v>0</v>
      </c>
      <c r="K894" s="194"/>
      <c r="L894" s="125">
        <f>IF(SUM(L878:L893)=0,0,AVERAGE(L878:L893))</f>
        <v>0</v>
      </c>
      <c r="M894" s="126">
        <f>IF(SUM(M878:M893)=0,0,AVERAGE(M878:M893))</f>
        <v>0</v>
      </c>
      <c r="N894" s="127">
        <f>IF(SUM(N878:N893)=0,0,AVERAGE(N878:N893))</f>
        <v>0</v>
      </c>
      <c r="O894" s="192">
        <f>IF(SUM(O878:O893)=0,0,AVERAGE(O878:O893))</f>
        <v>0</v>
      </c>
      <c r="P894" s="194"/>
      <c r="Q894" s="125">
        <f>IF(SUM(Q878:Q893)=0,0,AVERAGE(Q878:Q893))</f>
        <v>0</v>
      </c>
      <c r="R894" s="126">
        <f>IF(SUM(R878:R893)=0,0,AVERAGE(R878:R893))</f>
        <v>0</v>
      </c>
      <c r="S894" s="127">
        <f>IF(SUM(S878:S893)=0,0,AVERAGE(S878:S893))</f>
        <v>0</v>
      </c>
      <c r="T894" s="192">
        <f>IF(SUM(T878:T893)=0,0,AVERAGE(T878:T893))</f>
        <v>0</v>
      </c>
      <c r="U894" s="194"/>
      <c r="V894" s="125">
        <f>IF(SUM(V878:V893)=0,0,AVERAGE(V878:V893))</f>
        <v>0</v>
      </c>
      <c r="W894" s="126">
        <f>IF(SUM(W878:W893)=0,0,AVERAGE(W878:W893))</f>
        <v>0</v>
      </c>
      <c r="X894" s="127">
        <f>IF(SUM(X878:X893)=0,0,AVERAGE(X878:X893))</f>
        <v>0</v>
      </c>
      <c r="Y894" s="192">
        <f>IF(SUM(Y878:Y893)=0,0,AVERAGE(Y878:Y893))</f>
        <v>0</v>
      </c>
      <c r="Z894" s="194"/>
      <c r="AA894" s="27"/>
      <c r="AB894" s="39"/>
      <c r="AG894" s="67"/>
    </row>
    <row r="895" spans="1:130" ht="15" thickBot="1">
      <c r="A895" s="20"/>
      <c r="B895" s="4"/>
      <c r="C895" s="4"/>
      <c r="D895" s="4"/>
      <c r="E895" s="36"/>
      <c r="F895" s="36"/>
      <c r="G895" s="4"/>
      <c r="H895" s="4"/>
      <c r="I895" s="4"/>
      <c r="J895" s="36"/>
      <c r="K895" s="36"/>
      <c r="L895" s="4"/>
      <c r="M895" s="4"/>
      <c r="N895" s="4"/>
      <c r="O895" s="36"/>
      <c r="P895" s="36"/>
      <c r="Q895" s="4"/>
      <c r="R895" s="4"/>
      <c r="S895" s="4"/>
      <c r="T895" s="36"/>
      <c r="U895" s="36"/>
      <c r="V895" s="4"/>
      <c r="W895" s="4"/>
      <c r="X895" s="4"/>
      <c r="Y895" s="36"/>
      <c r="Z895" s="36"/>
      <c r="AA895" s="20"/>
      <c r="AB895" s="197"/>
      <c r="AC895" s="54" t="s">
        <v>149</v>
      </c>
      <c r="AD895" s="74"/>
      <c r="AE895" s="74"/>
      <c r="AF895" s="74"/>
      <c r="AG895" s="75"/>
    </row>
    <row r="896" spans="1:130">
      <c r="A896" s="90" t="s">
        <v>147</v>
      </c>
      <c r="B896" s="293" t="s">
        <v>176</v>
      </c>
      <c r="C896" s="294"/>
      <c r="D896" s="294"/>
      <c r="E896" s="294"/>
      <c r="F896" s="295"/>
      <c r="G896" s="293" t="s">
        <v>177</v>
      </c>
      <c r="H896" s="294"/>
      <c r="I896" s="294"/>
      <c r="J896" s="294"/>
      <c r="K896" s="295"/>
      <c r="L896" s="293" t="s">
        <v>178</v>
      </c>
      <c r="M896" s="294"/>
      <c r="N896" s="294"/>
      <c r="O896" s="294"/>
      <c r="P896" s="295"/>
      <c r="Q896" s="293" t="s">
        <v>179</v>
      </c>
      <c r="R896" s="294"/>
      <c r="S896" s="294"/>
      <c r="T896" s="294"/>
      <c r="U896" s="295"/>
      <c r="V896" s="293" t="s">
        <v>180</v>
      </c>
      <c r="W896" s="294"/>
      <c r="X896" s="294"/>
      <c r="Y896" s="294"/>
      <c r="Z896" s="295"/>
      <c r="AA896" s="23"/>
      <c r="AB896" s="37"/>
      <c r="AC896" s="86" t="str">
        <f>B896</f>
        <v>Z15 11</v>
      </c>
      <c r="AD896" s="86" t="str">
        <f>G896</f>
        <v>Z15 12</v>
      </c>
      <c r="AE896" s="86" t="str">
        <f>L896</f>
        <v>Z15 13</v>
      </c>
      <c r="AF896" s="86" t="str">
        <f>Q896</f>
        <v>Z15 14</v>
      </c>
      <c r="AG896" s="87" t="str">
        <f>V896</f>
        <v>Z15 15</v>
      </c>
    </row>
    <row r="897" spans="1:33" ht="15" thickBot="1">
      <c r="A897" s="12" t="s">
        <v>4</v>
      </c>
      <c r="B897" s="13" t="s">
        <v>5</v>
      </c>
      <c r="C897" s="14" t="s">
        <v>6</v>
      </c>
      <c r="D897" s="15" t="s">
        <v>7</v>
      </c>
      <c r="E897" s="191" t="s">
        <v>8</v>
      </c>
      <c r="F897" s="16" t="s">
        <v>142</v>
      </c>
      <c r="G897" s="13" t="s">
        <v>5</v>
      </c>
      <c r="H897" s="14" t="s">
        <v>6</v>
      </c>
      <c r="I897" s="14" t="s">
        <v>7</v>
      </c>
      <c r="J897" s="191" t="s">
        <v>8</v>
      </c>
      <c r="K897" s="16" t="s">
        <v>142</v>
      </c>
      <c r="L897" s="13" t="s">
        <v>5</v>
      </c>
      <c r="M897" s="14" t="s">
        <v>6</v>
      </c>
      <c r="N897" s="14" t="s">
        <v>7</v>
      </c>
      <c r="O897" s="191" t="s">
        <v>8</v>
      </c>
      <c r="P897" s="16" t="s">
        <v>142</v>
      </c>
      <c r="Q897" s="13" t="s">
        <v>5</v>
      </c>
      <c r="R897" s="14" t="s">
        <v>6</v>
      </c>
      <c r="S897" s="14" t="s">
        <v>7</v>
      </c>
      <c r="T897" s="191" t="s">
        <v>8</v>
      </c>
      <c r="U897" s="16" t="s">
        <v>142</v>
      </c>
      <c r="V897" s="13" t="s">
        <v>5</v>
      </c>
      <c r="W897" s="14" t="s">
        <v>6</v>
      </c>
      <c r="X897" s="14" t="s">
        <v>7</v>
      </c>
      <c r="Y897" s="191" t="s">
        <v>8</v>
      </c>
      <c r="Z897" s="16" t="s">
        <v>142</v>
      </c>
      <c r="AA897" s="16"/>
      <c r="AB897" s="37"/>
      <c r="AC897" s="76">
        <f>IF(SUM(E898:E913)&gt;0,LARGE(E898:E913,1),0)</f>
        <v>0</v>
      </c>
      <c r="AD897" s="9">
        <f>IF(SUM(J898:J913)&gt;0,LARGE(J898:J913,1),0)</f>
        <v>0</v>
      </c>
      <c r="AE897" s="9">
        <f>IF(SUM(O898:O913)&gt;0,LARGE(O898:O913,1),0)</f>
        <v>0</v>
      </c>
      <c r="AF897" s="9">
        <f>IF(SUM(T898:T913)&gt;0,LARGE(T898:T913,1),0)</f>
        <v>0</v>
      </c>
      <c r="AG897" s="67">
        <f>IF(SUM(Y898:Y913)&gt;0,LARGE(Y898:Y913,1),0)</f>
        <v>0</v>
      </c>
    </row>
    <row r="898" spans="1:33" ht="15" thickTop="1">
      <c r="A898" s="17"/>
      <c r="B898" s="96"/>
      <c r="C898" s="97"/>
      <c r="D898" s="98"/>
      <c r="E898" s="149" t="str">
        <f t="shared" ref="E898:E913" si="462">IF(SUM(B898:D898)&gt;0,SUM(B898:D898),"")</f>
        <v/>
      </c>
      <c r="F898" s="193"/>
      <c r="G898" s="96"/>
      <c r="H898" s="97"/>
      <c r="I898" s="97"/>
      <c r="J898" s="149" t="str">
        <f t="shared" ref="J898:J913" si="463">IF(SUM(G898:I898)&gt;0,SUM(G898:I898),"")</f>
        <v/>
      </c>
      <c r="K898" s="193"/>
      <c r="L898" s="96"/>
      <c r="M898" s="97"/>
      <c r="N898" s="97"/>
      <c r="O898" s="149" t="str">
        <f t="shared" ref="O898:O913" si="464">IF(SUM(L898:N898)&gt;0,SUM(L898:N898),"")</f>
        <v/>
      </c>
      <c r="P898" s="193"/>
      <c r="Q898" s="96"/>
      <c r="R898" s="97"/>
      <c r="S898" s="97"/>
      <c r="T898" s="149" t="str">
        <f t="shared" ref="T898:T913" si="465">IF(SUM(Q898:S898)&gt;0,SUM(Q898:S898),"")</f>
        <v/>
      </c>
      <c r="U898" s="193"/>
      <c r="V898" s="96"/>
      <c r="W898" s="97"/>
      <c r="X898" s="97"/>
      <c r="Y898" s="149" t="str">
        <f t="shared" ref="Y898:Y913" si="466">IF(SUM(V898:X898)&gt;0,SUM(V898:X898),"")</f>
        <v/>
      </c>
      <c r="Z898" s="195"/>
      <c r="AA898" s="24"/>
      <c r="AB898" s="197"/>
      <c r="AG898" s="67"/>
    </row>
    <row r="899" spans="1:33">
      <c r="A899" s="164"/>
      <c r="B899" s="99"/>
      <c r="C899" s="100"/>
      <c r="D899" s="101"/>
      <c r="E899" s="149" t="str">
        <f t="shared" si="462"/>
        <v/>
      </c>
      <c r="F899" s="193"/>
      <c r="G899" s="99"/>
      <c r="H899" s="100"/>
      <c r="I899" s="100"/>
      <c r="J899" s="149" t="str">
        <f t="shared" si="463"/>
        <v/>
      </c>
      <c r="K899" s="193"/>
      <c r="L899" s="99"/>
      <c r="M899" s="100"/>
      <c r="N899" s="100"/>
      <c r="O899" s="149" t="str">
        <f t="shared" si="464"/>
        <v/>
      </c>
      <c r="P899" s="193"/>
      <c r="Q899" s="99"/>
      <c r="R899" s="100"/>
      <c r="S899" s="100"/>
      <c r="T899" s="149" t="str">
        <f t="shared" si="465"/>
        <v/>
      </c>
      <c r="U899" s="193"/>
      <c r="V899" s="99"/>
      <c r="W899" s="100"/>
      <c r="X899" s="100"/>
      <c r="Y899" s="149" t="str">
        <f t="shared" si="466"/>
        <v/>
      </c>
      <c r="Z899" s="196"/>
      <c r="AA899" s="25"/>
      <c r="AB899" s="197"/>
      <c r="AG899" s="67"/>
    </row>
    <row r="900" spans="1:33">
      <c r="A900" s="18"/>
      <c r="B900" s="99"/>
      <c r="C900" s="100"/>
      <c r="D900" s="101"/>
      <c r="E900" s="149" t="str">
        <f t="shared" si="462"/>
        <v/>
      </c>
      <c r="F900" s="193"/>
      <c r="G900" s="99"/>
      <c r="H900" s="100"/>
      <c r="I900" s="100"/>
      <c r="J900" s="149" t="str">
        <f t="shared" si="463"/>
        <v/>
      </c>
      <c r="K900" s="193"/>
      <c r="L900" s="99"/>
      <c r="M900" s="100"/>
      <c r="N900" s="102"/>
      <c r="O900" s="149" t="str">
        <f t="shared" si="464"/>
        <v/>
      </c>
      <c r="P900" s="193"/>
      <c r="Q900" s="99"/>
      <c r="R900" s="100"/>
      <c r="S900" s="102"/>
      <c r="T900" s="149" t="str">
        <f t="shared" si="465"/>
        <v/>
      </c>
      <c r="U900" s="193"/>
      <c r="V900" s="99"/>
      <c r="W900" s="100"/>
      <c r="X900" s="102"/>
      <c r="Y900" s="149" t="str">
        <f t="shared" si="466"/>
        <v/>
      </c>
      <c r="Z900" s="196"/>
      <c r="AA900" s="26" t="s">
        <v>11</v>
      </c>
      <c r="AB900" s="37"/>
      <c r="AG900" s="67"/>
    </row>
    <row r="901" spans="1:33">
      <c r="A901" s="164"/>
      <c r="B901" s="99"/>
      <c r="C901" s="100"/>
      <c r="D901" s="101"/>
      <c r="E901" s="149" t="str">
        <f t="shared" si="462"/>
        <v/>
      </c>
      <c r="F901" s="193"/>
      <c r="G901" s="99"/>
      <c r="H901" s="100"/>
      <c r="I901" s="100"/>
      <c r="J901" s="149" t="str">
        <f t="shared" si="463"/>
        <v/>
      </c>
      <c r="K901" s="193"/>
      <c r="L901" s="99"/>
      <c r="M901" s="100"/>
      <c r="N901" s="100"/>
      <c r="O901" s="149" t="str">
        <f t="shared" si="464"/>
        <v/>
      </c>
      <c r="P901" s="193"/>
      <c r="Q901" s="99"/>
      <c r="R901" s="100"/>
      <c r="S901" s="100"/>
      <c r="T901" s="149" t="str">
        <f t="shared" si="465"/>
        <v/>
      </c>
      <c r="U901" s="193"/>
      <c r="V901" s="99"/>
      <c r="W901" s="100"/>
      <c r="X901" s="100"/>
      <c r="Y901" s="149" t="str">
        <f t="shared" si="466"/>
        <v/>
      </c>
      <c r="Z901" s="196"/>
      <c r="AA901" s="26" t="s">
        <v>12</v>
      </c>
      <c r="AB901" s="37"/>
      <c r="AG901" s="67"/>
    </row>
    <row r="902" spans="1:33">
      <c r="A902" s="18"/>
      <c r="B902" s="99"/>
      <c r="C902" s="100"/>
      <c r="D902" s="102"/>
      <c r="E902" s="149" t="str">
        <f t="shared" si="462"/>
        <v/>
      </c>
      <c r="F902" s="193"/>
      <c r="G902" s="99"/>
      <c r="H902" s="100"/>
      <c r="I902" s="102"/>
      <c r="J902" s="149" t="str">
        <f t="shared" si="463"/>
        <v/>
      </c>
      <c r="K902" s="193"/>
      <c r="L902" s="99"/>
      <c r="M902" s="100"/>
      <c r="N902" s="102"/>
      <c r="O902" s="149" t="str">
        <f t="shared" si="464"/>
        <v/>
      </c>
      <c r="P902" s="193"/>
      <c r="Q902" s="99"/>
      <c r="R902" s="100"/>
      <c r="S902" s="100"/>
      <c r="T902" s="149" t="str">
        <f t="shared" si="465"/>
        <v/>
      </c>
      <c r="U902" s="193"/>
      <c r="V902" s="99"/>
      <c r="W902" s="100"/>
      <c r="X902" s="102"/>
      <c r="Y902" s="149" t="str">
        <f t="shared" si="466"/>
        <v/>
      </c>
      <c r="Z902" s="196"/>
      <c r="AA902" s="26" t="s">
        <v>12</v>
      </c>
      <c r="AB902" s="37"/>
      <c r="AG902" s="67"/>
    </row>
    <row r="903" spans="1:33">
      <c r="A903" s="164"/>
      <c r="B903" s="99"/>
      <c r="C903" s="100"/>
      <c r="D903" s="102"/>
      <c r="E903" s="149" t="str">
        <f t="shared" si="462"/>
        <v/>
      </c>
      <c r="F903" s="193"/>
      <c r="G903" s="99"/>
      <c r="H903" s="100"/>
      <c r="I903" s="102"/>
      <c r="J903" s="149" t="str">
        <f t="shared" si="463"/>
        <v/>
      </c>
      <c r="K903" s="193"/>
      <c r="L903" s="99"/>
      <c r="M903" s="100"/>
      <c r="N903" s="102"/>
      <c r="O903" s="149" t="str">
        <f t="shared" si="464"/>
        <v/>
      </c>
      <c r="P903" s="193"/>
      <c r="Q903" s="99"/>
      <c r="R903" s="100"/>
      <c r="S903" s="100"/>
      <c r="T903" s="149" t="str">
        <f t="shared" si="465"/>
        <v/>
      </c>
      <c r="U903" s="193"/>
      <c r="V903" s="99"/>
      <c r="W903" s="100"/>
      <c r="X903" s="102"/>
      <c r="Y903" s="149" t="str">
        <f t="shared" si="466"/>
        <v/>
      </c>
      <c r="Z903" s="196"/>
      <c r="AA903" s="26"/>
      <c r="AB903" s="37"/>
      <c r="AG903" s="67"/>
    </row>
    <row r="904" spans="1:33">
      <c r="A904" s="18"/>
      <c r="B904" s="99"/>
      <c r="C904" s="100"/>
      <c r="D904" s="101"/>
      <c r="E904" s="149" t="str">
        <f t="shared" si="462"/>
        <v/>
      </c>
      <c r="F904" s="193"/>
      <c r="G904" s="99"/>
      <c r="H904" s="100"/>
      <c r="I904" s="102"/>
      <c r="J904" s="149" t="str">
        <f t="shared" si="463"/>
        <v/>
      </c>
      <c r="K904" s="193"/>
      <c r="L904" s="99"/>
      <c r="M904" s="100"/>
      <c r="N904" s="102"/>
      <c r="O904" s="149" t="str">
        <f t="shared" si="464"/>
        <v/>
      </c>
      <c r="P904" s="193"/>
      <c r="Q904" s="99"/>
      <c r="R904" s="100"/>
      <c r="S904" s="100"/>
      <c r="T904" s="149" t="str">
        <f t="shared" si="465"/>
        <v/>
      </c>
      <c r="U904" s="193"/>
      <c r="V904" s="99"/>
      <c r="W904" s="100"/>
      <c r="X904" s="100"/>
      <c r="Y904" s="149" t="str">
        <f t="shared" si="466"/>
        <v/>
      </c>
      <c r="Z904" s="196"/>
      <c r="AA904" s="26" t="s">
        <v>13</v>
      </c>
      <c r="AB904" s="37"/>
      <c r="AG904" s="67"/>
    </row>
    <row r="905" spans="1:33">
      <c r="A905" s="164"/>
      <c r="B905" s="99"/>
      <c r="C905" s="100"/>
      <c r="D905" s="101"/>
      <c r="E905" s="149" t="str">
        <f t="shared" si="462"/>
        <v/>
      </c>
      <c r="F905" s="193"/>
      <c r="G905" s="99"/>
      <c r="H905" s="100"/>
      <c r="I905" s="102"/>
      <c r="J905" s="149" t="str">
        <f t="shared" si="463"/>
        <v/>
      </c>
      <c r="K905" s="193"/>
      <c r="L905" s="99"/>
      <c r="M905" s="100"/>
      <c r="N905" s="102"/>
      <c r="O905" s="149" t="str">
        <f t="shared" si="464"/>
        <v/>
      </c>
      <c r="P905" s="193"/>
      <c r="Q905" s="99"/>
      <c r="R905" s="100"/>
      <c r="S905" s="102"/>
      <c r="T905" s="149" t="str">
        <f t="shared" si="465"/>
        <v/>
      </c>
      <c r="U905" s="193"/>
      <c r="V905" s="99"/>
      <c r="W905" s="100"/>
      <c r="X905" s="102"/>
      <c r="Y905" s="149" t="str">
        <f t="shared" si="466"/>
        <v/>
      </c>
      <c r="Z905" s="196"/>
      <c r="AA905" s="26" t="s">
        <v>14</v>
      </c>
      <c r="AB905" s="37"/>
      <c r="AG905" s="67"/>
    </row>
    <row r="906" spans="1:33">
      <c r="A906" s="18"/>
      <c r="B906" s="99"/>
      <c r="C906" s="100"/>
      <c r="D906" s="101"/>
      <c r="E906" s="149" t="str">
        <f t="shared" si="462"/>
        <v/>
      </c>
      <c r="F906" s="193"/>
      <c r="G906" s="99"/>
      <c r="H906" s="100"/>
      <c r="I906" s="100"/>
      <c r="J906" s="149" t="str">
        <f t="shared" si="463"/>
        <v/>
      </c>
      <c r="K906" s="193"/>
      <c r="L906" s="99"/>
      <c r="M906" s="100"/>
      <c r="N906" s="100"/>
      <c r="O906" s="149" t="str">
        <f t="shared" si="464"/>
        <v/>
      </c>
      <c r="P906" s="193"/>
      <c r="Q906" s="99"/>
      <c r="R906" s="100"/>
      <c r="S906" s="100"/>
      <c r="T906" s="149" t="str">
        <f t="shared" si="465"/>
        <v/>
      </c>
      <c r="U906" s="193"/>
      <c r="V906" s="99"/>
      <c r="W906" s="100"/>
      <c r="X906" s="100"/>
      <c r="Y906" s="149" t="str">
        <f t="shared" si="466"/>
        <v/>
      </c>
      <c r="Z906" s="196"/>
      <c r="AA906" s="26" t="s">
        <v>15</v>
      </c>
      <c r="AB906" s="37"/>
      <c r="AG906" s="67"/>
    </row>
    <row r="907" spans="1:33">
      <c r="A907" s="164"/>
      <c r="B907" s="99"/>
      <c r="C907" s="100"/>
      <c r="D907" s="101"/>
      <c r="E907" s="149" t="str">
        <f t="shared" si="462"/>
        <v/>
      </c>
      <c r="F907" s="193"/>
      <c r="G907" s="99"/>
      <c r="H907" s="100"/>
      <c r="I907" s="102"/>
      <c r="J907" s="149" t="str">
        <f t="shared" si="463"/>
        <v/>
      </c>
      <c r="K907" s="193"/>
      <c r="L907" s="99"/>
      <c r="M907" s="100"/>
      <c r="N907" s="102"/>
      <c r="O907" s="149" t="str">
        <f t="shared" si="464"/>
        <v/>
      </c>
      <c r="P907" s="193"/>
      <c r="Q907" s="99"/>
      <c r="R907" s="100"/>
      <c r="S907" s="100"/>
      <c r="T907" s="149" t="str">
        <f t="shared" si="465"/>
        <v/>
      </c>
      <c r="U907" s="193"/>
      <c r="V907" s="99"/>
      <c r="W907" s="100"/>
      <c r="X907" s="100"/>
      <c r="Y907" s="149" t="str">
        <f t="shared" si="466"/>
        <v/>
      </c>
      <c r="Z907" s="196"/>
      <c r="AA907" s="26" t="s">
        <v>16</v>
      </c>
      <c r="AB907" s="37"/>
      <c r="AG907" s="67"/>
    </row>
    <row r="908" spans="1:33">
      <c r="A908" s="18"/>
      <c r="B908" s="99"/>
      <c r="C908" s="100"/>
      <c r="D908" s="101"/>
      <c r="E908" s="149" t="str">
        <f t="shared" si="462"/>
        <v/>
      </c>
      <c r="F908" s="193"/>
      <c r="G908" s="99"/>
      <c r="H908" s="100"/>
      <c r="I908" s="102"/>
      <c r="J908" s="149" t="str">
        <f t="shared" si="463"/>
        <v/>
      </c>
      <c r="K908" s="193"/>
      <c r="L908" s="99"/>
      <c r="M908" s="100"/>
      <c r="N908" s="102"/>
      <c r="O908" s="149" t="str">
        <f t="shared" si="464"/>
        <v/>
      </c>
      <c r="P908" s="193"/>
      <c r="Q908" s="99"/>
      <c r="R908" s="100"/>
      <c r="S908" s="102"/>
      <c r="T908" s="149" t="str">
        <f t="shared" si="465"/>
        <v/>
      </c>
      <c r="U908" s="193"/>
      <c r="V908" s="99"/>
      <c r="W908" s="100"/>
      <c r="X908" s="102"/>
      <c r="Y908" s="149" t="str">
        <f t="shared" si="466"/>
        <v/>
      </c>
      <c r="Z908" s="196"/>
      <c r="AA908" s="26" t="s">
        <v>12</v>
      </c>
      <c r="AB908" s="37"/>
      <c r="AG908" s="67"/>
    </row>
    <row r="909" spans="1:33">
      <c r="A909" s="18"/>
      <c r="B909" s="99"/>
      <c r="C909" s="100"/>
      <c r="D909" s="101"/>
      <c r="E909" s="149" t="str">
        <f t="shared" si="462"/>
        <v/>
      </c>
      <c r="F909" s="193"/>
      <c r="G909" s="99"/>
      <c r="H909" s="100"/>
      <c r="I909" s="102"/>
      <c r="J909" s="149" t="str">
        <f t="shared" si="463"/>
        <v/>
      </c>
      <c r="K909" s="193"/>
      <c r="L909" s="99"/>
      <c r="M909" s="100"/>
      <c r="N909" s="102"/>
      <c r="O909" s="149" t="str">
        <f t="shared" si="464"/>
        <v/>
      </c>
      <c r="P909" s="193"/>
      <c r="Q909" s="99"/>
      <c r="R909" s="100"/>
      <c r="S909" s="102"/>
      <c r="T909" s="149" t="str">
        <f t="shared" si="465"/>
        <v/>
      </c>
      <c r="U909" s="193"/>
      <c r="V909" s="99"/>
      <c r="W909" s="100"/>
      <c r="X909" s="102"/>
      <c r="Y909" s="149" t="str">
        <f t="shared" si="466"/>
        <v/>
      </c>
      <c r="Z909" s="196"/>
      <c r="AA909" s="26"/>
      <c r="AB909" s="37"/>
      <c r="AG909" s="67"/>
    </row>
    <row r="910" spans="1:33">
      <c r="A910" s="18"/>
      <c r="B910" s="99"/>
      <c r="C910" s="100"/>
      <c r="D910" s="101"/>
      <c r="E910" s="149" t="str">
        <f t="shared" si="462"/>
        <v/>
      </c>
      <c r="F910" s="193"/>
      <c r="G910" s="99"/>
      <c r="H910" s="100"/>
      <c r="I910" s="100"/>
      <c r="J910" s="149" t="str">
        <f t="shared" si="463"/>
        <v/>
      </c>
      <c r="K910" s="193"/>
      <c r="L910" s="99"/>
      <c r="M910" s="100"/>
      <c r="N910" s="100"/>
      <c r="O910" s="149" t="str">
        <f t="shared" si="464"/>
        <v/>
      </c>
      <c r="P910" s="193"/>
      <c r="Q910" s="99"/>
      <c r="R910" s="100"/>
      <c r="S910" s="100"/>
      <c r="T910" s="149" t="str">
        <f t="shared" si="465"/>
        <v/>
      </c>
      <c r="U910" s="193"/>
      <c r="V910" s="99"/>
      <c r="W910" s="100"/>
      <c r="X910" s="100"/>
      <c r="Y910" s="149" t="str">
        <f t="shared" si="466"/>
        <v/>
      </c>
      <c r="Z910" s="196"/>
      <c r="AA910" s="26"/>
      <c r="AB910" s="37"/>
      <c r="AG910" s="67"/>
    </row>
    <row r="911" spans="1:33">
      <c r="A911" s="18"/>
      <c r="B911" s="99"/>
      <c r="C911" s="100"/>
      <c r="D911" s="101"/>
      <c r="E911" s="149" t="str">
        <f t="shared" si="462"/>
        <v/>
      </c>
      <c r="F911" s="193"/>
      <c r="G911" s="99"/>
      <c r="H911" s="100"/>
      <c r="I911" s="100"/>
      <c r="J911" s="149" t="str">
        <f t="shared" si="463"/>
        <v/>
      </c>
      <c r="K911" s="193"/>
      <c r="L911" s="99"/>
      <c r="M911" s="100"/>
      <c r="N911" s="100"/>
      <c r="O911" s="149" t="str">
        <f t="shared" si="464"/>
        <v/>
      </c>
      <c r="P911" s="193"/>
      <c r="Q911" s="99"/>
      <c r="R911" s="100"/>
      <c r="S911" s="100"/>
      <c r="T911" s="149" t="str">
        <f t="shared" si="465"/>
        <v/>
      </c>
      <c r="U911" s="193"/>
      <c r="V911" s="99"/>
      <c r="W911" s="100"/>
      <c r="X911" s="100"/>
      <c r="Y911" s="149" t="str">
        <f t="shared" si="466"/>
        <v/>
      </c>
      <c r="Z911" s="196"/>
      <c r="AA911" s="25"/>
      <c r="AB911" s="197"/>
      <c r="AG911" s="67"/>
    </row>
    <row r="912" spans="1:33">
      <c r="A912" s="18" t="s">
        <v>366</v>
      </c>
      <c r="B912" s="99"/>
      <c r="C912" s="100"/>
      <c r="D912" s="101"/>
      <c r="E912" s="149" t="str">
        <f t="shared" si="462"/>
        <v/>
      </c>
      <c r="F912" s="193"/>
      <c r="G912" s="99"/>
      <c r="H912" s="100"/>
      <c r="I912" s="100"/>
      <c r="J912" s="149" t="str">
        <f t="shared" si="463"/>
        <v/>
      </c>
      <c r="K912" s="193"/>
      <c r="L912" s="99"/>
      <c r="M912" s="100"/>
      <c r="N912" s="100"/>
      <c r="O912" s="149" t="str">
        <f t="shared" si="464"/>
        <v/>
      </c>
      <c r="P912" s="193"/>
      <c r="Q912" s="99"/>
      <c r="R912" s="100"/>
      <c r="S912" s="100"/>
      <c r="T912" s="149" t="str">
        <f t="shared" si="465"/>
        <v/>
      </c>
      <c r="U912" s="193"/>
      <c r="V912" s="99"/>
      <c r="W912" s="100"/>
      <c r="X912" s="100"/>
      <c r="Y912" s="149" t="str">
        <f t="shared" si="466"/>
        <v/>
      </c>
      <c r="Z912" s="196"/>
      <c r="AA912" s="25"/>
      <c r="AB912" s="197"/>
      <c r="AG912" s="67"/>
    </row>
    <row r="913" spans="1:130">
      <c r="A913" s="18" t="s">
        <v>35</v>
      </c>
      <c r="B913" s="99"/>
      <c r="C913" s="100"/>
      <c r="D913" s="101"/>
      <c r="E913" s="149" t="str">
        <f t="shared" si="462"/>
        <v/>
      </c>
      <c r="F913" s="193"/>
      <c r="G913" s="99"/>
      <c r="H913" s="100"/>
      <c r="I913" s="100"/>
      <c r="J913" s="149" t="str">
        <f t="shared" si="463"/>
        <v/>
      </c>
      <c r="K913" s="193"/>
      <c r="L913" s="99"/>
      <c r="M913" s="100"/>
      <c r="N913" s="100"/>
      <c r="O913" s="149" t="str">
        <f t="shared" si="464"/>
        <v/>
      </c>
      <c r="P913" s="193"/>
      <c r="Q913" s="99"/>
      <c r="R913" s="100"/>
      <c r="S913" s="100"/>
      <c r="T913" s="149" t="str">
        <f t="shared" si="465"/>
        <v/>
      </c>
      <c r="U913" s="193"/>
      <c r="V913" s="99"/>
      <c r="W913" s="100"/>
      <c r="X913" s="100"/>
      <c r="Y913" s="149" t="str">
        <f t="shared" si="466"/>
        <v/>
      </c>
      <c r="Z913" s="196"/>
      <c r="AA913" s="25"/>
      <c r="AB913" s="197"/>
      <c r="AG913" s="67"/>
    </row>
    <row r="914" spans="1:130" ht="15" thickBot="1">
      <c r="A914" s="91" t="s">
        <v>10</v>
      </c>
      <c r="B914" s="125">
        <f>IF(SUM(B898:B913)=0,0,AVERAGE(B898:B913))</f>
        <v>0</v>
      </c>
      <c r="C914" s="126">
        <f>IF(SUM(C898:C913)=0,0,AVERAGE(C898:C913))</f>
        <v>0</v>
      </c>
      <c r="D914" s="127">
        <f>IF(SUM(D898:D913)=0,0,AVERAGE(D898:D913))</f>
        <v>0</v>
      </c>
      <c r="E914" s="192">
        <f>IF(SUM(E898:E913)=0,0,AVERAGE(E898:E913))</f>
        <v>0</v>
      </c>
      <c r="F914" s="194"/>
      <c r="G914" s="125">
        <f>IF(SUM(G898:G913)=0,0,AVERAGE(G898:G913))</f>
        <v>0</v>
      </c>
      <c r="H914" s="126">
        <f>IF(SUM(H898:H913)=0,0,AVERAGE(H898:H913))</f>
        <v>0</v>
      </c>
      <c r="I914" s="127">
        <f>IF(SUM(I898:I913)=0,0,AVERAGE(I898:I913))</f>
        <v>0</v>
      </c>
      <c r="J914" s="192">
        <f>IF(SUM(J898:J913)=0,0,AVERAGE(J898:J913))</f>
        <v>0</v>
      </c>
      <c r="K914" s="194"/>
      <c r="L914" s="125">
        <f>IF(SUM(L898:L913)=0,0,AVERAGE(L898:L913))</f>
        <v>0</v>
      </c>
      <c r="M914" s="126">
        <f>IF(SUM(M898:M913)=0,0,AVERAGE(M898:M913))</f>
        <v>0</v>
      </c>
      <c r="N914" s="127">
        <f>IF(SUM(N898:N913)=0,0,AVERAGE(N898:N913))</f>
        <v>0</v>
      </c>
      <c r="O914" s="192">
        <f>IF(SUM(O898:O913)=0,0,AVERAGE(O898:O913))</f>
        <v>0</v>
      </c>
      <c r="P914" s="194"/>
      <c r="Q914" s="125">
        <f>IF(SUM(Q898:Q913)=0,0,AVERAGE(Q898:Q913))</f>
        <v>0</v>
      </c>
      <c r="R914" s="126">
        <f>IF(SUM(R898:R913)=0,0,AVERAGE(R898:R913))</f>
        <v>0</v>
      </c>
      <c r="S914" s="127">
        <f>IF(SUM(S898:S913)=0,0,AVERAGE(S898:S913))</f>
        <v>0</v>
      </c>
      <c r="T914" s="192">
        <f>IF(SUM(T898:T913)=0,0,AVERAGE(T898:T913))</f>
        <v>0</v>
      </c>
      <c r="U914" s="194"/>
      <c r="V914" s="125">
        <f>IF(SUM(V898:V913)=0,0,AVERAGE(V898:V913))</f>
        <v>0</v>
      </c>
      <c r="W914" s="126">
        <f>IF(SUM(W898:W913)=0,0,AVERAGE(W898:W913))</f>
        <v>0</v>
      </c>
      <c r="X914" s="127">
        <f>IF(SUM(X898:X913)=0,0,AVERAGE(X898:X913))</f>
        <v>0</v>
      </c>
      <c r="Y914" s="192">
        <f>IF(SUM(Y898:Y913)=0,0,AVERAGE(Y898:Y913))</f>
        <v>0</v>
      </c>
      <c r="Z914" s="194"/>
      <c r="AA914" s="27"/>
      <c r="AB914" s="39"/>
      <c r="AG914" s="67"/>
    </row>
    <row r="915" spans="1:130">
      <c r="A915" s="28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30"/>
      <c r="AB915" s="39"/>
      <c r="AC915" s="37"/>
      <c r="AD915" s="298"/>
      <c r="AE915" s="298"/>
      <c r="AF915" s="298"/>
      <c r="AG915" s="299"/>
    </row>
    <row r="916" spans="1:130" ht="15" thickBot="1">
      <c r="A916" s="40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2"/>
      <c r="AB916" s="39"/>
      <c r="AC916" s="54" t="s">
        <v>145</v>
      </c>
      <c r="AD916" s="74"/>
      <c r="AE916" s="74"/>
      <c r="AF916" s="74"/>
      <c r="AG916" s="75"/>
    </row>
    <row r="917" spans="1:130">
      <c r="A917" s="10" t="s">
        <v>146</v>
      </c>
      <c r="B917" s="293" t="s">
        <v>181</v>
      </c>
      <c r="C917" s="294"/>
      <c r="D917" s="294"/>
      <c r="E917" s="294"/>
      <c r="F917" s="295"/>
      <c r="G917" s="293" t="s">
        <v>182</v>
      </c>
      <c r="H917" s="294"/>
      <c r="I917" s="294"/>
      <c r="J917" s="294"/>
      <c r="K917" s="295"/>
      <c r="L917" s="293" t="s">
        <v>183</v>
      </c>
      <c r="M917" s="294"/>
      <c r="N917" s="294"/>
      <c r="O917" s="294"/>
      <c r="P917" s="295"/>
      <c r="Q917" s="293" t="s">
        <v>184</v>
      </c>
      <c r="R917" s="294"/>
      <c r="S917" s="294"/>
      <c r="T917" s="294"/>
      <c r="U917" s="295"/>
      <c r="V917" s="293" t="s">
        <v>185</v>
      </c>
      <c r="W917" s="294"/>
      <c r="X917" s="294"/>
      <c r="Y917" s="294"/>
      <c r="Z917" s="295"/>
      <c r="AA917" s="293" t="s">
        <v>3</v>
      </c>
      <c r="AB917" s="295"/>
      <c r="AC917" s="9" t="str">
        <f>B917</f>
        <v>Z16 1</v>
      </c>
      <c r="AD917" s="9" t="str">
        <f>G917</f>
        <v>Z16 2</v>
      </c>
      <c r="AE917" s="9" t="str">
        <f>L917</f>
        <v>Z16 3</v>
      </c>
      <c r="AF917" s="9" t="str">
        <f>Q917</f>
        <v>Z16 4</v>
      </c>
      <c r="AG917" s="67" t="str">
        <f>V917</f>
        <v>Z16 5</v>
      </c>
      <c r="AH917" s="296" t="s">
        <v>50</v>
      </c>
      <c r="AI917" s="297"/>
      <c r="AJ917" s="297"/>
      <c r="AK917" s="297"/>
      <c r="AL917" s="297"/>
      <c r="AM917" s="209" t="s">
        <v>140</v>
      </c>
      <c r="AN917" s="296" t="s">
        <v>51</v>
      </c>
      <c r="AO917" s="297"/>
      <c r="AP917" s="297"/>
      <c r="AQ917" s="297"/>
      <c r="AR917" s="297"/>
      <c r="AS917" s="209" t="s">
        <v>140</v>
      </c>
      <c r="AT917" s="296" t="s">
        <v>52</v>
      </c>
      <c r="AU917" s="297"/>
      <c r="AV917" s="297"/>
      <c r="AW917" s="297"/>
      <c r="AX917" s="297"/>
      <c r="AY917" s="209" t="s">
        <v>140</v>
      </c>
      <c r="AZ917" s="296" t="s">
        <v>53</v>
      </c>
      <c r="BA917" s="297"/>
      <c r="BB917" s="297"/>
      <c r="BC917" s="297"/>
      <c r="BD917" s="297"/>
      <c r="BE917" s="209" t="s">
        <v>140</v>
      </c>
      <c r="BF917" s="296" t="s">
        <v>54</v>
      </c>
      <c r="BG917" s="297"/>
      <c r="BH917" s="297"/>
      <c r="BI917" s="297"/>
      <c r="BJ917" s="297"/>
      <c r="BK917" s="209" t="s">
        <v>140</v>
      </c>
      <c r="BL917" s="296" t="s">
        <v>55</v>
      </c>
      <c r="BM917" s="297"/>
      <c r="BN917" s="297"/>
      <c r="BO917" s="297"/>
      <c r="BP917" s="297"/>
      <c r="BQ917" s="209" t="s">
        <v>140</v>
      </c>
      <c r="BR917" s="296" t="s">
        <v>56</v>
      </c>
      <c r="BS917" s="297"/>
      <c r="BT917" s="297"/>
      <c r="BU917" s="297"/>
      <c r="BV917" s="297"/>
      <c r="BW917" s="209" t="s">
        <v>140</v>
      </c>
      <c r="BX917" s="296" t="s">
        <v>57</v>
      </c>
      <c r="BY917" s="297"/>
      <c r="BZ917" s="297"/>
      <c r="CA917" s="297"/>
      <c r="CB917" s="297"/>
      <c r="CC917" s="209" t="s">
        <v>140</v>
      </c>
      <c r="CD917" s="296" t="s">
        <v>58</v>
      </c>
      <c r="CE917" s="297"/>
      <c r="CF917" s="297"/>
      <c r="CG917" s="297"/>
      <c r="CH917" s="297"/>
      <c r="CI917" s="209" t="s">
        <v>140</v>
      </c>
      <c r="CJ917" s="296" t="s">
        <v>59</v>
      </c>
      <c r="CK917" s="297"/>
      <c r="CL917" s="297"/>
      <c r="CM917" s="297"/>
      <c r="CN917" s="297"/>
      <c r="CO917" s="209" t="s">
        <v>140</v>
      </c>
      <c r="CP917" s="296" t="s">
        <v>60</v>
      </c>
      <c r="CQ917" s="297"/>
      <c r="CR917" s="297"/>
      <c r="CS917" s="297"/>
      <c r="CT917" s="297"/>
      <c r="CU917" s="209" t="s">
        <v>140</v>
      </c>
      <c r="CV917" s="296" t="s">
        <v>61</v>
      </c>
      <c r="CW917" s="297"/>
      <c r="CX917" s="297"/>
      <c r="CY917" s="297"/>
      <c r="CZ917" s="297"/>
      <c r="DA917" s="209" t="s">
        <v>140</v>
      </c>
      <c r="DB917" s="296" t="s">
        <v>352</v>
      </c>
      <c r="DC917" s="297"/>
      <c r="DD917" s="297"/>
      <c r="DE917" s="297"/>
      <c r="DF917" s="297"/>
      <c r="DG917" s="209" t="s">
        <v>140</v>
      </c>
      <c r="DH917" s="296" t="s">
        <v>353</v>
      </c>
      <c r="DI917" s="297"/>
      <c r="DJ917" s="297"/>
      <c r="DK917" s="297"/>
      <c r="DL917" s="297"/>
      <c r="DM917" s="210" t="s">
        <v>140</v>
      </c>
      <c r="DN917" s="296" t="s">
        <v>62</v>
      </c>
      <c r="DO917" s="297"/>
      <c r="DP917" s="297"/>
      <c r="DQ917" s="297"/>
      <c r="DR917" s="297"/>
      <c r="DS917" s="210" t="s">
        <v>140</v>
      </c>
      <c r="DT917" s="296" t="s">
        <v>35</v>
      </c>
      <c r="DU917" s="297"/>
      <c r="DV917" s="297"/>
      <c r="DW917" s="297"/>
      <c r="DX917" s="297"/>
      <c r="DY917" s="209" t="s">
        <v>140</v>
      </c>
      <c r="DZ917" s="211"/>
    </row>
    <row r="918" spans="1:130" ht="15" thickBot="1">
      <c r="A918" s="32" t="s">
        <v>4</v>
      </c>
      <c r="B918" s="13" t="s">
        <v>5</v>
      </c>
      <c r="C918" s="14" t="s">
        <v>6</v>
      </c>
      <c r="D918" s="15" t="s">
        <v>7</v>
      </c>
      <c r="E918" s="191" t="s">
        <v>8</v>
      </c>
      <c r="F918" s="16" t="s">
        <v>142</v>
      </c>
      <c r="G918" s="13" t="s">
        <v>5</v>
      </c>
      <c r="H918" s="14" t="s">
        <v>6</v>
      </c>
      <c r="I918" s="14" t="s">
        <v>7</v>
      </c>
      <c r="J918" s="191" t="s">
        <v>8</v>
      </c>
      <c r="K918" s="16" t="s">
        <v>142</v>
      </c>
      <c r="L918" s="13" t="s">
        <v>5</v>
      </c>
      <c r="M918" s="14" t="s">
        <v>6</v>
      </c>
      <c r="N918" s="14" t="s">
        <v>7</v>
      </c>
      <c r="O918" s="191" t="s">
        <v>8</v>
      </c>
      <c r="P918" s="16" t="s">
        <v>142</v>
      </c>
      <c r="Q918" s="13" t="s">
        <v>5</v>
      </c>
      <c r="R918" s="14" t="s">
        <v>6</v>
      </c>
      <c r="S918" s="14" t="s">
        <v>7</v>
      </c>
      <c r="T918" s="191" t="s">
        <v>8</v>
      </c>
      <c r="U918" s="16" t="s">
        <v>142</v>
      </c>
      <c r="V918" s="13" t="s">
        <v>5</v>
      </c>
      <c r="W918" s="14" t="s">
        <v>6</v>
      </c>
      <c r="X918" s="14" t="s">
        <v>7</v>
      </c>
      <c r="Y918" s="191" t="s">
        <v>8</v>
      </c>
      <c r="Z918" s="16" t="s">
        <v>142</v>
      </c>
      <c r="AA918" s="200" t="s">
        <v>9</v>
      </c>
      <c r="AB918" s="199" t="s">
        <v>142</v>
      </c>
      <c r="AC918" s="82">
        <f>IF(SUM(E919:E934)&gt;0,LARGE(E919:E934,1),0)</f>
        <v>0</v>
      </c>
      <c r="AD918" s="83">
        <f>IF(SUM(J919:J934)&gt;0,LARGE(J919:J934,1),0)</f>
        <v>0</v>
      </c>
      <c r="AE918" s="83">
        <f>IF(SUM(O919:O934)&gt;0,LARGE(O919:O934,1),0)</f>
        <v>0</v>
      </c>
      <c r="AF918" s="83">
        <f>IF(SUM(T919:T934)&gt;0,LARGE(T919:T934,1),0)</f>
        <v>0</v>
      </c>
      <c r="AG918" s="84">
        <f>IF(SUM(Y919:Y934)&gt;0,LARGE(Y919:Y934,1),0)</f>
        <v>0</v>
      </c>
      <c r="AH918" s="209" t="s">
        <v>8</v>
      </c>
      <c r="AI918" s="209" t="s">
        <v>142</v>
      </c>
      <c r="AJ918" s="209" t="s">
        <v>5</v>
      </c>
      <c r="AK918" s="209" t="s">
        <v>6</v>
      </c>
      <c r="AL918" s="209" t="s">
        <v>7</v>
      </c>
      <c r="AM918" s="209"/>
      <c r="AN918" s="209" t="s">
        <v>8</v>
      </c>
      <c r="AO918" s="209" t="s">
        <v>142</v>
      </c>
      <c r="AP918" s="209" t="s">
        <v>5</v>
      </c>
      <c r="AQ918" s="209" t="s">
        <v>6</v>
      </c>
      <c r="AR918" s="209" t="s">
        <v>7</v>
      </c>
      <c r="AS918" s="209"/>
      <c r="AT918" s="209" t="s">
        <v>8</v>
      </c>
      <c r="AU918" s="209" t="s">
        <v>142</v>
      </c>
      <c r="AV918" s="209" t="s">
        <v>5</v>
      </c>
      <c r="AW918" s="209" t="s">
        <v>6</v>
      </c>
      <c r="AX918" s="209" t="s">
        <v>7</v>
      </c>
      <c r="AY918" s="209"/>
      <c r="AZ918" s="209" t="s">
        <v>8</v>
      </c>
      <c r="BA918" s="209" t="s">
        <v>142</v>
      </c>
      <c r="BB918" s="209" t="s">
        <v>5</v>
      </c>
      <c r="BC918" s="209" t="s">
        <v>6</v>
      </c>
      <c r="BD918" s="209" t="s">
        <v>7</v>
      </c>
      <c r="BE918" s="209"/>
      <c r="BF918" s="209" t="s">
        <v>8</v>
      </c>
      <c r="BG918" s="209" t="s">
        <v>142</v>
      </c>
      <c r="BH918" s="209" t="s">
        <v>5</v>
      </c>
      <c r="BI918" s="209" t="s">
        <v>6</v>
      </c>
      <c r="BJ918" s="209" t="s">
        <v>7</v>
      </c>
      <c r="BK918" s="209"/>
      <c r="BL918" s="209" t="s">
        <v>8</v>
      </c>
      <c r="BM918" s="209" t="s">
        <v>142</v>
      </c>
      <c r="BN918" s="209" t="s">
        <v>5</v>
      </c>
      <c r="BO918" s="209" t="s">
        <v>6</v>
      </c>
      <c r="BP918" s="209" t="s">
        <v>7</v>
      </c>
      <c r="BQ918" s="209"/>
      <c r="BR918" s="209" t="s">
        <v>8</v>
      </c>
      <c r="BS918" s="209" t="s">
        <v>142</v>
      </c>
      <c r="BT918" s="209" t="s">
        <v>5</v>
      </c>
      <c r="BU918" s="209" t="s">
        <v>6</v>
      </c>
      <c r="BV918" s="209" t="s">
        <v>7</v>
      </c>
      <c r="BW918" s="209"/>
      <c r="BX918" s="209" t="s">
        <v>8</v>
      </c>
      <c r="BY918" s="209" t="s">
        <v>142</v>
      </c>
      <c r="BZ918" s="209" t="s">
        <v>5</v>
      </c>
      <c r="CA918" s="209" t="s">
        <v>6</v>
      </c>
      <c r="CB918" s="209" t="s">
        <v>7</v>
      </c>
      <c r="CC918" s="209"/>
      <c r="CD918" s="209" t="s">
        <v>8</v>
      </c>
      <c r="CE918" s="209" t="s">
        <v>142</v>
      </c>
      <c r="CF918" s="209" t="s">
        <v>5</v>
      </c>
      <c r="CG918" s="209" t="s">
        <v>6</v>
      </c>
      <c r="CH918" s="209" t="s">
        <v>7</v>
      </c>
      <c r="CI918" s="209"/>
      <c r="CJ918" s="209" t="s">
        <v>8</v>
      </c>
      <c r="CK918" s="209" t="s">
        <v>142</v>
      </c>
      <c r="CL918" s="209" t="s">
        <v>5</v>
      </c>
      <c r="CM918" s="209" t="s">
        <v>6</v>
      </c>
      <c r="CN918" s="209" t="s">
        <v>7</v>
      </c>
      <c r="CO918" s="209"/>
      <c r="CP918" s="209" t="s">
        <v>8</v>
      </c>
      <c r="CQ918" s="209" t="s">
        <v>142</v>
      </c>
      <c r="CR918" s="209" t="s">
        <v>5</v>
      </c>
      <c r="CS918" s="209" t="s">
        <v>6</v>
      </c>
      <c r="CT918" s="209" t="s">
        <v>7</v>
      </c>
      <c r="CU918" s="209"/>
      <c r="CV918" s="209" t="s">
        <v>8</v>
      </c>
      <c r="CW918" s="209" t="s">
        <v>142</v>
      </c>
      <c r="CX918" s="209" t="s">
        <v>5</v>
      </c>
      <c r="CY918" s="209" t="s">
        <v>6</v>
      </c>
      <c r="CZ918" s="209" t="s">
        <v>7</v>
      </c>
      <c r="DA918" s="209"/>
      <c r="DB918" s="209" t="s">
        <v>8</v>
      </c>
      <c r="DC918" s="209" t="s">
        <v>142</v>
      </c>
      <c r="DD918" s="209" t="s">
        <v>5</v>
      </c>
      <c r="DE918" s="209" t="s">
        <v>6</v>
      </c>
      <c r="DF918" s="209" t="s">
        <v>7</v>
      </c>
      <c r="DG918" s="209"/>
      <c r="DH918" s="209" t="s">
        <v>8</v>
      </c>
      <c r="DI918" s="209" t="s">
        <v>142</v>
      </c>
      <c r="DJ918" s="209" t="s">
        <v>5</v>
      </c>
      <c r="DK918" s="209" t="s">
        <v>6</v>
      </c>
      <c r="DL918" s="209" t="s">
        <v>7</v>
      </c>
      <c r="DM918" s="209"/>
      <c r="DN918" s="209" t="s">
        <v>8</v>
      </c>
      <c r="DO918" s="209" t="s">
        <v>142</v>
      </c>
      <c r="DP918" s="209" t="s">
        <v>5</v>
      </c>
      <c r="DQ918" s="209" t="s">
        <v>6</v>
      </c>
      <c r="DR918" s="209" t="s">
        <v>7</v>
      </c>
      <c r="DS918" s="209"/>
      <c r="DT918" s="209" t="s">
        <v>8</v>
      </c>
      <c r="DU918" s="209" t="s">
        <v>142</v>
      </c>
      <c r="DV918" s="209" t="s">
        <v>5</v>
      </c>
      <c r="DW918" s="209" t="s">
        <v>6</v>
      </c>
      <c r="DX918" s="209" t="s">
        <v>7</v>
      </c>
      <c r="DY918" s="209"/>
      <c r="DZ918" s="212"/>
    </row>
    <row r="919" spans="1:130" ht="15" thickTop="1">
      <c r="A919" s="17"/>
      <c r="B919" s="96"/>
      <c r="C919" s="97"/>
      <c r="D919" s="98"/>
      <c r="E919" s="149" t="str">
        <f t="shared" ref="E919:E934" si="467">IF(SUM(B919:D919)&gt;0,SUM(B919:D919),"")</f>
        <v/>
      </c>
      <c r="F919" s="193"/>
      <c r="G919" s="96"/>
      <c r="H919" s="97"/>
      <c r="I919" s="97"/>
      <c r="J919" s="149" t="str">
        <f t="shared" ref="J919:J934" si="468">IF(SUM(G919:I919)&gt;0,SUM(G919:I919),"")</f>
        <v/>
      </c>
      <c r="K919" s="193"/>
      <c r="L919" s="96"/>
      <c r="M919" s="97"/>
      <c r="N919" s="97"/>
      <c r="O919" s="149" t="str">
        <f t="shared" ref="O919:O934" si="469">IF(SUM(L919:N919)&gt;0,SUM(L919:N919),"")</f>
        <v/>
      </c>
      <c r="P919" s="193"/>
      <c r="Q919" s="96"/>
      <c r="R919" s="97"/>
      <c r="S919" s="97"/>
      <c r="T919" s="149" t="str">
        <f t="shared" ref="T919:T934" si="470">IF(SUM(Q919:S919)&gt;0,SUM(Q919:S919),"")</f>
        <v/>
      </c>
      <c r="U919" s="193"/>
      <c r="V919" s="96"/>
      <c r="W919" s="97"/>
      <c r="X919" s="97"/>
      <c r="Y919" s="149" t="str">
        <f t="shared" ref="Y919:Y934" si="471">IF(SUM(V919:X919)&gt;0,SUM(V919:X919),"")</f>
        <v/>
      </c>
      <c r="Z919" s="193"/>
      <c r="AA919" s="201" t="str">
        <f>IF(SUM(E919,J919,O919,T919,Y919,Y939,T939,O939,J939,E939,E959,J959,O959,T959,Y959)&gt;0,(LARGE((E919,J919,O919,T919,Y919,Y939,T939,O939,J939,E939,E959,J959,O959,T959,Y959),1)+LARGE((E919,J919,O919,T919,Y919,Y939,T939,O939,J939,E939,E959,J959,O959,T959,Y959),2)+LARGE((E919,J919,O919,T919,Y919,Y939,T939,O939,J939,E939,E959,J959,O959,T959,Y959),3)+LARGE((E919,J919,O919,T919,Y919,Y939,T939,O939,J939,E939,E959,J959,O959,T959,Y959),4)),"")</f>
        <v/>
      </c>
      <c r="AB919" s="203" t="str">
        <f>IF(SUM(AI950)&gt;0,SUM(AI950),"")</f>
        <v/>
      </c>
      <c r="AG919" s="67"/>
      <c r="AH919" s="213">
        <f>IF(SUM(B919:D919)&gt;0,SUM(B919:D919),0)</f>
        <v>0</v>
      </c>
      <c r="AI919" s="213">
        <f>IF(SUM(F919)&gt;0,SUM(F919),0)</f>
        <v>0</v>
      </c>
      <c r="AJ919" s="214">
        <f>B919</f>
        <v>0</v>
      </c>
      <c r="AK919" s="214">
        <f>C919</f>
        <v>0</v>
      </c>
      <c r="AL919" s="214">
        <f>D919</f>
        <v>0</v>
      </c>
      <c r="AM919" s="214"/>
      <c r="AN919" s="213">
        <f>IF(SUM(B920:D920)&gt;0,SUM(B920:D920),0)</f>
        <v>0</v>
      </c>
      <c r="AO919" s="213">
        <f>IF(SUM(F920)&gt;0,SUM(F920),0)</f>
        <v>0</v>
      </c>
      <c r="AP919" s="214">
        <f>B920</f>
        <v>0</v>
      </c>
      <c r="AQ919" s="214">
        <f>C920</f>
        <v>0</v>
      </c>
      <c r="AR919" s="214">
        <f>D920</f>
        <v>0</v>
      </c>
      <c r="AS919" s="214"/>
      <c r="AT919" s="213">
        <f>IF(SUM(B921:D921)&gt;0,SUM(B921:D921),0)</f>
        <v>0</v>
      </c>
      <c r="AU919" s="213">
        <f>IF(SUM(F921)&gt;0,SUM(F921),0)</f>
        <v>0</v>
      </c>
      <c r="AV919" s="214">
        <f>B921</f>
        <v>0</v>
      </c>
      <c r="AW919" s="214">
        <f>C921</f>
        <v>0</v>
      </c>
      <c r="AX919" s="214">
        <f>D921</f>
        <v>0</v>
      </c>
      <c r="AY919" s="214"/>
      <c r="AZ919" s="213">
        <f>IF(SUM(B922:D922)&gt;0,SUM(B922:D922),0)</f>
        <v>0</v>
      </c>
      <c r="BA919" s="213">
        <f>IF(SUM(F922)&gt;0,SUM(F922),0)</f>
        <v>0</v>
      </c>
      <c r="BB919" s="214">
        <f>B922</f>
        <v>0</v>
      </c>
      <c r="BC919" s="214">
        <f>C922</f>
        <v>0</v>
      </c>
      <c r="BD919" s="214">
        <f>D922</f>
        <v>0</v>
      </c>
      <c r="BE919" s="214"/>
      <c r="BF919" s="213">
        <f>IF(SUM(B923:D923)&gt;0,SUM(B923:D923),0)</f>
        <v>0</v>
      </c>
      <c r="BG919" s="213">
        <f>IF(SUM(F923)&gt;0,SUM(F923),0)</f>
        <v>0</v>
      </c>
      <c r="BH919" s="214">
        <f>B923</f>
        <v>0</v>
      </c>
      <c r="BI919" s="214">
        <f>C923</f>
        <v>0</v>
      </c>
      <c r="BJ919" s="214">
        <f>D923</f>
        <v>0</v>
      </c>
      <c r="BK919" s="214"/>
      <c r="BL919" s="213">
        <f>IF(SUM(B924:D924)&gt;0,SUM(B924:D924),0)</f>
        <v>0</v>
      </c>
      <c r="BM919" s="213">
        <f>IF(SUM(F924)&gt;0,SUM(F924),0)</f>
        <v>0</v>
      </c>
      <c r="BN919" s="214">
        <f>B924</f>
        <v>0</v>
      </c>
      <c r="BO919" s="214">
        <f>C924</f>
        <v>0</v>
      </c>
      <c r="BP919" s="214">
        <f>D924</f>
        <v>0</v>
      </c>
      <c r="BQ919" s="214"/>
      <c r="BR919" s="213">
        <f>IF(SUM(B925:D925)&gt;0,SUM(B925:D925),0)</f>
        <v>0</v>
      </c>
      <c r="BS919" s="213">
        <f>IF(SUM(F925)&gt;0,SUM(F925),0)</f>
        <v>0</v>
      </c>
      <c r="BT919" s="214">
        <f>B925</f>
        <v>0</v>
      </c>
      <c r="BU919" s="214">
        <f>C925</f>
        <v>0</v>
      </c>
      <c r="BV919" s="214">
        <f>D925</f>
        <v>0</v>
      </c>
      <c r="BW919" s="214"/>
      <c r="BX919" s="213">
        <f>IF(SUM(B926:D926)&gt;0,SUM(B926:D926),0)</f>
        <v>0</v>
      </c>
      <c r="BY919" s="213">
        <f>IF(SUM(F926)&gt;0,SUM(F926),0)</f>
        <v>0</v>
      </c>
      <c r="BZ919" s="214">
        <f>B926</f>
        <v>0</v>
      </c>
      <c r="CA919" s="214">
        <f>C926</f>
        <v>0</v>
      </c>
      <c r="CB919" s="214">
        <f>D926</f>
        <v>0</v>
      </c>
      <c r="CC919" s="214"/>
      <c r="CD919" s="213">
        <f>IF(SUM(B927:D927)&gt;0,SUM(B927:D927),0)</f>
        <v>0</v>
      </c>
      <c r="CE919" s="213">
        <f>IF(SUM(F927)&gt;0,SUM(F927),0)</f>
        <v>0</v>
      </c>
      <c r="CF919" s="214">
        <f>B927</f>
        <v>0</v>
      </c>
      <c r="CG919" s="214">
        <f>C927</f>
        <v>0</v>
      </c>
      <c r="CH919" s="214">
        <f>D927</f>
        <v>0</v>
      </c>
      <c r="CI919" s="214"/>
      <c r="CJ919" s="213">
        <f>IF(SUM(B928:D928)&gt;0,SUM(B928:D928),0)</f>
        <v>0</v>
      </c>
      <c r="CK919" s="213">
        <f>IF(SUM(F928)&gt;0,SUM(F928),0)</f>
        <v>0</v>
      </c>
      <c r="CL919" s="214">
        <f>B928</f>
        <v>0</v>
      </c>
      <c r="CM919" s="214">
        <f>C928</f>
        <v>0</v>
      </c>
      <c r="CN919" s="214">
        <f>D928</f>
        <v>0</v>
      </c>
      <c r="CO919" s="214"/>
      <c r="CP919" s="213">
        <f>IF(SUM(B929:D929)&gt;0,SUM(B929:D929),0)</f>
        <v>0</v>
      </c>
      <c r="CQ919" s="213">
        <f>IF(SUM(F929)&gt;0,SUM(F929),0)</f>
        <v>0</v>
      </c>
      <c r="CR919" s="214">
        <f>B929</f>
        <v>0</v>
      </c>
      <c r="CS919" s="214">
        <f>C929</f>
        <v>0</v>
      </c>
      <c r="CT919" s="214">
        <f>D929</f>
        <v>0</v>
      </c>
      <c r="CU919" s="214"/>
      <c r="CV919" s="213">
        <f>IF(SUM(B930:D930)&gt;0,SUM(B930:D930),0)</f>
        <v>0</v>
      </c>
      <c r="CW919" s="213">
        <f>IF(SUM(F930)&gt;0,SUM(F930),0)</f>
        <v>0</v>
      </c>
      <c r="CX919" s="214">
        <f>B930</f>
        <v>0</v>
      </c>
      <c r="CY919" s="214">
        <f>C930</f>
        <v>0</v>
      </c>
      <c r="CZ919" s="214">
        <f>D930</f>
        <v>0</v>
      </c>
      <c r="DA919" s="214"/>
      <c r="DB919" s="213">
        <f>IF(SUM(B931:D931)&gt;0,SUM(B931:D931),0)</f>
        <v>0</v>
      </c>
      <c r="DC919" s="213">
        <f>IF(SUM(F931)&gt;0,SUM(F931),0)</f>
        <v>0</v>
      </c>
      <c r="DD919" s="214">
        <f>B931</f>
        <v>0</v>
      </c>
      <c r="DE919" s="214">
        <f>C931</f>
        <v>0</v>
      </c>
      <c r="DF919" s="214">
        <f>D931</f>
        <v>0</v>
      </c>
      <c r="DG919" s="214"/>
      <c r="DH919" s="213">
        <f>IF(SUM(B932:D932)&gt;0,SUM(B932:D932),0)</f>
        <v>0</v>
      </c>
      <c r="DI919" s="213">
        <f>IF(SUM(F932)&gt;0,SUM(F932),0)</f>
        <v>0</v>
      </c>
      <c r="DJ919" s="214">
        <f>B932</f>
        <v>0</v>
      </c>
      <c r="DK919" s="214">
        <f>C932</f>
        <v>0</v>
      </c>
      <c r="DL919" s="214">
        <f>D932</f>
        <v>0</v>
      </c>
      <c r="DM919" s="214"/>
      <c r="DN919" s="213">
        <f>IF(SUM(B933:D933)&gt;0,SUM(B933:D933),0)</f>
        <v>0</v>
      </c>
      <c r="DO919" s="209">
        <f>IF(SUM(F933)&gt;0,SUM(F933),0)</f>
        <v>0</v>
      </c>
      <c r="DP919" s="214">
        <f>B933</f>
        <v>0</v>
      </c>
      <c r="DQ919" s="214">
        <f>C933</f>
        <v>0</v>
      </c>
      <c r="DR919" s="214">
        <f>D933</f>
        <v>0</v>
      </c>
      <c r="DS919" s="212"/>
      <c r="DT919" s="213">
        <f>IF(SUM(B934:D934)&gt;0,SUM(B934:D934),0)</f>
        <v>0</v>
      </c>
      <c r="DU919" s="209">
        <f>IF(SUM(F934)&gt;0,SUM(F934),0)</f>
        <v>0</v>
      </c>
      <c r="DV919" s="214">
        <f>B934</f>
        <v>0</v>
      </c>
      <c r="DW919" s="214">
        <f>C934</f>
        <v>0</v>
      </c>
      <c r="DX919" s="214">
        <f>D934</f>
        <v>0</v>
      </c>
      <c r="DY919" s="212"/>
      <c r="DZ919" s="212"/>
    </row>
    <row r="920" spans="1:130">
      <c r="A920" s="164"/>
      <c r="B920" s="99"/>
      <c r="C920" s="100"/>
      <c r="D920" s="101"/>
      <c r="E920" s="149" t="str">
        <f t="shared" si="467"/>
        <v/>
      </c>
      <c r="F920" s="193"/>
      <c r="G920" s="99"/>
      <c r="H920" s="100"/>
      <c r="I920" s="100"/>
      <c r="J920" s="149" t="str">
        <f t="shared" si="468"/>
        <v/>
      </c>
      <c r="K920" s="193"/>
      <c r="L920" s="99"/>
      <c r="M920" s="100"/>
      <c r="N920" s="100"/>
      <c r="O920" s="149" t="str">
        <f t="shared" si="469"/>
        <v/>
      </c>
      <c r="P920" s="193"/>
      <c r="Q920" s="99"/>
      <c r="R920" s="100"/>
      <c r="S920" s="100"/>
      <c r="T920" s="149" t="str">
        <f t="shared" si="470"/>
        <v/>
      </c>
      <c r="U920" s="193"/>
      <c r="V920" s="99"/>
      <c r="W920" s="100"/>
      <c r="X920" s="100"/>
      <c r="Y920" s="149" t="str">
        <f t="shared" si="471"/>
        <v/>
      </c>
      <c r="Z920" s="193"/>
      <c r="AA920" s="201" t="str">
        <f>IF(SUM(E920,J920,O920,T920,Y920,Y940,T940,O940,J940,E940,E960,J960,O960,T960,Y960)&gt;0,(LARGE((E920,J920,O920,T920,Y920,Y940,T940,O940,J940,E940,E960,J960,O960,T960,Y960),1)+LARGE((E920,J920,O920,T920,Y920,Y940,T940,O940,J940,E940,E960,J960,O960,T960,Y960),2)+LARGE((E920,J920,O920,T920,Y920,Y940,T940,O940,J940,E940,E960,J960,O960,T960,Y960),3)+LARGE((E920,J920,O920,T920,Y920,Y940,T940,O940,J940,E940,E960,J960,O960,T960,Y960),4)),"")</f>
        <v/>
      </c>
      <c r="AB920" s="202" t="str">
        <f>IF(SUM(AO950)&gt;0,SUM(AO950),"")</f>
        <v/>
      </c>
      <c r="AG920" s="67"/>
      <c r="AH920" s="213">
        <f>IF(SUM(G919:I919)&gt;0,SUM(G919:I919),0)</f>
        <v>0</v>
      </c>
      <c r="AI920" s="213">
        <f>IF(SUM(K919)&gt;0,SUM(K919),0)</f>
        <v>0</v>
      </c>
      <c r="AJ920" s="214">
        <f>G919</f>
        <v>0</v>
      </c>
      <c r="AK920" s="214">
        <f>H919</f>
        <v>0</v>
      </c>
      <c r="AL920" s="214">
        <f>I919</f>
        <v>0</v>
      </c>
      <c r="AM920" s="214"/>
      <c r="AN920" s="213">
        <f>IF(SUM(G920:I920)&gt;0,SUM(G920:I920),0)</f>
        <v>0</v>
      </c>
      <c r="AO920" s="213">
        <f>IF(SUM(K920)&gt;0,SUM(K920),0)</f>
        <v>0</v>
      </c>
      <c r="AP920" s="214">
        <f>G920</f>
        <v>0</v>
      </c>
      <c r="AQ920" s="214">
        <f>H920</f>
        <v>0</v>
      </c>
      <c r="AR920" s="214">
        <f>I920</f>
        <v>0</v>
      </c>
      <c r="AS920" s="214"/>
      <c r="AT920" s="213">
        <f>IF(SUM(G921:I921)&gt;0,SUM(G921:I921),0)</f>
        <v>0</v>
      </c>
      <c r="AU920" s="213">
        <f>IF(SUM(K921)&gt;0,SUM(K921),0)</f>
        <v>0</v>
      </c>
      <c r="AV920" s="214">
        <f>G921</f>
        <v>0</v>
      </c>
      <c r="AW920" s="214">
        <f>H921</f>
        <v>0</v>
      </c>
      <c r="AX920" s="214">
        <f>I921</f>
        <v>0</v>
      </c>
      <c r="AY920" s="214"/>
      <c r="AZ920" s="213">
        <f>IF(SUM(G922:I922)&gt;0,SUM(G922:I922),0)</f>
        <v>0</v>
      </c>
      <c r="BA920" s="213">
        <f>IF(SUM(K922)&gt;0,SUM(K922),0)</f>
        <v>0</v>
      </c>
      <c r="BB920" s="214">
        <f>G922</f>
        <v>0</v>
      </c>
      <c r="BC920" s="214">
        <f>H922</f>
        <v>0</v>
      </c>
      <c r="BD920" s="214">
        <f>I922</f>
        <v>0</v>
      </c>
      <c r="BE920" s="214"/>
      <c r="BF920" s="213">
        <f>IF(SUM(G923:I923)&gt;0,SUM(G923:I923),0)</f>
        <v>0</v>
      </c>
      <c r="BG920" s="213">
        <f>IF(SUM(K923)&gt;0,SUM(K923),0)</f>
        <v>0</v>
      </c>
      <c r="BH920" s="214">
        <f>G923</f>
        <v>0</v>
      </c>
      <c r="BI920" s="214">
        <f>H923</f>
        <v>0</v>
      </c>
      <c r="BJ920" s="214">
        <f>I923</f>
        <v>0</v>
      </c>
      <c r="BK920" s="214"/>
      <c r="BL920" s="213">
        <f>IF(SUM(G924:I924)&gt;0,SUM(G924:I924),0)</f>
        <v>0</v>
      </c>
      <c r="BM920" s="213">
        <f>IF(SUM(K924)&gt;0,SUM(K924),0)</f>
        <v>0</v>
      </c>
      <c r="BN920" s="214">
        <f>G924</f>
        <v>0</v>
      </c>
      <c r="BO920" s="214">
        <f>H924</f>
        <v>0</v>
      </c>
      <c r="BP920" s="214">
        <f>I924</f>
        <v>0</v>
      </c>
      <c r="BQ920" s="214"/>
      <c r="BR920" s="213">
        <f>IF(SUM(G925:I925)&gt;0,SUM(G925:I925),0)</f>
        <v>0</v>
      </c>
      <c r="BS920" s="213">
        <f>IF(SUM(K925)&gt;0,SUM(K925),0)</f>
        <v>0</v>
      </c>
      <c r="BT920" s="214">
        <f>G925</f>
        <v>0</v>
      </c>
      <c r="BU920" s="214">
        <f>H925</f>
        <v>0</v>
      </c>
      <c r="BV920" s="214">
        <f>I925</f>
        <v>0</v>
      </c>
      <c r="BW920" s="214"/>
      <c r="BX920" s="213">
        <f>IF(SUM(G926:I926)&gt;0,SUM(G926:I926),0)</f>
        <v>0</v>
      </c>
      <c r="BY920" s="213">
        <f>IF(SUM(K926)&gt;0,SUM(K926),0)</f>
        <v>0</v>
      </c>
      <c r="BZ920" s="214">
        <f>G926</f>
        <v>0</v>
      </c>
      <c r="CA920" s="214">
        <f>H926</f>
        <v>0</v>
      </c>
      <c r="CB920" s="214">
        <f>I926</f>
        <v>0</v>
      </c>
      <c r="CC920" s="214"/>
      <c r="CD920" s="213">
        <f>IF(SUM(G927:I927)&gt;0,SUM(G927:I927),0)</f>
        <v>0</v>
      </c>
      <c r="CE920" s="213">
        <f>IF(SUM(K927)&gt;0,SUM(K927),0)</f>
        <v>0</v>
      </c>
      <c r="CF920" s="214">
        <f>G927</f>
        <v>0</v>
      </c>
      <c r="CG920" s="214">
        <f>H927</f>
        <v>0</v>
      </c>
      <c r="CH920" s="214">
        <f>I927</f>
        <v>0</v>
      </c>
      <c r="CI920" s="214"/>
      <c r="CJ920" s="213">
        <f>IF(SUM(G928:I928)&gt;0,SUM(G928:I928),0)</f>
        <v>0</v>
      </c>
      <c r="CK920" s="213">
        <f>IF(SUM(K928)&gt;0,SUM(K928),0)</f>
        <v>0</v>
      </c>
      <c r="CL920" s="214">
        <f>G928</f>
        <v>0</v>
      </c>
      <c r="CM920" s="214">
        <f>H928</f>
        <v>0</v>
      </c>
      <c r="CN920" s="214">
        <f>I928</f>
        <v>0</v>
      </c>
      <c r="CO920" s="214"/>
      <c r="CP920" s="213">
        <f>IF(SUM(G929:I929)&gt;0,SUM(G929:I929),0)</f>
        <v>0</v>
      </c>
      <c r="CQ920" s="213">
        <f>IF(SUM(K929)&gt;0,SUM(K929),0)</f>
        <v>0</v>
      </c>
      <c r="CR920" s="214">
        <f>G929</f>
        <v>0</v>
      </c>
      <c r="CS920" s="214">
        <f>H929</f>
        <v>0</v>
      </c>
      <c r="CT920" s="214">
        <f>I929</f>
        <v>0</v>
      </c>
      <c r="CU920" s="214"/>
      <c r="CV920" s="213">
        <f>IF(SUM(G930:I930)&gt;0,SUM(G930:I930),0)</f>
        <v>0</v>
      </c>
      <c r="CW920" s="213">
        <f>IF(SUM(K930)&gt;0,SUM(K930),0)</f>
        <v>0</v>
      </c>
      <c r="CX920" s="214">
        <f>G930</f>
        <v>0</v>
      </c>
      <c r="CY920" s="214">
        <f>H930</f>
        <v>0</v>
      </c>
      <c r="CZ920" s="214">
        <f>I930</f>
        <v>0</v>
      </c>
      <c r="DA920" s="214"/>
      <c r="DB920" s="213">
        <f>IF(SUM(G931:I931)&gt;0,SUM(G931:I931),0)</f>
        <v>0</v>
      </c>
      <c r="DC920" s="213">
        <f>IF(SUM(K931)&gt;0,SUM(K931),0)</f>
        <v>0</v>
      </c>
      <c r="DD920" s="214">
        <f>G931</f>
        <v>0</v>
      </c>
      <c r="DE920" s="214">
        <f>H931</f>
        <v>0</v>
      </c>
      <c r="DF920" s="214">
        <f>I931</f>
        <v>0</v>
      </c>
      <c r="DG920" s="214"/>
      <c r="DH920" s="213">
        <f>IF(SUM(G932:I932)&gt;0,SUM(G932:I932),0)</f>
        <v>0</v>
      </c>
      <c r="DI920" s="213">
        <f>IF(SUM(K932)&gt;0,SUM(K932),0)</f>
        <v>0</v>
      </c>
      <c r="DJ920" s="214">
        <f>G932</f>
        <v>0</v>
      </c>
      <c r="DK920" s="214">
        <f>H932</f>
        <v>0</v>
      </c>
      <c r="DL920" s="214">
        <f>I932</f>
        <v>0</v>
      </c>
      <c r="DM920" s="214"/>
      <c r="DN920" s="213">
        <f>IF(SUM(G933:I933)&gt;0,SUM(G933:I933),0)</f>
        <v>0</v>
      </c>
      <c r="DO920" s="209">
        <f>IF(SUM(K933)&gt;0,SUM(K933),0)</f>
        <v>0</v>
      </c>
      <c r="DP920" s="214">
        <f>G933</f>
        <v>0</v>
      </c>
      <c r="DQ920" s="214">
        <f>H933</f>
        <v>0</v>
      </c>
      <c r="DR920" s="214">
        <f>I933</f>
        <v>0</v>
      </c>
      <c r="DS920" s="212"/>
      <c r="DT920" s="209">
        <f>IF(SUM(G934:I934)&gt;0,SUM(G934:I934),0)</f>
        <v>0</v>
      </c>
      <c r="DU920" s="209">
        <f>IF(SUM(K934)&gt;0,SUM(K934),0)</f>
        <v>0</v>
      </c>
      <c r="DV920" s="214">
        <f>G934</f>
        <v>0</v>
      </c>
      <c r="DW920" s="214">
        <f>H934</f>
        <v>0</v>
      </c>
      <c r="DX920" s="214">
        <f>I934</f>
        <v>0</v>
      </c>
      <c r="DY920" s="212"/>
      <c r="DZ920" s="212"/>
    </row>
    <row r="921" spans="1:130">
      <c r="A921" s="164"/>
      <c r="B921" s="99"/>
      <c r="C921" s="100"/>
      <c r="D921" s="101"/>
      <c r="E921" s="149" t="str">
        <f t="shared" si="467"/>
        <v/>
      </c>
      <c r="F921" s="193"/>
      <c r="G921" s="99"/>
      <c r="H921" s="100"/>
      <c r="I921" s="100"/>
      <c r="J921" s="149" t="str">
        <f t="shared" si="468"/>
        <v/>
      </c>
      <c r="K921" s="193"/>
      <c r="L921" s="99"/>
      <c r="M921" s="100"/>
      <c r="N921" s="102"/>
      <c r="O921" s="149" t="str">
        <f t="shared" si="469"/>
        <v/>
      </c>
      <c r="P921" s="193"/>
      <c r="Q921" s="99"/>
      <c r="R921" s="100"/>
      <c r="S921" s="102"/>
      <c r="T921" s="149" t="str">
        <f t="shared" si="470"/>
        <v/>
      </c>
      <c r="U921" s="193"/>
      <c r="V921" s="99"/>
      <c r="W921" s="100"/>
      <c r="X921" s="102"/>
      <c r="Y921" s="149" t="str">
        <f t="shared" si="471"/>
        <v/>
      </c>
      <c r="Z921" s="193"/>
      <c r="AA921" s="201" t="str">
        <f>IF(SUM(E921,J921,O921,T921,Y921,Y941,T941,O941,J941,E941,E961,J961,O961,T961,Y961)&gt;0,(LARGE((E921,J921,O921,T921,Y921,Y941,T941,O941,J941,E941,E961,J961,O961,T961,Y961),1)+LARGE((E921,J921,O921,T921,Y921,Y941,T941,O941,J941,E941,E961,J961,O961,T961,Y961),2)+LARGE((E921,J921,O921,T921,Y921,Y941,T941,O941,J941,E941,E961,J961,O961,T961,Y961),3)+LARGE((E921,J921,O921,T921,Y921,Y941,T941,O941,J941,E941,E961,J961,O961,T961,Y961),4)),"")</f>
        <v/>
      </c>
      <c r="AB921" s="202" t="str">
        <f>IF(SUM(AU950)&gt;0, SUM(AU950),"")</f>
        <v/>
      </c>
      <c r="AG921" s="67"/>
      <c r="AH921" s="213">
        <f>IF(SUM(L919:N919)&gt;0,SUM(L919:N919),0)</f>
        <v>0</v>
      </c>
      <c r="AI921" s="213">
        <f>IF(SUM(P919)&gt;0,SUM(P919),0)</f>
        <v>0</v>
      </c>
      <c r="AJ921" s="214">
        <f>L919</f>
        <v>0</v>
      </c>
      <c r="AK921" s="214">
        <f>M919</f>
        <v>0</v>
      </c>
      <c r="AL921" s="214">
        <f>N919</f>
        <v>0</v>
      </c>
      <c r="AM921" s="214"/>
      <c r="AN921" s="213">
        <f>IF(SUM(L920:N920)&gt;0,SUM(L920:N920),0)</f>
        <v>0</v>
      </c>
      <c r="AO921" s="213">
        <f>IF(SUM(P920)&gt;0,SUM(P920),0)</f>
        <v>0</v>
      </c>
      <c r="AP921" s="214">
        <f>L920</f>
        <v>0</v>
      </c>
      <c r="AQ921" s="214">
        <f>M920</f>
        <v>0</v>
      </c>
      <c r="AR921" s="214">
        <f>N920</f>
        <v>0</v>
      </c>
      <c r="AS921" s="214"/>
      <c r="AT921" s="213">
        <f>IF(SUM(L921:N921)&gt;0,SUM(L921:N921),0)</f>
        <v>0</v>
      </c>
      <c r="AU921" s="213">
        <f>IF(SUM(P921)&gt;0,SUM(P921),0)</f>
        <v>0</v>
      </c>
      <c r="AV921" s="214">
        <f>L921</f>
        <v>0</v>
      </c>
      <c r="AW921" s="214">
        <f>M921</f>
        <v>0</v>
      </c>
      <c r="AX921" s="214">
        <f>N921</f>
        <v>0</v>
      </c>
      <c r="AY921" s="214"/>
      <c r="AZ921" s="213">
        <f>IF(SUM(L922:N922)&gt;0,SUM(L922:N922),0)</f>
        <v>0</v>
      </c>
      <c r="BA921" s="213">
        <f>IF(SUM(P922)&gt;0,SUM(P922),0)</f>
        <v>0</v>
      </c>
      <c r="BB921" s="214">
        <f>L922</f>
        <v>0</v>
      </c>
      <c r="BC921" s="214">
        <f>M922</f>
        <v>0</v>
      </c>
      <c r="BD921" s="214">
        <f>N922</f>
        <v>0</v>
      </c>
      <c r="BE921" s="214"/>
      <c r="BF921" s="213">
        <f>IF(SUM(L923:N923)&gt;0,SUM(L923:N923),0)</f>
        <v>0</v>
      </c>
      <c r="BG921" s="213">
        <f>IF(SUM(P923)&gt;0,SUM(P923),0)</f>
        <v>0</v>
      </c>
      <c r="BH921" s="214">
        <f>L923</f>
        <v>0</v>
      </c>
      <c r="BI921" s="214">
        <f>M923</f>
        <v>0</v>
      </c>
      <c r="BJ921" s="214">
        <f>N923</f>
        <v>0</v>
      </c>
      <c r="BK921" s="214"/>
      <c r="BL921" s="213">
        <f>IF(SUM(L924:N924)&gt;0,SUM(L924:N924),0)</f>
        <v>0</v>
      </c>
      <c r="BM921" s="213">
        <f>IF(SUM(P924)&gt;0,SUM(P924),0)</f>
        <v>0</v>
      </c>
      <c r="BN921" s="214">
        <f>L924</f>
        <v>0</v>
      </c>
      <c r="BO921" s="214">
        <f>M924</f>
        <v>0</v>
      </c>
      <c r="BP921" s="214">
        <f>N924</f>
        <v>0</v>
      </c>
      <c r="BQ921" s="214"/>
      <c r="BR921" s="213">
        <f>IF(SUM(L925:N925)&gt;0,SUM(L925:N925),0)</f>
        <v>0</v>
      </c>
      <c r="BS921" s="213">
        <f>IF(SUM(P925)&gt;0,SUM(P925),0)</f>
        <v>0</v>
      </c>
      <c r="BT921" s="214">
        <f>L925</f>
        <v>0</v>
      </c>
      <c r="BU921" s="214">
        <f>M925</f>
        <v>0</v>
      </c>
      <c r="BV921" s="214">
        <f>N925</f>
        <v>0</v>
      </c>
      <c r="BW921" s="214"/>
      <c r="BX921" s="213">
        <f>IF(SUM(L926:N926)&gt;0,SUM(L926:N926),0)</f>
        <v>0</v>
      </c>
      <c r="BY921" s="213">
        <f>IF(SUM(P926)&gt;0,SUM(P926),0)</f>
        <v>0</v>
      </c>
      <c r="BZ921" s="214">
        <f>L926</f>
        <v>0</v>
      </c>
      <c r="CA921" s="214">
        <f>M926</f>
        <v>0</v>
      </c>
      <c r="CB921" s="214">
        <f>N926</f>
        <v>0</v>
      </c>
      <c r="CC921" s="214"/>
      <c r="CD921" s="213">
        <f>IF(SUM(L927:N927)&gt;0,SUM(L927:N927),0)</f>
        <v>0</v>
      </c>
      <c r="CE921" s="213">
        <f>IF(SUM(P927)&gt;0,SUM(P927),0)</f>
        <v>0</v>
      </c>
      <c r="CF921" s="214">
        <f>L927</f>
        <v>0</v>
      </c>
      <c r="CG921" s="214">
        <f>M927</f>
        <v>0</v>
      </c>
      <c r="CH921" s="214">
        <f>N927</f>
        <v>0</v>
      </c>
      <c r="CI921" s="214"/>
      <c r="CJ921" s="213">
        <f>IF(SUM(L928:N928)&gt;0,SUM(L928:N928),0)</f>
        <v>0</v>
      </c>
      <c r="CK921" s="213">
        <f>IF(SUM(P928)&gt;0,SUM(P928),0)</f>
        <v>0</v>
      </c>
      <c r="CL921" s="214">
        <f>L928</f>
        <v>0</v>
      </c>
      <c r="CM921" s="214">
        <f>M928</f>
        <v>0</v>
      </c>
      <c r="CN921" s="214">
        <f>N928</f>
        <v>0</v>
      </c>
      <c r="CO921" s="214"/>
      <c r="CP921" s="213">
        <f>IF(SUM(L929:N929)&gt;0,SUM(L929:N929),0)</f>
        <v>0</v>
      </c>
      <c r="CQ921" s="213">
        <f>IF(SUM(P929)&gt;0,SUM(P929),0)</f>
        <v>0</v>
      </c>
      <c r="CR921" s="214">
        <f>L929</f>
        <v>0</v>
      </c>
      <c r="CS921" s="214">
        <f>M929</f>
        <v>0</v>
      </c>
      <c r="CT921" s="214">
        <f>N929</f>
        <v>0</v>
      </c>
      <c r="CU921" s="214"/>
      <c r="CV921" s="213">
        <f>IF(SUM(L930:N930)&gt;0,SUM(L930:N930),0)</f>
        <v>0</v>
      </c>
      <c r="CW921" s="213">
        <f>IF(SUM(P930)&gt;0,SUM(P930),0)</f>
        <v>0</v>
      </c>
      <c r="CX921" s="214">
        <f>L930</f>
        <v>0</v>
      </c>
      <c r="CY921" s="214">
        <f>M930</f>
        <v>0</v>
      </c>
      <c r="CZ921" s="214">
        <f>N930</f>
        <v>0</v>
      </c>
      <c r="DA921" s="214"/>
      <c r="DB921" s="213">
        <f>IF(SUM(L931:N931)&gt;0,SUM(L931:N931),0)</f>
        <v>0</v>
      </c>
      <c r="DC921" s="213">
        <f>IF(SUM(P931)&gt;0,SUM(P931),0)</f>
        <v>0</v>
      </c>
      <c r="DD921" s="214">
        <f>L931</f>
        <v>0</v>
      </c>
      <c r="DE921" s="214">
        <f>M931</f>
        <v>0</v>
      </c>
      <c r="DF921" s="214">
        <f>N931</f>
        <v>0</v>
      </c>
      <c r="DG921" s="214"/>
      <c r="DH921" s="213">
        <f>IF(SUM(L932:N932)&gt;0,SUM(L932:N932),0)</f>
        <v>0</v>
      </c>
      <c r="DI921" s="213">
        <f>IF(SUM(P932)&gt;0,SUM(P932),0)</f>
        <v>0</v>
      </c>
      <c r="DJ921" s="214">
        <f>L932</f>
        <v>0</v>
      </c>
      <c r="DK921" s="214">
        <f>M932</f>
        <v>0</v>
      </c>
      <c r="DL921" s="214">
        <f>N932</f>
        <v>0</v>
      </c>
      <c r="DM921" s="214"/>
      <c r="DN921" s="209">
        <f>IF(SUM(L933:N933)&gt;0,SUM(L933:N933),0)</f>
        <v>0</v>
      </c>
      <c r="DO921" s="209">
        <f>IF(SUM(P933)&gt;0,SUM(P933),0)</f>
        <v>0</v>
      </c>
      <c r="DP921" s="214">
        <f>L933</f>
        <v>0</v>
      </c>
      <c r="DQ921" s="214">
        <f>M933</f>
        <v>0</v>
      </c>
      <c r="DR921" s="214">
        <f>N933</f>
        <v>0</v>
      </c>
      <c r="DS921" s="212"/>
      <c r="DT921" s="209">
        <f>IF(SUM(L934:N934)&gt;0,SUM(L934:N934),0)</f>
        <v>0</v>
      </c>
      <c r="DU921" s="209">
        <f>IF(SUM(P934)&gt;0,SUM(P934),0)</f>
        <v>0</v>
      </c>
      <c r="DV921" s="214">
        <f>L934</f>
        <v>0</v>
      </c>
      <c r="DW921" s="214">
        <f>M934</f>
        <v>0</v>
      </c>
      <c r="DX921" s="214">
        <f>N934</f>
        <v>0</v>
      </c>
      <c r="DY921" s="212"/>
      <c r="DZ921" s="212"/>
    </row>
    <row r="922" spans="1:130">
      <c r="A922" s="142"/>
      <c r="B922" s="99"/>
      <c r="C922" s="100"/>
      <c r="D922" s="101"/>
      <c r="E922" s="149" t="str">
        <f t="shared" si="467"/>
        <v/>
      </c>
      <c r="F922" s="193"/>
      <c r="G922" s="99"/>
      <c r="H922" s="100"/>
      <c r="I922" s="100"/>
      <c r="J922" s="149" t="str">
        <f t="shared" si="468"/>
        <v/>
      </c>
      <c r="K922" s="193"/>
      <c r="L922" s="99"/>
      <c r="M922" s="100"/>
      <c r="N922" s="100"/>
      <c r="O922" s="149" t="str">
        <f t="shared" si="469"/>
        <v/>
      </c>
      <c r="P922" s="193"/>
      <c r="Q922" s="99"/>
      <c r="R922" s="100"/>
      <c r="S922" s="100"/>
      <c r="T922" s="149" t="str">
        <f t="shared" si="470"/>
        <v/>
      </c>
      <c r="U922" s="193"/>
      <c r="V922" s="99"/>
      <c r="W922" s="100"/>
      <c r="X922" s="100"/>
      <c r="Y922" s="149" t="str">
        <f t="shared" si="471"/>
        <v/>
      </c>
      <c r="Z922" s="193"/>
      <c r="AA922" s="201" t="str">
        <f>IF(SUM(E922,J922,O922,T922,Y922,Y942,T942,O942,J942,E942,E962,J962,O962,T962,Y962)&gt;0,(LARGE((E922,J922,O922,T922,Y922,Y942,T942,O942,J942,E942,E962,J962,O962,T962,Y962),1)+LARGE((E922,J922,O922,T922,Y922,Y942,T942,O942,J942,E942,E962,J962,O962,T962,Y962),2)+LARGE((E922,J922,O922,T922,Y922,Y942,T942,O942,J942,E942,E962,J962,O962,T962,Y962),3)+LARGE((E922,J922,O922,T922,Y922,Y942,T942,O942,J942,E942,E962,J962,O962,T962,Y962),4)),"")</f>
        <v/>
      </c>
      <c r="AB922" s="202" t="str">
        <f>IF(SUM(BA950)&gt;0, SUM(BA950),"")</f>
        <v/>
      </c>
      <c r="AG922" s="67"/>
      <c r="AH922" s="213">
        <f>IF(SUM(Q919:S919)&gt;0,SUM(Q919:S919),0)</f>
        <v>0</v>
      </c>
      <c r="AI922" s="213">
        <f>IF(SUM(U919)&gt;0,SUM(U919),0)</f>
        <v>0</v>
      </c>
      <c r="AJ922" s="214">
        <f>Q919</f>
        <v>0</v>
      </c>
      <c r="AK922" s="214">
        <f>R919</f>
        <v>0</v>
      </c>
      <c r="AL922" s="214">
        <f>S919</f>
        <v>0</v>
      </c>
      <c r="AM922" s="214"/>
      <c r="AN922" s="213">
        <f>IF(SUM(Q920:S920)&gt;0,SUM(Q920:S920),0)</f>
        <v>0</v>
      </c>
      <c r="AO922" s="213">
        <f>IF(SUM(U920)&gt;0,SUM(U920),0)</f>
        <v>0</v>
      </c>
      <c r="AP922" s="214">
        <f>Q920</f>
        <v>0</v>
      </c>
      <c r="AQ922" s="214">
        <f>R920</f>
        <v>0</v>
      </c>
      <c r="AR922" s="214">
        <f>S920</f>
        <v>0</v>
      </c>
      <c r="AS922" s="214"/>
      <c r="AT922" s="213">
        <f>IF(SUM(Q921:S921)&gt;0,SUM(Q921:S921),0)</f>
        <v>0</v>
      </c>
      <c r="AU922" s="213">
        <f>IF(SUM(U921)&gt;0,SUM(U921),0)</f>
        <v>0</v>
      </c>
      <c r="AV922" s="214">
        <f>Q921</f>
        <v>0</v>
      </c>
      <c r="AW922" s="214">
        <f>R921</f>
        <v>0</v>
      </c>
      <c r="AX922" s="214">
        <f>S921</f>
        <v>0</v>
      </c>
      <c r="AY922" s="214"/>
      <c r="AZ922" s="213">
        <f>IF(SUM(Q922:S922)&gt;0,SUM(Q922:S922),0)</f>
        <v>0</v>
      </c>
      <c r="BA922" s="213">
        <f>IF(SUM(U922)&gt;0,SUM(U922),0)</f>
        <v>0</v>
      </c>
      <c r="BB922" s="214">
        <f>Q922</f>
        <v>0</v>
      </c>
      <c r="BC922" s="214">
        <f>R922</f>
        <v>0</v>
      </c>
      <c r="BD922" s="214">
        <f>S922</f>
        <v>0</v>
      </c>
      <c r="BE922" s="214"/>
      <c r="BF922" s="213">
        <f>IF(SUM(Q923:S923)&gt;0,SUM(Q923:S923),0)</f>
        <v>0</v>
      </c>
      <c r="BG922" s="213">
        <f>IF(SUM(U923)&gt;0,SUM(U923),0)</f>
        <v>0</v>
      </c>
      <c r="BH922" s="214">
        <f>Q923</f>
        <v>0</v>
      </c>
      <c r="BI922" s="214">
        <f>R923</f>
        <v>0</v>
      </c>
      <c r="BJ922" s="214">
        <f>S923</f>
        <v>0</v>
      </c>
      <c r="BK922" s="214"/>
      <c r="BL922" s="213">
        <f>IF(SUM(Q924:S924)&gt;0,SUM(Q924:S924),0)</f>
        <v>0</v>
      </c>
      <c r="BM922" s="213">
        <f>IF(SUM(U924)&gt;0,SUM(U924),0)</f>
        <v>0</v>
      </c>
      <c r="BN922" s="214">
        <f>Q924</f>
        <v>0</v>
      </c>
      <c r="BO922" s="214">
        <f>R924</f>
        <v>0</v>
      </c>
      <c r="BP922" s="214">
        <f>S924</f>
        <v>0</v>
      </c>
      <c r="BQ922" s="214"/>
      <c r="BR922" s="213">
        <f>IF(SUM(Q925:S925)&gt;0,SUM(Q925:S925),0)</f>
        <v>0</v>
      </c>
      <c r="BS922" s="213">
        <f>IF(SUM(U925)&gt;0,SUM(U925),0)</f>
        <v>0</v>
      </c>
      <c r="BT922" s="214">
        <f>Q925</f>
        <v>0</v>
      </c>
      <c r="BU922" s="214">
        <f>R925</f>
        <v>0</v>
      </c>
      <c r="BV922" s="214">
        <f>S925</f>
        <v>0</v>
      </c>
      <c r="BW922" s="214"/>
      <c r="BX922" s="213">
        <f>IF(SUM(Q926:S926)&gt;0,SUM(Q926:S926),0)</f>
        <v>0</v>
      </c>
      <c r="BY922" s="213">
        <f>IF(SUM(U926)&gt;0,SUM(U926),0)</f>
        <v>0</v>
      </c>
      <c r="BZ922" s="214">
        <f>Q926</f>
        <v>0</v>
      </c>
      <c r="CA922" s="214">
        <f>R926</f>
        <v>0</v>
      </c>
      <c r="CB922" s="214">
        <f>S926</f>
        <v>0</v>
      </c>
      <c r="CC922" s="214"/>
      <c r="CD922" s="213">
        <f>IF(SUM(Q927:S927)&gt;0,SUM(Q927:S927),0)</f>
        <v>0</v>
      </c>
      <c r="CE922" s="213">
        <f>IF(SUM(U927)&gt;0,SUM(U927),0)</f>
        <v>0</v>
      </c>
      <c r="CF922" s="214">
        <f>Q927</f>
        <v>0</v>
      </c>
      <c r="CG922" s="214">
        <f>R927</f>
        <v>0</v>
      </c>
      <c r="CH922" s="214">
        <f>S927</f>
        <v>0</v>
      </c>
      <c r="CI922" s="214"/>
      <c r="CJ922" s="213">
        <f>IF(SUM(Q928:S928)&gt;0,SUM(Q928:S928),0)</f>
        <v>0</v>
      </c>
      <c r="CK922" s="213">
        <f>IF(SUM(U928)&gt;0,SUM(U928),0)</f>
        <v>0</v>
      </c>
      <c r="CL922" s="214">
        <f>Q928</f>
        <v>0</v>
      </c>
      <c r="CM922" s="214">
        <f>R928</f>
        <v>0</v>
      </c>
      <c r="CN922" s="214">
        <f>S928</f>
        <v>0</v>
      </c>
      <c r="CO922" s="214"/>
      <c r="CP922" s="213">
        <f>IF(SUM(Q929:S929)&gt;0,SUM(Q929:S929),0)</f>
        <v>0</v>
      </c>
      <c r="CQ922" s="213">
        <f>IF(SUM(U929)&gt;0,SUM(U929),0)</f>
        <v>0</v>
      </c>
      <c r="CR922" s="214">
        <f>Q929</f>
        <v>0</v>
      </c>
      <c r="CS922" s="214">
        <f>R929</f>
        <v>0</v>
      </c>
      <c r="CT922" s="214">
        <f>S929</f>
        <v>0</v>
      </c>
      <c r="CU922" s="214"/>
      <c r="CV922" s="213">
        <f>IF(SUM(Q930:S930)&gt;0,SUM(Q930:S930),0)</f>
        <v>0</v>
      </c>
      <c r="CW922" s="213">
        <f>IF(SUM(U930)&gt;0,SUM(U930),0)</f>
        <v>0</v>
      </c>
      <c r="CX922" s="214">
        <f>Q930</f>
        <v>0</v>
      </c>
      <c r="CY922" s="214">
        <f>R930</f>
        <v>0</v>
      </c>
      <c r="CZ922" s="214">
        <f>S930</f>
        <v>0</v>
      </c>
      <c r="DA922" s="214"/>
      <c r="DB922" s="213">
        <f>IF(SUM(Q931:S931)&gt;0,SUM(Q931:S931),0)</f>
        <v>0</v>
      </c>
      <c r="DC922" s="213">
        <f>IF(SUM(U931)&gt;0,SUM(U931),0)</f>
        <v>0</v>
      </c>
      <c r="DD922" s="214">
        <f>Q931</f>
        <v>0</v>
      </c>
      <c r="DE922" s="214">
        <f>R931</f>
        <v>0</v>
      </c>
      <c r="DF922" s="214">
        <f>S931</f>
        <v>0</v>
      </c>
      <c r="DG922" s="214"/>
      <c r="DH922" s="213">
        <f>IF(SUM(Q932:S932)&gt;0,SUM(Q932:S932),0)</f>
        <v>0</v>
      </c>
      <c r="DI922" s="213">
        <f>IF(SUM(U932)&gt;0,SUM(U932),0)</f>
        <v>0</v>
      </c>
      <c r="DJ922" s="214">
        <f>Q932</f>
        <v>0</v>
      </c>
      <c r="DK922" s="214">
        <f>R932</f>
        <v>0</v>
      </c>
      <c r="DL922" s="214">
        <f>S932</f>
        <v>0</v>
      </c>
      <c r="DM922" s="214"/>
      <c r="DN922" s="209">
        <f>IF(SUM(Q933:S933)&gt;0,SUM(Q933:S933),0)</f>
        <v>0</v>
      </c>
      <c r="DO922" s="209">
        <f>IF(SUM(U933)&gt;0,SUM(U933),0)</f>
        <v>0</v>
      </c>
      <c r="DP922" s="214">
        <f>Q933</f>
        <v>0</v>
      </c>
      <c r="DQ922" s="214">
        <f>R933</f>
        <v>0</v>
      </c>
      <c r="DR922" s="214">
        <f>S933</f>
        <v>0</v>
      </c>
      <c r="DS922" s="212"/>
      <c r="DT922" s="209">
        <f>IF(SUM(Q934:S934)&gt;0,SUM(Q934:S934),0)</f>
        <v>0</v>
      </c>
      <c r="DU922" s="209">
        <f>IF(SUM(U934)&gt;0,SUM(U934),0)</f>
        <v>0</v>
      </c>
      <c r="DV922" s="214">
        <f>Q934</f>
        <v>0</v>
      </c>
      <c r="DW922" s="214">
        <f>R934</f>
        <v>0</v>
      </c>
      <c r="DX922" s="214">
        <f>S934</f>
        <v>0</v>
      </c>
      <c r="DY922" s="212"/>
      <c r="DZ922" s="212"/>
    </row>
    <row r="923" spans="1:130">
      <c r="A923" s="18"/>
      <c r="B923" s="99"/>
      <c r="C923" s="100"/>
      <c r="D923" s="102"/>
      <c r="E923" s="149" t="str">
        <f t="shared" si="467"/>
        <v/>
      </c>
      <c r="F923" s="193"/>
      <c r="G923" s="99"/>
      <c r="H923" s="100"/>
      <c r="I923" s="102"/>
      <c r="J923" s="149" t="str">
        <f t="shared" si="468"/>
        <v/>
      </c>
      <c r="K923" s="193"/>
      <c r="L923" s="99"/>
      <c r="M923" s="100"/>
      <c r="N923" s="102"/>
      <c r="O923" s="149" t="str">
        <f t="shared" si="469"/>
        <v/>
      </c>
      <c r="P923" s="193"/>
      <c r="Q923" s="99"/>
      <c r="R923" s="100"/>
      <c r="S923" s="100"/>
      <c r="T923" s="149" t="str">
        <f t="shared" si="470"/>
        <v/>
      </c>
      <c r="U923" s="193"/>
      <c r="V923" s="99"/>
      <c r="W923" s="100"/>
      <c r="X923" s="102"/>
      <c r="Y923" s="149" t="str">
        <f t="shared" si="471"/>
        <v/>
      </c>
      <c r="Z923" s="193"/>
      <c r="AA923" s="201" t="str">
        <f>IF(SUM(E923,J923,O923,T923,Y923,Y943,T943,O943,J943,E943,E963,J963,O963,T963,Y963)&gt;0,(LARGE((E923,J923,O923,T923,Y923,Y943,T943,O943,J943,E943,E963,J963,O963,T963,Y963),1)+LARGE((E923,J923,O923,T923,Y923,Y943,T943,O943,J943,E943,E963,J963,O963,T963,Y963),2)+LARGE((E923,J923,O923,T923,Y923,Y943,T943,O943,J943,E943,E963,J963,O963,T963,Y963),3)+LARGE((E923,J923,O923,T923,Y923,Y943,T943,O943,J943,E943,E963,J963,O963,T963,Y963),4)),"")</f>
        <v/>
      </c>
      <c r="AB923" s="202" t="str">
        <f>IF(SUM(BG950)&gt;0,SUM(BG950),"")</f>
        <v/>
      </c>
      <c r="AG923" s="67"/>
      <c r="AH923" s="213">
        <f>IF(SUM(V919:X919)&gt;0,SUM(V919:X919),0)</f>
        <v>0</v>
      </c>
      <c r="AI923" s="213">
        <f>IF(SUM(Z919)&gt;0,SUM(Z919),0)</f>
        <v>0</v>
      </c>
      <c r="AJ923" s="214">
        <f>V919</f>
        <v>0</v>
      </c>
      <c r="AK923" s="214">
        <f>W919</f>
        <v>0</v>
      </c>
      <c r="AL923" s="214">
        <f>X919</f>
        <v>0</v>
      </c>
      <c r="AM923" s="214"/>
      <c r="AN923" s="213">
        <f>IF(SUM(V920:X920)&gt;0,SUM(V920:X920),0)</f>
        <v>0</v>
      </c>
      <c r="AO923" s="213">
        <f>IF(SUM(Z920)&gt;0,SUM(Z920),0)</f>
        <v>0</v>
      </c>
      <c r="AP923" s="214">
        <f>V920</f>
        <v>0</v>
      </c>
      <c r="AQ923" s="214">
        <f>W920</f>
        <v>0</v>
      </c>
      <c r="AR923" s="214">
        <f>X920</f>
        <v>0</v>
      </c>
      <c r="AS923" s="214"/>
      <c r="AT923" s="213">
        <f>IF(SUM(V921:X921)&gt;0,SUM(V921:X921),0)</f>
        <v>0</v>
      </c>
      <c r="AU923" s="213">
        <f>IF(SUM(Z921)&gt;0,SUM(Z921),0)</f>
        <v>0</v>
      </c>
      <c r="AV923" s="214">
        <f>V921</f>
        <v>0</v>
      </c>
      <c r="AW923" s="214">
        <f>W921</f>
        <v>0</v>
      </c>
      <c r="AX923" s="214">
        <f>X921</f>
        <v>0</v>
      </c>
      <c r="AY923" s="214"/>
      <c r="AZ923" s="213">
        <f>IF(SUM(V922:X922)&gt;0,SUM(V922:X922),0)</f>
        <v>0</v>
      </c>
      <c r="BA923" s="213">
        <f>IF(SUM(Z922)&gt;0,SUM(Z922),0)</f>
        <v>0</v>
      </c>
      <c r="BB923" s="214">
        <f>V922</f>
        <v>0</v>
      </c>
      <c r="BC923" s="214">
        <f>W922</f>
        <v>0</v>
      </c>
      <c r="BD923" s="214">
        <f>X922</f>
        <v>0</v>
      </c>
      <c r="BE923" s="214"/>
      <c r="BF923" s="213">
        <f>IF(SUM(V923:X923)&gt;0,SUM(V923:X923),0)</f>
        <v>0</v>
      </c>
      <c r="BG923" s="213">
        <f>IF(SUM(Z923)&gt;0,SUM(Z923),0)</f>
        <v>0</v>
      </c>
      <c r="BH923" s="214">
        <f>V923</f>
        <v>0</v>
      </c>
      <c r="BI923" s="214">
        <f>W923</f>
        <v>0</v>
      </c>
      <c r="BJ923" s="214">
        <f>X923</f>
        <v>0</v>
      </c>
      <c r="BK923" s="214"/>
      <c r="BL923" s="213">
        <f>IF(SUM(V924:X924)&gt;0,SUM(V924:X924),0)</f>
        <v>0</v>
      </c>
      <c r="BM923" s="213">
        <f>IF(SUM(Z924)&gt;0,SUM(Z924),0)</f>
        <v>0</v>
      </c>
      <c r="BN923" s="214">
        <f>V924</f>
        <v>0</v>
      </c>
      <c r="BO923" s="214">
        <f>W924</f>
        <v>0</v>
      </c>
      <c r="BP923" s="214">
        <f>X924</f>
        <v>0</v>
      </c>
      <c r="BQ923" s="214"/>
      <c r="BR923" s="213">
        <f>IF(SUM(V925:X925)&gt;0,SUM(V925:X925),0)</f>
        <v>0</v>
      </c>
      <c r="BS923" s="213">
        <f>IF(SUM(Z925)&gt;0,SUM(Z925),0)</f>
        <v>0</v>
      </c>
      <c r="BT923" s="214">
        <f>V925</f>
        <v>0</v>
      </c>
      <c r="BU923" s="214">
        <f>W925</f>
        <v>0</v>
      </c>
      <c r="BV923" s="214">
        <f>X925</f>
        <v>0</v>
      </c>
      <c r="BW923" s="214"/>
      <c r="BX923" s="213">
        <f>IF(SUM(V926:X926)&gt;0,SUM(V926:X926),0)</f>
        <v>0</v>
      </c>
      <c r="BY923" s="213">
        <f>IF(SUM(Z926)&gt;0,SUM(Z926),0)</f>
        <v>0</v>
      </c>
      <c r="BZ923" s="214">
        <f>V926</f>
        <v>0</v>
      </c>
      <c r="CA923" s="214">
        <f>W926</f>
        <v>0</v>
      </c>
      <c r="CB923" s="214">
        <f>X926</f>
        <v>0</v>
      </c>
      <c r="CC923" s="214"/>
      <c r="CD923" s="213">
        <f>IF(SUM(V927:X927)&gt;0,SUM(V927:X927),0)</f>
        <v>0</v>
      </c>
      <c r="CE923" s="213">
        <f>IF(SUM(Z927)&gt;0,SUM(Z927),0)</f>
        <v>0</v>
      </c>
      <c r="CF923" s="214">
        <f>V927</f>
        <v>0</v>
      </c>
      <c r="CG923" s="214">
        <f>W927</f>
        <v>0</v>
      </c>
      <c r="CH923" s="214">
        <f>X927</f>
        <v>0</v>
      </c>
      <c r="CI923" s="214"/>
      <c r="CJ923" s="213">
        <f>IF(SUM(V928:X928)&gt;0,SUM(V928:X928),0)</f>
        <v>0</v>
      </c>
      <c r="CK923" s="213">
        <f>IF(SUM(Z928)&gt;0,SUM(Z928),0)</f>
        <v>0</v>
      </c>
      <c r="CL923" s="214">
        <f>V928</f>
        <v>0</v>
      </c>
      <c r="CM923" s="214">
        <f>W928</f>
        <v>0</v>
      </c>
      <c r="CN923" s="214">
        <f>X928</f>
        <v>0</v>
      </c>
      <c r="CO923" s="214"/>
      <c r="CP923" s="213">
        <f>IF(SUM(V929:X929)&gt;0,SUM(V929:X929),0)</f>
        <v>0</v>
      </c>
      <c r="CQ923" s="213">
        <f>IF(SUM(Z929)&gt;0,SUM(Z929),0)</f>
        <v>0</v>
      </c>
      <c r="CR923" s="214">
        <f>V929</f>
        <v>0</v>
      </c>
      <c r="CS923" s="214">
        <f>W929</f>
        <v>0</v>
      </c>
      <c r="CT923" s="214">
        <f>X929</f>
        <v>0</v>
      </c>
      <c r="CU923" s="214"/>
      <c r="CV923" s="213">
        <f>IF(SUM(V930:X930)&gt;0,SUM(V930:X930),0)</f>
        <v>0</v>
      </c>
      <c r="CW923" s="213">
        <f>IF(SUM(Z930)&gt;0,SUM(Z930),0)</f>
        <v>0</v>
      </c>
      <c r="CX923" s="214">
        <f>V930</f>
        <v>0</v>
      </c>
      <c r="CY923" s="214">
        <f>W930</f>
        <v>0</v>
      </c>
      <c r="CZ923" s="214">
        <f>X930</f>
        <v>0</v>
      </c>
      <c r="DA923" s="214"/>
      <c r="DB923" s="213">
        <f>IF(SUM(V931:X931)&gt;0,SUM(V931:X931),0)</f>
        <v>0</v>
      </c>
      <c r="DC923" s="213">
        <f>IF(SUM(Z931)&gt;0,SUM(Z931),0)</f>
        <v>0</v>
      </c>
      <c r="DD923" s="214">
        <f>V931</f>
        <v>0</v>
      </c>
      <c r="DE923" s="214">
        <f>W931</f>
        <v>0</v>
      </c>
      <c r="DF923" s="214">
        <f>X931</f>
        <v>0</v>
      </c>
      <c r="DG923" s="214"/>
      <c r="DH923" s="213">
        <f>IF(SUM(V932:X932)&gt;0,SUM(V932:X932),0)</f>
        <v>0</v>
      </c>
      <c r="DI923" s="213">
        <f>IF(SUM(Z932)&gt;0,SUM(Z932),0)</f>
        <v>0</v>
      </c>
      <c r="DJ923" s="214">
        <f>V932</f>
        <v>0</v>
      </c>
      <c r="DK923" s="214">
        <f>W932</f>
        <v>0</v>
      </c>
      <c r="DL923" s="214">
        <f>X932</f>
        <v>0</v>
      </c>
      <c r="DM923" s="214"/>
      <c r="DN923" s="209">
        <f>IF(SUM(V933:X933)&gt;0,SUM(V933:X933),0)</f>
        <v>0</v>
      </c>
      <c r="DO923" s="209">
        <f>IF(SUM(Z933)&gt;0,SUM(Z933),0)</f>
        <v>0</v>
      </c>
      <c r="DP923" s="214">
        <f>V933</f>
        <v>0</v>
      </c>
      <c r="DQ923" s="214">
        <f>W933</f>
        <v>0</v>
      </c>
      <c r="DR923" s="214">
        <f>X933</f>
        <v>0</v>
      </c>
      <c r="DS923" s="212"/>
      <c r="DT923" s="209">
        <f>IF(SUM(V934:X934)&gt;0,SUM(V934:X934),0)</f>
        <v>0</v>
      </c>
      <c r="DU923" s="209">
        <f>IF(SUM(Z934)&gt;0,SUM(Z934),0)</f>
        <v>0</v>
      </c>
      <c r="DV923" s="214">
        <f>V934</f>
        <v>0</v>
      </c>
      <c r="DW923" s="214">
        <f>W934</f>
        <v>0</v>
      </c>
      <c r="DX923" s="214">
        <f>X934</f>
        <v>0</v>
      </c>
      <c r="DY923" s="212"/>
      <c r="DZ923" s="212"/>
    </row>
    <row r="924" spans="1:130">
      <c r="A924" s="18"/>
      <c r="B924" s="99"/>
      <c r="C924" s="100"/>
      <c r="D924" s="102"/>
      <c r="E924" s="149" t="str">
        <f t="shared" si="467"/>
        <v/>
      </c>
      <c r="F924" s="193"/>
      <c r="G924" s="99"/>
      <c r="H924" s="100"/>
      <c r="I924" s="102"/>
      <c r="J924" s="149" t="str">
        <f t="shared" si="468"/>
        <v/>
      </c>
      <c r="K924" s="193"/>
      <c r="L924" s="99"/>
      <c r="M924" s="100"/>
      <c r="N924" s="102"/>
      <c r="O924" s="149" t="str">
        <f t="shared" si="469"/>
        <v/>
      </c>
      <c r="P924" s="193"/>
      <c r="Q924" s="99"/>
      <c r="R924" s="100"/>
      <c r="S924" s="100"/>
      <c r="T924" s="149" t="str">
        <f t="shared" si="470"/>
        <v/>
      </c>
      <c r="U924" s="193"/>
      <c r="V924" s="99"/>
      <c r="W924" s="100"/>
      <c r="X924" s="102"/>
      <c r="Y924" s="149" t="str">
        <f t="shared" si="471"/>
        <v/>
      </c>
      <c r="Z924" s="193"/>
      <c r="AA924" s="201" t="str">
        <f>IF(SUM(E924,J924,O924,T924,Y924,Y944,T944,O944,J944,E944,E964,J964,O964,T964,Y964)&gt;0,(LARGE((E924,J924,O924,T924,Y924,Y944,T944,O944,J944,E944,E964,J964,O964,T964,Y964),1)+LARGE((E924,J924,O924,T924,Y924,Y944,T944,O944,J944,E944,E964,J964,O964,T964,Y964),2)+LARGE((E924,J924,O924,T924,Y924,Y944,T944,O944,J944,E944,E964,J964,O964,T964,Y964),3)+LARGE((E924,J924,O924,T924,Y924,Y944,T944,O944,J944,E944,E964,J964,O964,T964,Y964),4)),"")</f>
        <v/>
      </c>
      <c r="AB924" s="202" t="str">
        <f>IF(SUM(BM950)&gt;0,SUM(BM950),"")</f>
        <v/>
      </c>
      <c r="AG924" s="67"/>
      <c r="AH924" s="213">
        <f>IF(SUM(B939:D939)&gt;0,SUM(B939:D939),0)</f>
        <v>0</v>
      </c>
      <c r="AI924" s="213">
        <f>IF(SUM(F939)&gt;0,SUM(F939),0)</f>
        <v>0</v>
      </c>
      <c r="AJ924" s="214">
        <f>B939</f>
        <v>0</v>
      </c>
      <c r="AK924" s="214">
        <f>C939</f>
        <v>0</v>
      </c>
      <c r="AL924" s="214">
        <f>D939</f>
        <v>0</v>
      </c>
      <c r="AM924" s="214"/>
      <c r="AN924" s="213">
        <f>IF(SUM(B940:D940)&gt;0,SUM(B940:D940),0)</f>
        <v>0</v>
      </c>
      <c r="AO924" s="213">
        <f>IF(SUM(F940)&gt;0,SUM(F940),0)</f>
        <v>0</v>
      </c>
      <c r="AP924" s="214">
        <f>B940</f>
        <v>0</v>
      </c>
      <c r="AQ924" s="214">
        <f>C940</f>
        <v>0</v>
      </c>
      <c r="AR924" s="214">
        <f>D940</f>
        <v>0</v>
      </c>
      <c r="AS924" s="214"/>
      <c r="AT924" s="213">
        <f>IF(SUM(B941:D941)&gt;0,SUM(B941:D941),0)</f>
        <v>0</v>
      </c>
      <c r="AU924" s="213">
        <f>IF(SUM(F941)&gt;0,SUM(F941),0)</f>
        <v>0</v>
      </c>
      <c r="AV924" s="214">
        <f>B941</f>
        <v>0</v>
      </c>
      <c r="AW924" s="214">
        <f>C941</f>
        <v>0</v>
      </c>
      <c r="AX924" s="214">
        <f>D941</f>
        <v>0</v>
      </c>
      <c r="AY924" s="214"/>
      <c r="AZ924" s="213">
        <f>IF(SUM(B942:D942)&gt;0,SUM(B942:D942),0)</f>
        <v>0</v>
      </c>
      <c r="BA924" s="213">
        <f>IF(SUM(F942)&gt;0,SUM(F942),0)</f>
        <v>0</v>
      </c>
      <c r="BB924" s="214">
        <f>B942</f>
        <v>0</v>
      </c>
      <c r="BC924" s="214">
        <f>C942</f>
        <v>0</v>
      </c>
      <c r="BD924" s="214">
        <f>D942</f>
        <v>0</v>
      </c>
      <c r="BE924" s="214"/>
      <c r="BF924" s="213">
        <f>IF(SUM(B943:D943)&gt;0,SUM(B943:D943),0)</f>
        <v>0</v>
      </c>
      <c r="BG924" s="213">
        <f>IF(SUM(F943)&gt;0,SUM(F943),0)</f>
        <v>0</v>
      </c>
      <c r="BH924" s="214">
        <f>B943</f>
        <v>0</v>
      </c>
      <c r="BI924" s="214">
        <f>C943</f>
        <v>0</v>
      </c>
      <c r="BJ924" s="214">
        <f>D943</f>
        <v>0</v>
      </c>
      <c r="BK924" s="214"/>
      <c r="BL924" s="213">
        <f>IF(SUM(B944:D944)&gt;0,SUM(B944:D944),0)</f>
        <v>0</v>
      </c>
      <c r="BM924" s="213">
        <f>IF(SUM(F944)&gt;0,SUM(F944),0)</f>
        <v>0</v>
      </c>
      <c r="BN924" s="214">
        <f>B944</f>
        <v>0</v>
      </c>
      <c r="BO924" s="214">
        <f>C944</f>
        <v>0</v>
      </c>
      <c r="BP924" s="214">
        <f>D944</f>
        <v>0</v>
      </c>
      <c r="BQ924" s="214"/>
      <c r="BR924" s="213">
        <f>IF(SUM(B945:D945)&gt;0,SUM(B945:D945),0)</f>
        <v>0</v>
      </c>
      <c r="BS924" s="213">
        <f>IF(SUM(F945)&gt;0,SUM(F945),0)</f>
        <v>0</v>
      </c>
      <c r="BT924" s="214">
        <f>B945</f>
        <v>0</v>
      </c>
      <c r="BU924" s="214">
        <f>C945</f>
        <v>0</v>
      </c>
      <c r="BV924" s="214">
        <f>D945</f>
        <v>0</v>
      </c>
      <c r="BW924" s="214"/>
      <c r="BX924" s="213">
        <f>IF(SUM(B946:D946)&gt;0,SUM(B946:D946),0)</f>
        <v>0</v>
      </c>
      <c r="BY924" s="213">
        <f>IF(SUM(F946)&gt;0,SUM(F946),0)</f>
        <v>0</v>
      </c>
      <c r="BZ924" s="214">
        <f>B946</f>
        <v>0</v>
      </c>
      <c r="CA924" s="214">
        <f>C946</f>
        <v>0</v>
      </c>
      <c r="CB924" s="214">
        <f>D946</f>
        <v>0</v>
      </c>
      <c r="CC924" s="214"/>
      <c r="CD924" s="213">
        <f>IF(SUM(B947:D947)&gt;0,SUM(B947:D947),0)</f>
        <v>0</v>
      </c>
      <c r="CE924" s="213">
        <f>IF(SUM(F947)&gt;0,SUM(F947),0)</f>
        <v>0</v>
      </c>
      <c r="CF924" s="214">
        <f>B947</f>
        <v>0</v>
      </c>
      <c r="CG924" s="214">
        <f>C947</f>
        <v>0</v>
      </c>
      <c r="CH924" s="214">
        <f>D947</f>
        <v>0</v>
      </c>
      <c r="CI924" s="214"/>
      <c r="CJ924" s="213">
        <f>IF(SUM(B948:D948)&gt;0,SUM(B948:D948),0)</f>
        <v>0</v>
      </c>
      <c r="CK924" s="213">
        <f>IF(SUM(F948)&gt;0,SUM(F948),0)</f>
        <v>0</v>
      </c>
      <c r="CL924" s="214">
        <f>B948</f>
        <v>0</v>
      </c>
      <c r="CM924" s="214">
        <f>C948</f>
        <v>0</v>
      </c>
      <c r="CN924" s="214">
        <f>D948</f>
        <v>0</v>
      </c>
      <c r="CO924" s="214"/>
      <c r="CP924" s="213">
        <f>IF(SUM(B949:D949)&gt;0,SUM(B949:D949),0)</f>
        <v>0</v>
      </c>
      <c r="CQ924" s="213">
        <f>IF(SUM(F949)&gt;0,SUM(F949),0)</f>
        <v>0</v>
      </c>
      <c r="CR924" s="214">
        <f>B949</f>
        <v>0</v>
      </c>
      <c r="CS924" s="214">
        <f>C949</f>
        <v>0</v>
      </c>
      <c r="CT924" s="214">
        <f>D949</f>
        <v>0</v>
      </c>
      <c r="CU924" s="214"/>
      <c r="CV924" s="213">
        <f>IF(SUM(B950:D950)&gt;0,SUM(B950:D950),0)</f>
        <v>0</v>
      </c>
      <c r="CW924" s="213">
        <f>IF(SUM(F950)&gt;0,SUM(F950),0)</f>
        <v>0</v>
      </c>
      <c r="CX924" s="214">
        <f>B950</f>
        <v>0</v>
      </c>
      <c r="CY924" s="214">
        <f>C950</f>
        <v>0</v>
      </c>
      <c r="CZ924" s="214">
        <f>D950</f>
        <v>0</v>
      </c>
      <c r="DA924" s="214"/>
      <c r="DB924" s="213">
        <f>IF(SUM(B951:D951)&gt;0,SUM(B951:D951),0)</f>
        <v>0</v>
      </c>
      <c r="DC924" s="213">
        <f>IF(SUM(F951)&gt;0,SUM(F951),0)</f>
        <v>0</v>
      </c>
      <c r="DD924" s="214">
        <f>B951</f>
        <v>0</v>
      </c>
      <c r="DE924" s="214">
        <f>C951</f>
        <v>0</v>
      </c>
      <c r="DF924" s="214">
        <f>D951</f>
        <v>0</v>
      </c>
      <c r="DG924" s="214"/>
      <c r="DH924" s="213">
        <f>IF(SUM(B952:D952)&gt;0,SUM(B952:D952),0)</f>
        <v>0</v>
      </c>
      <c r="DI924" s="213">
        <f>IF(SUM(F952)&gt;0,SUM(F952),0)</f>
        <v>0</v>
      </c>
      <c r="DJ924" s="214">
        <f>B952</f>
        <v>0</v>
      </c>
      <c r="DK924" s="214">
        <f>C952</f>
        <v>0</v>
      </c>
      <c r="DL924" s="214">
        <f>D952</f>
        <v>0</v>
      </c>
      <c r="DM924" s="214"/>
      <c r="DN924" s="209">
        <f>IF(SUM(B953:D953)&gt;0,SUM(B953:D953),0)</f>
        <v>0</v>
      </c>
      <c r="DO924" s="209">
        <f>IF(SUM(F953)&gt;0,SUM(F952),0)</f>
        <v>0</v>
      </c>
      <c r="DP924" s="214">
        <f>B953</f>
        <v>0</v>
      </c>
      <c r="DQ924" s="214">
        <f>C953</f>
        <v>0</v>
      </c>
      <c r="DR924" s="214">
        <f>D953</f>
        <v>0</v>
      </c>
      <c r="DS924" s="212"/>
      <c r="DT924" s="209">
        <f>IF(SUM(B954:D954)&gt;0,SUM(B954:D954),0)</f>
        <v>0</v>
      </c>
      <c r="DU924" s="209">
        <f>IF(SUM(F954)&gt;0,SUM(F954),0)</f>
        <v>0</v>
      </c>
      <c r="DV924" s="214">
        <f>B954</f>
        <v>0</v>
      </c>
      <c r="DW924" s="214">
        <f>C954</f>
        <v>0</v>
      </c>
      <c r="DX924" s="214">
        <f>D954</f>
        <v>0</v>
      </c>
      <c r="DY924" s="212"/>
      <c r="DZ924" s="212"/>
    </row>
    <row r="925" spans="1:130">
      <c r="A925" s="164"/>
      <c r="B925" s="99"/>
      <c r="C925" s="100"/>
      <c r="D925" s="101"/>
      <c r="E925" s="149" t="str">
        <f t="shared" si="467"/>
        <v/>
      </c>
      <c r="F925" s="193"/>
      <c r="G925" s="99"/>
      <c r="H925" s="100"/>
      <c r="I925" s="102"/>
      <c r="J925" s="149" t="str">
        <f t="shared" si="468"/>
        <v/>
      </c>
      <c r="K925" s="193"/>
      <c r="L925" s="99"/>
      <c r="M925" s="100"/>
      <c r="N925" s="102"/>
      <c r="O925" s="149" t="str">
        <f t="shared" si="469"/>
        <v/>
      </c>
      <c r="P925" s="193"/>
      <c r="Q925" s="99"/>
      <c r="R925" s="100"/>
      <c r="S925" s="100"/>
      <c r="T925" s="149" t="str">
        <f t="shared" si="470"/>
        <v/>
      </c>
      <c r="U925" s="193"/>
      <c r="V925" s="99"/>
      <c r="W925" s="100"/>
      <c r="X925" s="100"/>
      <c r="Y925" s="149" t="str">
        <f t="shared" si="471"/>
        <v/>
      </c>
      <c r="Z925" s="193"/>
      <c r="AA925" s="201" t="str">
        <f>IF(SUM(E925,J925,O925,T925,Y925,Y945,T945,O945,J945,E945,E965,J965,O965,T965,Y965)&gt;0,(LARGE((E925,J925,O925,T925,Y925,Y945,T945,O945,J945,E945,E965,J965,O965,T965,Y965),1)+LARGE((E925,J925,O925,T925,Y925,Y945,T945,O945,J945,E945,E965,J965,O965,T965,Y965),2)+LARGE((E925,J925,O925,T925,Y925,Y945,T945,O945,J945,E945,E965,J965,O965,T965,Y965),3)+LARGE((E925,J925,O925,T925,Y925,Y945,T945,O945,J945,E945,E965,J965,O965,T965,Y965),4)),"")</f>
        <v/>
      </c>
      <c r="AB925" s="202" t="str">
        <f>IF(SUM(BS950)&gt;0,SUM(BS950),"")</f>
        <v/>
      </c>
      <c r="AG925" s="67"/>
      <c r="AH925" s="213">
        <f>IF(SUM(G939:I939)&gt;0,SUM(G939:I939),0)</f>
        <v>0</v>
      </c>
      <c r="AI925" s="213">
        <f>IF(SUM(K939)&gt;0,SUM(K939),0)</f>
        <v>0</v>
      </c>
      <c r="AJ925" s="214">
        <f>G939</f>
        <v>0</v>
      </c>
      <c r="AK925" s="214">
        <f>H939</f>
        <v>0</v>
      </c>
      <c r="AL925" s="214">
        <f>I939</f>
        <v>0</v>
      </c>
      <c r="AM925" s="214"/>
      <c r="AN925" s="213">
        <f>IF(SUM(G940:I940)&gt;0,SUM(G940:I940),0)</f>
        <v>0</v>
      </c>
      <c r="AO925" s="213">
        <f>IF(SUM(K940)&gt;0,SUM(K940),0)</f>
        <v>0</v>
      </c>
      <c r="AP925" s="214">
        <f>G940</f>
        <v>0</v>
      </c>
      <c r="AQ925" s="214">
        <f>H940</f>
        <v>0</v>
      </c>
      <c r="AR925" s="214">
        <f>I940</f>
        <v>0</v>
      </c>
      <c r="AS925" s="214"/>
      <c r="AT925" s="213">
        <f>IF(SUM(G941:I941)&gt;0,SUM(G941:I941),0)</f>
        <v>0</v>
      </c>
      <c r="AU925" s="213">
        <f>IF(SUM(K941)&gt;0,SUM(K941),0)</f>
        <v>0</v>
      </c>
      <c r="AV925" s="214">
        <f>G941</f>
        <v>0</v>
      </c>
      <c r="AW925" s="214">
        <f>H941</f>
        <v>0</v>
      </c>
      <c r="AX925" s="214">
        <f>I941</f>
        <v>0</v>
      </c>
      <c r="AY925" s="214"/>
      <c r="AZ925" s="213">
        <f>IF(SUM(G942:I942)&gt;0,SUM(G942:I942),0)</f>
        <v>0</v>
      </c>
      <c r="BA925" s="213">
        <f>IF(SUM(K942)&gt;0,SUM(K942),0)</f>
        <v>0</v>
      </c>
      <c r="BB925" s="214">
        <f>G942</f>
        <v>0</v>
      </c>
      <c r="BC925" s="214">
        <f>H942</f>
        <v>0</v>
      </c>
      <c r="BD925" s="214">
        <f>I942</f>
        <v>0</v>
      </c>
      <c r="BE925" s="214"/>
      <c r="BF925" s="213">
        <f>IF(SUM(G943:I943)&gt;0,SUM(G943:I943),0)</f>
        <v>0</v>
      </c>
      <c r="BG925" s="213">
        <f>IF(SUM(K943)&gt;0,SUM(K943),0)</f>
        <v>0</v>
      </c>
      <c r="BH925" s="214">
        <f>G943</f>
        <v>0</v>
      </c>
      <c r="BI925" s="214">
        <f>H943</f>
        <v>0</v>
      </c>
      <c r="BJ925" s="214">
        <f>I943</f>
        <v>0</v>
      </c>
      <c r="BK925" s="214"/>
      <c r="BL925" s="213">
        <f>IF(SUM(G944:I944)&gt;0,SUM(G944:I944),0)</f>
        <v>0</v>
      </c>
      <c r="BM925" s="213">
        <f>IF(SUM(K944)&gt;0,SUM(K944),0)</f>
        <v>0</v>
      </c>
      <c r="BN925" s="214">
        <f>G944</f>
        <v>0</v>
      </c>
      <c r="BO925" s="214">
        <f>H944</f>
        <v>0</v>
      </c>
      <c r="BP925" s="214">
        <f>I944</f>
        <v>0</v>
      </c>
      <c r="BQ925" s="214"/>
      <c r="BR925" s="213">
        <f>IF(SUM(G945:I945)&gt;0,SUM(G945:I945),0)</f>
        <v>0</v>
      </c>
      <c r="BS925" s="213">
        <f>IF(SUM(K945)&gt;0,SUM(K945),0)</f>
        <v>0</v>
      </c>
      <c r="BT925" s="214">
        <f>G945</f>
        <v>0</v>
      </c>
      <c r="BU925" s="214">
        <f>H945</f>
        <v>0</v>
      </c>
      <c r="BV925" s="214">
        <f>I945</f>
        <v>0</v>
      </c>
      <c r="BW925" s="214"/>
      <c r="BX925" s="213">
        <f>IF(SUM(G946:I946)&gt;0,SUM(G946:I946),0)</f>
        <v>0</v>
      </c>
      <c r="BY925" s="213">
        <f>IF(SUM(K946)&gt;0,SUM(K946),0)</f>
        <v>0</v>
      </c>
      <c r="BZ925" s="214">
        <f>G946</f>
        <v>0</v>
      </c>
      <c r="CA925" s="214">
        <f>H946</f>
        <v>0</v>
      </c>
      <c r="CB925" s="214">
        <f>I946</f>
        <v>0</v>
      </c>
      <c r="CC925" s="214"/>
      <c r="CD925" s="213">
        <f>IF(SUM(G947:I947)&gt;0,SUM(G947:I947),0)</f>
        <v>0</v>
      </c>
      <c r="CE925" s="213">
        <f>IF(SUM(K947)&gt;0,SUM(K947),0)</f>
        <v>0</v>
      </c>
      <c r="CF925" s="214">
        <f>G947</f>
        <v>0</v>
      </c>
      <c r="CG925" s="214">
        <f>H947</f>
        <v>0</v>
      </c>
      <c r="CH925" s="214">
        <f>I947</f>
        <v>0</v>
      </c>
      <c r="CI925" s="214"/>
      <c r="CJ925" s="213">
        <f>IF(SUM(G948:I948)&gt;0,SUM(G948:I948),0)</f>
        <v>0</v>
      </c>
      <c r="CK925" s="213">
        <f>IF(SUM(K948)&gt;0,SUM(K948),0)</f>
        <v>0</v>
      </c>
      <c r="CL925" s="214">
        <f>G948</f>
        <v>0</v>
      </c>
      <c r="CM925" s="214">
        <f>H948</f>
        <v>0</v>
      </c>
      <c r="CN925" s="214">
        <f>I948</f>
        <v>0</v>
      </c>
      <c r="CO925" s="214"/>
      <c r="CP925" s="213">
        <f>IF(SUM(G949:I949)&gt;0,SUM(G949:I949),0)</f>
        <v>0</v>
      </c>
      <c r="CQ925" s="213">
        <f>IF(SUM(K949)&gt;0,SUM(K949),0)</f>
        <v>0</v>
      </c>
      <c r="CR925" s="214">
        <f>G949</f>
        <v>0</v>
      </c>
      <c r="CS925" s="214">
        <f>H949</f>
        <v>0</v>
      </c>
      <c r="CT925" s="214">
        <f>I949</f>
        <v>0</v>
      </c>
      <c r="CU925" s="214"/>
      <c r="CV925" s="213">
        <f>IF(SUM(G950:I950)&gt;0,SUM(G950:I950),0)</f>
        <v>0</v>
      </c>
      <c r="CW925" s="213">
        <f>IF(SUM(K950)&gt;0,SUM(K950),0)</f>
        <v>0</v>
      </c>
      <c r="CX925" s="214">
        <f>G950</f>
        <v>0</v>
      </c>
      <c r="CY925" s="214">
        <f>H950</f>
        <v>0</v>
      </c>
      <c r="CZ925" s="214">
        <f>I950</f>
        <v>0</v>
      </c>
      <c r="DA925" s="214"/>
      <c r="DB925" s="213">
        <f>IF(SUM(G951:I951)&gt;0,SUM(G951:I951),0)</f>
        <v>0</v>
      </c>
      <c r="DC925" s="213">
        <f>IF(SUM(K951)&gt;0,SUM(K951),0)</f>
        <v>0</v>
      </c>
      <c r="DD925" s="214">
        <f>G951</f>
        <v>0</v>
      </c>
      <c r="DE925" s="214">
        <f>H951</f>
        <v>0</v>
      </c>
      <c r="DF925" s="214">
        <f>I951</f>
        <v>0</v>
      </c>
      <c r="DG925" s="214"/>
      <c r="DH925" s="213">
        <f>IF(SUM(G952:I952)&gt;0,SUM(G952:I952),0)</f>
        <v>0</v>
      </c>
      <c r="DI925" s="213">
        <f>IF(SUM(K952)&gt;0,SUM(K952),0)</f>
        <v>0</v>
      </c>
      <c r="DJ925" s="214">
        <f>G952</f>
        <v>0</v>
      </c>
      <c r="DK925" s="214">
        <f>H952</f>
        <v>0</v>
      </c>
      <c r="DL925" s="214">
        <f>I952</f>
        <v>0</v>
      </c>
      <c r="DM925" s="214"/>
      <c r="DN925" s="209">
        <f>IF(SUM(G953:I953)&gt;0,SUM(G953:I953),0)</f>
        <v>0</v>
      </c>
      <c r="DO925" s="209">
        <f>IF(SUM(K953)&gt;0,SUM(K952),0)</f>
        <v>0</v>
      </c>
      <c r="DP925" s="214">
        <f>G953</f>
        <v>0</v>
      </c>
      <c r="DQ925" s="214">
        <f>H953</f>
        <v>0</v>
      </c>
      <c r="DR925" s="214">
        <f>I953</f>
        <v>0</v>
      </c>
      <c r="DS925" s="212"/>
      <c r="DT925" s="209">
        <f>IF(SUM(G954:I954)&gt;0,SUM(G954:I954),0)</f>
        <v>0</v>
      </c>
      <c r="DU925" s="209">
        <f>IF(SUM(K954)&gt;0,SUM(K954),0)</f>
        <v>0</v>
      </c>
      <c r="DV925" s="214">
        <f>G954</f>
        <v>0</v>
      </c>
      <c r="DW925" s="214">
        <f>H954</f>
        <v>0</v>
      </c>
      <c r="DX925" s="214">
        <f>I954</f>
        <v>0</v>
      </c>
      <c r="DY925" s="212"/>
      <c r="DZ925" s="212"/>
    </row>
    <row r="926" spans="1:130">
      <c r="A926" s="164"/>
      <c r="B926" s="99"/>
      <c r="C926" s="100"/>
      <c r="D926" s="101"/>
      <c r="E926" s="149" t="str">
        <f t="shared" si="467"/>
        <v/>
      </c>
      <c r="F926" s="193"/>
      <c r="G926" s="99"/>
      <c r="H926" s="100"/>
      <c r="I926" s="102"/>
      <c r="J926" s="149" t="str">
        <f t="shared" si="468"/>
        <v/>
      </c>
      <c r="K926" s="193"/>
      <c r="L926" s="99"/>
      <c r="M926" s="100"/>
      <c r="N926" s="102"/>
      <c r="O926" s="149" t="str">
        <f t="shared" si="469"/>
        <v/>
      </c>
      <c r="P926" s="193"/>
      <c r="Q926" s="99"/>
      <c r="R926" s="100"/>
      <c r="S926" s="102"/>
      <c r="T926" s="149" t="str">
        <f t="shared" si="470"/>
        <v/>
      </c>
      <c r="U926" s="193"/>
      <c r="V926" s="99"/>
      <c r="W926" s="100"/>
      <c r="X926" s="102"/>
      <c r="Y926" s="149" t="str">
        <f t="shared" si="471"/>
        <v/>
      </c>
      <c r="Z926" s="193"/>
      <c r="AA926" s="201" t="str">
        <f>IF(SUM(E926,J926,O926,T926,Y926,Y946,T946,O946,J946,E946,E966,J966,O966,T966,Y966)&gt;0,(LARGE((E926,J926,O926,T926,Y926,Y946,T946,O946,J946,E946,E966,J966,O966,T966,Y966),1)+LARGE((E926,J926,O926,T926,Y926,Y946,T946,O946,J946,E946,E966,J966,O966,T966,Y966),2)+LARGE((E926,J926,O926,T926,Y926,Y946,T946,O946,J946,E946,E966,J966,O966,T966,Y966),3)+LARGE((E926,J926,O926,T926,Y926,Y946,T946,O946,J946,E946,E966,J966,O966,T966,Y966),4)),"")</f>
        <v/>
      </c>
      <c r="AB926" s="202" t="str">
        <f>IF(SUM(BY950)&gt;0,SUM(BY950),"")</f>
        <v/>
      </c>
      <c r="AG926" s="67"/>
      <c r="AH926" s="213">
        <f>IF(SUM(L939:N939)&gt;0,SUM(L939:N939),0)</f>
        <v>0</v>
      </c>
      <c r="AI926" s="213">
        <f>IF(SUM(P939)&gt;0,SUM(P939),0)</f>
        <v>0</v>
      </c>
      <c r="AJ926" s="214">
        <f>L939</f>
        <v>0</v>
      </c>
      <c r="AK926" s="214">
        <f>M939</f>
        <v>0</v>
      </c>
      <c r="AL926" s="214">
        <f>N939</f>
        <v>0</v>
      </c>
      <c r="AM926" s="214"/>
      <c r="AN926" s="213">
        <f>IF(SUM(L940:N940)&gt;0,SUM(L940:N940),0)</f>
        <v>0</v>
      </c>
      <c r="AO926" s="213">
        <f>IF(SUM(P940)&gt;0,SUM(P940),0)</f>
        <v>0</v>
      </c>
      <c r="AP926" s="214">
        <f>L940</f>
        <v>0</v>
      </c>
      <c r="AQ926" s="214">
        <f>M940</f>
        <v>0</v>
      </c>
      <c r="AR926" s="214">
        <f>N940</f>
        <v>0</v>
      </c>
      <c r="AS926" s="214"/>
      <c r="AT926" s="213">
        <f>IF(SUM(L941:N941)&gt;0,SUM(L941:N941),0)</f>
        <v>0</v>
      </c>
      <c r="AU926" s="213">
        <f>IF(SUM(P941)&gt;0,SUM(P941),0)</f>
        <v>0</v>
      </c>
      <c r="AV926" s="214">
        <f>L941</f>
        <v>0</v>
      </c>
      <c r="AW926" s="214">
        <f>M941</f>
        <v>0</v>
      </c>
      <c r="AX926" s="214">
        <f>N941</f>
        <v>0</v>
      </c>
      <c r="AY926" s="214"/>
      <c r="AZ926" s="213">
        <f>IF(SUM(L942:N942)&gt;0,SUM(L942:N942),0)</f>
        <v>0</v>
      </c>
      <c r="BA926" s="213">
        <f>IF(SUM(P942)&gt;0,SUM(P942),0)</f>
        <v>0</v>
      </c>
      <c r="BB926" s="214">
        <f>L942</f>
        <v>0</v>
      </c>
      <c r="BC926" s="214">
        <f>M942</f>
        <v>0</v>
      </c>
      <c r="BD926" s="214">
        <f>N942</f>
        <v>0</v>
      </c>
      <c r="BE926" s="214"/>
      <c r="BF926" s="213">
        <f>IF(SUM(L943:N943)&gt;0,SUM(L943:N943),0)</f>
        <v>0</v>
      </c>
      <c r="BG926" s="213">
        <f>IF(SUM(P943)&gt;0,SUM(P943),0)</f>
        <v>0</v>
      </c>
      <c r="BH926" s="214">
        <f>L943</f>
        <v>0</v>
      </c>
      <c r="BI926" s="214">
        <f>M943</f>
        <v>0</v>
      </c>
      <c r="BJ926" s="214">
        <f>N943</f>
        <v>0</v>
      </c>
      <c r="BK926" s="214"/>
      <c r="BL926" s="213">
        <f>IF(SUM(L944:N944)&gt;0,SUM(L944:N944),0)</f>
        <v>0</v>
      </c>
      <c r="BM926" s="213">
        <f>IF(SUM(P944)&gt;0,SUM(P944),0)</f>
        <v>0</v>
      </c>
      <c r="BN926" s="214">
        <f>L944</f>
        <v>0</v>
      </c>
      <c r="BO926" s="214">
        <f>M944</f>
        <v>0</v>
      </c>
      <c r="BP926" s="214">
        <f>N944</f>
        <v>0</v>
      </c>
      <c r="BQ926" s="214"/>
      <c r="BR926" s="213">
        <f>IF(SUM(L945:N945)&gt;0,SUM(L945:N945),0)</f>
        <v>0</v>
      </c>
      <c r="BS926" s="213">
        <f>IF(SUM(P945)&gt;0,SUM(P945),0)</f>
        <v>0</v>
      </c>
      <c r="BT926" s="214">
        <f>L945</f>
        <v>0</v>
      </c>
      <c r="BU926" s="214">
        <f>M945</f>
        <v>0</v>
      </c>
      <c r="BV926" s="214">
        <f>N945</f>
        <v>0</v>
      </c>
      <c r="BW926" s="214"/>
      <c r="BX926" s="213">
        <f>IF(SUM(L946:N946)&gt;0,SUM(L946:N946),0)</f>
        <v>0</v>
      </c>
      <c r="BY926" s="213">
        <f>IF(SUM(P946)&gt;0,SUM(P946),0)</f>
        <v>0</v>
      </c>
      <c r="BZ926" s="214">
        <f>L946</f>
        <v>0</v>
      </c>
      <c r="CA926" s="214">
        <f>M946</f>
        <v>0</v>
      </c>
      <c r="CB926" s="214">
        <f>N946</f>
        <v>0</v>
      </c>
      <c r="CC926" s="214"/>
      <c r="CD926" s="213">
        <f>IF(SUM(L947:N947)&gt;0,SUM(L947:N947),0)</f>
        <v>0</v>
      </c>
      <c r="CE926" s="213">
        <f>IF(SUM(P947)&gt;0,SUM(P947),0)</f>
        <v>0</v>
      </c>
      <c r="CF926" s="214">
        <f>L947</f>
        <v>0</v>
      </c>
      <c r="CG926" s="214">
        <f>M947</f>
        <v>0</v>
      </c>
      <c r="CH926" s="214">
        <f>N947</f>
        <v>0</v>
      </c>
      <c r="CI926" s="214"/>
      <c r="CJ926" s="213">
        <f>IF(SUM(L948:N948)&gt;0,SUM(L948:N948),0)</f>
        <v>0</v>
      </c>
      <c r="CK926" s="213">
        <f>IF(SUM(P948)&gt;0,SUM(P948),0)</f>
        <v>0</v>
      </c>
      <c r="CL926" s="214">
        <f>L948</f>
        <v>0</v>
      </c>
      <c r="CM926" s="214">
        <f>M948</f>
        <v>0</v>
      </c>
      <c r="CN926" s="214">
        <f>N948</f>
        <v>0</v>
      </c>
      <c r="CO926" s="214"/>
      <c r="CP926" s="213">
        <f>IF(SUM(L949:N949)&gt;0,SUM(L949:N949),0)</f>
        <v>0</v>
      </c>
      <c r="CQ926" s="213">
        <f>IF(SUM(P949)&gt;0,SUM(P949),0)</f>
        <v>0</v>
      </c>
      <c r="CR926" s="214">
        <f>L949</f>
        <v>0</v>
      </c>
      <c r="CS926" s="214">
        <f>M949</f>
        <v>0</v>
      </c>
      <c r="CT926" s="214">
        <f>N949</f>
        <v>0</v>
      </c>
      <c r="CU926" s="214"/>
      <c r="CV926" s="213">
        <f>IF(SUM(L950:N950)&gt;0,SUM(L950:N950),0)</f>
        <v>0</v>
      </c>
      <c r="CW926" s="213">
        <f>IF(SUM(P950)&gt;0,SUM(P950),0)</f>
        <v>0</v>
      </c>
      <c r="CX926" s="214">
        <f>L950</f>
        <v>0</v>
      </c>
      <c r="CY926" s="214">
        <f>M950</f>
        <v>0</v>
      </c>
      <c r="CZ926" s="214">
        <f>N950</f>
        <v>0</v>
      </c>
      <c r="DA926" s="214"/>
      <c r="DB926" s="213">
        <f>IF(SUM(L951:N951)&gt;0,SUM(L951:N951),0)</f>
        <v>0</v>
      </c>
      <c r="DC926" s="213">
        <f>IF(SUM(P951)&gt;0,SUM(P951),0)</f>
        <v>0</v>
      </c>
      <c r="DD926" s="214">
        <f>L951</f>
        <v>0</v>
      </c>
      <c r="DE926" s="214">
        <f>M951</f>
        <v>0</v>
      </c>
      <c r="DF926" s="214">
        <f>N951</f>
        <v>0</v>
      </c>
      <c r="DG926" s="214"/>
      <c r="DH926" s="213">
        <f>IF(SUM(L952:N952)&gt;0,SUM(L952:N952),0)</f>
        <v>0</v>
      </c>
      <c r="DI926" s="213">
        <f>IF(SUM(P952)&gt;0,SUM(P952),0)</f>
        <v>0</v>
      </c>
      <c r="DJ926" s="214">
        <f>L952</f>
        <v>0</v>
      </c>
      <c r="DK926" s="214">
        <f>M952</f>
        <v>0</v>
      </c>
      <c r="DL926" s="214">
        <f>N952</f>
        <v>0</v>
      </c>
      <c r="DM926" s="214"/>
      <c r="DN926" s="209">
        <f>IF(SUM(L953:N953)&gt;0,SUM(L953:N953),0)</f>
        <v>0</v>
      </c>
      <c r="DO926" s="209">
        <f>IF(SUM(P953)&gt;0,SUM(P952),0)</f>
        <v>0</v>
      </c>
      <c r="DP926" s="214">
        <f>L953</f>
        <v>0</v>
      </c>
      <c r="DQ926" s="214">
        <f>M953</f>
        <v>0</v>
      </c>
      <c r="DR926" s="214">
        <f>N953</f>
        <v>0</v>
      </c>
      <c r="DS926" s="212"/>
      <c r="DT926" s="209">
        <f>IF(SUM(L954:N954)&gt;0,SUM(L954:N954),0)</f>
        <v>0</v>
      </c>
      <c r="DU926" s="209">
        <f>IF(SUM(P954)&gt;0,SUM(P954),0)</f>
        <v>0</v>
      </c>
      <c r="DV926" s="214">
        <f>L954</f>
        <v>0</v>
      </c>
      <c r="DW926" s="214">
        <f>M954</f>
        <v>0</v>
      </c>
      <c r="DX926" s="214">
        <f>N954</f>
        <v>0</v>
      </c>
      <c r="DY926" s="212"/>
      <c r="DZ926" s="212"/>
    </row>
    <row r="927" spans="1:130">
      <c r="A927" s="164"/>
      <c r="B927" s="99"/>
      <c r="C927" s="100"/>
      <c r="D927" s="101"/>
      <c r="E927" s="149" t="str">
        <f t="shared" si="467"/>
        <v/>
      </c>
      <c r="F927" s="193"/>
      <c r="G927" s="99"/>
      <c r="H927" s="100"/>
      <c r="I927" s="100"/>
      <c r="J927" s="149" t="str">
        <f t="shared" si="468"/>
        <v/>
      </c>
      <c r="K927" s="193"/>
      <c r="L927" s="99"/>
      <c r="M927" s="100"/>
      <c r="N927" s="100"/>
      <c r="O927" s="149" t="str">
        <f t="shared" si="469"/>
        <v/>
      </c>
      <c r="P927" s="193"/>
      <c r="Q927" s="99"/>
      <c r="R927" s="100"/>
      <c r="S927" s="100"/>
      <c r="T927" s="149" t="str">
        <f t="shared" si="470"/>
        <v/>
      </c>
      <c r="U927" s="193"/>
      <c r="V927" s="99"/>
      <c r="W927" s="100"/>
      <c r="X927" s="100"/>
      <c r="Y927" s="149" t="str">
        <f t="shared" si="471"/>
        <v/>
      </c>
      <c r="Z927" s="193"/>
      <c r="AA927" s="201" t="str">
        <f>IF(SUM(E927,J927,O927,T927,Y927,Y947,T947,O947,J947,E947,E967,J967,O967,T967,Y967)&gt;0,(LARGE((E927,J927,O927,T927,Y927,Y947,T947,O947,J947,E947,E967,J967,O967,T967,Y967),1)+LARGE((E927,J927,O927,T927,Y927,Y947,T947,O947,J947,E947,E967,J967,O967,T967,Y967),2)+LARGE((E927,J927,O927,T927,Y927,Y947,T947,O947,J947,E947,E967,J967,O967,T967,Y967),3)+LARGE((E927,J927,O927,T927,Y927,Y947,T947,O947,J947,E947,E967,J967,O967,T967,Y967),4)),"")</f>
        <v/>
      </c>
      <c r="AB927" s="202" t="str">
        <f>IF(SUM(CE950)&gt;0,SUM(CE950),"")</f>
        <v/>
      </c>
      <c r="AG927" s="67"/>
      <c r="AH927" s="213">
        <f>IF(SUM(Q939:S939)&gt;0,SUM(Q939:S939),0)</f>
        <v>0</v>
      </c>
      <c r="AI927" s="213">
        <f>IF(SUM(U939)&gt;0,SUM(U939),0)</f>
        <v>0</v>
      </c>
      <c r="AJ927" s="214">
        <f>Q939</f>
        <v>0</v>
      </c>
      <c r="AK927" s="214">
        <f>R939</f>
        <v>0</v>
      </c>
      <c r="AL927" s="214">
        <f>S939</f>
        <v>0</v>
      </c>
      <c r="AM927" s="214"/>
      <c r="AN927" s="213">
        <f>IF(SUM(Q940:S940)&gt;0,SUM(Q940:S940),0)</f>
        <v>0</v>
      </c>
      <c r="AO927" s="213">
        <f>IF(SUM(U940)&gt;0,SUM(U940),0)</f>
        <v>0</v>
      </c>
      <c r="AP927" s="214">
        <f>Q940</f>
        <v>0</v>
      </c>
      <c r="AQ927" s="214">
        <f>R940</f>
        <v>0</v>
      </c>
      <c r="AR927" s="214">
        <f>S940</f>
        <v>0</v>
      </c>
      <c r="AS927" s="214"/>
      <c r="AT927" s="213">
        <f>IF(SUM(Q941:S941)&gt;0,SUM(Q941:S941),0)</f>
        <v>0</v>
      </c>
      <c r="AU927" s="213">
        <f>IF(SUM(U941)&gt;0,SUM(U941),0)</f>
        <v>0</v>
      </c>
      <c r="AV927" s="214">
        <f>Q941</f>
        <v>0</v>
      </c>
      <c r="AW927" s="214">
        <f>R941</f>
        <v>0</v>
      </c>
      <c r="AX927" s="214">
        <f>S941</f>
        <v>0</v>
      </c>
      <c r="AY927" s="214"/>
      <c r="AZ927" s="213">
        <f>IF(SUM(Q942:S942)&gt;0,SUM(Q942:S942),0)</f>
        <v>0</v>
      </c>
      <c r="BA927" s="213">
        <f>IF(SUM(U942)&gt;0,SUM(U942),0)</f>
        <v>0</v>
      </c>
      <c r="BB927" s="214">
        <f>Q942</f>
        <v>0</v>
      </c>
      <c r="BC927" s="214">
        <f>R942</f>
        <v>0</v>
      </c>
      <c r="BD927" s="214">
        <f>S942</f>
        <v>0</v>
      </c>
      <c r="BE927" s="214"/>
      <c r="BF927" s="213">
        <f>IF(SUM(Q943:S943)&gt;0,SUM(Q943:S943),0)</f>
        <v>0</v>
      </c>
      <c r="BG927" s="213">
        <f>IF(SUM(U943)&gt;0,SUM(U943),0)</f>
        <v>0</v>
      </c>
      <c r="BH927" s="214">
        <f>Q943</f>
        <v>0</v>
      </c>
      <c r="BI927" s="214">
        <f>R943</f>
        <v>0</v>
      </c>
      <c r="BJ927" s="214">
        <f>S943</f>
        <v>0</v>
      </c>
      <c r="BK927" s="214"/>
      <c r="BL927" s="213">
        <f>IF(SUM(Q944:S944)&gt;0,SUM(Q944:S944),0)</f>
        <v>0</v>
      </c>
      <c r="BM927" s="213">
        <f>IF(SUM(U944)&gt;0,SUM(U944),0)</f>
        <v>0</v>
      </c>
      <c r="BN927" s="214">
        <f>Q944</f>
        <v>0</v>
      </c>
      <c r="BO927" s="214">
        <f>R944</f>
        <v>0</v>
      </c>
      <c r="BP927" s="214">
        <f>S944</f>
        <v>0</v>
      </c>
      <c r="BQ927" s="214"/>
      <c r="BR927" s="213">
        <f>IF(SUM(Q945:S945)&gt;0,SUM(Q945:S945),0)</f>
        <v>0</v>
      </c>
      <c r="BS927" s="213">
        <f>IF(SUM(U945)&gt;0,SUM(U945),0)</f>
        <v>0</v>
      </c>
      <c r="BT927" s="214">
        <f>Q945</f>
        <v>0</v>
      </c>
      <c r="BU927" s="214">
        <f>R945</f>
        <v>0</v>
      </c>
      <c r="BV927" s="214">
        <f>S945</f>
        <v>0</v>
      </c>
      <c r="BW927" s="214"/>
      <c r="BX927" s="213">
        <f>IF(SUM(Q946:S946)&gt;0,SUM(Q946:S946),0)</f>
        <v>0</v>
      </c>
      <c r="BY927" s="213">
        <f>IF(SUM(U946)&gt;0,SUM(U946),0)</f>
        <v>0</v>
      </c>
      <c r="BZ927" s="214">
        <f>Q946</f>
        <v>0</v>
      </c>
      <c r="CA927" s="214">
        <f>R946</f>
        <v>0</v>
      </c>
      <c r="CB927" s="214">
        <f>S946</f>
        <v>0</v>
      </c>
      <c r="CC927" s="214"/>
      <c r="CD927" s="213">
        <f>IF(SUM(Q947:S947)&gt;0,SUM(Q947:S947),0)</f>
        <v>0</v>
      </c>
      <c r="CE927" s="213">
        <f>IF(SUM(U947)&gt;0,SUM(U947),0)</f>
        <v>0</v>
      </c>
      <c r="CF927" s="214">
        <f>Q947</f>
        <v>0</v>
      </c>
      <c r="CG927" s="214">
        <f>R947</f>
        <v>0</v>
      </c>
      <c r="CH927" s="214">
        <f>S947</f>
        <v>0</v>
      </c>
      <c r="CI927" s="214"/>
      <c r="CJ927" s="213">
        <f>IF(SUM(Q948:S948)&gt;0,SUM(Q948:S948),0)</f>
        <v>0</v>
      </c>
      <c r="CK927" s="213">
        <f>IF(SUM(U948)&gt;0,SUM(U948),0)</f>
        <v>0</v>
      </c>
      <c r="CL927" s="214">
        <f>Q948</f>
        <v>0</v>
      </c>
      <c r="CM927" s="214">
        <f>R948</f>
        <v>0</v>
      </c>
      <c r="CN927" s="214">
        <f>S948</f>
        <v>0</v>
      </c>
      <c r="CO927" s="214"/>
      <c r="CP927" s="213">
        <f>IF(SUM(Q949:S949)&gt;0,SUM(Q949:S949),0)</f>
        <v>0</v>
      </c>
      <c r="CQ927" s="213">
        <f>IF(SUM(U949)&gt;0,SUM(U949),0)</f>
        <v>0</v>
      </c>
      <c r="CR927" s="214">
        <f>Q949</f>
        <v>0</v>
      </c>
      <c r="CS927" s="214">
        <f>R949</f>
        <v>0</v>
      </c>
      <c r="CT927" s="214">
        <f>S949</f>
        <v>0</v>
      </c>
      <c r="CU927" s="214"/>
      <c r="CV927" s="213">
        <f>IF(SUM(Q950:S950)&gt;0,SUM(Q950:S950),0)</f>
        <v>0</v>
      </c>
      <c r="CW927" s="213">
        <f>IF(SUM(U950)&gt;0,SUM(U950),0)</f>
        <v>0</v>
      </c>
      <c r="CX927" s="214">
        <f>Q950</f>
        <v>0</v>
      </c>
      <c r="CY927" s="214">
        <f>R950</f>
        <v>0</v>
      </c>
      <c r="CZ927" s="214">
        <f>S950</f>
        <v>0</v>
      </c>
      <c r="DA927" s="214"/>
      <c r="DB927" s="213">
        <f>IF(SUM(Q951:S951)&gt;0,SUM(Q951:S951),0)</f>
        <v>0</v>
      </c>
      <c r="DC927" s="213">
        <f>IF(SUM(U951)&gt;0,SUM(U951),0)</f>
        <v>0</v>
      </c>
      <c r="DD927" s="214">
        <f>Q951</f>
        <v>0</v>
      </c>
      <c r="DE927" s="214">
        <f>R951</f>
        <v>0</v>
      </c>
      <c r="DF927" s="214">
        <f>S951</f>
        <v>0</v>
      </c>
      <c r="DG927" s="214"/>
      <c r="DH927" s="213">
        <f>IF(SUM(Q952:S952)&gt;0,SUM(Q952:S952),0)</f>
        <v>0</v>
      </c>
      <c r="DI927" s="213">
        <f>IF(SUM(U952)&gt;0,SUM(U952),0)</f>
        <v>0</v>
      </c>
      <c r="DJ927" s="214">
        <f>Q952</f>
        <v>0</v>
      </c>
      <c r="DK927" s="214">
        <f>R952</f>
        <v>0</v>
      </c>
      <c r="DL927" s="214">
        <f>S952</f>
        <v>0</v>
      </c>
      <c r="DM927" s="214"/>
      <c r="DN927" s="209">
        <f>IF(SUM(Q953:S953)&gt;0,SUM(Q953:S953),0)</f>
        <v>0</v>
      </c>
      <c r="DO927" s="209">
        <f>IF(SUM(U953)&gt;0,SUM(U952),0)</f>
        <v>0</v>
      </c>
      <c r="DP927" s="214">
        <f>Q953</f>
        <v>0</v>
      </c>
      <c r="DQ927" s="214">
        <f>R953</f>
        <v>0</v>
      </c>
      <c r="DR927" s="214">
        <f>S953</f>
        <v>0</v>
      </c>
      <c r="DS927" s="212"/>
      <c r="DT927" s="209">
        <f>IF(SUM(Q954:S954)&gt;0,SUM(Q954:S954),0)</f>
        <v>0</v>
      </c>
      <c r="DU927" s="209">
        <f>IF(SUM(U954)&gt;0,SUM(U954),0)</f>
        <v>0</v>
      </c>
      <c r="DV927" s="214">
        <f>Q954</f>
        <v>0</v>
      </c>
      <c r="DW927" s="214">
        <f>R954</f>
        <v>0</v>
      </c>
      <c r="DX927" s="214">
        <f>S954</f>
        <v>0</v>
      </c>
      <c r="DY927" s="212"/>
      <c r="DZ927" s="212"/>
    </row>
    <row r="928" spans="1:130">
      <c r="A928" s="18"/>
      <c r="B928" s="99"/>
      <c r="C928" s="100"/>
      <c r="D928" s="101"/>
      <c r="E928" s="149" t="str">
        <f t="shared" si="467"/>
        <v/>
      </c>
      <c r="F928" s="193"/>
      <c r="G928" s="99"/>
      <c r="H928" s="100"/>
      <c r="I928" s="102"/>
      <c r="J928" s="149" t="str">
        <f t="shared" si="468"/>
        <v/>
      </c>
      <c r="K928" s="193"/>
      <c r="L928" s="99"/>
      <c r="M928" s="100"/>
      <c r="N928" s="102"/>
      <c r="O928" s="149" t="str">
        <f t="shared" si="469"/>
        <v/>
      </c>
      <c r="P928" s="193"/>
      <c r="Q928" s="99"/>
      <c r="R928" s="100"/>
      <c r="S928" s="100"/>
      <c r="T928" s="149" t="str">
        <f t="shared" si="470"/>
        <v/>
      </c>
      <c r="U928" s="193"/>
      <c r="V928" s="99"/>
      <c r="W928" s="100"/>
      <c r="X928" s="100"/>
      <c r="Y928" s="149" t="str">
        <f t="shared" si="471"/>
        <v/>
      </c>
      <c r="Z928" s="193"/>
      <c r="AA928" s="201" t="str">
        <f>IF(SUM(E928,J928,O928,T928,Y928,Y948,T948,O948,J948,E948,E968,J968,O968,T968,Y968)&gt;0,(LARGE((E928,J928,O928,T928,Y928,Y948,T948,O948,J948,E948,E968,J968,O968,T968,Y968),1)+LARGE((E928,J928,O928,T928,Y928,Y948,T948,O948,J948,E948,E968,J968,O968,T968,Y968),2)+LARGE((E928,J928,O928,T928,Y928,Y948,T948,O948,J948,E948,E968,J968,O968,T968,Y968),3)+LARGE((E928,J928,O928,T928,Y928,Y948,T948,O948,J948,E948,E968,J968,O968,T968,Y968),4)),"")</f>
        <v/>
      </c>
      <c r="AB928" s="202" t="str">
        <f>IF(SUM(CK950)&gt;0,SUM(CK950),"")</f>
        <v/>
      </c>
      <c r="AG928" s="67"/>
      <c r="AH928" s="213">
        <f>IF(SUM(V939:X939)&gt;0,SUM(V939:X939),0)</f>
        <v>0</v>
      </c>
      <c r="AI928" s="213">
        <f>IF(SUM(Z939)&gt;0,SUM(Z939),0)</f>
        <v>0</v>
      </c>
      <c r="AJ928" s="214">
        <f>V939</f>
        <v>0</v>
      </c>
      <c r="AK928" s="214">
        <f>W939</f>
        <v>0</v>
      </c>
      <c r="AL928" s="214">
        <f>X939</f>
        <v>0</v>
      </c>
      <c r="AM928" s="214"/>
      <c r="AN928" s="213">
        <f>IF(SUM(V940:X940)&gt;0,SUM(V940:X940),0)</f>
        <v>0</v>
      </c>
      <c r="AO928" s="213">
        <f>IF(SUM(Z940)&gt;0,SUM(Z940),0)</f>
        <v>0</v>
      </c>
      <c r="AP928" s="214">
        <f>V940</f>
        <v>0</v>
      </c>
      <c r="AQ928" s="214">
        <f>W940</f>
        <v>0</v>
      </c>
      <c r="AR928" s="214">
        <f>X940</f>
        <v>0</v>
      </c>
      <c r="AS928" s="214"/>
      <c r="AT928" s="213">
        <f>IF(SUM(V941:X941)&gt;0,SUM(V941:X941),0)</f>
        <v>0</v>
      </c>
      <c r="AU928" s="213">
        <f>IF(SUM(Z941)&gt;0,SUM(Z941),0)</f>
        <v>0</v>
      </c>
      <c r="AV928" s="214">
        <f>V941</f>
        <v>0</v>
      </c>
      <c r="AW928" s="214">
        <f>W941</f>
        <v>0</v>
      </c>
      <c r="AX928" s="214">
        <f>X941</f>
        <v>0</v>
      </c>
      <c r="AY928" s="214"/>
      <c r="AZ928" s="213">
        <f>IF(SUM(V942:X942)&gt;0,SUM(V942:X942),0)</f>
        <v>0</v>
      </c>
      <c r="BA928" s="213">
        <f>IF(SUM(Z942)&gt;0,SUM(Z942),0)</f>
        <v>0</v>
      </c>
      <c r="BB928" s="214">
        <f>V942</f>
        <v>0</v>
      </c>
      <c r="BC928" s="214">
        <f>W942</f>
        <v>0</v>
      </c>
      <c r="BD928" s="214">
        <f>X942</f>
        <v>0</v>
      </c>
      <c r="BE928" s="214"/>
      <c r="BF928" s="213">
        <f>IF(SUM(V943:X943)&gt;0,SUM(V943:X943),0)</f>
        <v>0</v>
      </c>
      <c r="BG928" s="213">
        <f>IF(SUM(Z943)&gt;0,SUM(Z943),0)</f>
        <v>0</v>
      </c>
      <c r="BH928" s="214">
        <f>V943</f>
        <v>0</v>
      </c>
      <c r="BI928" s="214">
        <f>W943</f>
        <v>0</v>
      </c>
      <c r="BJ928" s="214">
        <f>X943</f>
        <v>0</v>
      </c>
      <c r="BK928" s="214"/>
      <c r="BL928" s="213">
        <f>IF(SUM(V944:X944)&gt;0,SUM(V944:X944),0)</f>
        <v>0</v>
      </c>
      <c r="BM928" s="213">
        <f>IF(SUM(Z944)&gt;0,SUM(Z944),0)</f>
        <v>0</v>
      </c>
      <c r="BN928" s="214">
        <f>V944</f>
        <v>0</v>
      </c>
      <c r="BO928" s="214">
        <f>W944</f>
        <v>0</v>
      </c>
      <c r="BP928" s="214">
        <f>X944</f>
        <v>0</v>
      </c>
      <c r="BQ928" s="214"/>
      <c r="BR928" s="213">
        <f>IF(SUM(V945:X945)&gt;0,SUM(V945:X945),0)</f>
        <v>0</v>
      </c>
      <c r="BS928" s="213">
        <f>IF(SUM(Z945)&gt;0,SUM(Z945),0)</f>
        <v>0</v>
      </c>
      <c r="BT928" s="214">
        <f>V945</f>
        <v>0</v>
      </c>
      <c r="BU928" s="214">
        <f>W945</f>
        <v>0</v>
      </c>
      <c r="BV928" s="214">
        <f>X945</f>
        <v>0</v>
      </c>
      <c r="BW928" s="214"/>
      <c r="BX928" s="213">
        <f>IF(SUM(V946:X946)&gt;0,SUM(V946:X946),0)</f>
        <v>0</v>
      </c>
      <c r="BY928" s="213">
        <f>IF(SUM(Z946)&gt;0,SUM(Z946),0)</f>
        <v>0</v>
      </c>
      <c r="BZ928" s="214">
        <f>V946</f>
        <v>0</v>
      </c>
      <c r="CA928" s="214">
        <f>W946</f>
        <v>0</v>
      </c>
      <c r="CB928" s="214">
        <f>X946</f>
        <v>0</v>
      </c>
      <c r="CC928" s="214"/>
      <c r="CD928" s="213">
        <f>IF(SUM(V947:X947)&gt;0,SUM(V947:X947),0)</f>
        <v>0</v>
      </c>
      <c r="CE928" s="213">
        <f>IF(SUM(Z947)&gt;0,SUM(Z947),0)</f>
        <v>0</v>
      </c>
      <c r="CF928" s="214">
        <f>V947</f>
        <v>0</v>
      </c>
      <c r="CG928" s="214">
        <f>W947</f>
        <v>0</v>
      </c>
      <c r="CH928" s="214">
        <f>X947</f>
        <v>0</v>
      </c>
      <c r="CI928" s="214"/>
      <c r="CJ928" s="213">
        <f>IF(SUM(V948:X948)&gt;0,SUM(V948:X948),0)</f>
        <v>0</v>
      </c>
      <c r="CK928" s="213">
        <f>IF(SUM(Z948)&gt;0,SUM(Z948),0)</f>
        <v>0</v>
      </c>
      <c r="CL928" s="214">
        <f>V948</f>
        <v>0</v>
      </c>
      <c r="CM928" s="214">
        <f>W948</f>
        <v>0</v>
      </c>
      <c r="CN928" s="214">
        <f>X948</f>
        <v>0</v>
      </c>
      <c r="CO928" s="214"/>
      <c r="CP928" s="213">
        <f>IF(SUM(V949:X949)&gt;0,SUM(V949:X949),0)</f>
        <v>0</v>
      </c>
      <c r="CQ928" s="213">
        <f>IF(SUM(Z949)&gt;0,SUM(Z949),0)</f>
        <v>0</v>
      </c>
      <c r="CR928" s="214">
        <f>V949</f>
        <v>0</v>
      </c>
      <c r="CS928" s="214">
        <f>W949</f>
        <v>0</v>
      </c>
      <c r="CT928" s="214">
        <f>X949</f>
        <v>0</v>
      </c>
      <c r="CU928" s="214"/>
      <c r="CV928" s="213">
        <f>IF(SUM(V950:X950)&gt;0,SUM(V950:X950),0)</f>
        <v>0</v>
      </c>
      <c r="CW928" s="213">
        <f>IF(SUM(Z950)&gt;0,SUM(Z950),0)</f>
        <v>0</v>
      </c>
      <c r="CX928" s="214">
        <f>V950</f>
        <v>0</v>
      </c>
      <c r="CY928" s="214">
        <f>W950</f>
        <v>0</v>
      </c>
      <c r="CZ928" s="214">
        <f>X950</f>
        <v>0</v>
      </c>
      <c r="DA928" s="214"/>
      <c r="DB928" s="213">
        <f>IF(SUM(V950:X951)&gt;0,SUM(V951:X951),0)</f>
        <v>0</v>
      </c>
      <c r="DC928" s="213">
        <f>IF(SUM(Z951)&gt;0,SUM(Z951),0)</f>
        <v>0</v>
      </c>
      <c r="DD928" s="214">
        <f>V951</f>
        <v>0</v>
      </c>
      <c r="DE928" s="214">
        <f>W951</f>
        <v>0</v>
      </c>
      <c r="DF928" s="214">
        <f>X951</f>
        <v>0</v>
      </c>
      <c r="DG928" s="214"/>
      <c r="DH928" s="213">
        <f>IF(SUM(V952:X952)&gt;0,SUM(V952:X952),0)</f>
        <v>0</v>
      </c>
      <c r="DI928" s="213">
        <f>IF(SUM(Z952)&gt;0,SUM(Z952),0)</f>
        <v>0</v>
      </c>
      <c r="DJ928" s="214">
        <f>V952</f>
        <v>0</v>
      </c>
      <c r="DK928" s="214">
        <f>W952</f>
        <v>0</v>
      </c>
      <c r="DL928" s="214">
        <f>X952</f>
        <v>0</v>
      </c>
      <c r="DM928" s="214"/>
      <c r="DN928" s="209">
        <f>IF(SUM(V953:X953)&gt;0,SUM(V953:X953),0)</f>
        <v>0</v>
      </c>
      <c r="DO928" s="209">
        <f>IF(SUM(Z953)&gt;0,SUM(Z952),0)</f>
        <v>0</v>
      </c>
      <c r="DP928" s="214">
        <f>V953</f>
        <v>0</v>
      </c>
      <c r="DQ928" s="214">
        <f>W953</f>
        <v>0</v>
      </c>
      <c r="DR928" s="214">
        <f>X953</f>
        <v>0</v>
      </c>
      <c r="DS928" s="212"/>
      <c r="DT928" s="209">
        <f>IF(SUM(V954:X954)&gt;0,SUM(V954:X954),0)</f>
        <v>0</v>
      </c>
      <c r="DU928" s="209">
        <f>IF(SUM(Z954)&gt;0,SUM(Z954),0)</f>
        <v>0</v>
      </c>
      <c r="DV928" s="214">
        <f>V954</f>
        <v>0</v>
      </c>
      <c r="DW928" s="214">
        <f>W954</f>
        <v>0</v>
      </c>
      <c r="DX928" s="214">
        <f>X954</f>
        <v>0</v>
      </c>
      <c r="DY928" s="212"/>
      <c r="DZ928" s="212"/>
    </row>
    <row r="929" spans="1:130">
      <c r="A929" s="18"/>
      <c r="B929" s="99"/>
      <c r="C929" s="100"/>
      <c r="D929" s="101"/>
      <c r="E929" s="149" t="str">
        <f t="shared" si="467"/>
        <v/>
      </c>
      <c r="F929" s="193"/>
      <c r="G929" s="99"/>
      <c r="H929" s="100"/>
      <c r="I929" s="102"/>
      <c r="J929" s="149" t="str">
        <f t="shared" si="468"/>
        <v/>
      </c>
      <c r="K929" s="193"/>
      <c r="L929" s="99"/>
      <c r="M929" s="100"/>
      <c r="N929" s="102"/>
      <c r="O929" s="149" t="str">
        <f t="shared" si="469"/>
        <v/>
      </c>
      <c r="P929" s="193"/>
      <c r="Q929" s="99"/>
      <c r="R929" s="100"/>
      <c r="S929" s="102"/>
      <c r="T929" s="149" t="str">
        <f t="shared" si="470"/>
        <v/>
      </c>
      <c r="U929" s="193"/>
      <c r="V929" s="99"/>
      <c r="W929" s="100"/>
      <c r="X929" s="102"/>
      <c r="Y929" s="149" t="str">
        <f t="shared" si="471"/>
        <v/>
      </c>
      <c r="Z929" s="193"/>
      <c r="AA929" s="201" t="str">
        <f>IF(SUM(E929,J929,O929,T929,Y929,Y949,T949,O949,J949,E949,E969,J969,O969,T969,Y969)&gt;0,(LARGE((E929,J929,O929,T929,Y929,Y949,T949,O949,J949,E949,E969,J969,O969,T969,Y969),1)+LARGE((E929,J929,O929,T929,Y929,Y949,T949,O949,J949,E949,E969,J969,O969,T969,Y969),2)+LARGE((E929,J929,O929,T929,Y929,Y949,T949,O949,J949,E949,E969,J969,O969,T969,Y969),3)+LARGE((E929,J929,O929,T929,Y929,Y949,T949,O949,J949,E949,E969,J969,O969,T969,Y969),4)),"")</f>
        <v/>
      </c>
      <c r="AB929" s="202" t="str">
        <f>IF(SUM(CQ950)&gt;0,SUM(CQ950),"")</f>
        <v/>
      </c>
      <c r="AG929" s="67"/>
      <c r="AH929" s="213">
        <f>IF(SUM(B959:D959)&gt;0,SUM(B959:D959),0)</f>
        <v>0</v>
      </c>
      <c r="AI929" s="213">
        <f>IF(SUM(F959)&gt;0,SUM(F959),0)</f>
        <v>0</v>
      </c>
      <c r="AJ929" s="214">
        <f>B959</f>
        <v>0</v>
      </c>
      <c r="AK929" s="214">
        <f>C959</f>
        <v>0</v>
      </c>
      <c r="AL929" s="214">
        <f>D959</f>
        <v>0</v>
      </c>
      <c r="AM929" s="214"/>
      <c r="AN929" s="213">
        <f>IF(SUM(B960:D960)&gt;0,SUM(B960:D960),0)</f>
        <v>0</v>
      </c>
      <c r="AO929" s="213">
        <f>IF(SUM(F960)&gt;0,SUM(F960),0)</f>
        <v>0</v>
      </c>
      <c r="AP929" s="214">
        <f>B960</f>
        <v>0</v>
      </c>
      <c r="AQ929" s="214">
        <f>C960</f>
        <v>0</v>
      </c>
      <c r="AR929" s="214">
        <f>D960</f>
        <v>0</v>
      </c>
      <c r="AS929" s="214"/>
      <c r="AT929" s="213">
        <f>IF(SUM(B961:D961)&gt;0,SUM(B961:D961),0)</f>
        <v>0</v>
      </c>
      <c r="AU929" s="213">
        <f>IF(SUM(F961)&gt;0,SUM(F961),0)</f>
        <v>0</v>
      </c>
      <c r="AV929" s="214">
        <f>B961</f>
        <v>0</v>
      </c>
      <c r="AW929" s="214">
        <f>C961</f>
        <v>0</v>
      </c>
      <c r="AX929" s="214">
        <f>D961</f>
        <v>0</v>
      </c>
      <c r="AY929" s="214"/>
      <c r="AZ929" s="213">
        <f>IF(SUM(B962:D962)&gt;0,SUM(B962:D962),0)</f>
        <v>0</v>
      </c>
      <c r="BA929" s="213">
        <f>IF(SUM(F962)&gt;0,SUM(F962),0)</f>
        <v>0</v>
      </c>
      <c r="BB929" s="214">
        <f>B962</f>
        <v>0</v>
      </c>
      <c r="BC929" s="214">
        <f>C962</f>
        <v>0</v>
      </c>
      <c r="BD929" s="214">
        <f>D962</f>
        <v>0</v>
      </c>
      <c r="BE929" s="214"/>
      <c r="BF929" s="213">
        <f>IF(SUM(B963:D963)&gt;0,SUM(B963:D963),0)</f>
        <v>0</v>
      </c>
      <c r="BG929" s="213">
        <f>IF(SUM(F963)&gt;0,SUM(F963),0)</f>
        <v>0</v>
      </c>
      <c r="BH929" s="214">
        <f>B963</f>
        <v>0</v>
      </c>
      <c r="BI929" s="214">
        <f>C963</f>
        <v>0</v>
      </c>
      <c r="BJ929" s="214">
        <f>D963</f>
        <v>0</v>
      </c>
      <c r="BK929" s="214"/>
      <c r="BL929" s="213">
        <f>IF(SUM(B964:D964)&gt;0,SUM(B964:D964),0)</f>
        <v>0</v>
      </c>
      <c r="BM929" s="213">
        <f>IF(SUM(F964)&gt;0,SUM(F964),0)</f>
        <v>0</v>
      </c>
      <c r="BN929" s="214">
        <f>B964</f>
        <v>0</v>
      </c>
      <c r="BO929" s="214">
        <f>C964</f>
        <v>0</v>
      </c>
      <c r="BP929" s="214">
        <f>D964</f>
        <v>0</v>
      </c>
      <c r="BQ929" s="214"/>
      <c r="BR929" s="213">
        <f>IF(SUM(B965:D965)&gt;0,SUM(B965:D965),0)</f>
        <v>0</v>
      </c>
      <c r="BS929" s="213">
        <f>IF(SUM(F965)&gt;0,SUM(F965),0)</f>
        <v>0</v>
      </c>
      <c r="BT929" s="214">
        <f>B965</f>
        <v>0</v>
      </c>
      <c r="BU929" s="214">
        <f>C965</f>
        <v>0</v>
      </c>
      <c r="BV929" s="214">
        <f>D965</f>
        <v>0</v>
      </c>
      <c r="BW929" s="214"/>
      <c r="BX929" s="213">
        <f>IF(SUM(B966:D966)&gt;0,SUM(B966:D966),0)</f>
        <v>0</v>
      </c>
      <c r="BY929" s="213">
        <f>IF(SUM(F966)&gt;0,SUM(F966),0)</f>
        <v>0</v>
      </c>
      <c r="BZ929" s="214">
        <f>B966</f>
        <v>0</v>
      </c>
      <c r="CA929" s="214">
        <f>C966</f>
        <v>0</v>
      </c>
      <c r="CB929" s="214">
        <f>D966</f>
        <v>0</v>
      </c>
      <c r="CC929" s="214"/>
      <c r="CD929" s="213">
        <f>IF(SUM(B967:D967)&gt;0,SUM(B967:D967),0)</f>
        <v>0</v>
      </c>
      <c r="CE929" s="213">
        <f>IF(SUM(F967)&gt;0,SUM(F967),0)</f>
        <v>0</v>
      </c>
      <c r="CF929" s="214">
        <f>B967</f>
        <v>0</v>
      </c>
      <c r="CG929" s="214">
        <f>C967</f>
        <v>0</v>
      </c>
      <c r="CH929" s="214">
        <f>D967</f>
        <v>0</v>
      </c>
      <c r="CI929" s="214"/>
      <c r="CJ929" s="213">
        <f>IF(SUM(B968:D968)&gt;0,SUM(B968:D968),0)</f>
        <v>0</v>
      </c>
      <c r="CK929" s="213">
        <f>IF(SUM(F968)&gt;0,SUM(F968),0)</f>
        <v>0</v>
      </c>
      <c r="CL929" s="214">
        <f>B968</f>
        <v>0</v>
      </c>
      <c r="CM929" s="214">
        <f>C968</f>
        <v>0</v>
      </c>
      <c r="CN929" s="214">
        <f>D968</f>
        <v>0</v>
      </c>
      <c r="CO929" s="214"/>
      <c r="CP929" s="213">
        <f>IF(SUM(B969:D969)&gt;0,SUM(B969:D969),0)</f>
        <v>0</v>
      </c>
      <c r="CQ929" s="213">
        <f>IF(SUM(F969)&gt;0,SUM(F969),0)</f>
        <v>0</v>
      </c>
      <c r="CR929" s="214">
        <f>B969</f>
        <v>0</v>
      </c>
      <c r="CS929" s="214">
        <f>C969</f>
        <v>0</v>
      </c>
      <c r="CT929" s="214">
        <f>D969</f>
        <v>0</v>
      </c>
      <c r="CU929" s="214"/>
      <c r="CV929" s="213">
        <f>IF(SUM(B970:D970)&gt;0,SUM(B970:D970),0)</f>
        <v>0</v>
      </c>
      <c r="CW929" s="213">
        <f>IF(SUM(F970)&gt;0,SUM(F970),0)</f>
        <v>0</v>
      </c>
      <c r="CX929" s="214">
        <f>B970</f>
        <v>0</v>
      </c>
      <c r="CY929" s="214">
        <f>C970</f>
        <v>0</v>
      </c>
      <c r="CZ929" s="214">
        <f>D970</f>
        <v>0</v>
      </c>
      <c r="DA929" s="214"/>
      <c r="DB929" s="213">
        <f>IF(SUM(B971:D971)&gt;0,SUM(B971:D971),0)</f>
        <v>0</v>
      </c>
      <c r="DC929" s="213">
        <f>IF(SUM(F971)&gt;0,SUM(F971),0)</f>
        <v>0</v>
      </c>
      <c r="DD929" s="214">
        <f>B971</f>
        <v>0</v>
      </c>
      <c r="DE929" s="214">
        <f>C971</f>
        <v>0</v>
      </c>
      <c r="DF929" s="214">
        <f>D971</f>
        <v>0</v>
      </c>
      <c r="DG929" s="214"/>
      <c r="DH929" s="213">
        <f>IF(SUM(B972:D972)&gt;0,SUM(B972:D972),0)</f>
        <v>0</v>
      </c>
      <c r="DI929" s="213">
        <f>IF(SUM(F972)&gt;0,SUM(F972),0)</f>
        <v>0</v>
      </c>
      <c r="DJ929" s="214">
        <f>B972</f>
        <v>0</v>
      </c>
      <c r="DK929" s="214">
        <f>C972</f>
        <v>0</v>
      </c>
      <c r="DL929" s="214">
        <f>D972</f>
        <v>0</v>
      </c>
      <c r="DM929" s="214"/>
      <c r="DN929" s="209">
        <f>IF(SUM(B973:D973)&gt;0,SUM(B973:D973),0)</f>
        <v>0</v>
      </c>
      <c r="DO929" s="209">
        <f>IF(SUM(F973)&gt;0,SUM(F973),0)</f>
        <v>0</v>
      </c>
      <c r="DP929" s="214">
        <f>B973</f>
        <v>0</v>
      </c>
      <c r="DQ929" s="214">
        <f>C973</f>
        <v>0</v>
      </c>
      <c r="DR929" s="214">
        <f>D973</f>
        <v>0</v>
      </c>
      <c r="DS929" s="212"/>
      <c r="DT929" s="209">
        <f>IF(SUM(B974:D974)&gt;0,SUM(B974:D974),0)</f>
        <v>0</v>
      </c>
      <c r="DU929" s="209">
        <f>IF(SUM(F974)&gt;0,SUM(F974),0)</f>
        <v>0</v>
      </c>
      <c r="DV929" s="214">
        <f>B974</f>
        <v>0</v>
      </c>
      <c r="DW929" s="214">
        <f>C974</f>
        <v>0</v>
      </c>
      <c r="DX929" s="214">
        <f>D974</f>
        <v>0</v>
      </c>
      <c r="DY929" s="212"/>
      <c r="DZ929" s="212"/>
    </row>
    <row r="930" spans="1:130">
      <c r="A930" s="18"/>
      <c r="B930" s="99"/>
      <c r="C930" s="100"/>
      <c r="D930" s="101"/>
      <c r="E930" s="149" t="str">
        <f t="shared" si="467"/>
        <v/>
      </c>
      <c r="F930" s="193"/>
      <c r="G930" s="99"/>
      <c r="H930" s="100"/>
      <c r="I930" s="102"/>
      <c r="J930" s="149" t="str">
        <f t="shared" si="468"/>
        <v/>
      </c>
      <c r="K930" s="193"/>
      <c r="L930" s="99"/>
      <c r="M930" s="100"/>
      <c r="N930" s="102"/>
      <c r="O930" s="149" t="str">
        <f t="shared" si="469"/>
        <v/>
      </c>
      <c r="P930" s="193"/>
      <c r="Q930" s="99"/>
      <c r="R930" s="100"/>
      <c r="S930" s="102"/>
      <c r="T930" s="149" t="str">
        <f t="shared" si="470"/>
        <v/>
      </c>
      <c r="U930" s="193"/>
      <c r="V930" s="99"/>
      <c r="W930" s="100"/>
      <c r="X930" s="102"/>
      <c r="Y930" s="149" t="str">
        <f t="shared" si="471"/>
        <v/>
      </c>
      <c r="Z930" s="193"/>
      <c r="AA930" s="201" t="str">
        <f>IF(SUM(E930,J930,O930,T930,Y930,Y950,T950,O950,J950,E950,E970,J970,O970,T970,Y970)&gt;0,(LARGE((E930,J930,O930,T930,Y930,Y950,T950,O950,J950,E950,E970,J970,O970,T970,Y970),1)+LARGE((E930,J930,O930,T930,Y930,Y950,T950,O950,J950,E950,E970,J970,O970,T970,Y970),2)+LARGE((E930,J930,O930,T930,Y930,Y950,T950,O950,J950,E950,E970,J970,O970,T970,Y970),3)+LARGE((E930,J930,O930,T930,Y930,Y950,T950,O950,J950,E950,E970,J970,O970,T970,Y970),4)),"")</f>
        <v/>
      </c>
      <c r="AB930" s="202" t="str">
        <f>IF(SUM(CW950)&gt;0,SUM(CW950),"")</f>
        <v/>
      </c>
      <c r="AG930" s="67"/>
      <c r="AH930" s="213">
        <f>IF(SUM(G959:I959)&gt;0,SUM(G959:I959),0)</f>
        <v>0</v>
      </c>
      <c r="AI930" s="213">
        <f>IF(SUM(K959)&gt;0,SUM(K959),0)</f>
        <v>0</v>
      </c>
      <c r="AJ930" s="214">
        <f>G959</f>
        <v>0</v>
      </c>
      <c r="AK930" s="214">
        <f>H959</f>
        <v>0</v>
      </c>
      <c r="AL930" s="214">
        <f>I959</f>
        <v>0</v>
      </c>
      <c r="AM930" s="214"/>
      <c r="AN930" s="213">
        <f>IF(SUM(G960:I960)&gt;0,SUM(G960:I960),0)</f>
        <v>0</v>
      </c>
      <c r="AO930" s="213">
        <f>IF(SUM(K960)&gt;0,SUM(K960),0)</f>
        <v>0</v>
      </c>
      <c r="AP930" s="214">
        <f>G960</f>
        <v>0</v>
      </c>
      <c r="AQ930" s="214">
        <f>H960</f>
        <v>0</v>
      </c>
      <c r="AR930" s="214">
        <f>I960</f>
        <v>0</v>
      </c>
      <c r="AS930" s="214"/>
      <c r="AT930" s="213">
        <f>IF(SUM(G961:I961)&gt;0,SUM(G961:I961),0)</f>
        <v>0</v>
      </c>
      <c r="AU930" s="213">
        <f>IF(SUM(K961)&gt;0,SUM(K961),0)</f>
        <v>0</v>
      </c>
      <c r="AV930" s="214">
        <f>G961</f>
        <v>0</v>
      </c>
      <c r="AW930" s="214">
        <f>H961</f>
        <v>0</v>
      </c>
      <c r="AX930" s="214">
        <f>I961</f>
        <v>0</v>
      </c>
      <c r="AY930" s="214"/>
      <c r="AZ930" s="213">
        <f>IF(SUM(G962:I962)&gt;0,SUM(G962:I962),0)</f>
        <v>0</v>
      </c>
      <c r="BA930" s="213">
        <f>IF(SUM(K962)&gt;0,SUM(K962),0)</f>
        <v>0</v>
      </c>
      <c r="BB930" s="214">
        <f>G962</f>
        <v>0</v>
      </c>
      <c r="BC930" s="214">
        <f>H962</f>
        <v>0</v>
      </c>
      <c r="BD930" s="214">
        <f>I962</f>
        <v>0</v>
      </c>
      <c r="BE930" s="214"/>
      <c r="BF930" s="213">
        <f>IF(SUM(G963:I963)&gt;0,SUM(G963:I963),0)</f>
        <v>0</v>
      </c>
      <c r="BG930" s="213">
        <f>IF(SUM(K963)&gt;0,SUM(K963),0)</f>
        <v>0</v>
      </c>
      <c r="BH930" s="214">
        <f>G963</f>
        <v>0</v>
      </c>
      <c r="BI930" s="214">
        <f>H963</f>
        <v>0</v>
      </c>
      <c r="BJ930" s="214">
        <f>I963</f>
        <v>0</v>
      </c>
      <c r="BK930" s="214"/>
      <c r="BL930" s="213">
        <f>IF(SUM(G964:I964)&gt;0,SUM(G964:I964),0)</f>
        <v>0</v>
      </c>
      <c r="BM930" s="213">
        <f>IF(SUM(K964)&gt;0,SUM(K964),0)</f>
        <v>0</v>
      </c>
      <c r="BN930" s="214">
        <f>G964</f>
        <v>0</v>
      </c>
      <c r="BO930" s="214">
        <f>H964</f>
        <v>0</v>
      </c>
      <c r="BP930" s="214">
        <f>I964</f>
        <v>0</v>
      </c>
      <c r="BQ930" s="214"/>
      <c r="BR930" s="213">
        <f>IF(SUM(G965:I965)&gt;0,SUM(G965:I965),0)</f>
        <v>0</v>
      </c>
      <c r="BS930" s="213">
        <f>IF(SUM(K965)&gt;0,SUM(K965),0)</f>
        <v>0</v>
      </c>
      <c r="BT930" s="214">
        <f>G965</f>
        <v>0</v>
      </c>
      <c r="BU930" s="214">
        <f>H965</f>
        <v>0</v>
      </c>
      <c r="BV930" s="214">
        <f>I965</f>
        <v>0</v>
      </c>
      <c r="BW930" s="214"/>
      <c r="BX930" s="213">
        <f>IF(SUM(G966:I966)&gt;0,SUM(G966:I966),0)</f>
        <v>0</v>
      </c>
      <c r="BY930" s="213">
        <f>IF(SUM(K966)&gt;0,SUM(K966),0)</f>
        <v>0</v>
      </c>
      <c r="BZ930" s="214">
        <f>G966</f>
        <v>0</v>
      </c>
      <c r="CA930" s="214">
        <f>H966</f>
        <v>0</v>
      </c>
      <c r="CB930" s="214">
        <f>I966</f>
        <v>0</v>
      </c>
      <c r="CC930" s="214"/>
      <c r="CD930" s="213">
        <f>IF(SUM(G967:I967)&gt;0,SUM(G967:I967),0)</f>
        <v>0</v>
      </c>
      <c r="CE930" s="213">
        <f>IF(SUM(K967)&gt;0,SUM(K967),0)</f>
        <v>0</v>
      </c>
      <c r="CF930" s="214">
        <f>G967</f>
        <v>0</v>
      </c>
      <c r="CG930" s="214">
        <f>H967</f>
        <v>0</v>
      </c>
      <c r="CH930" s="214">
        <f>I967</f>
        <v>0</v>
      </c>
      <c r="CI930" s="214"/>
      <c r="CJ930" s="213">
        <f>IF(SUM(G968:I968)&gt;0,SUM(G968:I968),0)</f>
        <v>0</v>
      </c>
      <c r="CK930" s="213">
        <f>IF(SUM(K968)&gt;0,SUM(K968),0)</f>
        <v>0</v>
      </c>
      <c r="CL930" s="214">
        <f>G968</f>
        <v>0</v>
      </c>
      <c r="CM930" s="214">
        <f>H968</f>
        <v>0</v>
      </c>
      <c r="CN930" s="214">
        <f>I968</f>
        <v>0</v>
      </c>
      <c r="CO930" s="214"/>
      <c r="CP930" s="213">
        <f>IF(SUM(G969:I969)&gt;0,SUM(G969:I969),0)</f>
        <v>0</v>
      </c>
      <c r="CQ930" s="213">
        <f>IF(SUM(K969)&gt;0,SUM(K969),0)</f>
        <v>0</v>
      </c>
      <c r="CR930" s="214">
        <f>G969</f>
        <v>0</v>
      </c>
      <c r="CS930" s="214">
        <f>H969</f>
        <v>0</v>
      </c>
      <c r="CT930" s="214">
        <f>I969</f>
        <v>0</v>
      </c>
      <c r="CU930" s="214"/>
      <c r="CV930" s="213">
        <f>IF(SUM(G970:I970)&gt;0,SUM(G970:I970),0)</f>
        <v>0</v>
      </c>
      <c r="CW930" s="213">
        <f>IF(SUM(K970)&gt;0,SUM(K970),0)</f>
        <v>0</v>
      </c>
      <c r="CX930" s="214">
        <f>G970</f>
        <v>0</v>
      </c>
      <c r="CY930" s="214">
        <f>H970</f>
        <v>0</v>
      </c>
      <c r="CZ930" s="214">
        <f>I970</f>
        <v>0</v>
      </c>
      <c r="DA930" s="214"/>
      <c r="DB930" s="213">
        <f>IF(SUM(G971:I971)&gt;0,SUM(G971:I971),0)</f>
        <v>0</v>
      </c>
      <c r="DC930" s="213">
        <f>IF(SUM(K971)&gt;0,SUM(K971),0)</f>
        <v>0</v>
      </c>
      <c r="DD930" s="214">
        <f>G971</f>
        <v>0</v>
      </c>
      <c r="DE930" s="214">
        <f>H971</f>
        <v>0</v>
      </c>
      <c r="DF930" s="214">
        <f>I971</f>
        <v>0</v>
      </c>
      <c r="DG930" s="214"/>
      <c r="DH930" s="213">
        <f>IF(SUM(G972:I972)&gt;0,SUM(G972:I972),0)</f>
        <v>0</v>
      </c>
      <c r="DI930" s="213">
        <f>IF(SUM(K972)&gt;0,SUM(K972),0)</f>
        <v>0</v>
      </c>
      <c r="DJ930" s="214">
        <f>G972</f>
        <v>0</v>
      </c>
      <c r="DK930" s="214">
        <f>H972</f>
        <v>0</v>
      </c>
      <c r="DL930" s="214">
        <f>I972</f>
        <v>0</v>
      </c>
      <c r="DM930" s="214"/>
      <c r="DN930" s="209">
        <f>IF(SUM(G973:I973)&gt;0,SUM(G973:I973),0)</f>
        <v>0</v>
      </c>
      <c r="DO930" s="209">
        <f>IF(SUM(K973)&gt;0,SUM(K973),0)</f>
        <v>0</v>
      </c>
      <c r="DP930" s="214">
        <f>G973</f>
        <v>0</v>
      </c>
      <c r="DQ930" s="214">
        <f>H973</f>
        <v>0</v>
      </c>
      <c r="DR930" s="214">
        <f>I973</f>
        <v>0</v>
      </c>
      <c r="DS930" s="212"/>
      <c r="DT930" s="209">
        <f>IF(SUM(G974:I974)&gt;0,SUM(G974:I974),0)</f>
        <v>0</v>
      </c>
      <c r="DU930" s="209">
        <f>IF(SUM(K974)&gt;0,SUM(K974),0)</f>
        <v>0</v>
      </c>
      <c r="DV930" s="214">
        <f>G974</f>
        <v>0</v>
      </c>
      <c r="DW930" s="214">
        <f>H974</f>
        <v>0</v>
      </c>
      <c r="DX930" s="214">
        <f>I974</f>
        <v>0</v>
      </c>
      <c r="DY930" s="212"/>
      <c r="DZ930" s="212"/>
    </row>
    <row r="931" spans="1:130">
      <c r="A931" s="18"/>
      <c r="B931" s="99"/>
      <c r="C931" s="100"/>
      <c r="D931" s="101"/>
      <c r="E931" s="149" t="str">
        <f t="shared" si="467"/>
        <v/>
      </c>
      <c r="F931" s="193"/>
      <c r="G931" s="99"/>
      <c r="H931" s="100"/>
      <c r="I931" s="100"/>
      <c r="J931" s="149" t="str">
        <f t="shared" si="468"/>
        <v/>
      </c>
      <c r="K931" s="193"/>
      <c r="L931" s="99"/>
      <c r="M931" s="100"/>
      <c r="N931" s="100"/>
      <c r="O931" s="149" t="str">
        <f t="shared" si="469"/>
        <v/>
      </c>
      <c r="P931" s="193"/>
      <c r="Q931" s="99"/>
      <c r="R931" s="100"/>
      <c r="S931" s="100"/>
      <c r="T931" s="149" t="str">
        <f t="shared" si="470"/>
        <v/>
      </c>
      <c r="U931" s="193"/>
      <c r="V931" s="99"/>
      <c r="W931" s="100"/>
      <c r="X931" s="100"/>
      <c r="Y931" s="149" t="str">
        <f t="shared" si="471"/>
        <v/>
      </c>
      <c r="Z931" s="193"/>
      <c r="AA931" s="201" t="str">
        <f>IF(SUM(E931,J931,O931,T931,Y931,Y951,T951,O951,J951,E951,E971,J971,O971,T971,Y971)&gt;0,(LARGE((E931,J931,O931,T931,Y931,Y951,T951,O951,J951,E951,E971,J971,O971,T971,Y971),1)+LARGE((E931,J931,O931,T931,Y931,Y951,T951,O951,J951,E951,E971,J971,O971,T971,Y971),2)+LARGE((E931,J931,O931,T931,Y931,Y951,T951,O951,J951,E951,E971,J971,O971,T971,Y971),3)+LARGE((E931,J931,O931,T931,Y931,Y951,T951,O951,J951,E951,E971,J971,O971,T971,Y971),4)),"")</f>
        <v/>
      </c>
      <c r="AB931" s="202" t="str">
        <f>IF(SUM(DC950)&gt;0,SUM(DC950),"")</f>
        <v/>
      </c>
      <c r="AG931" s="67"/>
      <c r="AH931" s="213">
        <f>IF(SUM(L959:N959)&gt;0,SUM(L959:N959),0)</f>
        <v>0</v>
      </c>
      <c r="AI931" s="213">
        <f>IF(SUM(P959)&gt;0,SUM(P959),0)</f>
        <v>0</v>
      </c>
      <c r="AJ931" s="214">
        <f>L959</f>
        <v>0</v>
      </c>
      <c r="AK931" s="214">
        <f>M959</f>
        <v>0</v>
      </c>
      <c r="AL931" s="214">
        <f>N959</f>
        <v>0</v>
      </c>
      <c r="AM931" s="214"/>
      <c r="AN931" s="213">
        <f>IF(SUM(L960:N960)&gt;0,SUM(L960:N960),0)</f>
        <v>0</v>
      </c>
      <c r="AO931" s="213">
        <f>IF(SUM(P960)&gt;0,SUM(P960),0)</f>
        <v>0</v>
      </c>
      <c r="AP931" s="214">
        <f>L960</f>
        <v>0</v>
      </c>
      <c r="AQ931" s="214">
        <f>M960</f>
        <v>0</v>
      </c>
      <c r="AR931" s="214">
        <f>N960</f>
        <v>0</v>
      </c>
      <c r="AS931" s="214"/>
      <c r="AT931" s="213">
        <f>IF(SUM(L961:N961)&gt;0,SUM(L961:N961),0)</f>
        <v>0</v>
      </c>
      <c r="AU931" s="213">
        <f>IF(SUM(P961)&gt;0,SUM(P961),0)</f>
        <v>0</v>
      </c>
      <c r="AV931" s="214">
        <f>L961</f>
        <v>0</v>
      </c>
      <c r="AW931" s="214">
        <f>M961</f>
        <v>0</v>
      </c>
      <c r="AX931" s="214">
        <f>N961</f>
        <v>0</v>
      </c>
      <c r="AY931" s="214"/>
      <c r="AZ931" s="213">
        <f>IF(SUM(L962:N962)&gt;0,SUM(L962:N962),0)</f>
        <v>0</v>
      </c>
      <c r="BA931" s="213">
        <f>IF(SUM(P962)&gt;0,SUM(P962),0)</f>
        <v>0</v>
      </c>
      <c r="BB931" s="214">
        <f>L962</f>
        <v>0</v>
      </c>
      <c r="BC931" s="214">
        <f>M962</f>
        <v>0</v>
      </c>
      <c r="BD931" s="214">
        <f>N962</f>
        <v>0</v>
      </c>
      <c r="BE931" s="214"/>
      <c r="BF931" s="213">
        <f>IF(SUM(L963:N963)&gt;0,SUM(L963:N963),0)</f>
        <v>0</v>
      </c>
      <c r="BG931" s="213">
        <f>IF(SUM(P963)&gt;0,SUM(P963),0)</f>
        <v>0</v>
      </c>
      <c r="BH931" s="214">
        <f>L963</f>
        <v>0</v>
      </c>
      <c r="BI931" s="214">
        <f>M963</f>
        <v>0</v>
      </c>
      <c r="BJ931" s="214">
        <f>N963</f>
        <v>0</v>
      </c>
      <c r="BK931" s="214"/>
      <c r="BL931" s="213">
        <f>IF(SUM(L964:N964)&gt;0,SUM(L964:N964),0)</f>
        <v>0</v>
      </c>
      <c r="BM931" s="213">
        <f>IF(SUM(P964)&gt;0,SUM(P964),0)</f>
        <v>0</v>
      </c>
      <c r="BN931" s="214">
        <f>L964</f>
        <v>0</v>
      </c>
      <c r="BO931" s="214">
        <f>M964</f>
        <v>0</v>
      </c>
      <c r="BP931" s="214">
        <f>N964</f>
        <v>0</v>
      </c>
      <c r="BQ931" s="214"/>
      <c r="BR931" s="213">
        <f>IF(SUM(L965:N965)&gt;0,SUM(L965:N965),0)</f>
        <v>0</v>
      </c>
      <c r="BS931" s="213">
        <f>IF(SUM(P965)&gt;0,SUM(P965),0)</f>
        <v>0</v>
      </c>
      <c r="BT931" s="214">
        <f>L965</f>
        <v>0</v>
      </c>
      <c r="BU931" s="214">
        <f>M965</f>
        <v>0</v>
      </c>
      <c r="BV931" s="214">
        <f>N965</f>
        <v>0</v>
      </c>
      <c r="BW931" s="214"/>
      <c r="BX931" s="213">
        <f>IF(SUM(L966:N966)&gt;0,SUM(L966:N966),0)</f>
        <v>0</v>
      </c>
      <c r="BY931" s="213">
        <f>IF(SUM(P966)&gt;0,SUM(P966),0)</f>
        <v>0</v>
      </c>
      <c r="BZ931" s="214">
        <f>L966</f>
        <v>0</v>
      </c>
      <c r="CA931" s="214">
        <f>M966</f>
        <v>0</v>
      </c>
      <c r="CB931" s="214">
        <f>N966</f>
        <v>0</v>
      </c>
      <c r="CC931" s="214"/>
      <c r="CD931" s="213">
        <f>IF(SUM(L967:N967)&gt;0,SUM(L967:N967),0)</f>
        <v>0</v>
      </c>
      <c r="CE931" s="213">
        <f>IF(SUM(P967)&gt;0,SUM(P967),0)</f>
        <v>0</v>
      </c>
      <c r="CF931" s="214">
        <f>L967</f>
        <v>0</v>
      </c>
      <c r="CG931" s="214">
        <f>M967</f>
        <v>0</v>
      </c>
      <c r="CH931" s="214">
        <f>N967</f>
        <v>0</v>
      </c>
      <c r="CI931" s="214"/>
      <c r="CJ931" s="213">
        <f>IF(SUM(L968:N968)&gt;0,SUM(L968:N968),0)</f>
        <v>0</v>
      </c>
      <c r="CK931" s="213">
        <f>IF(SUM(P968)&gt;0,SUM(P968),0)</f>
        <v>0</v>
      </c>
      <c r="CL931" s="214">
        <f>L968</f>
        <v>0</v>
      </c>
      <c r="CM931" s="214">
        <f>M968</f>
        <v>0</v>
      </c>
      <c r="CN931" s="214">
        <f>N968</f>
        <v>0</v>
      </c>
      <c r="CO931" s="214"/>
      <c r="CP931" s="213">
        <f>IF(SUM(L969:N969)&gt;0,SUM(L969:N969),0)</f>
        <v>0</v>
      </c>
      <c r="CQ931" s="213">
        <f>IF(SUM(P969)&gt;0,SUM(P969),0)</f>
        <v>0</v>
      </c>
      <c r="CR931" s="214">
        <f>L969</f>
        <v>0</v>
      </c>
      <c r="CS931" s="214">
        <f>M969</f>
        <v>0</v>
      </c>
      <c r="CT931" s="214">
        <f>N969</f>
        <v>0</v>
      </c>
      <c r="CU931" s="214"/>
      <c r="CV931" s="213">
        <f>IF(SUM(L970:N970)&gt;0,SUM(L970:N970),0)</f>
        <v>0</v>
      </c>
      <c r="CW931" s="213">
        <f>IF(SUM(P970)&gt;0,SUM(P970),0)</f>
        <v>0</v>
      </c>
      <c r="CX931" s="214">
        <f>L970</f>
        <v>0</v>
      </c>
      <c r="CY931" s="214">
        <f>M970</f>
        <v>0</v>
      </c>
      <c r="CZ931" s="214">
        <f>N970</f>
        <v>0</v>
      </c>
      <c r="DA931" s="214"/>
      <c r="DB931" s="213">
        <f>IF(SUM(L971:N971)&gt;0,SUM(L971:N971),0)</f>
        <v>0</v>
      </c>
      <c r="DC931" s="213">
        <f>IF(SUM(P971)&gt;0,SUM(P971),0)</f>
        <v>0</v>
      </c>
      <c r="DD931" s="214">
        <f>L971</f>
        <v>0</v>
      </c>
      <c r="DE931" s="214">
        <f>M971</f>
        <v>0</v>
      </c>
      <c r="DF931" s="214">
        <f>N971</f>
        <v>0</v>
      </c>
      <c r="DG931" s="214"/>
      <c r="DH931" s="213">
        <f>IF(SUM(L972:N972)&gt;0,SUM(L972:N972),0)</f>
        <v>0</v>
      </c>
      <c r="DI931" s="213">
        <f>IF(SUM(P972)&gt;0,SUM(P972),0)</f>
        <v>0</v>
      </c>
      <c r="DJ931" s="214">
        <f>L972</f>
        <v>0</v>
      </c>
      <c r="DK931" s="214">
        <f>M972</f>
        <v>0</v>
      </c>
      <c r="DL931" s="214">
        <f>N972</f>
        <v>0</v>
      </c>
      <c r="DM931" s="214"/>
      <c r="DN931" s="209">
        <f>IF(SUM(L973:N973)&gt;0,SUM(L973:N973),0)</f>
        <v>0</v>
      </c>
      <c r="DO931" s="209">
        <f>IF(SUM(P973)&gt;0,SUM(P973),0)</f>
        <v>0</v>
      </c>
      <c r="DP931" s="214">
        <f>L973</f>
        <v>0</v>
      </c>
      <c r="DQ931" s="214">
        <f>M973</f>
        <v>0</v>
      </c>
      <c r="DR931" s="214">
        <f>N973</f>
        <v>0</v>
      </c>
      <c r="DS931" s="212"/>
      <c r="DT931" s="209">
        <f>IF(SUM(L974:N974)&gt;0,SUM(L974:N974),0)</f>
        <v>0</v>
      </c>
      <c r="DU931" s="209">
        <f>IF(SUM(P974)&gt;0,SUM(P974),0)</f>
        <v>0</v>
      </c>
      <c r="DV931" s="214">
        <f>L974</f>
        <v>0</v>
      </c>
      <c r="DW931" s="214">
        <f>M974</f>
        <v>0</v>
      </c>
      <c r="DX931" s="214">
        <f>N974</f>
        <v>0</v>
      </c>
      <c r="DY931" s="212"/>
      <c r="DZ931" s="212"/>
    </row>
    <row r="932" spans="1:130">
      <c r="A932" s="18"/>
      <c r="B932" s="99"/>
      <c r="C932" s="100"/>
      <c r="D932" s="101"/>
      <c r="E932" s="149" t="str">
        <f t="shared" si="467"/>
        <v/>
      </c>
      <c r="F932" s="193"/>
      <c r="G932" s="99"/>
      <c r="H932" s="100"/>
      <c r="I932" s="100"/>
      <c r="J932" s="149" t="str">
        <f t="shared" si="468"/>
        <v/>
      </c>
      <c r="K932" s="193"/>
      <c r="L932" s="99"/>
      <c r="M932" s="100"/>
      <c r="N932" s="100"/>
      <c r="O932" s="149" t="str">
        <f t="shared" si="469"/>
        <v/>
      </c>
      <c r="P932" s="193"/>
      <c r="Q932" s="99"/>
      <c r="R932" s="100"/>
      <c r="S932" s="100"/>
      <c r="T932" s="149" t="str">
        <f t="shared" si="470"/>
        <v/>
      </c>
      <c r="U932" s="193"/>
      <c r="V932" s="99"/>
      <c r="W932" s="100"/>
      <c r="X932" s="100"/>
      <c r="Y932" s="149" t="str">
        <f t="shared" si="471"/>
        <v/>
      </c>
      <c r="Z932" s="193"/>
      <c r="AA932" s="201" t="str">
        <f>IF(SUM(E932,J932,O932,T932,Y932,Y952,T952,O952,J952,E952,E972,J972,O972,T972,Y972)&gt;0,(LARGE((E932,J932,O932,T932,Y932,Y952,T952,O952,J952,E952,E972,J972,O972,T972,Y972),1)+LARGE((E932,J932,O932,T932,Y932,Y952,T952,O952,J952,E952,E972,J972,O972,T972,Y972),2)+LARGE((E932,J932,O932,T932,Y932,Y952,T952,O952,J952,E952,E972,J972,O972,T972,Y972),3)+LARGE((E932,J932,O932,T932,Y932,Y952,T952,O952,J952,E952,E972,J972,O972,T972,Y972),4)),"")</f>
        <v/>
      </c>
      <c r="AB932" s="202" t="str">
        <f>IF(SUM(DI950)&gt;0,SUM(DI950),"")</f>
        <v/>
      </c>
      <c r="AG932" s="67"/>
      <c r="AH932" s="213">
        <f>IF(SUM(Q959:S959)&gt;0,SUM(Q959:S959),0)</f>
        <v>0</v>
      </c>
      <c r="AI932" s="213">
        <f>IF(SUM(U959)&gt;0,SUM(U959),0)</f>
        <v>0</v>
      </c>
      <c r="AJ932" s="214">
        <f>Q959</f>
        <v>0</v>
      </c>
      <c r="AK932" s="214">
        <f>R959</f>
        <v>0</v>
      </c>
      <c r="AL932" s="214">
        <f>S959</f>
        <v>0</v>
      </c>
      <c r="AM932" s="214"/>
      <c r="AN932" s="213">
        <f>IF(SUM(Q960:S960)&gt;0,SUM(Q960:S960),0)</f>
        <v>0</v>
      </c>
      <c r="AO932" s="213">
        <f>IF(SUM(U960)&gt;0,SUM(U960),0)</f>
        <v>0</v>
      </c>
      <c r="AP932" s="214">
        <f>Q960</f>
        <v>0</v>
      </c>
      <c r="AQ932" s="214">
        <f>R960</f>
        <v>0</v>
      </c>
      <c r="AR932" s="214">
        <f>S960</f>
        <v>0</v>
      </c>
      <c r="AS932" s="214"/>
      <c r="AT932" s="213">
        <f>IF(SUM(Q961:S961)&gt;0,SUM(Q961:S961),0)</f>
        <v>0</v>
      </c>
      <c r="AU932" s="213">
        <f>IF(SUM(U961)&gt;0,SUM(U961),0)</f>
        <v>0</v>
      </c>
      <c r="AV932" s="214">
        <f>Q961</f>
        <v>0</v>
      </c>
      <c r="AW932" s="214">
        <f>R961</f>
        <v>0</v>
      </c>
      <c r="AX932" s="214">
        <f>S961</f>
        <v>0</v>
      </c>
      <c r="AY932" s="214"/>
      <c r="AZ932" s="213">
        <f>IF(SUM(Q962:S962)&gt;0,SUM(Q962:S962),0)</f>
        <v>0</v>
      </c>
      <c r="BA932" s="213">
        <f>IF(SUM(U962)&gt;0,SUM(U962),0)</f>
        <v>0</v>
      </c>
      <c r="BB932" s="214">
        <f>Q962</f>
        <v>0</v>
      </c>
      <c r="BC932" s="214">
        <f>R962</f>
        <v>0</v>
      </c>
      <c r="BD932" s="214">
        <f>S962</f>
        <v>0</v>
      </c>
      <c r="BE932" s="214"/>
      <c r="BF932" s="213">
        <f>IF(SUM(Q963:S963)&gt;0,SUM(Q963:S963),0)</f>
        <v>0</v>
      </c>
      <c r="BG932" s="213">
        <f>IF(SUM(U963)&gt;0,SUM(U963),0)</f>
        <v>0</v>
      </c>
      <c r="BH932" s="214">
        <f>Q963</f>
        <v>0</v>
      </c>
      <c r="BI932" s="214">
        <f>R963</f>
        <v>0</v>
      </c>
      <c r="BJ932" s="214">
        <f>S963</f>
        <v>0</v>
      </c>
      <c r="BK932" s="214"/>
      <c r="BL932" s="213">
        <f>IF(SUM(Q964:S964)&gt;0,SUM(Q964:S964),0)</f>
        <v>0</v>
      </c>
      <c r="BM932" s="213">
        <f>IF(SUM(U964)&gt;0,SUM(U964),0)</f>
        <v>0</v>
      </c>
      <c r="BN932" s="214">
        <f>Q964</f>
        <v>0</v>
      </c>
      <c r="BO932" s="214">
        <f>R964</f>
        <v>0</v>
      </c>
      <c r="BP932" s="214">
        <f>S964</f>
        <v>0</v>
      </c>
      <c r="BQ932" s="214"/>
      <c r="BR932" s="213">
        <f>IF(SUM(Q965:S965)&gt;0,SUM(Q965:S965),0)</f>
        <v>0</v>
      </c>
      <c r="BS932" s="213">
        <f>IF(SUM(U965)&gt;0,SUM(U965),0)</f>
        <v>0</v>
      </c>
      <c r="BT932" s="214">
        <f>Q965</f>
        <v>0</v>
      </c>
      <c r="BU932" s="214">
        <f>R965</f>
        <v>0</v>
      </c>
      <c r="BV932" s="214">
        <f>S965</f>
        <v>0</v>
      </c>
      <c r="BW932" s="214"/>
      <c r="BX932" s="213">
        <f>IF(SUM(Q966:S966)&gt;0,SUM(Q966:S966),0)</f>
        <v>0</v>
      </c>
      <c r="BY932" s="213">
        <f>IF(SUM(U966)&gt;0,SUM(U966),0)</f>
        <v>0</v>
      </c>
      <c r="BZ932" s="214">
        <f>Q966</f>
        <v>0</v>
      </c>
      <c r="CA932" s="214">
        <f>R966</f>
        <v>0</v>
      </c>
      <c r="CB932" s="214">
        <f>S966</f>
        <v>0</v>
      </c>
      <c r="CC932" s="214"/>
      <c r="CD932" s="213">
        <f>IF(SUM(Q967:S967)&gt;0,SUM(Q967:S967),0)</f>
        <v>0</v>
      </c>
      <c r="CE932" s="213">
        <f>IF(SUM(U967)&gt;0,SUM(U967),0)</f>
        <v>0</v>
      </c>
      <c r="CF932" s="214">
        <f>Q967</f>
        <v>0</v>
      </c>
      <c r="CG932" s="214">
        <f>R967</f>
        <v>0</v>
      </c>
      <c r="CH932" s="214">
        <f>S967</f>
        <v>0</v>
      </c>
      <c r="CI932" s="214"/>
      <c r="CJ932" s="213">
        <f>IF(SUM(Q968:S968)&gt;0,SUM(Q968:S968),0)</f>
        <v>0</v>
      </c>
      <c r="CK932" s="213">
        <f>IF(SUM(U968)&gt;0,SUM(U968),0)</f>
        <v>0</v>
      </c>
      <c r="CL932" s="214">
        <f>Q968</f>
        <v>0</v>
      </c>
      <c r="CM932" s="214">
        <f>R968</f>
        <v>0</v>
      </c>
      <c r="CN932" s="214">
        <f>S968</f>
        <v>0</v>
      </c>
      <c r="CO932" s="214"/>
      <c r="CP932" s="213">
        <f>IF(SUM(Q969:S969)&gt;0,SUM(Q969:S969),0)</f>
        <v>0</v>
      </c>
      <c r="CQ932" s="213">
        <f>IF(SUM(U969)&gt;0,SUM(U969),0)</f>
        <v>0</v>
      </c>
      <c r="CR932" s="214">
        <f>Q969</f>
        <v>0</v>
      </c>
      <c r="CS932" s="214">
        <f>R969</f>
        <v>0</v>
      </c>
      <c r="CT932" s="214">
        <f>S969</f>
        <v>0</v>
      </c>
      <c r="CU932" s="214"/>
      <c r="CV932" s="213">
        <f>IF(SUM(Q969:S970)&gt;0,SUM(Q970:S970),0)</f>
        <v>0</v>
      </c>
      <c r="CW932" s="213">
        <f>IF(SUM(U970)&gt;0,SUM(U970),0)</f>
        <v>0</v>
      </c>
      <c r="CX932" s="214">
        <f>Q970</f>
        <v>0</v>
      </c>
      <c r="CY932" s="214">
        <f>R970</f>
        <v>0</v>
      </c>
      <c r="CZ932" s="214">
        <f>S970</f>
        <v>0</v>
      </c>
      <c r="DA932" s="214"/>
      <c r="DB932" s="213">
        <f>IF(SUM(Q971:S971)&gt;0,SUM(Q971:S971),0)</f>
        <v>0</v>
      </c>
      <c r="DC932" s="213">
        <f>IF(SUM(U971)&gt;0,SUM(U971),0)</f>
        <v>0</v>
      </c>
      <c r="DD932" s="214">
        <f>Q971</f>
        <v>0</v>
      </c>
      <c r="DE932" s="214">
        <f>R971</f>
        <v>0</v>
      </c>
      <c r="DF932" s="214">
        <f>S971</f>
        <v>0</v>
      </c>
      <c r="DG932" s="214"/>
      <c r="DH932" s="213">
        <f>IF(SUM(Q972:S972)&gt;0,SUM(Q972:S972),0)</f>
        <v>0</v>
      </c>
      <c r="DI932" s="213">
        <f>IF(SUM(U972)&gt;0,SUM(U972),0)</f>
        <v>0</v>
      </c>
      <c r="DJ932" s="214">
        <f>Q972</f>
        <v>0</v>
      </c>
      <c r="DK932" s="214">
        <f>R972</f>
        <v>0</v>
      </c>
      <c r="DL932" s="214">
        <f>S972</f>
        <v>0</v>
      </c>
      <c r="DM932" s="214"/>
      <c r="DN932" s="209">
        <f>IF(SUM(Q973:S973)&gt;0,SUM(Q973:S973),0)</f>
        <v>0</v>
      </c>
      <c r="DO932" s="209">
        <f>IF(SUM(U973)&gt;0,SUM(U973),0)</f>
        <v>0</v>
      </c>
      <c r="DP932" s="214">
        <f>Q973</f>
        <v>0</v>
      </c>
      <c r="DQ932" s="214">
        <f>R973</f>
        <v>0</v>
      </c>
      <c r="DR932" s="214">
        <f>S973</f>
        <v>0</v>
      </c>
      <c r="DS932" s="212"/>
      <c r="DT932" s="209">
        <f>IF(SUM(Q974:S974)&gt;0,SUM(Q974:S974),0)</f>
        <v>0</v>
      </c>
      <c r="DU932" s="209">
        <f>IF(SUM(U974)&gt;0,SUM(U974),0)</f>
        <v>0</v>
      </c>
      <c r="DV932" s="214">
        <f>Q974</f>
        <v>0</v>
      </c>
      <c r="DW932" s="214">
        <f>R974</f>
        <v>0</v>
      </c>
      <c r="DX932" s="214">
        <f>S974</f>
        <v>0</v>
      </c>
      <c r="DY932" s="212"/>
      <c r="DZ932" s="212"/>
    </row>
    <row r="933" spans="1:130">
      <c r="A933" s="18" t="s">
        <v>366</v>
      </c>
      <c r="B933" s="99"/>
      <c r="C933" s="100"/>
      <c r="D933" s="101"/>
      <c r="E933" s="149" t="str">
        <f t="shared" si="467"/>
        <v/>
      </c>
      <c r="F933" s="193"/>
      <c r="G933" s="99"/>
      <c r="H933" s="100"/>
      <c r="I933" s="100"/>
      <c r="J933" s="149" t="str">
        <f t="shared" si="468"/>
        <v/>
      </c>
      <c r="K933" s="193"/>
      <c r="L933" s="99"/>
      <c r="M933" s="100"/>
      <c r="N933" s="100"/>
      <c r="O933" s="149" t="str">
        <f t="shared" si="469"/>
        <v/>
      </c>
      <c r="P933" s="193"/>
      <c r="Q933" s="99"/>
      <c r="R933" s="100"/>
      <c r="S933" s="100"/>
      <c r="T933" s="149" t="str">
        <f t="shared" si="470"/>
        <v/>
      </c>
      <c r="U933" s="193"/>
      <c r="V933" s="99"/>
      <c r="W933" s="100"/>
      <c r="X933" s="100"/>
      <c r="Y933" s="149" t="str">
        <f t="shared" si="471"/>
        <v/>
      </c>
      <c r="Z933" s="193"/>
      <c r="AA933" s="201" t="str">
        <f>IF(SUM(E933,J933,O933,T933,Y933,Y953,T953,O953,J953,E953,E973,J973,O973,T973,Y973)&gt;0,(LARGE((E933,J933,O933,T933,Y933,Y953,T953,O953,J953,E953,E973,J973,O973,T973,Y973),1)+LARGE((E933,J933,O933,T933,Y933,Y953,T953,O953,J953,E953,E973,J973,O973,T973,Y973),2)+LARGE((E933,J933,O933,T933,Y933,Y953,T953,O953,J953,E953,E973,J973,O973,T973,Y973),3)+LARGE((E933,J933,O933,T933,Y933,Y953,T953,O953,J953,E953,E973,J973,O973,T973,Y973),4)),"")</f>
        <v/>
      </c>
      <c r="AB933" s="202" t="str">
        <f>IF(SUM(DO950)&gt;0,SUM(DO950),"")</f>
        <v/>
      </c>
      <c r="AG933" s="67"/>
      <c r="AH933" s="213">
        <f>IF(SUM(V959:X959)&gt;0,SUM(V959:X959),0)</f>
        <v>0</v>
      </c>
      <c r="AI933" s="213">
        <f>IF(SUM(Z959)&gt;0,SUM(Z959),0)</f>
        <v>0</v>
      </c>
      <c r="AJ933" s="214">
        <f>V959</f>
        <v>0</v>
      </c>
      <c r="AK933" s="214">
        <f>W959</f>
        <v>0</v>
      </c>
      <c r="AL933" s="214">
        <f>X959</f>
        <v>0</v>
      </c>
      <c r="AM933" s="214"/>
      <c r="AN933" s="213">
        <f>IF(SUM(V960:X960)&gt;0,SUM(V960:X960),0)</f>
        <v>0</v>
      </c>
      <c r="AO933" s="213">
        <f>IF(SUM(Z960)&gt;0,SUM(Z960),0)</f>
        <v>0</v>
      </c>
      <c r="AP933" s="214">
        <f>V960</f>
        <v>0</v>
      </c>
      <c r="AQ933" s="214">
        <f>W960</f>
        <v>0</v>
      </c>
      <c r="AR933" s="214">
        <f>X960</f>
        <v>0</v>
      </c>
      <c r="AS933" s="214"/>
      <c r="AT933" s="213">
        <f>IF(SUM(V961:X961)&gt;0,SUM(V961:X961),0)</f>
        <v>0</v>
      </c>
      <c r="AU933" s="213">
        <f>IF(SUM(Z961)&gt;0,SUM(Z961),0)</f>
        <v>0</v>
      </c>
      <c r="AV933" s="214">
        <f>V961</f>
        <v>0</v>
      </c>
      <c r="AW933" s="214">
        <f>W961</f>
        <v>0</v>
      </c>
      <c r="AX933" s="214">
        <f>X961</f>
        <v>0</v>
      </c>
      <c r="AY933" s="214"/>
      <c r="AZ933" s="213">
        <f>IF(SUM(V962:X962)&gt;0,SUM(V962:X962),0)</f>
        <v>0</v>
      </c>
      <c r="BA933" s="213">
        <f>IF(SUM(Z962)&gt;0,SUM(Z962),0)</f>
        <v>0</v>
      </c>
      <c r="BB933" s="214">
        <f>V962</f>
        <v>0</v>
      </c>
      <c r="BC933" s="214">
        <f>W962</f>
        <v>0</v>
      </c>
      <c r="BD933" s="214">
        <f>X962</f>
        <v>0</v>
      </c>
      <c r="BE933" s="214"/>
      <c r="BF933" s="213">
        <f>IF(SUM(V963:X963)&gt;0,SUM(V963:X963),0)</f>
        <v>0</v>
      </c>
      <c r="BG933" s="213">
        <f>IF(SUM(Z963)&gt;0,SUM(Z963),0)</f>
        <v>0</v>
      </c>
      <c r="BH933" s="214">
        <f>V963</f>
        <v>0</v>
      </c>
      <c r="BI933" s="214">
        <f>W963</f>
        <v>0</v>
      </c>
      <c r="BJ933" s="214">
        <f>X963</f>
        <v>0</v>
      </c>
      <c r="BK933" s="214"/>
      <c r="BL933" s="213">
        <f>IF(SUM(V964:X964)&gt;0,SUM(V964:X964),0)</f>
        <v>0</v>
      </c>
      <c r="BM933" s="213">
        <f>IF(SUM(Z964)&gt;0,SUM(Z964),0)</f>
        <v>0</v>
      </c>
      <c r="BN933" s="214">
        <f>V964</f>
        <v>0</v>
      </c>
      <c r="BO933" s="214">
        <f>W964</f>
        <v>0</v>
      </c>
      <c r="BP933" s="214">
        <f>X964</f>
        <v>0</v>
      </c>
      <c r="BQ933" s="214"/>
      <c r="BR933" s="213">
        <f>IF(SUM(V965:X965)&gt;0,SUM(V965:X965),0)</f>
        <v>0</v>
      </c>
      <c r="BS933" s="213">
        <f>IF(SUM(Z965)&gt;0,SUM(Z965),0)</f>
        <v>0</v>
      </c>
      <c r="BT933" s="214">
        <f>V965</f>
        <v>0</v>
      </c>
      <c r="BU933" s="214">
        <f>W965</f>
        <v>0</v>
      </c>
      <c r="BV933" s="214">
        <f>X965</f>
        <v>0</v>
      </c>
      <c r="BW933" s="214"/>
      <c r="BX933" s="213">
        <f>IF(SUM(V966:X966)&gt;0,SUM(V966:X966),0)</f>
        <v>0</v>
      </c>
      <c r="BY933" s="213">
        <f>IF(SUM(Z966)&gt;0,SUM(Z966),0)</f>
        <v>0</v>
      </c>
      <c r="BZ933" s="214">
        <f>V966</f>
        <v>0</v>
      </c>
      <c r="CA933" s="214">
        <f>W966</f>
        <v>0</v>
      </c>
      <c r="CB933" s="214">
        <f>X966</f>
        <v>0</v>
      </c>
      <c r="CC933" s="214"/>
      <c r="CD933" s="213">
        <f>IF(SUM(V967:X967)&gt;0,SUM(V967:X967),0)</f>
        <v>0</v>
      </c>
      <c r="CE933" s="213">
        <f>IF(SUM(Z967)&gt;0,SUM(Z967),0)</f>
        <v>0</v>
      </c>
      <c r="CF933" s="214">
        <f>V967</f>
        <v>0</v>
      </c>
      <c r="CG933" s="214">
        <f>W967</f>
        <v>0</v>
      </c>
      <c r="CH933" s="214">
        <f>X967</f>
        <v>0</v>
      </c>
      <c r="CI933" s="214"/>
      <c r="CJ933" s="213">
        <f>IF(SUM(V968:X968)&gt;0,SUM(V968:X968),0)</f>
        <v>0</v>
      </c>
      <c r="CK933" s="213">
        <f>IF(SUM(Z968)&gt;0,SUM(Z968),0)</f>
        <v>0</v>
      </c>
      <c r="CL933" s="214">
        <f>V968</f>
        <v>0</v>
      </c>
      <c r="CM933" s="214">
        <f>W968</f>
        <v>0</v>
      </c>
      <c r="CN933" s="214">
        <f>X968</f>
        <v>0</v>
      </c>
      <c r="CO933" s="214"/>
      <c r="CP933" s="213">
        <f>IF(SUM(V969:X969)&gt;0,SUM(V969:X969),0)</f>
        <v>0</v>
      </c>
      <c r="CQ933" s="213">
        <f>IF(SUM(Z969)&gt;0,SUM(Z969),0)</f>
        <v>0</v>
      </c>
      <c r="CR933" s="214">
        <f>V969</f>
        <v>0</v>
      </c>
      <c r="CS933" s="214">
        <f>W969</f>
        <v>0</v>
      </c>
      <c r="CT933" s="214">
        <f>X969</f>
        <v>0</v>
      </c>
      <c r="CU933" s="214"/>
      <c r="CV933" s="213">
        <f>IF(SUM(V970:X970)&gt;0,SUM(V970:X970),0)</f>
        <v>0</v>
      </c>
      <c r="CW933" s="213">
        <f>IF(SUM(Z970)&gt;0,SUM(Z970),0)</f>
        <v>0</v>
      </c>
      <c r="CX933" s="214">
        <f>V970</f>
        <v>0</v>
      </c>
      <c r="CY933" s="214">
        <f>W970</f>
        <v>0</v>
      </c>
      <c r="CZ933" s="214">
        <f>X970</f>
        <v>0</v>
      </c>
      <c r="DA933" s="214"/>
      <c r="DB933" s="213">
        <f>IF(SUM(V971:X971)&gt;0,SUM(V971:X971),0)</f>
        <v>0</v>
      </c>
      <c r="DC933" s="213">
        <f>IF(SUM(Z971)&gt;0,SUM(Z971),0)</f>
        <v>0</v>
      </c>
      <c r="DD933" s="214">
        <f>V971</f>
        <v>0</v>
      </c>
      <c r="DE933" s="214">
        <f>W971</f>
        <v>0</v>
      </c>
      <c r="DF933" s="214">
        <f>X971</f>
        <v>0</v>
      </c>
      <c r="DG933" s="214"/>
      <c r="DH933" s="213">
        <f>IF(SUM(V972:X972)&gt;0,SUM(V972:X972),0)</f>
        <v>0</v>
      </c>
      <c r="DI933" s="213">
        <f>IF(SUM(Z972)&gt;0,SUM(Z972),0)</f>
        <v>0</v>
      </c>
      <c r="DJ933" s="214">
        <f>V972</f>
        <v>0</v>
      </c>
      <c r="DK933" s="214">
        <f>W972</f>
        <v>0</v>
      </c>
      <c r="DL933" s="214">
        <f>X972</f>
        <v>0</v>
      </c>
      <c r="DM933" s="214"/>
      <c r="DN933" s="209">
        <f>IF(SUM(V973:X973)&gt;0,SUM(V973:X973),0)</f>
        <v>0</v>
      </c>
      <c r="DO933" s="209">
        <f>IF(SUM(Z973)&gt;0,SUM(Z973),0)</f>
        <v>0</v>
      </c>
      <c r="DP933" s="214">
        <f>V973</f>
        <v>0</v>
      </c>
      <c r="DQ933" s="214">
        <f>W973</f>
        <v>0</v>
      </c>
      <c r="DR933" s="214">
        <f>X973</f>
        <v>0</v>
      </c>
      <c r="DS933" s="212"/>
      <c r="DT933" s="209">
        <f>IF(SUM(V974:X974)&gt;0,SUM(V974:X974),0)</f>
        <v>0</v>
      </c>
      <c r="DU933" s="209">
        <f>IF(SUM(Z974)&gt;0,SUM(Z974),0)</f>
        <v>0</v>
      </c>
      <c r="DV933" s="214">
        <f>V974</f>
        <v>0</v>
      </c>
      <c r="DW933" s="214">
        <f>W974</f>
        <v>0</v>
      </c>
      <c r="DX933" s="214">
        <f>X974</f>
        <v>0</v>
      </c>
      <c r="DY933" s="212"/>
      <c r="DZ933" s="212"/>
    </row>
    <row r="934" spans="1:130">
      <c r="A934" s="18" t="s">
        <v>35</v>
      </c>
      <c r="B934" s="99"/>
      <c r="C934" s="100"/>
      <c r="D934" s="101"/>
      <c r="E934" s="149" t="str">
        <f t="shared" si="467"/>
        <v/>
      </c>
      <c r="F934" s="193"/>
      <c r="G934" s="99"/>
      <c r="H934" s="100"/>
      <c r="I934" s="100"/>
      <c r="J934" s="149" t="str">
        <f t="shared" si="468"/>
        <v/>
      </c>
      <c r="K934" s="193"/>
      <c r="L934" s="99"/>
      <c r="M934" s="100"/>
      <c r="N934" s="100"/>
      <c r="O934" s="149" t="str">
        <f t="shared" si="469"/>
        <v/>
      </c>
      <c r="P934" s="193"/>
      <c r="Q934" s="99"/>
      <c r="R934" s="100"/>
      <c r="S934" s="100"/>
      <c r="T934" s="149" t="str">
        <f t="shared" si="470"/>
        <v/>
      </c>
      <c r="U934" s="193"/>
      <c r="V934" s="99"/>
      <c r="W934" s="100"/>
      <c r="X934" s="100"/>
      <c r="Y934" s="149" t="str">
        <f t="shared" si="471"/>
        <v/>
      </c>
      <c r="Z934" s="193"/>
      <c r="AA934" s="201" t="str">
        <f>IF(SUM(E934,J934,O934,T934,Y934,Y954,T954,O954,J954,E954,E974,J974,O974,T974,Y974)&gt;0,(LARGE((E934,J934,O934,T934,Y934,Y954,T954,O954,J954,E954,E974,J974,O974,T974,Y974),1)+LARGE((E934,J934,O934,T934,Y934,Y954,T954,O954,J954,E954,E974,J974,O974,T974,Y974),2)+LARGE((E934,J934,O934,T934,Y934,Y954,T954,O954,J954,E954,E974,J974,O974,T974,Y974),3)+LARGE((E934,J934,O934,T934,Y934,Y954,T954,O954,J954,E954,E974,J974,O974,T974,Y974),4)),"")</f>
        <v/>
      </c>
      <c r="AB934" s="202" t="str">
        <f>IF(SUM(DU950)&gt;0,SUM(DU950),"")</f>
        <v/>
      </c>
      <c r="AG934" s="67"/>
      <c r="AH934" s="213">
        <f>SUM(AH919:AH933)</f>
        <v>0</v>
      </c>
      <c r="AI934" s="213">
        <f>SUM(AI919:AI933)</f>
        <v>0</v>
      </c>
      <c r="AJ934" s="214">
        <f>SUM(AJ919:AJ933)</f>
        <v>0</v>
      </c>
      <c r="AK934" s="214">
        <f>SUM(AK919:AK933)</f>
        <v>0</v>
      </c>
      <c r="AL934" s="214">
        <f>SUM(AL919:AL933)</f>
        <v>0</v>
      </c>
      <c r="AM934" s="214"/>
      <c r="AN934" s="213">
        <f>SUM(AN919:AN933)</f>
        <v>0</v>
      </c>
      <c r="AO934" s="213">
        <f>SUM(AO919:AO933)</f>
        <v>0</v>
      </c>
      <c r="AP934" s="214">
        <f>SUM(AP919:AP933)</f>
        <v>0</v>
      </c>
      <c r="AQ934" s="214">
        <f>SUM(AQ919:AQ933)</f>
        <v>0</v>
      </c>
      <c r="AR934" s="214">
        <f>SUM(AR919:AR933)</f>
        <v>0</v>
      </c>
      <c r="AS934" s="214"/>
      <c r="AT934" s="213">
        <f>SUM(AT919:AT933)</f>
        <v>0</v>
      </c>
      <c r="AU934" s="213">
        <f>SUM(AU919:AU933)</f>
        <v>0</v>
      </c>
      <c r="AV934" s="214">
        <f>SUM(AV919:AV933)</f>
        <v>0</v>
      </c>
      <c r="AW934" s="214">
        <f>SUM(AW919:AW933)</f>
        <v>0</v>
      </c>
      <c r="AX934" s="214">
        <f>SUM(AX919:AX933)</f>
        <v>0</v>
      </c>
      <c r="AY934" s="214"/>
      <c r="AZ934" s="213">
        <f>SUM(AZ919:AZ933)</f>
        <v>0</v>
      </c>
      <c r="BA934" s="213">
        <f>SUM(BA919:BA933)</f>
        <v>0</v>
      </c>
      <c r="BB934" s="214">
        <f>SUM(BB919:BB933)</f>
        <v>0</v>
      </c>
      <c r="BC934" s="214">
        <f>SUM(BC919:BC933)</f>
        <v>0</v>
      </c>
      <c r="BD934" s="214">
        <f>SUM(BD919:BD933)</f>
        <v>0</v>
      </c>
      <c r="BE934" s="214"/>
      <c r="BF934" s="213">
        <f>SUM(BF919:BF933)</f>
        <v>0</v>
      </c>
      <c r="BG934" s="213">
        <f>SUM(BG919:BG933)</f>
        <v>0</v>
      </c>
      <c r="BH934" s="214">
        <f>SUM(BH919:BH933)</f>
        <v>0</v>
      </c>
      <c r="BI934" s="214">
        <f>SUM(BI919:BI933)</f>
        <v>0</v>
      </c>
      <c r="BJ934" s="214">
        <f>SUM(BJ919:BJ933)</f>
        <v>0</v>
      </c>
      <c r="BK934" s="214"/>
      <c r="BL934" s="213">
        <f>SUM(BL919:BL933)</f>
        <v>0</v>
      </c>
      <c r="BM934" s="213">
        <f>SUM(BM919:BM933)</f>
        <v>0</v>
      </c>
      <c r="BN934" s="214">
        <f>SUM(BN919:BN933)</f>
        <v>0</v>
      </c>
      <c r="BO934" s="214">
        <f>SUM(BO919:BO933)</f>
        <v>0</v>
      </c>
      <c r="BP934" s="214">
        <f>SUM(BP919:BP933)</f>
        <v>0</v>
      </c>
      <c r="BQ934" s="214"/>
      <c r="BR934" s="213">
        <f>SUM(BR919:BR933)</f>
        <v>0</v>
      </c>
      <c r="BS934" s="213">
        <f>SUM(BS919:BS933)</f>
        <v>0</v>
      </c>
      <c r="BT934" s="214">
        <f>SUM(BT919:BT933)</f>
        <v>0</v>
      </c>
      <c r="BU934" s="214">
        <f>SUM(BU919:BU933)</f>
        <v>0</v>
      </c>
      <c r="BV934" s="214">
        <f>SUM(BV919:BV933)</f>
        <v>0</v>
      </c>
      <c r="BW934" s="214"/>
      <c r="BX934" s="213">
        <f>SUM(BX919:BX933)</f>
        <v>0</v>
      </c>
      <c r="BY934" s="213">
        <f>SUM(BY919:BY933)</f>
        <v>0</v>
      </c>
      <c r="BZ934" s="214">
        <f>SUM(BZ919:BZ933)</f>
        <v>0</v>
      </c>
      <c r="CA934" s="214">
        <f>SUM(CA919:CA933)</f>
        <v>0</v>
      </c>
      <c r="CB934" s="214">
        <f>SUM(CB919:CB933)</f>
        <v>0</v>
      </c>
      <c r="CC934" s="214"/>
      <c r="CD934" s="213">
        <f>SUM(CD919:CD933)</f>
        <v>0</v>
      </c>
      <c r="CE934" s="213">
        <f>SUM(CE919:CE933)</f>
        <v>0</v>
      </c>
      <c r="CF934" s="214">
        <f>SUM(CF919:CF933)</f>
        <v>0</v>
      </c>
      <c r="CG934" s="214">
        <f>SUM(CG919:CG933)</f>
        <v>0</v>
      </c>
      <c r="CH934" s="214">
        <f>SUM(CH919:CH933)</f>
        <v>0</v>
      </c>
      <c r="CI934" s="214"/>
      <c r="CJ934" s="213">
        <f>SUM(CJ919:CJ933)</f>
        <v>0</v>
      </c>
      <c r="CK934" s="213">
        <f>SUM(CK919:CK933)</f>
        <v>0</v>
      </c>
      <c r="CL934" s="214">
        <f>SUM(CL919:CL933)</f>
        <v>0</v>
      </c>
      <c r="CM934" s="214">
        <f>SUM(CM919:CM933)</f>
        <v>0</v>
      </c>
      <c r="CN934" s="214">
        <f>SUM(CN919:CN933)</f>
        <v>0</v>
      </c>
      <c r="CO934" s="214"/>
      <c r="CP934" s="213">
        <f>SUM(CP919:CP933)</f>
        <v>0</v>
      </c>
      <c r="CQ934" s="213">
        <f>SUM(CQ919:CQ933)</f>
        <v>0</v>
      </c>
      <c r="CR934" s="214">
        <f>SUM(CR919:CR933)</f>
        <v>0</v>
      </c>
      <c r="CS934" s="214">
        <f>SUM(CS919:CS933)</f>
        <v>0</v>
      </c>
      <c r="CT934" s="214">
        <f>SUM(CT919:CT933)</f>
        <v>0</v>
      </c>
      <c r="CU934" s="214"/>
      <c r="CV934" s="213">
        <f>SUM(CV919:CV933)</f>
        <v>0</v>
      </c>
      <c r="CW934" s="213">
        <f>SUM(CW919:CW933)</f>
        <v>0</v>
      </c>
      <c r="CX934" s="214">
        <f>SUM(CX919:CX933)</f>
        <v>0</v>
      </c>
      <c r="CY934" s="214">
        <f>SUM(CY919:CY933)</f>
        <v>0</v>
      </c>
      <c r="CZ934" s="214">
        <f>SUM(CZ919:CZ933)</f>
        <v>0</v>
      </c>
      <c r="DA934" s="214"/>
      <c r="DB934" s="213">
        <f>SUM(DB919:DB933)</f>
        <v>0</v>
      </c>
      <c r="DC934" s="213">
        <f>SUM(DC919:DC933)</f>
        <v>0</v>
      </c>
      <c r="DD934" s="214">
        <f>SUM(DD919:DD933)</f>
        <v>0</v>
      </c>
      <c r="DE934" s="214">
        <f>SUM(DE919:DE933)</f>
        <v>0</v>
      </c>
      <c r="DF934" s="214">
        <f>SUM(DF919:DF933)</f>
        <v>0</v>
      </c>
      <c r="DG934" s="214"/>
      <c r="DH934" s="213">
        <f>SUM(DH919:DH933)</f>
        <v>0</v>
      </c>
      <c r="DI934" s="213">
        <f>SUM(DI919:DI933)</f>
        <v>0</v>
      </c>
      <c r="DJ934" s="214">
        <f>SUM(DJ919:DJ933)</f>
        <v>0</v>
      </c>
      <c r="DK934" s="214">
        <f>SUM(DK919:DK933)</f>
        <v>0</v>
      </c>
      <c r="DL934" s="214">
        <f>SUM(DL919:DL933)</f>
        <v>0</v>
      </c>
      <c r="DM934" s="214"/>
      <c r="DN934" s="213">
        <f>SUM(DN919:DN933)</f>
        <v>0</v>
      </c>
      <c r="DO934" s="213">
        <f>SUM(DO919:DO933)</f>
        <v>0</v>
      </c>
      <c r="DP934" s="214">
        <f>SUM(DP919:DP933)</f>
        <v>0</v>
      </c>
      <c r="DQ934" s="214">
        <f>SUM(DQ919:DQ933)</f>
        <v>0</v>
      </c>
      <c r="DR934" s="214">
        <f>SUM(DR919:DR933)</f>
        <v>0</v>
      </c>
      <c r="DS934" s="212"/>
      <c r="DT934" s="213">
        <f>SUM(DT919:DT933)</f>
        <v>0</v>
      </c>
      <c r="DU934" s="213">
        <f>SUM(DU919:DU933)</f>
        <v>0</v>
      </c>
      <c r="DV934" s="214">
        <f>SUM(DV919:DV933)</f>
        <v>0</v>
      </c>
      <c r="DW934" s="214">
        <f>SUM(DW919:DW933)</f>
        <v>0</v>
      </c>
      <c r="DX934" s="214">
        <f>SUM(DX919:DX933)</f>
        <v>0</v>
      </c>
      <c r="DY934" s="212"/>
      <c r="DZ934" s="212"/>
    </row>
    <row r="935" spans="1:130" ht="15" thickBot="1">
      <c r="A935" s="91" t="s">
        <v>10</v>
      </c>
      <c r="B935" s="125">
        <f>IF(SUM(B919:B934)=0,0,AVERAGE(B919:B934))</f>
        <v>0</v>
      </c>
      <c r="C935" s="126">
        <f>IF(SUM(C919:C934)=0,0,AVERAGE(C919:C934))</f>
        <v>0</v>
      </c>
      <c r="D935" s="127">
        <f>IF(SUM(D919:D934)=0,0,AVERAGE(D919:D934))</f>
        <v>0</v>
      </c>
      <c r="E935" s="192">
        <f>IF(SUM(E919:E934)=0,0,AVERAGE(E919:E934))</f>
        <v>0</v>
      </c>
      <c r="F935" s="194"/>
      <c r="G935" s="125">
        <f>IF(SUM(G919:G934)=0,0,AVERAGE(G919:G934))</f>
        <v>0</v>
      </c>
      <c r="H935" s="126">
        <f>IF(SUM(H919:H934)=0,0,AVERAGE(H919:H934))</f>
        <v>0</v>
      </c>
      <c r="I935" s="127">
        <f>IF(SUM(I919:I934)=0,0,AVERAGE(I919:I934))</f>
        <v>0</v>
      </c>
      <c r="J935" s="192">
        <f>IF(SUM(J919:J934)=0,0,AVERAGE(J919:J934))</f>
        <v>0</v>
      </c>
      <c r="K935" s="194"/>
      <c r="L935" s="125">
        <f>IF(SUM(L919:L934)=0,0,AVERAGE(L919:L934))</f>
        <v>0</v>
      </c>
      <c r="M935" s="126">
        <f>IF(SUM(M919:M934)=0,0,AVERAGE(M919:M934))</f>
        <v>0</v>
      </c>
      <c r="N935" s="127">
        <f>IF(SUM(N919:N934)=0,0,AVERAGE(N919:N934))</f>
        <v>0</v>
      </c>
      <c r="O935" s="192">
        <f>IF(SUM(O919:O934)=0,0,AVERAGE(O919:O934))</f>
        <v>0</v>
      </c>
      <c r="P935" s="194"/>
      <c r="Q935" s="125">
        <f>IF(SUM(Q919:Q934)=0,0,AVERAGE(Q919:Q934))</f>
        <v>0</v>
      </c>
      <c r="R935" s="126">
        <f>IF(SUM(R919:R934)=0,0,AVERAGE(R919:R934))</f>
        <v>0</v>
      </c>
      <c r="S935" s="127">
        <f>IF(SUM(S919:S934)=0,0,AVERAGE(S919:S934))</f>
        <v>0</v>
      </c>
      <c r="T935" s="192">
        <f>IF(SUM(T919:T934)=0,0,AVERAGE(T919:T934))</f>
        <v>0</v>
      </c>
      <c r="U935" s="194"/>
      <c r="V935" s="125">
        <f>IF(SUM(V919:V934)=0,0,AVERAGE(V919:V934))</f>
        <v>0</v>
      </c>
      <c r="W935" s="126">
        <f>IF(SUM(W919:W934)=0,0,AVERAGE(W919:W934))</f>
        <v>0</v>
      </c>
      <c r="X935" s="127">
        <f>IF(SUM(X919:X934)=0,0,AVERAGE(X919:X934))</f>
        <v>0</v>
      </c>
      <c r="Y935" s="192">
        <f>IF(SUM(Y919:Y934)=0,0,AVERAGE(Y919:Y934))</f>
        <v>0</v>
      </c>
      <c r="Z935" s="194"/>
      <c r="AA935" s="206">
        <f>IF(SUM(AA919:AA934)=0,0,AVERAGE(AA919:AA934))</f>
        <v>0</v>
      </c>
      <c r="AB935" s="208">
        <f>IF(SUM(AB919:AB934)=0,0,AVERAGE(AB919:AB934))</f>
        <v>0</v>
      </c>
      <c r="AG935" s="67"/>
      <c r="AH935" s="212"/>
      <c r="AI935" s="212"/>
      <c r="AJ935" s="214"/>
      <c r="AK935" s="215" t="str">
        <f>TEXT(AH919, "000")&amp;TEXT(AI919, "-00") &amp; TEXT(AL919, "-000") &amp; TEXT(AK919, "-000") &amp; TEXT(AJ919, "-000")</f>
        <v>000-00-000-000-000</v>
      </c>
      <c r="AL935" s="214">
        <f>COUNTIF(AK935:AK949, "&gt;=" &amp; AK935)</f>
        <v>15</v>
      </c>
      <c r="AM935" s="213">
        <f>RANK(AL935,AL935:AL949,1)+COUNTIF(AK935:AK935,AK935)-1</f>
        <v>1</v>
      </c>
      <c r="AN935" s="213"/>
      <c r="AO935" s="212"/>
      <c r="AP935" s="214"/>
      <c r="AQ935" s="215" t="str">
        <f>TEXT(AN919, "000") &amp; TEXT(AO919, "-00") &amp; TEXT(AR919, "-000") &amp; TEXT(AQ919, "-000") &amp; TEXT(AP919, "-000")</f>
        <v>000-00-000-000-000</v>
      </c>
      <c r="AR935" s="214">
        <f>COUNTIF(AQ935:AQ949, "&gt;=" &amp; AQ935)</f>
        <v>15</v>
      </c>
      <c r="AS935" s="213">
        <f>RANK(AR935,AR935:AR949,1)+COUNTIF(AQ935:AR935,AR935)-1</f>
        <v>1</v>
      </c>
      <c r="AT935" s="213"/>
      <c r="AU935" s="212"/>
      <c r="AV935" s="214"/>
      <c r="AW935" s="215" t="str">
        <f>TEXT(AT919, "000") &amp; TEXT(AU919, "-00") &amp; TEXT(AX919, "-000") &amp; TEXT(AW919, "-000") &amp; TEXT(AV919, "-000")</f>
        <v>000-00-000-000-000</v>
      </c>
      <c r="AX935" s="214">
        <f>COUNTIF(AW935:AW949, "&gt;=" &amp; AW935)</f>
        <v>15</v>
      </c>
      <c r="AY935" s="213">
        <f>RANK(AX935,AX935:AX949,1)+COUNTIF(AW935:AX935,AX935)-1</f>
        <v>1</v>
      </c>
      <c r="AZ935" s="213"/>
      <c r="BA935" s="212"/>
      <c r="BB935" s="214"/>
      <c r="BC935" s="215" t="str">
        <f>TEXT(AZ919, "000") &amp; TEXT(BA919, "-00") &amp; TEXT(BD919, "-000") &amp; TEXT(BC919, "-000") &amp; TEXT(BB919, "-000")</f>
        <v>000-00-000-000-000</v>
      </c>
      <c r="BD935" s="214">
        <f>COUNTIF(BC935:BC949, "&gt;=" &amp; BC935)</f>
        <v>15</v>
      </c>
      <c r="BE935" s="213">
        <f>RANK(BD935,BD935:BD949,1)+COUNTIF(BC935:BC935,BC935)-1</f>
        <v>1</v>
      </c>
      <c r="BF935" s="213"/>
      <c r="BG935" s="212"/>
      <c r="BH935" s="214"/>
      <c r="BI935" s="215" t="str">
        <f>TEXT(BF919, "000") &amp; TEXT(BG919, "-00") &amp; TEXT(BJ919, "-000") &amp; TEXT(BI919, "-000") &amp; TEXT(BH919, "-000")</f>
        <v>000-00-000-000-000</v>
      </c>
      <c r="BJ935" s="214">
        <f>COUNTIF(BI935:BI949, "&gt;=" &amp; BI935)</f>
        <v>15</v>
      </c>
      <c r="BK935" s="213">
        <f>RANK(BJ935,BJ935:BJ949,1)+COUNTIF(BI935:BI935,BI935)-1</f>
        <v>1</v>
      </c>
      <c r="BL935" s="213"/>
      <c r="BM935" s="212"/>
      <c r="BN935" s="214"/>
      <c r="BO935" s="215" t="str">
        <f>TEXT(BL919, "000") &amp; TEXT(BM919, "-00") &amp; TEXT(BP919, "-000") &amp; TEXT(BO919, "-000") &amp; TEXT(BN919, "-000")</f>
        <v>000-00-000-000-000</v>
      </c>
      <c r="BP935" s="214">
        <f>COUNTIF(BO935:BO949, "&gt;=" &amp; BO935)</f>
        <v>15</v>
      </c>
      <c r="BQ935" s="213">
        <f>RANK(BP935,BP935:BP949,1)+COUNTIF(BO935:BO935,BO935)-1</f>
        <v>1</v>
      </c>
      <c r="BR935" s="213"/>
      <c r="BS935" s="212"/>
      <c r="BT935" s="214"/>
      <c r="BU935" s="215" t="str">
        <f>TEXT(BR919, "000") &amp; TEXT(BS919, "-00") &amp; TEXT(BV919, "-000") &amp; TEXT(BU919, "-000") &amp; TEXT(BT919, "-000")</f>
        <v>000-00-000-000-000</v>
      </c>
      <c r="BV935" s="214">
        <f>COUNTIF(BU935:BU949, "&gt;=" &amp; BU935)</f>
        <v>15</v>
      </c>
      <c r="BW935" s="213">
        <f>RANK(BV935,BV935:BV949,1)+COUNTIF(BU935:BU935,BU935)-1</f>
        <v>1</v>
      </c>
      <c r="BX935" s="213"/>
      <c r="BY935" s="209"/>
      <c r="BZ935" s="214"/>
      <c r="CA935" s="215" t="str">
        <f>TEXT(BX919, "000") &amp; TEXT(BY919, "-00") &amp; TEXT(CB919, "-000") &amp; TEXT(CA919, "-000") &amp; TEXT(BZ919, "-000")</f>
        <v>000-00-000-000-000</v>
      </c>
      <c r="CB935" s="215">
        <f>COUNTIF(CA935:CA949, "&gt;=" &amp; CA935)</f>
        <v>15</v>
      </c>
      <c r="CC935" s="213">
        <f>RANK(CB935,CB935:CB949,1)+COUNTIF(CA935:CA935,CA935)-1</f>
        <v>1</v>
      </c>
      <c r="CD935" s="213"/>
      <c r="CE935" s="209"/>
      <c r="CF935" s="214"/>
      <c r="CG935" s="215" t="str">
        <f>TEXT(CD919, "000") &amp; TEXT(CE919, "-00") &amp; TEXT(CH919, "-000") &amp; TEXT(CG919, "-000") &amp; TEXT(CF919, "-000")</f>
        <v>000-00-000-000-000</v>
      </c>
      <c r="CH935" s="215">
        <f>COUNTIF(CG935:CG949, "&gt;=" &amp; CG935)</f>
        <v>15</v>
      </c>
      <c r="CI935" s="213">
        <f>RANK(CH935,CH935:CH949,1)+COUNTIF(CG935:CG935,CG935)-1</f>
        <v>1</v>
      </c>
      <c r="CJ935" s="213"/>
      <c r="CK935" s="209"/>
      <c r="CL935" s="214"/>
      <c r="CM935" s="215" t="str">
        <f>TEXT(CJ919, "000") &amp; TEXT(CK919, "-00") &amp; TEXT(CN919, "-000") &amp; TEXT(CM919, "-000") &amp; TEXT(CL919, "-000")</f>
        <v>000-00-000-000-000</v>
      </c>
      <c r="CN935" s="214">
        <f>COUNTIF(CM935:CM949, "&gt;=" &amp; CM935)</f>
        <v>15</v>
      </c>
      <c r="CO935" s="213">
        <f>RANK(CN935,CN935:CN949,1)+COUNTIF(CM935:CM935,CM935)-1</f>
        <v>1</v>
      </c>
      <c r="CP935" s="213"/>
      <c r="CQ935" s="209"/>
      <c r="CR935" s="214"/>
      <c r="CS935" s="215" t="str">
        <f>TEXT(CP919, "000") &amp; TEXT(CQ919, "-00") &amp; TEXT(CT919, "-000") &amp; TEXT(CS919, "-000") &amp; TEXT(CR919, "-000")</f>
        <v>000-00-000-000-000</v>
      </c>
      <c r="CT935" s="214">
        <f>COUNTIF(CS935:CS949, "&gt;=" &amp; CS935)</f>
        <v>15</v>
      </c>
      <c r="CU935" s="213">
        <f>RANK(CT935,CT935:CT949,1)+COUNTIF(CS935:CS935,CS935)-1</f>
        <v>1</v>
      </c>
      <c r="CV935" s="213"/>
      <c r="CW935" s="209"/>
      <c r="CX935" s="214"/>
      <c r="CY935" s="215" t="str">
        <f>TEXT(CV919, "000") &amp; TEXT(CW919, "-00") &amp; TEXT(CZ919, "-000") &amp; TEXT(CY919, "-000") &amp; TEXT(CX919, "-000")</f>
        <v>000-00-000-000-000</v>
      </c>
      <c r="CZ935" s="214">
        <f>COUNTIF(CY935:CY949, "&gt;=" &amp; CY935)</f>
        <v>15</v>
      </c>
      <c r="DA935" s="213">
        <f>RANK(CZ935,CZ935:CZ949,1)+COUNTIF(CY935:CY935,CY935)-1</f>
        <v>1</v>
      </c>
      <c r="DB935" s="213"/>
      <c r="DC935" s="209"/>
      <c r="DD935" s="214"/>
      <c r="DE935" s="215" t="str">
        <f>TEXT(DB919, "000") &amp; TEXT(DC919, "-00") &amp; TEXT(DF919, "-000") &amp; TEXT(DE919, "-000") &amp; TEXT(DD919, "-000")</f>
        <v>000-00-000-000-000</v>
      </c>
      <c r="DF935" s="214">
        <f>COUNTIF(DE935:DE949, "&gt;=" &amp; DE935)</f>
        <v>15</v>
      </c>
      <c r="DG935" s="213">
        <f>RANK(DF935,DF935:DF949,1)+COUNTIF(DE935:DE935,DE935)-1</f>
        <v>1</v>
      </c>
      <c r="DH935" s="213"/>
      <c r="DI935" s="209"/>
      <c r="DJ935" s="214"/>
      <c r="DK935" s="215" t="str">
        <f>TEXT(DH919, "000") &amp; TEXT(DI919, "-00") &amp; TEXT(DL919, "-000") &amp; TEXT(DK919, "-000") &amp; TEXT(DJ919, "-000")</f>
        <v>000-00-000-000-000</v>
      </c>
      <c r="DL935" s="214">
        <f>COUNTIF(DK935:DK949, "&gt;=" &amp; DK935)</f>
        <v>15</v>
      </c>
      <c r="DM935" s="213">
        <f>RANK(DL935,DL935:DL949,1)+COUNTIF(DK935:DK935,DK935)-1</f>
        <v>1</v>
      </c>
      <c r="DN935" s="213"/>
      <c r="DO935" s="212"/>
      <c r="DP935" s="212"/>
      <c r="DQ935" s="216" t="str">
        <f>TEXT(DN919, "000") &amp; TEXT(DO919, "-00") &amp; TEXT(DR919, "-000") &amp; TEXT(DQ919, "-000") &amp; TEXT(DP919, "-000")</f>
        <v>000-00-000-000-000</v>
      </c>
      <c r="DR935" s="212">
        <f>COUNTIF(DQ935:DQ949, "&gt;=" &amp; DQ935)</f>
        <v>15</v>
      </c>
      <c r="DS935" s="213">
        <f>RANK(DR935,DR935:DR949,1)+COUNTIF(DQ935:DQ935,DQ935)-1</f>
        <v>1</v>
      </c>
      <c r="DT935" s="213"/>
      <c r="DU935" s="212"/>
      <c r="DV935" s="212"/>
      <c r="DW935" s="216" t="str">
        <f>TEXT(DT919, "000") &amp; TEXT(DU919, "-00") &amp; TEXT(DX919, "-000") &amp; TEXT(DW919, "-000") &amp; TEXT(DV919, "-000")</f>
        <v>000-00-000-000-000</v>
      </c>
      <c r="DX935" s="212">
        <f>COUNTIF(DW935:DW949, "&gt;=" &amp; DW935)</f>
        <v>15</v>
      </c>
      <c r="DY935" s="213">
        <f>RANK(DX935,DX935:DX949,1)+COUNTIF(DW935:DW935,DW935)-1</f>
        <v>1</v>
      </c>
      <c r="DZ935" s="213"/>
    </row>
    <row r="936" spans="1:130" ht="15" thickBot="1">
      <c r="A936" s="20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21"/>
      <c r="Z936" s="21"/>
      <c r="AA936" s="20"/>
      <c r="AB936" s="198"/>
      <c r="AC936" s="163" t="s">
        <v>145</v>
      </c>
      <c r="AD936" s="88"/>
      <c r="AE936" s="88"/>
      <c r="AF936" s="88"/>
      <c r="AG936" s="89"/>
      <c r="AH936" s="213"/>
      <c r="AI936" s="213"/>
      <c r="AJ936" s="212"/>
      <c r="AK936" s="215" t="str">
        <f t="shared" ref="AK936:AK949" si="472">TEXT(AH920, "000")&amp;TEXT(AI920, "-00") &amp; TEXT(AL920, "-000") &amp; TEXT(AK920, "-000") &amp; TEXT(AJ920, "-000")</f>
        <v>000-00-000-000-000</v>
      </c>
      <c r="AL936" s="214">
        <f>COUNTIF(AK935:AK949, "&gt;=" &amp; AK936)</f>
        <v>15</v>
      </c>
      <c r="AM936" s="213">
        <f>RANK(AL936,AL935:AL949,1)+COUNTIF(AK935:AK936,AK936)-1</f>
        <v>2</v>
      </c>
      <c r="AN936" s="213"/>
      <c r="AO936" s="213"/>
      <c r="AP936" s="212"/>
      <c r="AQ936" s="215" t="str">
        <f t="shared" ref="AQ936:AQ949" si="473">TEXT(AN920, "000") &amp; TEXT(AO920, "-00") &amp; TEXT(AR920, "-000") &amp; TEXT(AQ920, "-000") &amp; TEXT(AP920, "-000")</f>
        <v>000-00-000-000-000</v>
      </c>
      <c r="AR936" s="214">
        <f>COUNTIF(AQ935:AQ949, "&gt;=" &amp; AQ936)</f>
        <v>15</v>
      </c>
      <c r="AS936" s="213">
        <f>RANK(AR936,AR935:AR949,1)+COUNTIF(AQ935:AR936,AR936)-1</f>
        <v>2</v>
      </c>
      <c r="AT936" s="213"/>
      <c r="AU936" s="213"/>
      <c r="AV936" s="212"/>
      <c r="AW936" s="215" t="str">
        <f t="shared" ref="AW936:AW949" si="474">TEXT(AT920, "000") &amp; TEXT(AU920, "-00") &amp; TEXT(AX920, "-000") &amp; TEXT(AW920, "-000") &amp; TEXT(AV920, "-000")</f>
        <v>000-00-000-000-000</v>
      </c>
      <c r="AX936" s="214">
        <f>COUNTIF(AW935:AW949, "&gt;=" &amp; AW936)</f>
        <v>15</v>
      </c>
      <c r="AY936" s="213">
        <f>RANK(AX936,AX935:AX949,1)+COUNTIF(AW935:AX936,AX936)-1</f>
        <v>2</v>
      </c>
      <c r="AZ936" s="213"/>
      <c r="BA936" s="213"/>
      <c r="BB936" s="212"/>
      <c r="BC936" s="215" t="str">
        <f t="shared" ref="BC936:BC949" si="475">TEXT(AZ920, "000") &amp; TEXT(BA920, "-00") &amp; TEXT(BD920, "-000") &amp; TEXT(BC920, "-000") &amp; TEXT(BB920, "-000")</f>
        <v>000-00-000-000-000</v>
      </c>
      <c r="BD936" s="214">
        <f>COUNTIF(BC935:BC949, "&gt;=" &amp; BC936)</f>
        <v>15</v>
      </c>
      <c r="BE936" s="213">
        <f>RANK(BD936,BD935:BD949,1)+COUNTIF(BC935:BC936,BC936)-1</f>
        <v>2</v>
      </c>
      <c r="BF936" s="213"/>
      <c r="BG936" s="213"/>
      <c r="BH936" s="212"/>
      <c r="BI936" s="215" t="str">
        <f t="shared" ref="BI936:BI949" si="476">TEXT(BF920, "000") &amp; TEXT(BG920, "-00") &amp; TEXT(BJ920, "-000") &amp; TEXT(BI920, "-000") &amp; TEXT(BH920, "-000")</f>
        <v>000-00-000-000-000</v>
      </c>
      <c r="BJ936" s="214">
        <f>COUNTIF(BI935:BI949, "&gt;=" &amp; BI936)</f>
        <v>15</v>
      </c>
      <c r="BK936" s="213">
        <f>RANK(BJ936,BJ935:BJ949,1)+COUNTIF(BI935:BI936,BI936)-1</f>
        <v>2</v>
      </c>
      <c r="BL936" s="213"/>
      <c r="BM936" s="213"/>
      <c r="BN936" s="212"/>
      <c r="BO936" s="215" t="str">
        <f t="shared" ref="BO936:BO949" si="477">TEXT(BL920, "000") &amp; TEXT(BM920, "-00") &amp; TEXT(BP920, "-000") &amp; TEXT(BO920, "-000") &amp; TEXT(BN920, "-000")</f>
        <v>000-00-000-000-000</v>
      </c>
      <c r="BP936" s="214">
        <f>COUNTIF(BO935:BO949, "&gt;=" &amp; BO936)</f>
        <v>15</v>
      </c>
      <c r="BQ936" s="213">
        <f>RANK(BP936,BP935:BP949,1)+COUNTIF(BO935:BO936,BO936)-1</f>
        <v>2</v>
      </c>
      <c r="BR936" s="213"/>
      <c r="BS936" s="212"/>
      <c r="BT936" s="214"/>
      <c r="BU936" s="215" t="str">
        <f t="shared" ref="BU936:BU949" si="478">TEXT(BR920, "000") &amp; TEXT(BS920, "-00") &amp; TEXT(BV920, "-000") &amp; TEXT(BU920, "-000") &amp; TEXT(BT920, "-000")</f>
        <v>000-00-000-000-000</v>
      </c>
      <c r="BV936" s="214">
        <f>COUNTIF(BU935:BU949, "&gt;=" &amp; BU936)</f>
        <v>15</v>
      </c>
      <c r="BW936" s="213">
        <f>RANK(BV936,BV935:BV949,1)+COUNTIF(BU935:BU936,BU936)-1</f>
        <v>2</v>
      </c>
      <c r="BX936" s="213"/>
      <c r="BY936" s="213"/>
      <c r="BZ936" s="214"/>
      <c r="CA936" s="215" t="str">
        <f t="shared" ref="CA936:CA949" si="479">TEXT(BX920, "000") &amp; TEXT(BY920, "-00") &amp; TEXT(CB920, "-000") &amp; TEXT(CA920, "-000") &amp; TEXT(BZ920, "-000")</f>
        <v>000-00-000-000-000</v>
      </c>
      <c r="CB936" s="215">
        <f>COUNTIF(CA935:CA949, "&gt;=" &amp; CA936)</f>
        <v>15</v>
      </c>
      <c r="CC936" s="213">
        <f>RANK(CB936,CB935:CB949,1)+COUNTIF(CA935:CA936,CA936)-1</f>
        <v>2</v>
      </c>
      <c r="CD936" s="213"/>
      <c r="CE936" s="213"/>
      <c r="CF936" s="214"/>
      <c r="CG936" s="215" t="str">
        <f t="shared" ref="CG936:CG949" si="480">TEXT(CD920, "000") &amp; TEXT(CE920, "-00") &amp; TEXT(CH920, "-000") &amp; TEXT(CG920, "-000") &amp; TEXT(CF920, "-000")</f>
        <v>000-00-000-000-000</v>
      </c>
      <c r="CH936" s="215">
        <f>COUNTIF(CG935:CG949, "&gt;=" &amp; CG936)</f>
        <v>15</v>
      </c>
      <c r="CI936" s="213">
        <f>RANK(CH936,CH935:CH949,1)+COUNTIF(CG935:CG936,CG936)-1</f>
        <v>2</v>
      </c>
      <c r="CJ936" s="213"/>
      <c r="CK936" s="213"/>
      <c r="CL936" s="214"/>
      <c r="CM936" s="215" t="str">
        <f t="shared" ref="CM936:CM949" si="481">TEXT(CJ920, "000") &amp; TEXT(CK920, "-00") &amp; TEXT(CN920, "-000") &amp; TEXT(CM920, "-000") &amp; TEXT(CL920, "-000")</f>
        <v>000-00-000-000-000</v>
      </c>
      <c r="CN936" s="214">
        <f>COUNTIF(CM935:CM949, "&gt;=" &amp; CM936)</f>
        <v>15</v>
      </c>
      <c r="CO936" s="213">
        <f>RANK(CN936,CN935:CN949,1)+COUNTIF(CM935:CM936,CM936)-1</f>
        <v>2</v>
      </c>
      <c r="CP936" s="213"/>
      <c r="CQ936" s="213"/>
      <c r="CR936" s="214"/>
      <c r="CS936" s="215" t="str">
        <f t="shared" ref="CS936:CS949" si="482">TEXT(CP920, "000") &amp; TEXT(CQ920, "-00") &amp; TEXT(CT920, "-000") &amp; TEXT(CS920, "-000") &amp; TEXT(CR920, "-000")</f>
        <v>000-00-000-000-000</v>
      </c>
      <c r="CT936" s="214">
        <f>COUNTIF(CS935:CS949, "&gt;=" &amp; CS936)</f>
        <v>15</v>
      </c>
      <c r="CU936" s="213">
        <f>RANK(CT936,CT935:CT949,1)+COUNTIF(CS935:CS936,CS936)-1</f>
        <v>2</v>
      </c>
      <c r="CV936" s="213"/>
      <c r="CW936" s="213"/>
      <c r="CX936" s="214"/>
      <c r="CY936" s="215" t="str">
        <f t="shared" ref="CY936:CY949" si="483">TEXT(CV920, "000") &amp; TEXT(CW920, "-00") &amp; TEXT(CZ920, "-000") &amp; TEXT(CY920, "-000") &amp; TEXT(CX920, "-000")</f>
        <v>000-00-000-000-000</v>
      </c>
      <c r="CZ936" s="214">
        <f>COUNTIF(CY935:CY949, "&gt;=" &amp; CY936)</f>
        <v>15</v>
      </c>
      <c r="DA936" s="213">
        <f>RANK(CZ936,CZ935:CZ949,1)+COUNTIF(CY935:CY936,CY936)-1</f>
        <v>2</v>
      </c>
      <c r="DB936" s="213"/>
      <c r="DC936" s="213"/>
      <c r="DD936" s="214"/>
      <c r="DE936" s="215" t="str">
        <f t="shared" ref="DE936:DE949" si="484">TEXT(DB920, "000") &amp; TEXT(DC920, "-00") &amp; TEXT(DF920, "-000") &amp; TEXT(DE920, "-000") &amp; TEXT(DD920, "-000")</f>
        <v>000-00-000-000-000</v>
      </c>
      <c r="DF936" s="214">
        <f>COUNTIF(DE935:DE949, "&gt;=" &amp; DE936)</f>
        <v>15</v>
      </c>
      <c r="DG936" s="213">
        <f>RANK(DF936,DF935:DF949,1)+COUNTIF(DE935:DE936,DE936)-1</f>
        <v>2</v>
      </c>
      <c r="DH936" s="213"/>
      <c r="DI936" s="213"/>
      <c r="DJ936" s="214"/>
      <c r="DK936" s="215" t="str">
        <f t="shared" ref="DK936:DK949" si="485">TEXT(DH920, "000") &amp; TEXT(DI920, "-00") &amp; TEXT(DL920, "-000") &amp; TEXT(DK920, "-000") &amp; TEXT(DJ920, "-000")</f>
        <v>000-00-000-000-000</v>
      </c>
      <c r="DL936" s="214">
        <f>COUNTIF(DK935:DK949, "&gt;=" &amp; DK936)</f>
        <v>15</v>
      </c>
      <c r="DM936" s="213">
        <f>RANK(DL936,DL935:DL949,1)+COUNTIF(DK935:DK936,DK936)-1</f>
        <v>2</v>
      </c>
      <c r="DN936" s="213"/>
      <c r="DO936" s="212"/>
      <c r="DP936" s="212"/>
      <c r="DQ936" s="216" t="str">
        <f t="shared" ref="DQ936:DQ949" si="486">TEXT(DN920, "000") &amp; TEXT(DO920, "-00") &amp; TEXT(DR920, "-000") &amp; TEXT(DQ920, "-000") &amp; TEXT(DP920, "-000")</f>
        <v>000-00-000-000-000</v>
      </c>
      <c r="DR936" s="212">
        <f>COUNTIF(DQ935:DQ949, "&gt;=" &amp; DQ936)</f>
        <v>15</v>
      </c>
      <c r="DS936" s="213">
        <f>RANK(DR936,DR935:DR949,1)+COUNTIF(DQ935:DQ936,DQ936)-1</f>
        <v>2</v>
      </c>
      <c r="DT936" s="213"/>
      <c r="DU936" s="212"/>
      <c r="DV936" s="212"/>
      <c r="DW936" s="216" t="str">
        <f t="shared" ref="DW936:DW949" si="487">TEXT(DT920, "000") &amp; TEXT(DU920, "-00") &amp; TEXT(DX920, "-000") &amp; TEXT(DW920, "-000") &amp; TEXT(DV920, "-000")</f>
        <v>000-00-000-000-000</v>
      </c>
      <c r="DX936" s="212">
        <f>COUNTIF(DW935:DW949, "&gt;=" &amp; DW936)</f>
        <v>15</v>
      </c>
      <c r="DY936" s="213">
        <f>RANK(DX936,DX935:DX949,1)+COUNTIF(DW935:DW936,DW936)-1</f>
        <v>2</v>
      </c>
      <c r="DZ936" s="213"/>
    </row>
    <row r="937" spans="1:130">
      <c r="A937" s="22" t="s">
        <v>146</v>
      </c>
      <c r="B937" s="293" t="s">
        <v>186</v>
      </c>
      <c r="C937" s="294"/>
      <c r="D937" s="294"/>
      <c r="E937" s="294"/>
      <c r="F937" s="295"/>
      <c r="G937" s="293" t="s">
        <v>187</v>
      </c>
      <c r="H937" s="294"/>
      <c r="I937" s="294"/>
      <c r="J937" s="294"/>
      <c r="K937" s="295"/>
      <c r="L937" s="293" t="s">
        <v>188</v>
      </c>
      <c r="M937" s="294"/>
      <c r="N937" s="294"/>
      <c r="O937" s="294"/>
      <c r="P937" s="295"/>
      <c r="Q937" s="293" t="s">
        <v>189</v>
      </c>
      <c r="R937" s="294"/>
      <c r="S937" s="294"/>
      <c r="T937" s="294"/>
      <c r="U937" s="295"/>
      <c r="V937" s="293" t="s">
        <v>190</v>
      </c>
      <c r="W937" s="294"/>
      <c r="X937" s="294"/>
      <c r="Y937" s="294"/>
      <c r="Z937" s="295"/>
      <c r="AA937" s="23"/>
      <c r="AB937" s="37"/>
      <c r="AC937" s="9" t="str">
        <f>B937</f>
        <v>Z16 6</v>
      </c>
      <c r="AD937" s="9" t="str">
        <f>G937</f>
        <v>Z16 7</v>
      </c>
      <c r="AE937" s="9" t="str">
        <f>L937</f>
        <v>Z16 8</v>
      </c>
      <c r="AF937" s="9" t="str">
        <f>Q937</f>
        <v>Z16 9</v>
      </c>
      <c r="AG937" s="67" t="str">
        <f>V937</f>
        <v>Z16 10</v>
      </c>
      <c r="AH937" s="213"/>
      <c r="AI937" s="213"/>
      <c r="AJ937" s="212"/>
      <c r="AK937" s="215" t="str">
        <f t="shared" si="472"/>
        <v>000-00-000-000-000</v>
      </c>
      <c r="AL937" s="214">
        <f>COUNTIF(AK935:AK949, "&gt;=" &amp; AK937)</f>
        <v>15</v>
      </c>
      <c r="AM937" s="213">
        <f>RANK(AL937,AL935:AL949,1)+COUNTIF(AK935:AK937,AK937)-1</f>
        <v>3</v>
      </c>
      <c r="AN937" s="213"/>
      <c r="AO937" s="212"/>
      <c r="AP937" s="212"/>
      <c r="AQ937" s="215" t="str">
        <f t="shared" si="473"/>
        <v>000-00-000-000-000</v>
      </c>
      <c r="AR937" s="214">
        <f>COUNTIF(AQ935:AQ949, "&gt;=" &amp; AQ937)</f>
        <v>15</v>
      </c>
      <c r="AS937" s="213">
        <f>RANK(AR937,AR935:AR949,1)+COUNTIF(AQ935:AR937,AR937)-1</f>
        <v>3</v>
      </c>
      <c r="AT937" s="213"/>
      <c r="AU937" s="212"/>
      <c r="AV937" s="212"/>
      <c r="AW937" s="215" t="str">
        <f t="shared" si="474"/>
        <v>000-00-000-000-000</v>
      </c>
      <c r="AX937" s="214">
        <f>COUNTIF(AW935:AW949, "&gt;=" &amp; AW937)</f>
        <v>15</v>
      </c>
      <c r="AY937" s="213">
        <f>RANK(AX937,AX935:AX949,1)+COUNTIF(AW935:AX937,AX937)-1</f>
        <v>3</v>
      </c>
      <c r="AZ937" s="213"/>
      <c r="BA937" s="212"/>
      <c r="BB937" s="212"/>
      <c r="BC937" s="215" t="str">
        <f t="shared" si="475"/>
        <v>000-00-000-000-000</v>
      </c>
      <c r="BD937" s="214">
        <f>COUNTIF(BC935:BC949, "&gt;=" &amp; BC937)</f>
        <v>15</v>
      </c>
      <c r="BE937" s="213">
        <f>RANK(BD937,BD935:BD949,1)+COUNTIF(BC935:BC937,BC937)-1</f>
        <v>3</v>
      </c>
      <c r="BF937" s="213"/>
      <c r="BG937" s="212"/>
      <c r="BH937" s="212"/>
      <c r="BI937" s="215" t="str">
        <f t="shared" si="476"/>
        <v>000-00-000-000-000</v>
      </c>
      <c r="BJ937" s="214">
        <f>COUNTIF(BI935:BI949, "&gt;=" &amp; BI937)</f>
        <v>15</v>
      </c>
      <c r="BK937" s="213">
        <f>RANK(BJ937,BJ935:BJ949,1)+COUNTIF(BI935:BI937,BI937)-1</f>
        <v>3</v>
      </c>
      <c r="BL937" s="213"/>
      <c r="BM937" s="212"/>
      <c r="BN937" s="212"/>
      <c r="BO937" s="215" t="str">
        <f t="shared" si="477"/>
        <v>000-00-000-000-000</v>
      </c>
      <c r="BP937" s="214">
        <f>COUNTIF(BO935:BO949, "&gt;=" &amp; BO937)</f>
        <v>15</v>
      </c>
      <c r="BQ937" s="213">
        <f>RANK(BP937,BP935:BP949,1)+COUNTIF(BO935:BO937,BO937)-1</f>
        <v>3</v>
      </c>
      <c r="BR937" s="213"/>
      <c r="BS937" s="212"/>
      <c r="BT937" s="212"/>
      <c r="BU937" s="215" t="str">
        <f t="shared" si="478"/>
        <v>000-00-000-000-000</v>
      </c>
      <c r="BV937" s="214">
        <f>COUNTIF(BU935:BU949, "&gt;=" &amp; BU937)</f>
        <v>15</v>
      </c>
      <c r="BW937" s="213">
        <f>RANK(BV937,BV935:BV949,1)+COUNTIF(BU935:BU937,BU937)-1</f>
        <v>3</v>
      </c>
      <c r="BX937" s="213"/>
      <c r="BY937" s="209"/>
      <c r="BZ937" s="212"/>
      <c r="CA937" s="215" t="str">
        <f t="shared" si="479"/>
        <v>000-00-000-000-000</v>
      </c>
      <c r="CB937" s="215">
        <f>COUNTIF(CA935:CA949, "&gt;=" &amp; CA937)</f>
        <v>15</v>
      </c>
      <c r="CC937" s="213">
        <f>RANK(CB937,CB935:CB949,1)+COUNTIF(CA935:CA937,CA937)-1</f>
        <v>3</v>
      </c>
      <c r="CD937" s="213"/>
      <c r="CE937" s="209"/>
      <c r="CF937" s="212"/>
      <c r="CG937" s="215" t="str">
        <f t="shared" si="480"/>
        <v>000-00-000-000-000</v>
      </c>
      <c r="CH937" s="215">
        <f>COUNTIF(CG935:CG949, "&gt;=" &amp; CG937)</f>
        <v>15</v>
      </c>
      <c r="CI937" s="213">
        <f>RANK(CH937,CH935:CH949,1)+COUNTIF(CG935:CG937,CG937)-1</f>
        <v>3</v>
      </c>
      <c r="CJ937" s="213"/>
      <c r="CK937" s="209"/>
      <c r="CL937" s="212"/>
      <c r="CM937" s="215" t="str">
        <f t="shared" si="481"/>
        <v>000-00-000-000-000</v>
      </c>
      <c r="CN937" s="214">
        <f>COUNTIF(CM935:CM949, "&gt;=" &amp; CM937)</f>
        <v>15</v>
      </c>
      <c r="CO937" s="213">
        <f>RANK(CN937,CN935:CN949,1)+COUNTIF(CM935:CM937,CM937)-1</f>
        <v>3</v>
      </c>
      <c r="CP937" s="213"/>
      <c r="CQ937" s="209"/>
      <c r="CR937" s="212"/>
      <c r="CS937" s="215" t="str">
        <f t="shared" si="482"/>
        <v>000-00-000-000-000</v>
      </c>
      <c r="CT937" s="214">
        <f>COUNTIF(CS935:CS949, "&gt;=" &amp; CS937)</f>
        <v>15</v>
      </c>
      <c r="CU937" s="213">
        <f>RANK(CT937,CT935:CT949,1)+COUNTIF(CS935:CS937,CS937)-1</f>
        <v>3</v>
      </c>
      <c r="CV937" s="213"/>
      <c r="CW937" s="209"/>
      <c r="CX937" s="212"/>
      <c r="CY937" s="215" t="str">
        <f t="shared" si="483"/>
        <v>000-00-000-000-000</v>
      </c>
      <c r="CZ937" s="214">
        <f>COUNTIF(CY935:CY949, "&gt;=" &amp; CY937)</f>
        <v>15</v>
      </c>
      <c r="DA937" s="213">
        <f>RANK(CZ937,CZ935:CZ949,1)+COUNTIF(CY935:CY937,CY937)-1</f>
        <v>3</v>
      </c>
      <c r="DB937" s="213"/>
      <c r="DC937" s="209"/>
      <c r="DD937" s="212"/>
      <c r="DE937" s="215" t="str">
        <f t="shared" si="484"/>
        <v>000-00-000-000-000</v>
      </c>
      <c r="DF937" s="214">
        <f>COUNTIF(DE935:DE949, "&gt;=" &amp; DE937)</f>
        <v>15</v>
      </c>
      <c r="DG937" s="213">
        <f>RANK(DF937,DF935:DF949,1)+COUNTIF(DE935:DE937,DE937)-1</f>
        <v>3</v>
      </c>
      <c r="DH937" s="213"/>
      <c r="DI937" s="209"/>
      <c r="DJ937" s="212"/>
      <c r="DK937" s="215" t="str">
        <f t="shared" si="485"/>
        <v>000-00-000-000-000</v>
      </c>
      <c r="DL937" s="214">
        <f>COUNTIF(DK935:DK949, "&gt;=" &amp; DK937)</f>
        <v>15</v>
      </c>
      <c r="DM937" s="213">
        <f>RANK(DL937,DL935:DL949,1)+COUNTIF(DK935:DK937,DK937)-1</f>
        <v>3</v>
      </c>
      <c r="DN937" s="213"/>
      <c r="DO937" s="212"/>
      <c r="DP937" s="212"/>
      <c r="DQ937" s="216" t="str">
        <f t="shared" si="486"/>
        <v>000-00-000-000-000</v>
      </c>
      <c r="DR937" s="212">
        <f>COUNTIF(DQ935:DQ949, "&gt;=" &amp; DQ937)</f>
        <v>15</v>
      </c>
      <c r="DS937" s="213">
        <f>RANK(DR937,DR935:DR949,1)+COUNTIF(DQ935:DQ937,DQ937)-1</f>
        <v>3</v>
      </c>
      <c r="DT937" s="213"/>
      <c r="DU937" s="212"/>
      <c r="DV937" s="212"/>
      <c r="DW937" s="216" t="str">
        <f t="shared" si="487"/>
        <v>000-00-000-000-000</v>
      </c>
      <c r="DX937" s="212">
        <f>COUNTIF(DW935:DW949, "&gt;=" &amp; DW937)</f>
        <v>15</v>
      </c>
      <c r="DY937" s="213">
        <f>RANK(DX937,DX935:DX949,1)+COUNTIF(DW935:DW937,DW937)-1</f>
        <v>3</v>
      </c>
      <c r="DZ937" s="213"/>
    </row>
    <row r="938" spans="1:130" ht="15" thickBot="1">
      <c r="A938" s="32" t="s">
        <v>4</v>
      </c>
      <c r="B938" s="13" t="s">
        <v>5</v>
      </c>
      <c r="C938" s="14" t="s">
        <v>6</v>
      </c>
      <c r="D938" s="14" t="s">
        <v>7</v>
      </c>
      <c r="E938" s="191" t="s">
        <v>8</v>
      </c>
      <c r="F938" s="16" t="s">
        <v>142</v>
      </c>
      <c r="G938" s="13" t="s">
        <v>5</v>
      </c>
      <c r="H938" s="14" t="s">
        <v>6</v>
      </c>
      <c r="I938" s="14" t="s">
        <v>7</v>
      </c>
      <c r="J938" s="191" t="s">
        <v>8</v>
      </c>
      <c r="K938" s="16" t="s">
        <v>142</v>
      </c>
      <c r="L938" s="13" t="s">
        <v>5</v>
      </c>
      <c r="M938" s="14" t="s">
        <v>6</v>
      </c>
      <c r="N938" s="14" t="s">
        <v>7</v>
      </c>
      <c r="O938" s="191" t="s">
        <v>8</v>
      </c>
      <c r="P938" s="16" t="s">
        <v>142</v>
      </c>
      <c r="Q938" s="13" t="s">
        <v>5</v>
      </c>
      <c r="R938" s="14" t="s">
        <v>6</v>
      </c>
      <c r="S938" s="14" t="s">
        <v>7</v>
      </c>
      <c r="T938" s="191" t="s">
        <v>8</v>
      </c>
      <c r="U938" s="16" t="s">
        <v>142</v>
      </c>
      <c r="V938" s="13" t="s">
        <v>5</v>
      </c>
      <c r="W938" s="14" t="s">
        <v>6</v>
      </c>
      <c r="X938" s="14" t="s">
        <v>7</v>
      </c>
      <c r="Y938" s="191" t="s">
        <v>8</v>
      </c>
      <c r="Z938" s="16" t="s">
        <v>142</v>
      </c>
      <c r="AA938" s="16"/>
      <c r="AB938" s="37"/>
      <c r="AC938" s="76">
        <f>IF(SUM(E939:E954)&gt;0,LARGE(E939:E954,1),0)</f>
        <v>0</v>
      </c>
      <c r="AD938" s="9">
        <f>IF(SUM(J939:J954)&gt;0,LARGE(J939:J954,1),0)</f>
        <v>0</v>
      </c>
      <c r="AE938" s="9">
        <f>IF(SUM(O939:O954)&gt;0,LARGE(O939:O954,1),0)</f>
        <v>0</v>
      </c>
      <c r="AF938" s="9">
        <f>IF(SUM(T939:T954)&gt;0,LARGE(T939:T954,1),0)</f>
        <v>0</v>
      </c>
      <c r="AG938" s="67">
        <f>IF(SUM(Y939:Y954)&gt;0,LARGE(Y939:Y954,1),0)</f>
        <v>0</v>
      </c>
      <c r="AH938" s="209"/>
      <c r="AI938" s="209"/>
      <c r="AJ938" s="212"/>
      <c r="AK938" s="215" t="str">
        <f t="shared" si="472"/>
        <v>000-00-000-000-000</v>
      </c>
      <c r="AL938" s="214">
        <f>COUNTIF(AK935:AK949, "&gt;=" &amp; AK938)</f>
        <v>15</v>
      </c>
      <c r="AM938" s="213">
        <f>RANK(AL938,AL935:AL949,1)+COUNTIF(AK935:AK938,AK938)-1</f>
        <v>4</v>
      </c>
      <c r="AN938" s="213"/>
      <c r="AO938" s="212"/>
      <c r="AP938" s="212"/>
      <c r="AQ938" s="215" t="str">
        <f t="shared" si="473"/>
        <v>000-00-000-000-000</v>
      </c>
      <c r="AR938" s="214">
        <f>COUNTIF(AQ935:AQ949, "&gt;=" &amp; AQ938)</f>
        <v>15</v>
      </c>
      <c r="AS938" s="213">
        <f>RANK(AR938,AR935:AR949,1)+COUNTIF(AQ935:AR938,AR938)-1</f>
        <v>4</v>
      </c>
      <c r="AT938" s="213"/>
      <c r="AU938" s="212"/>
      <c r="AV938" s="212"/>
      <c r="AW938" s="215" t="str">
        <f t="shared" si="474"/>
        <v>000-00-000-000-000</v>
      </c>
      <c r="AX938" s="214">
        <f>COUNTIF(AW935:AW949, "&gt;=" &amp; AW938)</f>
        <v>15</v>
      </c>
      <c r="AY938" s="213">
        <f>RANK(AX938,AX935:AX949,1)+COUNTIF(AW935:AX938,AX938)-1</f>
        <v>4</v>
      </c>
      <c r="AZ938" s="213"/>
      <c r="BA938" s="212"/>
      <c r="BB938" s="212"/>
      <c r="BC938" s="215" t="str">
        <f t="shared" si="475"/>
        <v>000-00-000-000-000</v>
      </c>
      <c r="BD938" s="214">
        <f>COUNTIF(BC935:BC949, "&gt;=" &amp; BC938)</f>
        <v>15</v>
      </c>
      <c r="BE938" s="213">
        <f>RANK(BD938,BD935:BD949,1)+COUNTIF(BC935:BC938,BC938)-1</f>
        <v>4</v>
      </c>
      <c r="BF938" s="213"/>
      <c r="BG938" s="212"/>
      <c r="BH938" s="212"/>
      <c r="BI938" s="215" t="str">
        <f t="shared" si="476"/>
        <v>000-00-000-000-000</v>
      </c>
      <c r="BJ938" s="214">
        <f>COUNTIF(BI935:BI949, "&gt;=" &amp; BI938)</f>
        <v>15</v>
      </c>
      <c r="BK938" s="213">
        <f>RANK(BJ938,BJ935:BJ949,1)+COUNTIF(BI935:BI938,BI938)-1</f>
        <v>4</v>
      </c>
      <c r="BL938" s="213"/>
      <c r="BM938" s="212"/>
      <c r="BN938" s="212"/>
      <c r="BO938" s="215" t="str">
        <f t="shared" si="477"/>
        <v>000-00-000-000-000</v>
      </c>
      <c r="BP938" s="214">
        <f>COUNTIF(BO935:BO949, "&gt;=" &amp; BO938)</f>
        <v>15</v>
      </c>
      <c r="BQ938" s="213">
        <f>RANK(BP938,BP935:BP949,1)+COUNTIF(BO935:BO938,BO938)-1</f>
        <v>4</v>
      </c>
      <c r="BR938" s="213"/>
      <c r="BS938" s="212"/>
      <c r="BT938" s="212"/>
      <c r="BU938" s="215" t="str">
        <f t="shared" si="478"/>
        <v>000-00-000-000-000</v>
      </c>
      <c r="BV938" s="214">
        <f>COUNTIF(BU935:BU949, "&gt;=" &amp; BU938)</f>
        <v>15</v>
      </c>
      <c r="BW938" s="213">
        <f>RANK(BV938,BV935:BV949,1)+COUNTIF(BU935:BU938,BU938)-1</f>
        <v>4</v>
      </c>
      <c r="BX938" s="213"/>
      <c r="BY938" s="209"/>
      <c r="BZ938" s="212"/>
      <c r="CA938" s="215" t="str">
        <f t="shared" si="479"/>
        <v>000-00-000-000-000</v>
      </c>
      <c r="CB938" s="215">
        <f>COUNTIF(CA935:CA949, "&gt;=" &amp; CA938)</f>
        <v>15</v>
      </c>
      <c r="CC938" s="213">
        <f>RANK(CB938,CB935:CB949,1)+COUNTIF(CA935:CA938,CA938)-1</f>
        <v>4</v>
      </c>
      <c r="CD938" s="213"/>
      <c r="CE938" s="209"/>
      <c r="CF938" s="212"/>
      <c r="CG938" s="215" t="str">
        <f t="shared" si="480"/>
        <v>000-00-000-000-000</v>
      </c>
      <c r="CH938" s="215">
        <f>COUNTIF(CG935:CG949, "&gt;=" &amp; CG938)</f>
        <v>15</v>
      </c>
      <c r="CI938" s="213">
        <f>RANK(CH938,CH935:CH949,1)+COUNTIF(CG935:CG938,CG938)-1</f>
        <v>4</v>
      </c>
      <c r="CJ938" s="213"/>
      <c r="CK938" s="209"/>
      <c r="CL938" s="212"/>
      <c r="CM938" s="215" t="str">
        <f t="shared" si="481"/>
        <v>000-00-000-000-000</v>
      </c>
      <c r="CN938" s="214">
        <f>COUNTIF(CM935:CM949, "&gt;=" &amp; CM938)</f>
        <v>15</v>
      </c>
      <c r="CO938" s="213">
        <f>RANK(CN938,CN935:CN949,1)+COUNTIF(CM935:CM938,CM938)-1</f>
        <v>4</v>
      </c>
      <c r="CP938" s="213"/>
      <c r="CQ938" s="209"/>
      <c r="CR938" s="212"/>
      <c r="CS938" s="215" t="str">
        <f t="shared" si="482"/>
        <v>000-00-000-000-000</v>
      </c>
      <c r="CT938" s="214">
        <f>COUNTIF(CS935:CS949, "&gt;=" &amp; CS938)</f>
        <v>15</v>
      </c>
      <c r="CU938" s="213">
        <f>RANK(CT938,CT935:CT949,1)+COUNTIF(CS935:CS938,CS938)-1</f>
        <v>4</v>
      </c>
      <c r="CV938" s="213"/>
      <c r="CW938" s="209"/>
      <c r="CX938" s="212"/>
      <c r="CY938" s="215" t="str">
        <f t="shared" si="483"/>
        <v>000-00-000-000-000</v>
      </c>
      <c r="CZ938" s="214">
        <f>COUNTIF(CY935:CY949, "&gt;=" &amp; CY938)</f>
        <v>15</v>
      </c>
      <c r="DA938" s="213">
        <f>RANK(CZ938,CZ935:CZ949,1)+COUNTIF(CY935:CY938,CY938)-1</f>
        <v>4</v>
      </c>
      <c r="DB938" s="213"/>
      <c r="DC938" s="209"/>
      <c r="DD938" s="212"/>
      <c r="DE938" s="215" t="str">
        <f t="shared" si="484"/>
        <v>000-00-000-000-000</v>
      </c>
      <c r="DF938" s="214">
        <f>COUNTIF(DE935:DE949, "&gt;=" &amp; DE938)</f>
        <v>15</v>
      </c>
      <c r="DG938" s="213">
        <f>RANK(DF938,DF935:DF949,1)+COUNTIF(DE935:DE938,DE938)-1</f>
        <v>4</v>
      </c>
      <c r="DH938" s="213"/>
      <c r="DI938" s="209"/>
      <c r="DJ938" s="212"/>
      <c r="DK938" s="215" t="str">
        <f t="shared" si="485"/>
        <v>000-00-000-000-000</v>
      </c>
      <c r="DL938" s="214">
        <f>COUNTIF(DK935:DK949, "&gt;=" &amp; DK938)</f>
        <v>15</v>
      </c>
      <c r="DM938" s="213">
        <f>RANK(DL938,DL935:DL949,1)+COUNTIF(DK935:DK938,DK938)-1</f>
        <v>4</v>
      </c>
      <c r="DN938" s="213"/>
      <c r="DO938" s="212"/>
      <c r="DP938" s="212"/>
      <c r="DQ938" s="216" t="str">
        <f t="shared" si="486"/>
        <v>000-00-000-000-000</v>
      </c>
      <c r="DR938" s="212">
        <f>COUNTIF(DQ935:DQ949, "&gt;=" &amp; DQ938)</f>
        <v>15</v>
      </c>
      <c r="DS938" s="213">
        <f>RANK(DR938,DR935:DR949,1)+COUNTIF(DQ935:DQ938,DQ938)-1</f>
        <v>4</v>
      </c>
      <c r="DT938" s="213"/>
      <c r="DU938" s="212"/>
      <c r="DV938" s="212"/>
      <c r="DW938" s="216" t="str">
        <f t="shared" si="487"/>
        <v>000-00-000-000-000</v>
      </c>
      <c r="DX938" s="212">
        <f>COUNTIF(DW935:DW949, "&gt;=" &amp; DW938)</f>
        <v>15</v>
      </c>
      <c r="DY938" s="213">
        <f>RANK(DX938,DX935:DX949,1)+COUNTIF(DW935:DW938,DW938)-1</f>
        <v>4</v>
      </c>
      <c r="DZ938" s="213"/>
    </row>
    <row r="939" spans="1:130" ht="15" thickTop="1">
      <c r="A939" s="17"/>
      <c r="B939" s="96"/>
      <c r="C939" s="97"/>
      <c r="D939" s="98"/>
      <c r="E939" s="149" t="str">
        <f t="shared" ref="E939:E954" si="488">IF(SUM(B939:D939)&gt;0,SUM(B939:D939),"")</f>
        <v/>
      </c>
      <c r="F939" s="193"/>
      <c r="G939" s="96"/>
      <c r="H939" s="97"/>
      <c r="I939" s="97"/>
      <c r="J939" s="149" t="str">
        <f t="shared" ref="J939:J954" si="489">IF(SUM(G939:I939)&gt;0,SUM(G939:I939),"")</f>
        <v/>
      </c>
      <c r="K939" s="193"/>
      <c r="L939" s="96"/>
      <c r="M939" s="97"/>
      <c r="N939" s="97"/>
      <c r="O939" s="149" t="str">
        <f t="shared" ref="O939:O954" si="490">IF(SUM(L939:N939)&gt;0,SUM(L939:N939),"")</f>
        <v/>
      </c>
      <c r="P939" s="193"/>
      <c r="Q939" s="96"/>
      <c r="R939" s="97"/>
      <c r="S939" s="97"/>
      <c r="T939" s="149" t="str">
        <f t="shared" ref="T939:T954" si="491">IF(SUM(Q939:S939)&gt;0,SUM(Q939:S939),"")</f>
        <v/>
      </c>
      <c r="U939" s="193"/>
      <c r="V939" s="96"/>
      <c r="W939" s="97"/>
      <c r="X939" s="97"/>
      <c r="Y939" s="149" t="str">
        <f t="shared" ref="Y939:Y954" si="492">IF(SUM(V939:X939)&gt;0,SUM(V939:X939),"")</f>
        <v/>
      </c>
      <c r="Z939" s="195"/>
      <c r="AA939" s="24"/>
      <c r="AB939" s="197"/>
      <c r="AG939" s="67"/>
      <c r="AH939" s="209"/>
      <c r="AI939" s="209"/>
      <c r="AJ939" s="214"/>
      <c r="AK939" s="215" t="str">
        <f t="shared" si="472"/>
        <v>000-00-000-000-000</v>
      </c>
      <c r="AL939" s="214">
        <f>COUNTIF(AK935:AK949, "&gt;=" &amp; AK939)</f>
        <v>15</v>
      </c>
      <c r="AM939" s="213">
        <f>RANK(AL939,AL935:AL949,1)+COUNTIF(AK935:AK939,AK939)-1</f>
        <v>5</v>
      </c>
      <c r="AN939" s="213"/>
      <c r="AO939" s="212"/>
      <c r="AP939" s="212"/>
      <c r="AQ939" s="215" t="str">
        <f t="shared" si="473"/>
        <v>000-00-000-000-000</v>
      </c>
      <c r="AR939" s="214">
        <f>COUNTIF(AQ935:AQ949, "&gt;=" &amp; AQ939)</f>
        <v>15</v>
      </c>
      <c r="AS939" s="213">
        <f>RANK(AR939,AR935:AR949,1)+COUNTIF(AQ935:AR939,AR939)-1</f>
        <v>5</v>
      </c>
      <c r="AT939" s="213"/>
      <c r="AU939" s="212"/>
      <c r="AV939" s="212"/>
      <c r="AW939" s="215" t="str">
        <f t="shared" si="474"/>
        <v>000-00-000-000-000</v>
      </c>
      <c r="AX939" s="214">
        <f>COUNTIF(AW935:AW949, "&gt;=" &amp; AW939)</f>
        <v>15</v>
      </c>
      <c r="AY939" s="213">
        <f>RANK(AX939,AX935:AX949,1)+COUNTIF(AW935:AX939,AX939)-1</f>
        <v>5</v>
      </c>
      <c r="AZ939" s="213"/>
      <c r="BA939" s="212"/>
      <c r="BB939" s="212"/>
      <c r="BC939" s="215" t="str">
        <f t="shared" si="475"/>
        <v>000-00-000-000-000</v>
      </c>
      <c r="BD939" s="214">
        <f>COUNTIF(BC935:BC949, "&gt;=" &amp; BC939)</f>
        <v>15</v>
      </c>
      <c r="BE939" s="213">
        <f>RANK(BD939,BD935:BD949,1)+COUNTIF(BC935:BC939,BC939)-1</f>
        <v>5</v>
      </c>
      <c r="BF939" s="213"/>
      <c r="BG939" s="212"/>
      <c r="BH939" s="212"/>
      <c r="BI939" s="215" t="str">
        <f t="shared" si="476"/>
        <v>000-00-000-000-000</v>
      </c>
      <c r="BJ939" s="214">
        <f>COUNTIF(BI935:BI949, "&gt;=" &amp; BI939)</f>
        <v>15</v>
      </c>
      <c r="BK939" s="213">
        <f>RANK(BJ939,BJ935:BJ949,1)+COUNTIF(BI935:BI939,BI939)-1</f>
        <v>5</v>
      </c>
      <c r="BL939" s="213"/>
      <c r="BM939" s="212"/>
      <c r="BN939" s="212"/>
      <c r="BO939" s="215" t="str">
        <f t="shared" si="477"/>
        <v>000-00-000-000-000</v>
      </c>
      <c r="BP939" s="214">
        <f>COUNTIF(BO935:BO949, "&gt;=" &amp; BO939)</f>
        <v>15</v>
      </c>
      <c r="BQ939" s="213">
        <f>RANK(BP939,BP935:BP949,1)+COUNTIF(BO935:BO939,BO939)-1</f>
        <v>5</v>
      </c>
      <c r="BR939" s="213"/>
      <c r="BS939" s="212"/>
      <c r="BT939" s="212"/>
      <c r="BU939" s="215" t="str">
        <f t="shared" si="478"/>
        <v>000-00-000-000-000</v>
      </c>
      <c r="BV939" s="214">
        <f>COUNTIF(BU935:BU949, "&gt;=" &amp; BU939)</f>
        <v>15</v>
      </c>
      <c r="BW939" s="213">
        <f>RANK(BV939,BV935:BV949,1)+COUNTIF(BU935:BU939,BU939)-1</f>
        <v>5</v>
      </c>
      <c r="BX939" s="213"/>
      <c r="BY939" s="209"/>
      <c r="BZ939" s="212"/>
      <c r="CA939" s="215" t="str">
        <f t="shared" si="479"/>
        <v>000-00-000-000-000</v>
      </c>
      <c r="CB939" s="215">
        <f>COUNTIF(CA935:CA949, "&gt;=" &amp; CA939)</f>
        <v>15</v>
      </c>
      <c r="CC939" s="213">
        <f>RANK(CB939,CB935:CB949,1)+COUNTIF(CA935:CA939,CA939)-1</f>
        <v>5</v>
      </c>
      <c r="CD939" s="213"/>
      <c r="CE939" s="209"/>
      <c r="CF939" s="212"/>
      <c r="CG939" s="215" t="str">
        <f t="shared" si="480"/>
        <v>000-00-000-000-000</v>
      </c>
      <c r="CH939" s="215">
        <f>COUNTIF(CG935:CG949, "&gt;=" &amp; CG939)</f>
        <v>15</v>
      </c>
      <c r="CI939" s="213">
        <f>RANK(CH939,CH935:CH949,1)+COUNTIF(CG935:CG939,CG939)-1</f>
        <v>5</v>
      </c>
      <c r="CJ939" s="213"/>
      <c r="CK939" s="209"/>
      <c r="CL939" s="212"/>
      <c r="CM939" s="215" t="str">
        <f t="shared" si="481"/>
        <v>000-00-000-000-000</v>
      </c>
      <c r="CN939" s="214">
        <f>COUNTIF(CM935:CM949, "&gt;=" &amp; CM939)</f>
        <v>15</v>
      </c>
      <c r="CO939" s="213">
        <f>RANK(CN939,CN935:CN949,1)+COUNTIF(CM935:CM939,CM939)-1</f>
        <v>5</v>
      </c>
      <c r="CP939" s="213"/>
      <c r="CQ939" s="209"/>
      <c r="CR939" s="212"/>
      <c r="CS939" s="215" t="str">
        <f t="shared" si="482"/>
        <v>000-00-000-000-000</v>
      </c>
      <c r="CT939" s="214">
        <f>COUNTIF(CS935:CS949, "&gt;=" &amp; CS939)</f>
        <v>15</v>
      </c>
      <c r="CU939" s="213">
        <f>RANK(CT939,CT935:CT949,1)+COUNTIF(CS935:CS939,CS939)-1</f>
        <v>5</v>
      </c>
      <c r="CV939" s="213"/>
      <c r="CW939" s="209"/>
      <c r="CX939" s="212"/>
      <c r="CY939" s="215" t="str">
        <f t="shared" si="483"/>
        <v>000-00-000-000-000</v>
      </c>
      <c r="CZ939" s="214">
        <f>COUNTIF(CY935:CY949, "&gt;=" &amp; CY939)</f>
        <v>15</v>
      </c>
      <c r="DA939" s="213">
        <f>RANK(CZ939,CZ935:CZ949,1)+COUNTIF(CY935:CY939,CY939)-1</f>
        <v>5</v>
      </c>
      <c r="DB939" s="213"/>
      <c r="DC939" s="209"/>
      <c r="DD939" s="212"/>
      <c r="DE939" s="215" t="str">
        <f t="shared" si="484"/>
        <v>000-00-000-000-000</v>
      </c>
      <c r="DF939" s="214">
        <f>COUNTIF(DE935:DE949, "&gt;=" &amp; DE939)</f>
        <v>15</v>
      </c>
      <c r="DG939" s="213">
        <f>RANK(DF939,DF935:DF949,1)+COUNTIF(DE935:DE939,DE939)-1</f>
        <v>5</v>
      </c>
      <c r="DH939" s="213"/>
      <c r="DI939" s="209"/>
      <c r="DJ939" s="212"/>
      <c r="DK939" s="215" t="str">
        <f t="shared" si="485"/>
        <v>000-00-000-000-000</v>
      </c>
      <c r="DL939" s="214">
        <f>COUNTIF(DK935:DK949, "&gt;=" &amp; DK939)</f>
        <v>15</v>
      </c>
      <c r="DM939" s="213">
        <f>RANK(DL939,DL935:DL949,1)+COUNTIF(DK935:DK939,DK939)-1</f>
        <v>5</v>
      </c>
      <c r="DN939" s="213"/>
      <c r="DO939" s="212"/>
      <c r="DP939" s="212"/>
      <c r="DQ939" s="216" t="str">
        <f t="shared" si="486"/>
        <v>000-00-000-000-000</v>
      </c>
      <c r="DR939" s="212">
        <f>COUNTIF(DQ935:DQ949, "&gt;=" &amp; DQ939)</f>
        <v>15</v>
      </c>
      <c r="DS939" s="213">
        <f>RANK(DR939,DR935:DR949,1)+COUNTIF(DQ935:DQ939,DQ939)-1</f>
        <v>5</v>
      </c>
      <c r="DT939" s="213"/>
      <c r="DU939" s="212"/>
      <c r="DV939" s="212"/>
      <c r="DW939" s="216" t="str">
        <f t="shared" si="487"/>
        <v>000-00-000-000-000</v>
      </c>
      <c r="DX939" s="212">
        <f>COUNTIF(DW935:DW949, "&gt;=" &amp; DW939)</f>
        <v>15</v>
      </c>
      <c r="DY939" s="213">
        <f>RANK(DX939,DX935:DX949,1)+COUNTIF(DW935:DW939,DW939)-1</f>
        <v>5</v>
      </c>
      <c r="DZ939" s="213"/>
    </row>
    <row r="940" spans="1:130">
      <c r="A940" s="164"/>
      <c r="B940" s="99"/>
      <c r="C940" s="100"/>
      <c r="D940" s="101"/>
      <c r="E940" s="149" t="str">
        <f t="shared" si="488"/>
        <v/>
      </c>
      <c r="F940" s="193"/>
      <c r="G940" s="99"/>
      <c r="H940" s="100"/>
      <c r="I940" s="100"/>
      <c r="J940" s="149" t="str">
        <f t="shared" si="489"/>
        <v/>
      </c>
      <c r="K940" s="193"/>
      <c r="L940" s="99"/>
      <c r="M940" s="100"/>
      <c r="N940" s="100"/>
      <c r="O940" s="149" t="str">
        <f t="shared" si="490"/>
        <v/>
      </c>
      <c r="P940" s="193"/>
      <c r="Q940" s="99"/>
      <c r="R940" s="100"/>
      <c r="S940" s="100"/>
      <c r="T940" s="149" t="str">
        <f t="shared" si="491"/>
        <v/>
      </c>
      <c r="U940" s="193"/>
      <c r="V940" s="99"/>
      <c r="W940" s="100"/>
      <c r="X940" s="100"/>
      <c r="Y940" s="149" t="str">
        <f t="shared" si="492"/>
        <v/>
      </c>
      <c r="Z940" s="196"/>
      <c r="AA940" s="25"/>
      <c r="AB940" s="197"/>
      <c r="AG940" s="67"/>
      <c r="AH940" s="209"/>
      <c r="AI940" s="209"/>
      <c r="AJ940" s="214"/>
      <c r="AK940" s="215" t="str">
        <f t="shared" si="472"/>
        <v>000-00-000-000-000</v>
      </c>
      <c r="AL940" s="214">
        <f>COUNTIF(AK935:AK949, "&gt;=" &amp; AK940)</f>
        <v>15</v>
      </c>
      <c r="AM940" s="213">
        <f>RANK(AL940,AL935:AL949,1)+COUNTIF(AK935:AK940,AK940)-1</f>
        <v>6</v>
      </c>
      <c r="AN940" s="213"/>
      <c r="AO940" s="212"/>
      <c r="AP940" s="212"/>
      <c r="AQ940" s="215" t="str">
        <f t="shared" si="473"/>
        <v>000-00-000-000-000</v>
      </c>
      <c r="AR940" s="214">
        <f>COUNTIF(AQ935:AQ949, "&gt;=" &amp; AQ940)</f>
        <v>15</v>
      </c>
      <c r="AS940" s="213">
        <f>RANK(AR940,AR935:AR949,1)+COUNTIF(AQ935:AR940,AR940)-1</f>
        <v>6</v>
      </c>
      <c r="AT940" s="213"/>
      <c r="AU940" s="212"/>
      <c r="AV940" s="212"/>
      <c r="AW940" s="215" t="str">
        <f t="shared" si="474"/>
        <v>000-00-000-000-000</v>
      </c>
      <c r="AX940" s="214">
        <f>COUNTIF(AW935:AW949, "&gt;=" &amp; AW940)</f>
        <v>15</v>
      </c>
      <c r="AY940" s="213">
        <f>RANK(AX940,AX935:AX949,1)+COUNTIF(AW935:AX940,AX940)-1</f>
        <v>6</v>
      </c>
      <c r="AZ940" s="213"/>
      <c r="BA940" s="212"/>
      <c r="BB940" s="212"/>
      <c r="BC940" s="215" t="str">
        <f t="shared" si="475"/>
        <v>000-00-000-000-000</v>
      </c>
      <c r="BD940" s="214">
        <f>COUNTIF(BC935:BC949, "&gt;=" &amp; BC940)</f>
        <v>15</v>
      </c>
      <c r="BE940" s="213">
        <f>RANK(BD940,BD935:BD949,1)+COUNTIF(BC935:BC940,BC940)-1</f>
        <v>6</v>
      </c>
      <c r="BF940" s="213"/>
      <c r="BG940" s="212"/>
      <c r="BH940" s="212"/>
      <c r="BI940" s="215" t="str">
        <f t="shared" si="476"/>
        <v>000-00-000-000-000</v>
      </c>
      <c r="BJ940" s="214">
        <f>COUNTIF(BI935:BI949, "&gt;=" &amp; BI940)</f>
        <v>15</v>
      </c>
      <c r="BK940" s="213">
        <f>RANK(BJ940,BJ935:BJ949,1)+COUNTIF(BI935:BI940,BI940)-1</f>
        <v>6</v>
      </c>
      <c r="BL940" s="213"/>
      <c r="BM940" s="212"/>
      <c r="BN940" s="212"/>
      <c r="BO940" s="215" t="str">
        <f t="shared" si="477"/>
        <v>000-00-000-000-000</v>
      </c>
      <c r="BP940" s="214">
        <f>COUNTIF(BO935:BO949, "&gt;=" &amp; BO940)</f>
        <v>15</v>
      </c>
      <c r="BQ940" s="213">
        <f>RANK(BP940,BP935:BP949,1)+COUNTIF(BO935:BO940,BO940)-1</f>
        <v>6</v>
      </c>
      <c r="BR940" s="213"/>
      <c r="BS940" s="212"/>
      <c r="BT940" s="212"/>
      <c r="BU940" s="215" t="str">
        <f t="shared" si="478"/>
        <v>000-00-000-000-000</v>
      </c>
      <c r="BV940" s="214">
        <f>COUNTIF(BU935:BU949, "&gt;=" &amp; BU940)</f>
        <v>15</v>
      </c>
      <c r="BW940" s="213">
        <f>RANK(BV940,BV935:BV949,1)+COUNTIF(BU935:BU940,BU940)-1</f>
        <v>6</v>
      </c>
      <c r="BX940" s="213"/>
      <c r="BY940" s="209"/>
      <c r="BZ940" s="212"/>
      <c r="CA940" s="215" t="str">
        <f t="shared" si="479"/>
        <v>000-00-000-000-000</v>
      </c>
      <c r="CB940" s="215">
        <f>COUNTIF(CA935:CA949, "&gt;=" &amp; CA940)</f>
        <v>15</v>
      </c>
      <c r="CC940" s="213">
        <f>RANK(CB940,CB935:CB949,1)+COUNTIF(CA935:CA940,CA940)-1</f>
        <v>6</v>
      </c>
      <c r="CD940" s="213"/>
      <c r="CE940" s="209"/>
      <c r="CF940" s="212"/>
      <c r="CG940" s="215" t="str">
        <f t="shared" si="480"/>
        <v>000-00-000-000-000</v>
      </c>
      <c r="CH940" s="215">
        <f>COUNTIF(CG935:CG949, "&gt;=" &amp; CG940)</f>
        <v>15</v>
      </c>
      <c r="CI940" s="213">
        <f>RANK(CH940,CH935:CH949,1)+COUNTIF(CG935:CG940,CG940)-1</f>
        <v>6</v>
      </c>
      <c r="CJ940" s="213"/>
      <c r="CK940" s="209"/>
      <c r="CL940" s="212"/>
      <c r="CM940" s="215" t="str">
        <f t="shared" si="481"/>
        <v>000-00-000-000-000</v>
      </c>
      <c r="CN940" s="214">
        <f>COUNTIF(CM935:CM949, "&gt;=" &amp; CM940)</f>
        <v>15</v>
      </c>
      <c r="CO940" s="213">
        <f>RANK(CN940,CN935:CN949,1)+COUNTIF(CM935:CM940,CM940)-1</f>
        <v>6</v>
      </c>
      <c r="CP940" s="213"/>
      <c r="CQ940" s="209"/>
      <c r="CR940" s="212"/>
      <c r="CS940" s="215" t="str">
        <f t="shared" si="482"/>
        <v>000-00-000-000-000</v>
      </c>
      <c r="CT940" s="214">
        <f>COUNTIF(CS935:CS949, "&gt;=" &amp; CS940)</f>
        <v>15</v>
      </c>
      <c r="CU940" s="213">
        <f>RANK(CT940,CT935:CT949,1)+COUNTIF(CS935:CS940,CS940)-1</f>
        <v>6</v>
      </c>
      <c r="CV940" s="213"/>
      <c r="CW940" s="209"/>
      <c r="CX940" s="212"/>
      <c r="CY940" s="215" t="str">
        <f t="shared" si="483"/>
        <v>000-00-000-000-000</v>
      </c>
      <c r="CZ940" s="214">
        <f>COUNTIF(CY935:CY949, "&gt;=" &amp; CY940)</f>
        <v>15</v>
      </c>
      <c r="DA940" s="213">
        <f>RANK(CZ940,CZ935:CZ949,1)+COUNTIF(CY935:CY940,CY940)-1</f>
        <v>6</v>
      </c>
      <c r="DB940" s="213"/>
      <c r="DC940" s="209"/>
      <c r="DD940" s="212"/>
      <c r="DE940" s="215" t="str">
        <f t="shared" si="484"/>
        <v>000-00-000-000-000</v>
      </c>
      <c r="DF940" s="214">
        <f>COUNTIF(DE935:DE949, "&gt;=" &amp; DE940)</f>
        <v>15</v>
      </c>
      <c r="DG940" s="213">
        <f>RANK(DF940,DF935:DF949,1)+COUNTIF(DE935:DE940,DE940)-1</f>
        <v>6</v>
      </c>
      <c r="DH940" s="213"/>
      <c r="DI940" s="209"/>
      <c r="DJ940" s="212"/>
      <c r="DK940" s="215" t="str">
        <f t="shared" si="485"/>
        <v>000-00-000-000-000</v>
      </c>
      <c r="DL940" s="214">
        <f>COUNTIF(DK935:DK949, "&gt;=" &amp; DK940)</f>
        <v>15</v>
      </c>
      <c r="DM940" s="213">
        <f>RANK(DL940,DL935:DL949,1)+COUNTIF(DK935:DK940,DK940)-1</f>
        <v>6</v>
      </c>
      <c r="DN940" s="213"/>
      <c r="DO940" s="212"/>
      <c r="DP940" s="212"/>
      <c r="DQ940" s="216" t="str">
        <f t="shared" si="486"/>
        <v>000-00-000-000-000</v>
      </c>
      <c r="DR940" s="212">
        <f>COUNTIF(DQ935:DQ949, "&gt;=" &amp; DQ940)</f>
        <v>15</v>
      </c>
      <c r="DS940" s="213">
        <f>RANK(DR940,DR935:DR949,1)+COUNTIF(DQ935:DQ940,DQ940)-1</f>
        <v>6</v>
      </c>
      <c r="DT940" s="213"/>
      <c r="DU940" s="212"/>
      <c r="DV940" s="212"/>
      <c r="DW940" s="216" t="str">
        <f t="shared" si="487"/>
        <v>000-00-000-000-000</v>
      </c>
      <c r="DX940" s="212">
        <f>COUNTIF(DW935:DW949, "&gt;=" &amp; DW940)</f>
        <v>15</v>
      </c>
      <c r="DY940" s="213">
        <f>RANK(DX940,DX935:DX949,1)+COUNTIF(DW935:DW940,DW940)-1</f>
        <v>6</v>
      </c>
      <c r="DZ940" s="213"/>
    </row>
    <row r="941" spans="1:130">
      <c r="A941" s="164"/>
      <c r="B941" s="99"/>
      <c r="C941" s="100"/>
      <c r="D941" s="101"/>
      <c r="E941" s="149" t="str">
        <f t="shared" si="488"/>
        <v/>
      </c>
      <c r="F941" s="193"/>
      <c r="G941" s="99"/>
      <c r="H941" s="100"/>
      <c r="I941" s="100"/>
      <c r="J941" s="149" t="str">
        <f t="shared" si="489"/>
        <v/>
      </c>
      <c r="K941" s="193"/>
      <c r="L941" s="99"/>
      <c r="M941" s="100"/>
      <c r="N941" s="102"/>
      <c r="O941" s="149" t="str">
        <f t="shared" si="490"/>
        <v/>
      </c>
      <c r="P941" s="193"/>
      <c r="Q941" s="99"/>
      <c r="R941" s="100"/>
      <c r="S941" s="102"/>
      <c r="T941" s="149" t="str">
        <f t="shared" si="491"/>
        <v/>
      </c>
      <c r="U941" s="193"/>
      <c r="V941" s="99"/>
      <c r="W941" s="100"/>
      <c r="X941" s="102"/>
      <c r="Y941" s="149" t="str">
        <f t="shared" si="492"/>
        <v/>
      </c>
      <c r="Z941" s="196"/>
      <c r="AA941" s="26" t="s">
        <v>11</v>
      </c>
      <c r="AB941" s="37"/>
      <c r="AG941" s="67"/>
      <c r="AH941" s="209"/>
      <c r="AI941" s="209"/>
      <c r="AJ941" s="214"/>
      <c r="AK941" s="215" t="str">
        <f t="shared" si="472"/>
        <v>000-00-000-000-000</v>
      </c>
      <c r="AL941" s="214">
        <f>COUNTIF(AK935:AK949, "&gt;=" &amp; AK941)</f>
        <v>15</v>
      </c>
      <c r="AM941" s="213">
        <f>RANK(AL941,AL935:AL949,1)+COUNTIF(AK935:AK941,AK941)-1</f>
        <v>7</v>
      </c>
      <c r="AN941" s="213"/>
      <c r="AO941" s="212"/>
      <c r="AP941" s="212"/>
      <c r="AQ941" s="215" t="str">
        <f t="shared" si="473"/>
        <v>000-00-000-000-000</v>
      </c>
      <c r="AR941" s="214">
        <f>COUNTIF(AQ935:AQ949, "&gt;=" &amp; AQ941)</f>
        <v>15</v>
      </c>
      <c r="AS941" s="213">
        <f>RANK(AR941,AR935:AR949,1)+COUNTIF(AQ935:AR941,AR941)-1</f>
        <v>7</v>
      </c>
      <c r="AT941" s="213"/>
      <c r="AU941" s="212"/>
      <c r="AV941" s="212"/>
      <c r="AW941" s="215" t="str">
        <f t="shared" si="474"/>
        <v>000-00-000-000-000</v>
      </c>
      <c r="AX941" s="214">
        <f>COUNTIF(AW935:AW949, "&gt;=" &amp; AW941)</f>
        <v>15</v>
      </c>
      <c r="AY941" s="213">
        <f>RANK(AX941,AX935:AX949,1)+COUNTIF(AW935:AX941,AX941)-1</f>
        <v>7</v>
      </c>
      <c r="AZ941" s="213"/>
      <c r="BA941" s="212"/>
      <c r="BB941" s="212"/>
      <c r="BC941" s="215" t="str">
        <f t="shared" si="475"/>
        <v>000-00-000-000-000</v>
      </c>
      <c r="BD941" s="214">
        <f>COUNTIF(BC935:BC949, "&gt;=" &amp; BC941)</f>
        <v>15</v>
      </c>
      <c r="BE941" s="213">
        <f>RANK(BD941,BD935:BD949,1)+COUNTIF(BC935:BC941,BC941)-1</f>
        <v>7</v>
      </c>
      <c r="BF941" s="213"/>
      <c r="BG941" s="212"/>
      <c r="BH941" s="212"/>
      <c r="BI941" s="215" t="str">
        <f t="shared" si="476"/>
        <v>000-00-000-000-000</v>
      </c>
      <c r="BJ941" s="214">
        <f>COUNTIF(BI935:BI949, "&gt;=" &amp; BI941)</f>
        <v>15</v>
      </c>
      <c r="BK941" s="213">
        <f>RANK(BJ941,BJ935:BJ949,1)+COUNTIF(BI935:BI941,BI941)-1</f>
        <v>7</v>
      </c>
      <c r="BL941" s="213"/>
      <c r="BM941" s="212"/>
      <c r="BN941" s="212"/>
      <c r="BO941" s="215" t="str">
        <f t="shared" si="477"/>
        <v>000-00-000-000-000</v>
      </c>
      <c r="BP941" s="214">
        <f>COUNTIF(BO935:BO949, "&gt;=" &amp; BO941)</f>
        <v>15</v>
      </c>
      <c r="BQ941" s="213">
        <f>RANK(BP941,BP935:BP949,1)+COUNTIF(BO935:BO941,BO941)-1</f>
        <v>7</v>
      </c>
      <c r="BR941" s="213"/>
      <c r="BS941" s="212"/>
      <c r="BT941" s="212"/>
      <c r="BU941" s="215" t="str">
        <f t="shared" si="478"/>
        <v>000-00-000-000-000</v>
      </c>
      <c r="BV941" s="214">
        <f>COUNTIF(BU935:BU949, "&gt;=" &amp; BU941)</f>
        <v>15</v>
      </c>
      <c r="BW941" s="213">
        <f>RANK(BV941,BV935:BV949,1)+COUNTIF(BU935:BU941,BU941)-1</f>
        <v>7</v>
      </c>
      <c r="BX941" s="213"/>
      <c r="BY941" s="209"/>
      <c r="BZ941" s="212"/>
      <c r="CA941" s="215" t="str">
        <f t="shared" si="479"/>
        <v>000-00-000-000-000</v>
      </c>
      <c r="CB941" s="215">
        <f>COUNTIF(CA935:CA949, "&gt;=" &amp; CA941)</f>
        <v>15</v>
      </c>
      <c r="CC941" s="213">
        <f>RANK(CB941,CB935:CB949,1)+COUNTIF(CA935:CA941,CA941)-1</f>
        <v>7</v>
      </c>
      <c r="CD941" s="213"/>
      <c r="CE941" s="209"/>
      <c r="CF941" s="212"/>
      <c r="CG941" s="215" t="str">
        <f t="shared" si="480"/>
        <v>000-00-000-000-000</v>
      </c>
      <c r="CH941" s="215">
        <f>COUNTIF(CG935:CG949, "&gt;=" &amp; CG941)</f>
        <v>15</v>
      </c>
      <c r="CI941" s="213">
        <f>RANK(CH941,CH935:CH949,1)+COUNTIF(CG935:CG941,CG941)-1</f>
        <v>7</v>
      </c>
      <c r="CJ941" s="213"/>
      <c r="CK941" s="209"/>
      <c r="CL941" s="212"/>
      <c r="CM941" s="215" t="str">
        <f t="shared" si="481"/>
        <v>000-00-000-000-000</v>
      </c>
      <c r="CN941" s="214">
        <f>COUNTIF(CM935:CM949, "&gt;=" &amp; CM941)</f>
        <v>15</v>
      </c>
      <c r="CO941" s="213">
        <f>RANK(CN941,CN935:CN949,1)+COUNTIF(CM935:CM941,CM941)-1</f>
        <v>7</v>
      </c>
      <c r="CP941" s="213"/>
      <c r="CQ941" s="209"/>
      <c r="CR941" s="212"/>
      <c r="CS941" s="215" t="str">
        <f t="shared" si="482"/>
        <v>000-00-000-000-000</v>
      </c>
      <c r="CT941" s="214">
        <f>COUNTIF(CS935:CS949, "&gt;=" &amp; CS941)</f>
        <v>15</v>
      </c>
      <c r="CU941" s="213">
        <f>RANK(CT941,CT935:CT949,1)+COUNTIF(CS935:CS941,CS941)-1</f>
        <v>7</v>
      </c>
      <c r="CV941" s="213"/>
      <c r="CW941" s="209"/>
      <c r="CX941" s="212"/>
      <c r="CY941" s="215" t="str">
        <f t="shared" si="483"/>
        <v>000-00-000-000-000</v>
      </c>
      <c r="CZ941" s="214">
        <f>COUNTIF(CY935:CY949, "&gt;=" &amp; CY941)</f>
        <v>15</v>
      </c>
      <c r="DA941" s="213">
        <f>RANK(CZ941,CZ935:CZ949,1)+COUNTIF(CY935:CY941,CY941)-1</f>
        <v>7</v>
      </c>
      <c r="DB941" s="213"/>
      <c r="DC941" s="209"/>
      <c r="DD941" s="212"/>
      <c r="DE941" s="215" t="str">
        <f t="shared" si="484"/>
        <v>000-00-000-000-000</v>
      </c>
      <c r="DF941" s="214">
        <f>COUNTIF(DE935:DE949, "&gt;=" &amp; DE941)</f>
        <v>15</v>
      </c>
      <c r="DG941" s="213">
        <f>RANK(DF941,DF935:DF949,1)+COUNTIF(DE935:DE941,DE941)-1</f>
        <v>7</v>
      </c>
      <c r="DH941" s="213"/>
      <c r="DI941" s="209"/>
      <c r="DJ941" s="212"/>
      <c r="DK941" s="215" t="str">
        <f t="shared" si="485"/>
        <v>000-00-000-000-000</v>
      </c>
      <c r="DL941" s="214">
        <f>COUNTIF(DK935:DK949, "&gt;=" &amp; DK941)</f>
        <v>15</v>
      </c>
      <c r="DM941" s="213">
        <f>RANK(DL941,DL935:DL949,1)+COUNTIF(DK935:DK941,DK941)-1</f>
        <v>7</v>
      </c>
      <c r="DN941" s="213"/>
      <c r="DO941" s="212"/>
      <c r="DP941" s="212"/>
      <c r="DQ941" s="216" t="str">
        <f t="shared" si="486"/>
        <v>000-00-000-000-000</v>
      </c>
      <c r="DR941" s="212">
        <f>COUNTIF(DQ935:DQ949, "&gt;=" &amp; DQ941)</f>
        <v>15</v>
      </c>
      <c r="DS941" s="213">
        <f>RANK(DR941,DR935:DR949,1)+COUNTIF(DQ935:DQ941,DQ941)-1</f>
        <v>7</v>
      </c>
      <c r="DT941" s="213"/>
      <c r="DU941" s="212"/>
      <c r="DV941" s="212"/>
      <c r="DW941" s="216" t="str">
        <f t="shared" si="487"/>
        <v>000-00-000-000-000</v>
      </c>
      <c r="DX941" s="212">
        <f>COUNTIF(DW935:DW949, "&gt;=" &amp; DW941)</f>
        <v>15</v>
      </c>
      <c r="DY941" s="213">
        <f>RANK(DX941,DX935:DX949,1)+COUNTIF(DW935:DW941,DW941)-1</f>
        <v>7</v>
      </c>
      <c r="DZ941" s="213"/>
    </row>
    <row r="942" spans="1:130">
      <c r="A942" s="142"/>
      <c r="B942" s="99"/>
      <c r="C942" s="100"/>
      <c r="D942" s="101"/>
      <c r="E942" s="149" t="str">
        <f t="shared" si="488"/>
        <v/>
      </c>
      <c r="F942" s="193"/>
      <c r="G942" s="99"/>
      <c r="H942" s="100"/>
      <c r="I942" s="100"/>
      <c r="J942" s="149" t="str">
        <f t="shared" si="489"/>
        <v/>
      </c>
      <c r="K942" s="193"/>
      <c r="L942" s="99"/>
      <c r="M942" s="100"/>
      <c r="N942" s="100"/>
      <c r="O942" s="149" t="str">
        <f t="shared" si="490"/>
        <v/>
      </c>
      <c r="P942" s="193"/>
      <c r="Q942" s="99"/>
      <c r="R942" s="100"/>
      <c r="S942" s="100"/>
      <c r="T942" s="149" t="str">
        <f t="shared" si="491"/>
        <v/>
      </c>
      <c r="U942" s="193"/>
      <c r="V942" s="99"/>
      <c r="W942" s="100"/>
      <c r="X942" s="100"/>
      <c r="Y942" s="149" t="str">
        <f t="shared" si="492"/>
        <v/>
      </c>
      <c r="Z942" s="196"/>
      <c r="AA942" s="26" t="s">
        <v>12</v>
      </c>
      <c r="AB942" s="37"/>
      <c r="AG942" s="67"/>
      <c r="AH942" s="209"/>
      <c r="AI942" s="209"/>
      <c r="AJ942" s="214"/>
      <c r="AK942" s="215" t="str">
        <f t="shared" si="472"/>
        <v>000-00-000-000-000</v>
      </c>
      <c r="AL942" s="214">
        <f>COUNTIF(AK935:AK949, "&gt;=" &amp; AK942)</f>
        <v>15</v>
      </c>
      <c r="AM942" s="213">
        <f>RANK(AL942,AL935:AL949,1)+COUNTIF(AK935:AK942,AK942)-1</f>
        <v>8</v>
      </c>
      <c r="AN942" s="213"/>
      <c r="AO942" s="212"/>
      <c r="AP942" s="212"/>
      <c r="AQ942" s="215" t="str">
        <f t="shared" si="473"/>
        <v>000-00-000-000-000</v>
      </c>
      <c r="AR942" s="214">
        <f>COUNTIF(AQ935:AQ949, "&gt;=" &amp; AQ942)</f>
        <v>15</v>
      </c>
      <c r="AS942" s="213">
        <f>RANK(AR942,AR935:AR949,1)+COUNTIF(AQ935:AR942,AR942)-1</f>
        <v>8</v>
      </c>
      <c r="AT942" s="213"/>
      <c r="AU942" s="212"/>
      <c r="AV942" s="212"/>
      <c r="AW942" s="215" t="str">
        <f t="shared" si="474"/>
        <v>000-00-000-000-000</v>
      </c>
      <c r="AX942" s="214">
        <f>COUNTIF(AW935:AW949, "&gt;=" &amp; AW942)</f>
        <v>15</v>
      </c>
      <c r="AY942" s="213">
        <f>RANK(AX942,AX935:AX949,1)+COUNTIF(AW935:AX942,AX942)-1</f>
        <v>8</v>
      </c>
      <c r="AZ942" s="213"/>
      <c r="BA942" s="212"/>
      <c r="BB942" s="212"/>
      <c r="BC942" s="215" t="str">
        <f t="shared" si="475"/>
        <v>000-00-000-000-000</v>
      </c>
      <c r="BD942" s="214">
        <f>COUNTIF(BC935:BC949, "&gt;=" &amp; BC942)</f>
        <v>15</v>
      </c>
      <c r="BE942" s="213">
        <f>RANK(BD942,BD935:BD949,1)+COUNTIF(BC935:BC942,BC942)-1</f>
        <v>8</v>
      </c>
      <c r="BF942" s="213"/>
      <c r="BG942" s="212"/>
      <c r="BH942" s="212"/>
      <c r="BI942" s="215" t="str">
        <f t="shared" si="476"/>
        <v>000-00-000-000-000</v>
      </c>
      <c r="BJ942" s="214">
        <f>COUNTIF(BI935:BI949, "&gt;=" &amp; BI942)</f>
        <v>15</v>
      </c>
      <c r="BK942" s="213">
        <f>RANK(BJ942,BJ935:BJ949,1)+COUNTIF(BI935:BI942,BI942)-1</f>
        <v>8</v>
      </c>
      <c r="BL942" s="213"/>
      <c r="BM942" s="212"/>
      <c r="BN942" s="212"/>
      <c r="BO942" s="215" t="str">
        <f t="shared" si="477"/>
        <v>000-00-000-000-000</v>
      </c>
      <c r="BP942" s="214">
        <f>COUNTIF(BO935:BO949, "&gt;=" &amp; BO942)</f>
        <v>15</v>
      </c>
      <c r="BQ942" s="213">
        <f>RANK(BP942,BP935:BP949,1)+COUNTIF(BO935:BO942,BO942)-1</f>
        <v>8</v>
      </c>
      <c r="BR942" s="213"/>
      <c r="BS942" s="212"/>
      <c r="BT942" s="212"/>
      <c r="BU942" s="215" t="str">
        <f t="shared" si="478"/>
        <v>000-00-000-000-000</v>
      </c>
      <c r="BV942" s="214">
        <f>COUNTIF(BU935:BU949, "&gt;=" &amp; BU942)</f>
        <v>15</v>
      </c>
      <c r="BW942" s="213">
        <f>RANK(BV942,BV935:BV949,1)+COUNTIF(BU935:BU942,BU942)-1</f>
        <v>8</v>
      </c>
      <c r="BX942" s="213"/>
      <c r="BY942" s="209"/>
      <c r="BZ942" s="212"/>
      <c r="CA942" s="215" t="str">
        <f t="shared" si="479"/>
        <v>000-00-000-000-000</v>
      </c>
      <c r="CB942" s="215">
        <f>COUNTIF(CA935:CA949, "&gt;=" &amp; CA942)</f>
        <v>15</v>
      </c>
      <c r="CC942" s="213">
        <f>RANK(CB942,CB935:CB949,1)+COUNTIF(CA935:CA942,CA942)-1</f>
        <v>8</v>
      </c>
      <c r="CD942" s="213"/>
      <c r="CE942" s="209"/>
      <c r="CF942" s="212"/>
      <c r="CG942" s="215" t="str">
        <f t="shared" si="480"/>
        <v>000-00-000-000-000</v>
      </c>
      <c r="CH942" s="215">
        <f>COUNTIF(CG935:CG949, "&gt;=" &amp; CG942)</f>
        <v>15</v>
      </c>
      <c r="CI942" s="213">
        <f>RANK(CH942,CH935:CH949,1)+COUNTIF(CG935:CG942,CG942)-1</f>
        <v>8</v>
      </c>
      <c r="CJ942" s="213"/>
      <c r="CK942" s="209"/>
      <c r="CL942" s="212"/>
      <c r="CM942" s="215" t="str">
        <f t="shared" si="481"/>
        <v>000-00-000-000-000</v>
      </c>
      <c r="CN942" s="214">
        <f>COUNTIF(CM935:CM949, "&gt;=" &amp; CM942)</f>
        <v>15</v>
      </c>
      <c r="CO942" s="213">
        <f>RANK(CN942,CN935:CN949,1)+COUNTIF(CM935:CM942,CM942)-1</f>
        <v>8</v>
      </c>
      <c r="CP942" s="213"/>
      <c r="CQ942" s="209"/>
      <c r="CR942" s="212"/>
      <c r="CS942" s="215" t="str">
        <f t="shared" si="482"/>
        <v>000-00-000-000-000</v>
      </c>
      <c r="CT942" s="214">
        <f>COUNTIF(CS935:CS949, "&gt;=" &amp; CS942)</f>
        <v>15</v>
      </c>
      <c r="CU942" s="213">
        <f>RANK(CT942,CT935:CT949,1)+COUNTIF(CS935:CS942,CS942)-1</f>
        <v>8</v>
      </c>
      <c r="CV942" s="213"/>
      <c r="CW942" s="209"/>
      <c r="CX942" s="212"/>
      <c r="CY942" s="215" t="str">
        <f t="shared" si="483"/>
        <v>000-00-000-000-000</v>
      </c>
      <c r="CZ942" s="214">
        <f>COUNTIF(CY935:CY949, "&gt;=" &amp; CY942)</f>
        <v>15</v>
      </c>
      <c r="DA942" s="213">
        <f>RANK(CZ942,CZ935:CZ949,1)+COUNTIF(CY935:CY942,CY942)-1</f>
        <v>8</v>
      </c>
      <c r="DB942" s="213"/>
      <c r="DC942" s="209"/>
      <c r="DD942" s="212"/>
      <c r="DE942" s="215" t="str">
        <f t="shared" si="484"/>
        <v>000-00-000-000-000</v>
      </c>
      <c r="DF942" s="214">
        <f>COUNTIF(DE935:DE949, "&gt;=" &amp; DE942)</f>
        <v>15</v>
      </c>
      <c r="DG942" s="213">
        <f>RANK(DF942,DF935:DF949,1)+COUNTIF(DE935:DE942,DE942)-1</f>
        <v>8</v>
      </c>
      <c r="DH942" s="213"/>
      <c r="DI942" s="209"/>
      <c r="DJ942" s="212"/>
      <c r="DK942" s="215" t="str">
        <f t="shared" si="485"/>
        <v>000-00-000-000-000</v>
      </c>
      <c r="DL942" s="214">
        <f>COUNTIF(DK935:DK949, "&gt;=" &amp; DK942)</f>
        <v>15</v>
      </c>
      <c r="DM942" s="213">
        <f>RANK(DL942,DL935:DL949,1)+COUNTIF(DK935:DK942,DK942)-1</f>
        <v>8</v>
      </c>
      <c r="DN942" s="213"/>
      <c r="DO942" s="212"/>
      <c r="DP942" s="212"/>
      <c r="DQ942" s="216" t="str">
        <f t="shared" si="486"/>
        <v>000-00-000-000-000</v>
      </c>
      <c r="DR942" s="212">
        <f>COUNTIF(DQ935:DQ949, "&gt;=" &amp; DQ942)</f>
        <v>15</v>
      </c>
      <c r="DS942" s="213">
        <f>RANK(DR942,DR935:DR949,1)+COUNTIF(DQ935:DQ942,DQ942)-1</f>
        <v>8</v>
      </c>
      <c r="DT942" s="213"/>
      <c r="DU942" s="212"/>
      <c r="DV942" s="212"/>
      <c r="DW942" s="216" t="str">
        <f t="shared" si="487"/>
        <v>000-00-000-000-000</v>
      </c>
      <c r="DX942" s="212">
        <f>COUNTIF(DW935:DW949, "&gt;=" &amp; DW942)</f>
        <v>15</v>
      </c>
      <c r="DY942" s="213">
        <f>RANK(DX942,DX935:DX949,1)+COUNTIF(DW935:DW942,DW942)-1</f>
        <v>8</v>
      </c>
      <c r="DZ942" s="213"/>
    </row>
    <row r="943" spans="1:130">
      <c r="A943" s="18"/>
      <c r="B943" s="99"/>
      <c r="C943" s="100"/>
      <c r="D943" s="102"/>
      <c r="E943" s="149" t="str">
        <f t="shared" si="488"/>
        <v/>
      </c>
      <c r="F943" s="193"/>
      <c r="G943" s="99"/>
      <c r="H943" s="100"/>
      <c r="I943" s="102"/>
      <c r="J943" s="149" t="str">
        <f t="shared" si="489"/>
        <v/>
      </c>
      <c r="K943" s="193"/>
      <c r="L943" s="99"/>
      <c r="M943" s="100"/>
      <c r="N943" s="102"/>
      <c r="O943" s="149" t="str">
        <f t="shared" si="490"/>
        <v/>
      </c>
      <c r="P943" s="193"/>
      <c r="Q943" s="99"/>
      <c r="R943" s="100"/>
      <c r="S943" s="100"/>
      <c r="T943" s="149" t="str">
        <f t="shared" si="491"/>
        <v/>
      </c>
      <c r="U943" s="193"/>
      <c r="V943" s="99"/>
      <c r="W943" s="100"/>
      <c r="X943" s="102"/>
      <c r="Y943" s="149" t="str">
        <f t="shared" si="492"/>
        <v/>
      </c>
      <c r="Z943" s="196"/>
      <c r="AA943" s="26" t="s">
        <v>12</v>
      </c>
      <c r="AB943" s="37"/>
      <c r="AG943" s="67"/>
      <c r="AH943" s="209"/>
      <c r="AI943" s="209"/>
      <c r="AJ943" s="214"/>
      <c r="AK943" s="215" t="str">
        <f t="shared" si="472"/>
        <v>000-00-000-000-000</v>
      </c>
      <c r="AL943" s="214">
        <f>COUNTIF(AK935:AK949, "&gt;=" &amp; AK943)</f>
        <v>15</v>
      </c>
      <c r="AM943" s="213">
        <f>RANK(AL943,AL935:AL949,1)+COUNTIF(AK935:AK943,AK943)-1</f>
        <v>9</v>
      </c>
      <c r="AN943" s="213"/>
      <c r="AO943" s="212"/>
      <c r="AP943" s="212"/>
      <c r="AQ943" s="215" t="str">
        <f t="shared" si="473"/>
        <v>000-00-000-000-000</v>
      </c>
      <c r="AR943" s="214">
        <f>COUNTIF(AQ935:AQ949, "&gt;=" &amp; AQ943)</f>
        <v>15</v>
      </c>
      <c r="AS943" s="213">
        <f>RANK(AR943,AR935:AR949,1)+COUNTIF(AQ935:AR943,AR943)-1</f>
        <v>9</v>
      </c>
      <c r="AT943" s="213"/>
      <c r="AU943" s="212"/>
      <c r="AV943" s="212"/>
      <c r="AW943" s="215" t="str">
        <f t="shared" si="474"/>
        <v>000-00-000-000-000</v>
      </c>
      <c r="AX943" s="214">
        <f>COUNTIF(AW935:AW949, "&gt;=" &amp; AW943)</f>
        <v>15</v>
      </c>
      <c r="AY943" s="213">
        <f>RANK(AX943,AX935:AX949,1)+COUNTIF(AW935:AX943,AX943)-1</f>
        <v>9</v>
      </c>
      <c r="AZ943" s="213"/>
      <c r="BA943" s="212"/>
      <c r="BB943" s="212"/>
      <c r="BC943" s="215" t="str">
        <f t="shared" si="475"/>
        <v>000-00-000-000-000</v>
      </c>
      <c r="BD943" s="214">
        <f>COUNTIF(BC935:BC949, "&gt;=" &amp; BC943)</f>
        <v>15</v>
      </c>
      <c r="BE943" s="213">
        <f>RANK(BD943,BD935:BD949,1)+COUNTIF(BC935:BC943,BC943)-1</f>
        <v>9</v>
      </c>
      <c r="BF943" s="213"/>
      <c r="BG943" s="212"/>
      <c r="BH943" s="212"/>
      <c r="BI943" s="215" t="str">
        <f t="shared" si="476"/>
        <v>000-00-000-000-000</v>
      </c>
      <c r="BJ943" s="214">
        <f>COUNTIF(BI935:BI949, "&gt;=" &amp; BI943)</f>
        <v>15</v>
      </c>
      <c r="BK943" s="213">
        <f>RANK(BJ943,BJ935:BJ949,1)+COUNTIF(BI935:BI943,BI943)-1</f>
        <v>9</v>
      </c>
      <c r="BL943" s="213"/>
      <c r="BM943" s="212"/>
      <c r="BN943" s="212"/>
      <c r="BO943" s="215" t="str">
        <f t="shared" si="477"/>
        <v>000-00-000-000-000</v>
      </c>
      <c r="BP943" s="214">
        <f>COUNTIF(BO935:BO949, "&gt;=" &amp; BO943)</f>
        <v>15</v>
      </c>
      <c r="BQ943" s="213">
        <f>RANK(BP943,BP935:BP949,1)+COUNTIF(BO935:BO943,BO943)-1</f>
        <v>9</v>
      </c>
      <c r="BR943" s="213"/>
      <c r="BS943" s="212"/>
      <c r="BT943" s="212"/>
      <c r="BU943" s="215" t="str">
        <f t="shared" si="478"/>
        <v>000-00-000-000-000</v>
      </c>
      <c r="BV943" s="214">
        <f>COUNTIF(BU935:BU949, "&gt;=" &amp; BU943)</f>
        <v>15</v>
      </c>
      <c r="BW943" s="213">
        <f>RANK(BV943,BV935:BV949,1)+COUNTIF(BU935:BU943,BU943)-1</f>
        <v>9</v>
      </c>
      <c r="BX943" s="213"/>
      <c r="BY943" s="209"/>
      <c r="BZ943" s="212"/>
      <c r="CA943" s="215" t="str">
        <f t="shared" si="479"/>
        <v>000-00-000-000-000</v>
      </c>
      <c r="CB943" s="215">
        <f>COUNTIF(CA935:CA949, "&gt;=" &amp; CA943)</f>
        <v>15</v>
      </c>
      <c r="CC943" s="213">
        <f>RANK(CB943,CB935:CB949,1)+COUNTIF(CA935:CA943,CA943)-1</f>
        <v>9</v>
      </c>
      <c r="CD943" s="213"/>
      <c r="CE943" s="209"/>
      <c r="CF943" s="212"/>
      <c r="CG943" s="215" t="str">
        <f t="shared" si="480"/>
        <v>000-00-000-000-000</v>
      </c>
      <c r="CH943" s="215">
        <f>COUNTIF(CG935:CG949, "&gt;=" &amp; CG943)</f>
        <v>15</v>
      </c>
      <c r="CI943" s="213">
        <f>RANK(CH943,CH935:CH949,1)+COUNTIF(CG935:CG943,CG943)-1</f>
        <v>9</v>
      </c>
      <c r="CJ943" s="213"/>
      <c r="CK943" s="209"/>
      <c r="CL943" s="212"/>
      <c r="CM943" s="215" t="str">
        <f t="shared" si="481"/>
        <v>000-00-000-000-000</v>
      </c>
      <c r="CN943" s="214">
        <f>COUNTIF(CM935:CM949, "&gt;=" &amp; CM943)</f>
        <v>15</v>
      </c>
      <c r="CO943" s="213">
        <f>RANK(CN943,CN935:CN949,1)+COUNTIF(CM935:CM943,CM943)-1</f>
        <v>9</v>
      </c>
      <c r="CP943" s="213"/>
      <c r="CQ943" s="209"/>
      <c r="CR943" s="212"/>
      <c r="CS943" s="215" t="str">
        <f t="shared" si="482"/>
        <v>000-00-000-000-000</v>
      </c>
      <c r="CT943" s="214">
        <f>COUNTIF(CS935:CS949, "&gt;=" &amp; CS943)</f>
        <v>15</v>
      </c>
      <c r="CU943" s="213">
        <f>RANK(CT943,CT935:CT949,1)+COUNTIF(CS935:CS943,CS943)-1</f>
        <v>9</v>
      </c>
      <c r="CV943" s="213"/>
      <c r="CW943" s="209"/>
      <c r="CX943" s="212"/>
      <c r="CY943" s="215" t="str">
        <f t="shared" si="483"/>
        <v>000-00-000-000-000</v>
      </c>
      <c r="CZ943" s="214">
        <f>COUNTIF(CY935:CY949, "&gt;=" &amp; CY943)</f>
        <v>15</v>
      </c>
      <c r="DA943" s="213">
        <f>RANK(CZ943,CZ935:CZ949,1)+COUNTIF(CY935:CY943,CY943)-1</f>
        <v>9</v>
      </c>
      <c r="DB943" s="213"/>
      <c r="DC943" s="209"/>
      <c r="DD943" s="212"/>
      <c r="DE943" s="215" t="str">
        <f t="shared" si="484"/>
        <v>000-00-000-000-000</v>
      </c>
      <c r="DF943" s="214">
        <f>COUNTIF(DE935:DE949, "&gt;=" &amp; DE943)</f>
        <v>15</v>
      </c>
      <c r="DG943" s="213">
        <f>RANK(DF943,DF935:DF949,1)+COUNTIF(DE935:DE943,DE943)-1</f>
        <v>9</v>
      </c>
      <c r="DH943" s="213"/>
      <c r="DI943" s="209"/>
      <c r="DJ943" s="212"/>
      <c r="DK943" s="215" t="str">
        <f t="shared" si="485"/>
        <v>000-00-000-000-000</v>
      </c>
      <c r="DL943" s="214">
        <f>COUNTIF(DK935:DK949, "&gt;=" &amp; DK943)</f>
        <v>15</v>
      </c>
      <c r="DM943" s="213">
        <f>RANK(DL943,DL935:DL949,1)+COUNTIF(DK935:DK943,DK943)-1</f>
        <v>9</v>
      </c>
      <c r="DN943" s="213"/>
      <c r="DO943" s="212"/>
      <c r="DP943" s="212"/>
      <c r="DQ943" s="216" t="str">
        <f t="shared" si="486"/>
        <v>000-00-000-000-000</v>
      </c>
      <c r="DR943" s="212">
        <f>COUNTIF(DQ935:DQ949, "&gt;=" &amp; DQ943)</f>
        <v>15</v>
      </c>
      <c r="DS943" s="213">
        <f>RANK(DR943,DR935:DR949,1)+COUNTIF(DQ935:DQ943,DQ943)-1</f>
        <v>9</v>
      </c>
      <c r="DT943" s="213"/>
      <c r="DU943" s="212"/>
      <c r="DV943" s="212"/>
      <c r="DW943" s="216" t="str">
        <f t="shared" si="487"/>
        <v>000-00-000-000-000</v>
      </c>
      <c r="DX943" s="212">
        <f>COUNTIF(DW935:DW949, "&gt;=" &amp; DW943)</f>
        <v>15</v>
      </c>
      <c r="DY943" s="213">
        <f>RANK(DX943,DX935:DX949,1)+COUNTIF(DW935:DW943,DW943)-1</f>
        <v>9</v>
      </c>
      <c r="DZ943" s="213"/>
    </row>
    <row r="944" spans="1:130">
      <c r="A944" s="18"/>
      <c r="B944" s="99"/>
      <c r="C944" s="100"/>
      <c r="D944" s="102"/>
      <c r="E944" s="149" t="str">
        <f t="shared" si="488"/>
        <v/>
      </c>
      <c r="F944" s="193"/>
      <c r="G944" s="99"/>
      <c r="H944" s="100"/>
      <c r="I944" s="102"/>
      <c r="J944" s="149" t="str">
        <f t="shared" si="489"/>
        <v/>
      </c>
      <c r="K944" s="193"/>
      <c r="L944" s="99"/>
      <c r="M944" s="100"/>
      <c r="N944" s="102"/>
      <c r="O944" s="149" t="str">
        <f t="shared" si="490"/>
        <v/>
      </c>
      <c r="P944" s="193"/>
      <c r="Q944" s="99"/>
      <c r="R944" s="100"/>
      <c r="S944" s="100"/>
      <c r="T944" s="149" t="str">
        <f t="shared" si="491"/>
        <v/>
      </c>
      <c r="U944" s="193"/>
      <c r="V944" s="99"/>
      <c r="W944" s="100"/>
      <c r="X944" s="102"/>
      <c r="Y944" s="149" t="str">
        <f t="shared" si="492"/>
        <v/>
      </c>
      <c r="Z944" s="196"/>
      <c r="AA944" s="26"/>
      <c r="AB944" s="37"/>
      <c r="AG944" s="67"/>
      <c r="AH944" s="209"/>
      <c r="AI944" s="209"/>
      <c r="AJ944" s="214"/>
      <c r="AK944" s="215" t="str">
        <f t="shared" si="472"/>
        <v>000-00-000-000-000</v>
      </c>
      <c r="AL944" s="214">
        <f>COUNTIF(AK935:AK949, "&gt;=" &amp; AK944)</f>
        <v>15</v>
      </c>
      <c r="AM944" s="213">
        <f>RANK(AL944,AL935:AL949,1)+COUNTIF(AK935:AK944,AK944)-1</f>
        <v>10</v>
      </c>
      <c r="AN944" s="213"/>
      <c r="AO944" s="212"/>
      <c r="AP944" s="212"/>
      <c r="AQ944" s="215" t="str">
        <f t="shared" si="473"/>
        <v>000-00-000-000-000</v>
      </c>
      <c r="AR944" s="214">
        <f>COUNTIF(AQ935:AQ949, "&gt;=" &amp; AQ944)</f>
        <v>15</v>
      </c>
      <c r="AS944" s="213">
        <f>RANK(AR944,AR935:AR949,1)+COUNTIF(AQ935:AR944,AR944)-1</f>
        <v>10</v>
      </c>
      <c r="AT944" s="213"/>
      <c r="AU944" s="212"/>
      <c r="AV944" s="212"/>
      <c r="AW944" s="215" t="str">
        <f t="shared" si="474"/>
        <v>000-00-000-000-000</v>
      </c>
      <c r="AX944" s="214">
        <f>COUNTIF(AW935:AW949, "&gt;=" &amp; AW944)</f>
        <v>15</v>
      </c>
      <c r="AY944" s="213">
        <f>RANK(AX944,AX935:AX949,1)+COUNTIF(AW935:AX944,AX944)-1</f>
        <v>10</v>
      </c>
      <c r="AZ944" s="213"/>
      <c r="BA944" s="212"/>
      <c r="BB944" s="212"/>
      <c r="BC944" s="215" t="str">
        <f t="shared" si="475"/>
        <v>000-00-000-000-000</v>
      </c>
      <c r="BD944" s="214">
        <f>COUNTIF(BC935:BC949, "&gt;=" &amp; BC944)</f>
        <v>15</v>
      </c>
      <c r="BE944" s="213">
        <f>RANK(BD944,BD935:BD949,1)+COUNTIF(BC935:BC944,BC944)-1</f>
        <v>10</v>
      </c>
      <c r="BF944" s="213"/>
      <c r="BG944" s="212"/>
      <c r="BH944" s="212"/>
      <c r="BI944" s="215" t="str">
        <f t="shared" si="476"/>
        <v>000-00-000-000-000</v>
      </c>
      <c r="BJ944" s="214">
        <f>COUNTIF(BI935:BI949, "&gt;=" &amp; BI944)</f>
        <v>15</v>
      </c>
      <c r="BK944" s="213">
        <f>RANK(BJ944,BJ935:BJ949,1)+COUNTIF(BI935:BI944,BI944)-1</f>
        <v>10</v>
      </c>
      <c r="BL944" s="213"/>
      <c r="BM944" s="212"/>
      <c r="BN944" s="212"/>
      <c r="BO944" s="215" t="str">
        <f t="shared" si="477"/>
        <v>000-00-000-000-000</v>
      </c>
      <c r="BP944" s="214">
        <f>COUNTIF(BO935:BO949, "&gt;=" &amp; BO944)</f>
        <v>15</v>
      </c>
      <c r="BQ944" s="213">
        <f>RANK(BP944,BP935:BP949,1)+COUNTIF(BO935:BO944,BO944)-1</f>
        <v>10</v>
      </c>
      <c r="BR944" s="213"/>
      <c r="BS944" s="212"/>
      <c r="BT944" s="212"/>
      <c r="BU944" s="215" t="str">
        <f t="shared" si="478"/>
        <v>000-00-000-000-000</v>
      </c>
      <c r="BV944" s="214">
        <f>COUNTIF(BU935:BU949, "&gt;=" &amp; BU944)</f>
        <v>15</v>
      </c>
      <c r="BW944" s="213">
        <f>RANK(BV944,BV935:BV949,1)+COUNTIF(BU935:BU944,BU944)-1</f>
        <v>10</v>
      </c>
      <c r="BX944" s="213"/>
      <c r="BY944" s="209"/>
      <c r="BZ944" s="212"/>
      <c r="CA944" s="215" t="str">
        <f t="shared" si="479"/>
        <v>000-00-000-000-000</v>
      </c>
      <c r="CB944" s="215">
        <f>COUNTIF(CA935:CA949, "&gt;=" &amp; CA944)</f>
        <v>15</v>
      </c>
      <c r="CC944" s="213">
        <f>RANK(CB944,CB935:CB949,1)+COUNTIF(CA935:CA944,CA944)-1</f>
        <v>10</v>
      </c>
      <c r="CD944" s="213"/>
      <c r="CE944" s="209"/>
      <c r="CF944" s="212"/>
      <c r="CG944" s="215" t="str">
        <f t="shared" si="480"/>
        <v>000-00-000-000-000</v>
      </c>
      <c r="CH944" s="215">
        <f>COUNTIF(CG935:CG949, "&gt;=" &amp; CG944)</f>
        <v>15</v>
      </c>
      <c r="CI944" s="213">
        <f>RANK(CH944,CH935:CH949,1)+COUNTIF(CG935:CG944,CG944)-1</f>
        <v>10</v>
      </c>
      <c r="CJ944" s="213"/>
      <c r="CK944" s="209"/>
      <c r="CL944" s="212"/>
      <c r="CM944" s="215" t="str">
        <f t="shared" si="481"/>
        <v>000-00-000-000-000</v>
      </c>
      <c r="CN944" s="214">
        <f>COUNTIF(CM935:CM949, "&gt;=" &amp; CM944)</f>
        <v>15</v>
      </c>
      <c r="CO944" s="213">
        <f>RANK(CN944,CN935:CN949,1)+COUNTIF(CM935:CM944,CM944)-1</f>
        <v>10</v>
      </c>
      <c r="CP944" s="213"/>
      <c r="CQ944" s="209"/>
      <c r="CR944" s="212"/>
      <c r="CS944" s="215" t="str">
        <f t="shared" si="482"/>
        <v>000-00-000-000-000</v>
      </c>
      <c r="CT944" s="214">
        <f>COUNTIF(CS935:CS949, "&gt;=" &amp; CS944)</f>
        <v>15</v>
      </c>
      <c r="CU944" s="213">
        <f>RANK(CT944,CT935:CT949,1)+COUNTIF(CS935:CS944,CS944)-1</f>
        <v>10</v>
      </c>
      <c r="CV944" s="213"/>
      <c r="CW944" s="209"/>
      <c r="CX944" s="212"/>
      <c r="CY944" s="215" t="str">
        <f t="shared" si="483"/>
        <v>000-00-000-000-000</v>
      </c>
      <c r="CZ944" s="214">
        <f>COUNTIF(CY935:CY949, "&gt;=" &amp; CY944)</f>
        <v>15</v>
      </c>
      <c r="DA944" s="213">
        <f>RANK(CZ944,CZ935:CZ949,1)+COUNTIF(CY935:CY944,CY944)-1</f>
        <v>10</v>
      </c>
      <c r="DB944" s="213"/>
      <c r="DC944" s="209"/>
      <c r="DD944" s="212"/>
      <c r="DE944" s="215" t="str">
        <f t="shared" si="484"/>
        <v>000-00-000-000-000</v>
      </c>
      <c r="DF944" s="214">
        <f>COUNTIF(DE935:DE949, "&gt;=" &amp; DE944)</f>
        <v>15</v>
      </c>
      <c r="DG944" s="213">
        <f>RANK(DF944,DF935:DF949,1)+COUNTIF(DE935:DE944,DE944)-1</f>
        <v>10</v>
      </c>
      <c r="DH944" s="213"/>
      <c r="DI944" s="209"/>
      <c r="DJ944" s="212"/>
      <c r="DK944" s="215" t="str">
        <f t="shared" si="485"/>
        <v>000-00-000-000-000</v>
      </c>
      <c r="DL944" s="214">
        <f>COUNTIF(DK935:DK949, "&gt;=" &amp; DK944)</f>
        <v>15</v>
      </c>
      <c r="DM944" s="213">
        <f>RANK(DL944,DL935:DL949,1)+COUNTIF(DK935:DK944,DK944)-1</f>
        <v>10</v>
      </c>
      <c r="DN944" s="213"/>
      <c r="DO944" s="212"/>
      <c r="DP944" s="212"/>
      <c r="DQ944" s="216" t="str">
        <f t="shared" si="486"/>
        <v>000-00-000-000-000</v>
      </c>
      <c r="DR944" s="212">
        <f>COUNTIF(DQ935:DQ949, "&gt;=" &amp; DQ944)</f>
        <v>15</v>
      </c>
      <c r="DS944" s="213">
        <f>RANK(DR944,DR935:DR949,1)+COUNTIF(DQ935:DQ944,DQ944)-1</f>
        <v>10</v>
      </c>
      <c r="DT944" s="213"/>
      <c r="DU944" s="212"/>
      <c r="DV944" s="212"/>
      <c r="DW944" s="216" t="str">
        <f t="shared" si="487"/>
        <v>000-00-000-000-000</v>
      </c>
      <c r="DX944" s="212">
        <f>COUNTIF(DW935:DW949, "&gt;=" &amp; DW944)</f>
        <v>15</v>
      </c>
      <c r="DY944" s="213">
        <f>RANK(DX944,DX935:DX949,1)+COUNTIF(DW935:DW944,DW944)-1</f>
        <v>10</v>
      </c>
      <c r="DZ944" s="213"/>
    </row>
    <row r="945" spans="1:130">
      <c r="A945" s="164"/>
      <c r="B945" s="99"/>
      <c r="C945" s="100"/>
      <c r="D945" s="101"/>
      <c r="E945" s="149" t="str">
        <f t="shared" si="488"/>
        <v/>
      </c>
      <c r="F945" s="193"/>
      <c r="G945" s="99"/>
      <c r="H945" s="100"/>
      <c r="I945" s="102"/>
      <c r="J945" s="149" t="str">
        <f t="shared" si="489"/>
        <v/>
      </c>
      <c r="K945" s="193"/>
      <c r="L945" s="99"/>
      <c r="M945" s="100"/>
      <c r="N945" s="102"/>
      <c r="O945" s="149" t="str">
        <f t="shared" si="490"/>
        <v/>
      </c>
      <c r="P945" s="193"/>
      <c r="Q945" s="99"/>
      <c r="R945" s="100"/>
      <c r="S945" s="100"/>
      <c r="T945" s="149" t="str">
        <f t="shared" si="491"/>
        <v/>
      </c>
      <c r="U945" s="193"/>
      <c r="V945" s="99"/>
      <c r="W945" s="100"/>
      <c r="X945" s="100"/>
      <c r="Y945" s="149" t="str">
        <f t="shared" si="492"/>
        <v/>
      </c>
      <c r="Z945" s="196"/>
      <c r="AA945" s="26" t="s">
        <v>13</v>
      </c>
      <c r="AB945" s="37"/>
      <c r="AG945" s="67"/>
      <c r="AH945" s="209"/>
      <c r="AI945" s="209"/>
      <c r="AJ945" s="214"/>
      <c r="AK945" s="215" t="str">
        <f t="shared" si="472"/>
        <v>000-00-000-000-000</v>
      </c>
      <c r="AL945" s="214">
        <f>COUNTIF(AK935:AK949, "&gt;=" &amp; AK945)</f>
        <v>15</v>
      </c>
      <c r="AM945" s="213">
        <f>RANK(AL945,AL935:AL949,1)+COUNTIF(AK935:AK945,AK945)-1</f>
        <v>11</v>
      </c>
      <c r="AN945" s="213"/>
      <c r="AO945" s="212"/>
      <c r="AP945" s="212"/>
      <c r="AQ945" s="215" t="str">
        <f t="shared" si="473"/>
        <v>000-00-000-000-000</v>
      </c>
      <c r="AR945" s="214">
        <f>COUNTIF(AQ935:AQ949, "&gt;=" &amp; AQ945)</f>
        <v>15</v>
      </c>
      <c r="AS945" s="213">
        <f>RANK(AR945,AR935:AR949,1)+COUNTIF(AQ935:AR945,AR945)-1</f>
        <v>11</v>
      </c>
      <c r="AT945" s="213"/>
      <c r="AU945" s="212"/>
      <c r="AV945" s="212"/>
      <c r="AW945" s="215" t="str">
        <f t="shared" si="474"/>
        <v>000-00-000-000-000</v>
      </c>
      <c r="AX945" s="214">
        <f>COUNTIF(AW935:AW949, "&gt;=" &amp; AW945)</f>
        <v>15</v>
      </c>
      <c r="AY945" s="213">
        <f>RANK(AX945,AX935:AX949,1)+COUNTIF(AW935:AX945,AX945)-1</f>
        <v>11</v>
      </c>
      <c r="AZ945" s="213"/>
      <c r="BA945" s="212"/>
      <c r="BB945" s="212"/>
      <c r="BC945" s="215" t="str">
        <f t="shared" si="475"/>
        <v>000-00-000-000-000</v>
      </c>
      <c r="BD945" s="214">
        <f>COUNTIF(BC935:BC949, "&gt;=" &amp; BC945)</f>
        <v>15</v>
      </c>
      <c r="BE945" s="213">
        <f>RANK(BD945,BD935:BD949,1)+COUNTIF(BC935:BC945,BC945)-1</f>
        <v>11</v>
      </c>
      <c r="BF945" s="213"/>
      <c r="BG945" s="212"/>
      <c r="BH945" s="212"/>
      <c r="BI945" s="215" t="str">
        <f t="shared" si="476"/>
        <v>000-00-000-000-000</v>
      </c>
      <c r="BJ945" s="214">
        <f>COUNTIF(BI935:BI949, "&gt;=" &amp; BI945)</f>
        <v>15</v>
      </c>
      <c r="BK945" s="213">
        <f>RANK(BJ945,BJ935:BJ949,1)+COUNTIF(BI935:BI945,BI945)-1</f>
        <v>11</v>
      </c>
      <c r="BL945" s="213"/>
      <c r="BM945" s="212"/>
      <c r="BN945" s="212"/>
      <c r="BO945" s="215" t="str">
        <f t="shared" si="477"/>
        <v>000-00-000-000-000</v>
      </c>
      <c r="BP945" s="214">
        <f>COUNTIF(BO935:BO949, "&gt;=" &amp; BO945)</f>
        <v>15</v>
      </c>
      <c r="BQ945" s="213">
        <f>RANK(BP945,BP935:BP949,1)+COUNTIF(BO935:BO945,BO945)-1</f>
        <v>11</v>
      </c>
      <c r="BR945" s="213"/>
      <c r="BS945" s="212"/>
      <c r="BT945" s="212"/>
      <c r="BU945" s="215" t="str">
        <f t="shared" si="478"/>
        <v>000-00-000-000-000</v>
      </c>
      <c r="BV945" s="214">
        <f>COUNTIF(BU935:BU949, "&gt;=" &amp; BU945)</f>
        <v>15</v>
      </c>
      <c r="BW945" s="213">
        <f>RANK(BV945,BV935:BV949,1)+COUNTIF(BU935:BU945,BU945)-1</f>
        <v>11</v>
      </c>
      <c r="BX945" s="213"/>
      <c r="BY945" s="209"/>
      <c r="BZ945" s="212"/>
      <c r="CA945" s="215" t="str">
        <f t="shared" si="479"/>
        <v>000-00-000-000-000</v>
      </c>
      <c r="CB945" s="215">
        <f>COUNTIF(CA935:CA949, "&gt;=" &amp; CA945)</f>
        <v>15</v>
      </c>
      <c r="CC945" s="213">
        <f>RANK(CB945,CB935:CB949,1)+COUNTIF(CA935:CA945,CA945)-1</f>
        <v>11</v>
      </c>
      <c r="CD945" s="213"/>
      <c r="CE945" s="209"/>
      <c r="CF945" s="212"/>
      <c r="CG945" s="215" t="str">
        <f t="shared" si="480"/>
        <v>000-00-000-000-000</v>
      </c>
      <c r="CH945" s="215">
        <f>COUNTIF(CG935:CG949, "&gt;=" &amp; CG945)</f>
        <v>15</v>
      </c>
      <c r="CI945" s="213">
        <f>RANK(CH945,CH935:CH949,1)+COUNTIF(CG935:CG945,CG945)-1</f>
        <v>11</v>
      </c>
      <c r="CJ945" s="213"/>
      <c r="CK945" s="209"/>
      <c r="CL945" s="212"/>
      <c r="CM945" s="215" t="str">
        <f t="shared" si="481"/>
        <v>000-00-000-000-000</v>
      </c>
      <c r="CN945" s="214">
        <f>COUNTIF(CM935:CM949, "&gt;=" &amp; CM945)</f>
        <v>15</v>
      </c>
      <c r="CO945" s="213">
        <f>RANK(CN945,CN935:CN949,1)+COUNTIF(CM935:CM945,CM945)-1</f>
        <v>11</v>
      </c>
      <c r="CP945" s="213"/>
      <c r="CQ945" s="209"/>
      <c r="CR945" s="212"/>
      <c r="CS945" s="215" t="str">
        <f t="shared" si="482"/>
        <v>000-00-000-000-000</v>
      </c>
      <c r="CT945" s="214">
        <f>COUNTIF(CS935:CS949, "&gt;=" &amp; CS945)</f>
        <v>15</v>
      </c>
      <c r="CU945" s="213">
        <f>RANK(CT945,CT935:CT949,1)+COUNTIF(CS935:CS945,CS945)-1</f>
        <v>11</v>
      </c>
      <c r="CV945" s="213"/>
      <c r="CW945" s="209"/>
      <c r="CX945" s="212"/>
      <c r="CY945" s="215" t="str">
        <f t="shared" si="483"/>
        <v>000-00-000-000-000</v>
      </c>
      <c r="CZ945" s="214">
        <f>COUNTIF(CY935:CY949, "&gt;=" &amp; CY945)</f>
        <v>15</v>
      </c>
      <c r="DA945" s="213">
        <f>RANK(CZ945,CZ935:CZ949,1)+COUNTIF(CY935:CY945,CY945)-1</f>
        <v>11</v>
      </c>
      <c r="DB945" s="213"/>
      <c r="DC945" s="209"/>
      <c r="DD945" s="212"/>
      <c r="DE945" s="215" t="str">
        <f t="shared" si="484"/>
        <v>000-00-000-000-000</v>
      </c>
      <c r="DF945" s="214">
        <f>COUNTIF(DE935:DE949, "&gt;=" &amp; DE945)</f>
        <v>15</v>
      </c>
      <c r="DG945" s="213">
        <f>RANK(DF945,DF935:DF949,1)+COUNTIF(DE935:DE945,DE945)-1</f>
        <v>11</v>
      </c>
      <c r="DH945" s="213"/>
      <c r="DI945" s="209"/>
      <c r="DJ945" s="212"/>
      <c r="DK945" s="215" t="str">
        <f t="shared" si="485"/>
        <v>000-00-000-000-000</v>
      </c>
      <c r="DL945" s="214">
        <f>COUNTIF(DK935:DK949, "&gt;=" &amp; DK945)</f>
        <v>15</v>
      </c>
      <c r="DM945" s="213">
        <f>RANK(DL945,DL935:DL949,1)+COUNTIF(DK935:DK945,DK945)-1</f>
        <v>11</v>
      </c>
      <c r="DN945" s="213"/>
      <c r="DO945" s="212"/>
      <c r="DP945" s="212"/>
      <c r="DQ945" s="216" t="str">
        <f t="shared" si="486"/>
        <v>000-00-000-000-000</v>
      </c>
      <c r="DR945" s="212">
        <f>COUNTIF(DQ935:DQ949, "&gt;=" &amp; DQ945)</f>
        <v>15</v>
      </c>
      <c r="DS945" s="213">
        <f>RANK(DR945,DR935:DR949,1)+COUNTIF(DQ935:DQ945,DQ945)-1</f>
        <v>11</v>
      </c>
      <c r="DT945" s="213"/>
      <c r="DU945" s="212"/>
      <c r="DV945" s="212"/>
      <c r="DW945" s="216" t="str">
        <f t="shared" si="487"/>
        <v>000-00-000-000-000</v>
      </c>
      <c r="DX945" s="212">
        <f>COUNTIF(DW935:DW949, "&gt;=" &amp; DW945)</f>
        <v>15</v>
      </c>
      <c r="DY945" s="213">
        <f>RANK(DX945,DX935:DX949,1)+COUNTIF(DW935:DW945,DW945)-1</f>
        <v>11</v>
      </c>
      <c r="DZ945" s="213"/>
    </row>
    <row r="946" spans="1:130">
      <c r="A946" s="164"/>
      <c r="B946" s="99"/>
      <c r="C946" s="100"/>
      <c r="D946" s="101"/>
      <c r="E946" s="149" t="str">
        <f t="shared" si="488"/>
        <v/>
      </c>
      <c r="F946" s="193"/>
      <c r="G946" s="99"/>
      <c r="H946" s="100"/>
      <c r="I946" s="102"/>
      <c r="J946" s="149" t="str">
        <f t="shared" si="489"/>
        <v/>
      </c>
      <c r="K946" s="193"/>
      <c r="L946" s="99"/>
      <c r="M946" s="100"/>
      <c r="N946" s="102"/>
      <c r="O946" s="149" t="str">
        <f t="shared" si="490"/>
        <v/>
      </c>
      <c r="P946" s="193"/>
      <c r="Q946" s="99"/>
      <c r="R946" s="100"/>
      <c r="S946" s="102"/>
      <c r="T946" s="149" t="str">
        <f t="shared" si="491"/>
        <v/>
      </c>
      <c r="U946" s="193"/>
      <c r="V946" s="99"/>
      <c r="W946" s="100"/>
      <c r="X946" s="102"/>
      <c r="Y946" s="149" t="str">
        <f t="shared" si="492"/>
        <v/>
      </c>
      <c r="Z946" s="196"/>
      <c r="AA946" s="26" t="s">
        <v>14</v>
      </c>
      <c r="AB946" s="37"/>
      <c r="AG946" s="67"/>
      <c r="AH946" s="209"/>
      <c r="AI946" s="209"/>
      <c r="AJ946" s="214"/>
      <c r="AK946" s="215" t="str">
        <f t="shared" si="472"/>
        <v>000-00-000-000-000</v>
      </c>
      <c r="AL946" s="214">
        <f>COUNTIF(AK935:AK949, "&gt;=" &amp; AK946)</f>
        <v>15</v>
      </c>
      <c r="AM946" s="213">
        <f>RANK(AL946,AL935:AL949,1)+COUNTIF(AK935:AK946,AK946)-1</f>
        <v>12</v>
      </c>
      <c r="AN946" s="213"/>
      <c r="AO946" s="212"/>
      <c r="AP946" s="212"/>
      <c r="AQ946" s="215" t="str">
        <f t="shared" si="473"/>
        <v>000-00-000-000-000</v>
      </c>
      <c r="AR946" s="214">
        <f>COUNTIF(AQ935:AQ949, "&gt;=" &amp; AQ946)</f>
        <v>15</v>
      </c>
      <c r="AS946" s="213">
        <f>RANK(AR946,AR935:AR949,1)+COUNTIF(AQ935:AR946,AR946)-1</f>
        <v>12</v>
      </c>
      <c r="AT946" s="213"/>
      <c r="AU946" s="212"/>
      <c r="AV946" s="212"/>
      <c r="AW946" s="215" t="str">
        <f t="shared" si="474"/>
        <v>000-00-000-000-000</v>
      </c>
      <c r="AX946" s="214">
        <f>COUNTIF(AW935:AW949, "&gt;=" &amp; AW946)</f>
        <v>15</v>
      </c>
      <c r="AY946" s="213">
        <f>RANK(AX946,AX935:AX949,1)+COUNTIF(AW935:AX946,AX946)-1</f>
        <v>12</v>
      </c>
      <c r="AZ946" s="213"/>
      <c r="BA946" s="212"/>
      <c r="BB946" s="212"/>
      <c r="BC946" s="215" t="str">
        <f t="shared" si="475"/>
        <v>000-00-000-000-000</v>
      </c>
      <c r="BD946" s="214">
        <f>COUNTIF(BC935:BC949, "&gt;=" &amp; BC946)</f>
        <v>15</v>
      </c>
      <c r="BE946" s="213">
        <f>RANK(BD946,BD935:BD949,1)+COUNTIF(BC935:BC946,BC946)-1</f>
        <v>12</v>
      </c>
      <c r="BF946" s="213"/>
      <c r="BG946" s="212"/>
      <c r="BH946" s="212"/>
      <c r="BI946" s="215" t="str">
        <f t="shared" si="476"/>
        <v>000-00-000-000-000</v>
      </c>
      <c r="BJ946" s="214">
        <f>COUNTIF(BI935:BI949, "&gt;=" &amp; BI946)</f>
        <v>15</v>
      </c>
      <c r="BK946" s="213">
        <f>RANK(BJ946,BJ935:BJ949,1)+COUNTIF(BI935:BI946,BI946)-1</f>
        <v>12</v>
      </c>
      <c r="BL946" s="213"/>
      <c r="BM946" s="212"/>
      <c r="BN946" s="212"/>
      <c r="BO946" s="215" t="str">
        <f t="shared" si="477"/>
        <v>000-00-000-000-000</v>
      </c>
      <c r="BP946" s="214">
        <f>COUNTIF(BO935:BO949, "&gt;=" &amp; BO946)</f>
        <v>15</v>
      </c>
      <c r="BQ946" s="213">
        <f>RANK(BP946,BP935:BP949,1)+COUNTIF(BO935:BO946,BO946)-1</f>
        <v>12</v>
      </c>
      <c r="BR946" s="213"/>
      <c r="BS946" s="212"/>
      <c r="BT946" s="212"/>
      <c r="BU946" s="215" t="str">
        <f t="shared" si="478"/>
        <v>000-00-000-000-000</v>
      </c>
      <c r="BV946" s="214">
        <f>COUNTIF(BU935:BU949, "&gt;=" &amp; BU946)</f>
        <v>15</v>
      </c>
      <c r="BW946" s="213">
        <f>RANK(BV946,BV935:BV949,1)+COUNTIF(BU935:BU946,BU946)-1</f>
        <v>12</v>
      </c>
      <c r="BX946" s="213"/>
      <c r="BY946" s="209"/>
      <c r="BZ946" s="212"/>
      <c r="CA946" s="215" t="str">
        <f t="shared" si="479"/>
        <v>000-00-000-000-000</v>
      </c>
      <c r="CB946" s="215">
        <f>COUNTIF(CA935:CA949, "&gt;=" &amp; CA946)</f>
        <v>15</v>
      </c>
      <c r="CC946" s="213">
        <f>RANK(CB946,CB935:CB949,1)+COUNTIF(CA935:CA946,CA946)-1</f>
        <v>12</v>
      </c>
      <c r="CD946" s="213"/>
      <c r="CE946" s="209"/>
      <c r="CF946" s="212"/>
      <c r="CG946" s="215" t="str">
        <f t="shared" si="480"/>
        <v>000-00-000-000-000</v>
      </c>
      <c r="CH946" s="215">
        <f>COUNTIF(CG935:CG949, "&gt;=" &amp; CG946)</f>
        <v>15</v>
      </c>
      <c r="CI946" s="213">
        <f>RANK(CH946,CH935:CH949,1)+COUNTIF(CG935:CG946,CG946)-1</f>
        <v>12</v>
      </c>
      <c r="CJ946" s="213"/>
      <c r="CK946" s="209"/>
      <c r="CL946" s="212"/>
      <c r="CM946" s="215" t="str">
        <f t="shared" si="481"/>
        <v>000-00-000-000-000</v>
      </c>
      <c r="CN946" s="214">
        <f>COUNTIF(CM935:CM949, "&gt;=" &amp; CM946)</f>
        <v>15</v>
      </c>
      <c r="CO946" s="213">
        <f>RANK(CN946,CN935:CN949,1)+COUNTIF(CM935:CM946,CM946)-1</f>
        <v>12</v>
      </c>
      <c r="CP946" s="213"/>
      <c r="CQ946" s="209"/>
      <c r="CR946" s="212"/>
      <c r="CS946" s="215" t="str">
        <f t="shared" si="482"/>
        <v>000-00-000-000-000</v>
      </c>
      <c r="CT946" s="214">
        <f>COUNTIF(CS935:CS949, "&gt;=" &amp; CS946)</f>
        <v>15</v>
      </c>
      <c r="CU946" s="213">
        <f>RANK(CT946,CT935:CT949,1)+COUNTIF(CS935:CS946,CS946)-1</f>
        <v>12</v>
      </c>
      <c r="CV946" s="213"/>
      <c r="CW946" s="209"/>
      <c r="CX946" s="212"/>
      <c r="CY946" s="215" t="str">
        <f t="shared" si="483"/>
        <v>000-00-000-000-000</v>
      </c>
      <c r="CZ946" s="214">
        <f>COUNTIF(CY935:CY949, "&gt;=" &amp; CY946)</f>
        <v>15</v>
      </c>
      <c r="DA946" s="213">
        <f>RANK(CZ946,CZ935:CZ949,1)+COUNTIF(CY935:CY946,CY946)-1</f>
        <v>12</v>
      </c>
      <c r="DB946" s="213"/>
      <c r="DC946" s="209"/>
      <c r="DD946" s="212"/>
      <c r="DE946" s="215" t="str">
        <f t="shared" si="484"/>
        <v>000-00-000-000-000</v>
      </c>
      <c r="DF946" s="214">
        <f>COUNTIF(DE935:DE949, "&gt;=" &amp; DE946)</f>
        <v>15</v>
      </c>
      <c r="DG946" s="213">
        <f>RANK(DF946,DF935:DF949,1)+COUNTIF(DE935:DE946,DE946)-1</f>
        <v>12</v>
      </c>
      <c r="DH946" s="213"/>
      <c r="DI946" s="209"/>
      <c r="DJ946" s="212"/>
      <c r="DK946" s="215" t="str">
        <f t="shared" si="485"/>
        <v>000-00-000-000-000</v>
      </c>
      <c r="DL946" s="214">
        <f>COUNTIF(DK935:DK949, "&gt;=" &amp; DK946)</f>
        <v>15</v>
      </c>
      <c r="DM946" s="213">
        <f>RANK(DL946,DL935:DL949,1)+COUNTIF(DK935:DK946,DK946)-1</f>
        <v>12</v>
      </c>
      <c r="DN946" s="213"/>
      <c r="DO946" s="212"/>
      <c r="DP946" s="212"/>
      <c r="DQ946" s="216" t="str">
        <f t="shared" si="486"/>
        <v>000-00-000-000-000</v>
      </c>
      <c r="DR946" s="212">
        <f>COUNTIF(DQ935:DQ949, "&gt;=" &amp; DQ946)</f>
        <v>15</v>
      </c>
      <c r="DS946" s="213">
        <f>RANK(DR946,DR935:DR949,1)+COUNTIF(DQ935:DQ946,DQ946)-1</f>
        <v>12</v>
      </c>
      <c r="DT946" s="213"/>
      <c r="DU946" s="212"/>
      <c r="DV946" s="212"/>
      <c r="DW946" s="216" t="str">
        <f t="shared" si="487"/>
        <v>000-00-000-000-000</v>
      </c>
      <c r="DX946" s="212">
        <f>COUNTIF(DW935:DW949, "&gt;=" &amp; DW946)</f>
        <v>15</v>
      </c>
      <c r="DY946" s="213">
        <f>RANK(DX946,DX935:DX949,1)+COUNTIF(DW935:DW946,DW946)-1</f>
        <v>12</v>
      </c>
      <c r="DZ946" s="213"/>
    </row>
    <row r="947" spans="1:130">
      <c r="A947" s="164"/>
      <c r="B947" s="99"/>
      <c r="C947" s="100"/>
      <c r="D947" s="101"/>
      <c r="E947" s="149" t="str">
        <f t="shared" si="488"/>
        <v/>
      </c>
      <c r="F947" s="193"/>
      <c r="G947" s="99"/>
      <c r="H947" s="100"/>
      <c r="I947" s="100"/>
      <c r="J947" s="149" t="str">
        <f t="shared" si="489"/>
        <v/>
      </c>
      <c r="K947" s="193"/>
      <c r="L947" s="99"/>
      <c r="M947" s="100"/>
      <c r="N947" s="100"/>
      <c r="O947" s="149" t="str">
        <f t="shared" si="490"/>
        <v/>
      </c>
      <c r="P947" s="193"/>
      <c r="Q947" s="99"/>
      <c r="R947" s="100"/>
      <c r="S947" s="100"/>
      <c r="T947" s="149" t="str">
        <f t="shared" si="491"/>
        <v/>
      </c>
      <c r="U947" s="193"/>
      <c r="V947" s="99"/>
      <c r="W947" s="100"/>
      <c r="X947" s="100"/>
      <c r="Y947" s="149" t="str">
        <f t="shared" si="492"/>
        <v/>
      </c>
      <c r="Z947" s="196"/>
      <c r="AA947" s="26" t="s">
        <v>15</v>
      </c>
      <c r="AB947" s="37"/>
      <c r="AG947" s="67"/>
      <c r="AH947" s="209"/>
      <c r="AI947" s="209"/>
      <c r="AJ947" s="214"/>
      <c r="AK947" s="215" t="str">
        <f t="shared" si="472"/>
        <v>000-00-000-000-000</v>
      </c>
      <c r="AL947" s="214">
        <f>COUNTIF(AK935:AK949, "&gt;=" &amp; AK947)</f>
        <v>15</v>
      </c>
      <c r="AM947" s="213">
        <f>RANK(AL947,AL935:AL949,1)+COUNTIF(AK935:AK947,AK947)-1</f>
        <v>13</v>
      </c>
      <c r="AN947" s="213"/>
      <c r="AO947" s="212"/>
      <c r="AP947" s="212"/>
      <c r="AQ947" s="215" t="str">
        <f t="shared" si="473"/>
        <v>000-00-000-000-000</v>
      </c>
      <c r="AR947" s="214">
        <f>COUNTIF(AQ935:AQ949, "&gt;=" &amp; AQ947)</f>
        <v>15</v>
      </c>
      <c r="AS947" s="213">
        <f>RANK(AR947,AR935:AR949,1)+COUNTIF(AQ935:AR947,AR947)-1</f>
        <v>13</v>
      </c>
      <c r="AT947" s="213"/>
      <c r="AU947" s="212"/>
      <c r="AV947" s="212"/>
      <c r="AW947" s="215" t="str">
        <f t="shared" si="474"/>
        <v>000-00-000-000-000</v>
      </c>
      <c r="AX947" s="214">
        <f>COUNTIF(AW935:AW949, "&gt;=" &amp; AW947)</f>
        <v>15</v>
      </c>
      <c r="AY947" s="213">
        <f>RANK(AX947,AX935:AX949,1)+COUNTIF(AW935:AX947,AX947)-1</f>
        <v>13</v>
      </c>
      <c r="AZ947" s="213"/>
      <c r="BA947" s="212"/>
      <c r="BB947" s="212"/>
      <c r="BC947" s="215" t="str">
        <f t="shared" si="475"/>
        <v>000-00-000-000-000</v>
      </c>
      <c r="BD947" s="214">
        <f>COUNTIF(BC935:BC949, "&gt;=" &amp; BC947)</f>
        <v>15</v>
      </c>
      <c r="BE947" s="213">
        <f>RANK(BD947,BD935:BD949,1)+COUNTIF(BC935:BC947,BC947)-1</f>
        <v>13</v>
      </c>
      <c r="BF947" s="213"/>
      <c r="BG947" s="212"/>
      <c r="BH947" s="212"/>
      <c r="BI947" s="215" t="str">
        <f t="shared" si="476"/>
        <v>000-00-000-000-000</v>
      </c>
      <c r="BJ947" s="214">
        <f>COUNTIF(BI935:BI949, "&gt;=" &amp; BI947)</f>
        <v>15</v>
      </c>
      <c r="BK947" s="213">
        <f>RANK(BJ947,BJ935:BJ949,1)+COUNTIF(BI935:BI947,BI947)-1</f>
        <v>13</v>
      </c>
      <c r="BL947" s="213"/>
      <c r="BM947" s="212"/>
      <c r="BN947" s="212"/>
      <c r="BO947" s="215" t="str">
        <f t="shared" si="477"/>
        <v>000-00-000-000-000</v>
      </c>
      <c r="BP947" s="214">
        <f>COUNTIF(BO935:BO949, "&gt;=" &amp; BO947)</f>
        <v>15</v>
      </c>
      <c r="BQ947" s="213">
        <f>RANK(BP947,BP935:BP949,1)+COUNTIF(BO935:BO947,BO947)-1</f>
        <v>13</v>
      </c>
      <c r="BR947" s="213"/>
      <c r="BS947" s="212"/>
      <c r="BT947" s="212"/>
      <c r="BU947" s="215" t="str">
        <f t="shared" si="478"/>
        <v>000-00-000-000-000</v>
      </c>
      <c r="BV947" s="214">
        <f>COUNTIF(BU935:BU949, "&gt;=" &amp; BU947)</f>
        <v>15</v>
      </c>
      <c r="BW947" s="213">
        <f>RANK(BV947,BV935:BV949,1)+COUNTIF(BU935:BU947,BU947)-1</f>
        <v>13</v>
      </c>
      <c r="BX947" s="213"/>
      <c r="BY947" s="209"/>
      <c r="BZ947" s="212"/>
      <c r="CA947" s="215" t="str">
        <f t="shared" si="479"/>
        <v>000-00-000-000-000</v>
      </c>
      <c r="CB947" s="215">
        <f>COUNTIF(CA935:CA949, "&gt;=" &amp; CA947)</f>
        <v>15</v>
      </c>
      <c r="CC947" s="213">
        <f>RANK(CB947,CB935:CB949,1)+COUNTIF(CA935:CA947,CA947)-1</f>
        <v>13</v>
      </c>
      <c r="CD947" s="213"/>
      <c r="CE947" s="209"/>
      <c r="CF947" s="212"/>
      <c r="CG947" s="215" t="str">
        <f t="shared" si="480"/>
        <v>000-00-000-000-000</v>
      </c>
      <c r="CH947" s="215">
        <f>COUNTIF(CG935:CG949, "&gt;=" &amp; CG947)</f>
        <v>15</v>
      </c>
      <c r="CI947" s="213">
        <f>RANK(CH947,CH935:CH949,1)+COUNTIF(CG935:CG947,CG947)-1</f>
        <v>13</v>
      </c>
      <c r="CJ947" s="213"/>
      <c r="CK947" s="209"/>
      <c r="CL947" s="212"/>
      <c r="CM947" s="215" t="str">
        <f t="shared" si="481"/>
        <v>000-00-000-000-000</v>
      </c>
      <c r="CN947" s="214">
        <f>COUNTIF(CM935:CM949, "&gt;=" &amp; CM947)</f>
        <v>15</v>
      </c>
      <c r="CO947" s="213">
        <f>RANK(CN947,CN935:CN949,1)+COUNTIF(CM935:CM947,CM947)-1</f>
        <v>13</v>
      </c>
      <c r="CP947" s="213"/>
      <c r="CQ947" s="209"/>
      <c r="CR947" s="212"/>
      <c r="CS947" s="215" t="str">
        <f t="shared" si="482"/>
        <v>000-00-000-000-000</v>
      </c>
      <c r="CT947" s="214">
        <f>COUNTIF(CS935:CS949, "&gt;=" &amp; CS947)</f>
        <v>15</v>
      </c>
      <c r="CU947" s="213">
        <f>RANK(CT947,CT935:CT949,1)+COUNTIF(CS935:CS947,CS947)-1</f>
        <v>13</v>
      </c>
      <c r="CV947" s="213"/>
      <c r="CW947" s="209"/>
      <c r="CX947" s="212"/>
      <c r="CY947" s="215" t="str">
        <f t="shared" si="483"/>
        <v>000-00-000-000-000</v>
      </c>
      <c r="CZ947" s="214">
        <f>COUNTIF(CY935:CY949, "&gt;=" &amp; CY947)</f>
        <v>15</v>
      </c>
      <c r="DA947" s="213">
        <f>RANK(CZ947,CZ935:CZ949,1)+COUNTIF(CY935:CY947,CY947)-1</f>
        <v>13</v>
      </c>
      <c r="DB947" s="213"/>
      <c r="DC947" s="209"/>
      <c r="DD947" s="212"/>
      <c r="DE947" s="215" t="str">
        <f t="shared" si="484"/>
        <v>000-00-000-000-000</v>
      </c>
      <c r="DF947" s="214">
        <f>COUNTIF(DE935:DE949, "&gt;=" &amp; DE947)</f>
        <v>15</v>
      </c>
      <c r="DG947" s="213">
        <f>RANK(DF947,DF935:DF949,1)+COUNTIF(DE935:DE947,DE947)-1</f>
        <v>13</v>
      </c>
      <c r="DH947" s="213"/>
      <c r="DI947" s="209"/>
      <c r="DJ947" s="212"/>
      <c r="DK947" s="215" t="str">
        <f t="shared" si="485"/>
        <v>000-00-000-000-000</v>
      </c>
      <c r="DL947" s="214">
        <f>COUNTIF(DK935:DK949, "&gt;=" &amp; DK947)</f>
        <v>15</v>
      </c>
      <c r="DM947" s="213">
        <f>RANK(DL947,DL935:DL949,1)+COUNTIF(DK935:DK947,DK947)-1</f>
        <v>13</v>
      </c>
      <c r="DN947" s="213"/>
      <c r="DO947" s="212"/>
      <c r="DP947" s="212"/>
      <c r="DQ947" s="216" t="str">
        <f t="shared" si="486"/>
        <v>000-00-000-000-000</v>
      </c>
      <c r="DR947" s="212">
        <f>COUNTIF(DQ935:DQ949, "&gt;=" &amp; DQ947)</f>
        <v>15</v>
      </c>
      <c r="DS947" s="213">
        <f>RANK(DR947,DR935:DR949,1)+COUNTIF(DQ935:DQ947,DQ947)-1</f>
        <v>13</v>
      </c>
      <c r="DT947" s="213"/>
      <c r="DU947" s="212"/>
      <c r="DV947" s="212"/>
      <c r="DW947" s="216" t="str">
        <f t="shared" si="487"/>
        <v>000-00-000-000-000</v>
      </c>
      <c r="DX947" s="212">
        <f>COUNTIF(DW935:DW949, "&gt;=" &amp; DW947)</f>
        <v>15</v>
      </c>
      <c r="DY947" s="213">
        <f>RANK(DX947,DX935:DX949,1)+COUNTIF(DW935:DW947,DW947)-1</f>
        <v>13</v>
      </c>
      <c r="DZ947" s="213"/>
    </row>
    <row r="948" spans="1:130">
      <c r="A948" s="18"/>
      <c r="B948" s="99"/>
      <c r="C948" s="100"/>
      <c r="D948" s="101"/>
      <c r="E948" s="149" t="str">
        <f t="shared" si="488"/>
        <v/>
      </c>
      <c r="F948" s="193"/>
      <c r="G948" s="99"/>
      <c r="H948" s="100"/>
      <c r="I948" s="102"/>
      <c r="J948" s="149" t="str">
        <f t="shared" si="489"/>
        <v/>
      </c>
      <c r="K948" s="193"/>
      <c r="L948" s="99"/>
      <c r="M948" s="100"/>
      <c r="N948" s="102"/>
      <c r="O948" s="149" t="str">
        <f t="shared" si="490"/>
        <v/>
      </c>
      <c r="P948" s="193"/>
      <c r="Q948" s="99"/>
      <c r="R948" s="100"/>
      <c r="S948" s="100"/>
      <c r="T948" s="149" t="str">
        <f t="shared" si="491"/>
        <v/>
      </c>
      <c r="U948" s="193"/>
      <c r="V948" s="99"/>
      <c r="W948" s="100"/>
      <c r="X948" s="100"/>
      <c r="Y948" s="149" t="str">
        <f t="shared" si="492"/>
        <v/>
      </c>
      <c r="Z948" s="196"/>
      <c r="AA948" s="26" t="s">
        <v>16</v>
      </c>
      <c r="AB948" s="37"/>
      <c r="AG948" s="67"/>
      <c r="AH948" s="209"/>
      <c r="AI948" s="209"/>
      <c r="AJ948" s="212"/>
      <c r="AK948" s="215" t="str">
        <f t="shared" si="472"/>
        <v>000-00-000-000-000</v>
      </c>
      <c r="AL948" s="214">
        <f>COUNTIF(AK935:AK949, "&gt;=" &amp; AK948)</f>
        <v>15</v>
      </c>
      <c r="AM948" s="213">
        <f>RANK(AL948,AL935:AL949,1)+COUNTIF(AK935:AK948,AK948)-1</f>
        <v>14</v>
      </c>
      <c r="AN948" s="213"/>
      <c r="AO948" s="212"/>
      <c r="AP948" s="212"/>
      <c r="AQ948" s="215" t="str">
        <f t="shared" si="473"/>
        <v>000-00-000-000-000</v>
      </c>
      <c r="AR948" s="214">
        <f>COUNTIF(AQ935:AQ949, "&gt;=" &amp; AQ948)</f>
        <v>15</v>
      </c>
      <c r="AS948" s="213">
        <f>RANK(AR948,AR935:AR949,1)+COUNTIF(AQ935:AR948,AR948)-1</f>
        <v>14</v>
      </c>
      <c r="AT948" s="213"/>
      <c r="AU948" s="212"/>
      <c r="AV948" s="212"/>
      <c r="AW948" s="215" t="str">
        <f t="shared" si="474"/>
        <v>000-00-000-000-000</v>
      </c>
      <c r="AX948" s="214">
        <f>COUNTIF(AW935:AW949, "&gt;=" &amp; AW948)</f>
        <v>15</v>
      </c>
      <c r="AY948" s="213">
        <f>RANK(AX948,AX935:AX949,1)+COUNTIF(AW935:AX948,AX948)-1</f>
        <v>14</v>
      </c>
      <c r="AZ948" s="213"/>
      <c r="BA948" s="212"/>
      <c r="BB948" s="212"/>
      <c r="BC948" s="215" t="str">
        <f t="shared" si="475"/>
        <v>000-00-000-000-000</v>
      </c>
      <c r="BD948" s="214">
        <f>COUNTIF(BC935:BC949, "&gt;=" &amp; BC948)</f>
        <v>15</v>
      </c>
      <c r="BE948" s="213">
        <f>RANK(BD948,BD935:BD949,1)+COUNTIF(BC935:BC948,BC948)-1</f>
        <v>14</v>
      </c>
      <c r="BF948" s="213"/>
      <c r="BG948" s="212"/>
      <c r="BH948" s="212"/>
      <c r="BI948" s="215" t="str">
        <f t="shared" si="476"/>
        <v>000-00-000-000-000</v>
      </c>
      <c r="BJ948" s="214">
        <f>COUNTIF(BI935:BI949, "&gt;=" &amp; BI948)</f>
        <v>15</v>
      </c>
      <c r="BK948" s="213">
        <f>RANK(BJ948,BJ935:BJ949,1)+COUNTIF(BI935:BI948,BI948)-1</f>
        <v>14</v>
      </c>
      <c r="BL948" s="213"/>
      <c r="BM948" s="212"/>
      <c r="BN948" s="212"/>
      <c r="BO948" s="215" t="str">
        <f t="shared" si="477"/>
        <v>000-00-000-000-000</v>
      </c>
      <c r="BP948" s="214">
        <f>COUNTIF(BO935:BO949, "&gt;=" &amp; BO948)</f>
        <v>15</v>
      </c>
      <c r="BQ948" s="213">
        <f>RANK(BP948,BP935:BP949,1)+COUNTIF(BO935:BO948,BO948)-1</f>
        <v>14</v>
      </c>
      <c r="BR948" s="213"/>
      <c r="BS948" s="212"/>
      <c r="BT948" s="212"/>
      <c r="BU948" s="215" t="str">
        <f t="shared" si="478"/>
        <v>000-00-000-000-000</v>
      </c>
      <c r="BV948" s="214">
        <f>COUNTIF(BU935:BU949, "&gt;=" &amp; BU948)</f>
        <v>15</v>
      </c>
      <c r="BW948" s="213">
        <f>RANK(BV948,BV935:BV949,1)+COUNTIF(BU935:BU948,BU948)-1</f>
        <v>14</v>
      </c>
      <c r="BX948" s="213"/>
      <c r="BY948" s="209"/>
      <c r="BZ948" s="212"/>
      <c r="CA948" s="215" t="str">
        <f t="shared" si="479"/>
        <v>000-00-000-000-000</v>
      </c>
      <c r="CB948" s="215">
        <f>COUNTIF(CA935:CA949, "&gt;=" &amp; CA948)</f>
        <v>15</v>
      </c>
      <c r="CC948" s="213">
        <f>RANK(CB948,CB935:CB949,1)+COUNTIF(CA935:CA948,CA948)-1</f>
        <v>14</v>
      </c>
      <c r="CD948" s="213"/>
      <c r="CE948" s="209"/>
      <c r="CF948" s="212"/>
      <c r="CG948" s="215" t="str">
        <f t="shared" si="480"/>
        <v>000-00-000-000-000</v>
      </c>
      <c r="CH948" s="215">
        <f>COUNTIF(CG935:CG949, "&gt;=" &amp; CG948)</f>
        <v>15</v>
      </c>
      <c r="CI948" s="213">
        <f>RANK(CH948,CH935:CH949,1)+COUNTIF(CG935:CG948,CG948)-1</f>
        <v>14</v>
      </c>
      <c r="CJ948" s="213"/>
      <c r="CK948" s="209"/>
      <c r="CL948" s="212"/>
      <c r="CM948" s="215" t="str">
        <f t="shared" si="481"/>
        <v>000-00-000-000-000</v>
      </c>
      <c r="CN948" s="214">
        <f>COUNTIF(CM935:CM949, "&gt;=" &amp; CM948)</f>
        <v>15</v>
      </c>
      <c r="CO948" s="213">
        <f>RANK(CN948,CN935:CN949,1)+COUNTIF(CM935:CM948,CM948)-1</f>
        <v>14</v>
      </c>
      <c r="CP948" s="213"/>
      <c r="CQ948" s="209"/>
      <c r="CR948" s="212"/>
      <c r="CS948" s="215" t="str">
        <f t="shared" si="482"/>
        <v>000-00-000-000-000</v>
      </c>
      <c r="CT948" s="214">
        <f>COUNTIF(CS935:CS949, "&gt;=" &amp; CS948)</f>
        <v>15</v>
      </c>
      <c r="CU948" s="213">
        <f>RANK(CT948,CT935:CT949,1)+COUNTIF(CS935:CS948,CS948)-1</f>
        <v>14</v>
      </c>
      <c r="CV948" s="213"/>
      <c r="CW948" s="209"/>
      <c r="CX948" s="212"/>
      <c r="CY948" s="215" t="str">
        <f t="shared" si="483"/>
        <v>000-00-000-000-000</v>
      </c>
      <c r="CZ948" s="214">
        <f>COUNTIF(CY935:CY949, "&gt;=" &amp; CY948)</f>
        <v>15</v>
      </c>
      <c r="DA948" s="213">
        <f>RANK(CZ948,CZ935:CZ949,1)+COUNTIF(CY935:CY948,CY948)-1</f>
        <v>14</v>
      </c>
      <c r="DB948" s="213"/>
      <c r="DC948" s="209"/>
      <c r="DD948" s="212"/>
      <c r="DE948" s="215" t="str">
        <f t="shared" si="484"/>
        <v>000-00-000-000-000</v>
      </c>
      <c r="DF948" s="214">
        <f>COUNTIF(DE935:DE949, "&gt;=" &amp; DE948)</f>
        <v>15</v>
      </c>
      <c r="DG948" s="213">
        <f>RANK(DF948,DF935:DF949,1)+COUNTIF(DE935:DE948,DE948)-1</f>
        <v>14</v>
      </c>
      <c r="DH948" s="213"/>
      <c r="DI948" s="209"/>
      <c r="DJ948" s="212"/>
      <c r="DK948" s="215" t="str">
        <f t="shared" si="485"/>
        <v>000-00-000-000-000</v>
      </c>
      <c r="DL948" s="214">
        <f>COUNTIF(DK935:DK949, "&gt;=" &amp; DK948)</f>
        <v>15</v>
      </c>
      <c r="DM948" s="213">
        <f>RANK(DL948,DL935:DL949,1)+COUNTIF(DK935:DK948,DK948)-1</f>
        <v>14</v>
      </c>
      <c r="DN948" s="213"/>
      <c r="DO948" s="212"/>
      <c r="DP948" s="212"/>
      <c r="DQ948" s="216" t="str">
        <f t="shared" si="486"/>
        <v>000-00-000-000-000</v>
      </c>
      <c r="DR948" s="212">
        <f>COUNTIF(DQ935:DQ949, "&gt;=" &amp; DQ948)</f>
        <v>15</v>
      </c>
      <c r="DS948" s="213">
        <f>RANK(DR948,DR935:DR949,1)+COUNTIF(DQ935:DQ948,DQ948)-1</f>
        <v>14</v>
      </c>
      <c r="DT948" s="213"/>
      <c r="DU948" s="212"/>
      <c r="DV948" s="212"/>
      <c r="DW948" s="216" t="str">
        <f t="shared" si="487"/>
        <v>000-00-000-000-000</v>
      </c>
      <c r="DX948" s="212">
        <f>COUNTIF(DW935:DW949, "&gt;=" &amp; DW948)</f>
        <v>15</v>
      </c>
      <c r="DY948" s="213">
        <f>RANK(DX948,DX935:DX949,1)+COUNTIF(DW935:DW948,DW948)-1</f>
        <v>14</v>
      </c>
      <c r="DZ948" s="213"/>
    </row>
    <row r="949" spans="1:130">
      <c r="A949" s="18"/>
      <c r="B949" s="99"/>
      <c r="C949" s="100"/>
      <c r="D949" s="101"/>
      <c r="E949" s="149" t="str">
        <f t="shared" si="488"/>
        <v/>
      </c>
      <c r="F949" s="193"/>
      <c r="G949" s="99"/>
      <c r="H949" s="100"/>
      <c r="I949" s="102"/>
      <c r="J949" s="149" t="str">
        <f t="shared" si="489"/>
        <v/>
      </c>
      <c r="K949" s="193"/>
      <c r="L949" s="99"/>
      <c r="M949" s="100"/>
      <c r="N949" s="102"/>
      <c r="O949" s="149" t="str">
        <f t="shared" si="490"/>
        <v/>
      </c>
      <c r="P949" s="193"/>
      <c r="Q949" s="99"/>
      <c r="R949" s="100"/>
      <c r="S949" s="102"/>
      <c r="T949" s="149" t="str">
        <f t="shared" si="491"/>
        <v/>
      </c>
      <c r="U949" s="193"/>
      <c r="V949" s="99"/>
      <c r="W949" s="100"/>
      <c r="X949" s="102"/>
      <c r="Y949" s="149" t="str">
        <f t="shared" si="492"/>
        <v/>
      </c>
      <c r="Z949" s="196"/>
      <c r="AA949" s="26" t="s">
        <v>12</v>
      </c>
      <c r="AB949" s="37"/>
      <c r="AG949" s="67"/>
      <c r="AH949" s="209"/>
      <c r="AI949" s="209"/>
      <c r="AJ949" s="212"/>
      <c r="AK949" s="215" t="str">
        <f t="shared" si="472"/>
        <v>000-00-000-000-000</v>
      </c>
      <c r="AL949" s="214">
        <f>COUNTIF(AK935:AK949, "&gt;=" &amp; AK949)</f>
        <v>15</v>
      </c>
      <c r="AM949" s="213">
        <f>RANK(AL949,AL935:AL949,1)+COUNTIF(AK935:AK949,AK949)-1</f>
        <v>15</v>
      </c>
      <c r="AN949" s="213"/>
      <c r="AO949" s="212"/>
      <c r="AP949" s="212"/>
      <c r="AQ949" s="215" t="str">
        <f t="shared" si="473"/>
        <v>000-00-000-000-000</v>
      </c>
      <c r="AR949" s="214">
        <f>COUNTIF(AQ935:AQ949, "&gt;=" &amp; AQ949)</f>
        <v>15</v>
      </c>
      <c r="AS949" s="213">
        <f>RANK(AR949,AR935:AR949,1)+COUNTIF(AQ935:AR949,AR949)-1</f>
        <v>15</v>
      </c>
      <c r="AT949" s="213"/>
      <c r="AU949" s="212"/>
      <c r="AV949" s="212"/>
      <c r="AW949" s="215" t="str">
        <f t="shared" si="474"/>
        <v>000-00-000-000-000</v>
      </c>
      <c r="AX949" s="214">
        <f>COUNTIF(AW935:AW949, "&gt;=" &amp; AW949)</f>
        <v>15</v>
      </c>
      <c r="AY949" s="213">
        <f>RANK(AX949,AX935:AX949,1)+COUNTIF(AW935:AX949,AX949)-1</f>
        <v>15</v>
      </c>
      <c r="AZ949" s="213"/>
      <c r="BA949" s="212"/>
      <c r="BB949" s="212"/>
      <c r="BC949" s="215" t="str">
        <f t="shared" si="475"/>
        <v>000-00-000-000-000</v>
      </c>
      <c r="BD949" s="214">
        <f>COUNTIF(BC935:BC949, "&gt;=" &amp; BC949)</f>
        <v>15</v>
      </c>
      <c r="BE949" s="213">
        <f>RANK(BD949,BD935:BD949,1)+COUNTIF(BC935:BC949,BC949)-1</f>
        <v>15</v>
      </c>
      <c r="BF949" s="213"/>
      <c r="BG949" s="212"/>
      <c r="BH949" s="212"/>
      <c r="BI949" s="215" t="str">
        <f t="shared" si="476"/>
        <v>000-00-000-000-000</v>
      </c>
      <c r="BJ949" s="214">
        <f>COUNTIF(BI935:BI949, "&gt;=" &amp; BI949)</f>
        <v>15</v>
      </c>
      <c r="BK949" s="213">
        <f>RANK(BJ949,BJ935:BJ949,1)+COUNTIF(BI935:BI949,BI949)-1</f>
        <v>15</v>
      </c>
      <c r="BL949" s="213"/>
      <c r="BM949" s="212"/>
      <c r="BN949" s="212"/>
      <c r="BO949" s="215" t="str">
        <f t="shared" si="477"/>
        <v>000-00-000-000-000</v>
      </c>
      <c r="BP949" s="214">
        <f>COUNTIF(BO935:BO949, "&gt;=" &amp; BO949)</f>
        <v>15</v>
      </c>
      <c r="BQ949" s="213">
        <f>RANK(BP949,BP935:BP949,1)+COUNTIF(BO935:BO949,BO949)-1</f>
        <v>15</v>
      </c>
      <c r="BR949" s="213"/>
      <c r="BS949" s="212"/>
      <c r="BT949" s="212"/>
      <c r="BU949" s="215" t="str">
        <f t="shared" si="478"/>
        <v>000-00-000-000-000</v>
      </c>
      <c r="BV949" s="214">
        <f>COUNTIF(BU935:BU949, "&gt;=" &amp; BU949)</f>
        <v>15</v>
      </c>
      <c r="BW949" s="213">
        <f>RANK(BV949,BV935:BV949,1)+COUNTIF(BU935:BU949,BU949)-1</f>
        <v>15</v>
      </c>
      <c r="BX949" s="213"/>
      <c r="BY949" s="209"/>
      <c r="BZ949" s="212"/>
      <c r="CA949" s="215" t="str">
        <f t="shared" si="479"/>
        <v>000-00-000-000-000</v>
      </c>
      <c r="CB949" s="215">
        <f>COUNTIF(CA935:CA949, "&gt;=" &amp; CA949)</f>
        <v>15</v>
      </c>
      <c r="CC949" s="213">
        <f>RANK(CB949,CB935:CB949,1)+COUNTIF(CA935:CA949,CA949)-1</f>
        <v>15</v>
      </c>
      <c r="CD949" s="213"/>
      <c r="CE949" s="209"/>
      <c r="CF949" s="212"/>
      <c r="CG949" s="215" t="str">
        <f t="shared" si="480"/>
        <v>000-00-000-000-000</v>
      </c>
      <c r="CH949" s="215">
        <f>COUNTIF(CG935:CG949, "&gt;=" &amp; CG949)</f>
        <v>15</v>
      </c>
      <c r="CI949" s="213">
        <f>RANK(CH949,CH935:CH949,1)+COUNTIF(CG935:CG949,CG949)-1</f>
        <v>15</v>
      </c>
      <c r="CJ949" s="213"/>
      <c r="CK949" s="209"/>
      <c r="CL949" s="212"/>
      <c r="CM949" s="215" t="str">
        <f t="shared" si="481"/>
        <v>000-00-000-000-000</v>
      </c>
      <c r="CN949" s="214">
        <f>COUNTIF(CM935:CM949, "&gt;=" &amp; CM949)</f>
        <v>15</v>
      </c>
      <c r="CO949" s="213">
        <f>RANK(CN949,CN935:CN949,1)+COUNTIF(CM935:CM949,CM949)-1</f>
        <v>15</v>
      </c>
      <c r="CP949" s="213"/>
      <c r="CQ949" s="209"/>
      <c r="CR949" s="212"/>
      <c r="CS949" s="215" t="str">
        <f t="shared" si="482"/>
        <v>000-00-000-000-000</v>
      </c>
      <c r="CT949" s="214">
        <f>COUNTIF(CS935:CS949, "&gt;=" &amp; CS949)</f>
        <v>15</v>
      </c>
      <c r="CU949" s="213">
        <f>RANK(CT949,CT935:CT949,1)+COUNTIF(CS935:CS949,CS949)-1</f>
        <v>15</v>
      </c>
      <c r="CV949" s="213"/>
      <c r="CW949" s="209"/>
      <c r="CX949" s="212"/>
      <c r="CY949" s="215" t="str">
        <f t="shared" si="483"/>
        <v>000-00-000-000-000</v>
      </c>
      <c r="CZ949" s="214">
        <f>COUNTIF(CY935:CY949, "&gt;=" &amp; CY949)</f>
        <v>15</v>
      </c>
      <c r="DA949" s="213">
        <f>RANK(CZ949,CZ935:CZ949,1)+COUNTIF(CY935:CY949,CY949)-1</f>
        <v>15</v>
      </c>
      <c r="DB949" s="213"/>
      <c r="DC949" s="209"/>
      <c r="DD949" s="212"/>
      <c r="DE949" s="215" t="str">
        <f t="shared" si="484"/>
        <v>000-00-000-000-000</v>
      </c>
      <c r="DF949" s="214">
        <f>COUNTIF(DE935:DE949, "&gt;=" &amp; DE949)</f>
        <v>15</v>
      </c>
      <c r="DG949" s="213">
        <f>RANK(DF949,DF935:DF949,1)+COUNTIF(DE935:DE949,DE949)-1</f>
        <v>15</v>
      </c>
      <c r="DH949" s="213"/>
      <c r="DI949" s="209"/>
      <c r="DJ949" s="212"/>
      <c r="DK949" s="215" t="str">
        <f t="shared" si="485"/>
        <v>000-00-000-000-000</v>
      </c>
      <c r="DL949" s="214">
        <f>COUNTIF(DK935:DK949, "&gt;=" &amp; DK949)</f>
        <v>15</v>
      </c>
      <c r="DM949" s="213">
        <f>RANK(DL949,DL935:DL949,1)+COUNTIF(DK935:DK949,DK949)-1</f>
        <v>15</v>
      </c>
      <c r="DN949" s="213"/>
      <c r="DO949" s="212"/>
      <c r="DP949" s="212"/>
      <c r="DQ949" s="216" t="str">
        <f t="shared" si="486"/>
        <v>000-00-000-000-000</v>
      </c>
      <c r="DR949" s="212">
        <f>COUNTIF(DQ935:DQ949, "&gt;=" &amp; DQ949)</f>
        <v>15</v>
      </c>
      <c r="DS949" s="213">
        <f>RANK(DR949,DR935:DR949,1)+COUNTIF(DQ935:DQ949,DQ949)-1</f>
        <v>15</v>
      </c>
      <c r="DT949" s="213"/>
      <c r="DU949" s="212"/>
      <c r="DV949" s="212"/>
      <c r="DW949" s="216" t="str">
        <f t="shared" si="487"/>
        <v>000-00-000-000-000</v>
      </c>
      <c r="DX949" s="212">
        <f>COUNTIF(DW935:DW949, "&gt;=" &amp; DW949)</f>
        <v>15</v>
      </c>
      <c r="DY949" s="213">
        <f>RANK(DX949,DX935:DX949,1)+COUNTIF(DW935:DW949,DW949)-1</f>
        <v>15</v>
      </c>
      <c r="DZ949" s="213"/>
    </row>
    <row r="950" spans="1:130">
      <c r="A950" s="18"/>
      <c r="B950" s="99"/>
      <c r="C950" s="100"/>
      <c r="D950" s="101"/>
      <c r="E950" s="149" t="str">
        <f t="shared" si="488"/>
        <v/>
      </c>
      <c r="F950" s="193"/>
      <c r="G950" s="99"/>
      <c r="H950" s="100"/>
      <c r="I950" s="102"/>
      <c r="J950" s="149" t="str">
        <f t="shared" si="489"/>
        <v/>
      </c>
      <c r="K950" s="193"/>
      <c r="L950" s="99"/>
      <c r="M950" s="100"/>
      <c r="N950" s="102"/>
      <c r="O950" s="149" t="str">
        <f t="shared" si="490"/>
        <v/>
      </c>
      <c r="P950" s="193"/>
      <c r="Q950" s="99"/>
      <c r="R950" s="100"/>
      <c r="S950" s="102"/>
      <c r="T950" s="149" t="str">
        <f t="shared" si="491"/>
        <v/>
      </c>
      <c r="U950" s="193"/>
      <c r="V950" s="99"/>
      <c r="W950" s="100"/>
      <c r="X950" s="102"/>
      <c r="Y950" s="149" t="str">
        <f t="shared" si="492"/>
        <v/>
      </c>
      <c r="Z950" s="196"/>
      <c r="AA950" s="26"/>
      <c r="AB950" s="37"/>
      <c r="AG950" s="67"/>
      <c r="AH950" s="217">
        <f>IF((OR(AA919="Forfeit",AA919="Win")),0,SUMIFS(AH919:AH933,AM935:AM949,"&lt;=4"))</f>
        <v>0</v>
      </c>
      <c r="AI950" s="217">
        <f>IF((OR(AA919="Forfeit",AA919="Win")),0,SUMIFS(AI919:AI933,AM935:AM949,"&lt;=4"))</f>
        <v>0</v>
      </c>
      <c r="AJ950" s="217">
        <f>IF((OR(AA919="Forfeit",AA919="Win")),0,SUMIFS(AJ919:AJ933, AM935:AM949, "&lt;=4"))</f>
        <v>0</v>
      </c>
      <c r="AK950" s="217">
        <f>IF((OR(AA919="Forfeit",AA919="Win")),0,SUMIFS(AK919:AK933, AM935:AM949, "&lt;=4"))</f>
        <v>0</v>
      </c>
      <c r="AL950" s="217">
        <f>IF((OR(AA919="Forfeit",AA919="Win")),0,SUMIFS(AL919:AL933, AM935:AM949, "&lt;=4"))</f>
        <v>0</v>
      </c>
      <c r="AM950" s="218"/>
      <c r="AN950" s="217">
        <f>IF((OR(AA920="Forfeit",AA920="Win")),0,SUMIFS(AN919:AN933,AS935:AS949,"&lt;=4"))</f>
        <v>0</v>
      </c>
      <c r="AO950" s="217">
        <f>IF((OR(AA920="Forfeit",AA920="Win")),0,SUMIFS(AO919:AO933,AS935:AS949,"&lt;=4"))</f>
        <v>0</v>
      </c>
      <c r="AP950" s="217">
        <f>IF((OR(AA920="Forfeit",AA920="Win")),0,SUMIFS(AP919:AP933, AS935:AS949, "&lt;=4"))</f>
        <v>0</v>
      </c>
      <c r="AQ950" s="217">
        <f>IF((OR(AA920="Forfeit",AA920="Win")),0,SUMIFS(AQ919:AQ933, AS935:AS949, "&lt;=4"))</f>
        <v>0</v>
      </c>
      <c r="AR950" s="217">
        <f>IF((OR(AA920="Forfeit",AA920="Win")),0,SUMIFS(AR919:AR933, AS935:AS949, "&lt;=4"))</f>
        <v>0</v>
      </c>
      <c r="AS950" s="218"/>
      <c r="AT950" s="217">
        <f>IF((OR(AA921="Forfeit",AA921="Win")),0,SUMIFS(AT919:AT933,AY935:AY949,"&lt;=4"))</f>
        <v>0</v>
      </c>
      <c r="AU950" s="217">
        <f>IF((OR(AA921="Forfeit",AA921="Win")),0,SUMIFS(AU919:AU933,AY935:AY949,"&lt;=4"))</f>
        <v>0</v>
      </c>
      <c r="AV950" s="217">
        <f>IF((OR(AA921="Forfeit",AA921="Win")),0,SUMIFS(AV919:AV933, AY935:AY949, "&lt;=4"))</f>
        <v>0</v>
      </c>
      <c r="AW950" s="217">
        <f>IF((OR(AA921="Forfeit",AA921="Win")),0,SUMIFS(AW919:AW933, AY935:AY949, "&lt;=4"))</f>
        <v>0</v>
      </c>
      <c r="AX950" s="217">
        <f>IF((OR(AA921="Forfeit",AA921="Win")),0,SUMIFS(AX919:AX933, AY935:AY949, "&lt;=4"))</f>
        <v>0</v>
      </c>
      <c r="AY950" s="218"/>
      <c r="AZ950" s="217">
        <f>IF((OR(AA922="Forfeit",AA922="Win")),0,SUMIFS(AZ919:AZ933,BE935:BE949,"&lt;=4"))</f>
        <v>0</v>
      </c>
      <c r="BA950" s="217">
        <f>IF((OR(AA922="Forfeit",AA922="Win")),0,SUMIFS(BA919:BA933,BE935:BE949,"&lt;=4"))</f>
        <v>0</v>
      </c>
      <c r="BB950" s="217">
        <f>IF((OR(AA922="Forfeit",AA922="Win")),0,SUMIFS(BB919:BB933, BE935:BE949, "&lt;=4"))</f>
        <v>0</v>
      </c>
      <c r="BC950" s="217">
        <f>IF((OR(AA922="Forfeit",AA922="Win")),0,SUMIFS(BC919:BC933, BE935:BE949, "&lt;=4"))</f>
        <v>0</v>
      </c>
      <c r="BD950" s="217">
        <f>IF((OR(AA922="Forfeit",AA922="Win")),0,SUMIFS(BD919:BD933, BE935:BE949, "&lt;=4"))</f>
        <v>0</v>
      </c>
      <c r="BE950" s="218"/>
      <c r="BF950" s="217">
        <f>IF((OR(AA923="Forfeit",AA923="Win")),0,SUMIFS(BF919:BF933,BK935:BK949,"&lt;=4"))</f>
        <v>0</v>
      </c>
      <c r="BG950" s="217">
        <f>IF((OR(AA923="Forfeit",AA923="Win")),0,SUMIFS(BG919:BG933,BK935:BK949,"&lt;=4"))</f>
        <v>0</v>
      </c>
      <c r="BH950" s="217">
        <f>IF((OR(AA923="Forfeit",AA923="Win")),0,SUMIFS(BH919:BH933, BK935:BK949, "&lt;=4"))</f>
        <v>0</v>
      </c>
      <c r="BI950" s="217">
        <f>IF((OR(AA923="Forfeit",AA923="Win")),0,SUMIFS(BI919:BI933, BK935:BK949, "&lt;=4"))</f>
        <v>0</v>
      </c>
      <c r="BJ950" s="217">
        <f>IF((OR(AA923="Forfeit",AA923="Win")),0,SUMIFS(BJ919:BJ933, BK935:BK949, "&lt;=4"))</f>
        <v>0</v>
      </c>
      <c r="BK950" s="218"/>
      <c r="BL950" s="217">
        <f>IF((OR(AA924="Forfeit",AA924="Win")),0,SUMIFS(BL919:BL933,BQ935:BQ949,"&lt;=4"))</f>
        <v>0</v>
      </c>
      <c r="BM950" s="217">
        <f>IF((OR(AA924="Forfeit",AA924="Win")),0,SUMIFS(BM919:BM933,BQ935:BQ949,"&lt;=4"))</f>
        <v>0</v>
      </c>
      <c r="BN950" s="217">
        <f>IF((OR(AA924="Forfeit",AA924="Win")),0,SUMIFS(BN919:BN933, BQ935:BQ949, "&lt;=4"))</f>
        <v>0</v>
      </c>
      <c r="BO950" s="217">
        <f>IF((OR(AA924="Forfeit",AA924="Win")),0,SUMIFS(BO919:BO933, BQ935:BQ949, "&lt;=4"))</f>
        <v>0</v>
      </c>
      <c r="BP950" s="217">
        <f>IF((OR(AA924="Forfeit",AA924="Win")),0,SUMIFS(BP919:BP933, BQ935:BQ949, "&lt;=4"))</f>
        <v>0</v>
      </c>
      <c r="BQ950" s="218"/>
      <c r="BR950" s="217">
        <f>IF((OR(AA925="Forfeit",AA925="Win")),0,SUMIFS(BR919:BR933,BW935:BW949,"&lt;=4"))</f>
        <v>0</v>
      </c>
      <c r="BS950" s="217">
        <f>IF((OR(AA925="Forfeit",AA925="Win")),0,SUMIFS(BS919:BS933,BW935:BW949,"&lt;=4"))</f>
        <v>0</v>
      </c>
      <c r="BT950" s="217">
        <f>IF((OR(AA925="Forfeit",AA925="Win")),0,SUMIFS(BT919:BT933, BW935:BW949, "&lt;=4"))</f>
        <v>0</v>
      </c>
      <c r="BU950" s="217">
        <f>IF((OR(AA925="Forfeit",AA925="Win")),0,SUMIFS(BU919:BU933, BW935:BW949, "&lt;=4"))</f>
        <v>0</v>
      </c>
      <c r="BV950" s="217">
        <f>IF((OR(AA925="Forfeit",AA925="Win")),0,SUMIFS(BV919:BV933, BW935:BW949, "&lt;=4"))</f>
        <v>0</v>
      </c>
      <c r="BW950" s="218"/>
      <c r="BX950" s="217">
        <f>IF((OR(AA926="Forfeit",AA926="Win")),0,SUMIFS(BX919:BX933,CC935:CC949,"&lt;=4"))</f>
        <v>0</v>
      </c>
      <c r="BY950" s="217">
        <f>IF((OR(AA926="Forfeit",AA926="Win")),0,SUMIFS(BY919:BY933,CC935:CC949,"&lt;=4"))</f>
        <v>0</v>
      </c>
      <c r="BZ950" s="217">
        <f>IF((OR(AA926="Forfeit",AA926="Win")),0,SUMIFS(BZ919:BZ933, CC935:CC949, "&lt;=4"))</f>
        <v>0</v>
      </c>
      <c r="CA950" s="217">
        <f>IF((OR(AA926="Forfeit",AA926="Win")),0,SUMIFS(CA919:CA933, CC935:CC949, "&lt;=4"))</f>
        <v>0</v>
      </c>
      <c r="CB950" s="217">
        <f>IF((OR(AA926="Forfeit",AA926="Win")),0,SUMIFS(CB919:CB933, CC935:CC949, "&lt;=4"))</f>
        <v>0</v>
      </c>
      <c r="CC950" s="218"/>
      <c r="CD950" s="217">
        <f>IF((OR(AA927="Forfeit",AA927="Win")),0,SUMIFS(CD919:CD933,CI935:CI949,"&lt;=4"))</f>
        <v>0</v>
      </c>
      <c r="CE950" s="217">
        <f>IF((OR(AA927="Forfeit",AA927="Win")),0,SUMIFS(CE919:CE933,CI935:CI949,"&lt;=4"))</f>
        <v>0</v>
      </c>
      <c r="CF950" s="217">
        <f>IF((OR(AA927="Forfeit",AA927="Win")),0,SUMIFS(CF919:CF933, CI935:CI949, "&lt;=4"))</f>
        <v>0</v>
      </c>
      <c r="CG950" s="217">
        <f>IF((OR(AA927="Forfeit",AA927="Win")),0,SUMIFS(CG919:CG933, CI935:CI949, "&lt;=4"))</f>
        <v>0</v>
      </c>
      <c r="CH950" s="217">
        <f>IF((OR(AA927="Forfeit",AA927="Win")),0,SUMIFS(CH919:CH933, CI935:CI949, "&lt;=4"))</f>
        <v>0</v>
      </c>
      <c r="CI950" s="218"/>
      <c r="CJ950" s="217">
        <f>IF((OR(AA928="Forfeit",AA928="Win")),0,SUMIFS(CJ919:CJ933,CO935:CO949,"&lt;=4"))</f>
        <v>0</v>
      </c>
      <c r="CK950" s="217">
        <f>IF((OR(AA928="Forfeit",AA928="Win")),0,SUMIFS(CK919:CK933,CO935:CO949,"&lt;=4"))</f>
        <v>0</v>
      </c>
      <c r="CL950" s="217">
        <f>IF((OR(AA928="Forfeit",AA928="Win")),0,SUMIFS(CL919:CL933, CO935:CO949, "&lt;=4"))</f>
        <v>0</v>
      </c>
      <c r="CM950" s="217">
        <f>IF((OR(AA928="Forfeit",AA928="Win")),0,SUMIFS(CM919:CM933, CO935:CO949, "&lt;=4"))</f>
        <v>0</v>
      </c>
      <c r="CN950" s="217">
        <f>IF((OR(AA928="Forfeit",AA928="Win")),0,SUMIFS(CN919:CN933, CO935:CO949, "&lt;=4"))</f>
        <v>0</v>
      </c>
      <c r="CO950" s="218"/>
      <c r="CP950" s="217">
        <f>IF((OR(AA929="Forfeit",AA929="Win")),0,SUMIFS(CP919:CP933,CU935:CU949,"&lt;=4"))</f>
        <v>0</v>
      </c>
      <c r="CQ950" s="217">
        <f>IF((OR(AA929="Forfeit",AA929="Win")),0,SUMIFS(CQ919:CQ933,CU935:CU949,"&lt;=4"))</f>
        <v>0</v>
      </c>
      <c r="CR950" s="217">
        <f>IF((OR(AA929="Forfeit",AA929="Win")),0,SUMIFS(CR919:CR933, CU935:CU949, "&lt;=4"))</f>
        <v>0</v>
      </c>
      <c r="CS950" s="217">
        <f>IF((OR(AA929="Forfeit",AA929="Win")),0,SUMIFS(CS919:CS933, CU935:CU949, "&lt;=4"))</f>
        <v>0</v>
      </c>
      <c r="CT950" s="217">
        <f>IF((OR(AA929="Forfeit",AA929="Win")),0,SUMIFS(CT919:CT933, CU935:CU949, "&lt;=4"))</f>
        <v>0</v>
      </c>
      <c r="CU950" s="218"/>
      <c r="CV950" s="217">
        <f>IF((OR(AA930="Forfeit",AA930="Win")),0,SUMIFS(CV919:CV933,DA935:DA949,"&lt;=4"))</f>
        <v>0</v>
      </c>
      <c r="CW950" s="217">
        <f>IF((OR(AA930="Forfeit",AA930="Win")),0,SUMIFS(CW919:CW933,DA935:DA949,"&lt;=4"))</f>
        <v>0</v>
      </c>
      <c r="CX950" s="217">
        <f>IF((OR(AA930="Forfeit",AA930="Win")),0,SUMIFS(CX919:CX933, DA935:DA949, "&lt;=4"))</f>
        <v>0</v>
      </c>
      <c r="CY950" s="217">
        <f>IF((OR(AA930="Forfeit",AA930="Win")),0,SUMIFS(CY919:CY933, DA935:DA949, "&lt;=4"))</f>
        <v>0</v>
      </c>
      <c r="CZ950" s="217">
        <f>IF((OR(AA930="Forfeit",AA930="Win")),0,SUMIFS(CZ919:CZ933, DA935:DA949, "&lt;=4"))</f>
        <v>0</v>
      </c>
      <c r="DA950" s="218"/>
      <c r="DB950" s="217">
        <f>IF((OR(AA931="Forfeit",AA931="Win")),0,SUMIFS(DB919:DB933,DG935:DG949,"&lt;=4"))</f>
        <v>0</v>
      </c>
      <c r="DC950" s="217">
        <f>IF((OR(AA931="Forfeit",AA931="Win")),0,SUMIFS(DC919:DC933,DG935:DG949,"&lt;=4"))</f>
        <v>0</v>
      </c>
      <c r="DD950" s="217">
        <f>IF((OR(AA931="Forfeit",AA931="Win")),0,SUMIFS(DD919:DD933, DG935:DG949, "&lt;=4"))</f>
        <v>0</v>
      </c>
      <c r="DE950" s="217">
        <f>IF((OR(AA931="Forfeit",AA931="Win")),0,SUMIFS(DE919:DE933, DG935:DG949, "&lt;=4"))</f>
        <v>0</v>
      </c>
      <c r="DF950" s="217">
        <f>IF((OR(AA931="Forfeit",AA931="Win")),0,SUMIFS(DF919:DF933, DG935:DG949, "&lt;=4"))</f>
        <v>0</v>
      </c>
      <c r="DG950" s="218"/>
      <c r="DH950" s="217">
        <f>IF((OR(AA932="Forfeit",AA932="Win")),0,SUMIFS(DH919:DH933,DM935:DM949,"&lt;=4"))</f>
        <v>0</v>
      </c>
      <c r="DI950" s="217">
        <f>IF((OR(AA932="Forfeit",AA932="Win")),0,SUMIFS(DI919:DI933,DM935:DM949,"&lt;=4"))</f>
        <v>0</v>
      </c>
      <c r="DJ950" s="217">
        <f>IF((OR(AA932="Forfeit",AA932="Win")),0,SUMIFS(DJ919:DJ933, DM935:DM949, "&lt;=4"))</f>
        <v>0</v>
      </c>
      <c r="DK950" s="217">
        <f>IF((OR(AA932="Forfeit",AA932="Win")),0,SUMIFS(DK919:DK933, DM935:DM949, "&lt;=4"))</f>
        <v>0</v>
      </c>
      <c r="DL950" s="217">
        <f>IF((OR(AA932="Forfeit",AA932="Win")),0,SUMIFS(DL919:DL933, DM935:DM949, "&lt;=4"))</f>
        <v>0</v>
      </c>
      <c r="DM950" s="218"/>
      <c r="DN950" s="217">
        <f>IF((OR(AA933="Forfeit",AA933="Win")),0,SUMIFS(DN919:DN933,DS935:DS949,"&lt;=4"))</f>
        <v>0</v>
      </c>
      <c r="DO950" s="217">
        <f>IF((OR(AA933="Forfeit",AA933="Win")),0,SUMIFS(DO919:DO933,DS935:DS949,"&lt;=4"))</f>
        <v>0</v>
      </c>
      <c r="DP950" s="217">
        <f>IF((OR(AA933="Forfeit",AA933="Win")),0,SUMIFS(DP919:DP933,DS935:DS949,"&lt;=4"))</f>
        <v>0</v>
      </c>
      <c r="DQ950" s="217">
        <f>IF((OR(AA933="Forfeit",AA933="Win")),0,SUMIFS(DQ919:DQ933,DS935:DS949,"&lt;=4"))</f>
        <v>0</v>
      </c>
      <c r="DR950" s="217">
        <f>IF((OR(AA933="Forfeit",AA933="Win")),0,SUMIFS(DR919:DR933,DS935:DS949,"&lt;=4"))</f>
        <v>0</v>
      </c>
      <c r="DS950" s="218"/>
      <c r="DT950" s="217">
        <f>IF((OR(AA934="Forfeit",AA934="Win")),0,SUMIFS(DT919:DT933,DY935:DY949,"&lt;=4"))</f>
        <v>0</v>
      </c>
      <c r="DU950" s="217">
        <f>IF((OR(AA934="Forfeit",AA934="Win")),0,SUMIFS(DU919:DU933,DY935:DY949,"&lt;=4"))</f>
        <v>0</v>
      </c>
      <c r="DV950" s="217">
        <f>IF((OR(AA934="Forfeit",AA934="Win")),0,SUMIFS(DV919:DV933,DY935:DY949,"&lt;=4"))</f>
        <v>0</v>
      </c>
      <c r="DW950" s="217">
        <f>IF((OR(AA934="Forfeit",AA934="Win")),0,SUMIFS(DW919:DW933,DY935:DY949,"&lt;=4"))</f>
        <v>0</v>
      </c>
      <c r="DX950" s="217">
        <f>IF((OR(AA934="Forfeit",AA934="Win")),0,SUMIFS(DX919:DX933,DY935:DY949,"&lt;=4"))</f>
        <v>0</v>
      </c>
      <c r="DY950" s="218"/>
      <c r="DZ950" s="214"/>
    </row>
    <row r="951" spans="1:130">
      <c r="A951" s="18"/>
      <c r="B951" s="99"/>
      <c r="C951" s="100"/>
      <c r="D951" s="101"/>
      <c r="E951" s="149" t="str">
        <f t="shared" si="488"/>
        <v/>
      </c>
      <c r="F951" s="193"/>
      <c r="G951" s="99"/>
      <c r="H951" s="100"/>
      <c r="I951" s="100"/>
      <c r="J951" s="149" t="str">
        <f t="shared" si="489"/>
        <v/>
      </c>
      <c r="K951" s="193"/>
      <c r="L951" s="99"/>
      <c r="M951" s="100"/>
      <c r="N951" s="100"/>
      <c r="O951" s="149" t="str">
        <f t="shared" si="490"/>
        <v/>
      </c>
      <c r="P951" s="193"/>
      <c r="Q951" s="99"/>
      <c r="R951" s="100"/>
      <c r="S951" s="100"/>
      <c r="T951" s="149" t="str">
        <f t="shared" si="491"/>
        <v/>
      </c>
      <c r="U951" s="193"/>
      <c r="V951" s="99"/>
      <c r="W951" s="100"/>
      <c r="X951" s="100"/>
      <c r="Y951" s="149" t="str">
        <f t="shared" si="492"/>
        <v/>
      </c>
      <c r="Z951" s="196"/>
      <c r="AA951" s="26"/>
      <c r="AB951" s="37"/>
      <c r="AG951" s="67"/>
    </row>
    <row r="952" spans="1:130">
      <c r="A952" s="18"/>
      <c r="B952" s="99"/>
      <c r="C952" s="100"/>
      <c r="D952" s="101"/>
      <c r="E952" s="149" t="str">
        <f t="shared" si="488"/>
        <v/>
      </c>
      <c r="F952" s="193"/>
      <c r="G952" s="99"/>
      <c r="H952" s="100"/>
      <c r="I952" s="100"/>
      <c r="J952" s="149" t="str">
        <f t="shared" si="489"/>
        <v/>
      </c>
      <c r="K952" s="193"/>
      <c r="L952" s="99"/>
      <c r="M952" s="100"/>
      <c r="N952" s="100"/>
      <c r="O952" s="149" t="str">
        <f t="shared" si="490"/>
        <v/>
      </c>
      <c r="P952" s="193"/>
      <c r="Q952" s="99"/>
      <c r="R952" s="100"/>
      <c r="S952" s="100"/>
      <c r="T952" s="149" t="str">
        <f t="shared" si="491"/>
        <v/>
      </c>
      <c r="U952" s="193"/>
      <c r="V952" s="99"/>
      <c r="W952" s="100"/>
      <c r="X952" s="100"/>
      <c r="Y952" s="149" t="str">
        <f t="shared" si="492"/>
        <v/>
      </c>
      <c r="Z952" s="196"/>
      <c r="AA952" s="25"/>
      <c r="AB952" s="197"/>
      <c r="AG952" s="67"/>
    </row>
    <row r="953" spans="1:130">
      <c r="A953" s="18" t="s">
        <v>366</v>
      </c>
      <c r="B953" s="99"/>
      <c r="C953" s="100"/>
      <c r="D953" s="101"/>
      <c r="E953" s="149" t="str">
        <f t="shared" si="488"/>
        <v/>
      </c>
      <c r="F953" s="193"/>
      <c r="G953" s="99"/>
      <c r="H953" s="100"/>
      <c r="I953" s="100"/>
      <c r="J953" s="149" t="str">
        <f t="shared" si="489"/>
        <v/>
      </c>
      <c r="K953" s="193"/>
      <c r="L953" s="99"/>
      <c r="M953" s="100"/>
      <c r="N953" s="100"/>
      <c r="O953" s="149" t="str">
        <f t="shared" si="490"/>
        <v/>
      </c>
      <c r="P953" s="193"/>
      <c r="Q953" s="99"/>
      <c r="R953" s="100"/>
      <c r="S953" s="100"/>
      <c r="T953" s="149" t="str">
        <f t="shared" si="491"/>
        <v/>
      </c>
      <c r="U953" s="193"/>
      <c r="V953" s="99"/>
      <c r="W953" s="100"/>
      <c r="X953" s="100"/>
      <c r="Y953" s="149" t="str">
        <f t="shared" si="492"/>
        <v/>
      </c>
      <c r="Z953" s="196"/>
      <c r="AA953" s="25"/>
      <c r="AB953" s="197"/>
      <c r="AG953" s="67"/>
    </row>
    <row r="954" spans="1:130">
      <c r="A954" s="18" t="s">
        <v>35</v>
      </c>
      <c r="B954" s="99"/>
      <c r="C954" s="100"/>
      <c r="D954" s="101"/>
      <c r="E954" s="149" t="str">
        <f t="shared" si="488"/>
        <v/>
      </c>
      <c r="F954" s="193"/>
      <c r="G954" s="99"/>
      <c r="H954" s="100"/>
      <c r="I954" s="100"/>
      <c r="J954" s="149" t="str">
        <f t="shared" si="489"/>
        <v/>
      </c>
      <c r="K954" s="193"/>
      <c r="L954" s="99"/>
      <c r="M954" s="100"/>
      <c r="N954" s="100"/>
      <c r="O954" s="149" t="str">
        <f t="shared" si="490"/>
        <v/>
      </c>
      <c r="P954" s="193"/>
      <c r="Q954" s="99"/>
      <c r="R954" s="100"/>
      <c r="S954" s="100"/>
      <c r="T954" s="149" t="str">
        <f t="shared" si="491"/>
        <v/>
      </c>
      <c r="U954" s="193"/>
      <c r="V954" s="99"/>
      <c r="W954" s="100"/>
      <c r="X954" s="100"/>
      <c r="Y954" s="149" t="str">
        <f t="shared" si="492"/>
        <v/>
      </c>
      <c r="Z954" s="196"/>
      <c r="AA954" s="25"/>
      <c r="AB954" s="197"/>
      <c r="AG954" s="67"/>
    </row>
    <row r="955" spans="1:130" ht="15" thickBot="1">
      <c r="A955" s="91" t="s">
        <v>10</v>
      </c>
      <c r="B955" s="125">
        <f>IF(SUM(B939:B954)=0,0,AVERAGE(B939:B954))</f>
        <v>0</v>
      </c>
      <c r="C955" s="126">
        <f>IF(SUM(C939:C954)=0,0,AVERAGE(C939:C954))</f>
        <v>0</v>
      </c>
      <c r="D955" s="127">
        <f>IF(SUM(D939:D954)=0,0,AVERAGE(D939:D954))</f>
        <v>0</v>
      </c>
      <c r="E955" s="192">
        <f>IF(SUM(E939:E954)=0,0,AVERAGE(E939:E954))</f>
        <v>0</v>
      </c>
      <c r="F955" s="194"/>
      <c r="G955" s="125">
        <f>IF(SUM(G939:G954)=0,0,AVERAGE(G939:G954))</f>
        <v>0</v>
      </c>
      <c r="H955" s="126">
        <f>IF(SUM(H939:H954)=0,0,AVERAGE(H939:H954))</f>
        <v>0</v>
      </c>
      <c r="I955" s="127">
        <f>IF(SUM(I939:I954)=0,0,AVERAGE(I939:I954))</f>
        <v>0</v>
      </c>
      <c r="J955" s="192">
        <f>IF(SUM(J939:J954)=0,0,AVERAGE(J939:J954))</f>
        <v>0</v>
      </c>
      <c r="K955" s="194"/>
      <c r="L955" s="125">
        <f>IF(SUM(L939:L954)=0,0,AVERAGE(L939:L954))</f>
        <v>0</v>
      </c>
      <c r="M955" s="126">
        <f>IF(SUM(M939:M954)=0,0,AVERAGE(M939:M954))</f>
        <v>0</v>
      </c>
      <c r="N955" s="127">
        <f>IF(SUM(N939:N954)=0,0,AVERAGE(N939:N954))</f>
        <v>0</v>
      </c>
      <c r="O955" s="192">
        <f>IF(SUM(O939:O954)=0,0,AVERAGE(O939:O954))</f>
        <v>0</v>
      </c>
      <c r="P955" s="194"/>
      <c r="Q955" s="125">
        <f>IF(SUM(Q939:Q954)=0,0,AVERAGE(Q939:Q954))</f>
        <v>0</v>
      </c>
      <c r="R955" s="126">
        <f>IF(SUM(R939:R954)=0,0,AVERAGE(R939:R954))</f>
        <v>0</v>
      </c>
      <c r="S955" s="127">
        <f>IF(SUM(S939:S954)=0,0,AVERAGE(S939:S954))</f>
        <v>0</v>
      </c>
      <c r="T955" s="192">
        <f>IF(SUM(T939:T954)=0,0,AVERAGE(T939:T954))</f>
        <v>0</v>
      </c>
      <c r="U955" s="194"/>
      <c r="V955" s="125">
        <f>IF(SUM(V939:V954)=0,0,AVERAGE(V939:V954))</f>
        <v>0</v>
      </c>
      <c r="W955" s="126">
        <f>IF(SUM(W939:W954)=0,0,AVERAGE(W939:W954))</f>
        <v>0</v>
      </c>
      <c r="X955" s="127">
        <f>IF(SUM(X939:X954)=0,0,AVERAGE(X939:X954))</f>
        <v>0</v>
      </c>
      <c r="Y955" s="192">
        <f>IF(SUM(Y939:Y954)=0,0,AVERAGE(Y939:Y954))</f>
        <v>0</v>
      </c>
      <c r="Z955" s="194"/>
      <c r="AA955" s="27"/>
      <c r="AB955" s="205"/>
      <c r="AG955" s="67"/>
    </row>
    <row r="956" spans="1:130" ht="15" thickBot="1">
      <c r="A956" s="20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21"/>
      <c r="Z956" s="21"/>
      <c r="AA956" s="20"/>
      <c r="AB956" s="197"/>
      <c r="AC956" s="163" t="s">
        <v>145</v>
      </c>
      <c r="AD956" s="88"/>
      <c r="AE956" s="88"/>
      <c r="AF956" s="88"/>
      <c r="AG956" s="89"/>
    </row>
    <row r="957" spans="1:130">
      <c r="A957" s="22" t="s">
        <v>146</v>
      </c>
      <c r="B957" s="293" t="s">
        <v>191</v>
      </c>
      <c r="C957" s="294"/>
      <c r="D957" s="294"/>
      <c r="E957" s="294"/>
      <c r="F957" s="295"/>
      <c r="G957" s="293" t="s">
        <v>192</v>
      </c>
      <c r="H957" s="294"/>
      <c r="I957" s="294"/>
      <c r="J957" s="294"/>
      <c r="K957" s="295"/>
      <c r="L957" s="293" t="s">
        <v>193</v>
      </c>
      <c r="M957" s="294"/>
      <c r="N957" s="294"/>
      <c r="O957" s="294"/>
      <c r="P957" s="295"/>
      <c r="Q957" s="293" t="s">
        <v>194</v>
      </c>
      <c r="R957" s="294"/>
      <c r="S957" s="294"/>
      <c r="T957" s="294"/>
      <c r="U957" s="295"/>
      <c r="V957" s="293" t="s">
        <v>195</v>
      </c>
      <c r="W957" s="294"/>
      <c r="X957" s="294"/>
      <c r="Y957" s="294"/>
      <c r="Z957" s="295"/>
      <c r="AA957" s="23"/>
      <c r="AB957" s="37"/>
      <c r="AC957" s="9" t="str">
        <f>B957</f>
        <v>Z16 11</v>
      </c>
      <c r="AD957" s="9" t="str">
        <f>G957</f>
        <v>Z16 12</v>
      </c>
      <c r="AE957" s="9" t="str">
        <f>L957</f>
        <v>Z16 13</v>
      </c>
      <c r="AF957" s="9" t="str">
        <f>Q957</f>
        <v>Z16 14</v>
      </c>
      <c r="AG957" s="67" t="str">
        <f>V957</f>
        <v>Z16 15</v>
      </c>
    </row>
    <row r="958" spans="1:130" ht="15" thickBot="1">
      <c r="A958" s="32" t="s">
        <v>4</v>
      </c>
      <c r="B958" s="13" t="s">
        <v>5</v>
      </c>
      <c r="C958" s="14" t="s">
        <v>6</v>
      </c>
      <c r="D958" s="14" t="s">
        <v>7</v>
      </c>
      <c r="E958" s="191" t="s">
        <v>8</v>
      </c>
      <c r="F958" s="16" t="s">
        <v>142</v>
      </c>
      <c r="G958" s="13" t="s">
        <v>5</v>
      </c>
      <c r="H958" s="14" t="s">
        <v>6</v>
      </c>
      <c r="I958" s="14" t="s">
        <v>7</v>
      </c>
      <c r="J958" s="191" t="s">
        <v>8</v>
      </c>
      <c r="K958" s="16" t="s">
        <v>142</v>
      </c>
      <c r="L958" s="13" t="s">
        <v>5</v>
      </c>
      <c r="M958" s="14" t="s">
        <v>6</v>
      </c>
      <c r="N958" s="14" t="s">
        <v>7</v>
      </c>
      <c r="O958" s="191" t="s">
        <v>8</v>
      </c>
      <c r="P958" s="16" t="s">
        <v>142</v>
      </c>
      <c r="Q958" s="13" t="s">
        <v>5</v>
      </c>
      <c r="R958" s="14" t="s">
        <v>6</v>
      </c>
      <c r="S958" s="14" t="s">
        <v>7</v>
      </c>
      <c r="T958" s="191" t="s">
        <v>8</v>
      </c>
      <c r="U958" s="16" t="s">
        <v>142</v>
      </c>
      <c r="V958" s="13" t="s">
        <v>5</v>
      </c>
      <c r="W958" s="14" t="s">
        <v>6</v>
      </c>
      <c r="X958" s="14" t="s">
        <v>7</v>
      </c>
      <c r="Y958" s="191" t="s">
        <v>8</v>
      </c>
      <c r="Z958" s="16" t="s">
        <v>142</v>
      </c>
      <c r="AA958" s="16"/>
      <c r="AB958" s="37"/>
      <c r="AC958" s="76">
        <f>IF(SUM(E959:E974)&gt;0,LARGE(E959:E974,1),0)</f>
        <v>0</v>
      </c>
      <c r="AD958" s="9">
        <f>IF(SUM(J959:J974)&gt;0,LARGE(J959:J974,1),0)</f>
        <v>0</v>
      </c>
      <c r="AE958" s="9">
        <f>IF(SUM(O959:O974)&gt;0,LARGE(O959:O974,1),0)</f>
        <v>0</v>
      </c>
      <c r="AF958" s="9">
        <f>IF(SUM(T959:T974)&gt;0,LARGE(T959:T974,1),0)</f>
        <v>0</v>
      </c>
      <c r="AG958" s="67">
        <f>IF(SUM(Y959:Y974)&gt;0,LARGE(Y959:Y974,1),0)</f>
        <v>0</v>
      </c>
    </row>
    <row r="959" spans="1:130" ht="15" thickTop="1">
      <c r="A959" s="17"/>
      <c r="B959" s="96"/>
      <c r="C959" s="97"/>
      <c r="D959" s="98"/>
      <c r="E959" s="149" t="str">
        <f t="shared" ref="E959:E974" si="493">IF(SUM(B959:D959)&gt;0,SUM(B959:D959),"")</f>
        <v/>
      </c>
      <c r="F959" s="193"/>
      <c r="G959" s="96"/>
      <c r="H959" s="97"/>
      <c r="I959" s="97"/>
      <c r="J959" s="149" t="str">
        <f t="shared" ref="J959:J974" si="494">IF(SUM(G959:I959)&gt;0,SUM(G959:I959),"")</f>
        <v/>
      </c>
      <c r="K959" s="193"/>
      <c r="L959" s="96"/>
      <c r="M959" s="97"/>
      <c r="N959" s="97"/>
      <c r="O959" s="149" t="str">
        <f t="shared" ref="O959:O974" si="495">IF(SUM(L959:N959)&gt;0,SUM(L959:N959),"")</f>
        <v/>
      </c>
      <c r="P959" s="193"/>
      <c r="Q959" s="96"/>
      <c r="R959" s="97"/>
      <c r="S959" s="97"/>
      <c r="T959" s="149" t="str">
        <f t="shared" ref="T959:T974" si="496">IF(SUM(Q959:S959)&gt;0,SUM(Q959:S959),"")</f>
        <v/>
      </c>
      <c r="U959" s="193"/>
      <c r="V959" s="96"/>
      <c r="W959" s="97"/>
      <c r="X959" s="97"/>
      <c r="Y959" s="149" t="str">
        <f t="shared" ref="Y959:Y974" si="497">IF(SUM(V959:X959)&gt;0,SUM(V959:X959),"")</f>
        <v/>
      </c>
      <c r="Z959" s="195"/>
      <c r="AA959" s="24"/>
      <c r="AB959" s="197"/>
      <c r="AG959" s="67"/>
    </row>
    <row r="960" spans="1:130">
      <c r="A960" s="164"/>
      <c r="B960" s="99"/>
      <c r="C960" s="100"/>
      <c r="D960" s="101"/>
      <c r="E960" s="149" t="str">
        <f t="shared" si="493"/>
        <v/>
      </c>
      <c r="F960" s="193"/>
      <c r="G960" s="99"/>
      <c r="H960" s="100"/>
      <c r="I960" s="100"/>
      <c r="J960" s="149" t="str">
        <f t="shared" si="494"/>
        <v/>
      </c>
      <c r="K960" s="193"/>
      <c r="L960" s="99"/>
      <c r="M960" s="100"/>
      <c r="N960" s="100"/>
      <c r="O960" s="149" t="str">
        <f t="shared" si="495"/>
        <v/>
      </c>
      <c r="P960" s="193"/>
      <c r="Q960" s="99"/>
      <c r="R960" s="100"/>
      <c r="S960" s="100"/>
      <c r="T960" s="149" t="str">
        <f t="shared" si="496"/>
        <v/>
      </c>
      <c r="U960" s="193"/>
      <c r="V960" s="99"/>
      <c r="W960" s="100"/>
      <c r="X960" s="100"/>
      <c r="Y960" s="149" t="str">
        <f t="shared" si="497"/>
        <v/>
      </c>
      <c r="Z960" s="196"/>
      <c r="AA960" s="25"/>
      <c r="AB960" s="197"/>
      <c r="AG960" s="67"/>
    </row>
    <row r="961" spans="1:33">
      <c r="A961" s="164"/>
      <c r="B961" s="99"/>
      <c r="C961" s="100"/>
      <c r="D961" s="101"/>
      <c r="E961" s="149" t="str">
        <f t="shared" si="493"/>
        <v/>
      </c>
      <c r="F961" s="193"/>
      <c r="G961" s="99"/>
      <c r="H961" s="100"/>
      <c r="I961" s="100"/>
      <c r="J961" s="149" t="str">
        <f t="shared" si="494"/>
        <v/>
      </c>
      <c r="K961" s="193"/>
      <c r="L961" s="99"/>
      <c r="M961" s="100"/>
      <c r="N961" s="102"/>
      <c r="O961" s="149" t="str">
        <f t="shared" si="495"/>
        <v/>
      </c>
      <c r="P961" s="193"/>
      <c r="Q961" s="99"/>
      <c r="R961" s="100"/>
      <c r="S961" s="102"/>
      <c r="T961" s="149" t="str">
        <f t="shared" si="496"/>
        <v/>
      </c>
      <c r="U961" s="193"/>
      <c r="V961" s="99"/>
      <c r="W961" s="100"/>
      <c r="X961" s="102"/>
      <c r="Y961" s="149" t="str">
        <f t="shared" si="497"/>
        <v/>
      </c>
      <c r="Z961" s="196"/>
      <c r="AA961" s="26" t="s">
        <v>11</v>
      </c>
      <c r="AB961" s="37"/>
      <c r="AG961" s="67"/>
    </row>
    <row r="962" spans="1:33">
      <c r="A962" s="142"/>
      <c r="B962" s="99"/>
      <c r="C962" s="100"/>
      <c r="D962" s="101"/>
      <c r="E962" s="149" t="str">
        <f t="shared" si="493"/>
        <v/>
      </c>
      <c r="F962" s="193"/>
      <c r="G962" s="99"/>
      <c r="H962" s="100"/>
      <c r="I962" s="100"/>
      <c r="J962" s="149" t="str">
        <f t="shared" si="494"/>
        <v/>
      </c>
      <c r="K962" s="193"/>
      <c r="L962" s="99"/>
      <c r="M962" s="100"/>
      <c r="N962" s="100"/>
      <c r="O962" s="149" t="str">
        <f t="shared" si="495"/>
        <v/>
      </c>
      <c r="P962" s="193"/>
      <c r="Q962" s="99"/>
      <c r="R962" s="100"/>
      <c r="S962" s="100"/>
      <c r="T962" s="149" t="str">
        <f t="shared" si="496"/>
        <v/>
      </c>
      <c r="U962" s="193"/>
      <c r="V962" s="99"/>
      <c r="W962" s="100"/>
      <c r="X962" s="100"/>
      <c r="Y962" s="149" t="str">
        <f t="shared" si="497"/>
        <v/>
      </c>
      <c r="Z962" s="196"/>
      <c r="AA962" s="26" t="s">
        <v>12</v>
      </c>
      <c r="AB962" s="37"/>
      <c r="AG962" s="67"/>
    </row>
    <row r="963" spans="1:33">
      <c r="A963" s="18"/>
      <c r="B963" s="99"/>
      <c r="C963" s="100"/>
      <c r="D963" s="102"/>
      <c r="E963" s="149" t="str">
        <f t="shared" si="493"/>
        <v/>
      </c>
      <c r="F963" s="193"/>
      <c r="G963" s="99"/>
      <c r="H963" s="100"/>
      <c r="I963" s="102"/>
      <c r="J963" s="149" t="str">
        <f t="shared" si="494"/>
        <v/>
      </c>
      <c r="K963" s="193"/>
      <c r="L963" s="99"/>
      <c r="M963" s="100"/>
      <c r="N963" s="102"/>
      <c r="O963" s="149" t="str">
        <f t="shared" si="495"/>
        <v/>
      </c>
      <c r="P963" s="193"/>
      <c r="Q963" s="99"/>
      <c r="R963" s="100"/>
      <c r="S963" s="100"/>
      <c r="T963" s="149" t="str">
        <f t="shared" si="496"/>
        <v/>
      </c>
      <c r="U963" s="193"/>
      <c r="V963" s="99"/>
      <c r="W963" s="100"/>
      <c r="X963" s="102"/>
      <c r="Y963" s="149" t="str">
        <f t="shared" si="497"/>
        <v/>
      </c>
      <c r="Z963" s="196"/>
      <c r="AA963" s="26" t="s">
        <v>12</v>
      </c>
      <c r="AB963" s="37"/>
      <c r="AG963" s="67"/>
    </row>
    <row r="964" spans="1:33">
      <c r="A964" s="18"/>
      <c r="B964" s="99"/>
      <c r="C964" s="100"/>
      <c r="D964" s="102"/>
      <c r="E964" s="149" t="str">
        <f t="shared" si="493"/>
        <v/>
      </c>
      <c r="F964" s="193"/>
      <c r="G964" s="99"/>
      <c r="H964" s="100"/>
      <c r="I964" s="102"/>
      <c r="J964" s="149" t="str">
        <f t="shared" si="494"/>
        <v/>
      </c>
      <c r="K964" s="193"/>
      <c r="L964" s="99"/>
      <c r="M964" s="100"/>
      <c r="N964" s="102"/>
      <c r="O964" s="149" t="str">
        <f t="shared" si="495"/>
        <v/>
      </c>
      <c r="P964" s="193"/>
      <c r="Q964" s="99"/>
      <c r="R964" s="100"/>
      <c r="S964" s="100"/>
      <c r="T964" s="149" t="str">
        <f t="shared" si="496"/>
        <v/>
      </c>
      <c r="U964" s="193"/>
      <c r="V964" s="99"/>
      <c r="W964" s="100"/>
      <c r="X964" s="102"/>
      <c r="Y964" s="149" t="str">
        <f t="shared" si="497"/>
        <v/>
      </c>
      <c r="Z964" s="196"/>
      <c r="AA964" s="26"/>
      <c r="AB964" s="37"/>
      <c r="AG964" s="67"/>
    </row>
    <row r="965" spans="1:33">
      <c r="A965" s="164"/>
      <c r="B965" s="99"/>
      <c r="C965" s="100"/>
      <c r="D965" s="101"/>
      <c r="E965" s="149" t="str">
        <f t="shared" si="493"/>
        <v/>
      </c>
      <c r="F965" s="193"/>
      <c r="G965" s="99"/>
      <c r="H965" s="100"/>
      <c r="I965" s="102"/>
      <c r="J965" s="149" t="str">
        <f t="shared" si="494"/>
        <v/>
      </c>
      <c r="K965" s="193"/>
      <c r="L965" s="99"/>
      <c r="M965" s="100"/>
      <c r="N965" s="102"/>
      <c r="O965" s="149" t="str">
        <f t="shared" si="495"/>
        <v/>
      </c>
      <c r="P965" s="193"/>
      <c r="Q965" s="99"/>
      <c r="R965" s="100"/>
      <c r="S965" s="100"/>
      <c r="T965" s="149" t="str">
        <f t="shared" si="496"/>
        <v/>
      </c>
      <c r="U965" s="193"/>
      <c r="V965" s="99"/>
      <c r="W965" s="100"/>
      <c r="X965" s="100"/>
      <c r="Y965" s="149" t="str">
        <f t="shared" si="497"/>
        <v/>
      </c>
      <c r="Z965" s="196"/>
      <c r="AA965" s="26" t="s">
        <v>13</v>
      </c>
      <c r="AB965" s="37"/>
      <c r="AG965" s="67"/>
    </row>
    <row r="966" spans="1:33">
      <c r="A966" s="164"/>
      <c r="B966" s="99"/>
      <c r="C966" s="100"/>
      <c r="D966" s="101"/>
      <c r="E966" s="149" t="str">
        <f t="shared" si="493"/>
        <v/>
      </c>
      <c r="F966" s="193"/>
      <c r="G966" s="99"/>
      <c r="H966" s="100"/>
      <c r="I966" s="102"/>
      <c r="J966" s="149" t="str">
        <f t="shared" si="494"/>
        <v/>
      </c>
      <c r="K966" s="193"/>
      <c r="L966" s="99"/>
      <c r="M966" s="100"/>
      <c r="N966" s="102"/>
      <c r="O966" s="149" t="str">
        <f t="shared" si="495"/>
        <v/>
      </c>
      <c r="P966" s="193"/>
      <c r="Q966" s="99"/>
      <c r="R966" s="100"/>
      <c r="S966" s="102"/>
      <c r="T966" s="149" t="str">
        <f t="shared" si="496"/>
        <v/>
      </c>
      <c r="U966" s="193"/>
      <c r="V966" s="99"/>
      <c r="W966" s="100"/>
      <c r="X966" s="102"/>
      <c r="Y966" s="149" t="str">
        <f t="shared" si="497"/>
        <v/>
      </c>
      <c r="Z966" s="196"/>
      <c r="AA966" s="26" t="s">
        <v>14</v>
      </c>
      <c r="AB966" s="37"/>
      <c r="AG966" s="67"/>
    </row>
    <row r="967" spans="1:33">
      <c r="A967" s="164"/>
      <c r="B967" s="99"/>
      <c r="C967" s="100"/>
      <c r="D967" s="101"/>
      <c r="E967" s="149" t="str">
        <f t="shared" si="493"/>
        <v/>
      </c>
      <c r="F967" s="193"/>
      <c r="G967" s="99"/>
      <c r="H967" s="100"/>
      <c r="I967" s="100"/>
      <c r="J967" s="149" t="str">
        <f t="shared" si="494"/>
        <v/>
      </c>
      <c r="K967" s="193"/>
      <c r="L967" s="99"/>
      <c r="M967" s="100"/>
      <c r="N967" s="100"/>
      <c r="O967" s="149" t="str">
        <f t="shared" si="495"/>
        <v/>
      </c>
      <c r="P967" s="193"/>
      <c r="Q967" s="99"/>
      <c r="R967" s="100"/>
      <c r="S967" s="100"/>
      <c r="T967" s="149" t="str">
        <f t="shared" si="496"/>
        <v/>
      </c>
      <c r="U967" s="193"/>
      <c r="V967" s="99"/>
      <c r="W967" s="100"/>
      <c r="X967" s="100"/>
      <c r="Y967" s="149" t="str">
        <f t="shared" si="497"/>
        <v/>
      </c>
      <c r="Z967" s="196"/>
      <c r="AA967" s="26" t="s">
        <v>15</v>
      </c>
      <c r="AB967" s="37"/>
      <c r="AG967" s="67"/>
    </row>
    <row r="968" spans="1:33">
      <c r="A968" s="18"/>
      <c r="B968" s="99"/>
      <c r="C968" s="100"/>
      <c r="D968" s="101"/>
      <c r="E968" s="149" t="str">
        <f t="shared" si="493"/>
        <v/>
      </c>
      <c r="F968" s="193"/>
      <c r="G968" s="99"/>
      <c r="H968" s="100"/>
      <c r="I968" s="102"/>
      <c r="J968" s="149" t="str">
        <f t="shared" si="494"/>
        <v/>
      </c>
      <c r="K968" s="193"/>
      <c r="L968" s="99"/>
      <c r="M968" s="100"/>
      <c r="N968" s="102"/>
      <c r="O968" s="149" t="str">
        <f t="shared" si="495"/>
        <v/>
      </c>
      <c r="P968" s="193"/>
      <c r="Q968" s="99"/>
      <c r="R968" s="100"/>
      <c r="S968" s="100"/>
      <c r="T968" s="149" t="str">
        <f t="shared" si="496"/>
        <v/>
      </c>
      <c r="U968" s="193"/>
      <c r="V968" s="99"/>
      <c r="W968" s="100"/>
      <c r="X968" s="100"/>
      <c r="Y968" s="149" t="str">
        <f t="shared" si="497"/>
        <v/>
      </c>
      <c r="Z968" s="196"/>
      <c r="AA968" s="26" t="s">
        <v>16</v>
      </c>
      <c r="AB968" s="37"/>
      <c r="AG968" s="67"/>
    </row>
    <row r="969" spans="1:33">
      <c r="A969" s="18"/>
      <c r="B969" s="99"/>
      <c r="C969" s="100"/>
      <c r="D969" s="101"/>
      <c r="E969" s="149" t="str">
        <f t="shared" si="493"/>
        <v/>
      </c>
      <c r="F969" s="193"/>
      <c r="G969" s="99"/>
      <c r="H969" s="100"/>
      <c r="I969" s="102"/>
      <c r="J969" s="149" t="str">
        <f t="shared" si="494"/>
        <v/>
      </c>
      <c r="K969" s="193"/>
      <c r="L969" s="99"/>
      <c r="M969" s="100"/>
      <c r="N969" s="102"/>
      <c r="O969" s="149" t="str">
        <f t="shared" si="495"/>
        <v/>
      </c>
      <c r="P969" s="193"/>
      <c r="Q969" s="99"/>
      <c r="R969" s="100"/>
      <c r="S969" s="102"/>
      <c r="T969" s="149" t="str">
        <f t="shared" si="496"/>
        <v/>
      </c>
      <c r="U969" s="193"/>
      <c r="V969" s="99"/>
      <c r="W969" s="100"/>
      <c r="X969" s="102"/>
      <c r="Y969" s="149" t="str">
        <f t="shared" si="497"/>
        <v/>
      </c>
      <c r="Z969" s="196"/>
      <c r="AA969" s="26" t="s">
        <v>12</v>
      </c>
      <c r="AB969" s="37"/>
      <c r="AG969" s="67"/>
    </row>
    <row r="970" spans="1:33">
      <c r="A970" s="18"/>
      <c r="B970" s="99"/>
      <c r="C970" s="100"/>
      <c r="D970" s="101"/>
      <c r="E970" s="149" t="str">
        <f t="shared" si="493"/>
        <v/>
      </c>
      <c r="F970" s="193"/>
      <c r="G970" s="99"/>
      <c r="H970" s="100"/>
      <c r="I970" s="102"/>
      <c r="J970" s="149" t="str">
        <f t="shared" si="494"/>
        <v/>
      </c>
      <c r="K970" s="193"/>
      <c r="L970" s="99"/>
      <c r="M970" s="100"/>
      <c r="N970" s="102"/>
      <c r="O970" s="149" t="str">
        <f t="shared" si="495"/>
        <v/>
      </c>
      <c r="P970" s="193"/>
      <c r="Q970" s="99"/>
      <c r="R970" s="100"/>
      <c r="S970" s="102"/>
      <c r="T970" s="149" t="str">
        <f t="shared" si="496"/>
        <v/>
      </c>
      <c r="U970" s="193"/>
      <c r="V970" s="99"/>
      <c r="W970" s="100"/>
      <c r="X970" s="102"/>
      <c r="Y970" s="149" t="str">
        <f t="shared" si="497"/>
        <v/>
      </c>
      <c r="Z970" s="196"/>
      <c r="AA970" s="26"/>
      <c r="AB970" s="37"/>
      <c r="AG970" s="67"/>
    </row>
    <row r="971" spans="1:33">
      <c r="A971" s="18"/>
      <c r="B971" s="99"/>
      <c r="C971" s="100"/>
      <c r="D971" s="101"/>
      <c r="E971" s="149" t="str">
        <f t="shared" si="493"/>
        <v/>
      </c>
      <c r="F971" s="193"/>
      <c r="G971" s="99"/>
      <c r="H971" s="100"/>
      <c r="I971" s="100"/>
      <c r="J971" s="149" t="str">
        <f t="shared" si="494"/>
        <v/>
      </c>
      <c r="K971" s="193"/>
      <c r="L971" s="99"/>
      <c r="M971" s="100"/>
      <c r="N971" s="100"/>
      <c r="O971" s="149" t="str">
        <f t="shared" si="495"/>
        <v/>
      </c>
      <c r="P971" s="193"/>
      <c r="Q971" s="99"/>
      <c r="R971" s="100"/>
      <c r="S971" s="100"/>
      <c r="T971" s="149" t="str">
        <f t="shared" si="496"/>
        <v/>
      </c>
      <c r="U971" s="193"/>
      <c r="V971" s="99"/>
      <c r="W971" s="100"/>
      <c r="X971" s="100"/>
      <c r="Y971" s="149" t="str">
        <f t="shared" si="497"/>
        <v/>
      </c>
      <c r="Z971" s="196"/>
      <c r="AA971" s="26"/>
      <c r="AB971" s="37"/>
      <c r="AG971" s="67"/>
    </row>
    <row r="972" spans="1:33">
      <c r="A972" s="18"/>
      <c r="B972" s="99"/>
      <c r="C972" s="100"/>
      <c r="D972" s="101"/>
      <c r="E972" s="149" t="str">
        <f t="shared" si="493"/>
        <v/>
      </c>
      <c r="F972" s="193"/>
      <c r="G972" s="99"/>
      <c r="H972" s="100"/>
      <c r="I972" s="100"/>
      <c r="J972" s="149" t="str">
        <f t="shared" si="494"/>
        <v/>
      </c>
      <c r="K972" s="193"/>
      <c r="L972" s="99"/>
      <c r="M972" s="100"/>
      <c r="N972" s="100"/>
      <c r="O972" s="149" t="str">
        <f t="shared" si="495"/>
        <v/>
      </c>
      <c r="P972" s="193"/>
      <c r="Q972" s="99"/>
      <c r="R972" s="100"/>
      <c r="S972" s="100"/>
      <c r="T972" s="149" t="str">
        <f t="shared" si="496"/>
        <v/>
      </c>
      <c r="U972" s="193"/>
      <c r="V972" s="99"/>
      <c r="W972" s="100"/>
      <c r="X972" s="100"/>
      <c r="Y972" s="149" t="str">
        <f t="shared" si="497"/>
        <v/>
      </c>
      <c r="Z972" s="196"/>
      <c r="AA972" s="25"/>
      <c r="AB972" s="197"/>
      <c r="AG972" s="67"/>
    </row>
    <row r="973" spans="1:33">
      <c r="A973" s="18" t="s">
        <v>366</v>
      </c>
      <c r="B973" s="99"/>
      <c r="C973" s="100"/>
      <c r="D973" s="101"/>
      <c r="E973" s="149" t="str">
        <f t="shared" si="493"/>
        <v/>
      </c>
      <c r="F973" s="193"/>
      <c r="G973" s="99"/>
      <c r="H973" s="100"/>
      <c r="I973" s="100"/>
      <c r="J973" s="149" t="str">
        <f t="shared" si="494"/>
        <v/>
      </c>
      <c r="K973" s="193"/>
      <c r="L973" s="99"/>
      <c r="M973" s="100"/>
      <c r="N973" s="100"/>
      <c r="O973" s="149" t="str">
        <f t="shared" si="495"/>
        <v/>
      </c>
      <c r="P973" s="193"/>
      <c r="Q973" s="99"/>
      <c r="R973" s="100"/>
      <c r="S973" s="100"/>
      <c r="T973" s="149" t="str">
        <f t="shared" si="496"/>
        <v/>
      </c>
      <c r="U973" s="193"/>
      <c r="V973" s="99"/>
      <c r="W973" s="100"/>
      <c r="X973" s="100"/>
      <c r="Y973" s="149" t="str">
        <f t="shared" si="497"/>
        <v/>
      </c>
      <c r="Z973" s="196"/>
      <c r="AA973" s="25"/>
      <c r="AB973" s="197"/>
      <c r="AG973" s="67"/>
    </row>
    <row r="974" spans="1:33">
      <c r="A974" s="18" t="s">
        <v>35</v>
      </c>
      <c r="B974" s="99"/>
      <c r="C974" s="100"/>
      <c r="D974" s="101"/>
      <c r="E974" s="149" t="str">
        <f t="shared" si="493"/>
        <v/>
      </c>
      <c r="F974" s="193"/>
      <c r="G974" s="99"/>
      <c r="H974" s="100"/>
      <c r="I974" s="100"/>
      <c r="J974" s="149" t="str">
        <f t="shared" si="494"/>
        <v/>
      </c>
      <c r="K974" s="193"/>
      <c r="L974" s="99"/>
      <c r="M974" s="100"/>
      <c r="N974" s="100"/>
      <c r="O974" s="149" t="str">
        <f t="shared" si="495"/>
        <v/>
      </c>
      <c r="P974" s="193"/>
      <c r="Q974" s="99"/>
      <c r="R974" s="100"/>
      <c r="S974" s="100"/>
      <c r="T974" s="149" t="str">
        <f t="shared" si="496"/>
        <v/>
      </c>
      <c r="U974" s="193"/>
      <c r="V974" s="99"/>
      <c r="W974" s="100"/>
      <c r="X974" s="100"/>
      <c r="Y974" s="149" t="str">
        <f t="shared" si="497"/>
        <v/>
      </c>
      <c r="Z974" s="196"/>
      <c r="AA974" s="25"/>
      <c r="AB974" s="197"/>
      <c r="AG974" s="67"/>
    </row>
    <row r="975" spans="1:33" ht="15" thickBot="1">
      <c r="A975" s="91" t="s">
        <v>10</v>
      </c>
      <c r="B975" s="125">
        <f>IF(SUM(B959:B974)=0,0,AVERAGE(B959:B974))</f>
        <v>0</v>
      </c>
      <c r="C975" s="126">
        <f>IF(SUM(C959:C974)=0,0,AVERAGE(C959:C974))</f>
        <v>0</v>
      </c>
      <c r="D975" s="127">
        <f>IF(SUM(D959:D974)=0,0,AVERAGE(D959:D974))</f>
        <v>0</v>
      </c>
      <c r="E975" s="192">
        <f>IF(SUM(E959:E974)=0,0,AVERAGE(E959:E974))</f>
        <v>0</v>
      </c>
      <c r="F975" s="194"/>
      <c r="G975" s="125">
        <f>IF(SUM(G959:G974)=0,0,AVERAGE(G959:G974))</f>
        <v>0</v>
      </c>
      <c r="H975" s="126">
        <f>IF(SUM(H959:H974)=0,0,AVERAGE(H959:H974))</f>
        <v>0</v>
      </c>
      <c r="I975" s="127">
        <f>IF(SUM(I959:I974)=0,0,AVERAGE(I959:I974))</f>
        <v>0</v>
      </c>
      <c r="J975" s="192">
        <f>IF(SUM(J959:J974)=0,0,AVERAGE(J959:J974))</f>
        <v>0</v>
      </c>
      <c r="K975" s="194"/>
      <c r="L975" s="125">
        <f>IF(SUM(L959:L974)=0,0,AVERAGE(L959:L974))</f>
        <v>0</v>
      </c>
      <c r="M975" s="126">
        <f>IF(SUM(M959:M974)=0,0,AVERAGE(M959:M974))</f>
        <v>0</v>
      </c>
      <c r="N975" s="127">
        <f>IF(SUM(N959:N974)=0,0,AVERAGE(N959:N974))</f>
        <v>0</v>
      </c>
      <c r="O975" s="192">
        <f>IF(SUM(O959:O974)=0,0,AVERAGE(O959:O974))</f>
        <v>0</v>
      </c>
      <c r="P975" s="194"/>
      <c r="Q975" s="125">
        <f>IF(SUM(Q959:Q974)=0,0,AVERAGE(Q959:Q974))</f>
        <v>0</v>
      </c>
      <c r="R975" s="126">
        <f>IF(SUM(R959:R974)=0,0,AVERAGE(R959:R974))</f>
        <v>0</v>
      </c>
      <c r="S975" s="127">
        <f>IF(SUM(S959:S974)=0,0,AVERAGE(S959:S974))</f>
        <v>0</v>
      </c>
      <c r="T975" s="192">
        <f>IF(SUM(T959:T974)=0,0,AVERAGE(T959:T974))</f>
        <v>0</v>
      </c>
      <c r="U975" s="194"/>
      <c r="V975" s="125">
        <f>IF(SUM(V959:V974)=0,0,AVERAGE(V959:V974))</f>
        <v>0</v>
      </c>
      <c r="W975" s="126">
        <f>IF(SUM(W959:W974)=0,0,AVERAGE(W959:W974))</f>
        <v>0</v>
      </c>
      <c r="X975" s="127">
        <f>IF(SUM(X959:X974)=0,0,AVERAGE(X959:X974))</f>
        <v>0</v>
      </c>
      <c r="Y975" s="192">
        <f>IF(SUM(Y959:Y974)=0,0,AVERAGE(Y959:Y974))</f>
        <v>0</v>
      </c>
      <c r="Z975" s="194"/>
      <c r="AA975" s="27"/>
      <c r="AB975" s="39"/>
      <c r="AG975" s="67"/>
    </row>
    <row r="976" spans="1:33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G976" s="67"/>
    </row>
    <row r="977" spans="1:130" ht="15" thickBot="1">
      <c r="AC977" s="54" t="s">
        <v>124</v>
      </c>
      <c r="AG977" s="67"/>
    </row>
    <row r="978" spans="1:130">
      <c r="A978" s="10" t="s">
        <v>141</v>
      </c>
      <c r="B978" s="293" t="s">
        <v>125</v>
      </c>
      <c r="C978" s="294"/>
      <c r="D978" s="294"/>
      <c r="E978" s="294"/>
      <c r="F978" s="295"/>
      <c r="G978" s="293" t="s">
        <v>126</v>
      </c>
      <c r="H978" s="294"/>
      <c r="I978" s="294"/>
      <c r="J978" s="294"/>
      <c r="K978" s="295"/>
      <c r="L978" s="293" t="s">
        <v>127</v>
      </c>
      <c r="M978" s="294"/>
      <c r="N978" s="294"/>
      <c r="O978" s="294"/>
      <c r="P978" s="295"/>
      <c r="Q978" s="293" t="s">
        <v>128</v>
      </c>
      <c r="R978" s="294"/>
      <c r="S978" s="294"/>
      <c r="T978" s="294"/>
      <c r="U978" s="295"/>
      <c r="V978" s="293" t="s">
        <v>129</v>
      </c>
      <c r="W978" s="294"/>
      <c r="X978" s="294"/>
      <c r="Y978" s="294"/>
      <c r="Z978" s="295"/>
      <c r="AA978" s="293" t="s">
        <v>3</v>
      </c>
      <c r="AB978" s="295"/>
      <c r="AC978" s="9" t="str">
        <f>B978</f>
        <v>Z17 1</v>
      </c>
      <c r="AD978" s="9" t="str">
        <f>G978</f>
        <v>Z17 2</v>
      </c>
      <c r="AE978" s="9" t="str">
        <f>L978</f>
        <v>Z17 3</v>
      </c>
      <c r="AF978" s="9" t="str">
        <f>Q978</f>
        <v>Z17 4</v>
      </c>
      <c r="AG978" s="67" t="str">
        <f>V978</f>
        <v>Z17 5</v>
      </c>
      <c r="AH978" s="296" t="s">
        <v>50</v>
      </c>
      <c r="AI978" s="297"/>
      <c r="AJ978" s="297"/>
      <c r="AK978" s="297"/>
      <c r="AL978" s="297"/>
      <c r="AM978" s="209" t="s">
        <v>140</v>
      </c>
      <c r="AN978" s="296" t="s">
        <v>51</v>
      </c>
      <c r="AO978" s="297"/>
      <c r="AP978" s="297"/>
      <c r="AQ978" s="297"/>
      <c r="AR978" s="297"/>
      <c r="AS978" s="209" t="s">
        <v>140</v>
      </c>
      <c r="AT978" s="296" t="s">
        <v>52</v>
      </c>
      <c r="AU978" s="297"/>
      <c r="AV978" s="297"/>
      <c r="AW978" s="297"/>
      <c r="AX978" s="297"/>
      <c r="AY978" s="209" t="s">
        <v>140</v>
      </c>
      <c r="AZ978" s="296" t="s">
        <v>53</v>
      </c>
      <c r="BA978" s="297"/>
      <c r="BB978" s="297"/>
      <c r="BC978" s="297"/>
      <c r="BD978" s="297"/>
      <c r="BE978" s="209" t="s">
        <v>140</v>
      </c>
      <c r="BF978" s="296" t="s">
        <v>54</v>
      </c>
      <c r="BG978" s="297"/>
      <c r="BH978" s="297"/>
      <c r="BI978" s="297"/>
      <c r="BJ978" s="297"/>
      <c r="BK978" s="209" t="s">
        <v>140</v>
      </c>
      <c r="BL978" s="296" t="s">
        <v>55</v>
      </c>
      <c r="BM978" s="297"/>
      <c r="BN978" s="297"/>
      <c r="BO978" s="297"/>
      <c r="BP978" s="297"/>
      <c r="BQ978" s="209" t="s">
        <v>140</v>
      </c>
      <c r="BR978" s="296" t="s">
        <v>56</v>
      </c>
      <c r="BS978" s="297"/>
      <c r="BT978" s="297"/>
      <c r="BU978" s="297"/>
      <c r="BV978" s="297"/>
      <c r="BW978" s="209" t="s">
        <v>140</v>
      </c>
      <c r="BX978" s="296" t="s">
        <v>57</v>
      </c>
      <c r="BY978" s="297"/>
      <c r="BZ978" s="297"/>
      <c r="CA978" s="297"/>
      <c r="CB978" s="297"/>
      <c r="CC978" s="209" t="s">
        <v>140</v>
      </c>
      <c r="CD978" s="296" t="s">
        <v>58</v>
      </c>
      <c r="CE978" s="297"/>
      <c r="CF978" s="297"/>
      <c r="CG978" s="297"/>
      <c r="CH978" s="297"/>
      <c r="CI978" s="209" t="s">
        <v>140</v>
      </c>
      <c r="CJ978" s="296" t="s">
        <v>59</v>
      </c>
      <c r="CK978" s="297"/>
      <c r="CL978" s="297"/>
      <c r="CM978" s="297"/>
      <c r="CN978" s="297"/>
      <c r="CO978" s="209" t="s">
        <v>140</v>
      </c>
      <c r="CP978" s="296" t="s">
        <v>60</v>
      </c>
      <c r="CQ978" s="297"/>
      <c r="CR978" s="297"/>
      <c r="CS978" s="297"/>
      <c r="CT978" s="297"/>
      <c r="CU978" s="209" t="s">
        <v>140</v>
      </c>
      <c r="CV978" s="296" t="s">
        <v>61</v>
      </c>
      <c r="CW978" s="297"/>
      <c r="CX978" s="297"/>
      <c r="CY978" s="297"/>
      <c r="CZ978" s="297"/>
      <c r="DA978" s="209" t="s">
        <v>140</v>
      </c>
      <c r="DB978" s="296" t="s">
        <v>352</v>
      </c>
      <c r="DC978" s="297"/>
      <c r="DD978" s="297"/>
      <c r="DE978" s="297"/>
      <c r="DF978" s="297"/>
      <c r="DG978" s="209" t="s">
        <v>140</v>
      </c>
      <c r="DH978" s="296" t="s">
        <v>353</v>
      </c>
      <c r="DI978" s="297"/>
      <c r="DJ978" s="297"/>
      <c r="DK978" s="297"/>
      <c r="DL978" s="297"/>
      <c r="DM978" s="210" t="s">
        <v>140</v>
      </c>
      <c r="DN978" s="296" t="s">
        <v>62</v>
      </c>
      <c r="DO978" s="297"/>
      <c r="DP978" s="297"/>
      <c r="DQ978" s="297"/>
      <c r="DR978" s="297"/>
      <c r="DS978" s="210" t="s">
        <v>140</v>
      </c>
      <c r="DT978" s="296" t="s">
        <v>35</v>
      </c>
      <c r="DU978" s="297"/>
      <c r="DV978" s="297"/>
      <c r="DW978" s="297"/>
      <c r="DX978" s="297"/>
      <c r="DY978" s="209" t="s">
        <v>140</v>
      </c>
      <c r="DZ978" s="211"/>
    </row>
    <row r="979" spans="1:130" ht="15" thickBot="1">
      <c r="A979" s="12" t="s">
        <v>4</v>
      </c>
      <c r="B979" s="13" t="s">
        <v>5</v>
      </c>
      <c r="C979" s="14" t="s">
        <v>6</v>
      </c>
      <c r="D979" s="15" t="s">
        <v>7</v>
      </c>
      <c r="E979" s="191" t="s">
        <v>8</v>
      </c>
      <c r="F979" s="16" t="s">
        <v>142</v>
      </c>
      <c r="G979" s="13" t="s">
        <v>5</v>
      </c>
      <c r="H979" s="14" t="s">
        <v>6</v>
      </c>
      <c r="I979" s="14" t="s">
        <v>7</v>
      </c>
      <c r="J979" s="191" t="s">
        <v>8</v>
      </c>
      <c r="K979" s="16" t="s">
        <v>142</v>
      </c>
      <c r="L979" s="13" t="s">
        <v>5</v>
      </c>
      <c r="M979" s="14" t="s">
        <v>6</v>
      </c>
      <c r="N979" s="14" t="s">
        <v>7</v>
      </c>
      <c r="O979" s="191" t="s">
        <v>8</v>
      </c>
      <c r="P979" s="16" t="s">
        <v>142</v>
      </c>
      <c r="Q979" s="13" t="s">
        <v>5</v>
      </c>
      <c r="R979" s="14" t="s">
        <v>6</v>
      </c>
      <c r="S979" s="14" t="s">
        <v>7</v>
      </c>
      <c r="T979" s="191" t="s">
        <v>8</v>
      </c>
      <c r="U979" s="16" t="s">
        <v>142</v>
      </c>
      <c r="V979" s="13" t="s">
        <v>5</v>
      </c>
      <c r="W979" s="14" t="s">
        <v>6</v>
      </c>
      <c r="X979" s="14" t="s">
        <v>7</v>
      </c>
      <c r="Y979" s="191" t="s">
        <v>8</v>
      </c>
      <c r="Z979" s="16" t="s">
        <v>142</v>
      </c>
      <c r="AA979" s="200" t="s">
        <v>9</v>
      </c>
      <c r="AB979" s="199" t="s">
        <v>142</v>
      </c>
      <c r="AC979" s="82">
        <f>IF(SUM(E980:E995)&gt;0,LARGE(E980:E995,1),0)</f>
        <v>0</v>
      </c>
      <c r="AD979" s="83">
        <f>IF(SUM(J980:J995)&gt;0,LARGE(J980:J995,1),0)</f>
        <v>0</v>
      </c>
      <c r="AE979" s="83">
        <f>IF(SUM(O980:O995)&gt;0,LARGE(O980:O995,1),0)</f>
        <v>0</v>
      </c>
      <c r="AF979" s="83">
        <f>IF(SUM(T980:T995)&gt;0,LARGE(T980:T995,1),0)</f>
        <v>0</v>
      </c>
      <c r="AG979" s="84">
        <f>IF(SUM(Y980:Y995)&gt;0,LARGE(Y980:Y995,1),0)</f>
        <v>0</v>
      </c>
      <c r="AH979" s="209" t="s">
        <v>8</v>
      </c>
      <c r="AI979" s="209" t="s">
        <v>142</v>
      </c>
      <c r="AJ979" s="209" t="s">
        <v>5</v>
      </c>
      <c r="AK979" s="209" t="s">
        <v>6</v>
      </c>
      <c r="AL979" s="209" t="s">
        <v>7</v>
      </c>
      <c r="AM979" s="209"/>
      <c r="AN979" s="209" t="s">
        <v>8</v>
      </c>
      <c r="AO979" s="209" t="s">
        <v>142</v>
      </c>
      <c r="AP979" s="209" t="s">
        <v>5</v>
      </c>
      <c r="AQ979" s="209" t="s">
        <v>6</v>
      </c>
      <c r="AR979" s="209" t="s">
        <v>7</v>
      </c>
      <c r="AS979" s="209"/>
      <c r="AT979" s="209" t="s">
        <v>8</v>
      </c>
      <c r="AU979" s="209" t="s">
        <v>142</v>
      </c>
      <c r="AV979" s="209" t="s">
        <v>5</v>
      </c>
      <c r="AW979" s="209" t="s">
        <v>6</v>
      </c>
      <c r="AX979" s="209" t="s">
        <v>7</v>
      </c>
      <c r="AY979" s="209"/>
      <c r="AZ979" s="209" t="s">
        <v>8</v>
      </c>
      <c r="BA979" s="209" t="s">
        <v>142</v>
      </c>
      <c r="BB979" s="209" t="s">
        <v>5</v>
      </c>
      <c r="BC979" s="209" t="s">
        <v>6</v>
      </c>
      <c r="BD979" s="209" t="s">
        <v>7</v>
      </c>
      <c r="BE979" s="209"/>
      <c r="BF979" s="209" t="s">
        <v>8</v>
      </c>
      <c r="BG979" s="209" t="s">
        <v>142</v>
      </c>
      <c r="BH979" s="209" t="s">
        <v>5</v>
      </c>
      <c r="BI979" s="209" t="s">
        <v>6</v>
      </c>
      <c r="BJ979" s="209" t="s">
        <v>7</v>
      </c>
      <c r="BK979" s="209"/>
      <c r="BL979" s="209" t="s">
        <v>8</v>
      </c>
      <c r="BM979" s="209" t="s">
        <v>142</v>
      </c>
      <c r="BN979" s="209" t="s">
        <v>5</v>
      </c>
      <c r="BO979" s="209" t="s">
        <v>6</v>
      </c>
      <c r="BP979" s="209" t="s">
        <v>7</v>
      </c>
      <c r="BQ979" s="209"/>
      <c r="BR979" s="209" t="s">
        <v>8</v>
      </c>
      <c r="BS979" s="209" t="s">
        <v>142</v>
      </c>
      <c r="BT979" s="209" t="s">
        <v>5</v>
      </c>
      <c r="BU979" s="209" t="s">
        <v>6</v>
      </c>
      <c r="BV979" s="209" t="s">
        <v>7</v>
      </c>
      <c r="BW979" s="209"/>
      <c r="BX979" s="209" t="s">
        <v>8</v>
      </c>
      <c r="BY979" s="209" t="s">
        <v>142</v>
      </c>
      <c r="BZ979" s="209" t="s">
        <v>5</v>
      </c>
      <c r="CA979" s="209" t="s">
        <v>6</v>
      </c>
      <c r="CB979" s="209" t="s">
        <v>7</v>
      </c>
      <c r="CC979" s="209"/>
      <c r="CD979" s="209" t="s">
        <v>8</v>
      </c>
      <c r="CE979" s="209" t="s">
        <v>142</v>
      </c>
      <c r="CF979" s="209" t="s">
        <v>5</v>
      </c>
      <c r="CG979" s="209" t="s">
        <v>6</v>
      </c>
      <c r="CH979" s="209" t="s">
        <v>7</v>
      </c>
      <c r="CI979" s="209"/>
      <c r="CJ979" s="209" t="s">
        <v>8</v>
      </c>
      <c r="CK979" s="209" t="s">
        <v>142</v>
      </c>
      <c r="CL979" s="209" t="s">
        <v>5</v>
      </c>
      <c r="CM979" s="209" t="s">
        <v>6</v>
      </c>
      <c r="CN979" s="209" t="s">
        <v>7</v>
      </c>
      <c r="CO979" s="209"/>
      <c r="CP979" s="209" t="s">
        <v>8</v>
      </c>
      <c r="CQ979" s="209" t="s">
        <v>142</v>
      </c>
      <c r="CR979" s="209" t="s">
        <v>5</v>
      </c>
      <c r="CS979" s="209" t="s">
        <v>6</v>
      </c>
      <c r="CT979" s="209" t="s">
        <v>7</v>
      </c>
      <c r="CU979" s="209"/>
      <c r="CV979" s="209" t="s">
        <v>8</v>
      </c>
      <c r="CW979" s="209" t="s">
        <v>142</v>
      </c>
      <c r="CX979" s="209" t="s">
        <v>5</v>
      </c>
      <c r="CY979" s="209" t="s">
        <v>6</v>
      </c>
      <c r="CZ979" s="209" t="s">
        <v>7</v>
      </c>
      <c r="DA979" s="209"/>
      <c r="DB979" s="209" t="s">
        <v>8</v>
      </c>
      <c r="DC979" s="209" t="s">
        <v>142</v>
      </c>
      <c r="DD979" s="209" t="s">
        <v>5</v>
      </c>
      <c r="DE979" s="209" t="s">
        <v>6</v>
      </c>
      <c r="DF979" s="209" t="s">
        <v>7</v>
      </c>
      <c r="DG979" s="209"/>
      <c r="DH979" s="209" t="s">
        <v>8</v>
      </c>
      <c r="DI979" s="209" t="s">
        <v>142</v>
      </c>
      <c r="DJ979" s="209" t="s">
        <v>5</v>
      </c>
      <c r="DK979" s="209" t="s">
        <v>6</v>
      </c>
      <c r="DL979" s="209" t="s">
        <v>7</v>
      </c>
      <c r="DM979" s="209"/>
      <c r="DN979" s="209" t="s">
        <v>8</v>
      </c>
      <c r="DO979" s="209" t="s">
        <v>142</v>
      </c>
      <c r="DP979" s="209" t="s">
        <v>5</v>
      </c>
      <c r="DQ979" s="209" t="s">
        <v>6</v>
      </c>
      <c r="DR979" s="209" t="s">
        <v>7</v>
      </c>
      <c r="DS979" s="209"/>
      <c r="DT979" s="209" t="s">
        <v>8</v>
      </c>
      <c r="DU979" s="209" t="s">
        <v>142</v>
      </c>
      <c r="DV979" s="209" t="s">
        <v>5</v>
      </c>
      <c r="DW979" s="209" t="s">
        <v>6</v>
      </c>
      <c r="DX979" s="209" t="s">
        <v>7</v>
      </c>
      <c r="DY979" s="209"/>
      <c r="DZ979" s="212"/>
    </row>
    <row r="980" spans="1:130" ht="15" thickTop="1">
      <c r="A980" s="165"/>
      <c r="B980" s="96"/>
      <c r="C980" s="97"/>
      <c r="D980" s="98"/>
      <c r="E980" s="149" t="str">
        <f t="shared" ref="E980:E995" si="498">IF(SUM(B980:D980)&gt;0,SUM(B980:D980),"")</f>
        <v/>
      </c>
      <c r="F980" s="193"/>
      <c r="G980" s="96"/>
      <c r="H980" s="97"/>
      <c r="I980" s="97"/>
      <c r="J980" s="149" t="str">
        <f t="shared" ref="J980:J995" si="499">IF(SUM(G980:I980)&gt;0,SUM(G980:I980),"")</f>
        <v/>
      </c>
      <c r="K980" s="193"/>
      <c r="L980" s="96"/>
      <c r="M980" s="97"/>
      <c r="N980" s="97"/>
      <c r="O980" s="149" t="str">
        <f t="shared" ref="O980:O995" si="500">IF(SUM(L980:N980)&gt;0,SUM(L980:N980),"")</f>
        <v/>
      </c>
      <c r="P980" s="193"/>
      <c r="Q980" s="96"/>
      <c r="R980" s="97"/>
      <c r="S980" s="97"/>
      <c r="T980" s="149" t="str">
        <f t="shared" ref="T980:T995" si="501">IF(SUM(Q980:S980)&gt;0,SUM(Q980:S980),"")</f>
        <v/>
      </c>
      <c r="U980" s="193"/>
      <c r="V980" s="96"/>
      <c r="W980" s="97"/>
      <c r="X980" s="97"/>
      <c r="Y980" s="149" t="str">
        <f t="shared" ref="Y980:Y995" si="502">IF(SUM(V980:X980)&gt;0,SUM(V980:X980),"")</f>
        <v/>
      </c>
      <c r="Z980" s="193"/>
      <c r="AA980" s="201" t="str">
        <f>IF(SUM(E980,J980,O980,T980,Y980,Y1000,T1000,O1000,J1000,E1000,E1020,J1020,O1020,T1020,Y1020)&gt;0,(LARGE((E980,J980,O980,T980,Y980,Y1000,T1000,O1000,J1000,E1000,E1020,J1020,O1020,T1020,Y1020),1)+LARGE((E980,J980,O980,T980,Y980,Y1000,T1000,O1000,J1000,E1000,E1020,J1020,O1020,T1020,Y1020),2)+LARGE((E980,J980,O980,T980,Y980,Y1000,T1000,O1000,J1000,E1000,E1020,J1020,O1020,T1020,Y1020),3)+LARGE((E980,J980,O980,T980,Y980,Y1000,T1000,O1000,J1000,E1000,E1020,J1020,O1020,T1020,Y1020),4)),"")</f>
        <v/>
      </c>
      <c r="AB980" s="203" t="str">
        <f>IF(SUM(AI1011)&gt;0,SUM(AI1011),"")</f>
        <v/>
      </c>
      <c r="AG980" s="67"/>
      <c r="AH980" s="213">
        <f>IF(SUM(B980:D980)&gt;0,SUM(B980:D980),0)</f>
        <v>0</v>
      </c>
      <c r="AI980" s="213">
        <f>IF(SUM(F980)&gt;0,SUM(F980),0)</f>
        <v>0</v>
      </c>
      <c r="AJ980" s="214">
        <f>B980</f>
        <v>0</v>
      </c>
      <c r="AK980" s="214">
        <f>C980</f>
        <v>0</v>
      </c>
      <c r="AL980" s="214">
        <f>D980</f>
        <v>0</v>
      </c>
      <c r="AM980" s="214"/>
      <c r="AN980" s="213">
        <f>IF(SUM(B981:D981)&gt;0,SUM(B981:D981),0)</f>
        <v>0</v>
      </c>
      <c r="AO980" s="213">
        <f>IF(SUM(F981)&gt;0,SUM(F981),0)</f>
        <v>0</v>
      </c>
      <c r="AP980" s="214">
        <f>B981</f>
        <v>0</v>
      </c>
      <c r="AQ980" s="214">
        <f>C981</f>
        <v>0</v>
      </c>
      <c r="AR980" s="214">
        <f>D981</f>
        <v>0</v>
      </c>
      <c r="AS980" s="214"/>
      <c r="AT980" s="213">
        <f>IF(SUM(B982:D982)&gt;0,SUM(B982:D982),0)</f>
        <v>0</v>
      </c>
      <c r="AU980" s="213">
        <f>IF(SUM(F982)&gt;0,SUM(F982),0)</f>
        <v>0</v>
      </c>
      <c r="AV980" s="214">
        <f>B982</f>
        <v>0</v>
      </c>
      <c r="AW980" s="214">
        <f>C982</f>
        <v>0</v>
      </c>
      <c r="AX980" s="214">
        <f>D982</f>
        <v>0</v>
      </c>
      <c r="AY980" s="214"/>
      <c r="AZ980" s="213">
        <f>IF(SUM(B983:D983)&gt;0,SUM(B983:D983),0)</f>
        <v>0</v>
      </c>
      <c r="BA980" s="213">
        <f>IF(SUM(F983)&gt;0,SUM(F983),0)</f>
        <v>0</v>
      </c>
      <c r="BB980" s="214">
        <f>B983</f>
        <v>0</v>
      </c>
      <c r="BC980" s="214">
        <f>C983</f>
        <v>0</v>
      </c>
      <c r="BD980" s="214">
        <f>D983</f>
        <v>0</v>
      </c>
      <c r="BE980" s="214"/>
      <c r="BF980" s="213">
        <f>IF(SUM(B984:D984)&gt;0,SUM(B984:D984),0)</f>
        <v>0</v>
      </c>
      <c r="BG980" s="213">
        <f>IF(SUM(F984)&gt;0,SUM(F984),0)</f>
        <v>0</v>
      </c>
      <c r="BH980" s="214">
        <f>B984</f>
        <v>0</v>
      </c>
      <c r="BI980" s="214">
        <f>C984</f>
        <v>0</v>
      </c>
      <c r="BJ980" s="214">
        <f>D984</f>
        <v>0</v>
      </c>
      <c r="BK980" s="214"/>
      <c r="BL980" s="213">
        <f>IF(SUM(B985:D985)&gt;0,SUM(B985:D985),0)</f>
        <v>0</v>
      </c>
      <c r="BM980" s="213">
        <f>IF(SUM(F985)&gt;0,SUM(F985),0)</f>
        <v>0</v>
      </c>
      <c r="BN980" s="214">
        <f>B985</f>
        <v>0</v>
      </c>
      <c r="BO980" s="214">
        <f>C985</f>
        <v>0</v>
      </c>
      <c r="BP980" s="214">
        <f>D985</f>
        <v>0</v>
      </c>
      <c r="BQ980" s="214"/>
      <c r="BR980" s="213">
        <f>IF(SUM(B986:D986)&gt;0,SUM(B986:D986),0)</f>
        <v>0</v>
      </c>
      <c r="BS980" s="213">
        <f>IF(SUM(F986)&gt;0,SUM(F986),0)</f>
        <v>0</v>
      </c>
      <c r="BT980" s="214">
        <f>B986</f>
        <v>0</v>
      </c>
      <c r="BU980" s="214">
        <f>C986</f>
        <v>0</v>
      </c>
      <c r="BV980" s="214">
        <f>D986</f>
        <v>0</v>
      </c>
      <c r="BW980" s="214"/>
      <c r="BX980" s="213">
        <f>IF(SUM(B987:D987)&gt;0,SUM(B987:D987),0)</f>
        <v>0</v>
      </c>
      <c r="BY980" s="213">
        <f>IF(SUM(F987)&gt;0,SUM(F987),0)</f>
        <v>0</v>
      </c>
      <c r="BZ980" s="214">
        <f>B987</f>
        <v>0</v>
      </c>
      <c r="CA980" s="214">
        <f>C987</f>
        <v>0</v>
      </c>
      <c r="CB980" s="214">
        <f>D987</f>
        <v>0</v>
      </c>
      <c r="CC980" s="214"/>
      <c r="CD980" s="213">
        <f>IF(SUM(B988:D988)&gt;0,SUM(B988:D988),0)</f>
        <v>0</v>
      </c>
      <c r="CE980" s="213">
        <f>IF(SUM(F988)&gt;0,SUM(F988),0)</f>
        <v>0</v>
      </c>
      <c r="CF980" s="214">
        <f>B988</f>
        <v>0</v>
      </c>
      <c r="CG980" s="214">
        <f>C988</f>
        <v>0</v>
      </c>
      <c r="CH980" s="214">
        <f>D988</f>
        <v>0</v>
      </c>
      <c r="CI980" s="214"/>
      <c r="CJ980" s="213">
        <f>IF(SUM(B989:D989)&gt;0,SUM(B989:D989),0)</f>
        <v>0</v>
      </c>
      <c r="CK980" s="213">
        <f>IF(SUM(F989)&gt;0,SUM(F989),0)</f>
        <v>0</v>
      </c>
      <c r="CL980" s="214">
        <f>B989</f>
        <v>0</v>
      </c>
      <c r="CM980" s="214">
        <f>C989</f>
        <v>0</v>
      </c>
      <c r="CN980" s="214">
        <f>D989</f>
        <v>0</v>
      </c>
      <c r="CO980" s="214"/>
      <c r="CP980" s="213">
        <f>IF(SUM(B990:D990)&gt;0,SUM(B990:D990),0)</f>
        <v>0</v>
      </c>
      <c r="CQ980" s="213">
        <f>IF(SUM(F990)&gt;0,SUM(F990),0)</f>
        <v>0</v>
      </c>
      <c r="CR980" s="214">
        <f>B990</f>
        <v>0</v>
      </c>
      <c r="CS980" s="214">
        <f>C990</f>
        <v>0</v>
      </c>
      <c r="CT980" s="214">
        <f>D990</f>
        <v>0</v>
      </c>
      <c r="CU980" s="214"/>
      <c r="CV980" s="213">
        <f>IF(SUM(B991:D991)&gt;0,SUM(B991:D991),0)</f>
        <v>0</v>
      </c>
      <c r="CW980" s="213">
        <f>IF(SUM(F991)&gt;0,SUM(F991),0)</f>
        <v>0</v>
      </c>
      <c r="CX980" s="214">
        <f>B991</f>
        <v>0</v>
      </c>
      <c r="CY980" s="214">
        <f>C991</f>
        <v>0</v>
      </c>
      <c r="CZ980" s="214">
        <f>D991</f>
        <v>0</v>
      </c>
      <c r="DA980" s="214"/>
      <c r="DB980" s="213">
        <f>IF(SUM(B992:D992)&gt;0,SUM(B992:D992),0)</f>
        <v>0</v>
      </c>
      <c r="DC980" s="213">
        <f>IF(SUM(F992)&gt;0,SUM(F992),0)</f>
        <v>0</v>
      </c>
      <c r="DD980" s="214">
        <f>B992</f>
        <v>0</v>
      </c>
      <c r="DE980" s="214">
        <f>C992</f>
        <v>0</v>
      </c>
      <c r="DF980" s="214">
        <f>D992</f>
        <v>0</v>
      </c>
      <c r="DG980" s="214"/>
      <c r="DH980" s="213">
        <f>IF(SUM(B993:D993)&gt;0,SUM(B993:D993),0)</f>
        <v>0</v>
      </c>
      <c r="DI980" s="213">
        <f>IF(SUM(F993)&gt;0,SUM(F993),0)</f>
        <v>0</v>
      </c>
      <c r="DJ980" s="214">
        <f>B993</f>
        <v>0</v>
      </c>
      <c r="DK980" s="214">
        <f>C993</f>
        <v>0</v>
      </c>
      <c r="DL980" s="214">
        <f>D993</f>
        <v>0</v>
      </c>
      <c r="DM980" s="214"/>
      <c r="DN980" s="213">
        <f>IF(SUM(B994:D994)&gt;0,SUM(B994:D994),0)</f>
        <v>0</v>
      </c>
      <c r="DO980" s="209">
        <f>IF(SUM(F994)&gt;0,SUM(F994),0)</f>
        <v>0</v>
      </c>
      <c r="DP980" s="214">
        <f>B994</f>
        <v>0</v>
      </c>
      <c r="DQ980" s="214">
        <f>C994</f>
        <v>0</v>
      </c>
      <c r="DR980" s="214">
        <f>D994</f>
        <v>0</v>
      </c>
      <c r="DS980" s="212"/>
      <c r="DT980" s="213">
        <f>IF(SUM(B995:D995)&gt;0,SUM(B995:D995),0)</f>
        <v>0</v>
      </c>
      <c r="DU980" s="209">
        <f>IF(SUM(F995)&gt;0,SUM(F995),0)</f>
        <v>0</v>
      </c>
      <c r="DV980" s="214">
        <f>B995</f>
        <v>0</v>
      </c>
      <c r="DW980" s="214">
        <f>C995</f>
        <v>0</v>
      </c>
      <c r="DX980" s="214">
        <f>D995</f>
        <v>0</v>
      </c>
      <c r="DY980" s="212"/>
      <c r="DZ980" s="212"/>
    </row>
    <row r="981" spans="1:130">
      <c r="A981" s="18"/>
      <c r="B981" s="99"/>
      <c r="C981" s="100"/>
      <c r="D981" s="101"/>
      <c r="E981" s="149" t="str">
        <f t="shared" si="498"/>
        <v/>
      </c>
      <c r="F981" s="193"/>
      <c r="G981" s="99"/>
      <c r="H981" s="100"/>
      <c r="I981" s="100"/>
      <c r="J981" s="149" t="str">
        <f t="shared" si="499"/>
        <v/>
      </c>
      <c r="K981" s="193"/>
      <c r="L981" s="99"/>
      <c r="M981" s="100"/>
      <c r="N981" s="100"/>
      <c r="O981" s="149" t="str">
        <f t="shared" si="500"/>
        <v/>
      </c>
      <c r="P981" s="193"/>
      <c r="Q981" s="99"/>
      <c r="R981" s="100"/>
      <c r="S981" s="100"/>
      <c r="T981" s="149" t="str">
        <f t="shared" si="501"/>
        <v/>
      </c>
      <c r="U981" s="193"/>
      <c r="V981" s="99"/>
      <c r="W981" s="100"/>
      <c r="X981" s="100"/>
      <c r="Y981" s="149" t="str">
        <f t="shared" si="502"/>
        <v/>
      </c>
      <c r="Z981" s="193"/>
      <c r="AA981" s="201" t="str">
        <f>IF(SUM(E981,J981,O981,T981,Y981,Y1001,T1001,O1001,J1001,E1001,E1021,J1021,O1021,T1021,Y1021)&gt;0,(LARGE((E981,J981,O981,T981,Y981,Y1001,T1001,O1001,J1001,E1001,E1021,J1021,O1021,T1021,Y1021),1)+LARGE((E981,J981,O981,T981,Y981,Y1001,T1001,O1001,J1001,E1001,E1021,J1021,O1021,T1021,Y1021),2)+LARGE((E981,J981,O981,T981,Y981,Y1001,T1001,O1001,J1001,E1001,E1021,J1021,O1021,T1021,Y1021),3)+LARGE((E981,J981,O981,T981,Y981,Y1001,T1001,O1001,J1001,E1001,E1021,J1021,O1021,T1021,Y1021),4)),"")</f>
        <v/>
      </c>
      <c r="AB981" s="202" t="str">
        <f>IF(SUM(AO1011)&gt;0,SUM(AO1011),"")</f>
        <v/>
      </c>
      <c r="AG981" s="67"/>
      <c r="AH981" s="213">
        <f>IF(SUM(G980:I980)&gt;0,SUM(G980:I980),0)</f>
        <v>0</v>
      </c>
      <c r="AI981" s="213">
        <f>IF(SUM(K980)&gt;0,SUM(K980),0)</f>
        <v>0</v>
      </c>
      <c r="AJ981" s="214">
        <f>G980</f>
        <v>0</v>
      </c>
      <c r="AK981" s="214">
        <f>H980</f>
        <v>0</v>
      </c>
      <c r="AL981" s="214">
        <f>I980</f>
        <v>0</v>
      </c>
      <c r="AM981" s="214"/>
      <c r="AN981" s="213">
        <f>IF(SUM(G981:I981)&gt;0,SUM(G981:I981),0)</f>
        <v>0</v>
      </c>
      <c r="AO981" s="213">
        <f>IF(SUM(K981)&gt;0,SUM(K981),0)</f>
        <v>0</v>
      </c>
      <c r="AP981" s="214">
        <f>G981</f>
        <v>0</v>
      </c>
      <c r="AQ981" s="214">
        <f>H981</f>
        <v>0</v>
      </c>
      <c r="AR981" s="214">
        <f>I981</f>
        <v>0</v>
      </c>
      <c r="AS981" s="214"/>
      <c r="AT981" s="213">
        <f>IF(SUM(G982:I982)&gt;0,SUM(G982:I982),0)</f>
        <v>0</v>
      </c>
      <c r="AU981" s="213">
        <f>IF(SUM(K982)&gt;0,SUM(K982),0)</f>
        <v>0</v>
      </c>
      <c r="AV981" s="214">
        <f>G982</f>
        <v>0</v>
      </c>
      <c r="AW981" s="214">
        <f>H982</f>
        <v>0</v>
      </c>
      <c r="AX981" s="214">
        <f>I982</f>
        <v>0</v>
      </c>
      <c r="AY981" s="214"/>
      <c r="AZ981" s="213">
        <f>IF(SUM(G983:I983)&gt;0,SUM(G983:I983),0)</f>
        <v>0</v>
      </c>
      <c r="BA981" s="213">
        <f>IF(SUM(K983)&gt;0,SUM(K983),0)</f>
        <v>0</v>
      </c>
      <c r="BB981" s="214">
        <f>G983</f>
        <v>0</v>
      </c>
      <c r="BC981" s="214">
        <f>H983</f>
        <v>0</v>
      </c>
      <c r="BD981" s="214">
        <f>I983</f>
        <v>0</v>
      </c>
      <c r="BE981" s="214"/>
      <c r="BF981" s="213">
        <f>IF(SUM(G984:I984)&gt;0,SUM(G984:I984),0)</f>
        <v>0</v>
      </c>
      <c r="BG981" s="213">
        <f>IF(SUM(K984)&gt;0,SUM(K984),0)</f>
        <v>0</v>
      </c>
      <c r="BH981" s="214">
        <f>G984</f>
        <v>0</v>
      </c>
      <c r="BI981" s="214">
        <f>H984</f>
        <v>0</v>
      </c>
      <c r="BJ981" s="214">
        <f>I984</f>
        <v>0</v>
      </c>
      <c r="BK981" s="214"/>
      <c r="BL981" s="213">
        <f>IF(SUM(G985:I985)&gt;0,SUM(G985:I985),0)</f>
        <v>0</v>
      </c>
      <c r="BM981" s="213">
        <f>IF(SUM(K985)&gt;0,SUM(K985),0)</f>
        <v>0</v>
      </c>
      <c r="BN981" s="214">
        <f>G985</f>
        <v>0</v>
      </c>
      <c r="BO981" s="214">
        <f>H985</f>
        <v>0</v>
      </c>
      <c r="BP981" s="214">
        <f>I985</f>
        <v>0</v>
      </c>
      <c r="BQ981" s="214"/>
      <c r="BR981" s="213">
        <f>IF(SUM(G986:I986)&gt;0,SUM(G986:I986),0)</f>
        <v>0</v>
      </c>
      <c r="BS981" s="213">
        <f>IF(SUM(K986)&gt;0,SUM(K986),0)</f>
        <v>0</v>
      </c>
      <c r="BT981" s="214">
        <f>G986</f>
        <v>0</v>
      </c>
      <c r="BU981" s="214">
        <f>H986</f>
        <v>0</v>
      </c>
      <c r="BV981" s="214">
        <f>I986</f>
        <v>0</v>
      </c>
      <c r="BW981" s="214"/>
      <c r="BX981" s="213">
        <f>IF(SUM(G987:I987)&gt;0,SUM(G987:I987),0)</f>
        <v>0</v>
      </c>
      <c r="BY981" s="213">
        <f>IF(SUM(K987)&gt;0,SUM(K987),0)</f>
        <v>0</v>
      </c>
      <c r="BZ981" s="214">
        <f>G987</f>
        <v>0</v>
      </c>
      <c r="CA981" s="214">
        <f>H987</f>
        <v>0</v>
      </c>
      <c r="CB981" s="214">
        <f>I987</f>
        <v>0</v>
      </c>
      <c r="CC981" s="214"/>
      <c r="CD981" s="213">
        <f>IF(SUM(G988:I988)&gt;0,SUM(G988:I988),0)</f>
        <v>0</v>
      </c>
      <c r="CE981" s="213">
        <f>IF(SUM(K988)&gt;0,SUM(K988),0)</f>
        <v>0</v>
      </c>
      <c r="CF981" s="214">
        <f>G988</f>
        <v>0</v>
      </c>
      <c r="CG981" s="214">
        <f>H988</f>
        <v>0</v>
      </c>
      <c r="CH981" s="214">
        <f>I988</f>
        <v>0</v>
      </c>
      <c r="CI981" s="214"/>
      <c r="CJ981" s="213">
        <f>IF(SUM(G989:I989)&gt;0,SUM(G989:I989),0)</f>
        <v>0</v>
      </c>
      <c r="CK981" s="213">
        <f>IF(SUM(K989)&gt;0,SUM(K989),0)</f>
        <v>0</v>
      </c>
      <c r="CL981" s="214">
        <f>G989</f>
        <v>0</v>
      </c>
      <c r="CM981" s="214">
        <f>H989</f>
        <v>0</v>
      </c>
      <c r="CN981" s="214">
        <f>I989</f>
        <v>0</v>
      </c>
      <c r="CO981" s="214"/>
      <c r="CP981" s="213">
        <f>IF(SUM(G990:I990)&gt;0,SUM(G990:I990),0)</f>
        <v>0</v>
      </c>
      <c r="CQ981" s="213">
        <f>IF(SUM(K990)&gt;0,SUM(K990),0)</f>
        <v>0</v>
      </c>
      <c r="CR981" s="214">
        <f>G990</f>
        <v>0</v>
      </c>
      <c r="CS981" s="214">
        <f>H990</f>
        <v>0</v>
      </c>
      <c r="CT981" s="214">
        <f>I990</f>
        <v>0</v>
      </c>
      <c r="CU981" s="214"/>
      <c r="CV981" s="213">
        <f>IF(SUM(G991:I991)&gt;0,SUM(G991:I991),0)</f>
        <v>0</v>
      </c>
      <c r="CW981" s="213">
        <f>IF(SUM(K991)&gt;0,SUM(K991),0)</f>
        <v>0</v>
      </c>
      <c r="CX981" s="214">
        <f>G991</f>
        <v>0</v>
      </c>
      <c r="CY981" s="214">
        <f>H991</f>
        <v>0</v>
      </c>
      <c r="CZ981" s="214">
        <f>I991</f>
        <v>0</v>
      </c>
      <c r="DA981" s="214"/>
      <c r="DB981" s="213">
        <f>IF(SUM(G992:I992)&gt;0,SUM(G992:I992),0)</f>
        <v>0</v>
      </c>
      <c r="DC981" s="213">
        <f>IF(SUM(K992)&gt;0,SUM(K992),0)</f>
        <v>0</v>
      </c>
      <c r="DD981" s="214">
        <f>G992</f>
        <v>0</v>
      </c>
      <c r="DE981" s="214">
        <f>H992</f>
        <v>0</v>
      </c>
      <c r="DF981" s="214">
        <f>I992</f>
        <v>0</v>
      </c>
      <c r="DG981" s="214"/>
      <c r="DH981" s="213">
        <f>IF(SUM(G993:I993)&gt;0,SUM(G993:I993),0)</f>
        <v>0</v>
      </c>
      <c r="DI981" s="213">
        <f>IF(SUM(K993)&gt;0,SUM(K993),0)</f>
        <v>0</v>
      </c>
      <c r="DJ981" s="214">
        <f>G993</f>
        <v>0</v>
      </c>
      <c r="DK981" s="214">
        <f>H993</f>
        <v>0</v>
      </c>
      <c r="DL981" s="214">
        <f>I993</f>
        <v>0</v>
      </c>
      <c r="DM981" s="214"/>
      <c r="DN981" s="213">
        <f>IF(SUM(G994:I994)&gt;0,SUM(G994:I994),0)</f>
        <v>0</v>
      </c>
      <c r="DO981" s="209">
        <f>IF(SUM(K994)&gt;0,SUM(K994),0)</f>
        <v>0</v>
      </c>
      <c r="DP981" s="214">
        <f>G994</f>
        <v>0</v>
      </c>
      <c r="DQ981" s="214">
        <f>H994</f>
        <v>0</v>
      </c>
      <c r="DR981" s="214">
        <f>I994</f>
        <v>0</v>
      </c>
      <c r="DS981" s="212"/>
      <c r="DT981" s="209">
        <f>IF(SUM(G995:I995)&gt;0,SUM(G995:I995),0)</f>
        <v>0</v>
      </c>
      <c r="DU981" s="209">
        <f>IF(SUM(K995)&gt;0,SUM(K995),0)</f>
        <v>0</v>
      </c>
      <c r="DV981" s="214">
        <f>G995</f>
        <v>0</v>
      </c>
      <c r="DW981" s="214">
        <f>H995</f>
        <v>0</v>
      </c>
      <c r="DX981" s="214">
        <f>I995</f>
        <v>0</v>
      </c>
      <c r="DY981" s="212"/>
      <c r="DZ981" s="212"/>
    </row>
    <row r="982" spans="1:130">
      <c r="A982" s="18"/>
      <c r="B982" s="99"/>
      <c r="C982" s="100"/>
      <c r="D982" s="101"/>
      <c r="E982" s="149" t="str">
        <f t="shared" si="498"/>
        <v/>
      </c>
      <c r="F982" s="193"/>
      <c r="G982" s="99"/>
      <c r="H982" s="100"/>
      <c r="I982" s="100"/>
      <c r="J982" s="149" t="str">
        <f t="shared" si="499"/>
        <v/>
      </c>
      <c r="K982" s="193"/>
      <c r="L982" s="99"/>
      <c r="M982" s="100"/>
      <c r="N982" s="102"/>
      <c r="O982" s="149" t="str">
        <f t="shared" si="500"/>
        <v/>
      </c>
      <c r="P982" s="193"/>
      <c r="Q982" s="99"/>
      <c r="R982" s="100"/>
      <c r="S982" s="102"/>
      <c r="T982" s="149" t="str">
        <f t="shared" si="501"/>
        <v/>
      </c>
      <c r="U982" s="193"/>
      <c r="V982" s="99"/>
      <c r="W982" s="100"/>
      <c r="X982" s="102"/>
      <c r="Y982" s="149" t="str">
        <f t="shared" si="502"/>
        <v/>
      </c>
      <c r="Z982" s="193"/>
      <c r="AA982" s="201" t="str">
        <f>IF(SUM(E982,J982,O982,T982,Y982,Y1002,T1002,O1002,J1002,E1002,E1022,J1022,O1022,T1022,Y1022)&gt;0,(LARGE((E982,J982,O982,T982,Y982,Y1002,T1002,O1002,J1002,E1002,E1022,J1022,O1022,T1022,Y1022),1)+LARGE((E982,J982,O982,T982,Y982,Y1002,T1002,O1002,J1002,E1002,E1022,J1022,O1022,T1022,Y1022),2)+LARGE((E982,J982,O982,T982,Y982,Y1002,T1002,O1002,J1002,E1002,E1022,J1022,O1022,T1022,Y1022),3)+LARGE((E982,J982,O982,T982,Y982,Y1002,T1002,O1002,J1002,E1002,E1022,J1022,O1022,T1022,Y1022),4)),"")</f>
        <v/>
      </c>
      <c r="AB982" s="202" t="str">
        <f>IF(SUM(AU1011)&gt;0, SUM(AU1011),"")</f>
        <v/>
      </c>
      <c r="AG982" s="67"/>
      <c r="AH982" s="213">
        <f>IF(SUM(L980:N980)&gt;0,SUM(L980:N980),0)</f>
        <v>0</v>
      </c>
      <c r="AI982" s="213">
        <f>IF(SUM(P980)&gt;0,SUM(P980),0)</f>
        <v>0</v>
      </c>
      <c r="AJ982" s="214">
        <f>L980</f>
        <v>0</v>
      </c>
      <c r="AK982" s="214">
        <f>M980</f>
        <v>0</v>
      </c>
      <c r="AL982" s="214">
        <f>N980</f>
        <v>0</v>
      </c>
      <c r="AM982" s="214"/>
      <c r="AN982" s="213">
        <f>IF(SUM(L981:N981)&gt;0,SUM(L981:N981),0)</f>
        <v>0</v>
      </c>
      <c r="AO982" s="213">
        <f>IF(SUM(P981)&gt;0,SUM(P981),0)</f>
        <v>0</v>
      </c>
      <c r="AP982" s="214">
        <f>L981</f>
        <v>0</v>
      </c>
      <c r="AQ982" s="214">
        <f>M981</f>
        <v>0</v>
      </c>
      <c r="AR982" s="214">
        <f>N981</f>
        <v>0</v>
      </c>
      <c r="AS982" s="214"/>
      <c r="AT982" s="213">
        <f>IF(SUM(L982:N982)&gt;0,SUM(L982:N982),0)</f>
        <v>0</v>
      </c>
      <c r="AU982" s="213">
        <f>IF(SUM(P982)&gt;0,SUM(P982),0)</f>
        <v>0</v>
      </c>
      <c r="AV982" s="214">
        <f>L982</f>
        <v>0</v>
      </c>
      <c r="AW982" s="214">
        <f>M982</f>
        <v>0</v>
      </c>
      <c r="AX982" s="214">
        <f>N982</f>
        <v>0</v>
      </c>
      <c r="AY982" s="214"/>
      <c r="AZ982" s="213">
        <f>IF(SUM(L983:N983)&gt;0,SUM(L983:N983),0)</f>
        <v>0</v>
      </c>
      <c r="BA982" s="213">
        <f>IF(SUM(P983)&gt;0,SUM(P983),0)</f>
        <v>0</v>
      </c>
      <c r="BB982" s="214">
        <f>L983</f>
        <v>0</v>
      </c>
      <c r="BC982" s="214">
        <f>M983</f>
        <v>0</v>
      </c>
      <c r="BD982" s="214">
        <f>N983</f>
        <v>0</v>
      </c>
      <c r="BE982" s="214"/>
      <c r="BF982" s="213">
        <f>IF(SUM(L984:N984)&gt;0,SUM(L984:N984),0)</f>
        <v>0</v>
      </c>
      <c r="BG982" s="213">
        <f>IF(SUM(P984)&gt;0,SUM(P984),0)</f>
        <v>0</v>
      </c>
      <c r="BH982" s="214">
        <f>L984</f>
        <v>0</v>
      </c>
      <c r="BI982" s="214">
        <f>M984</f>
        <v>0</v>
      </c>
      <c r="BJ982" s="214">
        <f>N984</f>
        <v>0</v>
      </c>
      <c r="BK982" s="214"/>
      <c r="BL982" s="213">
        <f>IF(SUM(L985:N985)&gt;0,SUM(L985:N985),0)</f>
        <v>0</v>
      </c>
      <c r="BM982" s="213">
        <f>IF(SUM(P985)&gt;0,SUM(P985),0)</f>
        <v>0</v>
      </c>
      <c r="BN982" s="214">
        <f>L985</f>
        <v>0</v>
      </c>
      <c r="BO982" s="214">
        <f>M985</f>
        <v>0</v>
      </c>
      <c r="BP982" s="214">
        <f>N985</f>
        <v>0</v>
      </c>
      <c r="BQ982" s="214"/>
      <c r="BR982" s="213">
        <f>IF(SUM(L986:N986)&gt;0,SUM(L986:N986),0)</f>
        <v>0</v>
      </c>
      <c r="BS982" s="213">
        <f>IF(SUM(P986)&gt;0,SUM(P986),0)</f>
        <v>0</v>
      </c>
      <c r="BT982" s="214">
        <f>L986</f>
        <v>0</v>
      </c>
      <c r="BU982" s="214">
        <f>M986</f>
        <v>0</v>
      </c>
      <c r="BV982" s="214">
        <f>N986</f>
        <v>0</v>
      </c>
      <c r="BW982" s="214"/>
      <c r="BX982" s="213">
        <f>IF(SUM(L987:N987)&gt;0,SUM(L987:N987),0)</f>
        <v>0</v>
      </c>
      <c r="BY982" s="213">
        <f>IF(SUM(P987)&gt;0,SUM(P987),0)</f>
        <v>0</v>
      </c>
      <c r="BZ982" s="214">
        <f>L987</f>
        <v>0</v>
      </c>
      <c r="CA982" s="214">
        <f>M987</f>
        <v>0</v>
      </c>
      <c r="CB982" s="214">
        <f>N987</f>
        <v>0</v>
      </c>
      <c r="CC982" s="214"/>
      <c r="CD982" s="213">
        <f>IF(SUM(L988:N988)&gt;0,SUM(L988:N988),0)</f>
        <v>0</v>
      </c>
      <c r="CE982" s="213">
        <f>IF(SUM(P988)&gt;0,SUM(P988),0)</f>
        <v>0</v>
      </c>
      <c r="CF982" s="214">
        <f>L988</f>
        <v>0</v>
      </c>
      <c r="CG982" s="214">
        <f>M988</f>
        <v>0</v>
      </c>
      <c r="CH982" s="214">
        <f>N988</f>
        <v>0</v>
      </c>
      <c r="CI982" s="214"/>
      <c r="CJ982" s="213">
        <f>IF(SUM(L989:N989)&gt;0,SUM(L989:N989),0)</f>
        <v>0</v>
      </c>
      <c r="CK982" s="213">
        <f>IF(SUM(P989)&gt;0,SUM(P989),0)</f>
        <v>0</v>
      </c>
      <c r="CL982" s="214">
        <f>L989</f>
        <v>0</v>
      </c>
      <c r="CM982" s="214">
        <f>M989</f>
        <v>0</v>
      </c>
      <c r="CN982" s="214">
        <f>N989</f>
        <v>0</v>
      </c>
      <c r="CO982" s="214"/>
      <c r="CP982" s="213">
        <f>IF(SUM(L990:N990)&gt;0,SUM(L990:N990),0)</f>
        <v>0</v>
      </c>
      <c r="CQ982" s="213">
        <f>IF(SUM(P990)&gt;0,SUM(P990),0)</f>
        <v>0</v>
      </c>
      <c r="CR982" s="214">
        <f>L990</f>
        <v>0</v>
      </c>
      <c r="CS982" s="214">
        <f>M990</f>
        <v>0</v>
      </c>
      <c r="CT982" s="214">
        <f>N990</f>
        <v>0</v>
      </c>
      <c r="CU982" s="214"/>
      <c r="CV982" s="213">
        <f>IF(SUM(L991:N991)&gt;0,SUM(L991:N991),0)</f>
        <v>0</v>
      </c>
      <c r="CW982" s="213">
        <f>IF(SUM(P991)&gt;0,SUM(P991),0)</f>
        <v>0</v>
      </c>
      <c r="CX982" s="214">
        <f>L991</f>
        <v>0</v>
      </c>
      <c r="CY982" s="214">
        <f>M991</f>
        <v>0</v>
      </c>
      <c r="CZ982" s="214">
        <f>N991</f>
        <v>0</v>
      </c>
      <c r="DA982" s="214"/>
      <c r="DB982" s="213">
        <f>IF(SUM(L992:N992)&gt;0,SUM(L992:N992),0)</f>
        <v>0</v>
      </c>
      <c r="DC982" s="213">
        <f>IF(SUM(P992)&gt;0,SUM(P992),0)</f>
        <v>0</v>
      </c>
      <c r="DD982" s="214">
        <f>L992</f>
        <v>0</v>
      </c>
      <c r="DE982" s="214">
        <f>M992</f>
        <v>0</v>
      </c>
      <c r="DF982" s="214">
        <f>N992</f>
        <v>0</v>
      </c>
      <c r="DG982" s="214"/>
      <c r="DH982" s="213">
        <f>IF(SUM(L993:N993)&gt;0,SUM(L993:N993),0)</f>
        <v>0</v>
      </c>
      <c r="DI982" s="213">
        <f>IF(SUM(P993)&gt;0,SUM(P993),0)</f>
        <v>0</v>
      </c>
      <c r="DJ982" s="214">
        <f>L993</f>
        <v>0</v>
      </c>
      <c r="DK982" s="214">
        <f>M993</f>
        <v>0</v>
      </c>
      <c r="DL982" s="214">
        <f>N993</f>
        <v>0</v>
      </c>
      <c r="DM982" s="214"/>
      <c r="DN982" s="209">
        <f>IF(SUM(L994:N994)&gt;0,SUM(L994:N994),0)</f>
        <v>0</v>
      </c>
      <c r="DO982" s="209">
        <f>IF(SUM(P994)&gt;0,SUM(P994),0)</f>
        <v>0</v>
      </c>
      <c r="DP982" s="214">
        <f>L994</f>
        <v>0</v>
      </c>
      <c r="DQ982" s="214">
        <f>M994</f>
        <v>0</v>
      </c>
      <c r="DR982" s="214">
        <f>N994</f>
        <v>0</v>
      </c>
      <c r="DS982" s="212"/>
      <c r="DT982" s="209">
        <f>IF(SUM(L995:N995)&gt;0,SUM(L995:N995),0)</f>
        <v>0</v>
      </c>
      <c r="DU982" s="209">
        <f>IF(SUM(P995)&gt;0,SUM(P995),0)</f>
        <v>0</v>
      </c>
      <c r="DV982" s="214">
        <f>L995</f>
        <v>0</v>
      </c>
      <c r="DW982" s="214">
        <f>M995</f>
        <v>0</v>
      </c>
      <c r="DX982" s="214">
        <f>N995</f>
        <v>0</v>
      </c>
      <c r="DY982" s="212"/>
      <c r="DZ982" s="212"/>
    </row>
    <row r="983" spans="1:130">
      <c r="A983" s="166"/>
      <c r="B983" s="99"/>
      <c r="C983" s="100"/>
      <c r="D983" s="101"/>
      <c r="E983" s="149" t="str">
        <f t="shared" si="498"/>
        <v/>
      </c>
      <c r="F983" s="193"/>
      <c r="G983" s="99"/>
      <c r="H983" s="100"/>
      <c r="I983" s="100"/>
      <c r="J983" s="149" t="str">
        <f t="shared" si="499"/>
        <v/>
      </c>
      <c r="K983" s="193"/>
      <c r="L983" s="99"/>
      <c r="M983" s="100"/>
      <c r="N983" s="100"/>
      <c r="O983" s="149" t="str">
        <f t="shared" si="500"/>
        <v/>
      </c>
      <c r="P983" s="193"/>
      <c r="Q983" s="99"/>
      <c r="R983" s="100"/>
      <c r="S983" s="100"/>
      <c r="T983" s="149" t="str">
        <f t="shared" si="501"/>
        <v/>
      </c>
      <c r="U983" s="193"/>
      <c r="V983" s="99"/>
      <c r="W983" s="100"/>
      <c r="X983" s="100"/>
      <c r="Y983" s="149" t="str">
        <f t="shared" si="502"/>
        <v/>
      </c>
      <c r="Z983" s="193"/>
      <c r="AA983" s="201" t="str">
        <f>IF(SUM(E983,J983,O983,T983,Y983,Y1003,T1003,O1003,J1003,E1003,E1023,J1023,O1023,T1023,Y1023)&gt;0,(LARGE((E983,J983,O983,T983,Y983,Y1003,T1003,O1003,J1003,E1003,E1023,J1023,O1023,T1023,Y1023),1)+LARGE((E983,J983,O983,T983,Y983,Y1003,T1003,O1003,J1003,E1003,E1023,J1023,O1023,T1023,Y1023),2)+LARGE((E983,J983,O983,T983,Y983,Y1003,T1003,O1003,J1003,E1003,E1023,J1023,O1023,T1023,Y1023),3)+LARGE((E983,J983,O983,T983,Y983,Y1003,T1003,O1003,J1003,E1003,E1023,J1023,O1023,T1023,Y1023),4)),"")</f>
        <v/>
      </c>
      <c r="AB983" s="202" t="str">
        <f>IF(SUM(BA1011)&gt;0, SUM(BA1011),"")</f>
        <v/>
      </c>
      <c r="AG983" s="67"/>
      <c r="AH983" s="213">
        <f>IF(SUM(Q980:S980)&gt;0,SUM(Q980:S980),0)</f>
        <v>0</v>
      </c>
      <c r="AI983" s="213">
        <f>IF(SUM(U980)&gt;0,SUM(U980),0)</f>
        <v>0</v>
      </c>
      <c r="AJ983" s="214">
        <f>Q980</f>
        <v>0</v>
      </c>
      <c r="AK983" s="214">
        <f>R980</f>
        <v>0</v>
      </c>
      <c r="AL983" s="214">
        <f>S980</f>
        <v>0</v>
      </c>
      <c r="AM983" s="214"/>
      <c r="AN983" s="213">
        <f>IF(SUM(Q981:S981)&gt;0,SUM(Q981:S981),0)</f>
        <v>0</v>
      </c>
      <c r="AO983" s="213">
        <f>IF(SUM(U981)&gt;0,SUM(U981),0)</f>
        <v>0</v>
      </c>
      <c r="AP983" s="214">
        <f>Q981</f>
        <v>0</v>
      </c>
      <c r="AQ983" s="214">
        <f>R981</f>
        <v>0</v>
      </c>
      <c r="AR983" s="214">
        <f>S981</f>
        <v>0</v>
      </c>
      <c r="AS983" s="214"/>
      <c r="AT983" s="213">
        <f>IF(SUM(Q982:S982)&gt;0,SUM(Q982:S982),0)</f>
        <v>0</v>
      </c>
      <c r="AU983" s="213">
        <f>IF(SUM(U982)&gt;0,SUM(U982),0)</f>
        <v>0</v>
      </c>
      <c r="AV983" s="214">
        <f>Q982</f>
        <v>0</v>
      </c>
      <c r="AW983" s="214">
        <f>R982</f>
        <v>0</v>
      </c>
      <c r="AX983" s="214">
        <f>S982</f>
        <v>0</v>
      </c>
      <c r="AY983" s="214"/>
      <c r="AZ983" s="213">
        <f>IF(SUM(Q983:S983)&gt;0,SUM(Q983:S983),0)</f>
        <v>0</v>
      </c>
      <c r="BA983" s="213">
        <f>IF(SUM(U983)&gt;0,SUM(U983),0)</f>
        <v>0</v>
      </c>
      <c r="BB983" s="214">
        <f>Q983</f>
        <v>0</v>
      </c>
      <c r="BC983" s="214">
        <f>R983</f>
        <v>0</v>
      </c>
      <c r="BD983" s="214">
        <f>S983</f>
        <v>0</v>
      </c>
      <c r="BE983" s="214"/>
      <c r="BF983" s="213">
        <f>IF(SUM(Q984:S984)&gt;0,SUM(Q984:S984),0)</f>
        <v>0</v>
      </c>
      <c r="BG983" s="213">
        <f>IF(SUM(U984)&gt;0,SUM(U984),0)</f>
        <v>0</v>
      </c>
      <c r="BH983" s="214">
        <f>Q984</f>
        <v>0</v>
      </c>
      <c r="BI983" s="214">
        <f>R984</f>
        <v>0</v>
      </c>
      <c r="BJ983" s="214">
        <f>S984</f>
        <v>0</v>
      </c>
      <c r="BK983" s="214"/>
      <c r="BL983" s="213">
        <f>IF(SUM(Q985:S985)&gt;0,SUM(Q985:S985),0)</f>
        <v>0</v>
      </c>
      <c r="BM983" s="213">
        <f>IF(SUM(U985)&gt;0,SUM(U985),0)</f>
        <v>0</v>
      </c>
      <c r="BN983" s="214">
        <f>Q985</f>
        <v>0</v>
      </c>
      <c r="BO983" s="214">
        <f>R985</f>
        <v>0</v>
      </c>
      <c r="BP983" s="214">
        <f>S985</f>
        <v>0</v>
      </c>
      <c r="BQ983" s="214"/>
      <c r="BR983" s="213">
        <f>IF(SUM(Q986:S986)&gt;0,SUM(Q986:S986),0)</f>
        <v>0</v>
      </c>
      <c r="BS983" s="213">
        <f>IF(SUM(U986)&gt;0,SUM(U986),0)</f>
        <v>0</v>
      </c>
      <c r="BT983" s="214">
        <f>Q986</f>
        <v>0</v>
      </c>
      <c r="BU983" s="214">
        <f>R986</f>
        <v>0</v>
      </c>
      <c r="BV983" s="214">
        <f>S986</f>
        <v>0</v>
      </c>
      <c r="BW983" s="214"/>
      <c r="BX983" s="213">
        <f>IF(SUM(Q987:S987)&gt;0,SUM(Q987:S987),0)</f>
        <v>0</v>
      </c>
      <c r="BY983" s="213">
        <f>IF(SUM(U987)&gt;0,SUM(U987),0)</f>
        <v>0</v>
      </c>
      <c r="BZ983" s="214">
        <f>Q987</f>
        <v>0</v>
      </c>
      <c r="CA983" s="214">
        <f>R987</f>
        <v>0</v>
      </c>
      <c r="CB983" s="214">
        <f>S987</f>
        <v>0</v>
      </c>
      <c r="CC983" s="214"/>
      <c r="CD983" s="213">
        <f>IF(SUM(Q988:S988)&gt;0,SUM(Q988:S988),0)</f>
        <v>0</v>
      </c>
      <c r="CE983" s="213">
        <f>IF(SUM(U988)&gt;0,SUM(U988),0)</f>
        <v>0</v>
      </c>
      <c r="CF983" s="214">
        <f>Q988</f>
        <v>0</v>
      </c>
      <c r="CG983" s="214">
        <f>R988</f>
        <v>0</v>
      </c>
      <c r="CH983" s="214">
        <f>S988</f>
        <v>0</v>
      </c>
      <c r="CI983" s="214"/>
      <c r="CJ983" s="213">
        <f>IF(SUM(Q989:S989)&gt;0,SUM(Q989:S989),0)</f>
        <v>0</v>
      </c>
      <c r="CK983" s="213">
        <f>IF(SUM(U989)&gt;0,SUM(U989),0)</f>
        <v>0</v>
      </c>
      <c r="CL983" s="214">
        <f>Q989</f>
        <v>0</v>
      </c>
      <c r="CM983" s="214">
        <f>R989</f>
        <v>0</v>
      </c>
      <c r="CN983" s="214">
        <f>S989</f>
        <v>0</v>
      </c>
      <c r="CO983" s="214"/>
      <c r="CP983" s="213">
        <f>IF(SUM(Q990:S990)&gt;0,SUM(Q990:S990),0)</f>
        <v>0</v>
      </c>
      <c r="CQ983" s="213">
        <f>IF(SUM(U990)&gt;0,SUM(U990),0)</f>
        <v>0</v>
      </c>
      <c r="CR983" s="214">
        <f>Q990</f>
        <v>0</v>
      </c>
      <c r="CS983" s="214">
        <f>R990</f>
        <v>0</v>
      </c>
      <c r="CT983" s="214">
        <f>S990</f>
        <v>0</v>
      </c>
      <c r="CU983" s="214"/>
      <c r="CV983" s="213">
        <f>IF(SUM(Q991:S991)&gt;0,SUM(Q991:S991),0)</f>
        <v>0</v>
      </c>
      <c r="CW983" s="213">
        <f>IF(SUM(U991)&gt;0,SUM(U991),0)</f>
        <v>0</v>
      </c>
      <c r="CX983" s="214">
        <f>Q991</f>
        <v>0</v>
      </c>
      <c r="CY983" s="214">
        <f>R991</f>
        <v>0</v>
      </c>
      <c r="CZ983" s="214">
        <f>S991</f>
        <v>0</v>
      </c>
      <c r="DA983" s="214"/>
      <c r="DB983" s="213">
        <f>IF(SUM(Q992:S992)&gt;0,SUM(Q992:S992),0)</f>
        <v>0</v>
      </c>
      <c r="DC983" s="213">
        <f>IF(SUM(U992)&gt;0,SUM(U992),0)</f>
        <v>0</v>
      </c>
      <c r="DD983" s="214">
        <f>Q992</f>
        <v>0</v>
      </c>
      <c r="DE983" s="214">
        <f>R992</f>
        <v>0</v>
      </c>
      <c r="DF983" s="214">
        <f>S992</f>
        <v>0</v>
      </c>
      <c r="DG983" s="214"/>
      <c r="DH983" s="213">
        <f>IF(SUM(Q993:S993)&gt;0,SUM(Q993:S993),0)</f>
        <v>0</v>
      </c>
      <c r="DI983" s="213">
        <f>IF(SUM(U993)&gt;0,SUM(U993),0)</f>
        <v>0</v>
      </c>
      <c r="DJ983" s="214">
        <f>Q993</f>
        <v>0</v>
      </c>
      <c r="DK983" s="214">
        <f>R993</f>
        <v>0</v>
      </c>
      <c r="DL983" s="214">
        <f>S993</f>
        <v>0</v>
      </c>
      <c r="DM983" s="214"/>
      <c r="DN983" s="209">
        <f>IF(SUM(Q994:S994)&gt;0,SUM(Q994:S994),0)</f>
        <v>0</v>
      </c>
      <c r="DO983" s="209">
        <f>IF(SUM(U994)&gt;0,SUM(U994),0)</f>
        <v>0</v>
      </c>
      <c r="DP983" s="214">
        <f>Q994</f>
        <v>0</v>
      </c>
      <c r="DQ983" s="214">
        <f>R994</f>
        <v>0</v>
      </c>
      <c r="DR983" s="214">
        <f>S994</f>
        <v>0</v>
      </c>
      <c r="DS983" s="212"/>
      <c r="DT983" s="209">
        <f>IF(SUM(Q995:S995)&gt;0,SUM(Q995:S995),0)</f>
        <v>0</v>
      </c>
      <c r="DU983" s="209">
        <f>IF(SUM(U995)&gt;0,SUM(U995),0)</f>
        <v>0</v>
      </c>
      <c r="DV983" s="214">
        <f>Q995</f>
        <v>0</v>
      </c>
      <c r="DW983" s="214">
        <f>R995</f>
        <v>0</v>
      </c>
      <c r="DX983" s="214">
        <f>S995</f>
        <v>0</v>
      </c>
      <c r="DY983" s="212"/>
      <c r="DZ983" s="212"/>
    </row>
    <row r="984" spans="1:130">
      <c r="A984" s="164"/>
      <c r="B984" s="99"/>
      <c r="C984" s="100"/>
      <c r="D984" s="102"/>
      <c r="E984" s="149" t="str">
        <f t="shared" si="498"/>
        <v/>
      </c>
      <c r="F984" s="193"/>
      <c r="G984" s="99"/>
      <c r="H984" s="100"/>
      <c r="I984" s="102"/>
      <c r="J984" s="149" t="str">
        <f t="shared" si="499"/>
        <v/>
      </c>
      <c r="K984" s="193"/>
      <c r="L984" s="99"/>
      <c r="M984" s="100"/>
      <c r="N984" s="102"/>
      <c r="O984" s="149" t="str">
        <f t="shared" si="500"/>
        <v/>
      </c>
      <c r="P984" s="193"/>
      <c r="Q984" s="99"/>
      <c r="R984" s="100"/>
      <c r="S984" s="100"/>
      <c r="T984" s="149" t="str">
        <f t="shared" si="501"/>
        <v/>
      </c>
      <c r="U984" s="193"/>
      <c r="V984" s="99"/>
      <c r="W984" s="100"/>
      <c r="X984" s="102"/>
      <c r="Y984" s="149" t="str">
        <f t="shared" si="502"/>
        <v/>
      </c>
      <c r="Z984" s="193"/>
      <c r="AA984" s="201" t="str">
        <f>IF(SUM(E984,J984,O984,T984,Y984,Y1004,T1004,O1004,J1004,E1004,E1024,J1024,O1024,T1024,Y1024)&gt;0,(LARGE((E984,J984,O984,T984,Y984,Y1004,T1004,O1004,J1004,E1004,E1024,J1024,O1024,T1024,Y1024),1)+LARGE((E984,J984,O984,T984,Y984,Y1004,T1004,O1004,J1004,E1004,E1024,J1024,O1024,T1024,Y1024),2)+LARGE((E984,J984,O984,T984,Y984,Y1004,T1004,O1004,J1004,E1004,E1024,J1024,O1024,T1024,Y1024),3)+LARGE((E984,J984,O984,T984,Y984,Y1004,T1004,O1004,J1004,E1004,E1024,J1024,O1024,T1024,Y1024),4)),"")</f>
        <v/>
      </c>
      <c r="AB984" s="202" t="str">
        <f>IF(SUM(BG1011)&gt;0,SUM(BG1011),"")</f>
        <v/>
      </c>
      <c r="AG984" s="67"/>
      <c r="AH984" s="213">
        <f>IF(SUM(V980:X980)&gt;0,SUM(V980:X980),0)</f>
        <v>0</v>
      </c>
      <c r="AI984" s="213">
        <f>IF(SUM(Z980)&gt;0,SUM(Z980),0)</f>
        <v>0</v>
      </c>
      <c r="AJ984" s="214">
        <f>V980</f>
        <v>0</v>
      </c>
      <c r="AK984" s="214">
        <f>W980</f>
        <v>0</v>
      </c>
      <c r="AL984" s="214">
        <f>X980</f>
        <v>0</v>
      </c>
      <c r="AM984" s="214"/>
      <c r="AN984" s="213">
        <f>IF(SUM(V981:X981)&gt;0,SUM(V981:X981),0)</f>
        <v>0</v>
      </c>
      <c r="AO984" s="213">
        <f>IF(SUM(Z981)&gt;0,SUM(Z981),0)</f>
        <v>0</v>
      </c>
      <c r="AP984" s="214">
        <f>V981</f>
        <v>0</v>
      </c>
      <c r="AQ984" s="214">
        <f>W981</f>
        <v>0</v>
      </c>
      <c r="AR984" s="214">
        <f>X981</f>
        <v>0</v>
      </c>
      <c r="AS984" s="214"/>
      <c r="AT984" s="213">
        <f>IF(SUM(V982:X982)&gt;0,SUM(V982:X982),0)</f>
        <v>0</v>
      </c>
      <c r="AU984" s="213">
        <f>IF(SUM(Z982)&gt;0,SUM(Z982),0)</f>
        <v>0</v>
      </c>
      <c r="AV984" s="214">
        <f>V982</f>
        <v>0</v>
      </c>
      <c r="AW984" s="214">
        <f>W982</f>
        <v>0</v>
      </c>
      <c r="AX984" s="214">
        <f>X982</f>
        <v>0</v>
      </c>
      <c r="AY984" s="214"/>
      <c r="AZ984" s="213">
        <f>IF(SUM(V983:X983)&gt;0,SUM(V983:X983),0)</f>
        <v>0</v>
      </c>
      <c r="BA984" s="213">
        <f>IF(SUM(Z983)&gt;0,SUM(Z983),0)</f>
        <v>0</v>
      </c>
      <c r="BB984" s="214">
        <f>V983</f>
        <v>0</v>
      </c>
      <c r="BC984" s="214">
        <f>W983</f>
        <v>0</v>
      </c>
      <c r="BD984" s="214">
        <f>X983</f>
        <v>0</v>
      </c>
      <c r="BE984" s="214"/>
      <c r="BF984" s="213">
        <f>IF(SUM(V984:X984)&gt;0,SUM(V984:X984),0)</f>
        <v>0</v>
      </c>
      <c r="BG984" s="213">
        <f>IF(SUM(Z984)&gt;0,SUM(Z984),0)</f>
        <v>0</v>
      </c>
      <c r="BH984" s="214">
        <f>V984</f>
        <v>0</v>
      </c>
      <c r="BI984" s="214">
        <f>W984</f>
        <v>0</v>
      </c>
      <c r="BJ984" s="214">
        <f>X984</f>
        <v>0</v>
      </c>
      <c r="BK984" s="214"/>
      <c r="BL984" s="213">
        <f>IF(SUM(V985:X985)&gt;0,SUM(V985:X985),0)</f>
        <v>0</v>
      </c>
      <c r="BM984" s="213">
        <f>IF(SUM(Z985)&gt;0,SUM(Z985),0)</f>
        <v>0</v>
      </c>
      <c r="BN984" s="214">
        <f>V985</f>
        <v>0</v>
      </c>
      <c r="BO984" s="214">
        <f>W985</f>
        <v>0</v>
      </c>
      <c r="BP984" s="214">
        <f>X985</f>
        <v>0</v>
      </c>
      <c r="BQ984" s="214"/>
      <c r="BR984" s="213">
        <f>IF(SUM(V986:X986)&gt;0,SUM(V986:X986),0)</f>
        <v>0</v>
      </c>
      <c r="BS984" s="213">
        <f>IF(SUM(Z986)&gt;0,SUM(Z986),0)</f>
        <v>0</v>
      </c>
      <c r="BT984" s="214">
        <f>V986</f>
        <v>0</v>
      </c>
      <c r="BU984" s="214">
        <f>W986</f>
        <v>0</v>
      </c>
      <c r="BV984" s="214">
        <f>X986</f>
        <v>0</v>
      </c>
      <c r="BW984" s="214"/>
      <c r="BX984" s="213">
        <f>IF(SUM(V987:X987)&gt;0,SUM(V987:X987),0)</f>
        <v>0</v>
      </c>
      <c r="BY984" s="213">
        <f>IF(SUM(Z987)&gt;0,SUM(Z987),0)</f>
        <v>0</v>
      </c>
      <c r="BZ984" s="214">
        <f>V987</f>
        <v>0</v>
      </c>
      <c r="CA984" s="214">
        <f>W987</f>
        <v>0</v>
      </c>
      <c r="CB984" s="214">
        <f>X987</f>
        <v>0</v>
      </c>
      <c r="CC984" s="214"/>
      <c r="CD984" s="213">
        <f>IF(SUM(V988:X988)&gt;0,SUM(V988:X988),0)</f>
        <v>0</v>
      </c>
      <c r="CE984" s="213">
        <f>IF(SUM(Z988)&gt;0,SUM(Z988),0)</f>
        <v>0</v>
      </c>
      <c r="CF984" s="214">
        <f>V988</f>
        <v>0</v>
      </c>
      <c r="CG984" s="214">
        <f>W988</f>
        <v>0</v>
      </c>
      <c r="CH984" s="214">
        <f>X988</f>
        <v>0</v>
      </c>
      <c r="CI984" s="214"/>
      <c r="CJ984" s="213">
        <f>IF(SUM(V989:X989)&gt;0,SUM(V989:X989),0)</f>
        <v>0</v>
      </c>
      <c r="CK984" s="213">
        <f>IF(SUM(Z989)&gt;0,SUM(Z989),0)</f>
        <v>0</v>
      </c>
      <c r="CL984" s="214">
        <f>V989</f>
        <v>0</v>
      </c>
      <c r="CM984" s="214">
        <f>W989</f>
        <v>0</v>
      </c>
      <c r="CN984" s="214">
        <f>X989</f>
        <v>0</v>
      </c>
      <c r="CO984" s="214"/>
      <c r="CP984" s="213">
        <f>IF(SUM(V990:X990)&gt;0,SUM(V990:X990),0)</f>
        <v>0</v>
      </c>
      <c r="CQ984" s="213">
        <f>IF(SUM(Z990)&gt;0,SUM(Z990),0)</f>
        <v>0</v>
      </c>
      <c r="CR984" s="214">
        <f>V990</f>
        <v>0</v>
      </c>
      <c r="CS984" s="214">
        <f>W990</f>
        <v>0</v>
      </c>
      <c r="CT984" s="214">
        <f>X990</f>
        <v>0</v>
      </c>
      <c r="CU984" s="214"/>
      <c r="CV984" s="213">
        <f>IF(SUM(V991:X991)&gt;0,SUM(V991:X991),0)</f>
        <v>0</v>
      </c>
      <c r="CW984" s="213">
        <f>IF(SUM(Z991)&gt;0,SUM(Z991),0)</f>
        <v>0</v>
      </c>
      <c r="CX984" s="214">
        <f>V991</f>
        <v>0</v>
      </c>
      <c r="CY984" s="214">
        <f>W991</f>
        <v>0</v>
      </c>
      <c r="CZ984" s="214">
        <f>X991</f>
        <v>0</v>
      </c>
      <c r="DA984" s="214"/>
      <c r="DB984" s="213">
        <f>IF(SUM(V992:X992)&gt;0,SUM(V992:X992),0)</f>
        <v>0</v>
      </c>
      <c r="DC984" s="213">
        <f>IF(SUM(Z992)&gt;0,SUM(Z992),0)</f>
        <v>0</v>
      </c>
      <c r="DD984" s="214">
        <f>V992</f>
        <v>0</v>
      </c>
      <c r="DE984" s="214">
        <f>W992</f>
        <v>0</v>
      </c>
      <c r="DF984" s="214">
        <f>X992</f>
        <v>0</v>
      </c>
      <c r="DG984" s="214"/>
      <c r="DH984" s="213">
        <f>IF(SUM(V993:X993)&gt;0,SUM(V993:X993),0)</f>
        <v>0</v>
      </c>
      <c r="DI984" s="213">
        <f>IF(SUM(Z993)&gt;0,SUM(Z993),0)</f>
        <v>0</v>
      </c>
      <c r="DJ984" s="214">
        <f>V993</f>
        <v>0</v>
      </c>
      <c r="DK984" s="214">
        <f>W993</f>
        <v>0</v>
      </c>
      <c r="DL984" s="214">
        <f>X993</f>
        <v>0</v>
      </c>
      <c r="DM984" s="214"/>
      <c r="DN984" s="209">
        <f>IF(SUM(V994:X994)&gt;0,SUM(V994:X994),0)</f>
        <v>0</v>
      </c>
      <c r="DO984" s="209">
        <f>IF(SUM(Z994)&gt;0,SUM(Z994),0)</f>
        <v>0</v>
      </c>
      <c r="DP984" s="214">
        <f>V994</f>
        <v>0</v>
      </c>
      <c r="DQ984" s="214">
        <f>W994</f>
        <v>0</v>
      </c>
      <c r="DR984" s="214">
        <f>X994</f>
        <v>0</v>
      </c>
      <c r="DS984" s="212"/>
      <c r="DT984" s="209">
        <f>IF(SUM(V995:X995)&gt;0,SUM(V995:X995),0)</f>
        <v>0</v>
      </c>
      <c r="DU984" s="209">
        <f>IF(SUM(Z995)&gt;0,SUM(Z995),0)</f>
        <v>0</v>
      </c>
      <c r="DV984" s="214">
        <f>V995</f>
        <v>0</v>
      </c>
      <c r="DW984" s="214">
        <f>W995</f>
        <v>0</v>
      </c>
      <c r="DX984" s="214">
        <f>X995</f>
        <v>0</v>
      </c>
      <c r="DY984" s="212"/>
      <c r="DZ984" s="212"/>
    </row>
    <row r="985" spans="1:130">
      <c r="A985" s="18"/>
      <c r="B985" s="99"/>
      <c r="C985" s="100"/>
      <c r="D985" s="102"/>
      <c r="E985" s="149" t="str">
        <f t="shared" si="498"/>
        <v/>
      </c>
      <c r="F985" s="193"/>
      <c r="G985" s="99"/>
      <c r="H985" s="100"/>
      <c r="I985" s="102"/>
      <c r="J985" s="149" t="str">
        <f t="shared" si="499"/>
        <v/>
      </c>
      <c r="K985" s="193"/>
      <c r="L985" s="99"/>
      <c r="M985" s="100"/>
      <c r="N985" s="102"/>
      <c r="O985" s="149" t="str">
        <f t="shared" si="500"/>
        <v/>
      </c>
      <c r="P985" s="193"/>
      <c r="Q985" s="99"/>
      <c r="R985" s="100"/>
      <c r="S985" s="100"/>
      <c r="T985" s="149" t="str">
        <f t="shared" si="501"/>
        <v/>
      </c>
      <c r="U985" s="193"/>
      <c r="V985" s="99"/>
      <c r="W985" s="100"/>
      <c r="X985" s="102"/>
      <c r="Y985" s="149" t="str">
        <f t="shared" si="502"/>
        <v/>
      </c>
      <c r="Z985" s="193"/>
      <c r="AA985" s="201" t="str">
        <f>IF(SUM(E985,J985,O985,T985,Y985,Y1005,T1005,O1005,J1005,E1005,E1025,J1025,O1025,T1025,Y1025)&gt;0,(LARGE((E985,J985,O985,T985,Y985,Y1005,T1005,O1005,J1005,E1005,E1025,J1025,O1025,T1025,Y1025),1)+LARGE((E985,J985,O985,T985,Y985,Y1005,T1005,O1005,J1005,E1005,E1025,J1025,O1025,T1025,Y1025),2)+LARGE((E985,J985,O985,T985,Y985,Y1005,T1005,O1005,J1005,E1005,E1025,J1025,O1025,T1025,Y1025),3)+LARGE((E985,J985,O985,T985,Y985,Y1005,T1005,O1005,J1005,E1005,E1025,J1025,O1025,T1025,Y1025),4)),"")</f>
        <v/>
      </c>
      <c r="AB985" s="202" t="str">
        <f>IF(SUM(BM1011)&gt;0,SUM(BM1011),"")</f>
        <v/>
      </c>
      <c r="AG985" s="67"/>
      <c r="AH985" s="213">
        <f>IF(SUM(B1000:D1000)&gt;0,SUM(B1000:D1000),0)</f>
        <v>0</v>
      </c>
      <c r="AI985" s="213">
        <f>IF(SUM(F1000)&gt;0,SUM(F1000),0)</f>
        <v>0</v>
      </c>
      <c r="AJ985" s="214">
        <f>B1000</f>
        <v>0</v>
      </c>
      <c r="AK985" s="214">
        <f>C1000</f>
        <v>0</v>
      </c>
      <c r="AL985" s="214">
        <f>D1000</f>
        <v>0</v>
      </c>
      <c r="AM985" s="214"/>
      <c r="AN985" s="213">
        <f>IF(SUM(B1001:D1001)&gt;0,SUM(B1001:D1001),0)</f>
        <v>0</v>
      </c>
      <c r="AO985" s="213">
        <f>IF(SUM(F1001)&gt;0,SUM(F1001),0)</f>
        <v>0</v>
      </c>
      <c r="AP985" s="214">
        <f>B1001</f>
        <v>0</v>
      </c>
      <c r="AQ985" s="214">
        <f>C1001</f>
        <v>0</v>
      </c>
      <c r="AR985" s="214">
        <f>D1001</f>
        <v>0</v>
      </c>
      <c r="AS985" s="214"/>
      <c r="AT985" s="213">
        <f>IF(SUM(B1002:D1002)&gt;0,SUM(B1002:D1002),0)</f>
        <v>0</v>
      </c>
      <c r="AU985" s="213">
        <f>IF(SUM(F1002)&gt;0,SUM(F1002),0)</f>
        <v>0</v>
      </c>
      <c r="AV985" s="214">
        <f>B1002</f>
        <v>0</v>
      </c>
      <c r="AW985" s="214">
        <f>C1002</f>
        <v>0</v>
      </c>
      <c r="AX985" s="214">
        <f>D1002</f>
        <v>0</v>
      </c>
      <c r="AY985" s="214"/>
      <c r="AZ985" s="213">
        <f>IF(SUM(B1003:D1003)&gt;0,SUM(B1003:D1003),0)</f>
        <v>0</v>
      </c>
      <c r="BA985" s="213">
        <f>IF(SUM(F1003)&gt;0,SUM(F1003),0)</f>
        <v>0</v>
      </c>
      <c r="BB985" s="214">
        <f>B1003</f>
        <v>0</v>
      </c>
      <c r="BC985" s="214">
        <f>C1003</f>
        <v>0</v>
      </c>
      <c r="BD985" s="214">
        <f>D1003</f>
        <v>0</v>
      </c>
      <c r="BE985" s="214"/>
      <c r="BF985" s="213">
        <f>IF(SUM(B1004:D1004)&gt;0,SUM(B1004:D1004),0)</f>
        <v>0</v>
      </c>
      <c r="BG985" s="213">
        <f>IF(SUM(F1004)&gt;0,SUM(F1004),0)</f>
        <v>0</v>
      </c>
      <c r="BH985" s="214">
        <f>B1004</f>
        <v>0</v>
      </c>
      <c r="BI985" s="214">
        <f>C1004</f>
        <v>0</v>
      </c>
      <c r="BJ985" s="214">
        <f>D1004</f>
        <v>0</v>
      </c>
      <c r="BK985" s="214"/>
      <c r="BL985" s="213">
        <f>IF(SUM(B1005:D1005)&gt;0,SUM(B1005:D1005),0)</f>
        <v>0</v>
      </c>
      <c r="BM985" s="213">
        <f>IF(SUM(F1005)&gt;0,SUM(F1005),0)</f>
        <v>0</v>
      </c>
      <c r="BN985" s="214">
        <f>B1005</f>
        <v>0</v>
      </c>
      <c r="BO985" s="214">
        <f>C1005</f>
        <v>0</v>
      </c>
      <c r="BP985" s="214">
        <f>D1005</f>
        <v>0</v>
      </c>
      <c r="BQ985" s="214"/>
      <c r="BR985" s="213">
        <f>IF(SUM(B1006:D1006)&gt;0,SUM(B1006:D1006),0)</f>
        <v>0</v>
      </c>
      <c r="BS985" s="213">
        <f>IF(SUM(F1006)&gt;0,SUM(F1006),0)</f>
        <v>0</v>
      </c>
      <c r="BT985" s="214">
        <f>B1006</f>
        <v>0</v>
      </c>
      <c r="BU985" s="214">
        <f>C1006</f>
        <v>0</v>
      </c>
      <c r="BV985" s="214">
        <f>D1006</f>
        <v>0</v>
      </c>
      <c r="BW985" s="214"/>
      <c r="BX985" s="213">
        <f>IF(SUM(B1007:D1007)&gt;0,SUM(B1007:D1007),0)</f>
        <v>0</v>
      </c>
      <c r="BY985" s="213">
        <f>IF(SUM(F1007)&gt;0,SUM(F1007),0)</f>
        <v>0</v>
      </c>
      <c r="BZ985" s="214">
        <f>B1007</f>
        <v>0</v>
      </c>
      <c r="CA985" s="214">
        <f>C1007</f>
        <v>0</v>
      </c>
      <c r="CB985" s="214">
        <f>D1007</f>
        <v>0</v>
      </c>
      <c r="CC985" s="214"/>
      <c r="CD985" s="213">
        <f>IF(SUM(B1008:D1008)&gt;0,SUM(B1008:D1008),0)</f>
        <v>0</v>
      </c>
      <c r="CE985" s="213">
        <f>IF(SUM(F1008)&gt;0,SUM(F1008),0)</f>
        <v>0</v>
      </c>
      <c r="CF985" s="214">
        <f>B1008</f>
        <v>0</v>
      </c>
      <c r="CG985" s="214">
        <f>C1008</f>
        <v>0</v>
      </c>
      <c r="CH985" s="214">
        <f>D1008</f>
        <v>0</v>
      </c>
      <c r="CI985" s="214"/>
      <c r="CJ985" s="213">
        <f>IF(SUM(B1009:D1009)&gt;0,SUM(B1009:D1009),0)</f>
        <v>0</v>
      </c>
      <c r="CK985" s="213">
        <f>IF(SUM(F1009)&gt;0,SUM(F1009),0)</f>
        <v>0</v>
      </c>
      <c r="CL985" s="214">
        <f>B1009</f>
        <v>0</v>
      </c>
      <c r="CM985" s="214">
        <f>C1009</f>
        <v>0</v>
      </c>
      <c r="CN985" s="214">
        <f>D1009</f>
        <v>0</v>
      </c>
      <c r="CO985" s="214"/>
      <c r="CP985" s="213">
        <f>IF(SUM(B1010:D1010)&gt;0,SUM(B1010:D1010),0)</f>
        <v>0</v>
      </c>
      <c r="CQ985" s="213">
        <f>IF(SUM(F1010)&gt;0,SUM(F1010),0)</f>
        <v>0</v>
      </c>
      <c r="CR985" s="214">
        <f>B1010</f>
        <v>0</v>
      </c>
      <c r="CS985" s="214">
        <f>C1010</f>
        <v>0</v>
      </c>
      <c r="CT985" s="214">
        <f>D1010</f>
        <v>0</v>
      </c>
      <c r="CU985" s="214"/>
      <c r="CV985" s="213">
        <f>IF(SUM(B1011:D1011)&gt;0,SUM(B1011:D1011),0)</f>
        <v>0</v>
      </c>
      <c r="CW985" s="213">
        <f>IF(SUM(F1011)&gt;0,SUM(F1011),0)</f>
        <v>0</v>
      </c>
      <c r="CX985" s="214">
        <f>B1011</f>
        <v>0</v>
      </c>
      <c r="CY985" s="214">
        <f>C1011</f>
        <v>0</v>
      </c>
      <c r="CZ985" s="214">
        <f>D1011</f>
        <v>0</v>
      </c>
      <c r="DA985" s="214"/>
      <c r="DB985" s="213">
        <f>IF(SUM(B1012:D1012)&gt;0,SUM(B1012:D1012),0)</f>
        <v>0</v>
      </c>
      <c r="DC985" s="213">
        <f>IF(SUM(F1012)&gt;0,SUM(F1012),0)</f>
        <v>0</v>
      </c>
      <c r="DD985" s="214">
        <f>B1012</f>
        <v>0</v>
      </c>
      <c r="DE985" s="214">
        <f>C1012</f>
        <v>0</v>
      </c>
      <c r="DF985" s="214">
        <f>D1012</f>
        <v>0</v>
      </c>
      <c r="DG985" s="214"/>
      <c r="DH985" s="213">
        <f>IF(SUM(B1013:D1013)&gt;0,SUM(B1013:D1013),0)</f>
        <v>0</v>
      </c>
      <c r="DI985" s="213">
        <f>IF(SUM(F1013)&gt;0,SUM(F1013),0)</f>
        <v>0</v>
      </c>
      <c r="DJ985" s="214">
        <f>B1013</f>
        <v>0</v>
      </c>
      <c r="DK985" s="214">
        <f>C1013</f>
        <v>0</v>
      </c>
      <c r="DL985" s="214">
        <f>D1013</f>
        <v>0</v>
      </c>
      <c r="DM985" s="214"/>
      <c r="DN985" s="209">
        <f>IF(SUM(B1014:D1014)&gt;0,SUM(B1014:D1014),0)</f>
        <v>0</v>
      </c>
      <c r="DO985" s="209">
        <f>IF(SUM(F1014)&gt;0,SUM(F1013),0)</f>
        <v>0</v>
      </c>
      <c r="DP985" s="214">
        <f>B1014</f>
        <v>0</v>
      </c>
      <c r="DQ985" s="214">
        <f>C1014</f>
        <v>0</v>
      </c>
      <c r="DR985" s="214">
        <f>D1014</f>
        <v>0</v>
      </c>
      <c r="DS985" s="212"/>
      <c r="DT985" s="209">
        <f>IF(SUM(B1015:D1015)&gt;0,SUM(B1015:D1015),0)</f>
        <v>0</v>
      </c>
      <c r="DU985" s="209">
        <f>IF(SUM(F1015)&gt;0,SUM(F1015),0)</f>
        <v>0</v>
      </c>
      <c r="DV985" s="214">
        <f>B1015</f>
        <v>0</v>
      </c>
      <c r="DW985" s="214">
        <f>C1015</f>
        <v>0</v>
      </c>
      <c r="DX985" s="214">
        <f>D1015</f>
        <v>0</v>
      </c>
      <c r="DY985" s="212"/>
      <c r="DZ985" s="212"/>
    </row>
    <row r="986" spans="1:130">
      <c r="A986" s="18"/>
      <c r="B986" s="99"/>
      <c r="C986" s="100"/>
      <c r="D986" s="101"/>
      <c r="E986" s="149" t="str">
        <f t="shared" si="498"/>
        <v/>
      </c>
      <c r="F986" s="193"/>
      <c r="G986" s="99"/>
      <c r="H986" s="100"/>
      <c r="I986" s="102"/>
      <c r="J986" s="149" t="str">
        <f t="shared" si="499"/>
        <v/>
      </c>
      <c r="K986" s="193"/>
      <c r="L986" s="99"/>
      <c r="M986" s="100"/>
      <c r="N986" s="102"/>
      <c r="O986" s="149" t="str">
        <f t="shared" si="500"/>
        <v/>
      </c>
      <c r="P986" s="193"/>
      <c r="Q986" s="99"/>
      <c r="R986" s="100"/>
      <c r="S986" s="100"/>
      <c r="T986" s="149" t="str">
        <f t="shared" si="501"/>
        <v/>
      </c>
      <c r="U986" s="193"/>
      <c r="V986" s="99"/>
      <c r="W986" s="100"/>
      <c r="X986" s="100"/>
      <c r="Y986" s="149" t="str">
        <f t="shared" si="502"/>
        <v/>
      </c>
      <c r="Z986" s="193"/>
      <c r="AA986" s="201" t="str">
        <f>IF(SUM(E986,J986,O986,T986,Y986,Y1006,T1006,O1006,J1006,E1006,E1026,J1026,O1026,T1026,Y1026)&gt;0,(LARGE((E986,J986,O986,T986,Y986,Y1006,T1006,O1006,J1006,E1006,E1026,J1026,O1026,T1026,Y1026),1)+LARGE((E986,J986,O986,T986,Y986,Y1006,T1006,O1006,J1006,E1006,E1026,J1026,O1026,T1026,Y1026),2)+LARGE((E986,J986,O986,T986,Y986,Y1006,T1006,O1006,J1006,E1006,E1026,J1026,O1026,T1026,Y1026),3)+LARGE((E986,J986,O986,T986,Y986,Y1006,T1006,O1006,J1006,E1006,E1026,J1026,O1026,T1026,Y1026),4)),"")</f>
        <v/>
      </c>
      <c r="AB986" s="202" t="str">
        <f>IF(SUM(BS1011)&gt;0,SUM(BS1011),"")</f>
        <v/>
      </c>
      <c r="AG986" s="67"/>
      <c r="AH986" s="213">
        <f>IF(SUM(G1000:I1000)&gt;0,SUM(G1000:I1000),0)</f>
        <v>0</v>
      </c>
      <c r="AI986" s="213">
        <f>IF(SUM(K1000)&gt;0,SUM(K1000),0)</f>
        <v>0</v>
      </c>
      <c r="AJ986" s="214">
        <f>G1000</f>
        <v>0</v>
      </c>
      <c r="AK986" s="214">
        <f>H1000</f>
        <v>0</v>
      </c>
      <c r="AL986" s="214">
        <f>I1000</f>
        <v>0</v>
      </c>
      <c r="AM986" s="214"/>
      <c r="AN986" s="213">
        <f>IF(SUM(G1001:I1001)&gt;0,SUM(G1001:I1001),0)</f>
        <v>0</v>
      </c>
      <c r="AO986" s="213">
        <f>IF(SUM(K1001)&gt;0,SUM(K1001),0)</f>
        <v>0</v>
      </c>
      <c r="AP986" s="214">
        <f>G1001</f>
        <v>0</v>
      </c>
      <c r="AQ986" s="214">
        <f>H1001</f>
        <v>0</v>
      </c>
      <c r="AR986" s="214">
        <f>I1001</f>
        <v>0</v>
      </c>
      <c r="AS986" s="214"/>
      <c r="AT986" s="213">
        <f>IF(SUM(G1002:I1002)&gt;0,SUM(G1002:I1002),0)</f>
        <v>0</v>
      </c>
      <c r="AU986" s="213">
        <f>IF(SUM(K1002)&gt;0,SUM(K1002),0)</f>
        <v>0</v>
      </c>
      <c r="AV986" s="214">
        <f>G1002</f>
        <v>0</v>
      </c>
      <c r="AW986" s="214">
        <f>H1002</f>
        <v>0</v>
      </c>
      <c r="AX986" s="214">
        <f>I1002</f>
        <v>0</v>
      </c>
      <c r="AY986" s="214"/>
      <c r="AZ986" s="213">
        <f>IF(SUM(G1003:I1003)&gt;0,SUM(G1003:I1003),0)</f>
        <v>0</v>
      </c>
      <c r="BA986" s="213">
        <f>IF(SUM(K1003)&gt;0,SUM(K1003),0)</f>
        <v>0</v>
      </c>
      <c r="BB986" s="214">
        <f>G1003</f>
        <v>0</v>
      </c>
      <c r="BC986" s="214">
        <f>H1003</f>
        <v>0</v>
      </c>
      <c r="BD986" s="214">
        <f>I1003</f>
        <v>0</v>
      </c>
      <c r="BE986" s="214"/>
      <c r="BF986" s="213">
        <f>IF(SUM(G1004:I1004)&gt;0,SUM(G1004:I1004),0)</f>
        <v>0</v>
      </c>
      <c r="BG986" s="213">
        <f>IF(SUM(K1004)&gt;0,SUM(K1004),0)</f>
        <v>0</v>
      </c>
      <c r="BH986" s="214">
        <f>G1004</f>
        <v>0</v>
      </c>
      <c r="BI986" s="214">
        <f>H1004</f>
        <v>0</v>
      </c>
      <c r="BJ986" s="214">
        <f>I1004</f>
        <v>0</v>
      </c>
      <c r="BK986" s="214"/>
      <c r="BL986" s="213">
        <f>IF(SUM(G1005:I1005)&gt;0,SUM(G1005:I1005),0)</f>
        <v>0</v>
      </c>
      <c r="BM986" s="213">
        <f>IF(SUM(K1005)&gt;0,SUM(K1005),0)</f>
        <v>0</v>
      </c>
      <c r="BN986" s="214">
        <f>G1005</f>
        <v>0</v>
      </c>
      <c r="BO986" s="214">
        <f>H1005</f>
        <v>0</v>
      </c>
      <c r="BP986" s="214">
        <f>I1005</f>
        <v>0</v>
      </c>
      <c r="BQ986" s="214"/>
      <c r="BR986" s="213">
        <f>IF(SUM(G1006:I1006)&gt;0,SUM(G1006:I1006),0)</f>
        <v>0</v>
      </c>
      <c r="BS986" s="213">
        <f>IF(SUM(K1006)&gt;0,SUM(K1006),0)</f>
        <v>0</v>
      </c>
      <c r="BT986" s="214">
        <f>G1006</f>
        <v>0</v>
      </c>
      <c r="BU986" s="214">
        <f>H1006</f>
        <v>0</v>
      </c>
      <c r="BV986" s="214">
        <f>I1006</f>
        <v>0</v>
      </c>
      <c r="BW986" s="214"/>
      <c r="BX986" s="213">
        <f>IF(SUM(G1007:I1007)&gt;0,SUM(G1007:I1007),0)</f>
        <v>0</v>
      </c>
      <c r="BY986" s="213">
        <f>IF(SUM(K1007)&gt;0,SUM(K1007),0)</f>
        <v>0</v>
      </c>
      <c r="BZ986" s="214">
        <f>G1007</f>
        <v>0</v>
      </c>
      <c r="CA986" s="214">
        <f>H1007</f>
        <v>0</v>
      </c>
      <c r="CB986" s="214">
        <f>I1007</f>
        <v>0</v>
      </c>
      <c r="CC986" s="214"/>
      <c r="CD986" s="213">
        <f>IF(SUM(G1008:I1008)&gt;0,SUM(G1008:I1008),0)</f>
        <v>0</v>
      </c>
      <c r="CE986" s="213">
        <f>IF(SUM(K1008)&gt;0,SUM(K1008),0)</f>
        <v>0</v>
      </c>
      <c r="CF986" s="214">
        <f>G1008</f>
        <v>0</v>
      </c>
      <c r="CG986" s="214">
        <f>H1008</f>
        <v>0</v>
      </c>
      <c r="CH986" s="214">
        <f>I1008</f>
        <v>0</v>
      </c>
      <c r="CI986" s="214"/>
      <c r="CJ986" s="213">
        <f>IF(SUM(G1009:I1009)&gt;0,SUM(G1009:I1009),0)</f>
        <v>0</v>
      </c>
      <c r="CK986" s="213">
        <f>IF(SUM(K1009)&gt;0,SUM(K1009),0)</f>
        <v>0</v>
      </c>
      <c r="CL986" s="214">
        <f>G1009</f>
        <v>0</v>
      </c>
      <c r="CM986" s="214">
        <f>H1009</f>
        <v>0</v>
      </c>
      <c r="CN986" s="214">
        <f>I1009</f>
        <v>0</v>
      </c>
      <c r="CO986" s="214"/>
      <c r="CP986" s="213">
        <f>IF(SUM(G1010:I1010)&gt;0,SUM(G1010:I1010),0)</f>
        <v>0</v>
      </c>
      <c r="CQ986" s="213">
        <f>IF(SUM(K1010)&gt;0,SUM(K1010),0)</f>
        <v>0</v>
      </c>
      <c r="CR986" s="214">
        <f>G1010</f>
        <v>0</v>
      </c>
      <c r="CS986" s="214">
        <f>H1010</f>
        <v>0</v>
      </c>
      <c r="CT986" s="214">
        <f>I1010</f>
        <v>0</v>
      </c>
      <c r="CU986" s="214"/>
      <c r="CV986" s="213">
        <f>IF(SUM(G1011:I1011)&gt;0,SUM(G1011:I1011),0)</f>
        <v>0</v>
      </c>
      <c r="CW986" s="213">
        <f>IF(SUM(K1011)&gt;0,SUM(K1011),0)</f>
        <v>0</v>
      </c>
      <c r="CX986" s="214">
        <f>G1011</f>
        <v>0</v>
      </c>
      <c r="CY986" s="214">
        <f>H1011</f>
        <v>0</v>
      </c>
      <c r="CZ986" s="214">
        <f>I1011</f>
        <v>0</v>
      </c>
      <c r="DA986" s="214"/>
      <c r="DB986" s="213">
        <f>IF(SUM(G1012:I1012)&gt;0,SUM(G1012:I1012),0)</f>
        <v>0</v>
      </c>
      <c r="DC986" s="213">
        <f>IF(SUM(K1012)&gt;0,SUM(K1012),0)</f>
        <v>0</v>
      </c>
      <c r="DD986" s="214">
        <f>G1012</f>
        <v>0</v>
      </c>
      <c r="DE986" s="214">
        <f>H1012</f>
        <v>0</v>
      </c>
      <c r="DF986" s="214">
        <f>I1012</f>
        <v>0</v>
      </c>
      <c r="DG986" s="214"/>
      <c r="DH986" s="213">
        <f>IF(SUM(G1013:I1013)&gt;0,SUM(G1013:I1013),0)</f>
        <v>0</v>
      </c>
      <c r="DI986" s="213">
        <f>IF(SUM(K1013)&gt;0,SUM(K1013),0)</f>
        <v>0</v>
      </c>
      <c r="DJ986" s="214">
        <f>G1013</f>
        <v>0</v>
      </c>
      <c r="DK986" s="214">
        <f>H1013</f>
        <v>0</v>
      </c>
      <c r="DL986" s="214">
        <f>I1013</f>
        <v>0</v>
      </c>
      <c r="DM986" s="214"/>
      <c r="DN986" s="209">
        <f>IF(SUM(G1014:I1014)&gt;0,SUM(G1014:I1014),0)</f>
        <v>0</v>
      </c>
      <c r="DO986" s="209">
        <f>IF(SUM(K1014)&gt;0,SUM(K1013),0)</f>
        <v>0</v>
      </c>
      <c r="DP986" s="214">
        <f>G1014</f>
        <v>0</v>
      </c>
      <c r="DQ986" s="214">
        <f>H1014</f>
        <v>0</v>
      </c>
      <c r="DR986" s="214">
        <f>I1014</f>
        <v>0</v>
      </c>
      <c r="DS986" s="212"/>
      <c r="DT986" s="209">
        <f>IF(SUM(G1015:I1015)&gt;0,SUM(G1015:I1015),0)</f>
        <v>0</v>
      </c>
      <c r="DU986" s="209">
        <f>IF(SUM(K1015)&gt;0,SUM(K1015),0)</f>
        <v>0</v>
      </c>
      <c r="DV986" s="214">
        <f>G1015</f>
        <v>0</v>
      </c>
      <c r="DW986" s="214">
        <f>H1015</f>
        <v>0</v>
      </c>
      <c r="DX986" s="214">
        <f>I1015</f>
        <v>0</v>
      </c>
      <c r="DY986" s="212"/>
      <c r="DZ986" s="212"/>
    </row>
    <row r="987" spans="1:130">
      <c r="A987" s="164"/>
      <c r="B987" s="99"/>
      <c r="C987" s="100"/>
      <c r="D987" s="101"/>
      <c r="E987" s="149" t="str">
        <f t="shared" si="498"/>
        <v/>
      </c>
      <c r="F987" s="193"/>
      <c r="G987" s="99"/>
      <c r="H987" s="100"/>
      <c r="I987" s="102"/>
      <c r="J987" s="149" t="str">
        <f t="shared" si="499"/>
        <v/>
      </c>
      <c r="K987" s="193"/>
      <c r="L987" s="99"/>
      <c r="M987" s="100"/>
      <c r="N987" s="102"/>
      <c r="O987" s="149" t="str">
        <f t="shared" si="500"/>
        <v/>
      </c>
      <c r="P987" s="193"/>
      <c r="Q987" s="99"/>
      <c r="R987" s="100"/>
      <c r="S987" s="102"/>
      <c r="T987" s="149" t="str">
        <f t="shared" si="501"/>
        <v/>
      </c>
      <c r="U987" s="193"/>
      <c r="V987" s="99"/>
      <c r="W987" s="100"/>
      <c r="X987" s="102"/>
      <c r="Y987" s="149" t="str">
        <f t="shared" si="502"/>
        <v/>
      </c>
      <c r="Z987" s="193"/>
      <c r="AA987" s="201" t="str">
        <f>IF(SUM(E987,J987,O987,T987,Y987,Y1007,T1007,O1007,J1007,E1007,E1027,J1027,O1027,T1027,Y1027)&gt;0,(LARGE((E987,J987,O987,T987,Y987,Y1007,T1007,O1007,J1007,E1007,E1027,J1027,O1027,T1027,Y1027),1)+LARGE((E987,J987,O987,T987,Y987,Y1007,T1007,O1007,J1007,E1007,E1027,J1027,O1027,T1027,Y1027),2)+LARGE((E987,J987,O987,T987,Y987,Y1007,T1007,O1007,J1007,E1007,E1027,J1027,O1027,T1027,Y1027),3)+LARGE((E987,J987,O987,T987,Y987,Y1007,T1007,O1007,J1007,E1007,E1027,J1027,O1027,T1027,Y1027),4)),"")</f>
        <v/>
      </c>
      <c r="AB987" s="202" t="str">
        <f>IF(SUM(BY1011)&gt;0,SUM(BY1011),"")</f>
        <v/>
      </c>
      <c r="AG987" s="67"/>
      <c r="AH987" s="213">
        <f>IF(SUM(L1000:N1000)&gt;0,SUM(L1000:N1000),0)</f>
        <v>0</v>
      </c>
      <c r="AI987" s="213">
        <f>IF(SUM(P1000)&gt;0,SUM(P1000),0)</f>
        <v>0</v>
      </c>
      <c r="AJ987" s="214">
        <f>L1000</f>
        <v>0</v>
      </c>
      <c r="AK987" s="214">
        <f>M1000</f>
        <v>0</v>
      </c>
      <c r="AL987" s="214">
        <f>N1000</f>
        <v>0</v>
      </c>
      <c r="AM987" s="214"/>
      <c r="AN987" s="213">
        <f>IF(SUM(L1001:N1001)&gt;0,SUM(L1001:N1001),0)</f>
        <v>0</v>
      </c>
      <c r="AO987" s="213">
        <f>IF(SUM(P1001)&gt;0,SUM(P1001),0)</f>
        <v>0</v>
      </c>
      <c r="AP987" s="214">
        <f>L1001</f>
        <v>0</v>
      </c>
      <c r="AQ987" s="214">
        <f>M1001</f>
        <v>0</v>
      </c>
      <c r="AR987" s="214">
        <f>N1001</f>
        <v>0</v>
      </c>
      <c r="AS987" s="214"/>
      <c r="AT987" s="213">
        <f>IF(SUM(L1002:N1002)&gt;0,SUM(L1002:N1002),0)</f>
        <v>0</v>
      </c>
      <c r="AU987" s="213">
        <f>IF(SUM(P1002)&gt;0,SUM(P1002),0)</f>
        <v>0</v>
      </c>
      <c r="AV987" s="214">
        <f>L1002</f>
        <v>0</v>
      </c>
      <c r="AW987" s="214">
        <f>M1002</f>
        <v>0</v>
      </c>
      <c r="AX987" s="214">
        <f>N1002</f>
        <v>0</v>
      </c>
      <c r="AY987" s="214"/>
      <c r="AZ987" s="213">
        <f>IF(SUM(L1003:N1003)&gt;0,SUM(L1003:N1003),0)</f>
        <v>0</v>
      </c>
      <c r="BA987" s="213">
        <f>IF(SUM(P1003)&gt;0,SUM(P1003),0)</f>
        <v>0</v>
      </c>
      <c r="BB987" s="214">
        <f>L1003</f>
        <v>0</v>
      </c>
      <c r="BC987" s="214">
        <f>M1003</f>
        <v>0</v>
      </c>
      <c r="BD987" s="214">
        <f>N1003</f>
        <v>0</v>
      </c>
      <c r="BE987" s="214"/>
      <c r="BF987" s="213">
        <f>IF(SUM(L1004:N1004)&gt;0,SUM(L1004:N1004),0)</f>
        <v>0</v>
      </c>
      <c r="BG987" s="213">
        <f>IF(SUM(P1004)&gt;0,SUM(P1004),0)</f>
        <v>0</v>
      </c>
      <c r="BH987" s="214">
        <f>L1004</f>
        <v>0</v>
      </c>
      <c r="BI987" s="214">
        <f>M1004</f>
        <v>0</v>
      </c>
      <c r="BJ987" s="214">
        <f>N1004</f>
        <v>0</v>
      </c>
      <c r="BK987" s="214"/>
      <c r="BL987" s="213">
        <f>IF(SUM(L1005:N1005)&gt;0,SUM(L1005:N1005),0)</f>
        <v>0</v>
      </c>
      <c r="BM987" s="213">
        <f>IF(SUM(P1005)&gt;0,SUM(P1005),0)</f>
        <v>0</v>
      </c>
      <c r="BN987" s="214">
        <f>L1005</f>
        <v>0</v>
      </c>
      <c r="BO987" s="214">
        <f>M1005</f>
        <v>0</v>
      </c>
      <c r="BP987" s="214">
        <f>N1005</f>
        <v>0</v>
      </c>
      <c r="BQ987" s="214"/>
      <c r="BR987" s="213">
        <f>IF(SUM(L1006:N1006)&gt;0,SUM(L1006:N1006),0)</f>
        <v>0</v>
      </c>
      <c r="BS987" s="213">
        <f>IF(SUM(P1006)&gt;0,SUM(P1006),0)</f>
        <v>0</v>
      </c>
      <c r="BT987" s="214">
        <f>L1006</f>
        <v>0</v>
      </c>
      <c r="BU987" s="214">
        <f>M1006</f>
        <v>0</v>
      </c>
      <c r="BV987" s="214">
        <f>N1006</f>
        <v>0</v>
      </c>
      <c r="BW987" s="214"/>
      <c r="BX987" s="213">
        <f>IF(SUM(L1007:N1007)&gt;0,SUM(L1007:N1007),0)</f>
        <v>0</v>
      </c>
      <c r="BY987" s="213">
        <f>IF(SUM(P1007)&gt;0,SUM(P1007),0)</f>
        <v>0</v>
      </c>
      <c r="BZ987" s="214">
        <f>L1007</f>
        <v>0</v>
      </c>
      <c r="CA987" s="214">
        <f>M1007</f>
        <v>0</v>
      </c>
      <c r="CB987" s="214">
        <f>N1007</f>
        <v>0</v>
      </c>
      <c r="CC987" s="214"/>
      <c r="CD987" s="213">
        <f>IF(SUM(L1008:N1008)&gt;0,SUM(L1008:N1008),0)</f>
        <v>0</v>
      </c>
      <c r="CE987" s="213">
        <f>IF(SUM(P1008)&gt;0,SUM(P1008),0)</f>
        <v>0</v>
      </c>
      <c r="CF987" s="214">
        <f>L1008</f>
        <v>0</v>
      </c>
      <c r="CG987" s="214">
        <f>M1008</f>
        <v>0</v>
      </c>
      <c r="CH987" s="214">
        <f>N1008</f>
        <v>0</v>
      </c>
      <c r="CI987" s="214"/>
      <c r="CJ987" s="213">
        <f>IF(SUM(L1009:N1009)&gt;0,SUM(L1009:N1009),0)</f>
        <v>0</v>
      </c>
      <c r="CK987" s="213">
        <f>IF(SUM(P1009)&gt;0,SUM(P1009),0)</f>
        <v>0</v>
      </c>
      <c r="CL987" s="214">
        <f>L1009</f>
        <v>0</v>
      </c>
      <c r="CM987" s="214">
        <f>M1009</f>
        <v>0</v>
      </c>
      <c r="CN987" s="214">
        <f>N1009</f>
        <v>0</v>
      </c>
      <c r="CO987" s="214"/>
      <c r="CP987" s="213">
        <f>IF(SUM(L1010:N1010)&gt;0,SUM(L1010:N1010),0)</f>
        <v>0</v>
      </c>
      <c r="CQ987" s="213">
        <f>IF(SUM(P1010)&gt;0,SUM(P1010),0)</f>
        <v>0</v>
      </c>
      <c r="CR987" s="214">
        <f>L1010</f>
        <v>0</v>
      </c>
      <c r="CS987" s="214">
        <f>M1010</f>
        <v>0</v>
      </c>
      <c r="CT987" s="214">
        <f>N1010</f>
        <v>0</v>
      </c>
      <c r="CU987" s="214"/>
      <c r="CV987" s="213">
        <f>IF(SUM(L1011:N1011)&gt;0,SUM(L1011:N1011),0)</f>
        <v>0</v>
      </c>
      <c r="CW987" s="213">
        <f>IF(SUM(P1011)&gt;0,SUM(P1011),0)</f>
        <v>0</v>
      </c>
      <c r="CX987" s="214">
        <f>L1011</f>
        <v>0</v>
      </c>
      <c r="CY987" s="214">
        <f>M1011</f>
        <v>0</v>
      </c>
      <c r="CZ987" s="214">
        <f>N1011</f>
        <v>0</v>
      </c>
      <c r="DA987" s="214"/>
      <c r="DB987" s="213">
        <f>IF(SUM(L1012:N1012)&gt;0,SUM(L1012:N1012),0)</f>
        <v>0</v>
      </c>
      <c r="DC987" s="213">
        <f>IF(SUM(P1012)&gt;0,SUM(P1012),0)</f>
        <v>0</v>
      </c>
      <c r="DD987" s="214">
        <f>L1012</f>
        <v>0</v>
      </c>
      <c r="DE987" s="214">
        <f>M1012</f>
        <v>0</v>
      </c>
      <c r="DF987" s="214">
        <f>N1012</f>
        <v>0</v>
      </c>
      <c r="DG987" s="214"/>
      <c r="DH987" s="213">
        <f>IF(SUM(L1013:N1013)&gt;0,SUM(L1013:N1013),0)</f>
        <v>0</v>
      </c>
      <c r="DI987" s="213">
        <f>IF(SUM(P1013)&gt;0,SUM(P1013),0)</f>
        <v>0</v>
      </c>
      <c r="DJ987" s="214">
        <f>L1013</f>
        <v>0</v>
      </c>
      <c r="DK987" s="214">
        <f>M1013</f>
        <v>0</v>
      </c>
      <c r="DL987" s="214">
        <f>N1013</f>
        <v>0</v>
      </c>
      <c r="DM987" s="214"/>
      <c r="DN987" s="209">
        <f>IF(SUM(L1014:N1014)&gt;0,SUM(L1014:N1014),0)</f>
        <v>0</v>
      </c>
      <c r="DO987" s="209">
        <f>IF(SUM(P1014)&gt;0,SUM(P1013),0)</f>
        <v>0</v>
      </c>
      <c r="DP987" s="214">
        <f>L1014</f>
        <v>0</v>
      </c>
      <c r="DQ987" s="214">
        <f>M1014</f>
        <v>0</v>
      </c>
      <c r="DR987" s="214">
        <f>N1014</f>
        <v>0</v>
      </c>
      <c r="DS987" s="212"/>
      <c r="DT987" s="209">
        <f>IF(SUM(L1015:N1015)&gt;0,SUM(L1015:N1015),0)</f>
        <v>0</v>
      </c>
      <c r="DU987" s="209">
        <f>IF(SUM(P1015)&gt;0,SUM(P1015),0)</f>
        <v>0</v>
      </c>
      <c r="DV987" s="214">
        <f>L1015</f>
        <v>0</v>
      </c>
      <c r="DW987" s="214">
        <f>M1015</f>
        <v>0</v>
      </c>
      <c r="DX987" s="214">
        <f>N1015</f>
        <v>0</v>
      </c>
      <c r="DY987" s="212"/>
      <c r="DZ987" s="212"/>
    </row>
    <row r="988" spans="1:130">
      <c r="A988" s="164"/>
      <c r="B988" s="99"/>
      <c r="C988" s="100"/>
      <c r="D988" s="101"/>
      <c r="E988" s="149" t="str">
        <f t="shared" si="498"/>
        <v/>
      </c>
      <c r="F988" s="193"/>
      <c r="G988" s="99"/>
      <c r="H988" s="100"/>
      <c r="I988" s="100"/>
      <c r="J988" s="149" t="str">
        <f t="shared" si="499"/>
        <v/>
      </c>
      <c r="K988" s="193"/>
      <c r="L988" s="99"/>
      <c r="M988" s="100"/>
      <c r="N988" s="100"/>
      <c r="O988" s="149" t="str">
        <f t="shared" si="500"/>
        <v/>
      </c>
      <c r="P988" s="193"/>
      <c r="Q988" s="99"/>
      <c r="R988" s="100"/>
      <c r="S988" s="100"/>
      <c r="T988" s="149" t="str">
        <f t="shared" si="501"/>
        <v/>
      </c>
      <c r="U988" s="193"/>
      <c r="V988" s="99"/>
      <c r="W988" s="100"/>
      <c r="X988" s="100"/>
      <c r="Y988" s="149" t="str">
        <f t="shared" si="502"/>
        <v/>
      </c>
      <c r="Z988" s="193"/>
      <c r="AA988" s="201" t="str">
        <f>IF(SUM(E988,J988,O988,T988,Y988,Y1008,T1008,O1008,J1008,E1008,E1028,J1028,O1028,T1028,Y1028)&gt;0,(LARGE((E988,J988,O988,T988,Y988,Y1008,T1008,O1008,J1008,E1008,E1028,J1028,O1028,T1028,Y1028),1)+LARGE((E988,J988,O988,T988,Y988,Y1008,T1008,O1008,J1008,E1008,E1028,J1028,O1028,T1028,Y1028),2)+LARGE((E988,J988,O988,T988,Y988,Y1008,T1008,O1008,J1008,E1008,E1028,J1028,O1028,T1028,Y1028),3)+LARGE((E988,J988,O988,T988,Y988,Y1008,T1008,O1008,J1008,E1008,E1028,J1028,O1028,T1028,Y1028),4)),"")</f>
        <v/>
      </c>
      <c r="AB988" s="202" t="str">
        <f>IF(SUM(CE1011)&gt;0,SUM(CE1011),"")</f>
        <v/>
      </c>
      <c r="AG988" s="67"/>
      <c r="AH988" s="213">
        <f>IF(SUM(Q1000:S1000)&gt;0,SUM(Q1000:S1000),0)</f>
        <v>0</v>
      </c>
      <c r="AI988" s="213">
        <f>IF(SUM(U1000)&gt;0,SUM(U1000),0)</f>
        <v>0</v>
      </c>
      <c r="AJ988" s="214">
        <f>Q1000</f>
        <v>0</v>
      </c>
      <c r="AK988" s="214">
        <f>R1000</f>
        <v>0</v>
      </c>
      <c r="AL988" s="214">
        <f>S1000</f>
        <v>0</v>
      </c>
      <c r="AM988" s="214"/>
      <c r="AN988" s="213">
        <f>IF(SUM(Q1001:S1001)&gt;0,SUM(Q1001:S1001),0)</f>
        <v>0</v>
      </c>
      <c r="AO988" s="213">
        <f>IF(SUM(U1001)&gt;0,SUM(U1001),0)</f>
        <v>0</v>
      </c>
      <c r="AP988" s="214">
        <f>Q1001</f>
        <v>0</v>
      </c>
      <c r="AQ988" s="214">
        <f>R1001</f>
        <v>0</v>
      </c>
      <c r="AR988" s="214">
        <f>S1001</f>
        <v>0</v>
      </c>
      <c r="AS988" s="214"/>
      <c r="AT988" s="213">
        <f>IF(SUM(Q1002:S1002)&gt;0,SUM(Q1002:S1002),0)</f>
        <v>0</v>
      </c>
      <c r="AU988" s="213">
        <f>IF(SUM(U1002)&gt;0,SUM(U1002),0)</f>
        <v>0</v>
      </c>
      <c r="AV988" s="214">
        <f>Q1002</f>
        <v>0</v>
      </c>
      <c r="AW988" s="214">
        <f>R1002</f>
        <v>0</v>
      </c>
      <c r="AX988" s="214">
        <f>S1002</f>
        <v>0</v>
      </c>
      <c r="AY988" s="214"/>
      <c r="AZ988" s="213">
        <f>IF(SUM(Q1003:S1003)&gt;0,SUM(Q1003:S1003),0)</f>
        <v>0</v>
      </c>
      <c r="BA988" s="213">
        <f>IF(SUM(U1003)&gt;0,SUM(U1003),0)</f>
        <v>0</v>
      </c>
      <c r="BB988" s="214">
        <f>Q1003</f>
        <v>0</v>
      </c>
      <c r="BC988" s="214">
        <f>R1003</f>
        <v>0</v>
      </c>
      <c r="BD988" s="214">
        <f>S1003</f>
        <v>0</v>
      </c>
      <c r="BE988" s="214"/>
      <c r="BF988" s="213">
        <f>IF(SUM(Q1004:S1004)&gt;0,SUM(Q1004:S1004),0)</f>
        <v>0</v>
      </c>
      <c r="BG988" s="213">
        <f>IF(SUM(U1004)&gt;0,SUM(U1004),0)</f>
        <v>0</v>
      </c>
      <c r="BH988" s="214">
        <f>Q1004</f>
        <v>0</v>
      </c>
      <c r="BI988" s="214">
        <f>R1004</f>
        <v>0</v>
      </c>
      <c r="BJ988" s="214">
        <f>S1004</f>
        <v>0</v>
      </c>
      <c r="BK988" s="214"/>
      <c r="BL988" s="213">
        <f>IF(SUM(Q1005:S1005)&gt;0,SUM(Q1005:S1005),0)</f>
        <v>0</v>
      </c>
      <c r="BM988" s="213">
        <f>IF(SUM(U1005)&gt;0,SUM(U1005),0)</f>
        <v>0</v>
      </c>
      <c r="BN988" s="214">
        <f>Q1005</f>
        <v>0</v>
      </c>
      <c r="BO988" s="214">
        <f>R1005</f>
        <v>0</v>
      </c>
      <c r="BP988" s="214">
        <f>S1005</f>
        <v>0</v>
      </c>
      <c r="BQ988" s="214"/>
      <c r="BR988" s="213">
        <f>IF(SUM(Q1006:S1006)&gt;0,SUM(Q1006:S1006),0)</f>
        <v>0</v>
      </c>
      <c r="BS988" s="213">
        <f>IF(SUM(U1006)&gt;0,SUM(U1006),0)</f>
        <v>0</v>
      </c>
      <c r="BT988" s="214">
        <f>Q1006</f>
        <v>0</v>
      </c>
      <c r="BU988" s="214">
        <f>R1006</f>
        <v>0</v>
      </c>
      <c r="BV988" s="214">
        <f>S1006</f>
        <v>0</v>
      </c>
      <c r="BW988" s="214"/>
      <c r="BX988" s="213">
        <f>IF(SUM(Q1007:S1007)&gt;0,SUM(Q1007:S1007),0)</f>
        <v>0</v>
      </c>
      <c r="BY988" s="213">
        <f>IF(SUM(U1007)&gt;0,SUM(U1007),0)</f>
        <v>0</v>
      </c>
      <c r="BZ988" s="214">
        <f>Q1007</f>
        <v>0</v>
      </c>
      <c r="CA988" s="214">
        <f>R1007</f>
        <v>0</v>
      </c>
      <c r="CB988" s="214">
        <f>S1007</f>
        <v>0</v>
      </c>
      <c r="CC988" s="214"/>
      <c r="CD988" s="213">
        <f>IF(SUM(Q1008:S1008)&gt;0,SUM(Q1008:S1008),0)</f>
        <v>0</v>
      </c>
      <c r="CE988" s="213">
        <f>IF(SUM(U1008)&gt;0,SUM(U1008),0)</f>
        <v>0</v>
      </c>
      <c r="CF988" s="214">
        <f>Q1008</f>
        <v>0</v>
      </c>
      <c r="CG988" s="214">
        <f>R1008</f>
        <v>0</v>
      </c>
      <c r="CH988" s="214">
        <f>S1008</f>
        <v>0</v>
      </c>
      <c r="CI988" s="214"/>
      <c r="CJ988" s="213">
        <f>IF(SUM(Q1009:S1009)&gt;0,SUM(Q1009:S1009),0)</f>
        <v>0</v>
      </c>
      <c r="CK988" s="213">
        <f>IF(SUM(U1009)&gt;0,SUM(U1009),0)</f>
        <v>0</v>
      </c>
      <c r="CL988" s="214">
        <f>Q1009</f>
        <v>0</v>
      </c>
      <c r="CM988" s="214">
        <f>R1009</f>
        <v>0</v>
      </c>
      <c r="CN988" s="214">
        <f>S1009</f>
        <v>0</v>
      </c>
      <c r="CO988" s="214"/>
      <c r="CP988" s="213">
        <f>IF(SUM(Q1010:S1010)&gt;0,SUM(Q1010:S1010),0)</f>
        <v>0</v>
      </c>
      <c r="CQ988" s="213">
        <f>IF(SUM(U1010)&gt;0,SUM(U1010),0)</f>
        <v>0</v>
      </c>
      <c r="CR988" s="214">
        <f>Q1010</f>
        <v>0</v>
      </c>
      <c r="CS988" s="214">
        <f>R1010</f>
        <v>0</v>
      </c>
      <c r="CT988" s="214">
        <f>S1010</f>
        <v>0</v>
      </c>
      <c r="CU988" s="214"/>
      <c r="CV988" s="213">
        <f>IF(SUM(Q1011:S1011)&gt;0,SUM(Q1011:S1011),0)</f>
        <v>0</v>
      </c>
      <c r="CW988" s="213">
        <f>IF(SUM(U1011)&gt;0,SUM(U1011),0)</f>
        <v>0</v>
      </c>
      <c r="CX988" s="214">
        <f>Q1011</f>
        <v>0</v>
      </c>
      <c r="CY988" s="214">
        <f>R1011</f>
        <v>0</v>
      </c>
      <c r="CZ988" s="214">
        <f>S1011</f>
        <v>0</v>
      </c>
      <c r="DA988" s="214"/>
      <c r="DB988" s="213">
        <f>IF(SUM(Q1012:S1012)&gt;0,SUM(Q1012:S1012),0)</f>
        <v>0</v>
      </c>
      <c r="DC988" s="213">
        <f>IF(SUM(U1012)&gt;0,SUM(U1012),0)</f>
        <v>0</v>
      </c>
      <c r="DD988" s="214">
        <f>Q1012</f>
        <v>0</v>
      </c>
      <c r="DE988" s="214">
        <f>R1012</f>
        <v>0</v>
      </c>
      <c r="DF988" s="214">
        <f>S1012</f>
        <v>0</v>
      </c>
      <c r="DG988" s="214"/>
      <c r="DH988" s="213">
        <f>IF(SUM(Q1013:S1013)&gt;0,SUM(Q1013:S1013),0)</f>
        <v>0</v>
      </c>
      <c r="DI988" s="213">
        <f>IF(SUM(U1013)&gt;0,SUM(U1013),0)</f>
        <v>0</v>
      </c>
      <c r="DJ988" s="214">
        <f>Q1013</f>
        <v>0</v>
      </c>
      <c r="DK988" s="214">
        <f>R1013</f>
        <v>0</v>
      </c>
      <c r="DL988" s="214">
        <f>S1013</f>
        <v>0</v>
      </c>
      <c r="DM988" s="214"/>
      <c r="DN988" s="209">
        <f>IF(SUM(Q1014:S1014)&gt;0,SUM(Q1014:S1014),0)</f>
        <v>0</v>
      </c>
      <c r="DO988" s="209">
        <f>IF(SUM(U1014)&gt;0,SUM(U1013),0)</f>
        <v>0</v>
      </c>
      <c r="DP988" s="214">
        <f>Q1014</f>
        <v>0</v>
      </c>
      <c r="DQ988" s="214">
        <f>R1014</f>
        <v>0</v>
      </c>
      <c r="DR988" s="214">
        <f>S1014</f>
        <v>0</v>
      </c>
      <c r="DS988" s="212"/>
      <c r="DT988" s="209">
        <f>IF(SUM(Q1015:S1015)&gt;0,SUM(Q1015:S1015),0)</f>
        <v>0</v>
      </c>
      <c r="DU988" s="209">
        <f>IF(SUM(U1015)&gt;0,SUM(U1015),0)</f>
        <v>0</v>
      </c>
      <c r="DV988" s="214">
        <f>Q1015</f>
        <v>0</v>
      </c>
      <c r="DW988" s="214">
        <f>R1015</f>
        <v>0</v>
      </c>
      <c r="DX988" s="214">
        <f>S1015</f>
        <v>0</v>
      </c>
      <c r="DY988" s="212"/>
      <c r="DZ988" s="212"/>
    </row>
    <row r="989" spans="1:130">
      <c r="A989" s="18"/>
      <c r="B989" s="99"/>
      <c r="C989" s="100"/>
      <c r="D989" s="101"/>
      <c r="E989" s="149" t="str">
        <f t="shared" si="498"/>
        <v/>
      </c>
      <c r="F989" s="193"/>
      <c r="G989" s="99"/>
      <c r="H989" s="100"/>
      <c r="I989" s="102"/>
      <c r="J989" s="149" t="str">
        <f t="shared" si="499"/>
        <v/>
      </c>
      <c r="K989" s="193"/>
      <c r="L989" s="99"/>
      <c r="M989" s="100"/>
      <c r="N989" s="102"/>
      <c r="O989" s="149" t="str">
        <f t="shared" si="500"/>
        <v/>
      </c>
      <c r="P989" s="193"/>
      <c r="Q989" s="99"/>
      <c r="R989" s="100"/>
      <c r="S989" s="100"/>
      <c r="T989" s="149" t="str">
        <f t="shared" si="501"/>
        <v/>
      </c>
      <c r="U989" s="193"/>
      <c r="V989" s="99"/>
      <c r="W989" s="100"/>
      <c r="X989" s="100"/>
      <c r="Y989" s="149" t="str">
        <f t="shared" si="502"/>
        <v/>
      </c>
      <c r="Z989" s="193"/>
      <c r="AA989" s="201" t="str">
        <f>IF(SUM(E989,J989,O989,T989,Y989,Y1009,T1009,O1009,J1009,E1009,E1029,J1029,O1029,T1029,Y1029)&gt;0,(LARGE((E989,J989,O989,T989,Y989,Y1009,T1009,O1009,J1009,E1009,E1029,J1029,O1029,T1029,Y1029),1)+LARGE((E989,J989,O989,T989,Y989,Y1009,T1009,O1009,J1009,E1009,E1029,J1029,O1029,T1029,Y1029),2)+LARGE((E989,J989,O989,T989,Y989,Y1009,T1009,O1009,J1009,E1009,E1029,J1029,O1029,T1029,Y1029),3)+LARGE((E989,J989,O989,T989,Y989,Y1009,T1009,O1009,J1009,E1009,E1029,J1029,O1029,T1029,Y1029),4)),"")</f>
        <v/>
      </c>
      <c r="AB989" s="202" t="str">
        <f>IF(SUM(CK1011)&gt;0,SUM(CK1011),"")</f>
        <v/>
      </c>
      <c r="AG989" s="67"/>
      <c r="AH989" s="213">
        <f>IF(SUM(V1000:X1000)&gt;0,SUM(V1000:X1000),0)</f>
        <v>0</v>
      </c>
      <c r="AI989" s="213">
        <f>IF(SUM(Z1000)&gt;0,SUM(Z1000),0)</f>
        <v>0</v>
      </c>
      <c r="AJ989" s="214">
        <f>V1000</f>
        <v>0</v>
      </c>
      <c r="AK989" s="214">
        <f>W1000</f>
        <v>0</v>
      </c>
      <c r="AL989" s="214">
        <f>X1000</f>
        <v>0</v>
      </c>
      <c r="AM989" s="214"/>
      <c r="AN989" s="213">
        <f>IF(SUM(V1001:X1001)&gt;0,SUM(V1001:X1001),0)</f>
        <v>0</v>
      </c>
      <c r="AO989" s="213">
        <f>IF(SUM(Z1001)&gt;0,SUM(Z1001),0)</f>
        <v>0</v>
      </c>
      <c r="AP989" s="214">
        <f>V1001</f>
        <v>0</v>
      </c>
      <c r="AQ989" s="214">
        <f>W1001</f>
        <v>0</v>
      </c>
      <c r="AR989" s="214">
        <f>X1001</f>
        <v>0</v>
      </c>
      <c r="AS989" s="214"/>
      <c r="AT989" s="213">
        <f>IF(SUM(V1002:X1002)&gt;0,SUM(V1002:X1002),0)</f>
        <v>0</v>
      </c>
      <c r="AU989" s="213">
        <f>IF(SUM(Z1002)&gt;0,SUM(Z1002),0)</f>
        <v>0</v>
      </c>
      <c r="AV989" s="214">
        <f>V1002</f>
        <v>0</v>
      </c>
      <c r="AW989" s="214">
        <f>W1002</f>
        <v>0</v>
      </c>
      <c r="AX989" s="214">
        <f>X1002</f>
        <v>0</v>
      </c>
      <c r="AY989" s="214"/>
      <c r="AZ989" s="213">
        <f>IF(SUM(V1003:X1003)&gt;0,SUM(V1003:X1003),0)</f>
        <v>0</v>
      </c>
      <c r="BA989" s="213">
        <f>IF(SUM(Z1003)&gt;0,SUM(Z1003),0)</f>
        <v>0</v>
      </c>
      <c r="BB989" s="214">
        <f>V1003</f>
        <v>0</v>
      </c>
      <c r="BC989" s="214">
        <f>W1003</f>
        <v>0</v>
      </c>
      <c r="BD989" s="214">
        <f>X1003</f>
        <v>0</v>
      </c>
      <c r="BE989" s="214"/>
      <c r="BF989" s="213">
        <f>IF(SUM(V1004:X1004)&gt;0,SUM(V1004:X1004),0)</f>
        <v>0</v>
      </c>
      <c r="BG989" s="213">
        <f>IF(SUM(Z1004)&gt;0,SUM(Z1004),0)</f>
        <v>0</v>
      </c>
      <c r="BH989" s="214">
        <f>V1004</f>
        <v>0</v>
      </c>
      <c r="BI989" s="214">
        <f>W1004</f>
        <v>0</v>
      </c>
      <c r="BJ989" s="214">
        <f>X1004</f>
        <v>0</v>
      </c>
      <c r="BK989" s="214"/>
      <c r="BL989" s="213">
        <f>IF(SUM(V1005:X1005)&gt;0,SUM(V1005:X1005),0)</f>
        <v>0</v>
      </c>
      <c r="BM989" s="213">
        <f>IF(SUM(Z1005)&gt;0,SUM(Z1005),0)</f>
        <v>0</v>
      </c>
      <c r="BN989" s="214">
        <f>V1005</f>
        <v>0</v>
      </c>
      <c r="BO989" s="214">
        <f>W1005</f>
        <v>0</v>
      </c>
      <c r="BP989" s="214">
        <f>X1005</f>
        <v>0</v>
      </c>
      <c r="BQ989" s="214"/>
      <c r="BR989" s="213">
        <f>IF(SUM(V1006:X1006)&gt;0,SUM(V1006:X1006),0)</f>
        <v>0</v>
      </c>
      <c r="BS989" s="213">
        <f>IF(SUM(Z1006)&gt;0,SUM(Z1006),0)</f>
        <v>0</v>
      </c>
      <c r="BT989" s="214">
        <f>V1006</f>
        <v>0</v>
      </c>
      <c r="BU989" s="214">
        <f>W1006</f>
        <v>0</v>
      </c>
      <c r="BV989" s="214">
        <f>X1006</f>
        <v>0</v>
      </c>
      <c r="BW989" s="214"/>
      <c r="BX989" s="213">
        <f>IF(SUM(V1007:X1007)&gt;0,SUM(V1007:X1007),0)</f>
        <v>0</v>
      </c>
      <c r="BY989" s="213">
        <f>IF(SUM(Z1007)&gt;0,SUM(Z1007),0)</f>
        <v>0</v>
      </c>
      <c r="BZ989" s="214">
        <f>V1007</f>
        <v>0</v>
      </c>
      <c r="CA989" s="214">
        <f>W1007</f>
        <v>0</v>
      </c>
      <c r="CB989" s="214">
        <f>X1007</f>
        <v>0</v>
      </c>
      <c r="CC989" s="214"/>
      <c r="CD989" s="213">
        <f>IF(SUM(V1008:X1008)&gt;0,SUM(V1008:X1008),0)</f>
        <v>0</v>
      </c>
      <c r="CE989" s="213">
        <f>IF(SUM(Z1008)&gt;0,SUM(Z1008),0)</f>
        <v>0</v>
      </c>
      <c r="CF989" s="214">
        <f>V1008</f>
        <v>0</v>
      </c>
      <c r="CG989" s="214">
        <f>W1008</f>
        <v>0</v>
      </c>
      <c r="CH989" s="214">
        <f>X1008</f>
        <v>0</v>
      </c>
      <c r="CI989" s="214"/>
      <c r="CJ989" s="213">
        <f>IF(SUM(V1009:X1009)&gt;0,SUM(V1009:X1009),0)</f>
        <v>0</v>
      </c>
      <c r="CK989" s="213">
        <f>IF(SUM(Z1009)&gt;0,SUM(Z1009),0)</f>
        <v>0</v>
      </c>
      <c r="CL989" s="214">
        <f>V1009</f>
        <v>0</v>
      </c>
      <c r="CM989" s="214">
        <f>W1009</f>
        <v>0</v>
      </c>
      <c r="CN989" s="214">
        <f>X1009</f>
        <v>0</v>
      </c>
      <c r="CO989" s="214"/>
      <c r="CP989" s="213">
        <f>IF(SUM(V1010:X1010)&gt;0,SUM(V1010:X1010),0)</f>
        <v>0</v>
      </c>
      <c r="CQ989" s="213">
        <f>IF(SUM(Z1010)&gt;0,SUM(Z1010),0)</f>
        <v>0</v>
      </c>
      <c r="CR989" s="214">
        <f>V1010</f>
        <v>0</v>
      </c>
      <c r="CS989" s="214">
        <f>W1010</f>
        <v>0</v>
      </c>
      <c r="CT989" s="214">
        <f>X1010</f>
        <v>0</v>
      </c>
      <c r="CU989" s="214"/>
      <c r="CV989" s="213">
        <f>IF(SUM(V1011:X1011)&gt;0,SUM(V1011:X1011),0)</f>
        <v>0</v>
      </c>
      <c r="CW989" s="213">
        <f>IF(SUM(Z1011)&gt;0,SUM(Z1011),0)</f>
        <v>0</v>
      </c>
      <c r="CX989" s="214">
        <f>V1011</f>
        <v>0</v>
      </c>
      <c r="CY989" s="214">
        <f>W1011</f>
        <v>0</v>
      </c>
      <c r="CZ989" s="214">
        <f>X1011</f>
        <v>0</v>
      </c>
      <c r="DA989" s="214"/>
      <c r="DB989" s="213">
        <f>IF(SUM(V1011:X1012)&gt;0,SUM(V1012:X1012),0)</f>
        <v>0</v>
      </c>
      <c r="DC989" s="213">
        <f>IF(SUM(Z1012)&gt;0,SUM(Z1012),0)</f>
        <v>0</v>
      </c>
      <c r="DD989" s="214">
        <f>V1012</f>
        <v>0</v>
      </c>
      <c r="DE989" s="214">
        <f>W1012</f>
        <v>0</v>
      </c>
      <c r="DF989" s="214">
        <f>X1012</f>
        <v>0</v>
      </c>
      <c r="DG989" s="214"/>
      <c r="DH989" s="213">
        <f>IF(SUM(V1013:X1013)&gt;0,SUM(V1013:X1013),0)</f>
        <v>0</v>
      </c>
      <c r="DI989" s="213">
        <f>IF(SUM(Z1013)&gt;0,SUM(Z1013),0)</f>
        <v>0</v>
      </c>
      <c r="DJ989" s="214">
        <f>V1013</f>
        <v>0</v>
      </c>
      <c r="DK989" s="214">
        <f>W1013</f>
        <v>0</v>
      </c>
      <c r="DL989" s="214">
        <f>X1013</f>
        <v>0</v>
      </c>
      <c r="DM989" s="214"/>
      <c r="DN989" s="209">
        <f>IF(SUM(V1014:X1014)&gt;0,SUM(V1014:X1014),0)</f>
        <v>0</v>
      </c>
      <c r="DO989" s="209">
        <f>IF(SUM(Z1014)&gt;0,SUM(Z1013),0)</f>
        <v>0</v>
      </c>
      <c r="DP989" s="214">
        <f>V1014</f>
        <v>0</v>
      </c>
      <c r="DQ989" s="214">
        <f>W1014</f>
        <v>0</v>
      </c>
      <c r="DR989" s="214">
        <f>X1014</f>
        <v>0</v>
      </c>
      <c r="DS989" s="212"/>
      <c r="DT989" s="209">
        <f>IF(SUM(V1015:X1015)&gt;0,SUM(V1015:X1015),0)</f>
        <v>0</v>
      </c>
      <c r="DU989" s="209">
        <f>IF(SUM(Z1015)&gt;0,SUM(Z1015),0)</f>
        <v>0</v>
      </c>
      <c r="DV989" s="214">
        <f>V1015</f>
        <v>0</v>
      </c>
      <c r="DW989" s="214">
        <f>W1015</f>
        <v>0</v>
      </c>
      <c r="DX989" s="214">
        <f>X1015</f>
        <v>0</v>
      </c>
      <c r="DY989" s="212"/>
      <c r="DZ989" s="212"/>
    </row>
    <row r="990" spans="1:130">
      <c r="A990" s="164"/>
      <c r="B990" s="99"/>
      <c r="C990" s="100"/>
      <c r="D990" s="101"/>
      <c r="E990" s="149" t="str">
        <f t="shared" si="498"/>
        <v/>
      </c>
      <c r="F990" s="193"/>
      <c r="G990" s="99"/>
      <c r="H990" s="100"/>
      <c r="I990" s="102"/>
      <c r="J990" s="149" t="str">
        <f t="shared" si="499"/>
        <v/>
      </c>
      <c r="K990" s="193"/>
      <c r="L990" s="99"/>
      <c r="M990" s="100"/>
      <c r="N990" s="102"/>
      <c r="O990" s="149" t="str">
        <f t="shared" si="500"/>
        <v/>
      </c>
      <c r="P990" s="193"/>
      <c r="Q990" s="99"/>
      <c r="R990" s="100"/>
      <c r="S990" s="102"/>
      <c r="T990" s="149" t="str">
        <f t="shared" si="501"/>
        <v/>
      </c>
      <c r="U990" s="193"/>
      <c r="V990" s="99"/>
      <c r="W990" s="100"/>
      <c r="X990" s="102"/>
      <c r="Y990" s="149" t="str">
        <f t="shared" si="502"/>
        <v/>
      </c>
      <c r="Z990" s="193"/>
      <c r="AA990" s="201" t="str">
        <f>IF(SUM(E990,J990,O990,T990,Y990,Y1010,T1010,O1010,J1010,E1010,E1030,J1030,O1030,T1030,Y1030)&gt;0,(LARGE((E990,J990,O990,T990,Y990,Y1010,T1010,O1010,J1010,E1010,E1030,J1030,O1030,T1030,Y1030),1)+LARGE((E990,J990,O990,T990,Y990,Y1010,T1010,O1010,J1010,E1010,E1030,J1030,O1030,T1030,Y1030),2)+LARGE((E990,J990,O990,T990,Y990,Y1010,T1010,O1010,J1010,E1010,E1030,J1030,O1030,T1030,Y1030),3)+LARGE((E990,J990,O990,T990,Y990,Y1010,T1010,O1010,J1010,E1010,E1030,J1030,O1030,T1030,Y1030),4)),"")</f>
        <v/>
      </c>
      <c r="AB990" s="202" t="str">
        <f>IF(SUM(CQ1011)&gt;0,SUM(CQ1011),"")</f>
        <v/>
      </c>
      <c r="AG990" s="67"/>
      <c r="AH990" s="213">
        <f>IF(SUM(B1020:D1020)&gt;0,SUM(B1020:D1020),0)</f>
        <v>0</v>
      </c>
      <c r="AI990" s="213">
        <f>IF(SUM(F1020)&gt;0,SUM(F1020),0)</f>
        <v>0</v>
      </c>
      <c r="AJ990" s="214">
        <f>B1020</f>
        <v>0</v>
      </c>
      <c r="AK990" s="214">
        <f>C1020</f>
        <v>0</v>
      </c>
      <c r="AL990" s="214">
        <f>D1020</f>
        <v>0</v>
      </c>
      <c r="AM990" s="214"/>
      <c r="AN990" s="213">
        <f>IF(SUM(B1021:D1021)&gt;0,SUM(B1021:D1021),0)</f>
        <v>0</v>
      </c>
      <c r="AO990" s="213">
        <f>IF(SUM(F1021)&gt;0,SUM(F1021),0)</f>
        <v>0</v>
      </c>
      <c r="AP990" s="214">
        <f>B1021</f>
        <v>0</v>
      </c>
      <c r="AQ990" s="214">
        <f>C1021</f>
        <v>0</v>
      </c>
      <c r="AR990" s="214">
        <f>D1021</f>
        <v>0</v>
      </c>
      <c r="AS990" s="214"/>
      <c r="AT990" s="213">
        <f>IF(SUM(B1022:D1022)&gt;0,SUM(B1022:D1022),0)</f>
        <v>0</v>
      </c>
      <c r="AU990" s="213">
        <f>IF(SUM(F1022)&gt;0,SUM(F1022),0)</f>
        <v>0</v>
      </c>
      <c r="AV990" s="214">
        <f>B1022</f>
        <v>0</v>
      </c>
      <c r="AW990" s="214">
        <f>C1022</f>
        <v>0</v>
      </c>
      <c r="AX990" s="214">
        <f>D1022</f>
        <v>0</v>
      </c>
      <c r="AY990" s="214"/>
      <c r="AZ990" s="213">
        <f>IF(SUM(B1023:D1023)&gt;0,SUM(B1023:D1023),0)</f>
        <v>0</v>
      </c>
      <c r="BA990" s="213">
        <f>IF(SUM(F1023)&gt;0,SUM(F1023),0)</f>
        <v>0</v>
      </c>
      <c r="BB990" s="214">
        <f>B1023</f>
        <v>0</v>
      </c>
      <c r="BC990" s="214">
        <f>C1023</f>
        <v>0</v>
      </c>
      <c r="BD990" s="214">
        <f>D1023</f>
        <v>0</v>
      </c>
      <c r="BE990" s="214"/>
      <c r="BF990" s="213">
        <f>IF(SUM(B1024:D1024)&gt;0,SUM(B1024:D1024),0)</f>
        <v>0</v>
      </c>
      <c r="BG990" s="213">
        <f>IF(SUM(F1024)&gt;0,SUM(F1024),0)</f>
        <v>0</v>
      </c>
      <c r="BH990" s="214">
        <f>B1024</f>
        <v>0</v>
      </c>
      <c r="BI990" s="214">
        <f>C1024</f>
        <v>0</v>
      </c>
      <c r="BJ990" s="214">
        <f>D1024</f>
        <v>0</v>
      </c>
      <c r="BK990" s="214"/>
      <c r="BL990" s="213">
        <f>IF(SUM(B1025:D1025)&gt;0,SUM(B1025:D1025),0)</f>
        <v>0</v>
      </c>
      <c r="BM990" s="213">
        <f>IF(SUM(F1025)&gt;0,SUM(F1025),0)</f>
        <v>0</v>
      </c>
      <c r="BN990" s="214">
        <f>B1025</f>
        <v>0</v>
      </c>
      <c r="BO990" s="214">
        <f>C1025</f>
        <v>0</v>
      </c>
      <c r="BP990" s="214">
        <f>D1025</f>
        <v>0</v>
      </c>
      <c r="BQ990" s="214"/>
      <c r="BR990" s="213">
        <f>IF(SUM(B1026:D1026)&gt;0,SUM(B1026:D1026),0)</f>
        <v>0</v>
      </c>
      <c r="BS990" s="213">
        <f>IF(SUM(F1026)&gt;0,SUM(F1026),0)</f>
        <v>0</v>
      </c>
      <c r="BT990" s="214">
        <f>B1026</f>
        <v>0</v>
      </c>
      <c r="BU990" s="214">
        <f>C1026</f>
        <v>0</v>
      </c>
      <c r="BV990" s="214">
        <f>D1026</f>
        <v>0</v>
      </c>
      <c r="BW990" s="214"/>
      <c r="BX990" s="213">
        <f>IF(SUM(B1027:D1027)&gt;0,SUM(B1027:D1027),0)</f>
        <v>0</v>
      </c>
      <c r="BY990" s="213">
        <f>IF(SUM(F1027)&gt;0,SUM(F1027),0)</f>
        <v>0</v>
      </c>
      <c r="BZ990" s="214">
        <f>B1027</f>
        <v>0</v>
      </c>
      <c r="CA990" s="214">
        <f>C1027</f>
        <v>0</v>
      </c>
      <c r="CB990" s="214">
        <f>D1027</f>
        <v>0</v>
      </c>
      <c r="CC990" s="214"/>
      <c r="CD990" s="213">
        <f>IF(SUM(B1028:D1028)&gt;0,SUM(B1028:D1028),0)</f>
        <v>0</v>
      </c>
      <c r="CE990" s="213">
        <f>IF(SUM(F1028)&gt;0,SUM(F1028),0)</f>
        <v>0</v>
      </c>
      <c r="CF990" s="214">
        <f>B1028</f>
        <v>0</v>
      </c>
      <c r="CG990" s="214">
        <f>C1028</f>
        <v>0</v>
      </c>
      <c r="CH990" s="214">
        <f>D1028</f>
        <v>0</v>
      </c>
      <c r="CI990" s="214"/>
      <c r="CJ990" s="213">
        <f>IF(SUM(B1029:D1029)&gt;0,SUM(B1029:D1029),0)</f>
        <v>0</v>
      </c>
      <c r="CK990" s="213">
        <f>IF(SUM(F1029)&gt;0,SUM(F1029),0)</f>
        <v>0</v>
      </c>
      <c r="CL990" s="214">
        <f>B1029</f>
        <v>0</v>
      </c>
      <c r="CM990" s="214">
        <f>C1029</f>
        <v>0</v>
      </c>
      <c r="CN990" s="214">
        <f>D1029</f>
        <v>0</v>
      </c>
      <c r="CO990" s="214"/>
      <c r="CP990" s="213">
        <f>IF(SUM(B1030:D1030)&gt;0,SUM(B1030:D1030),0)</f>
        <v>0</v>
      </c>
      <c r="CQ990" s="213">
        <f>IF(SUM(F1030)&gt;0,SUM(F1030),0)</f>
        <v>0</v>
      </c>
      <c r="CR990" s="214">
        <f>B1030</f>
        <v>0</v>
      </c>
      <c r="CS990" s="214">
        <f>C1030</f>
        <v>0</v>
      </c>
      <c r="CT990" s="214">
        <f>D1030</f>
        <v>0</v>
      </c>
      <c r="CU990" s="214"/>
      <c r="CV990" s="213">
        <f>IF(SUM(B1031:D1031)&gt;0,SUM(B1031:D1031),0)</f>
        <v>0</v>
      </c>
      <c r="CW990" s="213">
        <f>IF(SUM(F1031)&gt;0,SUM(F1031),0)</f>
        <v>0</v>
      </c>
      <c r="CX990" s="214">
        <f>B1031</f>
        <v>0</v>
      </c>
      <c r="CY990" s="214">
        <f>C1031</f>
        <v>0</v>
      </c>
      <c r="CZ990" s="214">
        <f>D1031</f>
        <v>0</v>
      </c>
      <c r="DA990" s="214"/>
      <c r="DB990" s="213">
        <f>IF(SUM(B1032:D1032)&gt;0,SUM(B1032:D1032),0)</f>
        <v>0</v>
      </c>
      <c r="DC990" s="213">
        <f>IF(SUM(F1032)&gt;0,SUM(F1032),0)</f>
        <v>0</v>
      </c>
      <c r="DD990" s="214">
        <f>B1032</f>
        <v>0</v>
      </c>
      <c r="DE990" s="214">
        <f>C1032</f>
        <v>0</v>
      </c>
      <c r="DF990" s="214">
        <f>D1032</f>
        <v>0</v>
      </c>
      <c r="DG990" s="214"/>
      <c r="DH990" s="213">
        <f>IF(SUM(B1033:D1033)&gt;0,SUM(B1033:D1033),0)</f>
        <v>0</v>
      </c>
      <c r="DI990" s="213">
        <f>IF(SUM(F1033)&gt;0,SUM(F1033),0)</f>
        <v>0</v>
      </c>
      <c r="DJ990" s="214">
        <f>B1033</f>
        <v>0</v>
      </c>
      <c r="DK990" s="214">
        <f>C1033</f>
        <v>0</v>
      </c>
      <c r="DL990" s="214">
        <f>D1033</f>
        <v>0</v>
      </c>
      <c r="DM990" s="214"/>
      <c r="DN990" s="209">
        <f>IF(SUM(B1034:D1034)&gt;0,SUM(B1034:D1034),0)</f>
        <v>0</v>
      </c>
      <c r="DO990" s="209">
        <f>IF(SUM(F1034)&gt;0,SUM(F1034),0)</f>
        <v>0</v>
      </c>
      <c r="DP990" s="214">
        <f>B1034</f>
        <v>0</v>
      </c>
      <c r="DQ990" s="214">
        <f>C1034</f>
        <v>0</v>
      </c>
      <c r="DR990" s="214">
        <f>D1034</f>
        <v>0</v>
      </c>
      <c r="DS990" s="212"/>
      <c r="DT990" s="209">
        <f>IF(SUM(B1035:D1035)&gt;0,SUM(B1035:D1035),0)</f>
        <v>0</v>
      </c>
      <c r="DU990" s="209">
        <f>IF(SUM(F1035)&gt;0,SUM(F1035),0)</f>
        <v>0</v>
      </c>
      <c r="DV990" s="214">
        <f>B1035</f>
        <v>0</v>
      </c>
      <c r="DW990" s="214">
        <f>C1035</f>
        <v>0</v>
      </c>
      <c r="DX990" s="214">
        <f>D1035</f>
        <v>0</v>
      </c>
      <c r="DY990" s="212"/>
      <c r="DZ990" s="212"/>
    </row>
    <row r="991" spans="1:130">
      <c r="A991" s="18"/>
      <c r="B991" s="99"/>
      <c r="C991" s="100"/>
      <c r="D991" s="101"/>
      <c r="E991" s="149" t="str">
        <f t="shared" si="498"/>
        <v/>
      </c>
      <c r="F991" s="193"/>
      <c r="G991" s="99"/>
      <c r="H991" s="100"/>
      <c r="I991" s="102"/>
      <c r="J991" s="149" t="str">
        <f t="shared" si="499"/>
        <v/>
      </c>
      <c r="K991" s="193"/>
      <c r="L991" s="99"/>
      <c r="M991" s="100"/>
      <c r="N991" s="102"/>
      <c r="O991" s="149" t="str">
        <f t="shared" si="500"/>
        <v/>
      </c>
      <c r="P991" s="193"/>
      <c r="Q991" s="99"/>
      <c r="R991" s="100"/>
      <c r="S991" s="102"/>
      <c r="T991" s="149" t="str">
        <f t="shared" si="501"/>
        <v/>
      </c>
      <c r="U991" s="193"/>
      <c r="V991" s="99"/>
      <c r="W991" s="100"/>
      <c r="X991" s="102"/>
      <c r="Y991" s="149" t="str">
        <f t="shared" si="502"/>
        <v/>
      </c>
      <c r="Z991" s="193"/>
      <c r="AA991" s="201" t="str">
        <f>IF(SUM(E991,J991,O991,T991,Y991,Y1011,T1011,O1011,J1011,E1011,E1031,J1031,O1031,T1031,Y1031)&gt;0,(LARGE((E991,J991,O991,T991,Y991,Y1011,T1011,O1011,J1011,E1011,E1031,J1031,O1031,T1031,Y1031),1)+LARGE((E991,J991,O991,T991,Y991,Y1011,T1011,O1011,J1011,E1011,E1031,J1031,O1031,T1031,Y1031),2)+LARGE((E991,J991,O991,T991,Y991,Y1011,T1011,O1011,J1011,E1011,E1031,J1031,O1031,T1031,Y1031),3)+LARGE((E991,J991,O991,T991,Y991,Y1011,T1011,O1011,J1011,E1011,E1031,J1031,O1031,T1031,Y1031),4)),"")</f>
        <v/>
      </c>
      <c r="AB991" s="202" t="str">
        <f>IF(SUM(CW1011)&gt;0,SUM(CW1011),"")</f>
        <v/>
      </c>
      <c r="AG991" s="67"/>
      <c r="AH991" s="213">
        <f>IF(SUM(G1020:I1020)&gt;0,SUM(G1020:I1020),0)</f>
        <v>0</v>
      </c>
      <c r="AI991" s="213">
        <f>IF(SUM(K1020)&gt;0,SUM(K1020),0)</f>
        <v>0</v>
      </c>
      <c r="AJ991" s="214">
        <f>G1020</f>
        <v>0</v>
      </c>
      <c r="AK991" s="214">
        <f>H1020</f>
        <v>0</v>
      </c>
      <c r="AL991" s="214">
        <f>I1020</f>
        <v>0</v>
      </c>
      <c r="AM991" s="214"/>
      <c r="AN991" s="213">
        <f>IF(SUM(G1021:I1021)&gt;0,SUM(G1021:I1021),0)</f>
        <v>0</v>
      </c>
      <c r="AO991" s="213">
        <f>IF(SUM(K1021)&gt;0,SUM(K1021),0)</f>
        <v>0</v>
      </c>
      <c r="AP991" s="214">
        <f>G1021</f>
        <v>0</v>
      </c>
      <c r="AQ991" s="214">
        <f>H1021</f>
        <v>0</v>
      </c>
      <c r="AR991" s="214">
        <f>I1021</f>
        <v>0</v>
      </c>
      <c r="AS991" s="214"/>
      <c r="AT991" s="213">
        <f>IF(SUM(G1022:I1022)&gt;0,SUM(G1022:I1022),0)</f>
        <v>0</v>
      </c>
      <c r="AU991" s="213">
        <f>IF(SUM(K1022)&gt;0,SUM(K1022),0)</f>
        <v>0</v>
      </c>
      <c r="AV991" s="214">
        <f>G1022</f>
        <v>0</v>
      </c>
      <c r="AW991" s="214">
        <f>H1022</f>
        <v>0</v>
      </c>
      <c r="AX991" s="214">
        <f>I1022</f>
        <v>0</v>
      </c>
      <c r="AY991" s="214"/>
      <c r="AZ991" s="213">
        <f>IF(SUM(G1023:I1023)&gt;0,SUM(G1023:I1023),0)</f>
        <v>0</v>
      </c>
      <c r="BA991" s="213">
        <f>IF(SUM(K1023)&gt;0,SUM(K1023),0)</f>
        <v>0</v>
      </c>
      <c r="BB991" s="214">
        <f>G1023</f>
        <v>0</v>
      </c>
      <c r="BC991" s="214">
        <f>H1023</f>
        <v>0</v>
      </c>
      <c r="BD991" s="214">
        <f>I1023</f>
        <v>0</v>
      </c>
      <c r="BE991" s="214"/>
      <c r="BF991" s="213">
        <f>IF(SUM(G1024:I1024)&gt;0,SUM(G1024:I1024),0)</f>
        <v>0</v>
      </c>
      <c r="BG991" s="213">
        <f>IF(SUM(K1024)&gt;0,SUM(K1024),0)</f>
        <v>0</v>
      </c>
      <c r="BH991" s="214">
        <f>G1024</f>
        <v>0</v>
      </c>
      <c r="BI991" s="214">
        <f>H1024</f>
        <v>0</v>
      </c>
      <c r="BJ991" s="214">
        <f>I1024</f>
        <v>0</v>
      </c>
      <c r="BK991" s="214"/>
      <c r="BL991" s="213">
        <f>IF(SUM(G1025:I1025)&gt;0,SUM(G1025:I1025),0)</f>
        <v>0</v>
      </c>
      <c r="BM991" s="213">
        <f>IF(SUM(K1025)&gt;0,SUM(K1025),0)</f>
        <v>0</v>
      </c>
      <c r="BN991" s="214">
        <f>G1025</f>
        <v>0</v>
      </c>
      <c r="BO991" s="214">
        <f>H1025</f>
        <v>0</v>
      </c>
      <c r="BP991" s="214">
        <f>I1025</f>
        <v>0</v>
      </c>
      <c r="BQ991" s="214"/>
      <c r="BR991" s="213">
        <f>IF(SUM(G1026:I1026)&gt;0,SUM(G1026:I1026),0)</f>
        <v>0</v>
      </c>
      <c r="BS991" s="213">
        <f>IF(SUM(K1026)&gt;0,SUM(K1026),0)</f>
        <v>0</v>
      </c>
      <c r="BT991" s="214">
        <f>G1026</f>
        <v>0</v>
      </c>
      <c r="BU991" s="214">
        <f>H1026</f>
        <v>0</v>
      </c>
      <c r="BV991" s="214">
        <f>I1026</f>
        <v>0</v>
      </c>
      <c r="BW991" s="214"/>
      <c r="BX991" s="213">
        <f>IF(SUM(G1027:I1027)&gt;0,SUM(G1027:I1027),0)</f>
        <v>0</v>
      </c>
      <c r="BY991" s="213">
        <f>IF(SUM(K1027)&gt;0,SUM(K1027),0)</f>
        <v>0</v>
      </c>
      <c r="BZ991" s="214">
        <f>G1027</f>
        <v>0</v>
      </c>
      <c r="CA991" s="214">
        <f>H1027</f>
        <v>0</v>
      </c>
      <c r="CB991" s="214">
        <f>I1027</f>
        <v>0</v>
      </c>
      <c r="CC991" s="214"/>
      <c r="CD991" s="213">
        <f>IF(SUM(G1028:I1028)&gt;0,SUM(G1028:I1028),0)</f>
        <v>0</v>
      </c>
      <c r="CE991" s="213">
        <f>IF(SUM(K1028)&gt;0,SUM(K1028),0)</f>
        <v>0</v>
      </c>
      <c r="CF991" s="214">
        <f>G1028</f>
        <v>0</v>
      </c>
      <c r="CG991" s="214">
        <f>H1028</f>
        <v>0</v>
      </c>
      <c r="CH991" s="214">
        <f>I1028</f>
        <v>0</v>
      </c>
      <c r="CI991" s="214"/>
      <c r="CJ991" s="213">
        <f>IF(SUM(G1029:I1029)&gt;0,SUM(G1029:I1029),0)</f>
        <v>0</v>
      </c>
      <c r="CK991" s="213">
        <f>IF(SUM(K1029)&gt;0,SUM(K1029),0)</f>
        <v>0</v>
      </c>
      <c r="CL991" s="214">
        <f>G1029</f>
        <v>0</v>
      </c>
      <c r="CM991" s="214">
        <f>H1029</f>
        <v>0</v>
      </c>
      <c r="CN991" s="214">
        <f>I1029</f>
        <v>0</v>
      </c>
      <c r="CO991" s="214"/>
      <c r="CP991" s="213">
        <f>IF(SUM(G1030:I1030)&gt;0,SUM(G1030:I1030),0)</f>
        <v>0</v>
      </c>
      <c r="CQ991" s="213">
        <f>IF(SUM(K1030)&gt;0,SUM(K1030),0)</f>
        <v>0</v>
      </c>
      <c r="CR991" s="214">
        <f>G1030</f>
        <v>0</v>
      </c>
      <c r="CS991" s="214">
        <f>H1030</f>
        <v>0</v>
      </c>
      <c r="CT991" s="214">
        <f>I1030</f>
        <v>0</v>
      </c>
      <c r="CU991" s="214"/>
      <c r="CV991" s="213">
        <f>IF(SUM(G1031:I1031)&gt;0,SUM(G1031:I1031),0)</f>
        <v>0</v>
      </c>
      <c r="CW991" s="213">
        <f>IF(SUM(K1031)&gt;0,SUM(K1031),0)</f>
        <v>0</v>
      </c>
      <c r="CX991" s="214">
        <f>G1031</f>
        <v>0</v>
      </c>
      <c r="CY991" s="214">
        <f>H1031</f>
        <v>0</v>
      </c>
      <c r="CZ991" s="214">
        <f>I1031</f>
        <v>0</v>
      </c>
      <c r="DA991" s="214"/>
      <c r="DB991" s="213">
        <f>IF(SUM(G1032:I1032)&gt;0,SUM(G1032:I1032),0)</f>
        <v>0</v>
      </c>
      <c r="DC991" s="213">
        <f>IF(SUM(K1032)&gt;0,SUM(K1032),0)</f>
        <v>0</v>
      </c>
      <c r="DD991" s="214">
        <f>G1032</f>
        <v>0</v>
      </c>
      <c r="DE991" s="214">
        <f>H1032</f>
        <v>0</v>
      </c>
      <c r="DF991" s="214">
        <f>I1032</f>
        <v>0</v>
      </c>
      <c r="DG991" s="214"/>
      <c r="DH991" s="213">
        <f>IF(SUM(G1033:I1033)&gt;0,SUM(G1033:I1033),0)</f>
        <v>0</v>
      </c>
      <c r="DI991" s="213">
        <f>IF(SUM(K1033)&gt;0,SUM(K1033),0)</f>
        <v>0</v>
      </c>
      <c r="DJ991" s="214">
        <f>G1033</f>
        <v>0</v>
      </c>
      <c r="DK991" s="214">
        <f>H1033</f>
        <v>0</v>
      </c>
      <c r="DL991" s="214">
        <f>I1033</f>
        <v>0</v>
      </c>
      <c r="DM991" s="214"/>
      <c r="DN991" s="209">
        <f>IF(SUM(G1034:I1034)&gt;0,SUM(G1034:I1034),0)</f>
        <v>0</v>
      </c>
      <c r="DO991" s="209">
        <f>IF(SUM(K1034)&gt;0,SUM(K1034),0)</f>
        <v>0</v>
      </c>
      <c r="DP991" s="214">
        <f>G1034</f>
        <v>0</v>
      </c>
      <c r="DQ991" s="214">
        <f>H1034</f>
        <v>0</v>
      </c>
      <c r="DR991" s="214">
        <f>I1034</f>
        <v>0</v>
      </c>
      <c r="DS991" s="212"/>
      <c r="DT991" s="209">
        <f>IF(SUM(G1035:I1035)&gt;0,SUM(G1035:I1035),0)</f>
        <v>0</v>
      </c>
      <c r="DU991" s="209">
        <f>IF(SUM(K1035)&gt;0,SUM(K1035),0)</f>
        <v>0</v>
      </c>
      <c r="DV991" s="214">
        <f>G1035</f>
        <v>0</v>
      </c>
      <c r="DW991" s="214">
        <f>H1035</f>
        <v>0</v>
      </c>
      <c r="DX991" s="214">
        <f>I1035</f>
        <v>0</v>
      </c>
      <c r="DY991" s="212"/>
      <c r="DZ991" s="212"/>
    </row>
    <row r="992" spans="1:130">
      <c r="A992" s="18"/>
      <c r="B992" s="99"/>
      <c r="C992" s="100"/>
      <c r="D992" s="101"/>
      <c r="E992" s="149" t="str">
        <f t="shared" si="498"/>
        <v/>
      </c>
      <c r="F992" s="193"/>
      <c r="G992" s="99"/>
      <c r="H992" s="100"/>
      <c r="I992" s="100"/>
      <c r="J992" s="149" t="str">
        <f t="shared" si="499"/>
        <v/>
      </c>
      <c r="K992" s="193"/>
      <c r="L992" s="99"/>
      <c r="M992" s="100"/>
      <c r="N992" s="100"/>
      <c r="O992" s="149" t="str">
        <f t="shared" si="500"/>
        <v/>
      </c>
      <c r="P992" s="193"/>
      <c r="Q992" s="99"/>
      <c r="R992" s="100"/>
      <c r="S992" s="100"/>
      <c r="T992" s="149" t="str">
        <f t="shared" si="501"/>
        <v/>
      </c>
      <c r="U992" s="193"/>
      <c r="V992" s="99"/>
      <c r="W992" s="100"/>
      <c r="X992" s="100"/>
      <c r="Y992" s="149" t="str">
        <f t="shared" si="502"/>
        <v/>
      </c>
      <c r="Z992" s="193"/>
      <c r="AA992" s="201" t="str">
        <f>IF(SUM(E992,J992,O992,T992,Y992,Y1012,T1012,O1012,J1012,E1012,E1032,J1032,O1032,T1032,Y1032)&gt;0,(LARGE((E992,J992,O992,T992,Y992,Y1012,T1012,O1012,J1012,E1012,E1032,J1032,O1032,T1032,Y1032),1)+LARGE((E992,J992,O992,T992,Y992,Y1012,T1012,O1012,J1012,E1012,E1032,J1032,O1032,T1032,Y1032),2)+LARGE((E992,J992,O992,T992,Y992,Y1012,T1012,O1012,J1012,E1012,E1032,J1032,O1032,T1032,Y1032),3)+LARGE((E992,J992,O992,T992,Y992,Y1012,T1012,O1012,J1012,E1012,E1032,J1032,O1032,T1032,Y1032),4)),"")</f>
        <v/>
      </c>
      <c r="AB992" s="202" t="str">
        <f>IF(SUM(DC1011)&gt;0,SUM(DC1011),"")</f>
        <v/>
      </c>
      <c r="AG992" s="67"/>
      <c r="AH992" s="213">
        <f>IF(SUM(L1020:N1020)&gt;0,SUM(L1020:N1020),0)</f>
        <v>0</v>
      </c>
      <c r="AI992" s="213">
        <f>IF(SUM(P1020)&gt;0,SUM(P1020),0)</f>
        <v>0</v>
      </c>
      <c r="AJ992" s="214">
        <f>L1020</f>
        <v>0</v>
      </c>
      <c r="AK992" s="214">
        <f>M1020</f>
        <v>0</v>
      </c>
      <c r="AL992" s="214">
        <f>N1020</f>
        <v>0</v>
      </c>
      <c r="AM992" s="214"/>
      <c r="AN992" s="213">
        <f>IF(SUM(L1021:N1021)&gt;0,SUM(L1021:N1021),0)</f>
        <v>0</v>
      </c>
      <c r="AO992" s="213">
        <f>IF(SUM(P1021)&gt;0,SUM(P1021),0)</f>
        <v>0</v>
      </c>
      <c r="AP992" s="214">
        <f>L1021</f>
        <v>0</v>
      </c>
      <c r="AQ992" s="214">
        <f>M1021</f>
        <v>0</v>
      </c>
      <c r="AR992" s="214">
        <f>N1021</f>
        <v>0</v>
      </c>
      <c r="AS992" s="214"/>
      <c r="AT992" s="213">
        <f>IF(SUM(L1022:N1022)&gt;0,SUM(L1022:N1022),0)</f>
        <v>0</v>
      </c>
      <c r="AU992" s="213">
        <f>IF(SUM(P1022)&gt;0,SUM(P1022),0)</f>
        <v>0</v>
      </c>
      <c r="AV992" s="214">
        <f>L1022</f>
        <v>0</v>
      </c>
      <c r="AW992" s="214">
        <f>M1022</f>
        <v>0</v>
      </c>
      <c r="AX992" s="214">
        <f>N1022</f>
        <v>0</v>
      </c>
      <c r="AY992" s="214"/>
      <c r="AZ992" s="213">
        <f>IF(SUM(L1023:N1023)&gt;0,SUM(L1023:N1023),0)</f>
        <v>0</v>
      </c>
      <c r="BA992" s="213">
        <f>IF(SUM(P1023)&gt;0,SUM(P1023),0)</f>
        <v>0</v>
      </c>
      <c r="BB992" s="214">
        <f>L1023</f>
        <v>0</v>
      </c>
      <c r="BC992" s="214">
        <f>M1023</f>
        <v>0</v>
      </c>
      <c r="BD992" s="214">
        <f>N1023</f>
        <v>0</v>
      </c>
      <c r="BE992" s="214"/>
      <c r="BF992" s="213">
        <f>IF(SUM(L1024:N1024)&gt;0,SUM(L1024:N1024),0)</f>
        <v>0</v>
      </c>
      <c r="BG992" s="213">
        <f>IF(SUM(P1024)&gt;0,SUM(P1024),0)</f>
        <v>0</v>
      </c>
      <c r="BH992" s="214">
        <f>L1024</f>
        <v>0</v>
      </c>
      <c r="BI992" s="214">
        <f>M1024</f>
        <v>0</v>
      </c>
      <c r="BJ992" s="214">
        <f>N1024</f>
        <v>0</v>
      </c>
      <c r="BK992" s="214"/>
      <c r="BL992" s="213">
        <f>IF(SUM(L1025:N1025)&gt;0,SUM(L1025:N1025),0)</f>
        <v>0</v>
      </c>
      <c r="BM992" s="213">
        <f>IF(SUM(P1025)&gt;0,SUM(P1025),0)</f>
        <v>0</v>
      </c>
      <c r="BN992" s="214">
        <f>L1025</f>
        <v>0</v>
      </c>
      <c r="BO992" s="214">
        <f>M1025</f>
        <v>0</v>
      </c>
      <c r="BP992" s="214">
        <f>N1025</f>
        <v>0</v>
      </c>
      <c r="BQ992" s="214"/>
      <c r="BR992" s="213">
        <f>IF(SUM(L1026:N1026)&gt;0,SUM(L1026:N1026),0)</f>
        <v>0</v>
      </c>
      <c r="BS992" s="213">
        <f>IF(SUM(P1026)&gt;0,SUM(P1026),0)</f>
        <v>0</v>
      </c>
      <c r="BT992" s="214">
        <f>L1026</f>
        <v>0</v>
      </c>
      <c r="BU992" s="214">
        <f>M1026</f>
        <v>0</v>
      </c>
      <c r="BV992" s="214">
        <f>N1026</f>
        <v>0</v>
      </c>
      <c r="BW992" s="214"/>
      <c r="BX992" s="213">
        <f>IF(SUM(L1027:N1027)&gt;0,SUM(L1027:N1027),0)</f>
        <v>0</v>
      </c>
      <c r="BY992" s="213">
        <f>IF(SUM(P1027)&gt;0,SUM(P1027),0)</f>
        <v>0</v>
      </c>
      <c r="BZ992" s="214">
        <f>L1027</f>
        <v>0</v>
      </c>
      <c r="CA992" s="214">
        <f>M1027</f>
        <v>0</v>
      </c>
      <c r="CB992" s="214">
        <f>N1027</f>
        <v>0</v>
      </c>
      <c r="CC992" s="214"/>
      <c r="CD992" s="213">
        <f>IF(SUM(L1028:N1028)&gt;0,SUM(L1028:N1028),0)</f>
        <v>0</v>
      </c>
      <c r="CE992" s="213">
        <f>IF(SUM(P1028)&gt;0,SUM(P1028),0)</f>
        <v>0</v>
      </c>
      <c r="CF992" s="214">
        <f>L1028</f>
        <v>0</v>
      </c>
      <c r="CG992" s="214">
        <f>M1028</f>
        <v>0</v>
      </c>
      <c r="CH992" s="214">
        <f>N1028</f>
        <v>0</v>
      </c>
      <c r="CI992" s="214"/>
      <c r="CJ992" s="213">
        <f>IF(SUM(L1029:N1029)&gt;0,SUM(L1029:N1029),0)</f>
        <v>0</v>
      </c>
      <c r="CK992" s="213">
        <f>IF(SUM(P1029)&gt;0,SUM(P1029),0)</f>
        <v>0</v>
      </c>
      <c r="CL992" s="214">
        <f>L1029</f>
        <v>0</v>
      </c>
      <c r="CM992" s="214">
        <f>M1029</f>
        <v>0</v>
      </c>
      <c r="CN992" s="214">
        <f>N1029</f>
        <v>0</v>
      </c>
      <c r="CO992" s="214"/>
      <c r="CP992" s="213">
        <f>IF(SUM(L1030:N1030)&gt;0,SUM(L1030:N1030),0)</f>
        <v>0</v>
      </c>
      <c r="CQ992" s="213">
        <f>IF(SUM(P1030)&gt;0,SUM(P1030),0)</f>
        <v>0</v>
      </c>
      <c r="CR992" s="214">
        <f>L1030</f>
        <v>0</v>
      </c>
      <c r="CS992" s="214">
        <f>M1030</f>
        <v>0</v>
      </c>
      <c r="CT992" s="214">
        <f>N1030</f>
        <v>0</v>
      </c>
      <c r="CU992" s="214"/>
      <c r="CV992" s="213">
        <f>IF(SUM(L1031:N1031)&gt;0,SUM(L1031:N1031),0)</f>
        <v>0</v>
      </c>
      <c r="CW992" s="213">
        <f>IF(SUM(P1031)&gt;0,SUM(P1031),0)</f>
        <v>0</v>
      </c>
      <c r="CX992" s="214">
        <f>L1031</f>
        <v>0</v>
      </c>
      <c r="CY992" s="214">
        <f>M1031</f>
        <v>0</v>
      </c>
      <c r="CZ992" s="214">
        <f>N1031</f>
        <v>0</v>
      </c>
      <c r="DA992" s="214"/>
      <c r="DB992" s="213">
        <f>IF(SUM(L1032:N1032)&gt;0,SUM(L1032:N1032),0)</f>
        <v>0</v>
      </c>
      <c r="DC992" s="213">
        <f>IF(SUM(P1032)&gt;0,SUM(P1032),0)</f>
        <v>0</v>
      </c>
      <c r="DD992" s="214">
        <f>L1032</f>
        <v>0</v>
      </c>
      <c r="DE992" s="214">
        <f>M1032</f>
        <v>0</v>
      </c>
      <c r="DF992" s="214">
        <f>N1032</f>
        <v>0</v>
      </c>
      <c r="DG992" s="214"/>
      <c r="DH992" s="213">
        <f>IF(SUM(L1033:N1033)&gt;0,SUM(L1033:N1033),0)</f>
        <v>0</v>
      </c>
      <c r="DI992" s="213">
        <f>IF(SUM(P1033)&gt;0,SUM(P1033),0)</f>
        <v>0</v>
      </c>
      <c r="DJ992" s="214">
        <f>L1033</f>
        <v>0</v>
      </c>
      <c r="DK992" s="214">
        <f>M1033</f>
        <v>0</v>
      </c>
      <c r="DL992" s="214">
        <f>N1033</f>
        <v>0</v>
      </c>
      <c r="DM992" s="214"/>
      <c r="DN992" s="209">
        <f>IF(SUM(L1034:N1034)&gt;0,SUM(L1034:N1034),0)</f>
        <v>0</v>
      </c>
      <c r="DO992" s="209">
        <f>IF(SUM(P1034)&gt;0,SUM(P1034),0)</f>
        <v>0</v>
      </c>
      <c r="DP992" s="214">
        <f>L1034</f>
        <v>0</v>
      </c>
      <c r="DQ992" s="214">
        <f>M1034</f>
        <v>0</v>
      </c>
      <c r="DR992" s="214">
        <f>N1034</f>
        <v>0</v>
      </c>
      <c r="DS992" s="212"/>
      <c r="DT992" s="209">
        <f>IF(SUM(L1035:N1035)&gt;0,SUM(L1035:N1035),0)</f>
        <v>0</v>
      </c>
      <c r="DU992" s="209">
        <f>IF(SUM(P1035)&gt;0,SUM(P1035),0)</f>
        <v>0</v>
      </c>
      <c r="DV992" s="214">
        <f>L1035</f>
        <v>0</v>
      </c>
      <c r="DW992" s="214">
        <f>M1035</f>
        <v>0</v>
      </c>
      <c r="DX992" s="214">
        <f>N1035</f>
        <v>0</v>
      </c>
      <c r="DY992" s="212"/>
      <c r="DZ992" s="212"/>
    </row>
    <row r="993" spans="1:130">
      <c r="A993" s="18"/>
      <c r="B993" s="99"/>
      <c r="C993" s="100"/>
      <c r="D993" s="101"/>
      <c r="E993" s="149" t="str">
        <f t="shared" si="498"/>
        <v/>
      </c>
      <c r="F993" s="193"/>
      <c r="G993" s="99"/>
      <c r="H993" s="100"/>
      <c r="I993" s="100"/>
      <c r="J993" s="149" t="str">
        <f t="shared" si="499"/>
        <v/>
      </c>
      <c r="K993" s="193"/>
      <c r="L993" s="99"/>
      <c r="M993" s="100"/>
      <c r="N993" s="100"/>
      <c r="O993" s="149" t="str">
        <f t="shared" si="500"/>
        <v/>
      </c>
      <c r="P993" s="193"/>
      <c r="Q993" s="99"/>
      <c r="R993" s="100"/>
      <c r="S993" s="100"/>
      <c r="T993" s="149" t="str">
        <f t="shared" si="501"/>
        <v/>
      </c>
      <c r="U993" s="193"/>
      <c r="V993" s="99"/>
      <c r="W993" s="100"/>
      <c r="X993" s="100"/>
      <c r="Y993" s="149" t="str">
        <f t="shared" si="502"/>
        <v/>
      </c>
      <c r="Z993" s="193"/>
      <c r="AA993" s="201" t="str">
        <f>IF(SUM(E993,J993,O993,T993,Y993,Y1013,T1013,O1013,J1013,E1013,E1033,J1033,O1033,T1033,Y1033)&gt;0,(LARGE((E993,J993,O993,T993,Y993,Y1013,T1013,O1013,J1013,E1013,E1033,J1033,O1033,T1033,Y1033),1)+LARGE((E993,J993,O993,T993,Y993,Y1013,T1013,O1013,J1013,E1013,E1033,J1033,O1033,T1033,Y1033),2)+LARGE((E993,J993,O993,T993,Y993,Y1013,T1013,O1013,J1013,E1013,E1033,J1033,O1033,T1033,Y1033),3)+LARGE((E993,J993,O993,T993,Y993,Y1013,T1013,O1013,J1013,E1013,E1033,J1033,O1033,T1033,Y1033),4)),"")</f>
        <v/>
      </c>
      <c r="AB993" s="202" t="str">
        <f>IF(SUM(DI1011)&gt;0,SUM(DI1011),"")</f>
        <v/>
      </c>
      <c r="AG993" s="67"/>
      <c r="AH993" s="213">
        <f>IF(SUM(Q1020:S1020)&gt;0,SUM(Q1020:S1020),0)</f>
        <v>0</v>
      </c>
      <c r="AI993" s="213">
        <f>IF(SUM(U1020)&gt;0,SUM(U1020),0)</f>
        <v>0</v>
      </c>
      <c r="AJ993" s="214">
        <f>Q1020</f>
        <v>0</v>
      </c>
      <c r="AK993" s="214">
        <f>R1020</f>
        <v>0</v>
      </c>
      <c r="AL993" s="214">
        <f>S1020</f>
        <v>0</v>
      </c>
      <c r="AM993" s="214"/>
      <c r="AN993" s="213">
        <f>IF(SUM(Q1021:S1021)&gt;0,SUM(Q1021:S1021),0)</f>
        <v>0</v>
      </c>
      <c r="AO993" s="213">
        <f>IF(SUM(U1021)&gt;0,SUM(U1021),0)</f>
        <v>0</v>
      </c>
      <c r="AP993" s="214">
        <f>Q1021</f>
        <v>0</v>
      </c>
      <c r="AQ993" s="214">
        <f>R1021</f>
        <v>0</v>
      </c>
      <c r="AR993" s="214">
        <f>S1021</f>
        <v>0</v>
      </c>
      <c r="AS993" s="214"/>
      <c r="AT993" s="213">
        <f>IF(SUM(Q1022:S1022)&gt;0,SUM(Q1022:S1022),0)</f>
        <v>0</v>
      </c>
      <c r="AU993" s="213">
        <f>IF(SUM(U1022)&gt;0,SUM(U1022),0)</f>
        <v>0</v>
      </c>
      <c r="AV993" s="214">
        <f>Q1022</f>
        <v>0</v>
      </c>
      <c r="AW993" s="214">
        <f>R1022</f>
        <v>0</v>
      </c>
      <c r="AX993" s="214">
        <f>S1022</f>
        <v>0</v>
      </c>
      <c r="AY993" s="214"/>
      <c r="AZ993" s="213">
        <f>IF(SUM(Q1023:S1023)&gt;0,SUM(Q1023:S1023),0)</f>
        <v>0</v>
      </c>
      <c r="BA993" s="213">
        <f>IF(SUM(U1023)&gt;0,SUM(U1023),0)</f>
        <v>0</v>
      </c>
      <c r="BB993" s="214">
        <f>Q1023</f>
        <v>0</v>
      </c>
      <c r="BC993" s="214">
        <f>R1023</f>
        <v>0</v>
      </c>
      <c r="BD993" s="214">
        <f>S1023</f>
        <v>0</v>
      </c>
      <c r="BE993" s="214"/>
      <c r="BF993" s="213">
        <f>IF(SUM(Q1024:S1024)&gt;0,SUM(Q1024:S1024),0)</f>
        <v>0</v>
      </c>
      <c r="BG993" s="213">
        <f>IF(SUM(U1024)&gt;0,SUM(U1024),0)</f>
        <v>0</v>
      </c>
      <c r="BH993" s="214">
        <f>Q1024</f>
        <v>0</v>
      </c>
      <c r="BI993" s="214">
        <f>R1024</f>
        <v>0</v>
      </c>
      <c r="BJ993" s="214">
        <f>S1024</f>
        <v>0</v>
      </c>
      <c r="BK993" s="214"/>
      <c r="BL993" s="213">
        <f>IF(SUM(Q1025:S1025)&gt;0,SUM(Q1025:S1025),0)</f>
        <v>0</v>
      </c>
      <c r="BM993" s="213">
        <f>IF(SUM(U1025)&gt;0,SUM(U1025),0)</f>
        <v>0</v>
      </c>
      <c r="BN993" s="214">
        <f>Q1025</f>
        <v>0</v>
      </c>
      <c r="BO993" s="214">
        <f>R1025</f>
        <v>0</v>
      </c>
      <c r="BP993" s="214">
        <f>S1025</f>
        <v>0</v>
      </c>
      <c r="BQ993" s="214"/>
      <c r="BR993" s="213">
        <f>IF(SUM(Q1026:S1026)&gt;0,SUM(Q1026:S1026),0)</f>
        <v>0</v>
      </c>
      <c r="BS993" s="213">
        <f>IF(SUM(U1026)&gt;0,SUM(U1026),0)</f>
        <v>0</v>
      </c>
      <c r="BT993" s="214">
        <f>Q1026</f>
        <v>0</v>
      </c>
      <c r="BU993" s="214">
        <f>R1026</f>
        <v>0</v>
      </c>
      <c r="BV993" s="214">
        <f>S1026</f>
        <v>0</v>
      </c>
      <c r="BW993" s="214"/>
      <c r="BX993" s="213">
        <f>IF(SUM(Q1027:S1027)&gt;0,SUM(Q1027:S1027),0)</f>
        <v>0</v>
      </c>
      <c r="BY993" s="213">
        <f>IF(SUM(U1027)&gt;0,SUM(U1027),0)</f>
        <v>0</v>
      </c>
      <c r="BZ993" s="214">
        <f>Q1027</f>
        <v>0</v>
      </c>
      <c r="CA993" s="214">
        <f>R1027</f>
        <v>0</v>
      </c>
      <c r="CB993" s="214">
        <f>S1027</f>
        <v>0</v>
      </c>
      <c r="CC993" s="214"/>
      <c r="CD993" s="213">
        <f>IF(SUM(Q1028:S1028)&gt;0,SUM(Q1028:S1028),0)</f>
        <v>0</v>
      </c>
      <c r="CE993" s="213">
        <f>IF(SUM(U1028)&gt;0,SUM(U1028),0)</f>
        <v>0</v>
      </c>
      <c r="CF993" s="214">
        <f>Q1028</f>
        <v>0</v>
      </c>
      <c r="CG993" s="214">
        <f>R1028</f>
        <v>0</v>
      </c>
      <c r="CH993" s="214">
        <f>S1028</f>
        <v>0</v>
      </c>
      <c r="CI993" s="214"/>
      <c r="CJ993" s="213">
        <f>IF(SUM(Q1029:S1029)&gt;0,SUM(Q1029:S1029),0)</f>
        <v>0</v>
      </c>
      <c r="CK993" s="213">
        <f>IF(SUM(U1029)&gt;0,SUM(U1029),0)</f>
        <v>0</v>
      </c>
      <c r="CL993" s="214">
        <f>Q1029</f>
        <v>0</v>
      </c>
      <c r="CM993" s="214">
        <f>R1029</f>
        <v>0</v>
      </c>
      <c r="CN993" s="214">
        <f>S1029</f>
        <v>0</v>
      </c>
      <c r="CO993" s="214"/>
      <c r="CP993" s="213">
        <f>IF(SUM(Q1030:S1030)&gt;0,SUM(Q1030:S1030),0)</f>
        <v>0</v>
      </c>
      <c r="CQ993" s="213">
        <f>IF(SUM(U1030)&gt;0,SUM(U1030),0)</f>
        <v>0</v>
      </c>
      <c r="CR993" s="214">
        <f>Q1030</f>
        <v>0</v>
      </c>
      <c r="CS993" s="214">
        <f>R1030</f>
        <v>0</v>
      </c>
      <c r="CT993" s="214">
        <f>S1030</f>
        <v>0</v>
      </c>
      <c r="CU993" s="214"/>
      <c r="CV993" s="213">
        <f>IF(SUM(Q1030:S1031)&gt;0,SUM(Q1031:S1031),0)</f>
        <v>0</v>
      </c>
      <c r="CW993" s="213">
        <f>IF(SUM(U1031)&gt;0,SUM(U1031),0)</f>
        <v>0</v>
      </c>
      <c r="CX993" s="214">
        <f>Q1031</f>
        <v>0</v>
      </c>
      <c r="CY993" s="214">
        <f>R1031</f>
        <v>0</v>
      </c>
      <c r="CZ993" s="214">
        <f>S1031</f>
        <v>0</v>
      </c>
      <c r="DA993" s="214"/>
      <c r="DB993" s="213">
        <f>IF(SUM(Q1032:S1032)&gt;0,SUM(Q1032:S1032),0)</f>
        <v>0</v>
      </c>
      <c r="DC993" s="213">
        <f>IF(SUM(U1032)&gt;0,SUM(U1032),0)</f>
        <v>0</v>
      </c>
      <c r="DD993" s="214">
        <f>Q1032</f>
        <v>0</v>
      </c>
      <c r="DE993" s="214">
        <f>R1032</f>
        <v>0</v>
      </c>
      <c r="DF993" s="214">
        <f>S1032</f>
        <v>0</v>
      </c>
      <c r="DG993" s="214"/>
      <c r="DH993" s="213">
        <f>IF(SUM(Q1033:S1033)&gt;0,SUM(Q1033:S1033),0)</f>
        <v>0</v>
      </c>
      <c r="DI993" s="213">
        <f>IF(SUM(U1033)&gt;0,SUM(U1033),0)</f>
        <v>0</v>
      </c>
      <c r="DJ993" s="214">
        <f>Q1033</f>
        <v>0</v>
      </c>
      <c r="DK993" s="214">
        <f>R1033</f>
        <v>0</v>
      </c>
      <c r="DL993" s="214">
        <f>S1033</f>
        <v>0</v>
      </c>
      <c r="DM993" s="214"/>
      <c r="DN993" s="209">
        <f>IF(SUM(Q1034:S1034)&gt;0,SUM(Q1034:S1034),0)</f>
        <v>0</v>
      </c>
      <c r="DO993" s="209">
        <f>IF(SUM(U1034)&gt;0,SUM(U1034),0)</f>
        <v>0</v>
      </c>
      <c r="DP993" s="214">
        <f>Q1034</f>
        <v>0</v>
      </c>
      <c r="DQ993" s="214">
        <f>R1034</f>
        <v>0</v>
      </c>
      <c r="DR993" s="214">
        <f>S1034</f>
        <v>0</v>
      </c>
      <c r="DS993" s="212"/>
      <c r="DT993" s="209">
        <f>IF(SUM(Q1035:S1035)&gt;0,SUM(Q1035:S1035),0)</f>
        <v>0</v>
      </c>
      <c r="DU993" s="209">
        <f>IF(SUM(U1035)&gt;0,SUM(U1035),0)</f>
        <v>0</v>
      </c>
      <c r="DV993" s="214">
        <f>Q1035</f>
        <v>0</v>
      </c>
      <c r="DW993" s="214">
        <f>R1035</f>
        <v>0</v>
      </c>
      <c r="DX993" s="214">
        <f>S1035</f>
        <v>0</v>
      </c>
      <c r="DY993" s="212"/>
      <c r="DZ993" s="212"/>
    </row>
    <row r="994" spans="1:130">
      <c r="A994" s="18" t="s">
        <v>366</v>
      </c>
      <c r="B994" s="99"/>
      <c r="C994" s="100"/>
      <c r="D994" s="101"/>
      <c r="E994" s="149" t="str">
        <f t="shared" si="498"/>
        <v/>
      </c>
      <c r="F994" s="193"/>
      <c r="G994" s="99"/>
      <c r="H994" s="100"/>
      <c r="I994" s="100"/>
      <c r="J994" s="149" t="str">
        <f t="shared" si="499"/>
        <v/>
      </c>
      <c r="K994" s="193"/>
      <c r="L994" s="99"/>
      <c r="M994" s="100"/>
      <c r="N994" s="100"/>
      <c r="O994" s="149" t="str">
        <f t="shared" si="500"/>
        <v/>
      </c>
      <c r="P994" s="193"/>
      <c r="Q994" s="99"/>
      <c r="R994" s="100"/>
      <c r="S994" s="100"/>
      <c r="T994" s="149" t="str">
        <f t="shared" si="501"/>
        <v/>
      </c>
      <c r="U994" s="193"/>
      <c r="V994" s="99"/>
      <c r="W994" s="100"/>
      <c r="X994" s="100"/>
      <c r="Y994" s="149" t="str">
        <f t="shared" si="502"/>
        <v/>
      </c>
      <c r="Z994" s="193"/>
      <c r="AA994" s="201" t="str">
        <f>IF(SUM(E994,J994,O994,T994,Y994,Y1014,T1014,O1014,J1014,E1014,E1034,J1034,O1034,T1034,Y1034)&gt;0,(LARGE((E994,J994,O994,T994,Y994,Y1014,T1014,O1014,J1014,E1014,E1034,J1034,O1034,T1034,Y1034),1)+LARGE((E994,J994,O994,T994,Y994,Y1014,T1014,O1014,J1014,E1014,E1034,J1034,O1034,T1034,Y1034),2)+LARGE((E994,J994,O994,T994,Y994,Y1014,T1014,O1014,J1014,E1014,E1034,J1034,O1034,T1034,Y1034),3)+LARGE((E994,J994,O994,T994,Y994,Y1014,T1014,O1014,J1014,E1014,E1034,J1034,O1034,T1034,Y1034),4)),"")</f>
        <v/>
      </c>
      <c r="AB994" s="202" t="str">
        <f>IF(SUM(DO1011)&gt;0,SUM(DO1011),"")</f>
        <v/>
      </c>
      <c r="AG994" s="67"/>
      <c r="AH994" s="213">
        <f>IF(SUM(V1020:X1020)&gt;0,SUM(V1020:X1020),0)</f>
        <v>0</v>
      </c>
      <c r="AI994" s="213">
        <f>IF(SUM(Z1020)&gt;0,SUM(Z1020),0)</f>
        <v>0</v>
      </c>
      <c r="AJ994" s="214">
        <f>V1020</f>
        <v>0</v>
      </c>
      <c r="AK994" s="214">
        <f>W1020</f>
        <v>0</v>
      </c>
      <c r="AL994" s="214">
        <f>X1020</f>
        <v>0</v>
      </c>
      <c r="AM994" s="214"/>
      <c r="AN994" s="213">
        <f>IF(SUM(V1021:X1021)&gt;0,SUM(V1021:X1021),0)</f>
        <v>0</v>
      </c>
      <c r="AO994" s="213">
        <f>IF(SUM(Z1021)&gt;0,SUM(Z1021),0)</f>
        <v>0</v>
      </c>
      <c r="AP994" s="214">
        <f>V1021</f>
        <v>0</v>
      </c>
      <c r="AQ994" s="214">
        <f>W1021</f>
        <v>0</v>
      </c>
      <c r="AR994" s="214">
        <f>X1021</f>
        <v>0</v>
      </c>
      <c r="AS994" s="214"/>
      <c r="AT994" s="213">
        <f>IF(SUM(V1022:X1022)&gt;0,SUM(V1022:X1022),0)</f>
        <v>0</v>
      </c>
      <c r="AU994" s="213">
        <f>IF(SUM(Z1022)&gt;0,SUM(Z1022),0)</f>
        <v>0</v>
      </c>
      <c r="AV994" s="214">
        <f>V1022</f>
        <v>0</v>
      </c>
      <c r="AW994" s="214">
        <f>W1022</f>
        <v>0</v>
      </c>
      <c r="AX994" s="214">
        <f>X1022</f>
        <v>0</v>
      </c>
      <c r="AY994" s="214"/>
      <c r="AZ994" s="213">
        <f>IF(SUM(V1023:X1023)&gt;0,SUM(V1023:X1023),0)</f>
        <v>0</v>
      </c>
      <c r="BA994" s="213">
        <f>IF(SUM(Z1023)&gt;0,SUM(Z1023),0)</f>
        <v>0</v>
      </c>
      <c r="BB994" s="214">
        <f>V1023</f>
        <v>0</v>
      </c>
      <c r="BC994" s="214">
        <f>W1023</f>
        <v>0</v>
      </c>
      <c r="BD994" s="214">
        <f>X1023</f>
        <v>0</v>
      </c>
      <c r="BE994" s="214"/>
      <c r="BF994" s="213">
        <f>IF(SUM(V1024:X1024)&gt;0,SUM(V1024:X1024),0)</f>
        <v>0</v>
      </c>
      <c r="BG994" s="213">
        <f>IF(SUM(Z1024)&gt;0,SUM(Z1024),0)</f>
        <v>0</v>
      </c>
      <c r="BH994" s="214">
        <f>V1024</f>
        <v>0</v>
      </c>
      <c r="BI994" s="214">
        <f>W1024</f>
        <v>0</v>
      </c>
      <c r="BJ994" s="214">
        <f>X1024</f>
        <v>0</v>
      </c>
      <c r="BK994" s="214"/>
      <c r="BL994" s="213">
        <f>IF(SUM(V1025:X1025)&gt;0,SUM(V1025:X1025),0)</f>
        <v>0</v>
      </c>
      <c r="BM994" s="213">
        <f>IF(SUM(Z1025)&gt;0,SUM(Z1025),0)</f>
        <v>0</v>
      </c>
      <c r="BN994" s="214">
        <f>V1025</f>
        <v>0</v>
      </c>
      <c r="BO994" s="214">
        <f>W1025</f>
        <v>0</v>
      </c>
      <c r="BP994" s="214">
        <f>X1025</f>
        <v>0</v>
      </c>
      <c r="BQ994" s="214"/>
      <c r="BR994" s="213">
        <f>IF(SUM(V1026:X1026)&gt;0,SUM(V1026:X1026),0)</f>
        <v>0</v>
      </c>
      <c r="BS994" s="213">
        <f>IF(SUM(Z1026)&gt;0,SUM(Z1026),0)</f>
        <v>0</v>
      </c>
      <c r="BT994" s="214">
        <f>V1026</f>
        <v>0</v>
      </c>
      <c r="BU994" s="214">
        <f>W1026</f>
        <v>0</v>
      </c>
      <c r="BV994" s="214">
        <f>X1026</f>
        <v>0</v>
      </c>
      <c r="BW994" s="214"/>
      <c r="BX994" s="213">
        <f>IF(SUM(V1027:X1027)&gt;0,SUM(V1027:X1027),0)</f>
        <v>0</v>
      </c>
      <c r="BY994" s="213">
        <f>IF(SUM(Z1027)&gt;0,SUM(Z1027),0)</f>
        <v>0</v>
      </c>
      <c r="BZ994" s="214">
        <f>V1027</f>
        <v>0</v>
      </c>
      <c r="CA994" s="214">
        <f>W1027</f>
        <v>0</v>
      </c>
      <c r="CB994" s="214">
        <f>X1027</f>
        <v>0</v>
      </c>
      <c r="CC994" s="214"/>
      <c r="CD994" s="213">
        <f>IF(SUM(V1028:X1028)&gt;0,SUM(V1028:X1028),0)</f>
        <v>0</v>
      </c>
      <c r="CE994" s="213">
        <f>IF(SUM(Z1028)&gt;0,SUM(Z1028),0)</f>
        <v>0</v>
      </c>
      <c r="CF994" s="214">
        <f>V1028</f>
        <v>0</v>
      </c>
      <c r="CG994" s="214">
        <f>W1028</f>
        <v>0</v>
      </c>
      <c r="CH994" s="214">
        <f>X1028</f>
        <v>0</v>
      </c>
      <c r="CI994" s="214"/>
      <c r="CJ994" s="213">
        <f>IF(SUM(V1029:X1029)&gt;0,SUM(V1029:X1029),0)</f>
        <v>0</v>
      </c>
      <c r="CK994" s="213">
        <f>IF(SUM(Z1029)&gt;0,SUM(Z1029),0)</f>
        <v>0</v>
      </c>
      <c r="CL994" s="214">
        <f>V1029</f>
        <v>0</v>
      </c>
      <c r="CM994" s="214">
        <f>W1029</f>
        <v>0</v>
      </c>
      <c r="CN994" s="214">
        <f>X1029</f>
        <v>0</v>
      </c>
      <c r="CO994" s="214"/>
      <c r="CP994" s="213">
        <f>IF(SUM(V1030:X1030)&gt;0,SUM(V1030:X1030),0)</f>
        <v>0</v>
      </c>
      <c r="CQ994" s="213">
        <f>IF(SUM(Z1030)&gt;0,SUM(Z1030),0)</f>
        <v>0</v>
      </c>
      <c r="CR994" s="214">
        <f>V1030</f>
        <v>0</v>
      </c>
      <c r="CS994" s="214">
        <f>W1030</f>
        <v>0</v>
      </c>
      <c r="CT994" s="214">
        <f>X1030</f>
        <v>0</v>
      </c>
      <c r="CU994" s="214"/>
      <c r="CV994" s="213">
        <f>IF(SUM(V1031:X1031)&gt;0,SUM(V1031:X1031),0)</f>
        <v>0</v>
      </c>
      <c r="CW994" s="213">
        <f>IF(SUM(Z1031)&gt;0,SUM(Z1031),0)</f>
        <v>0</v>
      </c>
      <c r="CX994" s="214">
        <f>V1031</f>
        <v>0</v>
      </c>
      <c r="CY994" s="214">
        <f>W1031</f>
        <v>0</v>
      </c>
      <c r="CZ994" s="214">
        <f>X1031</f>
        <v>0</v>
      </c>
      <c r="DA994" s="214"/>
      <c r="DB994" s="213">
        <f>IF(SUM(V1032:X1032)&gt;0,SUM(V1032:X1032),0)</f>
        <v>0</v>
      </c>
      <c r="DC994" s="213">
        <f>IF(SUM(Z1032)&gt;0,SUM(Z1032),0)</f>
        <v>0</v>
      </c>
      <c r="DD994" s="214">
        <f>V1032</f>
        <v>0</v>
      </c>
      <c r="DE994" s="214">
        <f>W1032</f>
        <v>0</v>
      </c>
      <c r="DF994" s="214">
        <f>X1032</f>
        <v>0</v>
      </c>
      <c r="DG994" s="214"/>
      <c r="DH994" s="213">
        <f>IF(SUM(V1033:X1033)&gt;0,SUM(V1033:X1033),0)</f>
        <v>0</v>
      </c>
      <c r="DI994" s="213">
        <f>IF(SUM(Z1033)&gt;0,SUM(Z1033),0)</f>
        <v>0</v>
      </c>
      <c r="DJ994" s="214">
        <f>V1033</f>
        <v>0</v>
      </c>
      <c r="DK994" s="214">
        <f>W1033</f>
        <v>0</v>
      </c>
      <c r="DL994" s="214">
        <f>X1033</f>
        <v>0</v>
      </c>
      <c r="DM994" s="214"/>
      <c r="DN994" s="209">
        <f>IF(SUM(V1034:X1034)&gt;0,SUM(V1034:X1034),0)</f>
        <v>0</v>
      </c>
      <c r="DO994" s="209">
        <f>IF(SUM(Z1034)&gt;0,SUM(Z1034),0)</f>
        <v>0</v>
      </c>
      <c r="DP994" s="214">
        <f>V1034</f>
        <v>0</v>
      </c>
      <c r="DQ994" s="214">
        <f>W1034</f>
        <v>0</v>
      </c>
      <c r="DR994" s="214">
        <f>X1034</f>
        <v>0</v>
      </c>
      <c r="DS994" s="212"/>
      <c r="DT994" s="209">
        <f>IF(SUM(V1035:X1035)&gt;0,SUM(V1035:X1035),0)</f>
        <v>0</v>
      </c>
      <c r="DU994" s="209">
        <f>IF(SUM(Z1035)&gt;0,SUM(Z1035),0)</f>
        <v>0</v>
      </c>
      <c r="DV994" s="214">
        <f>V1035</f>
        <v>0</v>
      </c>
      <c r="DW994" s="214">
        <f>W1035</f>
        <v>0</v>
      </c>
      <c r="DX994" s="214">
        <f>X1035</f>
        <v>0</v>
      </c>
      <c r="DY994" s="212"/>
      <c r="DZ994" s="212"/>
    </row>
    <row r="995" spans="1:130">
      <c r="A995" s="18" t="s">
        <v>35</v>
      </c>
      <c r="B995" s="99"/>
      <c r="C995" s="100"/>
      <c r="D995" s="101"/>
      <c r="E995" s="149" t="str">
        <f t="shared" si="498"/>
        <v/>
      </c>
      <c r="F995" s="193"/>
      <c r="G995" s="99"/>
      <c r="H995" s="100"/>
      <c r="I995" s="100"/>
      <c r="J995" s="149" t="str">
        <f t="shared" si="499"/>
        <v/>
      </c>
      <c r="K995" s="193"/>
      <c r="L995" s="99"/>
      <c r="M995" s="100"/>
      <c r="N995" s="100"/>
      <c r="O995" s="149" t="str">
        <f t="shared" si="500"/>
        <v/>
      </c>
      <c r="P995" s="193"/>
      <c r="Q995" s="99"/>
      <c r="R995" s="100"/>
      <c r="S995" s="100"/>
      <c r="T995" s="149" t="str">
        <f t="shared" si="501"/>
        <v/>
      </c>
      <c r="U995" s="193"/>
      <c r="V995" s="99"/>
      <c r="W995" s="100"/>
      <c r="X995" s="100"/>
      <c r="Y995" s="149" t="str">
        <f t="shared" si="502"/>
        <v/>
      </c>
      <c r="Z995" s="193"/>
      <c r="AA995" s="201" t="str">
        <f>IF(SUM(E995,J995,O995,T995,Y995,Y1015,T1015,O1015,J1015,E1015,E1035,J1035,O1035,T1035,Y1035)&gt;0,(LARGE((E995,J995,O995,T995,Y995,Y1015,T1015,O1015,J1015,E1015,E1035,J1035,O1035,T1035,Y1035),1)+LARGE((E995,J995,O995,T995,Y995,Y1015,T1015,O1015,J1015,E1015,E1035,J1035,O1035,T1035,Y1035),2)+LARGE((E995,J995,O995,T995,Y995,Y1015,T1015,O1015,J1015,E1015,E1035,J1035,O1035,T1035,Y1035),3)+LARGE((E995,J995,O995,T995,Y995,Y1015,T1015,O1015,J1015,E1015,E1035,J1035,O1035,T1035,Y1035),4)),"")</f>
        <v/>
      </c>
      <c r="AB995" s="202" t="str">
        <f>IF(SUM(DU1011)&gt;0,SUM(DU1011),"")</f>
        <v/>
      </c>
      <c r="AG995" s="67"/>
      <c r="AH995" s="213">
        <f>SUM(AH980:AH994)</f>
        <v>0</v>
      </c>
      <c r="AI995" s="213">
        <f>SUM(AI980:AI994)</f>
        <v>0</v>
      </c>
      <c r="AJ995" s="214">
        <f>SUM(AJ980:AJ994)</f>
        <v>0</v>
      </c>
      <c r="AK995" s="214">
        <f>SUM(AK980:AK994)</f>
        <v>0</v>
      </c>
      <c r="AL995" s="214">
        <f>SUM(AL980:AL994)</f>
        <v>0</v>
      </c>
      <c r="AM995" s="214"/>
      <c r="AN995" s="213">
        <f>SUM(AN980:AN994)</f>
        <v>0</v>
      </c>
      <c r="AO995" s="213">
        <f>SUM(AO980:AO994)</f>
        <v>0</v>
      </c>
      <c r="AP995" s="214">
        <f>SUM(AP980:AP994)</f>
        <v>0</v>
      </c>
      <c r="AQ995" s="214">
        <f>SUM(AQ980:AQ994)</f>
        <v>0</v>
      </c>
      <c r="AR995" s="214">
        <f>SUM(AR980:AR994)</f>
        <v>0</v>
      </c>
      <c r="AS995" s="214"/>
      <c r="AT995" s="213">
        <f>SUM(AT980:AT994)</f>
        <v>0</v>
      </c>
      <c r="AU995" s="213">
        <f>SUM(AU980:AU994)</f>
        <v>0</v>
      </c>
      <c r="AV995" s="214">
        <f>SUM(AV980:AV994)</f>
        <v>0</v>
      </c>
      <c r="AW995" s="214">
        <f>SUM(AW980:AW994)</f>
        <v>0</v>
      </c>
      <c r="AX995" s="214">
        <f>SUM(AX980:AX994)</f>
        <v>0</v>
      </c>
      <c r="AY995" s="214"/>
      <c r="AZ995" s="213">
        <f>SUM(AZ980:AZ994)</f>
        <v>0</v>
      </c>
      <c r="BA995" s="213">
        <f>SUM(BA980:BA994)</f>
        <v>0</v>
      </c>
      <c r="BB995" s="214">
        <f>SUM(BB980:BB994)</f>
        <v>0</v>
      </c>
      <c r="BC995" s="214">
        <f>SUM(BC980:BC994)</f>
        <v>0</v>
      </c>
      <c r="BD995" s="214">
        <f>SUM(BD980:BD994)</f>
        <v>0</v>
      </c>
      <c r="BE995" s="214"/>
      <c r="BF995" s="213">
        <f>SUM(BF980:BF994)</f>
        <v>0</v>
      </c>
      <c r="BG995" s="213">
        <f>SUM(BG980:BG994)</f>
        <v>0</v>
      </c>
      <c r="BH995" s="214">
        <f>SUM(BH980:BH994)</f>
        <v>0</v>
      </c>
      <c r="BI995" s="214">
        <f>SUM(BI980:BI994)</f>
        <v>0</v>
      </c>
      <c r="BJ995" s="214">
        <f>SUM(BJ980:BJ994)</f>
        <v>0</v>
      </c>
      <c r="BK995" s="214"/>
      <c r="BL995" s="213">
        <f>SUM(BL980:BL994)</f>
        <v>0</v>
      </c>
      <c r="BM995" s="213">
        <f>SUM(BM980:BM994)</f>
        <v>0</v>
      </c>
      <c r="BN995" s="214">
        <f>SUM(BN980:BN994)</f>
        <v>0</v>
      </c>
      <c r="BO995" s="214">
        <f>SUM(BO980:BO994)</f>
        <v>0</v>
      </c>
      <c r="BP995" s="214">
        <f>SUM(BP980:BP994)</f>
        <v>0</v>
      </c>
      <c r="BQ995" s="214"/>
      <c r="BR995" s="213">
        <f>SUM(BR980:BR994)</f>
        <v>0</v>
      </c>
      <c r="BS995" s="213">
        <f>SUM(BS980:BS994)</f>
        <v>0</v>
      </c>
      <c r="BT995" s="214">
        <f>SUM(BT980:BT994)</f>
        <v>0</v>
      </c>
      <c r="BU995" s="214">
        <f>SUM(BU980:BU994)</f>
        <v>0</v>
      </c>
      <c r="BV995" s="214">
        <f>SUM(BV980:BV994)</f>
        <v>0</v>
      </c>
      <c r="BW995" s="214"/>
      <c r="BX995" s="213">
        <f>SUM(BX980:BX994)</f>
        <v>0</v>
      </c>
      <c r="BY995" s="213">
        <f>SUM(BY980:BY994)</f>
        <v>0</v>
      </c>
      <c r="BZ995" s="214">
        <f>SUM(BZ980:BZ994)</f>
        <v>0</v>
      </c>
      <c r="CA995" s="214">
        <f>SUM(CA980:CA994)</f>
        <v>0</v>
      </c>
      <c r="CB995" s="214">
        <f>SUM(CB980:CB994)</f>
        <v>0</v>
      </c>
      <c r="CC995" s="214"/>
      <c r="CD995" s="213">
        <f>SUM(CD980:CD994)</f>
        <v>0</v>
      </c>
      <c r="CE995" s="213">
        <f>SUM(CE980:CE994)</f>
        <v>0</v>
      </c>
      <c r="CF995" s="214">
        <f>SUM(CF980:CF994)</f>
        <v>0</v>
      </c>
      <c r="CG995" s="214">
        <f>SUM(CG980:CG994)</f>
        <v>0</v>
      </c>
      <c r="CH995" s="214">
        <f>SUM(CH980:CH994)</f>
        <v>0</v>
      </c>
      <c r="CI995" s="214"/>
      <c r="CJ995" s="213">
        <f>SUM(CJ980:CJ994)</f>
        <v>0</v>
      </c>
      <c r="CK995" s="213">
        <f>SUM(CK980:CK994)</f>
        <v>0</v>
      </c>
      <c r="CL995" s="214">
        <f>SUM(CL980:CL994)</f>
        <v>0</v>
      </c>
      <c r="CM995" s="214">
        <f>SUM(CM980:CM994)</f>
        <v>0</v>
      </c>
      <c r="CN995" s="214">
        <f>SUM(CN980:CN994)</f>
        <v>0</v>
      </c>
      <c r="CO995" s="214"/>
      <c r="CP995" s="213">
        <f>SUM(CP980:CP994)</f>
        <v>0</v>
      </c>
      <c r="CQ995" s="213">
        <f>SUM(CQ980:CQ994)</f>
        <v>0</v>
      </c>
      <c r="CR995" s="214">
        <f>SUM(CR980:CR994)</f>
        <v>0</v>
      </c>
      <c r="CS995" s="214">
        <f>SUM(CS980:CS994)</f>
        <v>0</v>
      </c>
      <c r="CT995" s="214">
        <f>SUM(CT980:CT994)</f>
        <v>0</v>
      </c>
      <c r="CU995" s="214"/>
      <c r="CV995" s="213">
        <f>SUM(CV980:CV994)</f>
        <v>0</v>
      </c>
      <c r="CW995" s="213">
        <f>SUM(CW980:CW994)</f>
        <v>0</v>
      </c>
      <c r="CX995" s="214">
        <f>SUM(CX980:CX994)</f>
        <v>0</v>
      </c>
      <c r="CY995" s="214">
        <f>SUM(CY980:CY994)</f>
        <v>0</v>
      </c>
      <c r="CZ995" s="214">
        <f>SUM(CZ980:CZ994)</f>
        <v>0</v>
      </c>
      <c r="DA995" s="214"/>
      <c r="DB995" s="213">
        <f>SUM(DB980:DB994)</f>
        <v>0</v>
      </c>
      <c r="DC995" s="213">
        <f>SUM(DC980:DC994)</f>
        <v>0</v>
      </c>
      <c r="DD995" s="214">
        <f>SUM(DD980:DD994)</f>
        <v>0</v>
      </c>
      <c r="DE995" s="214">
        <f>SUM(DE980:DE994)</f>
        <v>0</v>
      </c>
      <c r="DF995" s="214">
        <f>SUM(DF980:DF994)</f>
        <v>0</v>
      </c>
      <c r="DG995" s="214"/>
      <c r="DH995" s="213">
        <f>SUM(DH980:DH994)</f>
        <v>0</v>
      </c>
      <c r="DI995" s="213">
        <f>SUM(DI980:DI994)</f>
        <v>0</v>
      </c>
      <c r="DJ995" s="214">
        <f>SUM(DJ980:DJ994)</f>
        <v>0</v>
      </c>
      <c r="DK995" s="214">
        <f>SUM(DK980:DK994)</f>
        <v>0</v>
      </c>
      <c r="DL995" s="214">
        <f>SUM(DL980:DL994)</f>
        <v>0</v>
      </c>
      <c r="DM995" s="214"/>
      <c r="DN995" s="213">
        <f>SUM(DN980:DN994)</f>
        <v>0</v>
      </c>
      <c r="DO995" s="213">
        <f>SUM(DO980:DO994)</f>
        <v>0</v>
      </c>
      <c r="DP995" s="214">
        <f>SUM(DP980:DP994)</f>
        <v>0</v>
      </c>
      <c r="DQ995" s="214">
        <f>SUM(DQ980:DQ994)</f>
        <v>0</v>
      </c>
      <c r="DR995" s="214">
        <f>SUM(DR980:DR994)</f>
        <v>0</v>
      </c>
      <c r="DS995" s="212"/>
      <c r="DT995" s="213">
        <f>SUM(DT980:DT994)</f>
        <v>0</v>
      </c>
      <c r="DU995" s="213">
        <f>SUM(DU980:DU994)</f>
        <v>0</v>
      </c>
      <c r="DV995" s="214">
        <f>SUM(DV980:DV994)</f>
        <v>0</v>
      </c>
      <c r="DW995" s="214">
        <f>SUM(DW980:DW994)</f>
        <v>0</v>
      </c>
      <c r="DX995" s="214">
        <f>SUM(DX980:DX994)</f>
        <v>0</v>
      </c>
      <c r="DY995" s="212"/>
      <c r="DZ995" s="212"/>
    </row>
    <row r="996" spans="1:130" ht="15" thickBot="1">
      <c r="A996" s="91" t="s">
        <v>10</v>
      </c>
      <c r="B996" s="125">
        <f>IF(SUM(B980:B995)=0,0,AVERAGE(B980:B995))</f>
        <v>0</v>
      </c>
      <c r="C996" s="126">
        <f>IF(SUM(C980:C995)=0,0,AVERAGE(C980:C995))</f>
        <v>0</v>
      </c>
      <c r="D996" s="127">
        <f>IF(SUM(D980:D995)=0,0,AVERAGE(D980:D995))</f>
        <v>0</v>
      </c>
      <c r="E996" s="192">
        <f>IF(SUM(E980:E995)=0,0,AVERAGE(E980:E995))</f>
        <v>0</v>
      </c>
      <c r="F996" s="194"/>
      <c r="G996" s="125">
        <f>IF(SUM(G980:G995)=0,0,AVERAGE(G980:G995))</f>
        <v>0</v>
      </c>
      <c r="H996" s="126">
        <f>IF(SUM(H980:H995)=0,0,AVERAGE(H980:H995))</f>
        <v>0</v>
      </c>
      <c r="I996" s="127">
        <f>IF(SUM(I980:I995)=0,0,AVERAGE(I980:I995))</f>
        <v>0</v>
      </c>
      <c r="J996" s="192">
        <f>IF(SUM(J980:J995)=0,0,AVERAGE(J980:J995))</f>
        <v>0</v>
      </c>
      <c r="K996" s="194"/>
      <c r="L996" s="125">
        <f>IF(SUM(L980:L995)=0,0,AVERAGE(L980:L995))</f>
        <v>0</v>
      </c>
      <c r="M996" s="126">
        <f>IF(SUM(M980:M995)=0,0,AVERAGE(M980:M995))</f>
        <v>0</v>
      </c>
      <c r="N996" s="127">
        <f>IF(SUM(N980:N995)=0,0,AVERAGE(N980:N995))</f>
        <v>0</v>
      </c>
      <c r="O996" s="192">
        <f>IF(SUM(O980:O995)=0,0,AVERAGE(O980:O995))</f>
        <v>0</v>
      </c>
      <c r="P996" s="194"/>
      <c r="Q996" s="125">
        <f>IF(SUM(Q980:Q995)=0,0,AVERAGE(Q980:Q995))</f>
        <v>0</v>
      </c>
      <c r="R996" s="126">
        <f>IF(SUM(R980:R995)=0,0,AVERAGE(R980:R995))</f>
        <v>0</v>
      </c>
      <c r="S996" s="127">
        <f>IF(SUM(S980:S995)=0,0,AVERAGE(S980:S995))</f>
        <v>0</v>
      </c>
      <c r="T996" s="192">
        <f>IF(SUM(T980:T995)=0,0,AVERAGE(T980:T995))</f>
        <v>0</v>
      </c>
      <c r="U996" s="194"/>
      <c r="V996" s="125">
        <f>IF(SUM(V980:V995)=0,0,AVERAGE(V980:V995))</f>
        <v>0</v>
      </c>
      <c r="W996" s="126">
        <f>IF(SUM(W980:W995)=0,0,AVERAGE(W980:W995))</f>
        <v>0</v>
      </c>
      <c r="X996" s="127">
        <f>IF(SUM(X980:X995)=0,0,AVERAGE(X980:X995))</f>
        <v>0</v>
      </c>
      <c r="Y996" s="192">
        <f>IF(SUM(Y980:Y995)=0,0,AVERAGE(Y980:Y995))</f>
        <v>0</v>
      </c>
      <c r="Z996" s="194"/>
      <c r="AA996" s="206">
        <f>IF(SUM(AA980:AA995)=0,0,AVERAGE(AA980:AA995))</f>
        <v>0</v>
      </c>
      <c r="AB996" s="208">
        <f>IF(SUM(AB980:AB995)=0,0,AVERAGE(AB980:AB995))</f>
        <v>0</v>
      </c>
      <c r="AG996" s="67"/>
      <c r="AH996" s="212"/>
      <c r="AI996" s="212"/>
      <c r="AJ996" s="214"/>
      <c r="AK996" s="215" t="str">
        <f>TEXT(AH980, "000")&amp;TEXT(AI980, "-00") &amp; TEXT(AL980, "-000") &amp; TEXT(AK980, "-000") &amp; TEXT(AJ980, "-000")</f>
        <v>000-00-000-000-000</v>
      </c>
      <c r="AL996" s="214">
        <f>COUNTIF(AK996:AK1010, "&gt;=" &amp; AK996)</f>
        <v>15</v>
      </c>
      <c r="AM996" s="213">
        <f>RANK(AL996,AL996:AL1010,1)+COUNTIF(AK996:AK996,AK996)-1</f>
        <v>1</v>
      </c>
      <c r="AN996" s="213"/>
      <c r="AO996" s="212"/>
      <c r="AP996" s="214"/>
      <c r="AQ996" s="215" t="str">
        <f>TEXT(AN980, "000") &amp; TEXT(AO980, "-00") &amp; TEXT(AR980, "-000") &amp; TEXT(AQ980, "-000") &amp; TEXT(AP980, "-000")</f>
        <v>000-00-000-000-000</v>
      </c>
      <c r="AR996" s="214">
        <f>COUNTIF(AQ996:AQ1010, "&gt;=" &amp; AQ996)</f>
        <v>15</v>
      </c>
      <c r="AS996" s="213">
        <f>RANK(AR996,AR996:AR1010,1)+COUNTIF(AQ996:AR996,AR996)-1</f>
        <v>1</v>
      </c>
      <c r="AT996" s="213"/>
      <c r="AU996" s="212"/>
      <c r="AV996" s="214"/>
      <c r="AW996" s="215" t="str">
        <f>TEXT(AT980, "000") &amp; TEXT(AU980, "-00") &amp; TEXT(AX980, "-000") &amp; TEXT(AW980, "-000") &amp; TEXT(AV980, "-000")</f>
        <v>000-00-000-000-000</v>
      </c>
      <c r="AX996" s="214">
        <f>COUNTIF(AW996:AW1010, "&gt;=" &amp; AW996)</f>
        <v>15</v>
      </c>
      <c r="AY996" s="213">
        <f>RANK(AX996,AX996:AX1010,1)+COUNTIF(AW996:AX996,AX996)-1</f>
        <v>1</v>
      </c>
      <c r="AZ996" s="213"/>
      <c r="BA996" s="212"/>
      <c r="BB996" s="214"/>
      <c r="BC996" s="215" t="str">
        <f>TEXT(AZ980, "000") &amp; TEXT(BA980, "-00") &amp; TEXT(BD980, "-000") &amp; TEXT(BC980, "-000") &amp; TEXT(BB980, "-000")</f>
        <v>000-00-000-000-000</v>
      </c>
      <c r="BD996" s="214">
        <f>COUNTIF(BC996:BC1010, "&gt;=" &amp; BC996)</f>
        <v>15</v>
      </c>
      <c r="BE996" s="213">
        <f>RANK(BD996,BD996:BD1010,1)+COUNTIF(BC996:BC996,BC996)-1</f>
        <v>1</v>
      </c>
      <c r="BF996" s="213"/>
      <c r="BG996" s="212"/>
      <c r="BH996" s="214"/>
      <c r="BI996" s="215" t="str">
        <f>TEXT(BF980, "000") &amp; TEXT(BG980, "-00") &amp; TEXT(BJ980, "-000") &amp; TEXT(BI980, "-000") &amp; TEXT(BH980, "-000")</f>
        <v>000-00-000-000-000</v>
      </c>
      <c r="BJ996" s="214">
        <f>COUNTIF(BI996:BI1010, "&gt;=" &amp; BI996)</f>
        <v>15</v>
      </c>
      <c r="BK996" s="213">
        <f>RANK(BJ996,BJ996:BJ1010,1)+COUNTIF(BI996:BI996,BI996)-1</f>
        <v>1</v>
      </c>
      <c r="BL996" s="213"/>
      <c r="BM996" s="212"/>
      <c r="BN996" s="214"/>
      <c r="BO996" s="215" t="str">
        <f>TEXT(BL980, "000") &amp; TEXT(BM980, "-00") &amp; TEXT(BP980, "-000") &amp; TEXT(BO980, "-000") &amp; TEXT(BN980, "-000")</f>
        <v>000-00-000-000-000</v>
      </c>
      <c r="BP996" s="214">
        <f>COUNTIF(BO996:BO1010, "&gt;=" &amp; BO996)</f>
        <v>15</v>
      </c>
      <c r="BQ996" s="213">
        <f>RANK(BP996,BP996:BP1010,1)+COUNTIF(BO996:BO996,BO996)-1</f>
        <v>1</v>
      </c>
      <c r="BR996" s="213"/>
      <c r="BS996" s="212"/>
      <c r="BT996" s="214"/>
      <c r="BU996" s="215" t="str">
        <f>TEXT(BR980, "000") &amp; TEXT(BS980, "-00") &amp; TEXT(BV980, "-000") &amp; TEXT(BU980, "-000") &amp; TEXT(BT980, "-000")</f>
        <v>000-00-000-000-000</v>
      </c>
      <c r="BV996" s="214">
        <f>COUNTIF(BU996:BU1010, "&gt;=" &amp; BU996)</f>
        <v>15</v>
      </c>
      <c r="BW996" s="213">
        <f>RANK(BV996,BV996:BV1010,1)+COUNTIF(BU996:BU996,BU996)-1</f>
        <v>1</v>
      </c>
      <c r="BX996" s="213"/>
      <c r="BY996" s="209"/>
      <c r="BZ996" s="214"/>
      <c r="CA996" s="215" t="str">
        <f>TEXT(BX980, "000") &amp; TEXT(BY980, "-00") &amp; TEXT(CB980, "-000") &amp; TEXT(CA980, "-000") &amp; TEXT(BZ980, "-000")</f>
        <v>000-00-000-000-000</v>
      </c>
      <c r="CB996" s="215">
        <f>COUNTIF(CA996:CA1010, "&gt;=" &amp; CA996)</f>
        <v>15</v>
      </c>
      <c r="CC996" s="213">
        <f>RANK(CB996,CB996:CB1010,1)+COUNTIF(CA996:CA996,CA996)-1</f>
        <v>1</v>
      </c>
      <c r="CD996" s="213"/>
      <c r="CE996" s="209"/>
      <c r="CF996" s="214"/>
      <c r="CG996" s="215" t="str">
        <f>TEXT(CD980, "000") &amp; TEXT(CE980, "-00") &amp; TEXT(CH980, "-000") &amp; TEXT(CG980, "-000") &amp; TEXT(CF980, "-000")</f>
        <v>000-00-000-000-000</v>
      </c>
      <c r="CH996" s="215">
        <f>COUNTIF(CG996:CG1010, "&gt;=" &amp; CG996)</f>
        <v>15</v>
      </c>
      <c r="CI996" s="213">
        <f>RANK(CH996,CH996:CH1010,1)+COUNTIF(CG996:CG996,CG996)-1</f>
        <v>1</v>
      </c>
      <c r="CJ996" s="213"/>
      <c r="CK996" s="209"/>
      <c r="CL996" s="214"/>
      <c r="CM996" s="215" t="str">
        <f>TEXT(CJ980, "000") &amp; TEXT(CK980, "-00") &amp; TEXT(CN980, "-000") &amp; TEXT(CM980, "-000") &amp; TEXT(CL980, "-000")</f>
        <v>000-00-000-000-000</v>
      </c>
      <c r="CN996" s="214">
        <f>COUNTIF(CM996:CM1010, "&gt;=" &amp; CM996)</f>
        <v>15</v>
      </c>
      <c r="CO996" s="213">
        <f>RANK(CN996,CN996:CN1010,1)+COUNTIF(CM996:CM996,CM996)-1</f>
        <v>1</v>
      </c>
      <c r="CP996" s="213"/>
      <c r="CQ996" s="209"/>
      <c r="CR996" s="214"/>
      <c r="CS996" s="215" t="str">
        <f>TEXT(CP980, "000") &amp; TEXT(CQ980, "-00") &amp; TEXT(CT980, "-000") &amp; TEXT(CS980, "-000") &amp; TEXT(CR980, "-000")</f>
        <v>000-00-000-000-000</v>
      </c>
      <c r="CT996" s="214">
        <f>COUNTIF(CS996:CS1010, "&gt;=" &amp; CS996)</f>
        <v>15</v>
      </c>
      <c r="CU996" s="213">
        <f>RANK(CT996,CT996:CT1010,1)+COUNTIF(CS996:CS996,CS996)-1</f>
        <v>1</v>
      </c>
      <c r="CV996" s="213"/>
      <c r="CW996" s="209"/>
      <c r="CX996" s="214"/>
      <c r="CY996" s="215" t="str">
        <f>TEXT(CV980, "000") &amp; TEXT(CW980, "-00") &amp; TEXT(CZ980, "-000") &amp; TEXT(CY980, "-000") &amp; TEXT(CX980, "-000")</f>
        <v>000-00-000-000-000</v>
      </c>
      <c r="CZ996" s="214">
        <f>COUNTIF(CY996:CY1010, "&gt;=" &amp; CY996)</f>
        <v>15</v>
      </c>
      <c r="DA996" s="213">
        <f>RANK(CZ996,CZ996:CZ1010,1)+COUNTIF(CY996:CY996,CY996)-1</f>
        <v>1</v>
      </c>
      <c r="DB996" s="213"/>
      <c r="DC996" s="209"/>
      <c r="DD996" s="214"/>
      <c r="DE996" s="215" t="str">
        <f>TEXT(DB980, "000") &amp; TEXT(DC980, "-00") &amp; TEXT(DF980, "-000") &amp; TEXT(DE980, "-000") &amp; TEXT(DD980, "-000")</f>
        <v>000-00-000-000-000</v>
      </c>
      <c r="DF996" s="214">
        <f>COUNTIF(DE996:DE1010, "&gt;=" &amp; DE996)</f>
        <v>15</v>
      </c>
      <c r="DG996" s="213">
        <f>RANK(DF996,DF996:DF1010,1)+COUNTIF(DE996:DE996,DE996)-1</f>
        <v>1</v>
      </c>
      <c r="DH996" s="213"/>
      <c r="DI996" s="209"/>
      <c r="DJ996" s="214"/>
      <c r="DK996" s="215" t="str">
        <f>TEXT(DH980, "000") &amp; TEXT(DI980, "-00") &amp; TEXT(DL980, "-000") &amp; TEXT(DK980, "-000") &amp; TEXT(DJ980, "-000")</f>
        <v>000-00-000-000-000</v>
      </c>
      <c r="DL996" s="214">
        <f>COUNTIF(DK996:DK1010, "&gt;=" &amp; DK996)</f>
        <v>15</v>
      </c>
      <c r="DM996" s="213">
        <f>RANK(DL996,DL996:DL1010,1)+COUNTIF(DK996:DK996,DK996)-1</f>
        <v>1</v>
      </c>
      <c r="DN996" s="213"/>
      <c r="DO996" s="212"/>
      <c r="DP996" s="212"/>
      <c r="DQ996" s="216" t="str">
        <f>TEXT(DN980, "000") &amp; TEXT(DO980, "-00") &amp; TEXT(DR980, "-000") &amp; TEXT(DQ980, "-000") &amp; TEXT(DP980, "-000")</f>
        <v>000-00-000-000-000</v>
      </c>
      <c r="DR996" s="212">
        <f>COUNTIF(DQ996:DQ1010, "&gt;=" &amp; DQ996)</f>
        <v>15</v>
      </c>
      <c r="DS996" s="213">
        <f>RANK(DR996,DR996:DR1010,1)+COUNTIF(DQ996:DQ996,DQ996)-1</f>
        <v>1</v>
      </c>
      <c r="DT996" s="213"/>
      <c r="DU996" s="212"/>
      <c r="DV996" s="212"/>
      <c r="DW996" s="216" t="str">
        <f>TEXT(DT980, "000") &amp; TEXT(DU980, "-00") &amp; TEXT(DX980, "-000") &amp; TEXT(DW980, "-000") &amp; TEXT(DV980, "-000")</f>
        <v>000-00-000-000-000</v>
      </c>
      <c r="DX996" s="212">
        <f>COUNTIF(DW996:DW1010, "&gt;=" &amp; DW996)</f>
        <v>15</v>
      </c>
      <c r="DY996" s="213">
        <f>RANK(DX996,DX996:DX1010,1)+COUNTIF(DW996:DW996,DW996)-1</f>
        <v>1</v>
      </c>
      <c r="DZ996" s="213"/>
    </row>
    <row r="997" spans="1:130" ht="15" thickBot="1">
      <c r="A997" s="20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21"/>
      <c r="Z997" s="21"/>
      <c r="AA997" s="20"/>
      <c r="AB997" s="198"/>
      <c r="AC997" s="163" t="s">
        <v>124</v>
      </c>
      <c r="AD997" s="88"/>
      <c r="AE997" s="88"/>
      <c r="AF997" s="88"/>
      <c r="AG997" s="89"/>
      <c r="AH997" s="213"/>
      <c r="AI997" s="213"/>
      <c r="AJ997" s="212"/>
      <c r="AK997" s="215" t="str">
        <f t="shared" ref="AK997:AK1010" si="503">TEXT(AH981, "000")&amp;TEXT(AI981, "-00") &amp; TEXT(AL981, "-000") &amp; TEXT(AK981, "-000") &amp; TEXT(AJ981, "-000")</f>
        <v>000-00-000-000-000</v>
      </c>
      <c r="AL997" s="214">
        <f>COUNTIF(AK996:AK1010, "&gt;=" &amp; AK997)</f>
        <v>15</v>
      </c>
      <c r="AM997" s="213">
        <f>RANK(AL997,AL996:AL1010,1)+COUNTIF(AK996:AK997,AK997)-1</f>
        <v>2</v>
      </c>
      <c r="AN997" s="213"/>
      <c r="AO997" s="213"/>
      <c r="AP997" s="212"/>
      <c r="AQ997" s="215" t="str">
        <f t="shared" ref="AQ997:AQ1010" si="504">TEXT(AN981, "000") &amp; TEXT(AO981, "-00") &amp; TEXT(AR981, "-000") &amp; TEXT(AQ981, "-000") &amp; TEXT(AP981, "-000")</f>
        <v>000-00-000-000-000</v>
      </c>
      <c r="AR997" s="214">
        <f>COUNTIF(AQ996:AQ1010, "&gt;=" &amp; AQ997)</f>
        <v>15</v>
      </c>
      <c r="AS997" s="213">
        <f>RANK(AR997,AR996:AR1010,1)+COUNTIF(AQ996:AR997,AR997)-1</f>
        <v>2</v>
      </c>
      <c r="AT997" s="213"/>
      <c r="AU997" s="213"/>
      <c r="AV997" s="212"/>
      <c r="AW997" s="215" t="str">
        <f t="shared" ref="AW997:AW1010" si="505">TEXT(AT981, "000") &amp; TEXT(AU981, "-00") &amp; TEXT(AX981, "-000") &amp; TEXT(AW981, "-000") &amp; TEXT(AV981, "-000")</f>
        <v>000-00-000-000-000</v>
      </c>
      <c r="AX997" s="214">
        <f>COUNTIF(AW996:AW1010, "&gt;=" &amp; AW997)</f>
        <v>15</v>
      </c>
      <c r="AY997" s="213">
        <f>RANK(AX997,AX996:AX1010,1)+COUNTIF(AW996:AX997,AX997)-1</f>
        <v>2</v>
      </c>
      <c r="AZ997" s="213"/>
      <c r="BA997" s="213"/>
      <c r="BB997" s="212"/>
      <c r="BC997" s="215" t="str">
        <f t="shared" ref="BC997:BC1010" si="506">TEXT(AZ981, "000") &amp; TEXT(BA981, "-00") &amp; TEXT(BD981, "-000") &amp; TEXT(BC981, "-000") &amp; TEXT(BB981, "-000")</f>
        <v>000-00-000-000-000</v>
      </c>
      <c r="BD997" s="214">
        <f>COUNTIF(BC996:BC1010, "&gt;=" &amp; BC997)</f>
        <v>15</v>
      </c>
      <c r="BE997" s="213">
        <f>RANK(BD997,BD996:BD1010,1)+COUNTIF(BC996:BC997,BC997)-1</f>
        <v>2</v>
      </c>
      <c r="BF997" s="213"/>
      <c r="BG997" s="213"/>
      <c r="BH997" s="212"/>
      <c r="BI997" s="215" t="str">
        <f t="shared" ref="BI997:BI1010" si="507">TEXT(BF981, "000") &amp; TEXT(BG981, "-00") &amp; TEXT(BJ981, "-000") &amp; TEXT(BI981, "-000") &amp; TEXT(BH981, "-000")</f>
        <v>000-00-000-000-000</v>
      </c>
      <c r="BJ997" s="214">
        <f>COUNTIF(BI996:BI1010, "&gt;=" &amp; BI997)</f>
        <v>15</v>
      </c>
      <c r="BK997" s="213">
        <f>RANK(BJ997,BJ996:BJ1010,1)+COUNTIF(BI996:BI997,BI997)-1</f>
        <v>2</v>
      </c>
      <c r="BL997" s="213"/>
      <c r="BM997" s="213"/>
      <c r="BN997" s="212"/>
      <c r="BO997" s="215" t="str">
        <f t="shared" ref="BO997:BO1010" si="508">TEXT(BL981, "000") &amp; TEXT(BM981, "-00") &amp; TEXT(BP981, "-000") &amp; TEXT(BO981, "-000") &amp; TEXT(BN981, "-000")</f>
        <v>000-00-000-000-000</v>
      </c>
      <c r="BP997" s="214">
        <f>COUNTIF(BO996:BO1010, "&gt;=" &amp; BO997)</f>
        <v>15</v>
      </c>
      <c r="BQ997" s="213">
        <f>RANK(BP997,BP996:BP1010,1)+COUNTIF(BO996:BO997,BO997)-1</f>
        <v>2</v>
      </c>
      <c r="BR997" s="213"/>
      <c r="BS997" s="212"/>
      <c r="BT997" s="214"/>
      <c r="BU997" s="215" t="str">
        <f t="shared" ref="BU997:BU1010" si="509">TEXT(BR981, "000") &amp; TEXT(BS981, "-00") &amp; TEXT(BV981, "-000") &amp; TEXT(BU981, "-000") &amp; TEXT(BT981, "-000")</f>
        <v>000-00-000-000-000</v>
      </c>
      <c r="BV997" s="214">
        <f>COUNTIF(BU996:BU1010, "&gt;=" &amp; BU997)</f>
        <v>15</v>
      </c>
      <c r="BW997" s="213">
        <f>RANK(BV997,BV996:BV1010,1)+COUNTIF(BU996:BU997,BU997)-1</f>
        <v>2</v>
      </c>
      <c r="BX997" s="213"/>
      <c r="BY997" s="213"/>
      <c r="BZ997" s="214"/>
      <c r="CA997" s="215" t="str">
        <f t="shared" ref="CA997:CA1010" si="510">TEXT(BX981, "000") &amp; TEXT(BY981, "-00") &amp; TEXT(CB981, "-000") &amp; TEXT(CA981, "-000") &amp; TEXT(BZ981, "-000")</f>
        <v>000-00-000-000-000</v>
      </c>
      <c r="CB997" s="215">
        <f>COUNTIF(CA996:CA1010, "&gt;=" &amp; CA997)</f>
        <v>15</v>
      </c>
      <c r="CC997" s="213">
        <f>RANK(CB997,CB996:CB1010,1)+COUNTIF(CA996:CA997,CA997)-1</f>
        <v>2</v>
      </c>
      <c r="CD997" s="213"/>
      <c r="CE997" s="213"/>
      <c r="CF997" s="214"/>
      <c r="CG997" s="215" t="str">
        <f t="shared" ref="CG997:CG1010" si="511">TEXT(CD981, "000") &amp; TEXT(CE981, "-00") &amp; TEXT(CH981, "-000") &amp; TEXT(CG981, "-000") &amp; TEXT(CF981, "-000")</f>
        <v>000-00-000-000-000</v>
      </c>
      <c r="CH997" s="215">
        <f>COUNTIF(CG996:CG1010, "&gt;=" &amp; CG997)</f>
        <v>15</v>
      </c>
      <c r="CI997" s="213">
        <f>RANK(CH997,CH996:CH1010,1)+COUNTIF(CG996:CG997,CG997)-1</f>
        <v>2</v>
      </c>
      <c r="CJ997" s="213"/>
      <c r="CK997" s="213"/>
      <c r="CL997" s="214"/>
      <c r="CM997" s="215" t="str">
        <f t="shared" ref="CM997:CM1010" si="512">TEXT(CJ981, "000") &amp; TEXT(CK981, "-00") &amp; TEXT(CN981, "-000") &amp; TEXT(CM981, "-000") &amp; TEXT(CL981, "-000")</f>
        <v>000-00-000-000-000</v>
      </c>
      <c r="CN997" s="214">
        <f>COUNTIF(CM996:CM1010, "&gt;=" &amp; CM997)</f>
        <v>15</v>
      </c>
      <c r="CO997" s="213">
        <f>RANK(CN997,CN996:CN1010,1)+COUNTIF(CM996:CM997,CM997)-1</f>
        <v>2</v>
      </c>
      <c r="CP997" s="213"/>
      <c r="CQ997" s="213"/>
      <c r="CR997" s="214"/>
      <c r="CS997" s="215" t="str">
        <f t="shared" ref="CS997:CS1010" si="513">TEXT(CP981, "000") &amp; TEXT(CQ981, "-00") &amp; TEXT(CT981, "-000") &amp; TEXT(CS981, "-000") &amp; TEXT(CR981, "-000")</f>
        <v>000-00-000-000-000</v>
      </c>
      <c r="CT997" s="214">
        <f>COUNTIF(CS996:CS1010, "&gt;=" &amp; CS997)</f>
        <v>15</v>
      </c>
      <c r="CU997" s="213">
        <f>RANK(CT997,CT996:CT1010,1)+COUNTIF(CS996:CS997,CS997)-1</f>
        <v>2</v>
      </c>
      <c r="CV997" s="213"/>
      <c r="CW997" s="213"/>
      <c r="CX997" s="214"/>
      <c r="CY997" s="215" t="str">
        <f t="shared" ref="CY997:CY1010" si="514">TEXT(CV981, "000") &amp; TEXT(CW981, "-00") &amp; TEXT(CZ981, "-000") &amp; TEXT(CY981, "-000") &amp; TEXT(CX981, "-000")</f>
        <v>000-00-000-000-000</v>
      </c>
      <c r="CZ997" s="214">
        <f>COUNTIF(CY996:CY1010, "&gt;=" &amp; CY997)</f>
        <v>15</v>
      </c>
      <c r="DA997" s="213">
        <f>RANK(CZ997,CZ996:CZ1010,1)+COUNTIF(CY996:CY997,CY997)-1</f>
        <v>2</v>
      </c>
      <c r="DB997" s="213"/>
      <c r="DC997" s="213"/>
      <c r="DD997" s="214"/>
      <c r="DE997" s="215" t="str">
        <f t="shared" ref="DE997:DE1010" si="515">TEXT(DB981, "000") &amp; TEXT(DC981, "-00") &amp; TEXT(DF981, "-000") &amp; TEXT(DE981, "-000") &amp; TEXT(DD981, "-000")</f>
        <v>000-00-000-000-000</v>
      </c>
      <c r="DF997" s="214">
        <f>COUNTIF(DE996:DE1010, "&gt;=" &amp; DE997)</f>
        <v>15</v>
      </c>
      <c r="DG997" s="213">
        <f>RANK(DF997,DF996:DF1010,1)+COUNTIF(DE996:DE997,DE997)-1</f>
        <v>2</v>
      </c>
      <c r="DH997" s="213"/>
      <c r="DI997" s="213"/>
      <c r="DJ997" s="214"/>
      <c r="DK997" s="215" t="str">
        <f t="shared" ref="DK997:DK1010" si="516">TEXT(DH981, "000") &amp; TEXT(DI981, "-00") &amp; TEXT(DL981, "-000") &amp; TEXT(DK981, "-000") &amp; TEXT(DJ981, "-000")</f>
        <v>000-00-000-000-000</v>
      </c>
      <c r="DL997" s="214">
        <f>COUNTIF(DK996:DK1010, "&gt;=" &amp; DK997)</f>
        <v>15</v>
      </c>
      <c r="DM997" s="213">
        <f>RANK(DL997,DL996:DL1010,1)+COUNTIF(DK996:DK997,DK997)-1</f>
        <v>2</v>
      </c>
      <c r="DN997" s="213"/>
      <c r="DO997" s="212"/>
      <c r="DP997" s="212"/>
      <c r="DQ997" s="216" t="str">
        <f t="shared" ref="DQ997:DQ1010" si="517">TEXT(DN981, "000") &amp; TEXT(DO981, "-00") &amp; TEXT(DR981, "-000") &amp; TEXT(DQ981, "-000") &amp; TEXT(DP981, "-000")</f>
        <v>000-00-000-000-000</v>
      </c>
      <c r="DR997" s="212">
        <f>COUNTIF(DQ996:DQ1010, "&gt;=" &amp; DQ997)</f>
        <v>15</v>
      </c>
      <c r="DS997" s="213">
        <f>RANK(DR997,DR996:DR1010,1)+COUNTIF(DQ996:DQ997,DQ997)-1</f>
        <v>2</v>
      </c>
      <c r="DT997" s="213"/>
      <c r="DU997" s="212"/>
      <c r="DV997" s="212"/>
      <c r="DW997" s="216" t="str">
        <f t="shared" ref="DW997:DW1010" si="518">TEXT(DT981, "000") &amp; TEXT(DU981, "-00") &amp; TEXT(DX981, "-000") &amp; TEXT(DW981, "-000") &amp; TEXT(DV981, "-000")</f>
        <v>000-00-000-000-000</v>
      </c>
      <c r="DX997" s="212">
        <f>COUNTIF(DW996:DW1010, "&gt;=" &amp; DW997)</f>
        <v>15</v>
      </c>
      <c r="DY997" s="213">
        <f>RANK(DX997,DX996:DX1010,1)+COUNTIF(DW996:DW997,DW997)-1</f>
        <v>2</v>
      </c>
      <c r="DZ997" s="213"/>
    </row>
    <row r="998" spans="1:130">
      <c r="A998" s="22" t="s">
        <v>141</v>
      </c>
      <c r="B998" s="293" t="s">
        <v>135</v>
      </c>
      <c r="C998" s="294"/>
      <c r="D998" s="294"/>
      <c r="E998" s="294"/>
      <c r="F998" s="295"/>
      <c r="G998" s="293" t="s">
        <v>136</v>
      </c>
      <c r="H998" s="294"/>
      <c r="I998" s="294"/>
      <c r="J998" s="294"/>
      <c r="K998" s="295"/>
      <c r="L998" s="293" t="s">
        <v>137</v>
      </c>
      <c r="M998" s="294"/>
      <c r="N998" s="294"/>
      <c r="O998" s="294"/>
      <c r="P998" s="295"/>
      <c r="Q998" s="293" t="s">
        <v>138</v>
      </c>
      <c r="R998" s="294"/>
      <c r="S998" s="294"/>
      <c r="T998" s="294"/>
      <c r="U998" s="295"/>
      <c r="V998" s="293" t="s">
        <v>139</v>
      </c>
      <c r="W998" s="294"/>
      <c r="X998" s="294"/>
      <c r="Y998" s="294"/>
      <c r="Z998" s="295"/>
      <c r="AA998" s="23"/>
      <c r="AB998" s="37"/>
      <c r="AC998" s="9" t="str">
        <f>B998</f>
        <v>Z17 6</v>
      </c>
      <c r="AD998" s="9" t="str">
        <f>G998</f>
        <v>Z17 7</v>
      </c>
      <c r="AE998" s="9" t="str">
        <f>L998</f>
        <v>Z17 8</v>
      </c>
      <c r="AF998" s="9" t="str">
        <f>Q998</f>
        <v>Z17 9</v>
      </c>
      <c r="AG998" s="67" t="str">
        <f>V998</f>
        <v>Z17 10</v>
      </c>
      <c r="AH998" s="213"/>
      <c r="AI998" s="213"/>
      <c r="AJ998" s="212"/>
      <c r="AK998" s="215" t="str">
        <f t="shared" si="503"/>
        <v>000-00-000-000-000</v>
      </c>
      <c r="AL998" s="214">
        <f>COUNTIF(AK996:AK1010, "&gt;=" &amp; AK998)</f>
        <v>15</v>
      </c>
      <c r="AM998" s="213">
        <f>RANK(AL998,AL996:AL1010,1)+COUNTIF(AK996:AK998,AK998)-1</f>
        <v>3</v>
      </c>
      <c r="AN998" s="213"/>
      <c r="AO998" s="212"/>
      <c r="AP998" s="212"/>
      <c r="AQ998" s="215" t="str">
        <f t="shared" si="504"/>
        <v>000-00-000-000-000</v>
      </c>
      <c r="AR998" s="214">
        <f>COUNTIF(AQ996:AQ1010, "&gt;=" &amp; AQ998)</f>
        <v>15</v>
      </c>
      <c r="AS998" s="213">
        <f>RANK(AR998,AR996:AR1010,1)+COUNTIF(AQ996:AR998,AR998)-1</f>
        <v>3</v>
      </c>
      <c r="AT998" s="213"/>
      <c r="AU998" s="212"/>
      <c r="AV998" s="212"/>
      <c r="AW998" s="215" t="str">
        <f t="shared" si="505"/>
        <v>000-00-000-000-000</v>
      </c>
      <c r="AX998" s="214">
        <f>COUNTIF(AW996:AW1010, "&gt;=" &amp; AW998)</f>
        <v>15</v>
      </c>
      <c r="AY998" s="213">
        <f>RANK(AX998,AX996:AX1010,1)+COUNTIF(AW996:AX998,AX998)-1</f>
        <v>3</v>
      </c>
      <c r="AZ998" s="213"/>
      <c r="BA998" s="212"/>
      <c r="BB998" s="212"/>
      <c r="BC998" s="215" t="str">
        <f t="shared" si="506"/>
        <v>000-00-000-000-000</v>
      </c>
      <c r="BD998" s="214">
        <f>COUNTIF(BC996:BC1010, "&gt;=" &amp; BC998)</f>
        <v>15</v>
      </c>
      <c r="BE998" s="213">
        <f>RANK(BD998,BD996:BD1010,1)+COUNTIF(BC996:BC998,BC998)-1</f>
        <v>3</v>
      </c>
      <c r="BF998" s="213"/>
      <c r="BG998" s="212"/>
      <c r="BH998" s="212"/>
      <c r="BI998" s="215" t="str">
        <f t="shared" si="507"/>
        <v>000-00-000-000-000</v>
      </c>
      <c r="BJ998" s="214">
        <f>COUNTIF(BI996:BI1010, "&gt;=" &amp; BI998)</f>
        <v>15</v>
      </c>
      <c r="BK998" s="213">
        <f>RANK(BJ998,BJ996:BJ1010,1)+COUNTIF(BI996:BI998,BI998)-1</f>
        <v>3</v>
      </c>
      <c r="BL998" s="213"/>
      <c r="BM998" s="212"/>
      <c r="BN998" s="212"/>
      <c r="BO998" s="215" t="str">
        <f t="shared" si="508"/>
        <v>000-00-000-000-000</v>
      </c>
      <c r="BP998" s="214">
        <f>COUNTIF(BO996:BO1010, "&gt;=" &amp; BO998)</f>
        <v>15</v>
      </c>
      <c r="BQ998" s="213">
        <f>RANK(BP998,BP996:BP1010,1)+COUNTIF(BO996:BO998,BO998)-1</f>
        <v>3</v>
      </c>
      <c r="BR998" s="213"/>
      <c r="BS998" s="212"/>
      <c r="BT998" s="212"/>
      <c r="BU998" s="215" t="str">
        <f t="shared" si="509"/>
        <v>000-00-000-000-000</v>
      </c>
      <c r="BV998" s="214">
        <f>COUNTIF(BU996:BU1010, "&gt;=" &amp; BU998)</f>
        <v>15</v>
      </c>
      <c r="BW998" s="213">
        <f>RANK(BV998,BV996:BV1010,1)+COUNTIF(BU996:BU998,BU998)-1</f>
        <v>3</v>
      </c>
      <c r="BX998" s="213"/>
      <c r="BY998" s="209"/>
      <c r="BZ998" s="212"/>
      <c r="CA998" s="215" t="str">
        <f t="shared" si="510"/>
        <v>000-00-000-000-000</v>
      </c>
      <c r="CB998" s="215">
        <f>COUNTIF(CA996:CA1010, "&gt;=" &amp; CA998)</f>
        <v>15</v>
      </c>
      <c r="CC998" s="213">
        <f>RANK(CB998,CB996:CB1010,1)+COUNTIF(CA996:CA998,CA998)-1</f>
        <v>3</v>
      </c>
      <c r="CD998" s="213"/>
      <c r="CE998" s="209"/>
      <c r="CF998" s="212"/>
      <c r="CG998" s="215" t="str">
        <f t="shared" si="511"/>
        <v>000-00-000-000-000</v>
      </c>
      <c r="CH998" s="215">
        <f>COUNTIF(CG996:CG1010, "&gt;=" &amp; CG998)</f>
        <v>15</v>
      </c>
      <c r="CI998" s="213">
        <f>RANK(CH998,CH996:CH1010,1)+COUNTIF(CG996:CG998,CG998)-1</f>
        <v>3</v>
      </c>
      <c r="CJ998" s="213"/>
      <c r="CK998" s="209"/>
      <c r="CL998" s="212"/>
      <c r="CM998" s="215" t="str">
        <f t="shared" si="512"/>
        <v>000-00-000-000-000</v>
      </c>
      <c r="CN998" s="214">
        <f>COUNTIF(CM996:CM1010, "&gt;=" &amp; CM998)</f>
        <v>15</v>
      </c>
      <c r="CO998" s="213">
        <f>RANK(CN998,CN996:CN1010,1)+COUNTIF(CM996:CM998,CM998)-1</f>
        <v>3</v>
      </c>
      <c r="CP998" s="213"/>
      <c r="CQ998" s="209"/>
      <c r="CR998" s="212"/>
      <c r="CS998" s="215" t="str">
        <f t="shared" si="513"/>
        <v>000-00-000-000-000</v>
      </c>
      <c r="CT998" s="214">
        <f>COUNTIF(CS996:CS1010, "&gt;=" &amp; CS998)</f>
        <v>15</v>
      </c>
      <c r="CU998" s="213">
        <f>RANK(CT998,CT996:CT1010,1)+COUNTIF(CS996:CS998,CS998)-1</f>
        <v>3</v>
      </c>
      <c r="CV998" s="213"/>
      <c r="CW998" s="209"/>
      <c r="CX998" s="212"/>
      <c r="CY998" s="215" t="str">
        <f t="shared" si="514"/>
        <v>000-00-000-000-000</v>
      </c>
      <c r="CZ998" s="214">
        <f>COUNTIF(CY996:CY1010, "&gt;=" &amp; CY998)</f>
        <v>15</v>
      </c>
      <c r="DA998" s="213">
        <f>RANK(CZ998,CZ996:CZ1010,1)+COUNTIF(CY996:CY998,CY998)-1</f>
        <v>3</v>
      </c>
      <c r="DB998" s="213"/>
      <c r="DC998" s="209"/>
      <c r="DD998" s="212"/>
      <c r="DE998" s="215" t="str">
        <f t="shared" si="515"/>
        <v>000-00-000-000-000</v>
      </c>
      <c r="DF998" s="214">
        <f>COUNTIF(DE996:DE1010, "&gt;=" &amp; DE998)</f>
        <v>15</v>
      </c>
      <c r="DG998" s="213">
        <f>RANK(DF998,DF996:DF1010,1)+COUNTIF(DE996:DE998,DE998)-1</f>
        <v>3</v>
      </c>
      <c r="DH998" s="213"/>
      <c r="DI998" s="209"/>
      <c r="DJ998" s="212"/>
      <c r="DK998" s="215" t="str">
        <f t="shared" si="516"/>
        <v>000-00-000-000-000</v>
      </c>
      <c r="DL998" s="214">
        <f>COUNTIF(DK996:DK1010, "&gt;=" &amp; DK998)</f>
        <v>15</v>
      </c>
      <c r="DM998" s="213">
        <f>RANK(DL998,DL996:DL1010,1)+COUNTIF(DK996:DK998,DK998)-1</f>
        <v>3</v>
      </c>
      <c r="DN998" s="213"/>
      <c r="DO998" s="212"/>
      <c r="DP998" s="212"/>
      <c r="DQ998" s="216" t="str">
        <f t="shared" si="517"/>
        <v>000-00-000-000-000</v>
      </c>
      <c r="DR998" s="212">
        <f>COUNTIF(DQ996:DQ1010, "&gt;=" &amp; DQ998)</f>
        <v>15</v>
      </c>
      <c r="DS998" s="213">
        <f>RANK(DR998,DR996:DR1010,1)+COUNTIF(DQ996:DQ998,DQ998)-1</f>
        <v>3</v>
      </c>
      <c r="DT998" s="213"/>
      <c r="DU998" s="212"/>
      <c r="DV998" s="212"/>
      <c r="DW998" s="216" t="str">
        <f t="shared" si="518"/>
        <v>000-00-000-000-000</v>
      </c>
      <c r="DX998" s="212">
        <f>COUNTIF(DW996:DW1010, "&gt;=" &amp; DW998)</f>
        <v>15</v>
      </c>
      <c r="DY998" s="213">
        <f>RANK(DX998,DX996:DX1010,1)+COUNTIF(DW996:DW998,DW998)-1</f>
        <v>3</v>
      </c>
      <c r="DZ998" s="213"/>
    </row>
    <row r="999" spans="1:130" ht="15" thickBot="1">
      <c r="A999" s="12" t="s">
        <v>4</v>
      </c>
      <c r="B999" s="13" t="s">
        <v>5</v>
      </c>
      <c r="C999" s="14" t="s">
        <v>6</v>
      </c>
      <c r="D999" s="14" t="s">
        <v>7</v>
      </c>
      <c r="E999" s="191" t="s">
        <v>8</v>
      </c>
      <c r="F999" s="16" t="s">
        <v>142</v>
      </c>
      <c r="G999" s="13" t="s">
        <v>5</v>
      </c>
      <c r="H999" s="14" t="s">
        <v>6</v>
      </c>
      <c r="I999" s="14" t="s">
        <v>7</v>
      </c>
      <c r="J999" s="191" t="s">
        <v>8</v>
      </c>
      <c r="K999" s="16" t="s">
        <v>142</v>
      </c>
      <c r="L999" s="13" t="s">
        <v>5</v>
      </c>
      <c r="M999" s="14" t="s">
        <v>6</v>
      </c>
      <c r="N999" s="14" t="s">
        <v>7</v>
      </c>
      <c r="O999" s="191" t="s">
        <v>8</v>
      </c>
      <c r="P999" s="16" t="s">
        <v>142</v>
      </c>
      <c r="Q999" s="13" t="s">
        <v>5</v>
      </c>
      <c r="R999" s="14" t="s">
        <v>6</v>
      </c>
      <c r="S999" s="14" t="s">
        <v>7</v>
      </c>
      <c r="T999" s="191" t="s">
        <v>8</v>
      </c>
      <c r="U999" s="16" t="s">
        <v>142</v>
      </c>
      <c r="V999" s="13" t="s">
        <v>5</v>
      </c>
      <c r="W999" s="14" t="s">
        <v>6</v>
      </c>
      <c r="X999" s="14" t="s">
        <v>7</v>
      </c>
      <c r="Y999" s="191" t="s">
        <v>8</v>
      </c>
      <c r="Z999" s="16" t="s">
        <v>142</v>
      </c>
      <c r="AA999" s="16"/>
      <c r="AB999" s="37"/>
      <c r="AC999" s="76">
        <f>IF(SUM(E1000:E1015)&gt;0,LARGE(E1000:E1015,1),0)</f>
        <v>0</v>
      </c>
      <c r="AD999" s="9">
        <f>IF(SUM(J1000:J1015)&gt;0,LARGE(J1000:J1015,1),0)</f>
        <v>0</v>
      </c>
      <c r="AE999" s="9">
        <f>IF(SUM(O1000:O1015)&gt;0,LARGE(O1000:O1015,1),0)</f>
        <v>0</v>
      </c>
      <c r="AF999" s="9">
        <f>IF(SUM(T1000:T1015)&gt;0,LARGE(T1000:T1015,1),0)</f>
        <v>0</v>
      </c>
      <c r="AG999" s="67">
        <f>IF(SUM(Y1000:Y1015)&gt;0,LARGE(Y1000:Y1015,1),0)</f>
        <v>0</v>
      </c>
      <c r="AH999" s="209"/>
      <c r="AI999" s="209"/>
      <c r="AJ999" s="212"/>
      <c r="AK999" s="215" t="str">
        <f t="shared" si="503"/>
        <v>000-00-000-000-000</v>
      </c>
      <c r="AL999" s="214">
        <f>COUNTIF(AK996:AK1010, "&gt;=" &amp; AK999)</f>
        <v>15</v>
      </c>
      <c r="AM999" s="213">
        <f>RANK(AL999,AL996:AL1010,1)+COUNTIF(AK996:AK999,AK999)-1</f>
        <v>4</v>
      </c>
      <c r="AN999" s="213"/>
      <c r="AO999" s="212"/>
      <c r="AP999" s="212"/>
      <c r="AQ999" s="215" t="str">
        <f t="shared" si="504"/>
        <v>000-00-000-000-000</v>
      </c>
      <c r="AR999" s="214">
        <f>COUNTIF(AQ996:AQ1010, "&gt;=" &amp; AQ999)</f>
        <v>15</v>
      </c>
      <c r="AS999" s="213">
        <f>RANK(AR999,AR996:AR1010,1)+COUNTIF(AQ996:AR999,AR999)-1</f>
        <v>4</v>
      </c>
      <c r="AT999" s="213"/>
      <c r="AU999" s="212"/>
      <c r="AV999" s="212"/>
      <c r="AW999" s="215" t="str">
        <f t="shared" si="505"/>
        <v>000-00-000-000-000</v>
      </c>
      <c r="AX999" s="214">
        <f>COUNTIF(AW996:AW1010, "&gt;=" &amp; AW999)</f>
        <v>15</v>
      </c>
      <c r="AY999" s="213">
        <f>RANK(AX999,AX996:AX1010,1)+COUNTIF(AW996:AX999,AX999)-1</f>
        <v>4</v>
      </c>
      <c r="AZ999" s="213"/>
      <c r="BA999" s="212"/>
      <c r="BB999" s="212"/>
      <c r="BC999" s="215" t="str">
        <f t="shared" si="506"/>
        <v>000-00-000-000-000</v>
      </c>
      <c r="BD999" s="214">
        <f>COUNTIF(BC996:BC1010, "&gt;=" &amp; BC999)</f>
        <v>15</v>
      </c>
      <c r="BE999" s="213">
        <f>RANK(BD999,BD996:BD1010,1)+COUNTIF(BC996:BC999,BC999)-1</f>
        <v>4</v>
      </c>
      <c r="BF999" s="213"/>
      <c r="BG999" s="212"/>
      <c r="BH999" s="212"/>
      <c r="BI999" s="215" t="str">
        <f t="shared" si="507"/>
        <v>000-00-000-000-000</v>
      </c>
      <c r="BJ999" s="214">
        <f>COUNTIF(BI996:BI1010, "&gt;=" &amp; BI999)</f>
        <v>15</v>
      </c>
      <c r="BK999" s="213">
        <f>RANK(BJ999,BJ996:BJ1010,1)+COUNTIF(BI996:BI999,BI999)-1</f>
        <v>4</v>
      </c>
      <c r="BL999" s="213"/>
      <c r="BM999" s="212"/>
      <c r="BN999" s="212"/>
      <c r="BO999" s="215" t="str">
        <f t="shared" si="508"/>
        <v>000-00-000-000-000</v>
      </c>
      <c r="BP999" s="214">
        <f>COUNTIF(BO996:BO1010, "&gt;=" &amp; BO999)</f>
        <v>15</v>
      </c>
      <c r="BQ999" s="213">
        <f>RANK(BP999,BP996:BP1010,1)+COUNTIF(BO996:BO999,BO999)-1</f>
        <v>4</v>
      </c>
      <c r="BR999" s="213"/>
      <c r="BS999" s="212"/>
      <c r="BT999" s="212"/>
      <c r="BU999" s="215" t="str">
        <f t="shared" si="509"/>
        <v>000-00-000-000-000</v>
      </c>
      <c r="BV999" s="214">
        <f>COUNTIF(BU996:BU1010, "&gt;=" &amp; BU999)</f>
        <v>15</v>
      </c>
      <c r="BW999" s="213">
        <f>RANK(BV999,BV996:BV1010,1)+COUNTIF(BU996:BU999,BU999)-1</f>
        <v>4</v>
      </c>
      <c r="BX999" s="213"/>
      <c r="BY999" s="209"/>
      <c r="BZ999" s="212"/>
      <c r="CA999" s="215" t="str">
        <f t="shared" si="510"/>
        <v>000-00-000-000-000</v>
      </c>
      <c r="CB999" s="215">
        <f>COUNTIF(CA996:CA1010, "&gt;=" &amp; CA999)</f>
        <v>15</v>
      </c>
      <c r="CC999" s="213">
        <f>RANK(CB999,CB996:CB1010,1)+COUNTIF(CA996:CA999,CA999)-1</f>
        <v>4</v>
      </c>
      <c r="CD999" s="213"/>
      <c r="CE999" s="209"/>
      <c r="CF999" s="212"/>
      <c r="CG999" s="215" t="str">
        <f t="shared" si="511"/>
        <v>000-00-000-000-000</v>
      </c>
      <c r="CH999" s="215">
        <f>COUNTIF(CG996:CG1010, "&gt;=" &amp; CG999)</f>
        <v>15</v>
      </c>
      <c r="CI999" s="213">
        <f>RANK(CH999,CH996:CH1010,1)+COUNTIF(CG996:CG999,CG999)-1</f>
        <v>4</v>
      </c>
      <c r="CJ999" s="213"/>
      <c r="CK999" s="209"/>
      <c r="CL999" s="212"/>
      <c r="CM999" s="215" t="str">
        <f t="shared" si="512"/>
        <v>000-00-000-000-000</v>
      </c>
      <c r="CN999" s="214">
        <f>COUNTIF(CM996:CM1010, "&gt;=" &amp; CM999)</f>
        <v>15</v>
      </c>
      <c r="CO999" s="213">
        <f>RANK(CN999,CN996:CN1010,1)+COUNTIF(CM996:CM999,CM999)-1</f>
        <v>4</v>
      </c>
      <c r="CP999" s="213"/>
      <c r="CQ999" s="209"/>
      <c r="CR999" s="212"/>
      <c r="CS999" s="215" t="str">
        <f t="shared" si="513"/>
        <v>000-00-000-000-000</v>
      </c>
      <c r="CT999" s="214">
        <f>COUNTIF(CS996:CS1010, "&gt;=" &amp; CS999)</f>
        <v>15</v>
      </c>
      <c r="CU999" s="213">
        <f>RANK(CT999,CT996:CT1010,1)+COUNTIF(CS996:CS999,CS999)-1</f>
        <v>4</v>
      </c>
      <c r="CV999" s="213"/>
      <c r="CW999" s="209"/>
      <c r="CX999" s="212"/>
      <c r="CY999" s="215" t="str">
        <f t="shared" si="514"/>
        <v>000-00-000-000-000</v>
      </c>
      <c r="CZ999" s="214">
        <f>COUNTIF(CY996:CY1010, "&gt;=" &amp; CY999)</f>
        <v>15</v>
      </c>
      <c r="DA999" s="213">
        <f>RANK(CZ999,CZ996:CZ1010,1)+COUNTIF(CY996:CY999,CY999)-1</f>
        <v>4</v>
      </c>
      <c r="DB999" s="213"/>
      <c r="DC999" s="209"/>
      <c r="DD999" s="212"/>
      <c r="DE999" s="215" t="str">
        <f t="shared" si="515"/>
        <v>000-00-000-000-000</v>
      </c>
      <c r="DF999" s="214">
        <f>COUNTIF(DE996:DE1010, "&gt;=" &amp; DE999)</f>
        <v>15</v>
      </c>
      <c r="DG999" s="213">
        <f>RANK(DF999,DF996:DF1010,1)+COUNTIF(DE996:DE999,DE999)-1</f>
        <v>4</v>
      </c>
      <c r="DH999" s="213"/>
      <c r="DI999" s="209"/>
      <c r="DJ999" s="212"/>
      <c r="DK999" s="215" t="str">
        <f t="shared" si="516"/>
        <v>000-00-000-000-000</v>
      </c>
      <c r="DL999" s="214">
        <f>COUNTIF(DK996:DK1010, "&gt;=" &amp; DK999)</f>
        <v>15</v>
      </c>
      <c r="DM999" s="213">
        <f>RANK(DL999,DL996:DL1010,1)+COUNTIF(DK996:DK999,DK999)-1</f>
        <v>4</v>
      </c>
      <c r="DN999" s="213"/>
      <c r="DO999" s="212"/>
      <c r="DP999" s="212"/>
      <c r="DQ999" s="216" t="str">
        <f t="shared" si="517"/>
        <v>000-00-000-000-000</v>
      </c>
      <c r="DR999" s="212">
        <f>COUNTIF(DQ996:DQ1010, "&gt;=" &amp; DQ999)</f>
        <v>15</v>
      </c>
      <c r="DS999" s="213">
        <f>RANK(DR999,DR996:DR1010,1)+COUNTIF(DQ996:DQ999,DQ999)-1</f>
        <v>4</v>
      </c>
      <c r="DT999" s="213"/>
      <c r="DU999" s="212"/>
      <c r="DV999" s="212"/>
      <c r="DW999" s="216" t="str">
        <f t="shared" si="518"/>
        <v>000-00-000-000-000</v>
      </c>
      <c r="DX999" s="212">
        <f>COUNTIF(DW996:DW1010, "&gt;=" &amp; DW999)</f>
        <v>15</v>
      </c>
      <c r="DY999" s="213">
        <f>RANK(DX999,DX996:DX1010,1)+COUNTIF(DW996:DW999,DW999)-1</f>
        <v>4</v>
      </c>
      <c r="DZ999" s="213"/>
    </row>
    <row r="1000" spans="1:130" ht="15" thickTop="1">
      <c r="A1000" s="165"/>
      <c r="B1000" s="96"/>
      <c r="C1000" s="97"/>
      <c r="D1000" s="98"/>
      <c r="E1000" s="149" t="str">
        <f t="shared" ref="E1000:E1015" si="519">IF(SUM(B1000:D1000)&gt;0,SUM(B1000:D1000),"")</f>
        <v/>
      </c>
      <c r="F1000" s="193"/>
      <c r="G1000" s="96"/>
      <c r="H1000" s="97"/>
      <c r="I1000" s="97"/>
      <c r="J1000" s="149" t="str">
        <f t="shared" ref="J1000:J1015" si="520">IF(SUM(G1000:I1000)&gt;0,SUM(G1000:I1000),"")</f>
        <v/>
      </c>
      <c r="K1000" s="193"/>
      <c r="L1000" s="96"/>
      <c r="M1000" s="97"/>
      <c r="N1000" s="97"/>
      <c r="O1000" s="149" t="str">
        <f t="shared" ref="O1000:O1015" si="521">IF(SUM(L1000:N1000)&gt;0,SUM(L1000:N1000),"")</f>
        <v/>
      </c>
      <c r="P1000" s="193"/>
      <c r="Q1000" s="96"/>
      <c r="R1000" s="97"/>
      <c r="S1000" s="97"/>
      <c r="T1000" s="149" t="str">
        <f t="shared" ref="T1000:T1015" si="522">IF(SUM(Q1000:S1000)&gt;0,SUM(Q1000:S1000),"")</f>
        <v/>
      </c>
      <c r="U1000" s="193"/>
      <c r="V1000" s="96"/>
      <c r="W1000" s="97"/>
      <c r="X1000" s="97"/>
      <c r="Y1000" s="149" t="str">
        <f t="shared" ref="Y1000:Y1015" si="523">IF(SUM(V1000:X1000)&gt;0,SUM(V1000:X1000),"")</f>
        <v/>
      </c>
      <c r="Z1000" s="195"/>
      <c r="AA1000" s="24"/>
      <c r="AB1000" s="197"/>
      <c r="AG1000" s="67"/>
      <c r="AH1000" s="209"/>
      <c r="AI1000" s="209"/>
      <c r="AJ1000" s="214"/>
      <c r="AK1000" s="215" t="str">
        <f t="shared" si="503"/>
        <v>000-00-000-000-000</v>
      </c>
      <c r="AL1000" s="214">
        <f>COUNTIF(AK996:AK1010, "&gt;=" &amp; AK1000)</f>
        <v>15</v>
      </c>
      <c r="AM1000" s="213">
        <f>RANK(AL1000,AL996:AL1010,1)+COUNTIF(AK996:AK1000,AK1000)-1</f>
        <v>5</v>
      </c>
      <c r="AN1000" s="213"/>
      <c r="AO1000" s="212"/>
      <c r="AP1000" s="212"/>
      <c r="AQ1000" s="215" t="str">
        <f t="shared" si="504"/>
        <v>000-00-000-000-000</v>
      </c>
      <c r="AR1000" s="214">
        <f>COUNTIF(AQ996:AQ1010, "&gt;=" &amp; AQ1000)</f>
        <v>15</v>
      </c>
      <c r="AS1000" s="213">
        <f>RANK(AR1000,AR996:AR1010,1)+COUNTIF(AQ996:AR1000,AR1000)-1</f>
        <v>5</v>
      </c>
      <c r="AT1000" s="213"/>
      <c r="AU1000" s="212"/>
      <c r="AV1000" s="212"/>
      <c r="AW1000" s="215" t="str">
        <f t="shared" si="505"/>
        <v>000-00-000-000-000</v>
      </c>
      <c r="AX1000" s="214">
        <f>COUNTIF(AW996:AW1010, "&gt;=" &amp; AW1000)</f>
        <v>15</v>
      </c>
      <c r="AY1000" s="213">
        <f>RANK(AX1000,AX996:AX1010,1)+COUNTIF(AW996:AX1000,AX1000)-1</f>
        <v>5</v>
      </c>
      <c r="AZ1000" s="213"/>
      <c r="BA1000" s="212"/>
      <c r="BB1000" s="212"/>
      <c r="BC1000" s="215" t="str">
        <f t="shared" si="506"/>
        <v>000-00-000-000-000</v>
      </c>
      <c r="BD1000" s="214">
        <f>COUNTIF(BC996:BC1010, "&gt;=" &amp; BC1000)</f>
        <v>15</v>
      </c>
      <c r="BE1000" s="213">
        <f>RANK(BD1000,BD996:BD1010,1)+COUNTIF(BC996:BC1000,BC1000)-1</f>
        <v>5</v>
      </c>
      <c r="BF1000" s="213"/>
      <c r="BG1000" s="212"/>
      <c r="BH1000" s="212"/>
      <c r="BI1000" s="215" t="str">
        <f t="shared" si="507"/>
        <v>000-00-000-000-000</v>
      </c>
      <c r="BJ1000" s="214">
        <f>COUNTIF(BI996:BI1010, "&gt;=" &amp; BI1000)</f>
        <v>15</v>
      </c>
      <c r="BK1000" s="213">
        <f>RANK(BJ1000,BJ996:BJ1010,1)+COUNTIF(BI996:BI1000,BI1000)-1</f>
        <v>5</v>
      </c>
      <c r="BL1000" s="213"/>
      <c r="BM1000" s="212"/>
      <c r="BN1000" s="212"/>
      <c r="BO1000" s="215" t="str">
        <f t="shared" si="508"/>
        <v>000-00-000-000-000</v>
      </c>
      <c r="BP1000" s="214">
        <f>COUNTIF(BO996:BO1010, "&gt;=" &amp; BO1000)</f>
        <v>15</v>
      </c>
      <c r="BQ1000" s="213">
        <f>RANK(BP1000,BP996:BP1010,1)+COUNTIF(BO996:BO1000,BO1000)-1</f>
        <v>5</v>
      </c>
      <c r="BR1000" s="213"/>
      <c r="BS1000" s="212"/>
      <c r="BT1000" s="212"/>
      <c r="BU1000" s="215" t="str">
        <f t="shared" si="509"/>
        <v>000-00-000-000-000</v>
      </c>
      <c r="BV1000" s="214">
        <f>COUNTIF(BU996:BU1010, "&gt;=" &amp; BU1000)</f>
        <v>15</v>
      </c>
      <c r="BW1000" s="213">
        <f>RANK(BV1000,BV996:BV1010,1)+COUNTIF(BU996:BU1000,BU1000)-1</f>
        <v>5</v>
      </c>
      <c r="BX1000" s="213"/>
      <c r="BY1000" s="209"/>
      <c r="BZ1000" s="212"/>
      <c r="CA1000" s="215" t="str">
        <f t="shared" si="510"/>
        <v>000-00-000-000-000</v>
      </c>
      <c r="CB1000" s="215">
        <f>COUNTIF(CA996:CA1010, "&gt;=" &amp; CA1000)</f>
        <v>15</v>
      </c>
      <c r="CC1000" s="213">
        <f>RANK(CB1000,CB996:CB1010,1)+COUNTIF(CA996:CA1000,CA1000)-1</f>
        <v>5</v>
      </c>
      <c r="CD1000" s="213"/>
      <c r="CE1000" s="209"/>
      <c r="CF1000" s="212"/>
      <c r="CG1000" s="215" t="str">
        <f t="shared" si="511"/>
        <v>000-00-000-000-000</v>
      </c>
      <c r="CH1000" s="215">
        <f>COUNTIF(CG996:CG1010, "&gt;=" &amp; CG1000)</f>
        <v>15</v>
      </c>
      <c r="CI1000" s="213">
        <f>RANK(CH1000,CH996:CH1010,1)+COUNTIF(CG996:CG1000,CG1000)-1</f>
        <v>5</v>
      </c>
      <c r="CJ1000" s="213"/>
      <c r="CK1000" s="209"/>
      <c r="CL1000" s="212"/>
      <c r="CM1000" s="215" t="str">
        <f t="shared" si="512"/>
        <v>000-00-000-000-000</v>
      </c>
      <c r="CN1000" s="214">
        <f>COUNTIF(CM996:CM1010, "&gt;=" &amp; CM1000)</f>
        <v>15</v>
      </c>
      <c r="CO1000" s="213">
        <f>RANK(CN1000,CN996:CN1010,1)+COUNTIF(CM996:CM1000,CM1000)-1</f>
        <v>5</v>
      </c>
      <c r="CP1000" s="213"/>
      <c r="CQ1000" s="209"/>
      <c r="CR1000" s="212"/>
      <c r="CS1000" s="215" t="str">
        <f t="shared" si="513"/>
        <v>000-00-000-000-000</v>
      </c>
      <c r="CT1000" s="214">
        <f>COUNTIF(CS996:CS1010, "&gt;=" &amp; CS1000)</f>
        <v>15</v>
      </c>
      <c r="CU1000" s="213">
        <f>RANK(CT1000,CT996:CT1010,1)+COUNTIF(CS996:CS1000,CS1000)-1</f>
        <v>5</v>
      </c>
      <c r="CV1000" s="213"/>
      <c r="CW1000" s="209"/>
      <c r="CX1000" s="212"/>
      <c r="CY1000" s="215" t="str">
        <f t="shared" si="514"/>
        <v>000-00-000-000-000</v>
      </c>
      <c r="CZ1000" s="214">
        <f>COUNTIF(CY996:CY1010, "&gt;=" &amp; CY1000)</f>
        <v>15</v>
      </c>
      <c r="DA1000" s="213">
        <f>RANK(CZ1000,CZ996:CZ1010,1)+COUNTIF(CY996:CY1000,CY1000)-1</f>
        <v>5</v>
      </c>
      <c r="DB1000" s="213"/>
      <c r="DC1000" s="209"/>
      <c r="DD1000" s="212"/>
      <c r="DE1000" s="215" t="str">
        <f t="shared" si="515"/>
        <v>000-00-000-000-000</v>
      </c>
      <c r="DF1000" s="214">
        <f>COUNTIF(DE996:DE1010, "&gt;=" &amp; DE1000)</f>
        <v>15</v>
      </c>
      <c r="DG1000" s="213">
        <f>RANK(DF1000,DF996:DF1010,1)+COUNTIF(DE996:DE1000,DE1000)-1</f>
        <v>5</v>
      </c>
      <c r="DH1000" s="213"/>
      <c r="DI1000" s="209"/>
      <c r="DJ1000" s="212"/>
      <c r="DK1000" s="215" t="str">
        <f t="shared" si="516"/>
        <v>000-00-000-000-000</v>
      </c>
      <c r="DL1000" s="214">
        <f>COUNTIF(DK996:DK1010, "&gt;=" &amp; DK1000)</f>
        <v>15</v>
      </c>
      <c r="DM1000" s="213">
        <f>RANK(DL1000,DL996:DL1010,1)+COUNTIF(DK996:DK1000,DK1000)-1</f>
        <v>5</v>
      </c>
      <c r="DN1000" s="213"/>
      <c r="DO1000" s="212"/>
      <c r="DP1000" s="212"/>
      <c r="DQ1000" s="216" t="str">
        <f t="shared" si="517"/>
        <v>000-00-000-000-000</v>
      </c>
      <c r="DR1000" s="212">
        <f>COUNTIF(DQ996:DQ1010, "&gt;=" &amp; DQ1000)</f>
        <v>15</v>
      </c>
      <c r="DS1000" s="213">
        <f>RANK(DR1000,DR996:DR1010,1)+COUNTIF(DQ996:DQ1000,DQ1000)-1</f>
        <v>5</v>
      </c>
      <c r="DT1000" s="213"/>
      <c r="DU1000" s="212"/>
      <c r="DV1000" s="212"/>
      <c r="DW1000" s="216" t="str">
        <f t="shared" si="518"/>
        <v>000-00-000-000-000</v>
      </c>
      <c r="DX1000" s="212">
        <f>COUNTIF(DW996:DW1010, "&gt;=" &amp; DW1000)</f>
        <v>15</v>
      </c>
      <c r="DY1000" s="213">
        <f>RANK(DX1000,DX996:DX1010,1)+COUNTIF(DW996:DW1000,DW1000)-1</f>
        <v>5</v>
      </c>
      <c r="DZ1000" s="213"/>
    </row>
    <row r="1001" spans="1:130">
      <c r="A1001" s="18"/>
      <c r="B1001" s="99"/>
      <c r="C1001" s="100"/>
      <c r="D1001" s="101"/>
      <c r="E1001" s="149" t="str">
        <f t="shared" si="519"/>
        <v/>
      </c>
      <c r="F1001" s="193"/>
      <c r="G1001" s="99"/>
      <c r="H1001" s="100"/>
      <c r="I1001" s="100"/>
      <c r="J1001" s="149" t="str">
        <f t="shared" si="520"/>
        <v/>
      </c>
      <c r="K1001" s="193"/>
      <c r="L1001" s="99"/>
      <c r="M1001" s="100"/>
      <c r="N1001" s="100"/>
      <c r="O1001" s="149" t="str">
        <f t="shared" si="521"/>
        <v/>
      </c>
      <c r="P1001" s="193"/>
      <c r="Q1001" s="99"/>
      <c r="R1001" s="100"/>
      <c r="S1001" s="100"/>
      <c r="T1001" s="149" t="str">
        <f t="shared" si="522"/>
        <v/>
      </c>
      <c r="U1001" s="193"/>
      <c r="V1001" s="99"/>
      <c r="W1001" s="100"/>
      <c r="X1001" s="100"/>
      <c r="Y1001" s="149" t="str">
        <f t="shared" si="523"/>
        <v/>
      </c>
      <c r="Z1001" s="196"/>
      <c r="AA1001" s="25"/>
      <c r="AB1001" s="197"/>
      <c r="AG1001" s="67"/>
      <c r="AH1001" s="209"/>
      <c r="AI1001" s="209"/>
      <c r="AJ1001" s="214"/>
      <c r="AK1001" s="215" t="str">
        <f t="shared" si="503"/>
        <v>000-00-000-000-000</v>
      </c>
      <c r="AL1001" s="214">
        <f>COUNTIF(AK996:AK1010, "&gt;=" &amp; AK1001)</f>
        <v>15</v>
      </c>
      <c r="AM1001" s="213">
        <f>RANK(AL1001,AL996:AL1010,1)+COUNTIF(AK996:AK1001,AK1001)-1</f>
        <v>6</v>
      </c>
      <c r="AN1001" s="213"/>
      <c r="AO1001" s="212"/>
      <c r="AP1001" s="212"/>
      <c r="AQ1001" s="215" t="str">
        <f t="shared" si="504"/>
        <v>000-00-000-000-000</v>
      </c>
      <c r="AR1001" s="214">
        <f>COUNTIF(AQ996:AQ1010, "&gt;=" &amp; AQ1001)</f>
        <v>15</v>
      </c>
      <c r="AS1001" s="213">
        <f>RANK(AR1001,AR996:AR1010,1)+COUNTIF(AQ996:AR1001,AR1001)-1</f>
        <v>6</v>
      </c>
      <c r="AT1001" s="213"/>
      <c r="AU1001" s="212"/>
      <c r="AV1001" s="212"/>
      <c r="AW1001" s="215" t="str">
        <f t="shared" si="505"/>
        <v>000-00-000-000-000</v>
      </c>
      <c r="AX1001" s="214">
        <f>COUNTIF(AW996:AW1010, "&gt;=" &amp; AW1001)</f>
        <v>15</v>
      </c>
      <c r="AY1001" s="213">
        <f>RANK(AX1001,AX996:AX1010,1)+COUNTIF(AW996:AX1001,AX1001)-1</f>
        <v>6</v>
      </c>
      <c r="AZ1001" s="213"/>
      <c r="BA1001" s="212"/>
      <c r="BB1001" s="212"/>
      <c r="BC1001" s="215" t="str">
        <f t="shared" si="506"/>
        <v>000-00-000-000-000</v>
      </c>
      <c r="BD1001" s="214">
        <f>COUNTIF(BC996:BC1010, "&gt;=" &amp; BC1001)</f>
        <v>15</v>
      </c>
      <c r="BE1001" s="213">
        <f>RANK(BD1001,BD996:BD1010,1)+COUNTIF(BC996:BC1001,BC1001)-1</f>
        <v>6</v>
      </c>
      <c r="BF1001" s="213"/>
      <c r="BG1001" s="212"/>
      <c r="BH1001" s="212"/>
      <c r="BI1001" s="215" t="str">
        <f t="shared" si="507"/>
        <v>000-00-000-000-000</v>
      </c>
      <c r="BJ1001" s="214">
        <f>COUNTIF(BI996:BI1010, "&gt;=" &amp; BI1001)</f>
        <v>15</v>
      </c>
      <c r="BK1001" s="213">
        <f>RANK(BJ1001,BJ996:BJ1010,1)+COUNTIF(BI996:BI1001,BI1001)-1</f>
        <v>6</v>
      </c>
      <c r="BL1001" s="213"/>
      <c r="BM1001" s="212"/>
      <c r="BN1001" s="212"/>
      <c r="BO1001" s="215" t="str">
        <f t="shared" si="508"/>
        <v>000-00-000-000-000</v>
      </c>
      <c r="BP1001" s="214">
        <f>COUNTIF(BO996:BO1010, "&gt;=" &amp; BO1001)</f>
        <v>15</v>
      </c>
      <c r="BQ1001" s="213">
        <f>RANK(BP1001,BP996:BP1010,1)+COUNTIF(BO996:BO1001,BO1001)-1</f>
        <v>6</v>
      </c>
      <c r="BR1001" s="213"/>
      <c r="BS1001" s="212"/>
      <c r="BT1001" s="212"/>
      <c r="BU1001" s="215" t="str">
        <f t="shared" si="509"/>
        <v>000-00-000-000-000</v>
      </c>
      <c r="BV1001" s="214">
        <f>COUNTIF(BU996:BU1010, "&gt;=" &amp; BU1001)</f>
        <v>15</v>
      </c>
      <c r="BW1001" s="213">
        <f>RANK(BV1001,BV996:BV1010,1)+COUNTIF(BU996:BU1001,BU1001)-1</f>
        <v>6</v>
      </c>
      <c r="BX1001" s="213"/>
      <c r="BY1001" s="209"/>
      <c r="BZ1001" s="212"/>
      <c r="CA1001" s="215" t="str">
        <f t="shared" si="510"/>
        <v>000-00-000-000-000</v>
      </c>
      <c r="CB1001" s="215">
        <f>COUNTIF(CA996:CA1010, "&gt;=" &amp; CA1001)</f>
        <v>15</v>
      </c>
      <c r="CC1001" s="213">
        <f>RANK(CB1001,CB996:CB1010,1)+COUNTIF(CA996:CA1001,CA1001)-1</f>
        <v>6</v>
      </c>
      <c r="CD1001" s="213"/>
      <c r="CE1001" s="209"/>
      <c r="CF1001" s="212"/>
      <c r="CG1001" s="215" t="str">
        <f t="shared" si="511"/>
        <v>000-00-000-000-000</v>
      </c>
      <c r="CH1001" s="215">
        <f>COUNTIF(CG996:CG1010, "&gt;=" &amp; CG1001)</f>
        <v>15</v>
      </c>
      <c r="CI1001" s="213">
        <f>RANK(CH1001,CH996:CH1010,1)+COUNTIF(CG996:CG1001,CG1001)-1</f>
        <v>6</v>
      </c>
      <c r="CJ1001" s="213"/>
      <c r="CK1001" s="209"/>
      <c r="CL1001" s="212"/>
      <c r="CM1001" s="215" t="str">
        <f t="shared" si="512"/>
        <v>000-00-000-000-000</v>
      </c>
      <c r="CN1001" s="214">
        <f>COUNTIF(CM996:CM1010, "&gt;=" &amp; CM1001)</f>
        <v>15</v>
      </c>
      <c r="CO1001" s="213">
        <f>RANK(CN1001,CN996:CN1010,1)+COUNTIF(CM996:CM1001,CM1001)-1</f>
        <v>6</v>
      </c>
      <c r="CP1001" s="213"/>
      <c r="CQ1001" s="209"/>
      <c r="CR1001" s="212"/>
      <c r="CS1001" s="215" t="str">
        <f t="shared" si="513"/>
        <v>000-00-000-000-000</v>
      </c>
      <c r="CT1001" s="214">
        <f>COUNTIF(CS996:CS1010, "&gt;=" &amp; CS1001)</f>
        <v>15</v>
      </c>
      <c r="CU1001" s="213">
        <f>RANK(CT1001,CT996:CT1010,1)+COUNTIF(CS996:CS1001,CS1001)-1</f>
        <v>6</v>
      </c>
      <c r="CV1001" s="213"/>
      <c r="CW1001" s="209"/>
      <c r="CX1001" s="212"/>
      <c r="CY1001" s="215" t="str">
        <f t="shared" si="514"/>
        <v>000-00-000-000-000</v>
      </c>
      <c r="CZ1001" s="214">
        <f>COUNTIF(CY996:CY1010, "&gt;=" &amp; CY1001)</f>
        <v>15</v>
      </c>
      <c r="DA1001" s="213">
        <f>RANK(CZ1001,CZ996:CZ1010,1)+COUNTIF(CY996:CY1001,CY1001)-1</f>
        <v>6</v>
      </c>
      <c r="DB1001" s="213"/>
      <c r="DC1001" s="209"/>
      <c r="DD1001" s="212"/>
      <c r="DE1001" s="215" t="str">
        <f t="shared" si="515"/>
        <v>000-00-000-000-000</v>
      </c>
      <c r="DF1001" s="214">
        <f>COUNTIF(DE996:DE1010, "&gt;=" &amp; DE1001)</f>
        <v>15</v>
      </c>
      <c r="DG1001" s="213">
        <f>RANK(DF1001,DF996:DF1010,1)+COUNTIF(DE996:DE1001,DE1001)-1</f>
        <v>6</v>
      </c>
      <c r="DH1001" s="213"/>
      <c r="DI1001" s="209"/>
      <c r="DJ1001" s="212"/>
      <c r="DK1001" s="215" t="str">
        <f t="shared" si="516"/>
        <v>000-00-000-000-000</v>
      </c>
      <c r="DL1001" s="214">
        <f>COUNTIF(DK996:DK1010, "&gt;=" &amp; DK1001)</f>
        <v>15</v>
      </c>
      <c r="DM1001" s="213">
        <f>RANK(DL1001,DL996:DL1010,1)+COUNTIF(DK996:DK1001,DK1001)-1</f>
        <v>6</v>
      </c>
      <c r="DN1001" s="213"/>
      <c r="DO1001" s="212"/>
      <c r="DP1001" s="212"/>
      <c r="DQ1001" s="216" t="str">
        <f t="shared" si="517"/>
        <v>000-00-000-000-000</v>
      </c>
      <c r="DR1001" s="212">
        <f>COUNTIF(DQ996:DQ1010, "&gt;=" &amp; DQ1001)</f>
        <v>15</v>
      </c>
      <c r="DS1001" s="213">
        <f>RANK(DR1001,DR996:DR1010,1)+COUNTIF(DQ996:DQ1001,DQ1001)-1</f>
        <v>6</v>
      </c>
      <c r="DT1001" s="213"/>
      <c r="DU1001" s="212"/>
      <c r="DV1001" s="212"/>
      <c r="DW1001" s="216" t="str">
        <f t="shared" si="518"/>
        <v>000-00-000-000-000</v>
      </c>
      <c r="DX1001" s="212">
        <f>COUNTIF(DW996:DW1010, "&gt;=" &amp; DW1001)</f>
        <v>15</v>
      </c>
      <c r="DY1001" s="213">
        <f>RANK(DX1001,DX996:DX1010,1)+COUNTIF(DW996:DW1001,DW1001)-1</f>
        <v>6</v>
      </c>
      <c r="DZ1001" s="213"/>
    </row>
    <row r="1002" spans="1:130">
      <c r="A1002" s="18"/>
      <c r="B1002" s="99"/>
      <c r="C1002" s="100"/>
      <c r="D1002" s="101"/>
      <c r="E1002" s="149" t="str">
        <f t="shared" si="519"/>
        <v/>
      </c>
      <c r="F1002" s="193"/>
      <c r="G1002" s="99"/>
      <c r="H1002" s="100"/>
      <c r="I1002" s="100"/>
      <c r="J1002" s="149" t="str">
        <f t="shared" si="520"/>
        <v/>
      </c>
      <c r="K1002" s="193"/>
      <c r="L1002" s="99"/>
      <c r="M1002" s="100"/>
      <c r="N1002" s="102"/>
      <c r="O1002" s="149" t="str">
        <f t="shared" si="521"/>
        <v/>
      </c>
      <c r="P1002" s="193"/>
      <c r="Q1002" s="99"/>
      <c r="R1002" s="100"/>
      <c r="S1002" s="102"/>
      <c r="T1002" s="149" t="str">
        <f t="shared" si="522"/>
        <v/>
      </c>
      <c r="U1002" s="193"/>
      <c r="V1002" s="99"/>
      <c r="W1002" s="100"/>
      <c r="X1002" s="102"/>
      <c r="Y1002" s="149" t="str">
        <f t="shared" si="523"/>
        <v/>
      </c>
      <c r="Z1002" s="196"/>
      <c r="AA1002" s="26" t="s">
        <v>11</v>
      </c>
      <c r="AB1002" s="37"/>
      <c r="AG1002" s="67"/>
      <c r="AH1002" s="209"/>
      <c r="AI1002" s="209"/>
      <c r="AJ1002" s="214"/>
      <c r="AK1002" s="215" t="str">
        <f t="shared" si="503"/>
        <v>000-00-000-000-000</v>
      </c>
      <c r="AL1002" s="214">
        <f>COUNTIF(AK996:AK1010, "&gt;=" &amp; AK1002)</f>
        <v>15</v>
      </c>
      <c r="AM1002" s="213">
        <f>RANK(AL1002,AL996:AL1010,1)+COUNTIF(AK996:AK1002,AK1002)-1</f>
        <v>7</v>
      </c>
      <c r="AN1002" s="213"/>
      <c r="AO1002" s="212"/>
      <c r="AP1002" s="212"/>
      <c r="AQ1002" s="215" t="str">
        <f t="shared" si="504"/>
        <v>000-00-000-000-000</v>
      </c>
      <c r="AR1002" s="214">
        <f>COUNTIF(AQ996:AQ1010, "&gt;=" &amp; AQ1002)</f>
        <v>15</v>
      </c>
      <c r="AS1002" s="213">
        <f>RANK(AR1002,AR996:AR1010,1)+COUNTIF(AQ996:AR1002,AR1002)-1</f>
        <v>7</v>
      </c>
      <c r="AT1002" s="213"/>
      <c r="AU1002" s="212"/>
      <c r="AV1002" s="212"/>
      <c r="AW1002" s="215" t="str">
        <f t="shared" si="505"/>
        <v>000-00-000-000-000</v>
      </c>
      <c r="AX1002" s="214">
        <f>COUNTIF(AW996:AW1010, "&gt;=" &amp; AW1002)</f>
        <v>15</v>
      </c>
      <c r="AY1002" s="213">
        <f>RANK(AX1002,AX996:AX1010,1)+COUNTIF(AW996:AX1002,AX1002)-1</f>
        <v>7</v>
      </c>
      <c r="AZ1002" s="213"/>
      <c r="BA1002" s="212"/>
      <c r="BB1002" s="212"/>
      <c r="BC1002" s="215" t="str">
        <f t="shared" si="506"/>
        <v>000-00-000-000-000</v>
      </c>
      <c r="BD1002" s="214">
        <f>COUNTIF(BC996:BC1010, "&gt;=" &amp; BC1002)</f>
        <v>15</v>
      </c>
      <c r="BE1002" s="213">
        <f>RANK(BD1002,BD996:BD1010,1)+COUNTIF(BC996:BC1002,BC1002)-1</f>
        <v>7</v>
      </c>
      <c r="BF1002" s="213"/>
      <c r="BG1002" s="212"/>
      <c r="BH1002" s="212"/>
      <c r="BI1002" s="215" t="str">
        <f t="shared" si="507"/>
        <v>000-00-000-000-000</v>
      </c>
      <c r="BJ1002" s="214">
        <f>COUNTIF(BI996:BI1010, "&gt;=" &amp; BI1002)</f>
        <v>15</v>
      </c>
      <c r="BK1002" s="213">
        <f>RANK(BJ1002,BJ996:BJ1010,1)+COUNTIF(BI996:BI1002,BI1002)-1</f>
        <v>7</v>
      </c>
      <c r="BL1002" s="213"/>
      <c r="BM1002" s="212"/>
      <c r="BN1002" s="212"/>
      <c r="BO1002" s="215" t="str">
        <f t="shared" si="508"/>
        <v>000-00-000-000-000</v>
      </c>
      <c r="BP1002" s="214">
        <f>COUNTIF(BO996:BO1010, "&gt;=" &amp; BO1002)</f>
        <v>15</v>
      </c>
      <c r="BQ1002" s="213">
        <f>RANK(BP1002,BP996:BP1010,1)+COUNTIF(BO996:BO1002,BO1002)-1</f>
        <v>7</v>
      </c>
      <c r="BR1002" s="213"/>
      <c r="BS1002" s="212"/>
      <c r="BT1002" s="212"/>
      <c r="BU1002" s="215" t="str">
        <f t="shared" si="509"/>
        <v>000-00-000-000-000</v>
      </c>
      <c r="BV1002" s="214">
        <f>COUNTIF(BU996:BU1010, "&gt;=" &amp; BU1002)</f>
        <v>15</v>
      </c>
      <c r="BW1002" s="213">
        <f>RANK(BV1002,BV996:BV1010,1)+COUNTIF(BU996:BU1002,BU1002)-1</f>
        <v>7</v>
      </c>
      <c r="BX1002" s="213"/>
      <c r="BY1002" s="209"/>
      <c r="BZ1002" s="212"/>
      <c r="CA1002" s="215" t="str">
        <f t="shared" si="510"/>
        <v>000-00-000-000-000</v>
      </c>
      <c r="CB1002" s="215">
        <f>COUNTIF(CA996:CA1010, "&gt;=" &amp; CA1002)</f>
        <v>15</v>
      </c>
      <c r="CC1002" s="213">
        <f>RANK(CB1002,CB996:CB1010,1)+COUNTIF(CA996:CA1002,CA1002)-1</f>
        <v>7</v>
      </c>
      <c r="CD1002" s="213"/>
      <c r="CE1002" s="209"/>
      <c r="CF1002" s="212"/>
      <c r="CG1002" s="215" t="str">
        <f t="shared" si="511"/>
        <v>000-00-000-000-000</v>
      </c>
      <c r="CH1002" s="215">
        <f>COUNTIF(CG996:CG1010, "&gt;=" &amp; CG1002)</f>
        <v>15</v>
      </c>
      <c r="CI1002" s="213">
        <f>RANK(CH1002,CH996:CH1010,1)+COUNTIF(CG996:CG1002,CG1002)-1</f>
        <v>7</v>
      </c>
      <c r="CJ1002" s="213"/>
      <c r="CK1002" s="209"/>
      <c r="CL1002" s="212"/>
      <c r="CM1002" s="215" t="str">
        <f t="shared" si="512"/>
        <v>000-00-000-000-000</v>
      </c>
      <c r="CN1002" s="214">
        <f>COUNTIF(CM996:CM1010, "&gt;=" &amp; CM1002)</f>
        <v>15</v>
      </c>
      <c r="CO1002" s="213">
        <f>RANK(CN1002,CN996:CN1010,1)+COUNTIF(CM996:CM1002,CM1002)-1</f>
        <v>7</v>
      </c>
      <c r="CP1002" s="213"/>
      <c r="CQ1002" s="209"/>
      <c r="CR1002" s="212"/>
      <c r="CS1002" s="215" t="str">
        <f t="shared" si="513"/>
        <v>000-00-000-000-000</v>
      </c>
      <c r="CT1002" s="214">
        <f>COUNTIF(CS996:CS1010, "&gt;=" &amp; CS1002)</f>
        <v>15</v>
      </c>
      <c r="CU1002" s="213">
        <f>RANK(CT1002,CT996:CT1010,1)+COUNTIF(CS996:CS1002,CS1002)-1</f>
        <v>7</v>
      </c>
      <c r="CV1002" s="213"/>
      <c r="CW1002" s="209"/>
      <c r="CX1002" s="212"/>
      <c r="CY1002" s="215" t="str">
        <f t="shared" si="514"/>
        <v>000-00-000-000-000</v>
      </c>
      <c r="CZ1002" s="214">
        <f>COUNTIF(CY996:CY1010, "&gt;=" &amp; CY1002)</f>
        <v>15</v>
      </c>
      <c r="DA1002" s="213">
        <f>RANK(CZ1002,CZ996:CZ1010,1)+COUNTIF(CY996:CY1002,CY1002)-1</f>
        <v>7</v>
      </c>
      <c r="DB1002" s="213"/>
      <c r="DC1002" s="209"/>
      <c r="DD1002" s="212"/>
      <c r="DE1002" s="215" t="str">
        <f t="shared" si="515"/>
        <v>000-00-000-000-000</v>
      </c>
      <c r="DF1002" s="214">
        <f>COUNTIF(DE996:DE1010, "&gt;=" &amp; DE1002)</f>
        <v>15</v>
      </c>
      <c r="DG1002" s="213">
        <f>RANK(DF1002,DF996:DF1010,1)+COUNTIF(DE996:DE1002,DE1002)-1</f>
        <v>7</v>
      </c>
      <c r="DH1002" s="213"/>
      <c r="DI1002" s="209"/>
      <c r="DJ1002" s="212"/>
      <c r="DK1002" s="215" t="str">
        <f t="shared" si="516"/>
        <v>000-00-000-000-000</v>
      </c>
      <c r="DL1002" s="214">
        <f>COUNTIF(DK996:DK1010, "&gt;=" &amp; DK1002)</f>
        <v>15</v>
      </c>
      <c r="DM1002" s="213">
        <f>RANK(DL1002,DL996:DL1010,1)+COUNTIF(DK996:DK1002,DK1002)-1</f>
        <v>7</v>
      </c>
      <c r="DN1002" s="213"/>
      <c r="DO1002" s="212"/>
      <c r="DP1002" s="212"/>
      <c r="DQ1002" s="216" t="str">
        <f t="shared" si="517"/>
        <v>000-00-000-000-000</v>
      </c>
      <c r="DR1002" s="212">
        <f>COUNTIF(DQ996:DQ1010, "&gt;=" &amp; DQ1002)</f>
        <v>15</v>
      </c>
      <c r="DS1002" s="213">
        <f>RANK(DR1002,DR996:DR1010,1)+COUNTIF(DQ996:DQ1002,DQ1002)-1</f>
        <v>7</v>
      </c>
      <c r="DT1002" s="213"/>
      <c r="DU1002" s="212"/>
      <c r="DV1002" s="212"/>
      <c r="DW1002" s="216" t="str">
        <f t="shared" si="518"/>
        <v>000-00-000-000-000</v>
      </c>
      <c r="DX1002" s="212">
        <f>COUNTIF(DW996:DW1010, "&gt;=" &amp; DW1002)</f>
        <v>15</v>
      </c>
      <c r="DY1002" s="213">
        <f>RANK(DX1002,DX996:DX1010,1)+COUNTIF(DW996:DW1002,DW1002)-1</f>
        <v>7</v>
      </c>
      <c r="DZ1002" s="213"/>
    </row>
    <row r="1003" spans="1:130">
      <c r="A1003" s="166"/>
      <c r="B1003" s="99"/>
      <c r="C1003" s="100"/>
      <c r="D1003" s="101"/>
      <c r="E1003" s="149" t="str">
        <f t="shared" si="519"/>
        <v/>
      </c>
      <c r="F1003" s="193"/>
      <c r="G1003" s="99"/>
      <c r="H1003" s="100"/>
      <c r="I1003" s="100"/>
      <c r="J1003" s="149" t="str">
        <f t="shared" si="520"/>
        <v/>
      </c>
      <c r="K1003" s="193"/>
      <c r="L1003" s="99"/>
      <c r="M1003" s="100"/>
      <c r="N1003" s="100"/>
      <c r="O1003" s="149" t="str">
        <f t="shared" si="521"/>
        <v/>
      </c>
      <c r="P1003" s="193"/>
      <c r="Q1003" s="99"/>
      <c r="R1003" s="100"/>
      <c r="S1003" s="100"/>
      <c r="T1003" s="149" t="str">
        <f t="shared" si="522"/>
        <v/>
      </c>
      <c r="U1003" s="193"/>
      <c r="V1003" s="99"/>
      <c r="W1003" s="100"/>
      <c r="X1003" s="100"/>
      <c r="Y1003" s="149" t="str">
        <f t="shared" si="523"/>
        <v/>
      </c>
      <c r="Z1003" s="196"/>
      <c r="AA1003" s="26" t="s">
        <v>12</v>
      </c>
      <c r="AB1003" s="37"/>
      <c r="AG1003" s="67"/>
      <c r="AH1003" s="209"/>
      <c r="AI1003" s="209"/>
      <c r="AJ1003" s="214"/>
      <c r="AK1003" s="215" t="str">
        <f t="shared" si="503"/>
        <v>000-00-000-000-000</v>
      </c>
      <c r="AL1003" s="214">
        <f>COUNTIF(AK996:AK1010, "&gt;=" &amp; AK1003)</f>
        <v>15</v>
      </c>
      <c r="AM1003" s="213">
        <f>RANK(AL1003,AL996:AL1010,1)+COUNTIF(AK996:AK1003,AK1003)-1</f>
        <v>8</v>
      </c>
      <c r="AN1003" s="213"/>
      <c r="AO1003" s="212"/>
      <c r="AP1003" s="212"/>
      <c r="AQ1003" s="215" t="str">
        <f t="shared" si="504"/>
        <v>000-00-000-000-000</v>
      </c>
      <c r="AR1003" s="214">
        <f>COUNTIF(AQ996:AQ1010, "&gt;=" &amp; AQ1003)</f>
        <v>15</v>
      </c>
      <c r="AS1003" s="213">
        <f>RANK(AR1003,AR996:AR1010,1)+COUNTIF(AQ996:AR1003,AR1003)-1</f>
        <v>8</v>
      </c>
      <c r="AT1003" s="213"/>
      <c r="AU1003" s="212"/>
      <c r="AV1003" s="212"/>
      <c r="AW1003" s="215" t="str">
        <f t="shared" si="505"/>
        <v>000-00-000-000-000</v>
      </c>
      <c r="AX1003" s="214">
        <f>COUNTIF(AW996:AW1010, "&gt;=" &amp; AW1003)</f>
        <v>15</v>
      </c>
      <c r="AY1003" s="213">
        <f>RANK(AX1003,AX996:AX1010,1)+COUNTIF(AW996:AX1003,AX1003)-1</f>
        <v>8</v>
      </c>
      <c r="AZ1003" s="213"/>
      <c r="BA1003" s="212"/>
      <c r="BB1003" s="212"/>
      <c r="BC1003" s="215" t="str">
        <f t="shared" si="506"/>
        <v>000-00-000-000-000</v>
      </c>
      <c r="BD1003" s="214">
        <f>COUNTIF(BC996:BC1010, "&gt;=" &amp; BC1003)</f>
        <v>15</v>
      </c>
      <c r="BE1003" s="213">
        <f>RANK(BD1003,BD996:BD1010,1)+COUNTIF(BC996:BC1003,BC1003)-1</f>
        <v>8</v>
      </c>
      <c r="BF1003" s="213"/>
      <c r="BG1003" s="212"/>
      <c r="BH1003" s="212"/>
      <c r="BI1003" s="215" t="str">
        <f t="shared" si="507"/>
        <v>000-00-000-000-000</v>
      </c>
      <c r="BJ1003" s="214">
        <f>COUNTIF(BI996:BI1010, "&gt;=" &amp; BI1003)</f>
        <v>15</v>
      </c>
      <c r="BK1003" s="213">
        <f>RANK(BJ1003,BJ996:BJ1010,1)+COUNTIF(BI996:BI1003,BI1003)-1</f>
        <v>8</v>
      </c>
      <c r="BL1003" s="213"/>
      <c r="BM1003" s="212"/>
      <c r="BN1003" s="212"/>
      <c r="BO1003" s="215" t="str">
        <f t="shared" si="508"/>
        <v>000-00-000-000-000</v>
      </c>
      <c r="BP1003" s="214">
        <f>COUNTIF(BO996:BO1010, "&gt;=" &amp; BO1003)</f>
        <v>15</v>
      </c>
      <c r="BQ1003" s="213">
        <f>RANK(BP1003,BP996:BP1010,1)+COUNTIF(BO996:BO1003,BO1003)-1</f>
        <v>8</v>
      </c>
      <c r="BR1003" s="213"/>
      <c r="BS1003" s="212"/>
      <c r="BT1003" s="212"/>
      <c r="BU1003" s="215" t="str">
        <f t="shared" si="509"/>
        <v>000-00-000-000-000</v>
      </c>
      <c r="BV1003" s="214">
        <f>COUNTIF(BU996:BU1010, "&gt;=" &amp; BU1003)</f>
        <v>15</v>
      </c>
      <c r="BW1003" s="213">
        <f>RANK(BV1003,BV996:BV1010,1)+COUNTIF(BU996:BU1003,BU1003)-1</f>
        <v>8</v>
      </c>
      <c r="BX1003" s="213"/>
      <c r="BY1003" s="209"/>
      <c r="BZ1003" s="212"/>
      <c r="CA1003" s="215" t="str">
        <f t="shared" si="510"/>
        <v>000-00-000-000-000</v>
      </c>
      <c r="CB1003" s="215">
        <f>COUNTIF(CA996:CA1010, "&gt;=" &amp; CA1003)</f>
        <v>15</v>
      </c>
      <c r="CC1003" s="213">
        <f>RANK(CB1003,CB996:CB1010,1)+COUNTIF(CA996:CA1003,CA1003)-1</f>
        <v>8</v>
      </c>
      <c r="CD1003" s="213"/>
      <c r="CE1003" s="209"/>
      <c r="CF1003" s="212"/>
      <c r="CG1003" s="215" t="str">
        <f t="shared" si="511"/>
        <v>000-00-000-000-000</v>
      </c>
      <c r="CH1003" s="215">
        <f>COUNTIF(CG996:CG1010, "&gt;=" &amp; CG1003)</f>
        <v>15</v>
      </c>
      <c r="CI1003" s="213">
        <f>RANK(CH1003,CH996:CH1010,1)+COUNTIF(CG996:CG1003,CG1003)-1</f>
        <v>8</v>
      </c>
      <c r="CJ1003" s="213"/>
      <c r="CK1003" s="209"/>
      <c r="CL1003" s="212"/>
      <c r="CM1003" s="215" t="str">
        <f t="shared" si="512"/>
        <v>000-00-000-000-000</v>
      </c>
      <c r="CN1003" s="214">
        <f>COUNTIF(CM996:CM1010, "&gt;=" &amp; CM1003)</f>
        <v>15</v>
      </c>
      <c r="CO1003" s="213">
        <f>RANK(CN1003,CN996:CN1010,1)+COUNTIF(CM996:CM1003,CM1003)-1</f>
        <v>8</v>
      </c>
      <c r="CP1003" s="213"/>
      <c r="CQ1003" s="209"/>
      <c r="CR1003" s="212"/>
      <c r="CS1003" s="215" t="str">
        <f t="shared" si="513"/>
        <v>000-00-000-000-000</v>
      </c>
      <c r="CT1003" s="214">
        <f>COUNTIF(CS996:CS1010, "&gt;=" &amp; CS1003)</f>
        <v>15</v>
      </c>
      <c r="CU1003" s="213">
        <f>RANK(CT1003,CT996:CT1010,1)+COUNTIF(CS996:CS1003,CS1003)-1</f>
        <v>8</v>
      </c>
      <c r="CV1003" s="213"/>
      <c r="CW1003" s="209"/>
      <c r="CX1003" s="212"/>
      <c r="CY1003" s="215" t="str">
        <f t="shared" si="514"/>
        <v>000-00-000-000-000</v>
      </c>
      <c r="CZ1003" s="214">
        <f>COUNTIF(CY996:CY1010, "&gt;=" &amp; CY1003)</f>
        <v>15</v>
      </c>
      <c r="DA1003" s="213">
        <f>RANK(CZ1003,CZ996:CZ1010,1)+COUNTIF(CY996:CY1003,CY1003)-1</f>
        <v>8</v>
      </c>
      <c r="DB1003" s="213"/>
      <c r="DC1003" s="209"/>
      <c r="DD1003" s="212"/>
      <c r="DE1003" s="215" t="str">
        <f t="shared" si="515"/>
        <v>000-00-000-000-000</v>
      </c>
      <c r="DF1003" s="214">
        <f>COUNTIF(DE996:DE1010, "&gt;=" &amp; DE1003)</f>
        <v>15</v>
      </c>
      <c r="DG1003" s="213">
        <f>RANK(DF1003,DF996:DF1010,1)+COUNTIF(DE996:DE1003,DE1003)-1</f>
        <v>8</v>
      </c>
      <c r="DH1003" s="213"/>
      <c r="DI1003" s="209"/>
      <c r="DJ1003" s="212"/>
      <c r="DK1003" s="215" t="str">
        <f t="shared" si="516"/>
        <v>000-00-000-000-000</v>
      </c>
      <c r="DL1003" s="214">
        <f>COUNTIF(DK996:DK1010, "&gt;=" &amp; DK1003)</f>
        <v>15</v>
      </c>
      <c r="DM1003" s="213">
        <f>RANK(DL1003,DL996:DL1010,1)+COUNTIF(DK996:DK1003,DK1003)-1</f>
        <v>8</v>
      </c>
      <c r="DN1003" s="213"/>
      <c r="DO1003" s="212"/>
      <c r="DP1003" s="212"/>
      <c r="DQ1003" s="216" t="str">
        <f t="shared" si="517"/>
        <v>000-00-000-000-000</v>
      </c>
      <c r="DR1003" s="212">
        <f>COUNTIF(DQ996:DQ1010, "&gt;=" &amp; DQ1003)</f>
        <v>15</v>
      </c>
      <c r="DS1003" s="213">
        <f>RANK(DR1003,DR996:DR1010,1)+COUNTIF(DQ996:DQ1003,DQ1003)-1</f>
        <v>8</v>
      </c>
      <c r="DT1003" s="213"/>
      <c r="DU1003" s="212"/>
      <c r="DV1003" s="212"/>
      <c r="DW1003" s="216" t="str">
        <f t="shared" si="518"/>
        <v>000-00-000-000-000</v>
      </c>
      <c r="DX1003" s="212">
        <f>COUNTIF(DW996:DW1010, "&gt;=" &amp; DW1003)</f>
        <v>15</v>
      </c>
      <c r="DY1003" s="213">
        <f>RANK(DX1003,DX996:DX1010,1)+COUNTIF(DW996:DW1003,DW1003)-1</f>
        <v>8</v>
      </c>
      <c r="DZ1003" s="213"/>
    </row>
    <row r="1004" spans="1:130">
      <c r="A1004" s="164"/>
      <c r="B1004" s="99"/>
      <c r="C1004" s="100"/>
      <c r="D1004" s="102"/>
      <c r="E1004" s="149" t="str">
        <f t="shared" si="519"/>
        <v/>
      </c>
      <c r="F1004" s="193"/>
      <c r="G1004" s="99"/>
      <c r="H1004" s="100"/>
      <c r="I1004" s="102"/>
      <c r="J1004" s="149" t="str">
        <f t="shared" si="520"/>
        <v/>
      </c>
      <c r="K1004" s="193"/>
      <c r="L1004" s="99"/>
      <c r="M1004" s="100"/>
      <c r="N1004" s="102"/>
      <c r="O1004" s="149" t="str">
        <f t="shared" si="521"/>
        <v/>
      </c>
      <c r="P1004" s="193"/>
      <c r="Q1004" s="99"/>
      <c r="R1004" s="100"/>
      <c r="S1004" s="100"/>
      <c r="T1004" s="149" t="str">
        <f t="shared" si="522"/>
        <v/>
      </c>
      <c r="U1004" s="193"/>
      <c r="V1004" s="99"/>
      <c r="W1004" s="100"/>
      <c r="X1004" s="102"/>
      <c r="Y1004" s="149" t="str">
        <f t="shared" si="523"/>
        <v/>
      </c>
      <c r="Z1004" s="196"/>
      <c r="AA1004" s="26" t="s">
        <v>12</v>
      </c>
      <c r="AB1004" s="37"/>
      <c r="AG1004" s="67"/>
      <c r="AH1004" s="209"/>
      <c r="AI1004" s="209"/>
      <c r="AJ1004" s="214"/>
      <c r="AK1004" s="215" t="str">
        <f t="shared" si="503"/>
        <v>000-00-000-000-000</v>
      </c>
      <c r="AL1004" s="214">
        <f>COUNTIF(AK996:AK1010, "&gt;=" &amp; AK1004)</f>
        <v>15</v>
      </c>
      <c r="AM1004" s="213">
        <f>RANK(AL1004,AL996:AL1010,1)+COUNTIF(AK996:AK1004,AK1004)-1</f>
        <v>9</v>
      </c>
      <c r="AN1004" s="213"/>
      <c r="AO1004" s="212"/>
      <c r="AP1004" s="212"/>
      <c r="AQ1004" s="215" t="str">
        <f t="shared" si="504"/>
        <v>000-00-000-000-000</v>
      </c>
      <c r="AR1004" s="214">
        <f>COUNTIF(AQ996:AQ1010, "&gt;=" &amp; AQ1004)</f>
        <v>15</v>
      </c>
      <c r="AS1004" s="213">
        <f>RANK(AR1004,AR996:AR1010,1)+COUNTIF(AQ996:AR1004,AR1004)-1</f>
        <v>9</v>
      </c>
      <c r="AT1004" s="213"/>
      <c r="AU1004" s="212"/>
      <c r="AV1004" s="212"/>
      <c r="AW1004" s="215" t="str">
        <f t="shared" si="505"/>
        <v>000-00-000-000-000</v>
      </c>
      <c r="AX1004" s="214">
        <f>COUNTIF(AW996:AW1010, "&gt;=" &amp; AW1004)</f>
        <v>15</v>
      </c>
      <c r="AY1004" s="213">
        <f>RANK(AX1004,AX996:AX1010,1)+COUNTIF(AW996:AX1004,AX1004)-1</f>
        <v>9</v>
      </c>
      <c r="AZ1004" s="213"/>
      <c r="BA1004" s="212"/>
      <c r="BB1004" s="212"/>
      <c r="BC1004" s="215" t="str">
        <f t="shared" si="506"/>
        <v>000-00-000-000-000</v>
      </c>
      <c r="BD1004" s="214">
        <f>COUNTIF(BC996:BC1010, "&gt;=" &amp; BC1004)</f>
        <v>15</v>
      </c>
      <c r="BE1004" s="213">
        <f>RANK(BD1004,BD996:BD1010,1)+COUNTIF(BC996:BC1004,BC1004)-1</f>
        <v>9</v>
      </c>
      <c r="BF1004" s="213"/>
      <c r="BG1004" s="212"/>
      <c r="BH1004" s="212"/>
      <c r="BI1004" s="215" t="str">
        <f t="shared" si="507"/>
        <v>000-00-000-000-000</v>
      </c>
      <c r="BJ1004" s="214">
        <f>COUNTIF(BI996:BI1010, "&gt;=" &amp; BI1004)</f>
        <v>15</v>
      </c>
      <c r="BK1004" s="213">
        <f>RANK(BJ1004,BJ996:BJ1010,1)+COUNTIF(BI996:BI1004,BI1004)-1</f>
        <v>9</v>
      </c>
      <c r="BL1004" s="213"/>
      <c r="BM1004" s="212"/>
      <c r="BN1004" s="212"/>
      <c r="BO1004" s="215" t="str">
        <f t="shared" si="508"/>
        <v>000-00-000-000-000</v>
      </c>
      <c r="BP1004" s="214">
        <f>COUNTIF(BO996:BO1010, "&gt;=" &amp; BO1004)</f>
        <v>15</v>
      </c>
      <c r="BQ1004" s="213">
        <f>RANK(BP1004,BP996:BP1010,1)+COUNTIF(BO996:BO1004,BO1004)-1</f>
        <v>9</v>
      </c>
      <c r="BR1004" s="213"/>
      <c r="BS1004" s="212"/>
      <c r="BT1004" s="212"/>
      <c r="BU1004" s="215" t="str">
        <f t="shared" si="509"/>
        <v>000-00-000-000-000</v>
      </c>
      <c r="BV1004" s="214">
        <f>COUNTIF(BU996:BU1010, "&gt;=" &amp; BU1004)</f>
        <v>15</v>
      </c>
      <c r="BW1004" s="213">
        <f>RANK(BV1004,BV996:BV1010,1)+COUNTIF(BU996:BU1004,BU1004)-1</f>
        <v>9</v>
      </c>
      <c r="BX1004" s="213"/>
      <c r="BY1004" s="209"/>
      <c r="BZ1004" s="212"/>
      <c r="CA1004" s="215" t="str">
        <f t="shared" si="510"/>
        <v>000-00-000-000-000</v>
      </c>
      <c r="CB1004" s="215">
        <f>COUNTIF(CA996:CA1010, "&gt;=" &amp; CA1004)</f>
        <v>15</v>
      </c>
      <c r="CC1004" s="213">
        <f>RANK(CB1004,CB996:CB1010,1)+COUNTIF(CA996:CA1004,CA1004)-1</f>
        <v>9</v>
      </c>
      <c r="CD1004" s="213"/>
      <c r="CE1004" s="209"/>
      <c r="CF1004" s="212"/>
      <c r="CG1004" s="215" t="str">
        <f t="shared" si="511"/>
        <v>000-00-000-000-000</v>
      </c>
      <c r="CH1004" s="215">
        <f>COUNTIF(CG996:CG1010, "&gt;=" &amp; CG1004)</f>
        <v>15</v>
      </c>
      <c r="CI1004" s="213">
        <f>RANK(CH1004,CH996:CH1010,1)+COUNTIF(CG996:CG1004,CG1004)-1</f>
        <v>9</v>
      </c>
      <c r="CJ1004" s="213"/>
      <c r="CK1004" s="209"/>
      <c r="CL1004" s="212"/>
      <c r="CM1004" s="215" t="str">
        <f t="shared" si="512"/>
        <v>000-00-000-000-000</v>
      </c>
      <c r="CN1004" s="214">
        <f>COUNTIF(CM996:CM1010, "&gt;=" &amp; CM1004)</f>
        <v>15</v>
      </c>
      <c r="CO1004" s="213">
        <f>RANK(CN1004,CN996:CN1010,1)+COUNTIF(CM996:CM1004,CM1004)-1</f>
        <v>9</v>
      </c>
      <c r="CP1004" s="213"/>
      <c r="CQ1004" s="209"/>
      <c r="CR1004" s="212"/>
      <c r="CS1004" s="215" t="str">
        <f t="shared" si="513"/>
        <v>000-00-000-000-000</v>
      </c>
      <c r="CT1004" s="214">
        <f>COUNTIF(CS996:CS1010, "&gt;=" &amp; CS1004)</f>
        <v>15</v>
      </c>
      <c r="CU1004" s="213">
        <f>RANK(CT1004,CT996:CT1010,1)+COUNTIF(CS996:CS1004,CS1004)-1</f>
        <v>9</v>
      </c>
      <c r="CV1004" s="213"/>
      <c r="CW1004" s="209"/>
      <c r="CX1004" s="212"/>
      <c r="CY1004" s="215" t="str">
        <f t="shared" si="514"/>
        <v>000-00-000-000-000</v>
      </c>
      <c r="CZ1004" s="214">
        <f>COUNTIF(CY996:CY1010, "&gt;=" &amp; CY1004)</f>
        <v>15</v>
      </c>
      <c r="DA1004" s="213">
        <f>RANK(CZ1004,CZ996:CZ1010,1)+COUNTIF(CY996:CY1004,CY1004)-1</f>
        <v>9</v>
      </c>
      <c r="DB1004" s="213"/>
      <c r="DC1004" s="209"/>
      <c r="DD1004" s="212"/>
      <c r="DE1004" s="215" t="str">
        <f t="shared" si="515"/>
        <v>000-00-000-000-000</v>
      </c>
      <c r="DF1004" s="214">
        <f>COUNTIF(DE996:DE1010, "&gt;=" &amp; DE1004)</f>
        <v>15</v>
      </c>
      <c r="DG1004" s="213">
        <f>RANK(DF1004,DF996:DF1010,1)+COUNTIF(DE996:DE1004,DE1004)-1</f>
        <v>9</v>
      </c>
      <c r="DH1004" s="213"/>
      <c r="DI1004" s="209"/>
      <c r="DJ1004" s="212"/>
      <c r="DK1004" s="215" t="str">
        <f t="shared" si="516"/>
        <v>000-00-000-000-000</v>
      </c>
      <c r="DL1004" s="214">
        <f>COUNTIF(DK996:DK1010, "&gt;=" &amp; DK1004)</f>
        <v>15</v>
      </c>
      <c r="DM1004" s="213">
        <f>RANK(DL1004,DL996:DL1010,1)+COUNTIF(DK996:DK1004,DK1004)-1</f>
        <v>9</v>
      </c>
      <c r="DN1004" s="213"/>
      <c r="DO1004" s="212"/>
      <c r="DP1004" s="212"/>
      <c r="DQ1004" s="216" t="str">
        <f t="shared" si="517"/>
        <v>000-00-000-000-000</v>
      </c>
      <c r="DR1004" s="212">
        <f>COUNTIF(DQ996:DQ1010, "&gt;=" &amp; DQ1004)</f>
        <v>15</v>
      </c>
      <c r="DS1004" s="213">
        <f>RANK(DR1004,DR996:DR1010,1)+COUNTIF(DQ996:DQ1004,DQ1004)-1</f>
        <v>9</v>
      </c>
      <c r="DT1004" s="213"/>
      <c r="DU1004" s="212"/>
      <c r="DV1004" s="212"/>
      <c r="DW1004" s="216" t="str">
        <f t="shared" si="518"/>
        <v>000-00-000-000-000</v>
      </c>
      <c r="DX1004" s="212">
        <f>COUNTIF(DW996:DW1010, "&gt;=" &amp; DW1004)</f>
        <v>15</v>
      </c>
      <c r="DY1004" s="213">
        <f>RANK(DX1004,DX996:DX1010,1)+COUNTIF(DW996:DW1004,DW1004)-1</f>
        <v>9</v>
      </c>
      <c r="DZ1004" s="213"/>
    </row>
    <row r="1005" spans="1:130">
      <c r="A1005" s="18"/>
      <c r="B1005" s="99"/>
      <c r="C1005" s="100"/>
      <c r="D1005" s="102"/>
      <c r="E1005" s="149" t="str">
        <f t="shared" si="519"/>
        <v/>
      </c>
      <c r="F1005" s="193"/>
      <c r="G1005" s="99"/>
      <c r="H1005" s="100"/>
      <c r="I1005" s="102"/>
      <c r="J1005" s="149" t="str">
        <f t="shared" si="520"/>
        <v/>
      </c>
      <c r="K1005" s="193"/>
      <c r="L1005" s="99"/>
      <c r="M1005" s="100"/>
      <c r="N1005" s="102"/>
      <c r="O1005" s="149" t="str">
        <f t="shared" si="521"/>
        <v/>
      </c>
      <c r="P1005" s="193"/>
      <c r="Q1005" s="99"/>
      <c r="R1005" s="100"/>
      <c r="S1005" s="100"/>
      <c r="T1005" s="149" t="str">
        <f t="shared" si="522"/>
        <v/>
      </c>
      <c r="U1005" s="193"/>
      <c r="V1005" s="99"/>
      <c r="W1005" s="100"/>
      <c r="X1005" s="102"/>
      <c r="Y1005" s="149" t="str">
        <f t="shared" si="523"/>
        <v/>
      </c>
      <c r="Z1005" s="196"/>
      <c r="AA1005" s="26"/>
      <c r="AB1005" s="37"/>
      <c r="AG1005" s="67"/>
      <c r="AH1005" s="209"/>
      <c r="AI1005" s="209"/>
      <c r="AJ1005" s="214"/>
      <c r="AK1005" s="215" t="str">
        <f t="shared" si="503"/>
        <v>000-00-000-000-000</v>
      </c>
      <c r="AL1005" s="214">
        <f>COUNTIF(AK996:AK1010, "&gt;=" &amp; AK1005)</f>
        <v>15</v>
      </c>
      <c r="AM1005" s="213">
        <f>RANK(AL1005,AL996:AL1010,1)+COUNTIF(AK996:AK1005,AK1005)-1</f>
        <v>10</v>
      </c>
      <c r="AN1005" s="213"/>
      <c r="AO1005" s="212"/>
      <c r="AP1005" s="212"/>
      <c r="AQ1005" s="215" t="str">
        <f t="shared" si="504"/>
        <v>000-00-000-000-000</v>
      </c>
      <c r="AR1005" s="214">
        <f>COUNTIF(AQ996:AQ1010, "&gt;=" &amp; AQ1005)</f>
        <v>15</v>
      </c>
      <c r="AS1005" s="213">
        <f>RANK(AR1005,AR996:AR1010,1)+COUNTIF(AQ996:AR1005,AR1005)-1</f>
        <v>10</v>
      </c>
      <c r="AT1005" s="213"/>
      <c r="AU1005" s="212"/>
      <c r="AV1005" s="212"/>
      <c r="AW1005" s="215" t="str">
        <f t="shared" si="505"/>
        <v>000-00-000-000-000</v>
      </c>
      <c r="AX1005" s="214">
        <f>COUNTIF(AW996:AW1010, "&gt;=" &amp; AW1005)</f>
        <v>15</v>
      </c>
      <c r="AY1005" s="213">
        <f>RANK(AX1005,AX996:AX1010,1)+COUNTIF(AW996:AX1005,AX1005)-1</f>
        <v>10</v>
      </c>
      <c r="AZ1005" s="213"/>
      <c r="BA1005" s="212"/>
      <c r="BB1005" s="212"/>
      <c r="BC1005" s="215" t="str">
        <f t="shared" si="506"/>
        <v>000-00-000-000-000</v>
      </c>
      <c r="BD1005" s="214">
        <f>COUNTIF(BC996:BC1010, "&gt;=" &amp; BC1005)</f>
        <v>15</v>
      </c>
      <c r="BE1005" s="213">
        <f>RANK(BD1005,BD996:BD1010,1)+COUNTIF(BC996:BC1005,BC1005)-1</f>
        <v>10</v>
      </c>
      <c r="BF1005" s="213"/>
      <c r="BG1005" s="212"/>
      <c r="BH1005" s="212"/>
      <c r="BI1005" s="215" t="str">
        <f t="shared" si="507"/>
        <v>000-00-000-000-000</v>
      </c>
      <c r="BJ1005" s="214">
        <f>COUNTIF(BI996:BI1010, "&gt;=" &amp; BI1005)</f>
        <v>15</v>
      </c>
      <c r="BK1005" s="213">
        <f>RANK(BJ1005,BJ996:BJ1010,1)+COUNTIF(BI996:BI1005,BI1005)-1</f>
        <v>10</v>
      </c>
      <c r="BL1005" s="213"/>
      <c r="BM1005" s="212"/>
      <c r="BN1005" s="212"/>
      <c r="BO1005" s="215" t="str">
        <f t="shared" si="508"/>
        <v>000-00-000-000-000</v>
      </c>
      <c r="BP1005" s="214">
        <f>COUNTIF(BO996:BO1010, "&gt;=" &amp; BO1005)</f>
        <v>15</v>
      </c>
      <c r="BQ1005" s="213">
        <f>RANK(BP1005,BP996:BP1010,1)+COUNTIF(BO996:BO1005,BO1005)-1</f>
        <v>10</v>
      </c>
      <c r="BR1005" s="213"/>
      <c r="BS1005" s="212"/>
      <c r="BT1005" s="212"/>
      <c r="BU1005" s="215" t="str">
        <f t="shared" si="509"/>
        <v>000-00-000-000-000</v>
      </c>
      <c r="BV1005" s="214">
        <f>COUNTIF(BU996:BU1010, "&gt;=" &amp; BU1005)</f>
        <v>15</v>
      </c>
      <c r="BW1005" s="213">
        <f>RANK(BV1005,BV996:BV1010,1)+COUNTIF(BU996:BU1005,BU1005)-1</f>
        <v>10</v>
      </c>
      <c r="BX1005" s="213"/>
      <c r="BY1005" s="209"/>
      <c r="BZ1005" s="212"/>
      <c r="CA1005" s="215" t="str">
        <f t="shared" si="510"/>
        <v>000-00-000-000-000</v>
      </c>
      <c r="CB1005" s="215">
        <f>COUNTIF(CA996:CA1010, "&gt;=" &amp; CA1005)</f>
        <v>15</v>
      </c>
      <c r="CC1005" s="213">
        <f>RANK(CB1005,CB996:CB1010,1)+COUNTIF(CA996:CA1005,CA1005)-1</f>
        <v>10</v>
      </c>
      <c r="CD1005" s="213"/>
      <c r="CE1005" s="209"/>
      <c r="CF1005" s="212"/>
      <c r="CG1005" s="215" t="str">
        <f t="shared" si="511"/>
        <v>000-00-000-000-000</v>
      </c>
      <c r="CH1005" s="215">
        <f>COUNTIF(CG996:CG1010, "&gt;=" &amp; CG1005)</f>
        <v>15</v>
      </c>
      <c r="CI1005" s="213">
        <f>RANK(CH1005,CH996:CH1010,1)+COUNTIF(CG996:CG1005,CG1005)-1</f>
        <v>10</v>
      </c>
      <c r="CJ1005" s="213"/>
      <c r="CK1005" s="209"/>
      <c r="CL1005" s="212"/>
      <c r="CM1005" s="215" t="str">
        <f t="shared" si="512"/>
        <v>000-00-000-000-000</v>
      </c>
      <c r="CN1005" s="214">
        <f>COUNTIF(CM996:CM1010, "&gt;=" &amp; CM1005)</f>
        <v>15</v>
      </c>
      <c r="CO1005" s="213">
        <f>RANK(CN1005,CN996:CN1010,1)+COUNTIF(CM996:CM1005,CM1005)-1</f>
        <v>10</v>
      </c>
      <c r="CP1005" s="213"/>
      <c r="CQ1005" s="209"/>
      <c r="CR1005" s="212"/>
      <c r="CS1005" s="215" t="str">
        <f t="shared" si="513"/>
        <v>000-00-000-000-000</v>
      </c>
      <c r="CT1005" s="214">
        <f>COUNTIF(CS996:CS1010, "&gt;=" &amp; CS1005)</f>
        <v>15</v>
      </c>
      <c r="CU1005" s="213">
        <f>RANK(CT1005,CT996:CT1010,1)+COUNTIF(CS996:CS1005,CS1005)-1</f>
        <v>10</v>
      </c>
      <c r="CV1005" s="213"/>
      <c r="CW1005" s="209"/>
      <c r="CX1005" s="212"/>
      <c r="CY1005" s="215" t="str">
        <f t="shared" si="514"/>
        <v>000-00-000-000-000</v>
      </c>
      <c r="CZ1005" s="214">
        <f>COUNTIF(CY996:CY1010, "&gt;=" &amp; CY1005)</f>
        <v>15</v>
      </c>
      <c r="DA1005" s="213">
        <f>RANK(CZ1005,CZ996:CZ1010,1)+COUNTIF(CY996:CY1005,CY1005)-1</f>
        <v>10</v>
      </c>
      <c r="DB1005" s="213"/>
      <c r="DC1005" s="209"/>
      <c r="DD1005" s="212"/>
      <c r="DE1005" s="215" t="str">
        <f t="shared" si="515"/>
        <v>000-00-000-000-000</v>
      </c>
      <c r="DF1005" s="214">
        <f>COUNTIF(DE996:DE1010, "&gt;=" &amp; DE1005)</f>
        <v>15</v>
      </c>
      <c r="DG1005" s="213">
        <f>RANK(DF1005,DF996:DF1010,1)+COUNTIF(DE996:DE1005,DE1005)-1</f>
        <v>10</v>
      </c>
      <c r="DH1005" s="213"/>
      <c r="DI1005" s="209"/>
      <c r="DJ1005" s="212"/>
      <c r="DK1005" s="215" t="str">
        <f t="shared" si="516"/>
        <v>000-00-000-000-000</v>
      </c>
      <c r="DL1005" s="214">
        <f>COUNTIF(DK996:DK1010, "&gt;=" &amp; DK1005)</f>
        <v>15</v>
      </c>
      <c r="DM1005" s="213">
        <f>RANK(DL1005,DL996:DL1010,1)+COUNTIF(DK996:DK1005,DK1005)-1</f>
        <v>10</v>
      </c>
      <c r="DN1005" s="213"/>
      <c r="DO1005" s="212"/>
      <c r="DP1005" s="212"/>
      <c r="DQ1005" s="216" t="str">
        <f t="shared" si="517"/>
        <v>000-00-000-000-000</v>
      </c>
      <c r="DR1005" s="212">
        <f>COUNTIF(DQ996:DQ1010, "&gt;=" &amp; DQ1005)</f>
        <v>15</v>
      </c>
      <c r="DS1005" s="213">
        <f>RANK(DR1005,DR996:DR1010,1)+COUNTIF(DQ996:DQ1005,DQ1005)-1</f>
        <v>10</v>
      </c>
      <c r="DT1005" s="213"/>
      <c r="DU1005" s="212"/>
      <c r="DV1005" s="212"/>
      <c r="DW1005" s="216" t="str">
        <f t="shared" si="518"/>
        <v>000-00-000-000-000</v>
      </c>
      <c r="DX1005" s="212">
        <f>COUNTIF(DW996:DW1010, "&gt;=" &amp; DW1005)</f>
        <v>15</v>
      </c>
      <c r="DY1005" s="213">
        <f>RANK(DX1005,DX996:DX1010,1)+COUNTIF(DW996:DW1005,DW1005)-1</f>
        <v>10</v>
      </c>
      <c r="DZ1005" s="213"/>
    </row>
    <row r="1006" spans="1:130">
      <c r="A1006" s="18"/>
      <c r="B1006" s="99"/>
      <c r="C1006" s="100"/>
      <c r="D1006" s="101"/>
      <c r="E1006" s="149" t="str">
        <f t="shared" si="519"/>
        <v/>
      </c>
      <c r="F1006" s="193"/>
      <c r="G1006" s="99"/>
      <c r="H1006" s="100"/>
      <c r="I1006" s="102"/>
      <c r="J1006" s="149" t="str">
        <f t="shared" si="520"/>
        <v/>
      </c>
      <c r="K1006" s="193"/>
      <c r="L1006" s="99"/>
      <c r="M1006" s="100"/>
      <c r="N1006" s="102"/>
      <c r="O1006" s="149" t="str">
        <f t="shared" si="521"/>
        <v/>
      </c>
      <c r="P1006" s="193"/>
      <c r="Q1006" s="99"/>
      <c r="R1006" s="100"/>
      <c r="S1006" s="100"/>
      <c r="T1006" s="149" t="str">
        <f t="shared" si="522"/>
        <v/>
      </c>
      <c r="U1006" s="193"/>
      <c r="V1006" s="99"/>
      <c r="W1006" s="100"/>
      <c r="X1006" s="100"/>
      <c r="Y1006" s="149" t="str">
        <f t="shared" si="523"/>
        <v/>
      </c>
      <c r="Z1006" s="196"/>
      <c r="AA1006" s="26" t="s">
        <v>13</v>
      </c>
      <c r="AB1006" s="37"/>
      <c r="AG1006" s="67"/>
      <c r="AH1006" s="209"/>
      <c r="AI1006" s="209"/>
      <c r="AJ1006" s="214"/>
      <c r="AK1006" s="215" t="str">
        <f t="shared" si="503"/>
        <v>000-00-000-000-000</v>
      </c>
      <c r="AL1006" s="214">
        <f>COUNTIF(AK996:AK1010, "&gt;=" &amp; AK1006)</f>
        <v>15</v>
      </c>
      <c r="AM1006" s="213">
        <f>RANK(AL1006,AL996:AL1010,1)+COUNTIF(AK996:AK1006,AK1006)-1</f>
        <v>11</v>
      </c>
      <c r="AN1006" s="213"/>
      <c r="AO1006" s="212"/>
      <c r="AP1006" s="212"/>
      <c r="AQ1006" s="215" t="str">
        <f t="shared" si="504"/>
        <v>000-00-000-000-000</v>
      </c>
      <c r="AR1006" s="214">
        <f>COUNTIF(AQ996:AQ1010, "&gt;=" &amp; AQ1006)</f>
        <v>15</v>
      </c>
      <c r="AS1006" s="213">
        <f>RANK(AR1006,AR996:AR1010,1)+COUNTIF(AQ996:AR1006,AR1006)-1</f>
        <v>11</v>
      </c>
      <c r="AT1006" s="213"/>
      <c r="AU1006" s="212"/>
      <c r="AV1006" s="212"/>
      <c r="AW1006" s="215" t="str">
        <f t="shared" si="505"/>
        <v>000-00-000-000-000</v>
      </c>
      <c r="AX1006" s="214">
        <f>COUNTIF(AW996:AW1010, "&gt;=" &amp; AW1006)</f>
        <v>15</v>
      </c>
      <c r="AY1006" s="213">
        <f>RANK(AX1006,AX996:AX1010,1)+COUNTIF(AW996:AX1006,AX1006)-1</f>
        <v>11</v>
      </c>
      <c r="AZ1006" s="213"/>
      <c r="BA1006" s="212"/>
      <c r="BB1006" s="212"/>
      <c r="BC1006" s="215" t="str">
        <f t="shared" si="506"/>
        <v>000-00-000-000-000</v>
      </c>
      <c r="BD1006" s="214">
        <f>COUNTIF(BC996:BC1010, "&gt;=" &amp; BC1006)</f>
        <v>15</v>
      </c>
      <c r="BE1006" s="213">
        <f>RANK(BD1006,BD996:BD1010,1)+COUNTIF(BC996:BC1006,BC1006)-1</f>
        <v>11</v>
      </c>
      <c r="BF1006" s="213"/>
      <c r="BG1006" s="212"/>
      <c r="BH1006" s="212"/>
      <c r="BI1006" s="215" t="str">
        <f t="shared" si="507"/>
        <v>000-00-000-000-000</v>
      </c>
      <c r="BJ1006" s="214">
        <f>COUNTIF(BI996:BI1010, "&gt;=" &amp; BI1006)</f>
        <v>15</v>
      </c>
      <c r="BK1006" s="213">
        <f>RANK(BJ1006,BJ996:BJ1010,1)+COUNTIF(BI996:BI1006,BI1006)-1</f>
        <v>11</v>
      </c>
      <c r="BL1006" s="213"/>
      <c r="BM1006" s="212"/>
      <c r="BN1006" s="212"/>
      <c r="BO1006" s="215" t="str">
        <f t="shared" si="508"/>
        <v>000-00-000-000-000</v>
      </c>
      <c r="BP1006" s="214">
        <f>COUNTIF(BO996:BO1010, "&gt;=" &amp; BO1006)</f>
        <v>15</v>
      </c>
      <c r="BQ1006" s="213">
        <f>RANK(BP1006,BP996:BP1010,1)+COUNTIF(BO996:BO1006,BO1006)-1</f>
        <v>11</v>
      </c>
      <c r="BR1006" s="213"/>
      <c r="BS1006" s="212"/>
      <c r="BT1006" s="212"/>
      <c r="BU1006" s="215" t="str">
        <f t="shared" si="509"/>
        <v>000-00-000-000-000</v>
      </c>
      <c r="BV1006" s="214">
        <f>COUNTIF(BU996:BU1010, "&gt;=" &amp; BU1006)</f>
        <v>15</v>
      </c>
      <c r="BW1006" s="213">
        <f>RANK(BV1006,BV996:BV1010,1)+COUNTIF(BU996:BU1006,BU1006)-1</f>
        <v>11</v>
      </c>
      <c r="BX1006" s="213"/>
      <c r="BY1006" s="209"/>
      <c r="BZ1006" s="212"/>
      <c r="CA1006" s="215" t="str">
        <f t="shared" si="510"/>
        <v>000-00-000-000-000</v>
      </c>
      <c r="CB1006" s="215">
        <f>COUNTIF(CA996:CA1010, "&gt;=" &amp; CA1006)</f>
        <v>15</v>
      </c>
      <c r="CC1006" s="213">
        <f>RANK(CB1006,CB996:CB1010,1)+COUNTIF(CA996:CA1006,CA1006)-1</f>
        <v>11</v>
      </c>
      <c r="CD1006" s="213"/>
      <c r="CE1006" s="209"/>
      <c r="CF1006" s="212"/>
      <c r="CG1006" s="215" t="str">
        <f t="shared" si="511"/>
        <v>000-00-000-000-000</v>
      </c>
      <c r="CH1006" s="215">
        <f>COUNTIF(CG996:CG1010, "&gt;=" &amp; CG1006)</f>
        <v>15</v>
      </c>
      <c r="CI1006" s="213">
        <f>RANK(CH1006,CH996:CH1010,1)+COUNTIF(CG996:CG1006,CG1006)-1</f>
        <v>11</v>
      </c>
      <c r="CJ1006" s="213"/>
      <c r="CK1006" s="209"/>
      <c r="CL1006" s="212"/>
      <c r="CM1006" s="215" t="str">
        <f t="shared" si="512"/>
        <v>000-00-000-000-000</v>
      </c>
      <c r="CN1006" s="214">
        <f>COUNTIF(CM996:CM1010, "&gt;=" &amp; CM1006)</f>
        <v>15</v>
      </c>
      <c r="CO1006" s="213">
        <f>RANK(CN1006,CN996:CN1010,1)+COUNTIF(CM996:CM1006,CM1006)-1</f>
        <v>11</v>
      </c>
      <c r="CP1006" s="213"/>
      <c r="CQ1006" s="209"/>
      <c r="CR1006" s="212"/>
      <c r="CS1006" s="215" t="str">
        <f t="shared" si="513"/>
        <v>000-00-000-000-000</v>
      </c>
      <c r="CT1006" s="214">
        <f>COUNTIF(CS996:CS1010, "&gt;=" &amp; CS1006)</f>
        <v>15</v>
      </c>
      <c r="CU1006" s="213">
        <f>RANK(CT1006,CT996:CT1010,1)+COUNTIF(CS996:CS1006,CS1006)-1</f>
        <v>11</v>
      </c>
      <c r="CV1006" s="213"/>
      <c r="CW1006" s="209"/>
      <c r="CX1006" s="212"/>
      <c r="CY1006" s="215" t="str">
        <f t="shared" si="514"/>
        <v>000-00-000-000-000</v>
      </c>
      <c r="CZ1006" s="214">
        <f>COUNTIF(CY996:CY1010, "&gt;=" &amp; CY1006)</f>
        <v>15</v>
      </c>
      <c r="DA1006" s="213">
        <f>RANK(CZ1006,CZ996:CZ1010,1)+COUNTIF(CY996:CY1006,CY1006)-1</f>
        <v>11</v>
      </c>
      <c r="DB1006" s="213"/>
      <c r="DC1006" s="209"/>
      <c r="DD1006" s="212"/>
      <c r="DE1006" s="215" t="str">
        <f t="shared" si="515"/>
        <v>000-00-000-000-000</v>
      </c>
      <c r="DF1006" s="214">
        <f>COUNTIF(DE996:DE1010, "&gt;=" &amp; DE1006)</f>
        <v>15</v>
      </c>
      <c r="DG1006" s="213">
        <f>RANK(DF1006,DF996:DF1010,1)+COUNTIF(DE996:DE1006,DE1006)-1</f>
        <v>11</v>
      </c>
      <c r="DH1006" s="213"/>
      <c r="DI1006" s="209"/>
      <c r="DJ1006" s="212"/>
      <c r="DK1006" s="215" t="str">
        <f t="shared" si="516"/>
        <v>000-00-000-000-000</v>
      </c>
      <c r="DL1006" s="214">
        <f>COUNTIF(DK996:DK1010, "&gt;=" &amp; DK1006)</f>
        <v>15</v>
      </c>
      <c r="DM1006" s="213">
        <f>RANK(DL1006,DL996:DL1010,1)+COUNTIF(DK996:DK1006,DK1006)-1</f>
        <v>11</v>
      </c>
      <c r="DN1006" s="213"/>
      <c r="DO1006" s="212"/>
      <c r="DP1006" s="212"/>
      <c r="DQ1006" s="216" t="str">
        <f t="shared" si="517"/>
        <v>000-00-000-000-000</v>
      </c>
      <c r="DR1006" s="212">
        <f>COUNTIF(DQ996:DQ1010, "&gt;=" &amp; DQ1006)</f>
        <v>15</v>
      </c>
      <c r="DS1006" s="213">
        <f>RANK(DR1006,DR996:DR1010,1)+COUNTIF(DQ996:DQ1006,DQ1006)-1</f>
        <v>11</v>
      </c>
      <c r="DT1006" s="213"/>
      <c r="DU1006" s="212"/>
      <c r="DV1006" s="212"/>
      <c r="DW1006" s="216" t="str">
        <f t="shared" si="518"/>
        <v>000-00-000-000-000</v>
      </c>
      <c r="DX1006" s="212">
        <f>COUNTIF(DW996:DW1010, "&gt;=" &amp; DW1006)</f>
        <v>15</v>
      </c>
      <c r="DY1006" s="213">
        <f>RANK(DX1006,DX996:DX1010,1)+COUNTIF(DW996:DW1006,DW1006)-1</f>
        <v>11</v>
      </c>
      <c r="DZ1006" s="213"/>
    </row>
    <row r="1007" spans="1:130">
      <c r="A1007" s="164"/>
      <c r="B1007" s="99"/>
      <c r="C1007" s="100"/>
      <c r="D1007" s="101"/>
      <c r="E1007" s="149" t="str">
        <f t="shared" si="519"/>
        <v/>
      </c>
      <c r="F1007" s="193"/>
      <c r="G1007" s="99"/>
      <c r="H1007" s="100"/>
      <c r="I1007" s="102"/>
      <c r="J1007" s="149" t="str">
        <f t="shared" si="520"/>
        <v/>
      </c>
      <c r="K1007" s="193"/>
      <c r="L1007" s="99"/>
      <c r="M1007" s="100"/>
      <c r="N1007" s="102"/>
      <c r="O1007" s="149" t="str">
        <f t="shared" si="521"/>
        <v/>
      </c>
      <c r="P1007" s="193"/>
      <c r="Q1007" s="99"/>
      <c r="R1007" s="100"/>
      <c r="S1007" s="102"/>
      <c r="T1007" s="149" t="str">
        <f t="shared" si="522"/>
        <v/>
      </c>
      <c r="U1007" s="193"/>
      <c r="V1007" s="99"/>
      <c r="W1007" s="100"/>
      <c r="X1007" s="102"/>
      <c r="Y1007" s="149" t="str">
        <f t="shared" si="523"/>
        <v/>
      </c>
      <c r="Z1007" s="196"/>
      <c r="AA1007" s="26" t="s">
        <v>14</v>
      </c>
      <c r="AB1007" s="37"/>
      <c r="AG1007" s="67"/>
      <c r="AH1007" s="209"/>
      <c r="AI1007" s="209"/>
      <c r="AJ1007" s="214"/>
      <c r="AK1007" s="215" t="str">
        <f t="shared" si="503"/>
        <v>000-00-000-000-000</v>
      </c>
      <c r="AL1007" s="214">
        <f>COUNTIF(AK996:AK1010, "&gt;=" &amp; AK1007)</f>
        <v>15</v>
      </c>
      <c r="AM1007" s="213">
        <f>RANK(AL1007,AL996:AL1010,1)+COUNTIF(AK996:AK1007,AK1007)-1</f>
        <v>12</v>
      </c>
      <c r="AN1007" s="213"/>
      <c r="AO1007" s="212"/>
      <c r="AP1007" s="212"/>
      <c r="AQ1007" s="215" t="str">
        <f t="shared" si="504"/>
        <v>000-00-000-000-000</v>
      </c>
      <c r="AR1007" s="214">
        <f>COUNTIF(AQ996:AQ1010, "&gt;=" &amp; AQ1007)</f>
        <v>15</v>
      </c>
      <c r="AS1007" s="213">
        <f>RANK(AR1007,AR996:AR1010,1)+COUNTIF(AQ996:AR1007,AR1007)-1</f>
        <v>12</v>
      </c>
      <c r="AT1007" s="213"/>
      <c r="AU1007" s="212"/>
      <c r="AV1007" s="212"/>
      <c r="AW1007" s="215" t="str">
        <f t="shared" si="505"/>
        <v>000-00-000-000-000</v>
      </c>
      <c r="AX1007" s="214">
        <f>COUNTIF(AW996:AW1010, "&gt;=" &amp; AW1007)</f>
        <v>15</v>
      </c>
      <c r="AY1007" s="213">
        <f>RANK(AX1007,AX996:AX1010,1)+COUNTIF(AW996:AX1007,AX1007)-1</f>
        <v>12</v>
      </c>
      <c r="AZ1007" s="213"/>
      <c r="BA1007" s="212"/>
      <c r="BB1007" s="212"/>
      <c r="BC1007" s="215" t="str">
        <f t="shared" si="506"/>
        <v>000-00-000-000-000</v>
      </c>
      <c r="BD1007" s="214">
        <f>COUNTIF(BC996:BC1010, "&gt;=" &amp; BC1007)</f>
        <v>15</v>
      </c>
      <c r="BE1007" s="213">
        <f>RANK(BD1007,BD996:BD1010,1)+COUNTIF(BC996:BC1007,BC1007)-1</f>
        <v>12</v>
      </c>
      <c r="BF1007" s="213"/>
      <c r="BG1007" s="212"/>
      <c r="BH1007" s="212"/>
      <c r="BI1007" s="215" t="str">
        <f t="shared" si="507"/>
        <v>000-00-000-000-000</v>
      </c>
      <c r="BJ1007" s="214">
        <f>COUNTIF(BI996:BI1010, "&gt;=" &amp; BI1007)</f>
        <v>15</v>
      </c>
      <c r="BK1007" s="213">
        <f>RANK(BJ1007,BJ996:BJ1010,1)+COUNTIF(BI996:BI1007,BI1007)-1</f>
        <v>12</v>
      </c>
      <c r="BL1007" s="213"/>
      <c r="BM1007" s="212"/>
      <c r="BN1007" s="212"/>
      <c r="BO1007" s="215" t="str">
        <f t="shared" si="508"/>
        <v>000-00-000-000-000</v>
      </c>
      <c r="BP1007" s="214">
        <f>COUNTIF(BO996:BO1010, "&gt;=" &amp; BO1007)</f>
        <v>15</v>
      </c>
      <c r="BQ1007" s="213">
        <f>RANK(BP1007,BP996:BP1010,1)+COUNTIF(BO996:BO1007,BO1007)-1</f>
        <v>12</v>
      </c>
      <c r="BR1007" s="213"/>
      <c r="BS1007" s="212"/>
      <c r="BT1007" s="212"/>
      <c r="BU1007" s="215" t="str">
        <f t="shared" si="509"/>
        <v>000-00-000-000-000</v>
      </c>
      <c r="BV1007" s="214">
        <f>COUNTIF(BU996:BU1010, "&gt;=" &amp; BU1007)</f>
        <v>15</v>
      </c>
      <c r="BW1007" s="213">
        <f>RANK(BV1007,BV996:BV1010,1)+COUNTIF(BU996:BU1007,BU1007)-1</f>
        <v>12</v>
      </c>
      <c r="BX1007" s="213"/>
      <c r="BY1007" s="209"/>
      <c r="BZ1007" s="212"/>
      <c r="CA1007" s="215" t="str">
        <f t="shared" si="510"/>
        <v>000-00-000-000-000</v>
      </c>
      <c r="CB1007" s="215">
        <f>COUNTIF(CA996:CA1010, "&gt;=" &amp; CA1007)</f>
        <v>15</v>
      </c>
      <c r="CC1007" s="213">
        <f>RANK(CB1007,CB996:CB1010,1)+COUNTIF(CA996:CA1007,CA1007)-1</f>
        <v>12</v>
      </c>
      <c r="CD1007" s="213"/>
      <c r="CE1007" s="209"/>
      <c r="CF1007" s="212"/>
      <c r="CG1007" s="215" t="str">
        <f t="shared" si="511"/>
        <v>000-00-000-000-000</v>
      </c>
      <c r="CH1007" s="215">
        <f>COUNTIF(CG996:CG1010, "&gt;=" &amp; CG1007)</f>
        <v>15</v>
      </c>
      <c r="CI1007" s="213">
        <f>RANK(CH1007,CH996:CH1010,1)+COUNTIF(CG996:CG1007,CG1007)-1</f>
        <v>12</v>
      </c>
      <c r="CJ1007" s="213"/>
      <c r="CK1007" s="209"/>
      <c r="CL1007" s="212"/>
      <c r="CM1007" s="215" t="str">
        <f t="shared" si="512"/>
        <v>000-00-000-000-000</v>
      </c>
      <c r="CN1007" s="214">
        <f>COUNTIF(CM996:CM1010, "&gt;=" &amp; CM1007)</f>
        <v>15</v>
      </c>
      <c r="CO1007" s="213">
        <f>RANK(CN1007,CN996:CN1010,1)+COUNTIF(CM996:CM1007,CM1007)-1</f>
        <v>12</v>
      </c>
      <c r="CP1007" s="213"/>
      <c r="CQ1007" s="209"/>
      <c r="CR1007" s="212"/>
      <c r="CS1007" s="215" t="str">
        <f t="shared" si="513"/>
        <v>000-00-000-000-000</v>
      </c>
      <c r="CT1007" s="214">
        <f>COUNTIF(CS996:CS1010, "&gt;=" &amp; CS1007)</f>
        <v>15</v>
      </c>
      <c r="CU1007" s="213">
        <f>RANK(CT1007,CT996:CT1010,1)+COUNTIF(CS996:CS1007,CS1007)-1</f>
        <v>12</v>
      </c>
      <c r="CV1007" s="213"/>
      <c r="CW1007" s="209"/>
      <c r="CX1007" s="212"/>
      <c r="CY1007" s="215" t="str">
        <f t="shared" si="514"/>
        <v>000-00-000-000-000</v>
      </c>
      <c r="CZ1007" s="214">
        <f>COUNTIF(CY996:CY1010, "&gt;=" &amp; CY1007)</f>
        <v>15</v>
      </c>
      <c r="DA1007" s="213">
        <f>RANK(CZ1007,CZ996:CZ1010,1)+COUNTIF(CY996:CY1007,CY1007)-1</f>
        <v>12</v>
      </c>
      <c r="DB1007" s="213"/>
      <c r="DC1007" s="209"/>
      <c r="DD1007" s="212"/>
      <c r="DE1007" s="215" t="str">
        <f t="shared" si="515"/>
        <v>000-00-000-000-000</v>
      </c>
      <c r="DF1007" s="214">
        <f>COUNTIF(DE996:DE1010, "&gt;=" &amp; DE1007)</f>
        <v>15</v>
      </c>
      <c r="DG1007" s="213">
        <f>RANK(DF1007,DF996:DF1010,1)+COUNTIF(DE996:DE1007,DE1007)-1</f>
        <v>12</v>
      </c>
      <c r="DH1007" s="213"/>
      <c r="DI1007" s="209"/>
      <c r="DJ1007" s="212"/>
      <c r="DK1007" s="215" t="str">
        <f t="shared" si="516"/>
        <v>000-00-000-000-000</v>
      </c>
      <c r="DL1007" s="214">
        <f>COUNTIF(DK996:DK1010, "&gt;=" &amp; DK1007)</f>
        <v>15</v>
      </c>
      <c r="DM1007" s="213">
        <f>RANK(DL1007,DL996:DL1010,1)+COUNTIF(DK996:DK1007,DK1007)-1</f>
        <v>12</v>
      </c>
      <c r="DN1007" s="213"/>
      <c r="DO1007" s="212"/>
      <c r="DP1007" s="212"/>
      <c r="DQ1007" s="216" t="str">
        <f t="shared" si="517"/>
        <v>000-00-000-000-000</v>
      </c>
      <c r="DR1007" s="212">
        <f>COUNTIF(DQ996:DQ1010, "&gt;=" &amp; DQ1007)</f>
        <v>15</v>
      </c>
      <c r="DS1007" s="213">
        <f>RANK(DR1007,DR996:DR1010,1)+COUNTIF(DQ996:DQ1007,DQ1007)-1</f>
        <v>12</v>
      </c>
      <c r="DT1007" s="213"/>
      <c r="DU1007" s="212"/>
      <c r="DV1007" s="212"/>
      <c r="DW1007" s="216" t="str">
        <f t="shared" si="518"/>
        <v>000-00-000-000-000</v>
      </c>
      <c r="DX1007" s="212">
        <f>COUNTIF(DW996:DW1010, "&gt;=" &amp; DW1007)</f>
        <v>15</v>
      </c>
      <c r="DY1007" s="213">
        <f>RANK(DX1007,DX996:DX1010,1)+COUNTIF(DW996:DW1007,DW1007)-1</f>
        <v>12</v>
      </c>
      <c r="DZ1007" s="213"/>
    </row>
    <row r="1008" spans="1:130">
      <c r="A1008" s="164"/>
      <c r="B1008" s="99"/>
      <c r="C1008" s="100"/>
      <c r="D1008" s="101"/>
      <c r="E1008" s="149" t="str">
        <f t="shared" si="519"/>
        <v/>
      </c>
      <c r="F1008" s="193"/>
      <c r="G1008" s="99"/>
      <c r="H1008" s="100"/>
      <c r="I1008" s="100"/>
      <c r="J1008" s="149" t="str">
        <f t="shared" si="520"/>
        <v/>
      </c>
      <c r="K1008" s="193"/>
      <c r="L1008" s="99"/>
      <c r="M1008" s="100"/>
      <c r="N1008" s="100"/>
      <c r="O1008" s="149" t="str">
        <f t="shared" si="521"/>
        <v/>
      </c>
      <c r="P1008" s="193"/>
      <c r="Q1008" s="99"/>
      <c r="R1008" s="100"/>
      <c r="S1008" s="100"/>
      <c r="T1008" s="149" t="str">
        <f t="shared" si="522"/>
        <v/>
      </c>
      <c r="U1008" s="193"/>
      <c r="V1008" s="99"/>
      <c r="W1008" s="100"/>
      <c r="X1008" s="100"/>
      <c r="Y1008" s="149" t="str">
        <f t="shared" si="523"/>
        <v/>
      </c>
      <c r="Z1008" s="196"/>
      <c r="AA1008" s="26" t="s">
        <v>15</v>
      </c>
      <c r="AB1008" s="37"/>
      <c r="AG1008" s="67"/>
      <c r="AH1008" s="209"/>
      <c r="AI1008" s="209"/>
      <c r="AJ1008" s="214"/>
      <c r="AK1008" s="215" t="str">
        <f t="shared" si="503"/>
        <v>000-00-000-000-000</v>
      </c>
      <c r="AL1008" s="214">
        <f>COUNTIF(AK996:AK1010, "&gt;=" &amp; AK1008)</f>
        <v>15</v>
      </c>
      <c r="AM1008" s="213">
        <f>RANK(AL1008,AL996:AL1010,1)+COUNTIF(AK996:AK1008,AK1008)-1</f>
        <v>13</v>
      </c>
      <c r="AN1008" s="213"/>
      <c r="AO1008" s="212"/>
      <c r="AP1008" s="212"/>
      <c r="AQ1008" s="215" t="str">
        <f t="shared" si="504"/>
        <v>000-00-000-000-000</v>
      </c>
      <c r="AR1008" s="214">
        <f>COUNTIF(AQ996:AQ1010, "&gt;=" &amp; AQ1008)</f>
        <v>15</v>
      </c>
      <c r="AS1008" s="213">
        <f>RANK(AR1008,AR996:AR1010,1)+COUNTIF(AQ996:AR1008,AR1008)-1</f>
        <v>13</v>
      </c>
      <c r="AT1008" s="213"/>
      <c r="AU1008" s="212"/>
      <c r="AV1008" s="212"/>
      <c r="AW1008" s="215" t="str">
        <f t="shared" si="505"/>
        <v>000-00-000-000-000</v>
      </c>
      <c r="AX1008" s="214">
        <f>COUNTIF(AW996:AW1010, "&gt;=" &amp; AW1008)</f>
        <v>15</v>
      </c>
      <c r="AY1008" s="213">
        <f>RANK(AX1008,AX996:AX1010,1)+COUNTIF(AW996:AX1008,AX1008)-1</f>
        <v>13</v>
      </c>
      <c r="AZ1008" s="213"/>
      <c r="BA1008" s="212"/>
      <c r="BB1008" s="212"/>
      <c r="BC1008" s="215" t="str">
        <f t="shared" si="506"/>
        <v>000-00-000-000-000</v>
      </c>
      <c r="BD1008" s="214">
        <f>COUNTIF(BC996:BC1010, "&gt;=" &amp; BC1008)</f>
        <v>15</v>
      </c>
      <c r="BE1008" s="213">
        <f>RANK(BD1008,BD996:BD1010,1)+COUNTIF(BC996:BC1008,BC1008)-1</f>
        <v>13</v>
      </c>
      <c r="BF1008" s="213"/>
      <c r="BG1008" s="212"/>
      <c r="BH1008" s="212"/>
      <c r="BI1008" s="215" t="str">
        <f t="shared" si="507"/>
        <v>000-00-000-000-000</v>
      </c>
      <c r="BJ1008" s="214">
        <f>COUNTIF(BI996:BI1010, "&gt;=" &amp; BI1008)</f>
        <v>15</v>
      </c>
      <c r="BK1008" s="213">
        <f>RANK(BJ1008,BJ996:BJ1010,1)+COUNTIF(BI996:BI1008,BI1008)-1</f>
        <v>13</v>
      </c>
      <c r="BL1008" s="213"/>
      <c r="BM1008" s="212"/>
      <c r="BN1008" s="212"/>
      <c r="BO1008" s="215" t="str">
        <f t="shared" si="508"/>
        <v>000-00-000-000-000</v>
      </c>
      <c r="BP1008" s="214">
        <f>COUNTIF(BO996:BO1010, "&gt;=" &amp; BO1008)</f>
        <v>15</v>
      </c>
      <c r="BQ1008" s="213">
        <f>RANK(BP1008,BP996:BP1010,1)+COUNTIF(BO996:BO1008,BO1008)-1</f>
        <v>13</v>
      </c>
      <c r="BR1008" s="213"/>
      <c r="BS1008" s="212"/>
      <c r="BT1008" s="212"/>
      <c r="BU1008" s="215" t="str">
        <f t="shared" si="509"/>
        <v>000-00-000-000-000</v>
      </c>
      <c r="BV1008" s="214">
        <f>COUNTIF(BU996:BU1010, "&gt;=" &amp; BU1008)</f>
        <v>15</v>
      </c>
      <c r="BW1008" s="213">
        <f>RANK(BV1008,BV996:BV1010,1)+COUNTIF(BU996:BU1008,BU1008)-1</f>
        <v>13</v>
      </c>
      <c r="BX1008" s="213"/>
      <c r="BY1008" s="209"/>
      <c r="BZ1008" s="212"/>
      <c r="CA1008" s="215" t="str">
        <f t="shared" si="510"/>
        <v>000-00-000-000-000</v>
      </c>
      <c r="CB1008" s="215">
        <f>COUNTIF(CA996:CA1010, "&gt;=" &amp; CA1008)</f>
        <v>15</v>
      </c>
      <c r="CC1008" s="213">
        <f>RANK(CB1008,CB996:CB1010,1)+COUNTIF(CA996:CA1008,CA1008)-1</f>
        <v>13</v>
      </c>
      <c r="CD1008" s="213"/>
      <c r="CE1008" s="209"/>
      <c r="CF1008" s="212"/>
      <c r="CG1008" s="215" t="str">
        <f t="shared" si="511"/>
        <v>000-00-000-000-000</v>
      </c>
      <c r="CH1008" s="215">
        <f>COUNTIF(CG996:CG1010, "&gt;=" &amp; CG1008)</f>
        <v>15</v>
      </c>
      <c r="CI1008" s="213">
        <f>RANK(CH1008,CH996:CH1010,1)+COUNTIF(CG996:CG1008,CG1008)-1</f>
        <v>13</v>
      </c>
      <c r="CJ1008" s="213"/>
      <c r="CK1008" s="209"/>
      <c r="CL1008" s="212"/>
      <c r="CM1008" s="215" t="str">
        <f t="shared" si="512"/>
        <v>000-00-000-000-000</v>
      </c>
      <c r="CN1008" s="214">
        <f>COUNTIF(CM996:CM1010, "&gt;=" &amp; CM1008)</f>
        <v>15</v>
      </c>
      <c r="CO1008" s="213">
        <f>RANK(CN1008,CN996:CN1010,1)+COUNTIF(CM996:CM1008,CM1008)-1</f>
        <v>13</v>
      </c>
      <c r="CP1008" s="213"/>
      <c r="CQ1008" s="209"/>
      <c r="CR1008" s="212"/>
      <c r="CS1008" s="215" t="str">
        <f t="shared" si="513"/>
        <v>000-00-000-000-000</v>
      </c>
      <c r="CT1008" s="214">
        <f>COUNTIF(CS996:CS1010, "&gt;=" &amp; CS1008)</f>
        <v>15</v>
      </c>
      <c r="CU1008" s="213">
        <f>RANK(CT1008,CT996:CT1010,1)+COUNTIF(CS996:CS1008,CS1008)-1</f>
        <v>13</v>
      </c>
      <c r="CV1008" s="213"/>
      <c r="CW1008" s="209"/>
      <c r="CX1008" s="212"/>
      <c r="CY1008" s="215" t="str">
        <f t="shared" si="514"/>
        <v>000-00-000-000-000</v>
      </c>
      <c r="CZ1008" s="214">
        <f>COUNTIF(CY996:CY1010, "&gt;=" &amp; CY1008)</f>
        <v>15</v>
      </c>
      <c r="DA1008" s="213">
        <f>RANK(CZ1008,CZ996:CZ1010,1)+COUNTIF(CY996:CY1008,CY1008)-1</f>
        <v>13</v>
      </c>
      <c r="DB1008" s="213"/>
      <c r="DC1008" s="209"/>
      <c r="DD1008" s="212"/>
      <c r="DE1008" s="215" t="str">
        <f t="shared" si="515"/>
        <v>000-00-000-000-000</v>
      </c>
      <c r="DF1008" s="214">
        <f>COUNTIF(DE996:DE1010, "&gt;=" &amp; DE1008)</f>
        <v>15</v>
      </c>
      <c r="DG1008" s="213">
        <f>RANK(DF1008,DF996:DF1010,1)+COUNTIF(DE996:DE1008,DE1008)-1</f>
        <v>13</v>
      </c>
      <c r="DH1008" s="213"/>
      <c r="DI1008" s="209"/>
      <c r="DJ1008" s="212"/>
      <c r="DK1008" s="215" t="str">
        <f t="shared" si="516"/>
        <v>000-00-000-000-000</v>
      </c>
      <c r="DL1008" s="214">
        <f>COUNTIF(DK996:DK1010, "&gt;=" &amp; DK1008)</f>
        <v>15</v>
      </c>
      <c r="DM1008" s="213">
        <f>RANK(DL1008,DL996:DL1010,1)+COUNTIF(DK996:DK1008,DK1008)-1</f>
        <v>13</v>
      </c>
      <c r="DN1008" s="213"/>
      <c r="DO1008" s="212"/>
      <c r="DP1008" s="212"/>
      <c r="DQ1008" s="216" t="str">
        <f t="shared" si="517"/>
        <v>000-00-000-000-000</v>
      </c>
      <c r="DR1008" s="212">
        <f>COUNTIF(DQ996:DQ1010, "&gt;=" &amp; DQ1008)</f>
        <v>15</v>
      </c>
      <c r="DS1008" s="213">
        <f>RANK(DR1008,DR996:DR1010,1)+COUNTIF(DQ996:DQ1008,DQ1008)-1</f>
        <v>13</v>
      </c>
      <c r="DT1008" s="213"/>
      <c r="DU1008" s="212"/>
      <c r="DV1008" s="212"/>
      <c r="DW1008" s="216" t="str">
        <f t="shared" si="518"/>
        <v>000-00-000-000-000</v>
      </c>
      <c r="DX1008" s="212">
        <f>COUNTIF(DW996:DW1010, "&gt;=" &amp; DW1008)</f>
        <v>15</v>
      </c>
      <c r="DY1008" s="213">
        <f>RANK(DX1008,DX996:DX1010,1)+COUNTIF(DW996:DW1008,DW1008)-1</f>
        <v>13</v>
      </c>
      <c r="DZ1008" s="213"/>
    </row>
    <row r="1009" spans="1:130">
      <c r="A1009" s="18"/>
      <c r="B1009" s="99"/>
      <c r="C1009" s="100"/>
      <c r="D1009" s="101"/>
      <c r="E1009" s="149" t="str">
        <f t="shared" si="519"/>
        <v/>
      </c>
      <c r="F1009" s="193"/>
      <c r="G1009" s="99"/>
      <c r="H1009" s="100"/>
      <c r="I1009" s="102"/>
      <c r="J1009" s="149" t="str">
        <f t="shared" si="520"/>
        <v/>
      </c>
      <c r="K1009" s="193"/>
      <c r="L1009" s="99"/>
      <c r="M1009" s="100"/>
      <c r="N1009" s="102"/>
      <c r="O1009" s="149" t="str">
        <f t="shared" si="521"/>
        <v/>
      </c>
      <c r="P1009" s="193"/>
      <c r="Q1009" s="99"/>
      <c r="R1009" s="100"/>
      <c r="S1009" s="100"/>
      <c r="T1009" s="149" t="str">
        <f t="shared" si="522"/>
        <v/>
      </c>
      <c r="U1009" s="193"/>
      <c r="V1009" s="99"/>
      <c r="W1009" s="100"/>
      <c r="X1009" s="100"/>
      <c r="Y1009" s="149" t="str">
        <f t="shared" si="523"/>
        <v/>
      </c>
      <c r="Z1009" s="196"/>
      <c r="AA1009" s="26" t="s">
        <v>16</v>
      </c>
      <c r="AB1009" s="37"/>
      <c r="AG1009" s="67"/>
      <c r="AH1009" s="209"/>
      <c r="AI1009" s="209"/>
      <c r="AJ1009" s="212"/>
      <c r="AK1009" s="215" t="str">
        <f t="shared" si="503"/>
        <v>000-00-000-000-000</v>
      </c>
      <c r="AL1009" s="214">
        <f>COUNTIF(AK996:AK1010, "&gt;=" &amp; AK1009)</f>
        <v>15</v>
      </c>
      <c r="AM1009" s="213">
        <f>RANK(AL1009,AL996:AL1010,1)+COUNTIF(AK996:AK1009,AK1009)-1</f>
        <v>14</v>
      </c>
      <c r="AN1009" s="213"/>
      <c r="AO1009" s="212"/>
      <c r="AP1009" s="212"/>
      <c r="AQ1009" s="215" t="str">
        <f t="shared" si="504"/>
        <v>000-00-000-000-000</v>
      </c>
      <c r="AR1009" s="214">
        <f>COUNTIF(AQ996:AQ1010, "&gt;=" &amp; AQ1009)</f>
        <v>15</v>
      </c>
      <c r="AS1009" s="213">
        <f>RANK(AR1009,AR996:AR1010,1)+COUNTIF(AQ996:AR1009,AR1009)-1</f>
        <v>14</v>
      </c>
      <c r="AT1009" s="213"/>
      <c r="AU1009" s="212"/>
      <c r="AV1009" s="212"/>
      <c r="AW1009" s="215" t="str">
        <f t="shared" si="505"/>
        <v>000-00-000-000-000</v>
      </c>
      <c r="AX1009" s="214">
        <f>COUNTIF(AW996:AW1010, "&gt;=" &amp; AW1009)</f>
        <v>15</v>
      </c>
      <c r="AY1009" s="213">
        <f>RANK(AX1009,AX996:AX1010,1)+COUNTIF(AW996:AX1009,AX1009)-1</f>
        <v>14</v>
      </c>
      <c r="AZ1009" s="213"/>
      <c r="BA1009" s="212"/>
      <c r="BB1009" s="212"/>
      <c r="BC1009" s="215" t="str">
        <f t="shared" si="506"/>
        <v>000-00-000-000-000</v>
      </c>
      <c r="BD1009" s="214">
        <f>COUNTIF(BC996:BC1010, "&gt;=" &amp; BC1009)</f>
        <v>15</v>
      </c>
      <c r="BE1009" s="213">
        <f>RANK(BD1009,BD996:BD1010,1)+COUNTIF(BC996:BC1009,BC1009)-1</f>
        <v>14</v>
      </c>
      <c r="BF1009" s="213"/>
      <c r="BG1009" s="212"/>
      <c r="BH1009" s="212"/>
      <c r="BI1009" s="215" t="str">
        <f t="shared" si="507"/>
        <v>000-00-000-000-000</v>
      </c>
      <c r="BJ1009" s="214">
        <f>COUNTIF(BI996:BI1010, "&gt;=" &amp; BI1009)</f>
        <v>15</v>
      </c>
      <c r="BK1009" s="213">
        <f>RANK(BJ1009,BJ996:BJ1010,1)+COUNTIF(BI996:BI1009,BI1009)-1</f>
        <v>14</v>
      </c>
      <c r="BL1009" s="213"/>
      <c r="BM1009" s="212"/>
      <c r="BN1009" s="212"/>
      <c r="BO1009" s="215" t="str">
        <f t="shared" si="508"/>
        <v>000-00-000-000-000</v>
      </c>
      <c r="BP1009" s="214">
        <f>COUNTIF(BO996:BO1010, "&gt;=" &amp; BO1009)</f>
        <v>15</v>
      </c>
      <c r="BQ1009" s="213">
        <f>RANK(BP1009,BP996:BP1010,1)+COUNTIF(BO996:BO1009,BO1009)-1</f>
        <v>14</v>
      </c>
      <c r="BR1009" s="213"/>
      <c r="BS1009" s="212"/>
      <c r="BT1009" s="212"/>
      <c r="BU1009" s="215" t="str">
        <f t="shared" si="509"/>
        <v>000-00-000-000-000</v>
      </c>
      <c r="BV1009" s="214">
        <f>COUNTIF(BU996:BU1010, "&gt;=" &amp; BU1009)</f>
        <v>15</v>
      </c>
      <c r="BW1009" s="213">
        <f>RANK(BV1009,BV996:BV1010,1)+COUNTIF(BU996:BU1009,BU1009)-1</f>
        <v>14</v>
      </c>
      <c r="BX1009" s="213"/>
      <c r="BY1009" s="209"/>
      <c r="BZ1009" s="212"/>
      <c r="CA1009" s="215" t="str">
        <f t="shared" si="510"/>
        <v>000-00-000-000-000</v>
      </c>
      <c r="CB1009" s="215">
        <f>COUNTIF(CA996:CA1010, "&gt;=" &amp; CA1009)</f>
        <v>15</v>
      </c>
      <c r="CC1009" s="213">
        <f>RANK(CB1009,CB996:CB1010,1)+COUNTIF(CA996:CA1009,CA1009)-1</f>
        <v>14</v>
      </c>
      <c r="CD1009" s="213"/>
      <c r="CE1009" s="209"/>
      <c r="CF1009" s="212"/>
      <c r="CG1009" s="215" t="str">
        <f t="shared" si="511"/>
        <v>000-00-000-000-000</v>
      </c>
      <c r="CH1009" s="215">
        <f>COUNTIF(CG996:CG1010, "&gt;=" &amp; CG1009)</f>
        <v>15</v>
      </c>
      <c r="CI1009" s="213">
        <f>RANK(CH1009,CH996:CH1010,1)+COUNTIF(CG996:CG1009,CG1009)-1</f>
        <v>14</v>
      </c>
      <c r="CJ1009" s="213"/>
      <c r="CK1009" s="209"/>
      <c r="CL1009" s="212"/>
      <c r="CM1009" s="215" t="str">
        <f t="shared" si="512"/>
        <v>000-00-000-000-000</v>
      </c>
      <c r="CN1009" s="214">
        <f>COUNTIF(CM996:CM1010, "&gt;=" &amp; CM1009)</f>
        <v>15</v>
      </c>
      <c r="CO1009" s="213">
        <f>RANK(CN1009,CN996:CN1010,1)+COUNTIF(CM996:CM1009,CM1009)-1</f>
        <v>14</v>
      </c>
      <c r="CP1009" s="213"/>
      <c r="CQ1009" s="209"/>
      <c r="CR1009" s="212"/>
      <c r="CS1009" s="215" t="str">
        <f t="shared" si="513"/>
        <v>000-00-000-000-000</v>
      </c>
      <c r="CT1009" s="214">
        <f>COUNTIF(CS996:CS1010, "&gt;=" &amp; CS1009)</f>
        <v>15</v>
      </c>
      <c r="CU1009" s="213">
        <f>RANK(CT1009,CT996:CT1010,1)+COUNTIF(CS996:CS1009,CS1009)-1</f>
        <v>14</v>
      </c>
      <c r="CV1009" s="213"/>
      <c r="CW1009" s="209"/>
      <c r="CX1009" s="212"/>
      <c r="CY1009" s="215" t="str">
        <f t="shared" si="514"/>
        <v>000-00-000-000-000</v>
      </c>
      <c r="CZ1009" s="214">
        <f>COUNTIF(CY996:CY1010, "&gt;=" &amp; CY1009)</f>
        <v>15</v>
      </c>
      <c r="DA1009" s="213">
        <f>RANK(CZ1009,CZ996:CZ1010,1)+COUNTIF(CY996:CY1009,CY1009)-1</f>
        <v>14</v>
      </c>
      <c r="DB1009" s="213"/>
      <c r="DC1009" s="209"/>
      <c r="DD1009" s="212"/>
      <c r="DE1009" s="215" t="str">
        <f t="shared" si="515"/>
        <v>000-00-000-000-000</v>
      </c>
      <c r="DF1009" s="214">
        <f>COUNTIF(DE996:DE1010, "&gt;=" &amp; DE1009)</f>
        <v>15</v>
      </c>
      <c r="DG1009" s="213">
        <f>RANK(DF1009,DF996:DF1010,1)+COUNTIF(DE996:DE1009,DE1009)-1</f>
        <v>14</v>
      </c>
      <c r="DH1009" s="213"/>
      <c r="DI1009" s="209"/>
      <c r="DJ1009" s="212"/>
      <c r="DK1009" s="215" t="str">
        <f t="shared" si="516"/>
        <v>000-00-000-000-000</v>
      </c>
      <c r="DL1009" s="214">
        <f>COUNTIF(DK996:DK1010, "&gt;=" &amp; DK1009)</f>
        <v>15</v>
      </c>
      <c r="DM1009" s="213">
        <f>RANK(DL1009,DL996:DL1010,1)+COUNTIF(DK996:DK1009,DK1009)-1</f>
        <v>14</v>
      </c>
      <c r="DN1009" s="213"/>
      <c r="DO1009" s="212"/>
      <c r="DP1009" s="212"/>
      <c r="DQ1009" s="216" t="str">
        <f t="shared" si="517"/>
        <v>000-00-000-000-000</v>
      </c>
      <c r="DR1009" s="212">
        <f>COUNTIF(DQ996:DQ1010, "&gt;=" &amp; DQ1009)</f>
        <v>15</v>
      </c>
      <c r="DS1009" s="213">
        <f>RANK(DR1009,DR996:DR1010,1)+COUNTIF(DQ996:DQ1009,DQ1009)-1</f>
        <v>14</v>
      </c>
      <c r="DT1009" s="213"/>
      <c r="DU1009" s="212"/>
      <c r="DV1009" s="212"/>
      <c r="DW1009" s="216" t="str">
        <f t="shared" si="518"/>
        <v>000-00-000-000-000</v>
      </c>
      <c r="DX1009" s="212">
        <f>COUNTIF(DW996:DW1010, "&gt;=" &amp; DW1009)</f>
        <v>15</v>
      </c>
      <c r="DY1009" s="213">
        <f>RANK(DX1009,DX996:DX1010,1)+COUNTIF(DW996:DW1009,DW1009)-1</f>
        <v>14</v>
      </c>
      <c r="DZ1009" s="213"/>
    </row>
    <row r="1010" spans="1:130">
      <c r="A1010" s="164"/>
      <c r="B1010" s="99"/>
      <c r="C1010" s="100"/>
      <c r="D1010" s="101"/>
      <c r="E1010" s="149" t="str">
        <f t="shared" si="519"/>
        <v/>
      </c>
      <c r="F1010" s="193"/>
      <c r="G1010" s="99"/>
      <c r="H1010" s="100"/>
      <c r="I1010" s="102"/>
      <c r="J1010" s="149" t="str">
        <f t="shared" si="520"/>
        <v/>
      </c>
      <c r="K1010" s="193"/>
      <c r="L1010" s="99"/>
      <c r="M1010" s="100"/>
      <c r="N1010" s="102"/>
      <c r="O1010" s="149" t="str">
        <f t="shared" si="521"/>
        <v/>
      </c>
      <c r="P1010" s="193"/>
      <c r="Q1010" s="99"/>
      <c r="R1010" s="100"/>
      <c r="S1010" s="102"/>
      <c r="T1010" s="149" t="str">
        <f t="shared" si="522"/>
        <v/>
      </c>
      <c r="U1010" s="193"/>
      <c r="V1010" s="99"/>
      <c r="W1010" s="100"/>
      <c r="X1010" s="102"/>
      <c r="Y1010" s="149" t="str">
        <f t="shared" si="523"/>
        <v/>
      </c>
      <c r="Z1010" s="196"/>
      <c r="AA1010" s="26" t="s">
        <v>12</v>
      </c>
      <c r="AB1010" s="37"/>
      <c r="AG1010" s="67"/>
      <c r="AH1010" s="209"/>
      <c r="AI1010" s="209"/>
      <c r="AJ1010" s="212"/>
      <c r="AK1010" s="215" t="str">
        <f t="shared" si="503"/>
        <v>000-00-000-000-000</v>
      </c>
      <c r="AL1010" s="214">
        <f>COUNTIF(AK996:AK1010, "&gt;=" &amp; AK1010)</f>
        <v>15</v>
      </c>
      <c r="AM1010" s="213">
        <f>RANK(AL1010,AL996:AL1010,1)+COUNTIF(AK996:AK1010,AK1010)-1</f>
        <v>15</v>
      </c>
      <c r="AN1010" s="213"/>
      <c r="AO1010" s="212"/>
      <c r="AP1010" s="212"/>
      <c r="AQ1010" s="215" t="str">
        <f t="shared" si="504"/>
        <v>000-00-000-000-000</v>
      </c>
      <c r="AR1010" s="214">
        <f>COUNTIF(AQ996:AQ1010, "&gt;=" &amp; AQ1010)</f>
        <v>15</v>
      </c>
      <c r="AS1010" s="213">
        <f>RANK(AR1010,AR996:AR1010,1)+COUNTIF(AQ996:AR1010,AR1010)-1</f>
        <v>15</v>
      </c>
      <c r="AT1010" s="213"/>
      <c r="AU1010" s="212"/>
      <c r="AV1010" s="212"/>
      <c r="AW1010" s="215" t="str">
        <f t="shared" si="505"/>
        <v>000-00-000-000-000</v>
      </c>
      <c r="AX1010" s="214">
        <f>COUNTIF(AW996:AW1010, "&gt;=" &amp; AW1010)</f>
        <v>15</v>
      </c>
      <c r="AY1010" s="213">
        <f>RANK(AX1010,AX996:AX1010,1)+COUNTIF(AW996:AX1010,AX1010)-1</f>
        <v>15</v>
      </c>
      <c r="AZ1010" s="213"/>
      <c r="BA1010" s="212"/>
      <c r="BB1010" s="212"/>
      <c r="BC1010" s="215" t="str">
        <f t="shared" si="506"/>
        <v>000-00-000-000-000</v>
      </c>
      <c r="BD1010" s="214">
        <f>COUNTIF(BC996:BC1010, "&gt;=" &amp; BC1010)</f>
        <v>15</v>
      </c>
      <c r="BE1010" s="213">
        <f>RANK(BD1010,BD996:BD1010,1)+COUNTIF(BC996:BC1010,BC1010)-1</f>
        <v>15</v>
      </c>
      <c r="BF1010" s="213"/>
      <c r="BG1010" s="212"/>
      <c r="BH1010" s="212"/>
      <c r="BI1010" s="215" t="str">
        <f t="shared" si="507"/>
        <v>000-00-000-000-000</v>
      </c>
      <c r="BJ1010" s="214">
        <f>COUNTIF(BI996:BI1010, "&gt;=" &amp; BI1010)</f>
        <v>15</v>
      </c>
      <c r="BK1010" s="213">
        <f>RANK(BJ1010,BJ996:BJ1010,1)+COUNTIF(BI996:BI1010,BI1010)-1</f>
        <v>15</v>
      </c>
      <c r="BL1010" s="213"/>
      <c r="BM1010" s="212"/>
      <c r="BN1010" s="212"/>
      <c r="BO1010" s="215" t="str">
        <f t="shared" si="508"/>
        <v>000-00-000-000-000</v>
      </c>
      <c r="BP1010" s="214">
        <f>COUNTIF(BO996:BO1010, "&gt;=" &amp; BO1010)</f>
        <v>15</v>
      </c>
      <c r="BQ1010" s="213">
        <f>RANK(BP1010,BP996:BP1010,1)+COUNTIF(BO996:BO1010,BO1010)-1</f>
        <v>15</v>
      </c>
      <c r="BR1010" s="213"/>
      <c r="BS1010" s="212"/>
      <c r="BT1010" s="212"/>
      <c r="BU1010" s="215" t="str">
        <f t="shared" si="509"/>
        <v>000-00-000-000-000</v>
      </c>
      <c r="BV1010" s="214">
        <f>COUNTIF(BU996:BU1010, "&gt;=" &amp; BU1010)</f>
        <v>15</v>
      </c>
      <c r="BW1010" s="213">
        <f>RANK(BV1010,BV996:BV1010,1)+COUNTIF(BU996:BU1010,BU1010)-1</f>
        <v>15</v>
      </c>
      <c r="BX1010" s="213"/>
      <c r="BY1010" s="209"/>
      <c r="BZ1010" s="212"/>
      <c r="CA1010" s="215" t="str">
        <f t="shared" si="510"/>
        <v>000-00-000-000-000</v>
      </c>
      <c r="CB1010" s="215">
        <f>COUNTIF(CA996:CA1010, "&gt;=" &amp; CA1010)</f>
        <v>15</v>
      </c>
      <c r="CC1010" s="213">
        <f>RANK(CB1010,CB996:CB1010,1)+COUNTIF(CA996:CA1010,CA1010)-1</f>
        <v>15</v>
      </c>
      <c r="CD1010" s="213"/>
      <c r="CE1010" s="209"/>
      <c r="CF1010" s="212"/>
      <c r="CG1010" s="215" t="str">
        <f t="shared" si="511"/>
        <v>000-00-000-000-000</v>
      </c>
      <c r="CH1010" s="215">
        <f>COUNTIF(CG996:CG1010, "&gt;=" &amp; CG1010)</f>
        <v>15</v>
      </c>
      <c r="CI1010" s="213">
        <f>RANK(CH1010,CH996:CH1010,1)+COUNTIF(CG996:CG1010,CG1010)-1</f>
        <v>15</v>
      </c>
      <c r="CJ1010" s="213"/>
      <c r="CK1010" s="209"/>
      <c r="CL1010" s="212"/>
      <c r="CM1010" s="215" t="str">
        <f t="shared" si="512"/>
        <v>000-00-000-000-000</v>
      </c>
      <c r="CN1010" s="214">
        <f>COUNTIF(CM996:CM1010, "&gt;=" &amp; CM1010)</f>
        <v>15</v>
      </c>
      <c r="CO1010" s="213">
        <f>RANK(CN1010,CN996:CN1010,1)+COUNTIF(CM996:CM1010,CM1010)-1</f>
        <v>15</v>
      </c>
      <c r="CP1010" s="213"/>
      <c r="CQ1010" s="209"/>
      <c r="CR1010" s="212"/>
      <c r="CS1010" s="215" t="str">
        <f t="shared" si="513"/>
        <v>000-00-000-000-000</v>
      </c>
      <c r="CT1010" s="214">
        <f>COUNTIF(CS996:CS1010, "&gt;=" &amp; CS1010)</f>
        <v>15</v>
      </c>
      <c r="CU1010" s="213">
        <f>RANK(CT1010,CT996:CT1010,1)+COUNTIF(CS996:CS1010,CS1010)-1</f>
        <v>15</v>
      </c>
      <c r="CV1010" s="213"/>
      <c r="CW1010" s="209"/>
      <c r="CX1010" s="212"/>
      <c r="CY1010" s="215" t="str">
        <f t="shared" si="514"/>
        <v>000-00-000-000-000</v>
      </c>
      <c r="CZ1010" s="214">
        <f>COUNTIF(CY996:CY1010, "&gt;=" &amp; CY1010)</f>
        <v>15</v>
      </c>
      <c r="DA1010" s="213">
        <f>RANK(CZ1010,CZ996:CZ1010,1)+COUNTIF(CY996:CY1010,CY1010)-1</f>
        <v>15</v>
      </c>
      <c r="DB1010" s="213"/>
      <c r="DC1010" s="209"/>
      <c r="DD1010" s="212"/>
      <c r="DE1010" s="215" t="str">
        <f t="shared" si="515"/>
        <v>000-00-000-000-000</v>
      </c>
      <c r="DF1010" s="214">
        <f>COUNTIF(DE996:DE1010, "&gt;=" &amp; DE1010)</f>
        <v>15</v>
      </c>
      <c r="DG1010" s="213">
        <f>RANK(DF1010,DF996:DF1010,1)+COUNTIF(DE996:DE1010,DE1010)-1</f>
        <v>15</v>
      </c>
      <c r="DH1010" s="213"/>
      <c r="DI1010" s="209"/>
      <c r="DJ1010" s="212"/>
      <c r="DK1010" s="215" t="str">
        <f t="shared" si="516"/>
        <v>000-00-000-000-000</v>
      </c>
      <c r="DL1010" s="214">
        <f>COUNTIF(DK996:DK1010, "&gt;=" &amp; DK1010)</f>
        <v>15</v>
      </c>
      <c r="DM1010" s="213">
        <f>RANK(DL1010,DL996:DL1010,1)+COUNTIF(DK996:DK1010,DK1010)-1</f>
        <v>15</v>
      </c>
      <c r="DN1010" s="213"/>
      <c r="DO1010" s="212"/>
      <c r="DP1010" s="212"/>
      <c r="DQ1010" s="216" t="str">
        <f t="shared" si="517"/>
        <v>000-00-000-000-000</v>
      </c>
      <c r="DR1010" s="212">
        <f>COUNTIF(DQ996:DQ1010, "&gt;=" &amp; DQ1010)</f>
        <v>15</v>
      </c>
      <c r="DS1010" s="213">
        <f>RANK(DR1010,DR996:DR1010,1)+COUNTIF(DQ996:DQ1010,DQ1010)-1</f>
        <v>15</v>
      </c>
      <c r="DT1010" s="213"/>
      <c r="DU1010" s="212"/>
      <c r="DV1010" s="212"/>
      <c r="DW1010" s="216" t="str">
        <f t="shared" si="518"/>
        <v>000-00-000-000-000</v>
      </c>
      <c r="DX1010" s="212">
        <f>COUNTIF(DW996:DW1010, "&gt;=" &amp; DW1010)</f>
        <v>15</v>
      </c>
      <c r="DY1010" s="213">
        <f>RANK(DX1010,DX996:DX1010,1)+COUNTIF(DW996:DW1010,DW1010)-1</f>
        <v>15</v>
      </c>
      <c r="DZ1010" s="213"/>
    </row>
    <row r="1011" spans="1:130">
      <c r="A1011" s="18"/>
      <c r="B1011" s="99"/>
      <c r="C1011" s="100"/>
      <c r="D1011" s="101"/>
      <c r="E1011" s="149" t="str">
        <f t="shared" si="519"/>
        <v/>
      </c>
      <c r="F1011" s="193"/>
      <c r="G1011" s="99"/>
      <c r="H1011" s="100"/>
      <c r="I1011" s="102"/>
      <c r="J1011" s="149" t="str">
        <f t="shared" si="520"/>
        <v/>
      </c>
      <c r="K1011" s="193"/>
      <c r="L1011" s="99"/>
      <c r="M1011" s="100"/>
      <c r="N1011" s="102"/>
      <c r="O1011" s="149" t="str">
        <f t="shared" si="521"/>
        <v/>
      </c>
      <c r="P1011" s="193"/>
      <c r="Q1011" s="99"/>
      <c r="R1011" s="100"/>
      <c r="S1011" s="102"/>
      <c r="T1011" s="149" t="str">
        <f t="shared" si="522"/>
        <v/>
      </c>
      <c r="U1011" s="193"/>
      <c r="V1011" s="99"/>
      <c r="W1011" s="100"/>
      <c r="X1011" s="102"/>
      <c r="Y1011" s="149" t="str">
        <f t="shared" si="523"/>
        <v/>
      </c>
      <c r="Z1011" s="196"/>
      <c r="AA1011" s="26"/>
      <c r="AB1011" s="37"/>
      <c r="AG1011" s="67"/>
      <c r="AH1011" s="217">
        <f>IF((OR(AA980="Forfeit",AA980="Win")),0,SUMIFS(AH980:AH994,AM996:AM1010,"&lt;=4"))</f>
        <v>0</v>
      </c>
      <c r="AI1011" s="217">
        <f>IF((OR(AA980="Forfeit",AA980="Win")),0,SUMIFS(AI980:AI994,AM996:AM1010,"&lt;=4"))</f>
        <v>0</v>
      </c>
      <c r="AJ1011" s="217">
        <f>IF((OR(AA980="Forfeit",AA980="Win")),0,SUMIFS(AJ980:AJ994, AM996:AM1010, "&lt;=4"))</f>
        <v>0</v>
      </c>
      <c r="AK1011" s="217">
        <f>IF((OR(AA980="Forfeit",AA980="Win")),0,SUMIFS(AK980:AK994, AM996:AM1010, "&lt;=4"))</f>
        <v>0</v>
      </c>
      <c r="AL1011" s="217">
        <f>IF((OR(AA980="Forfeit",AA980="Win")),0,SUMIFS(AL980:AL994, AM996:AM1010, "&lt;=4"))</f>
        <v>0</v>
      </c>
      <c r="AM1011" s="218"/>
      <c r="AN1011" s="217">
        <f>IF((OR(AA981="Forfeit",AA981="Win")),0,SUMIFS(AN980:AN994,AS996:AS1010,"&lt;=4"))</f>
        <v>0</v>
      </c>
      <c r="AO1011" s="217">
        <f>IF((OR(AA981="Forfeit",AA981="Win")),0,SUMIFS(AO980:AO994,AS996:AS1010,"&lt;=4"))</f>
        <v>0</v>
      </c>
      <c r="AP1011" s="217">
        <f>IF((OR(AA981="Forfeit",AA981="Win")),0,SUMIFS(AP980:AP994, AS996:AS1010, "&lt;=4"))</f>
        <v>0</v>
      </c>
      <c r="AQ1011" s="217">
        <f>IF((OR(AA981="Forfeit",AA981="Win")),0,SUMIFS(AQ980:AQ994, AS996:AS1010, "&lt;=4"))</f>
        <v>0</v>
      </c>
      <c r="AR1011" s="217">
        <f>IF((OR(AA981="Forfeit",AA981="Win")),0,SUMIFS(AR980:AR994, AS996:AS1010, "&lt;=4"))</f>
        <v>0</v>
      </c>
      <c r="AS1011" s="218"/>
      <c r="AT1011" s="217">
        <f>IF((OR(AA982="Forfeit",AA982="Win")),0,SUMIFS(AT980:AT994,AY996:AY1010,"&lt;=4"))</f>
        <v>0</v>
      </c>
      <c r="AU1011" s="217">
        <f>IF((OR(AA982="Forfeit",AA982="Win")),0,SUMIFS(AU980:AU994,AY996:AY1010,"&lt;=4"))</f>
        <v>0</v>
      </c>
      <c r="AV1011" s="217">
        <f>IF((OR(AA982="Forfeit",AA982="Win")),0,SUMIFS(AV980:AV994, AY996:AY1010, "&lt;=4"))</f>
        <v>0</v>
      </c>
      <c r="AW1011" s="217">
        <f>IF((OR(AA982="Forfeit",AA982="Win")),0,SUMIFS(AW980:AW994, AY996:AY1010, "&lt;=4"))</f>
        <v>0</v>
      </c>
      <c r="AX1011" s="217">
        <f>IF((OR(AA982="Forfeit",AA982="Win")),0,SUMIFS(AX980:AX994, AY996:AY1010, "&lt;=4"))</f>
        <v>0</v>
      </c>
      <c r="AY1011" s="218"/>
      <c r="AZ1011" s="217">
        <f>IF((OR(AA983="Forfeit",AA983="Win")),0,SUMIFS(AZ980:AZ994,BE996:BE1010,"&lt;=4"))</f>
        <v>0</v>
      </c>
      <c r="BA1011" s="217">
        <f>IF((OR(AA983="Forfeit",AA983="Win")),0,SUMIFS(BA980:BA994,BE996:BE1010,"&lt;=4"))</f>
        <v>0</v>
      </c>
      <c r="BB1011" s="217">
        <f>IF((OR(AA983="Forfeit",AA983="Win")),0,SUMIFS(BB980:BB994, BE996:BE1010, "&lt;=4"))</f>
        <v>0</v>
      </c>
      <c r="BC1011" s="217">
        <f>IF((OR(AA983="Forfeit",AA983="Win")),0,SUMIFS(BC980:BC994, BE996:BE1010, "&lt;=4"))</f>
        <v>0</v>
      </c>
      <c r="BD1011" s="217">
        <f>IF((OR(AA983="Forfeit",AA983="Win")),0,SUMIFS(BD980:BD994, BE996:BE1010, "&lt;=4"))</f>
        <v>0</v>
      </c>
      <c r="BE1011" s="218"/>
      <c r="BF1011" s="217">
        <f>IF((OR(AA984="Forfeit",AA984="Win")),0,SUMIFS(BF980:BF994,BK996:BK1010,"&lt;=4"))</f>
        <v>0</v>
      </c>
      <c r="BG1011" s="217">
        <f>IF((OR(AA984="Forfeit",AA984="Win")),0,SUMIFS(BG980:BG994,BK996:BK1010,"&lt;=4"))</f>
        <v>0</v>
      </c>
      <c r="BH1011" s="217">
        <f>IF((OR(AA984="Forfeit",AA984="Win")),0,SUMIFS(BH980:BH994, BK996:BK1010, "&lt;=4"))</f>
        <v>0</v>
      </c>
      <c r="BI1011" s="217">
        <f>IF((OR(AA984="Forfeit",AA984="Win")),0,SUMIFS(BI980:BI994, BK996:BK1010, "&lt;=4"))</f>
        <v>0</v>
      </c>
      <c r="BJ1011" s="217">
        <f>IF((OR(AA984="Forfeit",AA984="Win")),0,SUMIFS(BJ980:BJ994, BK996:BK1010, "&lt;=4"))</f>
        <v>0</v>
      </c>
      <c r="BK1011" s="218"/>
      <c r="BL1011" s="217">
        <f>IF((OR(AA985="Forfeit",AA985="Win")),0,SUMIFS(BL980:BL994,BQ996:BQ1010,"&lt;=4"))</f>
        <v>0</v>
      </c>
      <c r="BM1011" s="217">
        <f>IF((OR(AA985="Forfeit",AA985="Win")),0,SUMIFS(BM980:BM994,BQ996:BQ1010,"&lt;=4"))</f>
        <v>0</v>
      </c>
      <c r="BN1011" s="217">
        <f>IF((OR(AA985="Forfeit",AA985="Win")),0,SUMIFS(BN980:BN994, BQ996:BQ1010, "&lt;=4"))</f>
        <v>0</v>
      </c>
      <c r="BO1011" s="217">
        <f>IF((OR(AA985="Forfeit",AA985="Win")),0,SUMIFS(BO980:BO994, BQ996:BQ1010, "&lt;=4"))</f>
        <v>0</v>
      </c>
      <c r="BP1011" s="217">
        <f>IF((OR(AA985="Forfeit",AA985="Win")),0,SUMIFS(BP980:BP994, BQ996:BQ1010, "&lt;=4"))</f>
        <v>0</v>
      </c>
      <c r="BQ1011" s="218"/>
      <c r="BR1011" s="217">
        <f>IF((OR(AA986="Forfeit",AA986="Win")),0,SUMIFS(BR980:BR994,BW996:BW1010,"&lt;=4"))</f>
        <v>0</v>
      </c>
      <c r="BS1011" s="217">
        <f>IF((OR(AA986="Forfeit",AA986="Win")),0,SUMIFS(BS980:BS994,BW996:BW1010,"&lt;=4"))</f>
        <v>0</v>
      </c>
      <c r="BT1011" s="217">
        <f>IF((OR(AA986="Forfeit",AA986="Win")),0,SUMIFS(BT980:BT994, BW996:BW1010, "&lt;=4"))</f>
        <v>0</v>
      </c>
      <c r="BU1011" s="217">
        <f>IF((OR(AA986="Forfeit",AA986="Win")),0,SUMIFS(BU980:BU994, BW996:BW1010, "&lt;=4"))</f>
        <v>0</v>
      </c>
      <c r="BV1011" s="217">
        <f>IF((OR(AA986="Forfeit",AA986="Win")),0,SUMIFS(BV980:BV994, BW996:BW1010, "&lt;=4"))</f>
        <v>0</v>
      </c>
      <c r="BW1011" s="218"/>
      <c r="BX1011" s="217">
        <f>IF((OR(AA987="Forfeit",AA987="Win")),0,SUMIFS(BX980:BX994,CC996:CC1010,"&lt;=4"))</f>
        <v>0</v>
      </c>
      <c r="BY1011" s="217">
        <f>IF((OR(AA987="Forfeit",AA987="Win")),0,SUMIFS(BY980:BY994,CC996:CC1010,"&lt;=4"))</f>
        <v>0</v>
      </c>
      <c r="BZ1011" s="217">
        <f>IF((OR(AA987="Forfeit",AA987="Win")),0,SUMIFS(BZ980:BZ994, CC996:CC1010, "&lt;=4"))</f>
        <v>0</v>
      </c>
      <c r="CA1011" s="217">
        <f>IF((OR(AA987="Forfeit",AA987="Win")),0,SUMIFS(CA980:CA994, CC996:CC1010, "&lt;=4"))</f>
        <v>0</v>
      </c>
      <c r="CB1011" s="217">
        <f>IF((OR(AA987="Forfeit",AA987="Win")),0,SUMIFS(CB980:CB994, CC996:CC1010, "&lt;=4"))</f>
        <v>0</v>
      </c>
      <c r="CC1011" s="218"/>
      <c r="CD1011" s="217">
        <f>IF((OR(AA988="Forfeit",AA988="Win")),0,SUMIFS(CD980:CD994,CI996:CI1010,"&lt;=4"))</f>
        <v>0</v>
      </c>
      <c r="CE1011" s="217">
        <f>IF((OR(AA988="Forfeit",AA988="Win")),0,SUMIFS(CE980:CE994,CI996:CI1010,"&lt;=4"))</f>
        <v>0</v>
      </c>
      <c r="CF1011" s="217">
        <f>IF((OR(AA988="Forfeit",AA988="Win")),0,SUMIFS(CF980:CF994, CI996:CI1010, "&lt;=4"))</f>
        <v>0</v>
      </c>
      <c r="CG1011" s="217">
        <f>IF((OR(AA988="Forfeit",AA988="Win")),0,SUMIFS(CG980:CG994, CI996:CI1010, "&lt;=4"))</f>
        <v>0</v>
      </c>
      <c r="CH1011" s="217">
        <f>IF((OR(AA988="Forfeit",AA988="Win")),0,SUMIFS(CH980:CH994, CI996:CI1010, "&lt;=4"))</f>
        <v>0</v>
      </c>
      <c r="CI1011" s="218"/>
      <c r="CJ1011" s="217">
        <f>IF((OR(AA989="Forfeit",AA989="Win")),0,SUMIFS(CJ980:CJ994,CO996:CO1010,"&lt;=4"))</f>
        <v>0</v>
      </c>
      <c r="CK1011" s="217">
        <f>IF((OR(AA989="Forfeit",AA989="Win")),0,SUMIFS(CK980:CK994,CO996:CO1010,"&lt;=4"))</f>
        <v>0</v>
      </c>
      <c r="CL1011" s="217">
        <f>IF((OR(AA989="Forfeit",AA989="Win")),0,SUMIFS(CL980:CL994, CO996:CO1010, "&lt;=4"))</f>
        <v>0</v>
      </c>
      <c r="CM1011" s="217">
        <f>IF((OR(AA989="Forfeit",AA989="Win")),0,SUMIFS(CM980:CM994, CO996:CO1010, "&lt;=4"))</f>
        <v>0</v>
      </c>
      <c r="CN1011" s="217">
        <f>IF((OR(AA989="Forfeit",AA989="Win")),0,SUMIFS(CN980:CN994, CO996:CO1010, "&lt;=4"))</f>
        <v>0</v>
      </c>
      <c r="CO1011" s="218"/>
      <c r="CP1011" s="217">
        <f>IF((OR(AA990="Forfeit",AA990="Win")),0,SUMIFS(CP980:CP994,CU996:CU1010,"&lt;=4"))</f>
        <v>0</v>
      </c>
      <c r="CQ1011" s="217">
        <f>IF((OR(AA990="Forfeit",AA990="Win")),0,SUMIFS(CQ980:CQ994,CU996:CU1010,"&lt;=4"))</f>
        <v>0</v>
      </c>
      <c r="CR1011" s="217">
        <f>IF((OR(AA990="Forfeit",AA990="Win")),0,SUMIFS(CR980:CR994, CU996:CU1010, "&lt;=4"))</f>
        <v>0</v>
      </c>
      <c r="CS1011" s="217">
        <f>IF((OR(AA990="Forfeit",AA990="Win")),0,SUMIFS(CS980:CS994, CU996:CU1010, "&lt;=4"))</f>
        <v>0</v>
      </c>
      <c r="CT1011" s="217">
        <f>IF((OR(AA990="Forfeit",AA990="Win")),0,SUMIFS(CT980:CT994, CU996:CU1010, "&lt;=4"))</f>
        <v>0</v>
      </c>
      <c r="CU1011" s="218"/>
      <c r="CV1011" s="217">
        <f>IF((OR(AA991="Forfeit",AA991="Win")),0,SUMIFS(CV980:CV994,DA996:DA1010,"&lt;=4"))</f>
        <v>0</v>
      </c>
      <c r="CW1011" s="217">
        <f>IF((OR(AA991="Forfeit",AA991="Win")),0,SUMIFS(CW980:CW994,DA996:DA1010,"&lt;=4"))</f>
        <v>0</v>
      </c>
      <c r="CX1011" s="217">
        <f>IF((OR(AA991="Forfeit",AA991="Win")),0,SUMIFS(CX980:CX994, DA996:DA1010, "&lt;=4"))</f>
        <v>0</v>
      </c>
      <c r="CY1011" s="217">
        <f>IF((OR(AA991="Forfeit",AA991="Win")),0,SUMIFS(CY980:CY994, DA996:DA1010, "&lt;=4"))</f>
        <v>0</v>
      </c>
      <c r="CZ1011" s="217">
        <f>IF((OR(AA991="Forfeit",AA991="Win")),0,SUMIFS(CZ980:CZ994, DA996:DA1010, "&lt;=4"))</f>
        <v>0</v>
      </c>
      <c r="DA1011" s="218"/>
      <c r="DB1011" s="217">
        <f>IF((OR(AA992="Forfeit",AA992="Win")),0,SUMIFS(DB980:DB994,DG996:DG1010,"&lt;=4"))</f>
        <v>0</v>
      </c>
      <c r="DC1011" s="217">
        <f>IF((OR(AA992="Forfeit",AA992="Win")),0,SUMIFS(DC980:DC994,DG996:DG1010,"&lt;=4"))</f>
        <v>0</v>
      </c>
      <c r="DD1011" s="217">
        <f>IF((OR(AA992="Forfeit",AA992="Win")),0,SUMIFS(DD980:DD994, DG996:DG1010, "&lt;=4"))</f>
        <v>0</v>
      </c>
      <c r="DE1011" s="217">
        <f>IF((OR(AA992="Forfeit",AA992="Win")),0,SUMIFS(DE980:DE994, DG996:DG1010, "&lt;=4"))</f>
        <v>0</v>
      </c>
      <c r="DF1011" s="217">
        <f>IF((OR(AA992="Forfeit",AA992="Win")),0,SUMIFS(DF980:DF994, DG996:DG1010, "&lt;=4"))</f>
        <v>0</v>
      </c>
      <c r="DG1011" s="218"/>
      <c r="DH1011" s="217">
        <f>IF((OR(AA993="Forfeit",AA993="Win")),0,SUMIFS(DH980:DH994,DM996:DM1010,"&lt;=4"))</f>
        <v>0</v>
      </c>
      <c r="DI1011" s="217">
        <f>IF((OR(AA993="Forfeit",AA993="Win")),0,SUMIFS(DI980:DI994,DM996:DM1010,"&lt;=4"))</f>
        <v>0</v>
      </c>
      <c r="DJ1011" s="217">
        <f>IF((OR(AA993="Forfeit",AA993="Win")),0,SUMIFS(DJ980:DJ994, DM996:DM1010, "&lt;=4"))</f>
        <v>0</v>
      </c>
      <c r="DK1011" s="217">
        <f>IF((OR(AA993="Forfeit",AA993="Win")),0,SUMIFS(DK980:DK994, DM996:DM1010, "&lt;=4"))</f>
        <v>0</v>
      </c>
      <c r="DL1011" s="217">
        <f>IF((OR(AA993="Forfeit",AA993="Win")),0,SUMIFS(DL980:DL994, DM996:DM1010, "&lt;=4"))</f>
        <v>0</v>
      </c>
      <c r="DM1011" s="218"/>
      <c r="DN1011" s="217">
        <f>IF((OR(AA994="Forfeit",AA994="Win")),0,SUMIFS(DN980:DN994,DS996:DS1010,"&lt;=4"))</f>
        <v>0</v>
      </c>
      <c r="DO1011" s="217">
        <f>IF((OR(AA994="Forfeit",AA994="Win")),0,SUMIFS(DO980:DO994,DS996:DS1010,"&lt;=4"))</f>
        <v>0</v>
      </c>
      <c r="DP1011" s="217">
        <f>IF((OR(AA994="Forfeit",AA994="Win")),0,SUMIFS(DP980:DP994,DS996:DS1010,"&lt;=4"))</f>
        <v>0</v>
      </c>
      <c r="DQ1011" s="217">
        <f>IF((OR(AA994="Forfeit",AA994="Win")),0,SUMIFS(DQ980:DQ994,DS996:DS1010,"&lt;=4"))</f>
        <v>0</v>
      </c>
      <c r="DR1011" s="217">
        <f>IF((OR(AA994="Forfeit",AA994="Win")),0,SUMIFS(DR980:DR994,DS996:DS1010,"&lt;=4"))</f>
        <v>0</v>
      </c>
      <c r="DS1011" s="218"/>
      <c r="DT1011" s="217">
        <f>IF((OR(AA995="Forfeit",AA995="Win")),0,SUMIFS(DT980:DT994,DY996:DY1010,"&lt;=4"))</f>
        <v>0</v>
      </c>
      <c r="DU1011" s="217">
        <f>IF((OR(AA995="Forfeit",AA995="Win")),0,SUMIFS(DU980:DU994,DY996:DY1010,"&lt;=4"))</f>
        <v>0</v>
      </c>
      <c r="DV1011" s="217">
        <f>IF((OR(AA995="Forfeit",AA995="Win")),0,SUMIFS(DV980:DV994,DY996:DY1010,"&lt;=4"))</f>
        <v>0</v>
      </c>
      <c r="DW1011" s="217">
        <f>IF((OR(AA995="Forfeit",AA995="Win")),0,SUMIFS(DW980:DW994,DY996:DY1010,"&lt;=4"))</f>
        <v>0</v>
      </c>
      <c r="DX1011" s="217">
        <f>IF((OR(AA995="Forfeit",AA995="Win")),0,SUMIFS(DX980:DX994,DY996:DY1010,"&lt;=4"))</f>
        <v>0</v>
      </c>
      <c r="DY1011" s="218"/>
      <c r="DZ1011" s="214"/>
    </row>
    <row r="1012" spans="1:130">
      <c r="A1012" s="18"/>
      <c r="B1012" s="99"/>
      <c r="C1012" s="100"/>
      <c r="D1012" s="101"/>
      <c r="E1012" s="149" t="str">
        <f t="shared" si="519"/>
        <v/>
      </c>
      <c r="F1012" s="193"/>
      <c r="G1012" s="99"/>
      <c r="H1012" s="100"/>
      <c r="I1012" s="100"/>
      <c r="J1012" s="149" t="str">
        <f t="shared" si="520"/>
        <v/>
      </c>
      <c r="K1012" s="193"/>
      <c r="L1012" s="99"/>
      <c r="M1012" s="100"/>
      <c r="N1012" s="100"/>
      <c r="O1012" s="149" t="str">
        <f t="shared" si="521"/>
        <v/>
      </c>
      <c r="P1012" s="193"/>
      <c r="Q1012" s="99"/>
      <c r="R1012" s="100"/>
      <c r="S1012" s="100"/>
      <c r="T1012" s="149" t="str">
        <f t="shared" si="522"/>
        <v/>
      </c>
      <c r="U1012" s="193"/>
      <c r="V1012" s="99"/>
      <c r="W1012" s="100"/>
      <c r="X1012" s="100"/>
      <c r="Y1012" s="149" t="str">
        <f t="shared" si="523"/>
        <v/>
      </c>
      <c r="Z1012" s="196"/>
      <c r="AA1012" s="26"/>
      <c r="AB1012" s="37"/>
      <c r="AG1012" s="67"/>
    </row>
    <row r="1013" spans="1:130">
      <c r="A1013" s="18"/>
      <c r="B1013" s="99"/>
      <c r="C1013" s="100"/>
      <c r="D1013" s="101"/>
      <c r="E1013" s="149" t="str">
        <f t="shared" si="519"/>
        <v/>
      </c>
      <c r="F1013" s="193"/>
      <c r="G1013" s="99"/>
      <c r="H1013" s="100"/>
      <c r="I1013" s="100"/>
      <c r="J1013" s="149" t="str">
        <f t="shared" si="520"/>
        <v/>
      </c>
      <c r="K1013" s="193"/>
      <c r="L1013" s="99"/>
      <c r="M1013" s="100"/>
      <c r="N1013" s="100"/>
      <c r="O1013" s="149" t="str">
        <f t="shared" si="521"/>
        <v/>
      </c>
      <c r="P1013" s="193"/>
      <c r="Q1013" s="99"/>
      <c r="R1013" s="100"/>
      <c r="S1013" s="100"/>
      <c r="T1013" s="149" t="str">
        <f t="shared" si="522"/>
        <v/>
      </c>
      <c r="U1013" s="193"/>
      <c r="V1013" s="99"/>
      <c r="W1013" s="100"/>
      <c r="X1013" s="100"/>
      <c r="Y1013" s="149" t="str">
        <f t="shared" si="523"/>
        <v/>
      </c>
      <c r="Z1013" s="196"/>
      <c r="AA1013" s="25"/>
      <c r="AB1013" s="197"/>
      <c r="AG1013" s="67"/>
    </row>
    <row r="1014" spans="1:130">
      <c r="A1014" s="18" t="s">
        <v>366</v>
      </c>
      <c r="B1014" s="99"/>
      <c r="C1014" s="100"/>
      <c r="D1014" s="101"/>
      <c r="E1014" s="149" t="str">
        <f t="shared" si="519"/>
        <v/>
      </c>
      <c r="F1014" s="193"/>
      <c r="G1014" s="99"/>
      <c r="H1014" s="100"/>
      <c r="I1014" s="100"/>
      <c r="J1014" s="149" t="str">
        <f t="shared" si="520"/>
        <v/>
      </c>
      <c r="K1014" s="193"/>
      <c r="L1014" s="99"/>
      <c r="M1014" s="100"/>
      <c r="N1014" s="100"/>
      <c r="O1014" s="149" t="str">
        <f t="shared" si="521"/>
        <v/>
      </c>
      <c r="P1014" s="193"/>
      <c r="Q1014" s="99"/>
      <c r="R1014" s="100"/>
      <c r="S1014" s="100"/>
      <c r="T1014" s="149" t="str">
        <f t="shared" si="522"/>
        <v/>
      </c>
      <c r="U1014" s="193"/>
      <c r="V1014" s="99"/>
      <c r="W1014" s="100"/>
      <c r="X1014" s="100"/>
      <c r="Y1014" s="149" t="str">
        <f t="shared" si="523"/>
        <v/>
      </c>
      <c r="Z1014" s="196"/>
      <c r="AA1014" s="25"/>
      <c r="AB1014" s="197"/>
      <c r="AG1014" s="67"/>
    </row>
    <row r="1015" spans="1:130">
      <c r="A1015" s="18" t="s">
        <v>35</v>
      </c>
      <c r="B1015" s="99"/>
      <c r="C1015" s="100"/>
      <c r="D1015" s="101"/>
      <c r="E1015" s="149" t="str">
        <f t="shared" si="519"/>
        <v/>
      </c>
      <c r="F1015" s="193"/>
      <c r="G1015" s="99"/>
      <c r="H1015" s="100"/>
      <c r="I1015" s="100"/>
      <c r="J1015" s="149" t="str">
        <f t="shared" si="520"/>
        <v/>
      </c>
      <c r="K1015" s="193"/>
      <c r="L1015" s="99"/>
      <c r="M1015" s="100"/>
      <c r="N1015" s="100"/>
      <c r="O1015" s="149" t="str">
        <f t="shared" si="521"/>
        <v/>
      </c>
      <c r="P1015" s="193"/>
      <c r="Q1015" s="99"/>
      <c r="R1015" s="100"/>
      <c r="S1015" s="100"/>
      <c r="T1015" s="149" t="str">
        <f t="shared" si="522"/>
        <v/>
      </c>
      <c r="U1015" s="193"/>
      <c r="V1015" s="99"/>
      <c r="W1015" s="100"/>
      <c r="X1015" s="100"/>
      <c r="Y1015" s="149" t="str">
        <f t="shared" si="523"/>
        <v/>
      </c>
      <c r="Z1015" s="196"/>
      <c r="AA1015" s="25"/>
      <c r="AB1015" s="197"/>
      <c r="AG1015" s="67"/>
    </row>
    <row r="1016" spans="1:130" ht="15" thickBot="1">
      <c r="A1016" s="91" t="s">
        <v>10</v>
      </c>
      <c r="B1016" s="125">
        <f>IF(SUM(B1000:B1015)=0,0,AVERAGE(B1000:B1015))</f>
        <v>0</v>
      </c>
      <c r="C1016" s="126">
        <f>IF(SUM(C1000:C1015)=0,0,AVERAGE(C1000:C1015))</f>
        <v>0</v>
      </c>
      <c r="D1016" s="127">
        <f>IF(SUM(D1000:D1015)=0,0,AVERAGE(D1000:D1015))</f>
        <v>0</v>
      </c>
      <c r="E1016" s="192">
        <f>IF(SUM(E1000:E1015)=0,0,AVERAGE(E1000:E1015))</f>
        <v>0</v>
      </c>
      <c r="F1016" s="194"/>
      <c r="G1016" s="125">
        <f>IF(SUM(G1000:G1015)=0,0,AVERAGE(G1000:G1015))</f>
        <v>0</v>
      </c>
      <c r="H1016" s="126">
        <f>IF(SUM(H1000:H1015)=0,0,AVERAGE(H1000:H1015))</f>
        <v>0</v>
      </c>
      <c r="I1016" s="127">
        <f>IF(SUM(I1000:I1015)=0,0,AVERAGE(I1000:I1015))</f>
        <v>0</v>
      </c>
      <c r="J1016" s="192">
        <f>IF(SUM(J1000:J1015)=0,0,AVERAGE(J1000:J1015))</f>
        <v>0</v>
      </c>
      <c r="K1016" s="194"/>
      <c r="L1016" s="125">
        <f>IF(SUM(L1000:L1015)=0,0,AVERAGE(L1000:L1015))</f>
        <v>0</v>
      </c>
      <c r="M1016" s="126">
        <f>IF(SUM(M1000:M1015)=0,0,AVERAGE(M1000:M1015))</f>
        <v>0</v>
      </c>
      <c r="N1016" s="127">
        <f>IF(SUM(N1000:N1015)=0,0,AVERAGE(N1000:N1015))</f>
        <v>0</v>
      </c>
      <c r="O1016" s="192">
        <f>IF(SUM(O1000:O1015)=0,0,AVERAGE(O1000:O1015))</f>
        <v>0</v>
      </c>
      <c r="P1016" s="194"/>
      <c r="Q1016" s="125">
        <f>IF(SUM(Q1000:Q1015)=0,0,AVERAGE(Q1000:Q1015))</f>
        <v>0</v>
      </c>
      <c r="R1016" s="126">
        <f>IF(SUM(R1000:R1015)=0,0,AVERAGE(R1000:R1015))</f>
        <v>0</v>
      </c>
      <c r="S1016" s="127">
        <f>IF(SUM(S1000:S1015)=0,0,AVERAGE(S1000:S1015))</f>
        <v>0</v>
      </c>
      <c r="T1016" s="192">
        <f>IF(SUM(T1000:T1015)=0,0,AVERAGE(T1000:T1015))</f>
        <v>0</v>
      </c>
      <c r="U1016" s="194"/>
      <c r="V1016" s="125">
        <f>IF(SUM(V1000:V1015)=0,0,AVERAGE(V1000:V1015))</f>
        <v>0</v>
      </c>
      <c r="W1016" s="126">
        <f>IF(SUM(W1000:W1015)=0,0,AVERAGE(W1000:W1015))</f>
        <v>0</v>
      </c>
      <c r="X1016" s="127">
        <f>IF(SUM(X1000:X1015)=0,0,AVERAGE(X1000:X1015))</f>
        <v>0</v>
      </c>
      <c r="Y1016" s="192">
        <f>IF(SUM(Y1000:Y1015)=0,0,AVERAGE(Y1000:Y1015))</f>
        <v>0</v>
      </c>
      <c r="Z1016" s="194"/>
      <c r="AA1016" s="33"/>
      <c r="AB1016" s="205"/>
      <c r="AG1016" s="67"/>
    </row>
    <row r="1017" spans="1:130" ht="15" thickBot="1">
      <c r="A1017" s="20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21"/>
      <c r="Z1017" s="21"/>
      <c r="AA1017" s="20"/>
      <c r="AB1017" s="197"/>
      <c r="AC1017" s="163" t="s">
        <v>124</v>
      </c>
      <c r="AD1017" s="88"/>
      <c r="AE1017" s="88"/>
      <c r="AF1017" s="88"/>
      <c r="AG1017" s="89"/>
    </row>
    <row r="1018" spans="1:130">
      <c r="A1018" s="22" t="s">
        <v>141</v>
      </c>
      <c r="B1018" s="293" t="s">
        <v>130</v>
      </c>
      <c r="C1018" s="294"/>
      <c r="D1018" s="294"/>
      <c r="E1018" s="294"/>
      <c r="F1018" s="295"/>
      <c r="G1018" s="293" t="s">
        <v>131</v>
      </c>
      <c r="H1018" s="294"/>
      <c r="I1018" s="294"/>
      <c r="J1018" s="294"/>
      <c r="K1018" s="295"/>
      <c r="L1018" s="293" t="s">
        <v>132</v>
      </c>
      <c r="M1018" s="294"/>
      <c r="N1018" s="294"/>
      <c r="O1018" s="294"/>
      <c r="P1018" s="295"/>
      <c r="Q1018" s="293" t="s">
        <v>133</v>
      </c>
      <c r="R1018" s="294"/>
      <c r="S1018" s="294"/>
      <c r="T1018" s="294"/>
      <c r="U1018" s="295"/>
      <c r="V1018" s="293" t="s">
        <v>134</v>
      </c>
      <c r="W1018" s="294"/>
      <c r="X1018" s="294"/>
      <c r="Y1018" s="294"/>
      <c r="Z1018" s="295"/>
      <c r="AA1018" s="23"/>
      <c r="AB1018" s="37"/>
      <c r="AC1018" s="9" t="str">
        <f>B1018</f>
        <v>Z17 11</v>
      </c>
      <c r="AD1018" s="9" t="str">
        <f>G1018</f>
        <v>Z17 12</v>
      </c>
      <c r="AE1018" s="9" t="str">
        <f>L1018</f>
        <v>Z17 13</v>
      </c>
      <c r="AF1018" s="9" t="str">
        <f>Q1018</f>
        <v>Z17 14</v>
      </c>
      <c r="AG1018" s="67" t="str">
        <f>V1018</f>
        <v>Z17 15</v>
      </c>
    </row>
    <row r="1019" spans="1:130" ht="15" thickBot="1">
      <c r="A1019" s="12" t="s">
        <v>4</v>
      </c>
      <c r="B1019" s="13" t="s">
        <v>5</v>
      </c>
      <c r="C1019" s="14" t="s">
        <v>6</v>
      </c>
      <c r="D1019" s="14" t="s">
        <v>7</v>
      </c>
      <c r="E1019" s="191" t="s">
        <v>8</v>
      </c>
      <c r="F1019" s="16" t="s">
        <v>142</v>
      </c>
      <c r="G1019" s="13" t="s">
        <v>5</v>
      </c>
      <c r="H1019" s="14" t="s">
        <v>6</v>
      </c>
      <c r="I1019" s="14" t="s">
        <v>7</v>
      </c>
      <c r="J1019" s="191" t="s">
        <v>8</v>
      </c>
      <c r="K1019" s="16" t="s">
        <v>142</v>
      </c>
      <c r="L1019" s="13" t="s">
        <v>5</v>
      </c>
      <c r="M1019" s="14" t="s">
        <v>6</v>
      </c>
      <c r="N1019" s="14" t="s">
        <v>7</v>
      </c>
      <c r="O1019" s="191" t="s">
        <v>8</v>
      </c>
      <c r="P1019" s="16" t="s">
        <v>142</v>
      </c>
      <c r="Q1019" s="13" t="s">
        <v>5</v>
      </c>
      <c r="R1019" s="14" t="s">
        <v>6</v>
      </c>
      <c r="S1019" s="14" t="s">
        <v>7</v>
      </c>
      <c r="T1019" s="191" t="s">
        <v>8</v>
      </c>
      <c r="U1019" s="16" t="s">
        <v>142</v>
      </c>
      <c r="V1019" s="13" t="s">
        <v>5</v>
      </c>
      <c r="W1019" s="14" t="s">
        <v>6</v>
      </c>
      <c r="X1019" s="14" t="s">
        <v>7</v>
      </c>
      <c r="Y1019" s="191" t="s">
        <v>8</v>
      </c>
      <c r="Z1019" s="16" t="s">
        <v>142</v>
      </c>
      <c r="AA1019" s="16"/>
      <c r="AB1019" s="37"/>
      <c r="AC1019" s="76">
        <f>IF(SUM(E1020:E1035)&gt;0,LARGE(E1020:E1035,1),0)</f>
        <v>0</v>
      </c>
      <c r="AD1019" s="9">
        <f>IF(SUM(J1020:J1035)&gt;0,LARGE(J1020:J1035,1),0)</f>
        <v>0</v>
      </c>
      <c r="AE1019" s="9">
        <f>IF(SUM(O1020:O1035)&gt;0,LARGE(O1020:O1035,1),0)</f>
        <v>0</v>
      </c>
      <c r="AF1019" s="9">
        <f>IF(SUM(T1020:T1035)&gt;0,LARGE(T1020:T1035,1),0)</f>
        <v>0</v>
      </c>
      <c r="AG1019" s="67">
        <f>IF(SUM(Y1020:Y1035)&gt;0,LARGE(Y1020:Y1035,1),0)</f>
        <v>0</v>
      </c>
    </row>
    <row r="1020" spans="1:130" ht="15" thickTop="1">
      <c r="A1020" s="165"/>
      <c r="B1020" s="96"/>
      <c r="C1020" s="97"/>
      <c r="D1020" s="98"/>
      <c r="E1020" s="149" t="str">
        <f t="shared" ref="E1020:E1035" si="524">IF(SUM(B1020:D1020)&gt;0,SUM(B1020:D1020),"")</f>
        <v/>
      </c>
      <c r="F1020" s="193"/>
      <c r="G1020" s="96"/>
      <c r="H1020" s="97"/>
      <c r="I1020" s="97"/>
      <c r="J1020" s="149" t="str">
        <f t="shared" ref="J1020:J1035" si="525">IF(SUM(G1020:I1020)&gt;0,SUM(G1020:I1020),"")</f>
        <v/>
      </c>
      <c r="K1020" s="193"/>
      <c r="L1020" s="96"/>
      <c r="M1020" s="97"/>
      <c r="N1020" s="97"/>
      <c r="O1020" s="149" t="str">
        <f t="shared" ref="O1020:O1035" si="526">IF(SUM(L1020:N1020)&gt;0,SUM(L1020:N1020),"")</f>
        <v/>
      </c>
      <c r="P1020" s="193"/>
      <c r="Q1020" s="96"/>
      <c r="R1020" s="97"/>
      <c r="S1020" s="97"/>
      <c r="T1020" s="149" t="str">
        <f t="shared" ref="T1020:T1035" si="527">IF(SUM(Q1020:S1020)&gt;0,SUM(Q1020:S1020),"")</f>
        <v/>
      </c>
      <c r="U1020" s="193"/>
      <c r="V1020" s="96"/>
      <c r="W1020" s="97"/>
      <c r="X1020" s="97"/>
      <c r="Y1020" s="149" t="str">
        <f t="shared" ref="Y1020:Y1035" si="528">IF(SUM(V1020:X1020)&gt;0,SUM(V1020:X1020),"")</f>
        <v/>
      </c>
      <c r="Z1020" s="195"/>
      <c r="AA1020" s="24"/>
      <c r="AB1020" s="197"/>
      <c r="AG1020" s="67"/>
    </row>
    <row r="1021" spans="1:130">
      <c r="A1021" s="18"/>
      <c r="B1021" s="99"/>
      <c r="C1021" s="100"/>
      <c r="D1021" s="101"/>
      <c r="E1021" s="149" t="str">
        <f t="shared" si="524"/>
        <v/>
      </c>
      <c r="F1021" s="193"/>
      <c r="G1021" s="99"/>
      <c r="H1021" s="100"/>
      <c r="I1021" s="100"/>
      <c r="J1021" s="149" t="str">
        <f t="shared" si="525"/>
        <v/>
      </c>
      <c r="K1021" s="193"/>
      <c r="L1021" s="99"/>
      <c r="M1021" s="100"/>
      <c r="N1021" s="100"/>
      <c r="O1021" s="149" t="str">
        <f t="shared" si="526"/>
        <v/>
      </c>
      <c r="P1021" s="193"/>
      <c r="Q1021" s="99"/>
      <c r="R1021" s="100"/>
      <c r="S1021" s="100"/>
      <c r="T1021" s="149" t="str">
        <f t="shared" si="527"/>
        <v/>
      </c>
      <c r="U1021" s="193"/>
      <c r="V1021" s="99"/>
      <c r="W1021" s="100"/>
      <c r="X1021" s="100"/>
      <c r="Y1021" s="149" t="str">
        <f t="shared" si="528"/>
        <v/>
      </c>
      <c r="Z1021" s="196"/>
      <c r="AA1021" s="25"/>
      <c r="AB1021" s="197"/>
      <c r="AG1021" s="67"/>
    </row>
    <row r="1022" spans="1:130">
      <c r="A1022" s="18"/>
      <c r="B1022" s="99"/>
      <c r="C1022" s="100"/>
      <c r="D1022" s="101"/>
      <c r="E1022" s="149" t="str">
        <f t="shared" si="524"/>
        <v/>
      </c>
      <c r="F1022" s="193"/>
      <c r="G1022" s="99"/>
      <c r="H1022" s="100"/>
      <c r="I1022" s="100"/>
      <c r="J1022" s="149" t="str">
        <f t="shared" si="525"/>
        <v/>
      </c>
      <c r="K1022" s="193"/>
      <c r="L1022" s="99"/>
      <c r="M1022" s="100"/>
      <c r="N1022" s="102"/>
      <c r="O1022" s="149" t="str">
        <f t="shared" si="526"/>
        <v/>
      </c>
      <c r="P1022" s="193"/>
      <c r="Q1022" s="99"/>
      <c r="R1022" s="100"/>
      <c r="S1022" s="102"/>
      <c r="T1022" s="149" t="str">
        <f t="shared" si="527"/>
        <v/>
      </c>
      <c r="U1022" s="193"/>
      <c r="V1022" s="99"/>
      <c r="W1022" s="100"/>
      <c r="X1022" s="102"/>
      <c r="Y1022" s="149" t="str">
        <f t="shared" si="528"/>
        <v/>
      </c>
      <c r="Z1022" s="196"/>
      <c r="AA1022" s="26" t="s">
        <v>11</v>
      </c>
      <c r="AB1022" s="37"/>
      <c r="AG1022" s="67"/>
    </row>
    <row r="1023" spans="1:130">
      <c r="A1023" s="166"/>
      <c r="B1023" s="99"/>
      <c r="C1023" s="100"/>
      <c r="D1023" s="101"/>
      <c r="E1023" s="149" t="str">
        <f t="shared" si="524"/>
        <v/>
      </c>
      <c r="F1023" s="193"/>
      <c r="G1023" s="99"/>
      <c r="H1023" s="100"/>
      <c r="I1023" s="100"/>
      <c r="J1023" s="149" t="str">
        <f t="shared" si="525"/>
        <v/>
      </c>
      <c r="K1023" s="193"/>
      <c r="L1023" s="99"/>
      <c r="M1023" s="100"/>
      <c r="N1023" s="100"/>
      <c r="O1023" s="149" t="str">
        <f t="shared" si="526"/>
        <v/>
      </c>
      <c r="P1023" s="193"/>
      <c r="Q1023" s="99"/>
      <c r="R1023" s="100"/>
      <c r="S1023" s="100"/>
      <c r="T1023" s="149" t="str">
        <f t="shared" si="527"/>
        <v/>
      </c>
      <c r="U1023" s="193"/>
      <c r="V1023" s="99"/>
      <c r="W1023" s="100"/>
      <c r="X1023" s="100"/>
      <c r="Y1023" s="149" t="str">
        <f t="shared" si="528"/>
        <v/>
      </c>
      <c r="Z1023" s="196"/>
      <c r="AA1023" s="26" t="s">
        <v>12</v>
      </c>
      <c r="AB1023" s="37"/>
      <c r="AG1023" s="67"/>
    </row>
    <row r="1024" spans="1:130">
      <c r="A1024" s="164"/>
      <c r="B1024" s="99"/>
      <c r="C1024" s="100"/>
      <c r="D1024" s="102"/>
      <c r="E1024" s="149" t="str">
        <f t="shared" si="524"/>
        <v/>
      </c>
      <c r="F1024" s="193"/>
      <c r="G1024" s="99"/>
      <c r="H1024" s="100"/>
      <c r="I1024" s="102"/>
      <c r="J1024" s="149" t="str">
        <f t="shared" si="525"/>
        <v/>
      </c>
      <c r="K1024" s="193"/>
      <c r="L1024" s="99"/>
      <c r="M1024" s="100"/>
      <c r="N1024" s="102"/>
      <c r="O1024" s="149" t="str">
        <f t="shared" si="526"/>
        <v/>
      </c>
      <c r="P1024" s="193"/>
      <c r="Q1024" s="99"/>
      <c r="R1024" s="100"/>
      <c r="S1024" s="100"/>
      <c r="T1024" s="149" t="str">
        <f t="shared" si="527"/>
        <v/>
      </c>
      <c r="U1024" s="193"/>
      <c r="V1024" s="99"/>
      <c r="W1024" s="100"/>
      <c r="X1024" s="102"/>
      <c r="Y1024" s="149" t="str">
        <f t="shared" si="528"/>
        <v/>
      </c>
      <c r="Z1024" s="196"/>
      <c r="AA1024" s="26" t="s">
        <v>12</v>
      </c>
      <c r="AB1024" s="37"/>
      <c r="AG1024" s="67"/>
    </row>
    <row r="1025" spans="1:130">
      <c r="A1025" s="18"/>
      <c r="B1025" s="99"/>
      <c r="C1025" s="100"/>
      <c r="D1025" s="102"/>
      <c r="E1025" s="149" t="str">
        <f t="shared" si="524"/>
        <v/>
      </c>
      <c r="F1025" s="193"/>
      <c r="G1025" s="99"/>
      <c r="H1025" s="100"/>
      <c r="I1025" s="102"/>
      <c r="J1025" s="149" t="str">
        <f t="shared" si="525"/>
        <v/>
      </c>
      <c r="K1025" s="193"/>
      <c r="L1025" s="99"/>
      <c r="M1025" s="100"/>
      <c r="N1025" s="102"/>
      <c r="O1025" s="149" t="str">
        <f t="shared" si="526"/>
        <v/>
      </c>
      <c r="P1025" s="193"/>
      <c r="Q1025" s="99"/>
      <c r="R1025" s="100"/>
      <c r="S1025" s="100"/>
      <c r="T1025" s="149" t="str">
        <f t="shared" si="527"/>
        <v/>
      </c>
      <c r="U1025" s="193"/>
      <c r="V1025" s="99"/>
      <c r="W1025" s="100"/>
      <c r="X1025" s="102"/>
      <c r="Y1025" s="149" t="str">
        <f t="shared" si="528"/>
        <v/>
      </c>
      <c r="Z1025" s="196"/>
      <c r="AA1025" s="26"/>
      <c r="AB1025" s="37"/>
      <c r="AG1025" s="67"/>
    </row>
    <row r="1026" spans="1:130">
      <c r="A1026" s="18"/>
      <c r="B1026" s="99"/>
      <c r="C1026" s="100"/>
      <c r="D1026" s="101"/>
      <c r="E1026" s="149" t="str">
        <f t="shared" si="524"/>
        <v/>
      </c>
      <c r="F1026" s="193"/>
      <c r="G1026" s="99"/>
      <c r="H1026" s="100"/>
      <c r="I1026" s="102"/>
      <c r="J1026" s="149" t="str">
        <f t="shared" si="525"/>
        <v/>
      </c>
      <c r="K1026" s="193"/>
      <c r="L1026" s="99"/>
      <c r="M1026" s="100"/>
      <c r="N1026" s="102"/>
      <c r="O1026" s="149" t="str">
        <f t="shared" si="526"/>
        <v/>
      </c>
      <c r="P1026" s="193"/>
      <c r="Q1026" s="99"/>
      <c r="R1026" s="100"/>
      <c r="S1026" s="100"/>
      <c r="T1026" s="149" t="str">
        <f t="shared" si="527"/>
        <v/>
      </c>
      <c r="U1026" s="193"/>
      <c r="V1026" s="99"/>
      <c r="W1026" s="100"/>
      <c r="X1026" s="100"/>
      <c r="Y1026" s="149" t="str">
        <f t="shared" si="528"/>
        <v/>
      </c>
      <c r="Z1026" s="196"/>
      <c r="AA1026" s="26" t="s">
        <v>13</v>
      </c>
      <c r="AB1026" s="37"/>
      <c r="AG1026" s="67"/>
    </row>
    <row r="1027" spans="1:130">
      <c r="A1027" s="164"/>
      <c r="B1027" s="99"/>
      <c r="C1027" s="100"/>
      <c r="D1027" s="101"/>
      <c r="E1027" s="149" t="str">
        <f t="shared" si="524"/>
        <v/>
      </c>
      <c r="F1027" s="193"/>
      <c r="G1027" s="99"/>
      <c r="H1027" s="100"/>
      <c r="I1027" s="102"/>
      <c r="J1027" s="149" t="str">
        <f t="shared" si="525"/>
        <v/>
      </c>
      <c r="K1027" s="193"/>
      <c r="L1027" s="99"/>
      <c r="M1027" s="100"/>
      <c r="N1027" s="102"/>
      <c r="O1027" s="149" t="str">
        <f t="shared" si="526"/>
        <v/>
      </c>
      <c r="P1027" s="193"/>
      <c r="Q1027" s="99"/>
      <c r="R1027" s="100"/>
      <c r="S1027" s="102"/>
      <c r="T1027" s="149" t="str">
        <f t="shared" si="527"/>
        <v/>
      </c>
      <c r="U1027" s="193"/>
      <c r="V1027" s="99"/>
      <c r="W1027" s="100"/>
      <c r="X1027" s="102"/>
      <c r="Y1027" s="149" t="str">
        <f t="shared" si="528"/>
        <v/>
      </c>
      <c r="Z1027" s="196"/>
      <c r="AA1027" s="26" t="s">
        <v>14</v>
      </c>
      <c r="AB1027" s="37"/>
      <c r="AG1027" s="67"/>
    </row>
    <row r="1028" spans="1:130">
      <c r="A1028" s="164"/>
      <c r="B1028" s="99"/>
      <c r="C1028" s="100"/>
      <c r="D1028" s="101"/>
      <c r="E1028" s="149" t="str">
        <f t="shared" si="524"/>
        <v/>
      </c>
      <c r="F1028" s="193"/>
      <c r="G1028" s="99"/>
      <c r="H1028" s="100"/>
      <c r="I1028" s="100"/>
      <c r="J1028" s="149" t="str">
        <f t="shared" si="525"/>
        <v/>
      </c>
      <c r="K1028" s="193"/>
      <c r="L1028" s="99"/>
      <c r="M1028" s="100"/>
      <c r="N1028" s="100"/>
      <c r="O1028" s="149" t="str">
        <f t="shared" si="526"/>
        <v/>
      </c>
      <c r="P1028" s="193"/>
      <c r="Q1028" s="99"/>
      <c r="R1028" s="100"/>
      <c r="S1028" s="100"/>
      <c r="T1028" s="149" t="str">
        <f t="shared" si="527"/>
        <v/>
      </c>
      <c r="U1028" s="193"/>
      <c r="V1028" s="99"/>
      <c r="W1028" s="100"/>
      <c r="X1028" s="100"/>
      <c r="Y1028" s="149" t="str">
        <f t="shared" si="528"/>
        <v/>
      </c>
      <c r="Z1028" s="196"/>
      <c r="AA1028" s="26" t="s">
        <v>15</v>
      </c>
      <c r="AB1028" s="37"/>
      <c r="AG1028" s="67"/>
    </row>
    <row r="1029" spans="1:130">
      <c r="A1029" s="18"/>
      <c r="B1029" s="99"/>
      <c r="C1029" s="100"/>
      <c r="D1029" s="101"/>
      <c r="E1029" s="149" t="str">
        <f t="shared" si="524"/>
        <v/>
      </c>
      <c r="F1029" s="193"/>
      <c r="G1029" s="99"/>
      <c r="H1029" s="100"/>
      <c r="I1029" s="102"/>
      <c r="J1029" s="149" t="str">
        <f t="shared" si="525"/>
        <v/>
      </c>
      <c r="K1029" s="193"/>
      <c r="L1029" s="99"/>
      <c r="M1029" s="100"/>
      <c r="N1029" s="102"/>
      <c r="O1029" s="149" t="str">
        <f t="shared" si="526"/>
        <v/>
      </c>
      <c r="P1029" s="193"/>
      <c r="Q1029" s="99"/>
      <c r="R1029" s="100"/>
      <c r="S1029" s="100"/>
      <c r="T1029" s="149" t="str">
        <f t="shared" si="527"/>
        <v/>
      </c>
      <c r="U1029" s="193"/>
      <c r="V1029" s="99"/>
      <c r="W1029" s="100"/>
      <c r="X1029" s="100"/>
      <c r="Y1029" s="149" t="str">
        <f t="shared" si="528"/>
        <v/>
      </c>
      <c r="Z1029" s="196"/>
      <c r="AA1029" s="26" t="s">
        <v>16</v>
      </c>
      <c r="AB1029" s="37"/>
      <c r="AG1029" s="67"/>
    </row>
    <row r="1030" spans="1:130">
      <c r="A1030" s="164"/>
      <c r="B1030" s="99"/>
      <c r="C1030" s="100"/>
      <c r="D1030" s="101"/>
      <c r="E1030" s="149" t="str">
        <f t="shared" si="524"/>
        <v/>
      </c>
      <c r="F1030" s="193"/>
      <c r="G1030" s="99"/>
      <c r="H1030" s="100"/>
      <c r="I1030" s="102"/>
      <c r="J1030" s="149" t="str">
        <f t="shared" si="525"/>
        <v/>
      </c>
      <c r="K1030" s="193"/>
      <c r="L1030" s="99"/>
      <c r="M1030" s="100"/>
      <c r="N1030" s="102"/>
      <c r="O1030" s="149" t="str">
        <f t="shared" si="526"/>
        <v/>
      </c>
      <c r="P1030" s="193"/>
      <c r="Q1030" s="99"/>
      <c r="R1030" s="100"/>
      <c r="S1030" s="102"/>
      <c r="T1030" s="149" t="str">
        <f t="shared" si="527"/>
        <v/>
      </c>
      <c r="U1030" s="193"/>
      <c r="V1030" s="99"/>
      <c r="W1030" s="100"/>
      <c r="X1030" s="102"/>
      <c r="Y1030" s="149" t="str">
        <f t="shared" si="528"/>
        <v/>
      </c>
      <c r="Z1030" s="196"/>
      <c r="AA1030" s="26" t="s">
        <v>12</v>
      </c>
      <c r="AB1030" s="37"/>
      <c r="AG1030" s="67"/>
    </row>
    <row r="1031" spans="1:130">
      <c r="A1031" s="18"/>
      <c r="B1031" s="99"/>
      <c r="C1031" s="100"/>
      <c r="D1031" s="101"/>
      <c r="E1031" s="149" t="str">
        <f t="shared" si="524"/>
        <v/>
      </c>
      <c r="F1031" s="193"/>
      <c r="G1031" s="99"/>
      <c r="H1031" s="100"/>
      <c r="I1031" s="102"/>
      <c r="J1031" s="149" t="str">
        <f t="shared" si="525"/>
        <v/>
      </c>
      <c r="K1031" s="193"/>
      <c r="L1031" s="99"/>
      <c r="M1031" s="100"/>
      <c r="N1031" s="102"/>
      <c r="O1031" s="149" t="str">
        <f t="shared" si="526"/>
        <v/>
      </c>
      <c r="P1031" s="193"/>
      <c r="Q1031" s="99"/>
      <c r="R1031" s="100"/>
      <c r="S1031" s="102"/>
      <c r="T1031" s="149" t="str">
        <f t="shared" si="527"/>
        <v/>
      </c>
      <c r="U1031" s="193"/>
      <c r="V1031" s="99"/>
      <c r="W1031" s="100"/>
      <c r="X1031" s="102"/>
      <c r="Y1031" s="149" t="str">
        <f t="shared" si="528"/>
        <v/>
      </c>
      <c r="Z1031" s="196"/>
      <c r="AA1031" s="26"/>
      <c r="AB1031" s="37"/>
      <c r="AG1031" s="67"/>
    </row>
    <row r="1032" spans="1:130">
      <c r="A1032" s="18"/>
      <c r="B1032" s="99"/>
      <c r="C1032" s="100"/>
      <c r="D1032" s="101"/>
      <c r="E1032" s="149" t="str">
        <f t="shared" si="524"/>
        <v/>
      </c>
      <c r="F1032" s="193"/>
      <c r="G1032" s="99"/>
      <c r="H1032" s="100"/>
      <c r="I1032" s="100"/>
      <c r="J1032" s="149" t="str">
        <f t="shared" si="525"/>
        <v/>
      </c>
      <c r="K1032" s="193"/>
      <c r="L1032" s="99"/>
      <c r="M1032" s="100"/>
      <c r="N1032" s="100"/>
      <c r="O1032" s="149" t="str">
        <f t="shared" si="526"/>
        <v/>
      </c>
      <c r="P1032" s="193"/>
      <c r="Q1032" s="99"/>
      <c r="R1032" s="100"/>
      <c r="S1032" s="100"/>
      <c r="T1032" s="149" t="str">
        <f t="shared" si="527"/>
        <v/>
      </c>
      <c r="U1032" s="193"/>
      <c r="V1032" s="99"/>
      <c r="W1032" s="100"/>
      <c r="X1032" s="100"/>
      <c r="Y1032" s="149" t="str">
        <f t="shared" si="528"/>
        <v/>
      </c>
      <c r="Z1032" s="196"/>
      <c r="AA1032" s="26"/>
      <c r="AB1032" s="37"/>
      <c r="AG1032" s="67"/>
    </row>
    <row r="1033" spans="1:130">
      <c r="A1033" s="18"/>
      <c r="B1033" s="99"/>
      <c r="C1033" s="100"/>
      <c r="D1033" s="101"/>
      <c r="E1033" s="149" t="str">
        <f t="shared" si="524"/>
        <v/>
      </c>
      <c r="F1033" s="193"/>
      <c r="G1033" s="99"/>
      <c r="H1033" s="100"/>
      <c r="I1033" s="100"/>
      <c r="J1033" s="149" t="str">
        <f t="shared" si="525"/>
        <v/>
      </c>
      <c r="K1033" s="193"/>
      <c r="L1033" s="99"/>
      <c r="M1033" s="100"/>
      <c r="N1033" s="100"/>
      <c r="O1033" s="149" t="str">
        <f t="shared" si="526"/>
        <v/>
      </c>
      <c r="P1033" s="193"/>
      <c r="Q1033" s="99"/>
      <c r="R1033" s="100"/>
      <c r="S1033" s="100"/>
      <c r="T1033" s="149" t="str">
        <f t="shared" si="527"/>
        <v/>
      </c>
      <c r="U1033" s="193"/>
      <c r="V1033" s="99"/>
      <c r="W1033" s="100"/>
      <c r="X1033" s="100"/>
      <c r="Y1033" s="149" t="str">
        <f t="shared" si="528"/>
        <v/>
      </c>
      <c r="Z1033" s="196"/>
      <c r="AA1033" s="25"/>
      <c r="AB1033" s="197"/>
      <c r="AG1033" s="67"/>
    </row>
    <row r="1034" spans="1:130">
      <c r="A1034" s="18" t="s">
        <v>366</v>
      </c>
      <c r="B1034" s="99"/>
      <c r="C1034" s="100"/>
      <c r="D1034" s="101"/>
      <c r="E1034" s="149" t="str">
        <f t="shared" si="524"/>
        <v/>
      </c>
      <c r="F1034" s="193"/>
      <c r="G1034" s="99"/>
      <c r="H1034" s="100"/>
      <c r="I1034" s="100"/>
      <c r="J1034" s="149" t="str">
        <f t="shared" si="525"/>
        <v/>
      </c>
      <c r="K1034" s="193"/>
      <c r="L1034" s="99"/>
      <c r="M1034" s="100"/>
      <c r="N1034" s="100"/>
      <c r="O1034" s="149" t="str">
        <f t="shared" si="526"/>
        <v/>
      </c>
      <c r="P1034" s="193"/>
      <c r="Q1034" s="99"/>
      <c r="R1034" s="100"/>
      <c r="S1034" s="100"/>
      <c r="T1034" s="149" t="str">
        <f t="shared" si="527"/>
        <v/>
      </c>
      <c r="U1034" s="193"/>
      <c r="V1034" s="99"/>
      <c r="W1034" s="100"/>
      <c r="X1034" s="100"/>
      <c r="Y1034" s="149" t="str">
        <f t="shared" si="528"/>
        <v/>
      </c>
      <c r="Z1034" s="196"/>
      <c r="AA1034" s="25"/>
      <c r="AB1034" s="197"/>
      <c r="AG1034" s="67"/>
    </row>
    <row r="1035" spans="1:130">
      <c r="A1035" s="18" t="s">
        <v>35</v>
      </c>
      <c r="B1035" s="99"/>
      <c r="C1035" s="100"/>
      <c r="D1035" s="101"/>
      <c r="E1035" s="149" t="str">
        <f t="shared" si="524"/>
        <v/>
      </c>
      <c r="F1035" s="193"/>
      <c r="G1035" s="99"/>
      <c r="H1035" s="100"/>
      <c r="I1035" s="100"/>
      <c r="J1035" s="149" t="str">
        <f t="shared" si="525"/>
        <v/>
      </c>
      <c r="K1035" s="193"/>
      <c r="L1035" s="99"/>
      <c r="M1035" s="100"/>
      <c r="N1035" s="100"/>
      <c r="O1035" s="149" t="str">
        <f t="shared" si="526"/>
        <v/>
      </c>
      <c r="P1035" s="193"/>
      <c r="Q1035" s="99"/>
      <c r="R1035" s="100"/>
      <c r="S1035" s="100"/>
      <c r="T1035" s="149" t="str">
        <f t="shared" si="527"/>
        <v/>
      </c>
      <c r="U1035" s="193"/>
      <c r="V1035" s="99"/>
      <c r="W1035" s="100"/>
      <c r="X1035" s="100"/>
      <c r="Y1035" s="149" t="str">
        <f t="shared" si="528"/>
        <v/>
      </c>
      <c r="Z1035" s="196"/>
      <c r="AA1035" s="25"/>
      <c r="AB1035" s="197"/>
      <c r="AG1035" s="67"/>
    </row>
    <row r="1036" spans="1:130" ht="15" thickBot="1">
      <c r="A1036" s="91" t="s">
        <v>10</v>
      </c>
      <c r="B1036" s="125">
        <f>IF(SUM(B1020:B1035)=0,0,AVERAGE(B1020:B1035))</f>
        <v>0</v>
      </c>
      <c r="C1036" s="126">
        <f>IF(SUM(C1020:C1035)=0,0,AVERAGE(C1020:C1035))</f>
        <v>0</v>
      </c>
      <c r="D1036" s="127">
        <f>IF(SUM(D1020:D1035)=0,0,AVERAGE(D1020:D1035))</f>
        <v>0</v>
      </c>
      <c r="E1036" s="192">
        <f>IF(SUM(E1020:E1035)=0,0,AVERAGE(E1020:E1035))</f>
        <v>0</v>
      </c>
      <c r="F1036" s="194"/>
      <c r="G1036" s="125">
        <f>IF(SUM(G1020:G1035)=0,0,AVERAGE(G1020:G1035))</f>
        <v>0</v>
      </c>
      <c r="H1036" s="126">
        <f>IF(SUM(H1020:H1035)=0,0,AVERAGE(H1020:H1035))</f>
        <v>0</v>
      </c>
      <c r="I1036" s="127">
        <f>IF(SUM(I1020:I1035)=0,0,AVERAGE(I1020:I1035))</f>
        <v>0</v>
      </c>
      <c r="J1036" s="192">
        <f>IF(SUM(J1020:J1035)=0,0,AVERAGE(J1020:J1035))</f>
        <v>0</v>
      </c>
      <c r="K1036" s="194"/>
      <c r="L1036" s="125">
        <f>IF(SUM(L1020:L1035)=0,0,AVERAGE(L1020:L1035))</f>
        <v>0</v>
      </c>
      <c r="M1036" s="126">
        <f>IF(SUM(M1020:M1035)=0,0,AVERAGE(M1020:M1035))</f>
        <v>0</v>
      </c>
      <c r="N1036" s="127">
        <f>IF(SUM(N1020:N1035)=0,0,AVERAGE(N1020:N1035))</f>
        <v>0</v>
      </c>
      <c r="O1036" s="192">
        <f>IF(SUM(O1020:O1035)=0,0,AVERAGE(O1020:O1035))</f>
        <v>0</v>
      </c>
      <c r="P1036" s="194"/>
      <c r="Q1036" s="125">
        <f>IF(SUM(Q1020:Q1035)=0,0,AVERAGE(Q1020:Q1035))</f>
        <v>0</v>
      </c>
      <c r="R1036" s="126">
        <f>IF(SUM(R1020:R1035)=0,0,AVERAGE(R1020:R1035))</f>
        <v>0</v>
      </c>
      <c r="S1036" s="127">
        <f>IF(SUM(S1020:S1035)=0,0,AVERAGE(S1020:S1035))</f>
        <v>0</v>
      </c>
      <c r="T1036" s="192">
        <f>IF(SUM(T1020:T1035)=0,0,AVERAGE(T1020:T1035))</f>
        <v>0</v>
      </c>
      <c r="U1036" s="194"/>
      <c r="V1036" s="125">
        <f>IF(SUM(V1020:V1035)=0,0,AVERAGE(V1020:V1035))</f>
        <v>0</v>
      </c>
      <c r="W1036" s="126">
        <f>IF(SUM(W1020:W1035)=0,0,AVERAGE(W1020:W1035))</f>
        <v>0</v>
      </c>
      <c r="X1036" s="127">
        <f>IF(SUM(X1020:X1035)=0,0,AVERAGE(X1020:X1035))</f>
        <v>0</v>
      </c>
      <c r="Y1036" s="192">
        <f>IF(SUM(Y1020:Y1035)=0,0,AVERAGE(Y1020:Y1035))</f>
        <v>0</v>
      </c>
      <c r="Z1036" s="194"/>
      <c r="AA1036" s="33"/>
      <c r="AB1036" s="39"/>
      <c r="AG1036" s="67"/>
    </row>
    <row r="1037" spans="1:130">
      <c r="A1037" s="37"/>
      <c r="B1037" s="38"/>
      <c r="C1037" s="38"/>
      <c r="D1037" s="38"/>
      <c r="E1037" s="38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9"/>
      <c r="AB1037" s="39"/>
      <c r="AG1037" s="67"/>
    </row>
    <row r="1038" spans="1:130" ht="15" thickBot="1">
      <c r="AC1038" s="9" t="s">
        <v>73</v>
      </c>
      <c r="AD1038" s="74"/>
      <c r="AE1038" s="74"/>
      <c r="AF1038" s="74"/>
      <c r="AG1038" s="75"/>
    </row>
    <row r="1039" spans="1:130">
      <c r="A1039" s="90" t="s">
        <v>72</v>
      </c>
      <c r="B1039" s="293" t="s">
        <v>78</v>
      </c>
      <c r="C1039" s="294"/>
      <c r="D1039" s="294"/>
      <c r="E1039" s="294"/>
      <c r="F1039" s="295"/>
      <c r="G1039" s="293" t="s">
        <v>79</v>
      </c>
      <c r="H1039" s="294"/>
      <c r="I1039" s="294"/>
      <c r="J1039" s="294"/>
      <c r="K1039" s="295"/>
      <c r="L1039" s="293" t="s">
        <v>80</v>
      </c>
      <c r="M1039" s="294"/>
      <c r="N1039" s="294"/>
      <c r="O1039" s="294"/>
      <c r="P1039" s="295"/>
      <c r="Q1039" s="293" t="s">
        <v>81</v>
      </c>
      <c r="R1039" s="294"/>
      <c r="S1039" s="294"/>
      <c r="T1039" s="294"/>
      <c r="U1039" s="295"/>
      <c r="V1039" s="293" t="s">
        <v>82</v>
      </c>
      <c r="W1039" s="294"/>
      <c r="X1039" s="294"/>
      <c r="Y1039" s="294"/>
      <c r="Z1039" s="295"/>
      <c r="AA1039" s="293" t="s">
        <v>3</v>
      </c>
      <c r="AB1039" s="295"/>
      <c r="AC1039" s="9" t="str">
        <f>B1039</f>
        <v>Z18 1</v>
      </c>
      <c r="AD1039" s="9" t="str">
        <f>G1039</f>
        <v>Z18 2</v>
      </c>
      <c r="AE1039" s="9" t="str">
        <f>L1039</f>
        <v>Z18 3</v>
      </c>
      <c r="AF1039" s="9" t="str">
        <f>Q1039</f>
        <v>Z18 4</v>
      </c>
      <c r="AG1039" s="67" t="str">
        <f>V1039</f>
        <v>Z18 5</v>
      </c>
      <c r="AH1039" s="296" t="s">
        <v>50</v>
      </c>
      <c r="AI1039" s="297"/>
      <c r="AJ1039" s="297"/>
      <c r="AK1039" s="297"/>
      <c r="AL1039" s="297"/>
      <c r="AM1039" s="209" t="s">
        <v>140</v>
      </c>
      <c r="AN1039" s="296" t="s">
        <v>51</v>
      </c>
      <c r="AO1039" s="297"/>
      <c r="AP1039" s="297"/>
      <c r="AQ1039" s="297"/>
      <c r="AR1039" s="297"/>
      <c r="AS1039" s="209" t="s">
        <v>140</v>
      </c>
      <c r="AT1039" s="296" t="s">
        <v>52</v>
      </c>
      <c r="AU1039" s="297"/>
      <c r="AV1039" s="297"/>
      <c r="AW1039" s="297"/>
      <c r="AX1039" s="297"/>
      <c r="AY1039" s="209" t="s">
        <v>140</v>
      </c>
      <c r="AZ1039" s="296" t="s">
        <v>53</v>
      </c>
      <c r="BA1039" s="297"/>
      <c r="BB1039" s="297"/>
      <c r="BC1039" s="297"/>
      <c r="BD1039" s="297"/>
      <c r="BE1039" s="209" t="s">
        <v>140</v>
      </c>
      <c r="BF1039" s="296" t="s">
        <v>54</v>
      </c>
      <c r="BG1039" s="297"/>
      <c r="BH1039" s="297"/>
      <c r="BI1039" s="297"/>
      <c r="BJ1039" s="297"/>
      <c r="BK1039" s="209" t="s">
        <v>140</v>
      </c>
      <c r="BL1039" s="296" t="s">
        <v>55</v>
      </c>
      <c r="BM1039" s="297"/>
      <c r="BN1039" s="297"/>
      <c r="BO1039" s="297"/>
      <c r="BP1039" s="297"/>
      <c r="BQ1039" s="209" t="s">
        <v>140</v>
      </c>
      <c r="BR1039" s="296" t="s">
        <v>56</v>
      </c>
      <c r="BS1039" s="297"/>
      <c r="BT1039" s="297"/>
      <c r="BU1039" s="297"/>
      <c r="BV1039" s="297"/>
      <c r="BW1039" s="209" t="s">
        <v>140</v>
      </c>
      <c r="BX1039" s="296" t="s">
        <v>57</v>
      </c>
      <c r="BY1039" s="297"/>
      <c r="BZ1039" s="297"/>
      <c r="CA1039" s="297"/>
      <c r="CB1039" s="297"/>
      <c r="CC1039" s="209" t="s">
        <v>140</v>
      </c>
      <c r="CD1039" s="296" t="s">
        <v>58</v>
      </c>
      <c r="CE1039" s="297"/>
      <c r="CF1039" s="297"/>
      <c r="CG1039" s="297"/>
      <c r="CH1039" s="297"/>
      <c r="CI1039" s="209" t="s">
        <v>140</v>
      </c>
      <c r="CJ1039" s="296" t="s">
        <v>59</v>
      </c>
      <c r="CK1039" s="297"/>
      <c r="CL1039" s="297"/>
      <c r="CM1039" s="297"/>
      <c r="CN1039" s="297"/>
      <c r="CO1039" s="209" t="s">
        <v>140</v>
      </c>
      <c r="CP1039" s="296" t="s">
        <v>60</v>
      </c>
      <c r="CQ1039" s="297"/>
      <c r="CR1039" s="297"/>
      <c r="CS1039" s="297"/>
      <c r="CT1039" s="297"/>
      <c r="CU1039" s="209" t="s">
        <v>140</v>
      </c>
      <c r="CV1039" s="296" t="s">
        <v>61</v>
      </c>
      <c r="CW1039" s="297"/>
      <c r="CX1039" s="297"/>
      <c r="CY1039" s="297"/>
      <c r="CZ1039" s="297"/>
      <c r="DA1039" s="209" t="s">
        <v>140</v>
      </c>
      <c r="DB1039" s="296" t="s">
        <v>352</v>
      </c>
      <c r="DC1039" s="297"/>
      <c r="DD1039" s="297"/>
      <c r="DE1039" s="297"/>
      <c r="DF1039" s="297"/>
      <c r="DG1039" s="209" t="s">
        <v>140</v>
      </c>
      <c r="DH1039" s="296" t="s">
        <v>353</v>
      </c>
      <c r="DI1039" s="297"/>
      <c r="DJ1039" s="297"/>
      <c r="DK1039" s="297"/>
      <c r="DL1039" s="297"/>
      <c r="DM1039" s="210" t="s">
        <v>140</v>
      </c>
      <c r="DN1039" s="296" t="s">
        <v>62</v>
      </c>
      <c r="DO1039" s="297"/>
      <c r="DP1039" s="297"/>
      <c r="DQ1039" s="297"/>
      <c r="DR1039" s="297"/>
      <c r="DS1039" s="210" t="s">
        <v>140</v>
      </c>
      <c r="DT1039" s="296" t="s">
        <v>35</v>
      </c>
      <c r="DU1039" s="297"/>
      <c r="DV1039" s="297"/>
      <c r="DW1039" s="297"/>
      <c r="DX1039" s="297"/>
      <c r="DY1039" s="209" t="s">
        <v>140</v>
      </c>
      <c r="DZ1039" s="211"/>
    </row>
    <row r="1040" spans="1:130" ht="15" thickBot="1">
      <c r="A1040" s="32" t="s">
        <v>4</v>
      </c>
      <c r="B1040" s="13" t="s">
        <v>5</v>
      </c>
      <c r="C1040" s="14" t="s">
        <v>6</v>
      </c>
      <c r="D1040" s="15" t="s">
        <v>7</v>
      </c>
      <c r="E1040" s="191" t="s">
        <v>8</v>
      </c>
      <c r="F1040" s="16" t="s">
        <v>142</v>
      </c>
      <c r="G1040" s="13" t="s">
        <v>5</v>
      </c>
      <c r="H1040" s="14" t="s">
        <v>6</v>
      </c>
      <c r="I1040" s="14" t="s">
        <v>7</v>
      </c>
      <c r="J1040" s="191" t="s">
        <v>8</v>
      </c>
      <c r="K1040" s="16" t="s">
        <v>142</v>
      </c>
      <c r="L1040" s="13" t="s">
        <v>5</v>
      </c>
      <c r="M1040" s="14" t="s">
        <v>6</v>
      </c>
      <c r="N1040" s="14" t="s">
        <v>7</v>
      </c>
      <c r="O1040" s="191" t="s">
        <v>8</v>
      </c>
      <c r="P1040" s="16" t="s">
        <v>142</v>
      </c>
      <c r="Q1040" s="13" t="s">
        <v>5</v>
      </c>
      <c r="R1040" s="14" t="s">
        <v>6</v>
      </c>
      <c r="S1040" s="14" t="s">
        <v>7</v>
      </c>
      <c r="T1040" s="191" t="s">
        <v>8</v>
      </c>
      <c r="U1040" s="16" t="s">
        <v>142</v>
      </c>
      <c r="V1040" s="13" t="s">
        <v>5</v>
      </c>
      <c r="W1040" s="14" t="s">
        <v>6</v>
      </c>
      <c r="X1040" s="14" t="s">
        <v>7</v>
      </c>
      <c r="Y1040" s="191" t="s">
        <v>8</v>
      </c>
      <c r="Z1040" s="16" t="s">
        <v>142</v>
      </c>
      <c r="AA1040" s="200" t="s">
        <v>9</v>
      </c>
      <c r="AB1040" s="199" t="s">
        <v>142</v>
      </c>
      <c r="AC1040" s="82">
        <f>IF(SUM(E1041:E1056)&gt;0,LARGE(E1041:E1056,1),0)</f>
        <v>0</v>
      </c>
      <c r="AD1040" s="83">
        <f>IF(SUM(J1041:J1056)&gt;0,LARGE(J1041:J1056,1),0)</f>
        <v>0</v>
      </c>
      <c r="AE1040" s="83">
        <f>IF(SUM(O1041:O1056)&gt;0,LARGE(O1041:O1056,1),0)</f>
        <v>0</v>
      </c>
      <c r="AF1040" s="83">
        <f>IF(SUM(T1041:T1056)&gt;0,LARGE(T1041:T1056,1),0)</f>
        <v>0</v>
      </c>
      <c r="AG1040" s="84">
        <f>IF(SUM(Y1041:Y1056)&gt;0,LARGE(Y1041:Y1056,1),0)</f>
        <v>0</v>
      </c>
      <c r="AH1040" s="209" t="s">
        <v>8</v>
      </c>
      <c r="AI1040" s="209" t="s">
        <v>142</v>
      </c>
      <c r="AJ1040" s="209" t="s">
        <v>5</v>
      </c>
      <c r="AK1040" s="209" t="s">
        <v>6</v>
      </c>
      <c r="AL1040" s="209" t="s">
        <v>7</v>
      </c>
      <c r="AM1040" s="209"/>
      <c r="AN1040" s="209" t="s">
        <v>8</v>
      </c>
      <c r="AO1040" s="209" t="s">
        <v>142</v>
      </c>
      <c r="AP1040" s="209" t="s">
        <v>5</v>
      </c>
      <c r="AQ1040" s="209" t="s">
        <v>6</v>
      </c>
      <c r="AR1040" s="209" t="s">
        <v>7</v>
      </c>
      <c r="AS1040" s="209"/>
      <c r="AT1040" s="209" t="s">
        <v>8</v>
      </c>
      <c r="AU1040" s="209" t="s">
        <v>142</v>
      </c>
      <c r="AV1040" s="209" t="s">
        <v>5</v>
      </c>
      <c r="AW1040" s="209" t="s">
        <v>6</v>
      </c>
      <c r="AX1040" s="209" t="s">
        <v>7</v>
      </c>
      <c r="AY1040" s="209"/>
      <c r="AZ1040" s="209" t="s">
        <v>8</v>
      </c>
      <c r="BA1040" s="209" t="s">
        <v>142</v>
      </c>
      <c r="BB1040" s="209" t="s">
        <v>5</v>
      </c>
      <c r="BC1040" s="209" t="s">
        <v>6</v>
      </c>
      <c r="BD1040" s="209" t="s">
        <v>7</v>
      </c>
      <c r="BE1040" s="209"/>
      <c r="BF1040" s="209" t="s">
        <v>8</v>
      </c>
      <c r="BG1040" s="209" t="s">
        <v>142</v>
      </c>
      <c r="BH1040" s="209" t="s">
        <v>5</v>
      </c>
      <c r="BI1040" s="209" t="s">
        <v>6</v>
      </c>
      <c r="BJ1040" s="209" t="s">
        <v>7</v>
      </c>
      <c r="BK1040" s="209"/>
      <c r="BL1040" s="209" t="s">
        <v>8</v>
      </c>
      <c r="BM1040" s="209" t="s">
        <v>142</v>
      </c>
      <c r="BN1040" s="209" t="s">
        <v>5</v>
      </c>
      <c r="BO1040" s="209" t="s">
        <v>6</v>
      </c>
      <c r="BP1040" s="209" t="s">
        <v>7</v>
      </c>
      <c r="BQ1040" s="209"/>
      <c r="BR1040" s="209" t="s">
        <v>8</v>
      </c>
      <c r="BS1040" s="209" t="s">
        <v>142</v>
      </c>
      <c r="BT1040" s="209" t="s">
        <v>5</v>
      </c>
      <c r="BU1040" s="209" t="s">
        <v>6</v>
      </c>
      <c r="BV1040" s="209" t="s">
        <v>7</v>
      </c>
      <c r="BW1040" s="209"/>
      <c r="BX1040" s="209" t="s">
        <v>8</v>
      </c>
      <c r="BY1040" s="209" t="s">
        <v>142</v>
      </c>
      <c r="BZ1040" s="209" t="s">
        <v>5</v>
      </c>
      <c r="CA1040" s="209" t="s">
        <v>6</v>
      </c>
      <c r="CB1040" s="209" t="s">
        <v>7</v>
      </c>
      <c r="CC1040" s="209"/>
      <c r="CD1040" s="209" t="s">
        <v>8</v>
      </c>
      <c r="CE1040" s="209" t="s">
        <v>142</v>
      </c>
      <c r="CF1040" s="209" t="s">
        <v>5</v>
      </c>
      <c r="CG1040" s="209" t="s">
        <v>6</v>
      </c>
      <c r="CH1040" s="209" t="s">
        <v>7</v>
      </c>
      <c r="CI1040" s="209"/>
      <c r="CJ1040" s="209" t="s">
        <v>8</v>
      </c>
      <c r="CK1040" s="209" t="s">
        <v>142</v>
      </c>
      <c r="CL1040" s="209" t="s">
        <v>5</v>
      </c>
      <c r="CM1040" s="209" t="s">
        <v>6</v>
      </c>
      <c r="CN1040" s="209" t="s">
        <v>7</v>
      </c>
      <c r="CO1040" s="209"/>
      <c r="CP1040" s="209" t="s">
        <v>8</v>
      </c>
      <c r="CQ1040" s="209" t="s">
        <v>142</v>
      </c>
      <c r="CR1040" s="209" t="s">
        <v>5</v>
      </c>
      <c r="CS1040" s="209" t="s">
        <v>6</v>
      </c>
      <c r="CT1040" s="209" t="s">
        <v>7</v>
      </c>
      <c r="CU1040" s="209"/>
      <c r="CV1040" s="209" t="s">
        <v>8</v>
      </c>
      <c r="CW1040" s="209" t="s">
        <v>142</v>
      </c>
      <c r="CX1040" s="209" t="s">
        <v>5</v>
      </c>
      <c r="CY1040" s="209" t="s">
        <v>6</v>
      </c>
      <c r="CZ1040" s="209" t="s">
        <v>7</v>
      </c>
      <c r="DA1040" s="209"/>
      <c r="DB1040" s="209" t="s">
        <v>8</v>
      </c>
      <c r="DC1040" s="209" t="s">
        <v>142</v>
      </c>
      <c r="DD1040" s="209" t="s">
        <v>5</v>
      </c>
      <c r="DE1040" s="209" t="s">
        <v>6</v>
      </c>
      <c r="DF1040" s="209" t="s">
        <v>7</v>
      </c>
      <c r="DG1040" s="209"/>
      <c r="DH1040" s="209" t="s">
        <v>8</v>
      </c>
      <c r="DI1040" s="209" t="s">
        <v>142</v>
      </c>
      <c r="DJ1040" s="209" t="s">
        <v>5</v>
      </c>
      <c r="DK1040" s="209" t="s">
        <v>6</v>
      </c>
      <c r="DL1040" s="209" t="s">
        <v>7</v>
      </c>
      <c r="DM1040" s="209"/>
      <c r="DN1040" s="209" t="s">
        <v>8</v>
      </c>
      <c r="DO1040" s="209" t="s">
        <v>142</v>
      </c>
      <c r="DP1040" s="209" t="s">
        <v>5</v>
      </c>
      <c r="DQ1040" s="209" t="s">
        <v>6</v>
      </c>
      <c r="DR1040" s="209" t="s">
        <v>7</v>
      </c>
      <c r="DS1040" s="209"/>
      <c r="DT1040" s="209" t="s">
        <v>8</v>
      </c>
      <c r="DU1040" s="209" t="s">
        <v>142</v>
      </c>
      <c r="DV1040" s="209" t="s">
        <v>5</v>
      </c>
      <c r="DW1040" s="209" t="s">
        <v>6</v>
      </c>
      <c r="DX1040" s="209" t="s">
        <v>7</v>
      </c>
      <c r="DY1040" s="209"/>
      <c r="DZ1040" s="212"/>
    </row>
    <row r="1041" spans="1:130" ht="15" thickTop="1">
      <c r="A1041" s="17"/>
      <c r="B1041" s="96"/>
      <c r="C1041" s="97"/>
      <c r="D1041" s="98"/>
      <c r="E1041" s="149" t="str">
        <f t="shared" ref="E1041:E1056" si="529">IF(SUM(B1041:D1041)&gt;0,SUM(B1041:D1041),"")</f>
        <v/>
      </c>
      <c r="F1041" s="193"/>
      <c r="G1041" s="96"/>
      <c r="H1041" s="97"/>
      <c r="I1041" s="97"/>
      <c r="J1041" s="149" t="str">
        <f t="shared" ref="J1041:J1056" si="530">IF(SUM(G1041:I1041)&gt;0,SUM(G1041:I1041),"")</f>
        <v/>
      </c>
      <c r="K1041" s="193"/>
      <c r="L1041" s="96"/>
      <c r="M1041" s="97"/>
      <c r="N1041" s="97"/>
      <c r="O1041" s="149" t="str">
        <f t="shared" ref="O1041:O1056" si="531">IF(SUM(L1041:N1041)&gt;0,SUM(L1041:N1041),"")</f>
        <v/>
      </c>
      <c r="P1041" s="193"/>
      <c r="Q1041" s="96"/>
      <c r="R1041" s="97"/>
      <c r="S1041" s="97"/>
      <c r="T1041" s="149" t="str">
        <f t="shared" ref="T1041:T1056" si="532">IF(SUM(Q1041:S1041)&gt;0,SUM(Q1041:S1041),"")</f>
        <v/>
      </c>
      <c r="U1041" s="193"/>
      <c r="V1041" s="96"/>
      <c r="W1041" s="97"/>
      <c r="X1041" s="97"/>
      <c r="Y1041" s="149" t="str">
        <f t="shared" ref="Y1041:Y1056" si="533">IF(SUM(V1041:X1041)&gt;0,SUM(V1041:X1041),"")</f>
        <v/>
      </c>
      <c r="Z1041" s="193"/>
      <c r="AA1041" s="201" t="str">
        <f>IF(SUM(E1041,J1041,O1041,T1041,Y1041,Y1061,T1061,O1061,J1061,E1061,E1081,J1081,O1081,T1081,Y1081)&gt;0,(LARGE((E1041,J1041,O1041,T1041,Y1041,Y1061,T1061,O1061,J1061,E1061,E1081,J1081,O1081,T1081,Y1081),1)+LARGE((E1041,J1041,O1041,T1041,Y1041,Y1061,T1061,O1061,J1061,E1061,E1081,J1081,O1081,T1081,Y1081),2)+LARGE((E1041,J1041,O1041,T1041,Y1041,Y1061,T1061,O1061,J1061,E1061,E1081,J1081,O1081,T1081,Y1081),3)+LARGE((E1041,J1041,O1041,T1041,Y1041,Y1061,T1061,O1061,J1061,E1061,E1081,J1081,O1081,T1081,Y1081),4)),"")</f>
        <v/>
      </c>
      <c r="AB1041" s="203" t="str">
        <f>IF(SUM(AI1072)&gt;0,SUM(AI1072),"")</f>
        <v/>
      </c>
      <c r="AG1041" s="67"/>
      <c r="AH1041" s="213">
        <f>IF(SUM(B1041:D1041)&gt;0,SUM(B1041:D1041),0)</f>
        <v>0</v>
      </c>
      <c r="AI1041" s="213">
        <f>IF(SUM(F1041)&gt;0,SUM(F1041),0)</f>
        <v>0</v>
      </c>
      <c r="AJ1041" s="214">
        <f>B1041</f>
        <v>0</v>
      </c>
      <c r="AK1041" s="214">
        <f>C1041</f>
        <v>0</v>
      </c>
      <c r="AL1041" s="214">
        <f>D1041</f>
        <v>0</v>
      </c>
      <c r="AM1041" s="214"/>
      <c r="AN1041" s="213">
        <f>IF(SUM(B1042:D1042)&gt;0,SUM(B1042:D1042),0)</f>
        <v>0</v>
      </c>
      <c r="AO1041" s="213">
        <f>IF(SUM(F1042)&gt;0,SUM(F1042),0)</f>
        <v>0</v>
      </c>
      <c r="AP1041" s="214">
        <f>B1042</f>
        <v>0</v>
      </c>
      <c r="AQ1041" s="214">
        <f>C1042</f>
        <v>0</v>
      </c>
      <c r="AR1041" s="214">
        <f>D1042</f>
        <v>0</v>
      </c>
      <c r="AS1041" s="214"/>
      <c r="AT1041" s="213">
        <f>IF(SUM(B1043:D1043)&gt;0,SUM(B1043:D1043),0)</f>
        <v>0</v>
      </c>
      <c r="AU1041" s="213">
        <f>IF(SUM(F1043)&gt;0,SUM(F1043),0)</f>
        <v>0</v>
      </c>
      <c r="AV1041" s="214">
        <f>B1043</f>
        <v>0</v>
      </c>
      <c r="AW1041" s="214">
        <f>C1043</f>
        <v>0</v>
      </c>
      <c r="AX1041" s="214">
        <f>D1043</f>
        <v>0</v>
      </c>
      <c r="AY1041" s="214"/>
      <c r="AZ1041" s="213">
        <f>IF(SUM(B1044:D1044)&gt;0,SUM(B1044:D1044),0)</f>
        <v>0</v>
      </c>
      <c r="BA1041" s="213">
        <f>IF(SUM(F1044)&gt;0,SUM(F1044),0)</f>
        <v>0</v>
      </c>
      <c r="BB1041" s="214">
        <f>B1044</f>
        <v>0</v>
      </c>
      <c r="BC1041" s="214">
        <f>C1044</f>
        <v>0</v>
      </c>
      <c r="BD1041" s="214">
        <f>D1044</f>
        <v>0</v>
      </c>
      <c r="BE1041" s="214"/>
      <c r="BF1041" s="213">
        <f>IF(SUM(B1045:D1045)&gt;0,SUM(B1045:D1045),0)</f>
        <v>0</v>
      </c>
      <c r="BG1041" s="213">
        <f>IF(SUM(F1045)&gt;0,SUM(F1045),0)</f>
        <v>0</v>
      </c>
      <c r="BH1041" s="214">
        <f>B1045</f>
        <v>0</v>
      </c>
      <c r="BI1041" s="214">
        <f>C1045</f>
        <v>0</v>
      </c>
      <c r="BJ1041" s="214">
        <f>D1045</f>
        <v>0</v>
      </c>
      <c r="BK1041" s="214"/>
      <c r="BL1041" s="213">
        <f>IF(SUM(B1046:D1046)&gt;0,SUM(B1046:D1046),0)</f>
        <v>0</v>
      </c>
      <c r="BM1041" s="213">
        <f>IF(SUM(F1046)&gt;0,SUM(F1046),0)</f>
        <v>0</v>
      </c>
      <c r="BN1041" s="214">
        <f>B1046</f>
        <v>0</v>
      </c>
      <c r="BO1041" s="214">
        <f>C1046</f>
        <v>0</v>
      </c>
      <c r="BP1041" s="214">
        <f>D1046</f>
        <v>0</v>
      </c>
      <c r="BQ1041" s="214"/>
      <c r="BR1041" s="213">
        <f>IF(SUM(B1047:D1047)&gt;0,SUM(B1047:D1047),0)</f>
        <v>0</v>
      </c>
      <c r="BS1041" s="213">
        <f>IF(SUM(F1047)&gt;0,SUM(F1047),0)</f>
        <v>0</v>
      </c>
      <c r="BT1041" s="214">
        <f>B1047</f>
        <v>0</v>
      </c>
      <c r="BU1041" s="214">
        <f>C1047</f>
        <v>0</v>
      </c>
      <c r="BV1041" s="214">
        <f>D1047</f>
        <v>0</v>
      </c>
      <c r="BW1041" s="214"/>
      <c r="BX1041" s="213">
        <f>IF(SUM(B1048:D1048)&gt;0,SUM(B1048:D1048),0)</f>
        <v>0</v>
      </c>
      <c r="BY1041" s="213">
        <f>IF(SUM(F1048)&gt;0,SUM(F1048),0)</f>
        <v>0</v>
      </c>
      <c r="BZ1041" s="214">
        <f>B1048</f>
        <v>0</v>
      </c>
      <c r="CA1041" s="214">
        <f>C1048</f>
        <v>0</v>
      </c>
      <c r="CB1041" s="214">
        <f>D1048</f>
        <v>0</v>
      </c>
      <c r="CC1041" s="214"/>
      <c r="CD1041" s="213">
        <f>IF(SUM(B1049:D1049)&gt;0,SUM(B1049:D1049),0)</f>
        <v>0</v>
      </c>
      <c r="CE1041" s="213">
        <f>IF(SUM(F1049)&gt;0,SUM(F1049),0)</f>
        <v>0</v>
      </c>
      <c r="CF1041" s="214">
        <f>B1049</f>
        <v>0</v>
      </c>
      <c r="CG1041" s="214">
        <f>C1049</f>
        <v>0</v>
      </c>
      <c r="CH1041" s="214">
        <f>D1049</f>
        <v>0</v>
      </c>
      <c r="CI1041" s="214"/>
      <c r="CJ1041" s="213">
        <f>IF(SUM(B1050:D1050)&gt;0,SUM(B1050:D1050),0)</f>
        <v>0</v>
      </c>
      <c r="CK1041" s="213">
        <f>IF(SUM(F1050)&gt;0,SUM(F1050),0)</f>
        <v>0</v>
      </c>
      <c r="CL1041" s="214">
        <f>B1050</f>
        <v>0</v>
      </c>
      <c r="CM1041" s="214">
        <f>C1050</f>
        <v>0</v>
      </c>
      <c r="CN1041" s="214">
        <f>D1050</f>
        <v>0</v>
      </c>
      <c r="CO1041" s="214"/>
      <c r="CP1041" s="213">
        <f>IF(SUM(B1051:D1051)&gt;0,SUM(B1051:D1051),0)</f>
        <v>0</v>
      </c>
      <c r="CQ1041" s="213">
        <f>IF(SUM(F1051)&gt;0,SUM(F1051),0)</f>
        <v>0</v>
      </c>
      <c r="CR1041" s="214">
        <f>B1051</f>
        <v>0</v>
      </c>
      <c r="CS1041" s="214">
        <f>C1051</f>
        <v>0</v>
      </c>
      <c r="CT1041" s="214">
        <f>D1051</f>
        <v>0</v>
      </c>
      <c r="CU1041" s="214"/>
      <c r="CV1041" s="213">
        <f>IF(SUM(B1052:D1052)&gt;0,SUM(B1052:D1052),0)</f>
        <v>0</v>
      </c>
      <c r="CW1041" s="213">
        <f>IF(SUM(F1052)&gt;0,SUM(F1052),0)</f>
        <v>0</v>
      </c>
      <c r="CX1041" s="214">
        <f>B1052</f>
        <v>0</v>
      </c>
      <c r="CY1041" s="214">
        <f>C1052</f>
        <v>0</v>
      </c>
      <c r="CZ1041" s="214">
        <f>D1052</f>
        <v>0</v>
      </c>
      <c r="DA1041" s="214"/>
      <c r="DB1041" s="213">
        <f>IF(SUM(B1053:D1053)&gt;0,SUM(B1053:D1053),0)</f>
        <v>0</v>
      </c>
      <c r="DC1041" s="213">
        <f>IF(SUM(F1053)&gt;0,SUM(F1053),0)</f>
        <v>0</v>
      </c>
      <c r="DD1041" s="214">
        <f>B1053</f>
        <v>0</v>
      </c>
      <c r="DE1041" s="214">
        <f>C1053</f>
        <v>0</v>
      </c>
      <c r="DF1041" s="214">
        <f>D1053</f>
        <v>0</v>
      </c>
      <c r="DG1041" s="214"/>
      <c r="DH1041" s="213">
        <f>IF(SUM(B1054:D1054)&gt;0,SUM(B1054:D1054),0)</f>
        <v>0</v>
      </c>
      <c r="DI1041" s="213">
        <f>IF(SUM(F1054)&gt;0,SUM(F1054),0)</f>
        <v>0</v>
      </c>
      <c r="DJ1041" s="214">
        <f>B1054</f>
        <v>0</v>
      </c>
      <c r="DK1041" s="214">
        <f>C1054</f>
        <v>0</v>
      </c>
      <c r="DL1041" s="214">
        <f>D1054</f>
        <v>0</v>
      </c>
      <c r="DM1041" s="214"/>
      <c r="DN1041" s="213">
        <f>IF(SUM(B1055:D1055)&gt;0,SUM(B1055:D1055),0)</f>
        <v>0</v>
      </c>
      <c r="DO1041" s="209">
        <f>IF(SUM(F1055)&gt;0,SUM(F1055),0)</f>
        <v>0</v>
      </c>
      <c r="DP1041" s="214">
        <f>B1055</f>
        <v>0</v>
      </c>
      <c r="DQ1041" s="214">
        <f>C1055</f>
        <v>0</v>
      </c>
      <c r="DR1041" s="214">
        <f>D1055</f>
        <v>0</v>
      </c>
      <c r="DS1041" s="212"/>
      <c r="DT1041" s="213">
        <f>IF(SUM(B1056:D1056)&gt;0,SUM(B1056:D1056),0)</f>
        <v>0</v>
      </c>
      <c r="DU1041" s="209">
        <f>IF(SUM(F1056)&gt;0,SUM(F1056),0)</f>
        <v>0</v>
      </c>
      <c r="DV1041" s="214">
        <f>B1056</f>
        <v>0</v>
      </c>
      <c r="DW1041" s="214">
        <f>C1056</f>
        <v>0</v>
      </c>
      <c r="DX1041" s="214">
        <f>D1056</f>
        <v>0</v>
      </c>
      <c r="DY1041" s="212"/>
      <c r="DZ1041" s="212"/>
    </row>
    <row r="1042" spans="1:130">
      <c r="A1042" s="18"/>
      <c r="B1042" s="99"/>
      <c r="C1042" s="100"/>
      <c r="D1042" s="101"/>
      <c r="E1042" s="149" t="str">
        <f t="shared" si="529"/>
        <v/>
      </c>
      <c r="F1042" s="193"/>
      <c r="G1042" s="99"/>
      <c r="H1042" s="100"/>
      <c r="I1042" s="100"/>
      <c r="J1042" s="149" t="str">
        <f t="shared" si="530"/>
        <v/>
      </c>
      <c r="K1042" s="193"/>
      <c r="L1042" s="99"/>
      <c r="M1042" s="100"/>
      <c r="N1042" s="100"/>
      <c r="O1042" s="149" t="str">
        <f t="shared" si="531"/>
        <v/>
      </c>
      <c r="P1042" s="193"/>
      <c r="Q1042" s="99"/>
      <c r="R1042" s="100"/>
      <c r="S1042" s="100"/>
      <c r="T1042" s="149" t="str">
        <f t="shared" si="532"/>
        <v/>
      </c>
      <c r="U1042" s="193"/>
      <c r="V1042" s="99"/>
      <c r="W1042" s="100"/>
      <c r="X1042" s="100"/>
      <c r="Y1042" s="149" t="str">
        <f t="shared" si="533"/>
        <v/>
      </c>
      <c r="Z1042" s="193"/>
      <c r="AA1042" s="201" t="str">
        <f>IF(SUM(E1042,J1042,O1042,T1042,Y1042,Y1062,T1062,O1062,J1062,E1062,E1082,J1082,O1082,T1082,Y1082)&gt;0,(LARGE((E1042,J1042,O1042,T1042,Y1042,Y1062,T1062,O1062,J1062,E1062,E1082,J1082,O1082,T1082,Y1082),1)+LARGE((E1042,J1042,O1042,T1042,Y1042,Y1062,T1062,O1062,J1062,E1062,E1082,J1082,O1082,T1082,Y1082),2)+LARGE((E1042,J1042,O1042,T1042,Y1042,Y1062,T1062,O1062,J1062,E1062,E1082,J1082,O1082,T1082,Y1082),3)+LARGE((E1042,J1042,O1042,T1042,Y1042,Y1062,T1062,O1062,J1062,E1062,E1082,J1082,O1082,T1082,Y1082),4)),"")</f>
        <v/>
      </c>
      <c r="AB1042" s="202" t="str">
        <f>IF(SUM(AO1072)&gt;0,SUM(AO1072),"")</f>
        <v/>
      </c>
      <c r="AG1042" s="67"/>
      <c r="AH1042" s="213">
        <f>IF(SUM(G1041:I1041)&gt;0,SUM(G1041:I1041),0)</f>
        <v>0</v>
      </c>
      <c r="AI1042" s="213">
        <f>IF(SUM(K1041)&gt;0,SUM(K1041),0)</f>
        <v>0</v>
      </c>
      <c r="AJ1042" s="214">
        <f>G1041</f>
        <v>0</v>
      </c>
      <c r="AK1042" s="214">
        <f>H1041</f>
        <v>0</v>
      </c>
      <c r="AL1042" s="214">
        <f>I1041</f>
        <v>0</v>
      </c>
      <c r="AM1042" s="214"/>
      <c r="AN1042" s="213">
        <f>IF(SUM(G1042:I1042)&gt;0,SUM(G1042:I1042),0)</f>
        <v>0</v>
      </c>
      <c r="AO1042" s="213">
        <f>IF(SUM(K1042)&gt;0,SUM(K1042),0)</f>
        <v>0</v>
      </c>
      <c r="AP1042" s="214">
        <f>G1042</f>
        <v>0</v>
      </c>
      <c r="AQ1042" s="214">
        <f>H1042</f>
        <v>0</v>
      </c>
      <c r="AR1042" s="214">
        <f>I1042</f>
        <v>0</v>
      </c>
      <c r="AS1042" s="214"/>
      <c r="AT1042" s="213">
        <f>IF(SUM(G1043:I1043)&gt;0,SUM(G1043:I1043),0)</f>
        <v>0</v>
      </c>
      <c r="AU1042" s="213">
        <f>IF(SUM(K1043)&gt;0,SUM(K1043),0)</f>
        <v>0</v>
      </c>
      <c r="AV1042" s="214">
        <f>G1043</f>
        <v>0</v>
      </c>
      <c r="AW1042" s="214">
        <f>H1043</f>
        <v>0</v>
      </c>
      <c r="AX1042" s="214">
        <f>I1043</f>
        <v>0</v>
      </c>
      <c r="AY1042" s="214"/>
      <c r="AZ1042" s="213">
        <f>IF(SUM(G1044:I1044)&gt;0,SUM(G1044:I1044),0)</f>
        <v>0</v>
      </c>
      <c r="BA1042" s="213">
        <f>IF(SUM(K1044)&gt;0,SUM(K1044),0)</f>
        <v>0</v>
      </c>
      <c r="BB1042" s="214">
        <f>G1044</f>
        <v>0</v>
      </c>
      <c r="BC1042" s="214">
        <f>H1044</f>
        <v>0</v>
      </c>
      <c r="BD1042" s="214">
        <f>I1044</f>
        <v>0</v>
      </c>
      <c r="BE1042" s="214"/>
      <c r="BF1042" s="213">
        <f>IF(SUM(G1045:I1045)&gt;0,SUM(G1045:I1045),0)</f>
        <v>0</v>
      </c>
      <c r="BG1042" s="213">
        <f>IF(SUM(K1045)&gt;0,SUM(K1045),0)</f>
        <v>0</v>
      </c>
      <c r="BH1042" s="214">
        <f>G1045</f>
        <v>0</v>
      </c>
      <c r="BI1042" s="214">
        <f>H1045</f>
        <v>0</v>
      </c>
      <c r="BJ1042" s="214">
        <f>I1045</f>
        <v>0</v>
      </c>
      <c r="BK1042" s="214"/>
      <c r="BL1042" s="213">
        <f>IF(SUM(G1046:I1046)&gt;0,SUM(G1046:I1046),0)</f>
        <v>0</v>
      </c>
      <c r="BM1042" s="213">
        <f>IF(SUM(K1046)&gt;0,SUM(K1046),0)</f>
        <v>0</v>
      </c>
      <c r="BN1042" s="214">
        <f>G1046</f>
        <v>0</v>
      </c>
      <c r="BO1042" s="214">
        <f>H1046</f>
        <v>0</v>
      </c>
      <c r="BP1042" s="214">
        <f>I1046</f>
        <v>0</v>
      </c>
      <c r="BQ1042" s="214"/>
      <c r="BR1042" s="213">
        <f>IF(SUM(G1047:I1047)&gt;0,SUM(G1047:I1047),0)</f>
        <v>0</v>
      </c>
      <c r="BS1042" s="213">
        <f>IF(SUM(K1047)&gt;0,SUM(K1047),0)</f>
        <v>0</v>
      </c>
      <c r="BT1042" s="214">
        <f>G1047</f>
        <v>0</v>
      </c>
      <c r="BU1042" s="214">
        <f>H1047</f>
        <v>0</v>
      </c>
      <c r="BV1042" s="214">
        <f>I1047</f>
        <v>0</v>
      </c>
      <c r="BW1042" s="214"/>
      <c r="BX1042" s="213">
        <f>IF(SUM(G1048:I1048)&gt;0,SUM(G1048:I1048),0)</f>
        <v>0</v>
      </c>
      <c r="BY1042" s="213">
        <f>IF(SUM(K1048)&gt;0,SUM(K1048),0)</f>
        <v>0</v>
      </c>
      <c r="BZ1042" s="214">
        <f>G1048</f>
        <v>0</v>
      </c>
      <c r="CA1042" s="214">
        <f>H1048</f>
        <v>0</v>
      </c>
      <c r="CB1042" s="214">
        <f>I1048</f>
        <v>0</v>
      </c>
      <c r="CC1042" s="214"/>
      <c r="CD1042" s="213">
        <f>IF(SUM(G1049:I1049)&gt;0,SUM(G1049:I1049),0)</f>
        <v>0</v>
      </c>
      <c r="CE1042" s="213">
        <f>IF(SUM(K1049)&gt;0,SUM(K1049),0)</f>
        <v>0</v>
      </c>
      <c r="CF1042" s="214">
        <f>G1049</f>
        <v>0</v>
      </c>
      <c r="CG1042" s="214">
        <f>H1049</f>
        <v>0</v>
      </c>
      <c r="CH1042" s="214">
        <f>I1049</f>
        <v>0</v>
      </c>
      <c r="CI1042" s="214"/>
      <c r="CJ1042" s="213">
        <f>IF(SUM(G1050:I1050)&gt;0,SUM(G1050:I1050),0)</f>
        <v>0</v>
      </c>
      <c r="CK1042" s="213">
        <f>IF(SUM(K1050)&gt;0,SUM(K1050),0)</f>
        <v>0</v>
      </c>
      <c r="CL1042" s="214">
        <f>G1050</f>
        <v>0</v>
      </c>
      <c r="CM1042" s="214">
        <f>H1050</f>
        <v>0</v>
      </c>
      <c r="CN1042" s="214">
        <f>I1050</f>
        <v>0</v>
      </c>
      <c r="CO1042" s="214"/>
      <c r="CP1042" s="213">
        <f>IF(SUM(G1051:I1051)&gt;0,SUM(G1051:I1051),0)</f>
        <v>0</v>
      </c>
      <c r="CQ1042" s="213">
        <f>IF(SUM(K1051)&gt;0,SUM(K1051),0)</f>
        <v>0</v>
      </c>
      <c r="CR1042" s="214">
        <f>G1051</f>
        <v>0</v>
      </c>
      <c r="CS1042" s="214">
        <f>H1051</f>
        <v>0</v>
      </c>
      <c r="CT1042" s="214">
        <f>I1051</f>
        <v>0</v>
      </c>
      <c r="CU1042" s="214"/>
      <c r="CV1042" s="213">
        <f>IF(SUM(G1052:I1052)&gt;0,SUM(G1052:I1052),0)</f>
        <v>0</v>
      </c>
      <c r="CW1042" s="213">
        <f>IF(SUM(K1052)&gt;0,SUM(K1052),0)</f>
        <v>0</v>
      </c>
      <c r="CX1042" s="214">
        <f>G1052</f>
        <v>0</v>
      </c>
      <c r="CY1042" s="214">
        <f>H1052</f>
        <v>0</v>
      </c>
      <c r="CZ1042" s="214">
        <f>I1052</f>
        <v>0</v>
      </c>
      <c r="DA1042" s="214"/>
      <c r="DB1042" s="213">
        <f>IF(SUM(G1053:I1053)&gt;0,SUM(G1053:I1053),0)</f>
        <v>0</v>
      </c>
      <c r="DC1042" s="213">
        <f>IF(SUM(K1053)&gt;0,SUM(K1053),0)</f>
        <v>0</v>
      </c>
      <c r="DD1042" s="214">
        <f>G1053</f>
        <v>0</v>
      </c>
      <c r="DE1042" s="214">
        <f>H1053</f>
        <v>0</v>
      </c>
      <c r="DF1042" s="214">
        <f>I1053</f>
        <v>0</v>
      </c>
      <c r="DG1042" s="214"/>
      <c r="DH1042" s="213">
        <f>IF(SUM(G1054:I1054)&gt;0,SUM(G1054:I1054),0)</f>
        <v>0</v>
      </c>
      <c r="DI1042" s="213">
        <f>IF(SUM(K1054)&gt;0,SUM(K1054),0)</f>
        <v>0</v>
      </c>
      <c r="DJ1042" s="214">
        <f>G1054</f>
        <v>0</v>
      </c>
      <c r="DK1042" s="214">
        <f>H1054</f>
        <v>0</v>
      </c>
      <c r="DL1042" s="214">
        <f>I1054</f>
        <v>0</v>
      </c>
      <c r="DM1042" s="214"/>
      <c r="DN1042" s="213">
        <f>IF(SUM(G1055:I1055)&gt;0,SUM(G1055:I1055),0)</f>
        <v>0</v>
      </c>
      <c r="DO1042" s="209">
        <f>IF(SUM(K1055)&gt;0,SUM(K1055),0)</f>
        <v>0</v>
      </c>
      <c r="DP1042" s="214">
        <f>G1055</f>
        <v>0</v>
      </c>
      <c r="DQ1042" s="214">
        <f>H1055</f>
        <v>0</v>
      </c>
      <c r="DR1042" s="214">
        <f>I1055</f>
        <v>0</v>
      </c>
      <c r="DS1042" s="212"/>
      <c r="DT1042" s="209">
        <f>IF(SUM(G1056:I1056)&gt;0,SUM(G1056:I1056),0)</f>
        <v>0</v>
      </c>
      <c r="DU1042" s="209">
        <f>IF(SUM(K1056)&gt;0,SUM(K1056),0)</f>
        <v>0</v>
      </c>
      <c r="DV1042" s="214">
        <f>G1056</f>
        <v>0</v>
      </c>
      <c r="DW1042" s="214">
        <f>H1056</f>
        <v>0</v>
      </c>
      <c r="DX1042" s="214">
        <f>I1056</f>
        <v>0</v>
      </c>
      <c r="DY1042" s="212"/>
      <c r="DZ1042" s="212"/>
    </row>
    <row r="1043" spans="1:130">
      <c r="A1043" s="18"/>
      <c r="B1043" s="99"/>
      <c r="C1043" s="100"/>
      <c r="D1043" s="101"/>
      <c r="E1043" s="149" t="str">
        <f t="shared" si="529"/>
        <v/>
      </c>
      <c r="F1043" s="193"/>
      <c r="G1043" s="99"/>
      <c r="H1043" s="100"/>
      <c r="I1043" s="100"/>
      <c r="J1043" s="149" t="str">
        <f t="shared" si="530"/>
        <v/>
      </c>
      <c r="K1043" s="193"/>
      <c r="L1043" s="99"/>
      <c r="M1043" s="100"/>
      <c r="N1043" s="102"/>
      <c r="O1043" s="149" t="str">
        <f t="shared" si="531"/>
        <v/>
      </c>
      <c r="P1043" s="193"/>
      <c r="Q1043" s="99"/>
      <c r="R1043" s="100"/>
      <c r="S1043" s="102"/>
      <c r="T1043" s="149" t="str">
        <f t="shared" si="532"/>
        <v/>
      </c>
      <c r="U1043" s="193"/>
      <c r="V1043" s="99"/>
      <c r="W1043" s="100"/>
      <c r="X1043" s="102"/>
      <c r="Y1043" s="149" t="str">
        <f t="shared" si="533"/>
        <v/>
      </c>
      <c r="Z1043" s="193"/>
      <c r="AA1043" s="201" t="str">
        <f>IF(SUM(E1043,J1043,O1043,T1043,Y1043,Y1063,T1063,O1063,J1063,E1063,E1083,J1083,O1083,T1083,Y1083)&gt;0,(LARGE((E1043,J1043,O1043,T1043,Y1043,Y1063,T1063,O1063,J1063,E1063,E1083,J1083,O1083,T1083,Y1083),1)+LARGE((E1043,J1043,O1043,T1043,Y1043,Y1063,T1063,O1063,J1063,E1063,E1083,J1083,O1083,T1083,Y1083),2)+LARGE((E1043,J1043,O1043,T1043,Y1043,Y1063,T1063,O1063,J1063,E1063,E1083,J1083,O1083,T1083,Y1083),3)+LARGE((E1043,J1043,O1043,T1043,Y1043,Y1063,T1063,O1063,J1063,E1063,E1083,J1083,O1083,T1083,Y1083),4)),"")</f>
        <v/>
      </c>
      <c r="AB1043" s="202" t="str">
        <f>IF(SUM(AU1072)&gt;0, SUM(AU1072),"")</f>
        <v/>
      </c>
      <c r="AG1043" s="67"/>
      <c r="AH1043" s="213">
        <f>IF(SUM(L1041:N1041)&gt;0,SUM(L1041:N1041),0)</f>
        <v>0</v>
      </c>
      <c r="AI1043" s="213">
        <f>IF(SUM(P1041)&gt;0,SUM(P1041),0)</f>
        <v>0</v>
      </c>
      <c r="AJ1043" s="214">
        <f>L1041</f>
        <v>0</v>
      </c>
      <c r="AK1043" s="214">
        <f>M1041</f>
        <v>0</v>
      </c>
      <c r="AL1043" s="214">
        <f>N1041</f>
        <v>0</v>
      </c>
      <c r="AM1043" s="214"/>
      <c r="AN1043" s="213">
        <f>IF(SUM(L1042:N1042)&gt;0,SUM(L1042:N1042),0)</f>
        <v>0</v>
      </c>
      <c r="AO1043" s="213">
        <f>IF(SUM(P1042)&gt;0,SUM(P1042),0)</f>
        <v>0</v>
      </c>
      <c r="AP1043" s="214">
        <f>L1042</f>
        <v>0</v>
      </c>
      <c r="AQ1043" s="214">
        <f>M1042</f>
        <v>0</v>
      </c>
      <c r="AR1043" s="214">
        <f>N1042</f>
        <v>0</v>
      </c>
      <c r="AS1043" s="214"/>
      <c r="AT1043" s="213">
        <f>IF(SUM(L1043:N1043)&gt;0,SUM(L1043:N1043),0)</f>
        <v>0</v>
      </c>
      <c r="AU1043" s="213">
        <f>IF(SUM(P1043)&gt;0,SUM(P1043),0)</f>
        <v>0</v>
      </c>
      <c r="AV1043" s="214">
        <f>L1043</f>
        <v>0</v>
      </c>
      <c r="AW1043" s="214">
        <f>M1043</f>
        <v>0</v>
      </c>
      <c r="AX1043" s="214">
        <f>N1043</f>
        <v>0</v>
      </c>
      <c r="AY1043" s="214"/>
      <c r="AZ1043" s="213">
        <f>IF(SUM(L1044:N1044)&gt;0,SUM(L1044:N1044),0)</f>
        <v>0</v>
      </c>
      <c r="BA1043" s="213">
        <f>IF(SUM(P1044)&gt;0,SUM(P1044),0)</f>
        <v>0</v>
      </c>
      <c r="BB1043" s="214">
        <f>L1044</f>
        <v>0</v>
      </c>
      <c r="BC1043" s="214">
        <f>M1044</f>
        <v>0</v>
      </c>
      <c r="BD1043" s="214">
        <f>N1044</f>
        <v>0</v>
      </c>
      <c r="BE1043" s="214"/>
      <c r="BF1043" s="213">
        <f>IF(SUM(L1045:N1045)&gt;0,SUM(L1045:N1045),0)</f>
        <v>0</v>
      </c>
      <c r="BG1043" s="213">
        <f>IF(SUM(P1045)&gt;0,SUM(P1045),0)</f>
        <v>0</v>
      </c>
      <c r="BH1043" s="214">
        <f>L1045</f>
        <v>0</v>
      </c>
      <c r="BI1043" s="214">
        <f>M1045</f>
        <v>0</v>
      </c>
      <c r="BJ1043" s="214">
        <f>N1045</f>
        <v>0</v>
      </c>
      <c r="BK1043" s="214"/>
      <c r="BL1043" s="213">
        <f>IF(SUM(L1046:N1046)&gt;0,SUM(L1046:N1046),0)</f>
        <v>0</v>
      </c>
      <c r="BM1043" s="213">
        <f>IF(SUM(P1046)&gt;0,SUM(P1046),0)</f>
        <v>0</v>
      </c>
      <c r="BN1043" s="214">
        <f>L1046</f>
        <v>0</v>
      </c>
      <c r="BO1043" s="214">
        <f>M1046</f>
        <v>0</v>
      </c>
      <c r="BP1043" s="214">
        <f>N1046</f>
        <v>0</v>
      </c>
      <c r="BQ1043" s="214"/>
      <c r="BR1043" s="213">
        <f>IF(SUM(L1047:N1047)&gt;0,SUM(L1047:N1047),0)</f>
        <v>0</v>
      </c>
      <c r="BS1043" s="213">
        <f>IF(SUM(P1047)&gt;0,SUM(P1047),0)</f>
        <v>0</v>
      </c>
      <c r="BT1043" s="214">
        <f>L1047</f>
        <v>0</v>
      </c>
      <c r="BU1043" s="214">
        <f>M1047</f>
        <v>0</v>
      </c>
      <c r="BV1043" s="214">
        <f>N1047</f>
        <v>0</v>
      </c>
      <c r="BW1043" s="214"/>
      <c r="BX1043" s="213">
        <f>IF(SUM(L1048:N1048)&gt;0,SUM(L1048:N1048),0)</f>
        <v>0</v>
      </c>
      <c r="BY1043" s="213">
        <f>IF(SUM(P1048)&gt;0,SUM(P1048),0)</f>
        <v>0</v>
      </c>
      <c r="BZ1043" s="214">
        <f>L1048</f>
        <v>0</v>
      </c>
      <c r="CA1043" s="214">
        <f>M1048</f>
        <v>0</v>
      </c>
      <c r="CB1043" s="214">
        <f>N1048</f>
        <v>0</v>
      </c>
      <c r="CC1043" s="214"/>
      <c r="CD1043" s="213">
        <f>IF(SUM(L1049:N1049)&gt;0,SUM(L1049:N1049),0)</f>
        <v>0</v>
      </c>
      <c r="CE1043" s="213">
        <f>IF(SUM(P1049)&gt;0,SUM(P1049),0)</f>
        <v>0</v>
      </c>
      <c r="CF1043" s="214">
        <f>L1049</f>
        <v>0</v>
      </c>
      <c r="CG1043" s="214">
        <f>M1049</f>
        <v>0</v>
      </c>
      <c r="CH1043" s="214">
        <f>N1049</f>
        <v>0</v>
      </c>
      <c r="CI1043" s="214"/>
      <c r="CJ1043" s="213">
        <f>IF(SUM(L1050:N1050)&gt;0,SUM(L1050:N1050),0)</f>
        <v>0</v>
      </c>
      <c r="CK1043" s="213">
        <f>IF(SUM(P1050)&gt;0,SUM(P1050),0)</f>
        <v>0</v>
      </c>
      <c r="CL1043" s="214">
        <f>L1050</f>
        <v>0</v>
      </c>
      <c r="CM1043" s="214">
        <f>M1050</f>
        <v>0</v>
      </c>
      <c r="CN1043" s="214">
        <f>N1050</f>
        <v>0</v>
      </c>
      <c r="CO1043" s="214"/>
      <c r="CP1043" s="213">
        <f>IF(SUM(L1051:N1051)&gt;0,SUM(L1051:N1051),0)</f>
        <v>0</v>
      </c>
      <c r="CQ1043" s="213">
        <f>IF(SUM(P1051)&gt;0,SUM(P1051),0)</f>
        <v>0</v>
      </c>
      <c r="CR1043" s="214">
        <f>L1051</f>
        <v>0</v>
      </c>
      <c r="CS1043" s="214">
        <f>M1051</f>
        <v>0</v>
      </c>
      <c r="CT1043" s="214">
        <f>N1051</f>
        <v>0</v>
      </c>
      <c r="CU1043" s="214"/>
      <c r="CV1043" s="213">
        <f>IF(SUM(L1052:N1052)&gt;0,SUM(L1052:N1052),0)</f>
        <v>0</v>
      </c>
      <c r="CW1043" s="213">
        <f>IF(SUM(P1052)&gt;0,SUM(P1052),0)</f>
        <v>0</v>
      </c>
      <c r="CX1043" s="214">
        <f>L1052</f>
        <v>0</v>
      </c>
      <c r="CY1043" s="214">
        <f>M1052</f>
        <v>0</v>
      </c>
      <c r="CZ1043" s="214">
        <f>N1052</f>
        <v>0</v>
      </c>
      <c r="DA1043" s="214"/>
      <c r="DB1043" s="213">
        <f>IF(SUM(L1053:N1053)&gt;0,SUM(L1053:N1053),0)</f>
        <v>0</v>
      </c>
      <c r="DC1043" s="213">
        <f>IF(SUM(P1053)&gt;0,SUM(P1053),0)</f>
        <v>0</v>
      </c>
      <c r="DD1043" s="214">
        <f>L1053</f>
        <v>0</v>
      </c>
      <c r="DE1043" s="214">
        <f>M1053</f>
        <v>0</v>
      </c>
      <c r="DF1043" s="214">
        <f>N1053</f>
        <v>0</v>
      </c>
      <c r="DG1043" s="214"/>
      <c r="DH1043" s="213">
        <f>IF(SUM(L1054:N1054)&gt;0,SUM(L1054:N1054),0)</f>
        <v>0</v>
      </c>
      <c r="DI1043" s="213">
        <f>IF(SUM(P1054)&gt;0,SUM(P1054),0)</f>
        <v>0</v>
      </c>
      <c r="DJ1043" s="214">
        <f>L1054</f>
        <v>0</v>
      </c>
      <c r="DK1043" s="214">
        <f>M1054</f>
        <v>0</v>
      </c>
      <c r="DL1043" s="214">
        <f>N1054</f>
        <v>0</v>
      </c>
      <c r="DM1043" s="214"/>
      <c r="DN1043" s="209">
        <f>IF(SUM(L1055:N1055)&gt;0,SUM(L1055:N1055),0)</f>
        <v>0</v>
      </c>
      <c r="DO1043" s="209">
        <f>IF(SUM(P1055)&gt;0,SUM(P1055),0)</f>
        <v>0</v>
      </c>
      <c r="DP1043" s="214">
        <f>L1055</f>
        <v>0</v>
      </c>
      <c r="DQ1043" s="214">
        <f>M1055</f>
        <v>0</v>
      </c>
      <c r="DR1043" s="214">
        <f>N1055</f>
        <v>0</v>
      </c>
      <c r="DS1043" s="212"/>
      <c r="DT1043" s="209">
        <f>IF(SUM(L1056:N1056)&gt;0,SUM(L1056:N1056),0)</f>
        <v>0</v>
      </c>
      <c r="DU1043" s="209">
        <f>IF(SUM(P1056)&gt;0,SUM(P1056),0)</f>
        <v>0</v>
      </c>
      <c r="DV1043" s="214">
        <f>L1056</f>
        <v>0</v>
      </c>
      <c r="DW1043" s="214">
        <f>M1056</f>
        <v>0</v>
      </c>
      <c r="DX1043" s="214">
        <f>N1056</f>
        <v>0</v>
      </c>
      <c r="DY1043" s="212"/>
      <c r="DZ1043" s="212"/>
    </row>
    <row r="1044" spans="1:130">
      <c r="A1044" s="18"/>
      <c r="B1044" s="99"/>
      <c r="C1044" s="100"/>
      <c r="D1044" s="101"/>
      <c r="E1044" s="149" t="str">
        <f t="shared" si="529"/>
        <v/>
      </c>
      <c r="F1044" s="193"/>
      <c r="G1044" s="99"/>
      <c r="H1044" s="100"/>
      <c r="I1044" s="100"/>
      <c r="J1044" s="149" t="str">
        <f t="shared" si="530"/>
        <v/>
      </c>
      <c r="K1044" s="193"/>
      <c r="L1044" s="99"/>
      <c r="M1044" s="100"/>
      <c r="N1044" s="100"/>
      <c r="O1044" s="149" t="str">
        <f t="shared" si="531"/>
        <v/>
      </c>
      <c r="P1044" s="193"/>
      <c r="Q1044" s="99"/>
      <c r="R1044" s="100"/>
      <c r="S1044" s="100"/>
      <c r="T1044" s="149" t="str">
        <f t="shared" si="532"/>
        <v/>
      </c>
      <c r="U1044" s="193"/>
      <c r="V1044" s="99"/>
      <c r="W1044" s="100"/>
      <c r="X1044" s="100"/>
      <c r="Y1044" s="149" t="str">
        <f t="shared" si="533"/>
        <v/>
      </c>
      <c r="Z1044" s="193"/>
      <c r="AA1044" s="201" t="str">
        <f>IF(SUM(E1044,J1044,O1044,T1044,Y1044,Y1064,T1064,O1064,J1064,E1064,E1084,J1084,O1084,T1084,Y1084)&gt;0,(LARGE((E1044,J1044,O1044,T1044,Y1044,Y1064,T1064,O1064,J1064,E1064,E1084,J1084,O1084,T1084,Y1084),1)+LARGE((E1044,J1044,O1044,T1044,Y1044,Y1064,T1064,O1064,J1064,E1064,E1084,J1084,O1084,T1084,Y1084),2)+LARGE((E1044,J1044,O1044,T1044,Y1044,Y1064,T1064,O1064,J1064,E1064,E1084,J1084,O1084,T1084,Y1084),3)+LARGE((E1044,J1044,O1044,T1044,Y1044,Y1064,T1064,O1064,J1064,E1064,E1084,J1084,O1084,T1084,Y1084),4)),"")</f>
        <v/>
      </c>
      <c r="AB1044" s="202" t="str">
        <f>IF(SUM(BA1072)&gt;0, SUM(BA1072),"")</f>
        <v/>
      </c>
      <c r="AG1044" s="67"/>
      <c r="AH1044" s="213">
        <f>IF(SUM(Q1041:S1041)&gt;0,SUM(Q1041:S1041),0)</f>
        <v>0</v>
      </c>
      <c r="AI1044" s="213">
        <f>IF(SUM(U1041)&gt;0,SUM(U1041),0)</f>
        <v>0</v>
      </c>
      <c r="AJ1044" s="214">
        <f>Q1041</f>
        <v>0</v>
      </c>
      <c r="AK1044" s="214">
        <f>R1041</f>
        <v>0</v>
      </c>
      <c r="AL1044" s="214">
        <f>S1041</f>
        <v>0</v>
      </c>
      <c r="AM1044" s="214"/>
      <c r="AN1044" s="213">
        <f>IF(SUM(Q1042:S1042)&gt;0,SUM(Q1042:S1042),0)</f>
        <v>0</v>
      </c>
      <c r="AO1044" s="213">
        <f>IF(SUM(U1042)&gt;0,SUM(U1042),0)</f>
        <v>0</v>
      </c>
      <c r="AP1044" s="214">
        <f>Q1042</f>
        <v>0</v>
      </c>
      <c r="AQ1044" s="214">
        <f>R1042</f>
        <v>0</v>
      </c>
      <c r="AR1044" s="214">
        <f>S1042</f>
        <v>0</v>
      </c>
      <c r="AS1044" s="214"/>
      <c r="AT1044" s="213">
        <f>IF(SUM(Q1043:S1043)&gt;0,SUM(Q1043:S1043),0)</f>
        <v>0</v>
      </c>
      <c r="AU1044" s="213">
        <f>IF(SUM(U1043)&gt;0,SUM(U1043),0)</f>
        <v>0</v>
      </c>
      <c r="AV1044" s="214">
        <f>Q1043</f>
        <v>0</v>
      </c>
      <c r="AW1044" s="214">
        <f>R1043</f>
        <v>0</v>
      </c>
      <c r="AX1044" s="214">
        <f>S1043</f>
        <v>0</v>
      </c>
      <c r="AY1044" s="214"/>
      <c r="AZ1044" s="213">
        <f>IF(SUM(Q1044:S1044)&gt;0,SUM(Q1044:S1044),0)</f>
        <v>0</v>
      </c>
      <c r="BA1044" s="213">
        <f>IF(SUM(U1044)&gt;0,SUM(U1044),0)</f>
        <v>0</v>
      </c>
      <c r="BB1044" s="214">
        <f>Q1044</f>
        <v>0</v>
      </c>
      <c r="BC1044" s="214">
        <f>R1044</f>
        <v>0</v>
      </c>
      <c r="BD1044" s="214">
        <f>S1044</f>
        <v>0</v>
      </c>
      <c r="BE1044" s="214"/>
      <c r="BF1044" s="213">
        <f>IF(SUM(Q1045:S1045)&gt;0,SUM(Q1045:S1045),0)</f>
        <v>0</v>
      </c>
      <c r="BG1044" s="213">
        <f>IF(SUM(U1045)&gt;0,SUM(U1045),0)</f>
        <v>0</v>
      </c>
      <c r="BH1044" s="214">
        <f>Q1045</f>
        <v>0</v>
      </c>
      <c r="BI1044" s="214">
        <f>R1045</f>
        <v>0</v>
      </c>
      <c r="BJ1044" s="214">
        <f>S1045</f>
        <v>0</v>
      </c>
      <c r="BK1044" s="214"/>
      <c r="BL1044" s="213">
        <f>IF(SUM(Q1046:S1046)&gt;0,SUM(Q1046:S1046),0)</f>
        <v>0</v>
      </c>
      <c r="BM1044" s="213">
        <f>IF(SUM(U1046)&gt;0,SUM(U1046),0)</f>
        <v>0</v>
      </c>
      <c r="BN1044" s="214">
        <f>Q1046</f>
        <v>0</v>
      </c>
      <c r="BO1044" s="214">
        <f>R1046</f>
        <v>0</v>
      </c>
      <c r="BP1044" s="214">
        <f>S1046</f>
        <v>0</v>
      </c>
      <c r="BQ1044" s="214"/>
      <c r="BR1044" s="213">
        <f>IF(SUM(Q1047:S1047)&gt;0,SUM(Q1047:S1047),0)</f>
        <v>0</v>
      </c>
      <c r="BS1044" s="213">
        <f>IF(SUM(U1047)&gt;0,SUM(U1047),0)</f>
        <v>0</v>
      </c>
      <c r="BT1044" s="214">
        <f>Q1047</f>
        <v>0</v>
      </c>
      <c r="BU1044" s="214">
        <f>R1047</f>
        <v>0</v>
      </c>
      <c r="BV1044" s="214">
        <f>S1047</f>
        <v>0</v>
      </c>
      <c r="BW1044" s="214"/>
      <c r="BX1044" s="213">
        <f>IF(SUM(Q1048:S1048)&gt;0,SUM(Q1048:S1048),0)</f>
        <v>0</v>
      </c>
      <c r="BY1044" s="213">
        <f>IF(SUM(U1048)&gt;0,SUM(U1048),0)</f>
        <v>0</v>
      </c>
      <c r="BZ1044" s="214">
        <f>Q1048</f>
        <v>0</v>
      </c>
      <c r="CA1044" s="214">
        <f>R1048</f>
        <v>0</v>
      </c>
      <c r="CB1044" s="214">
        <f>S1048</f>
        <v>0</v>
      </c>
      <c r="CC1044" s="214"/>
      <c r="CD1044" s="213">
        <f>IF(SUM(Q1049:S1049)&gt;0,SUM(Q1049:S1049),0)</f>
        <v>0</v>
      </c>
      <c r="CE1044" s="213">
        <f>IF(SUM(U1049)&gt;0,SUM(U1049),0)</f>
        <v>0</v>
      </c>
      <c r="CF1044" s="214">
        <f>Q1049</f>
        <v>0</v>
      </c>
      <c r="CG1044" s="214">
        <f>R1049</f>
        <v>0</v>
      </c>
      <c r="CH1044" s="214">
        <f>S1049</f>
        <v>0</v>
      </c>
      <c r="CI1044" s="214"/>
      <c r="CJ1044" s="213">
        <f>IF(SUM(Q1050:S1050)&gt;0,SUM(Q1050:S1050),0)</f>
        <v>0</v>
      </c>
      <c r="CK1044" s="213">
        <f>IF(SUM(U1050)&gt;0,SUM(U1050),0)</f>
        <v>0</v>
      </c>
      <c r="CL1044" s="214">
        <f>Q1050</f>
        <v>0</v>
      </c>
      <c r="CM1044" s="214">
        <f>R1050</f>
        <v>0</v>
      </c>
      <c r="CN1044" s="214">
        <f>S1050</f>
        <v>0</v>
      </c>
      <c r="CO1044" s="214"/>
      <c r="CP1044" s="213">
        <f>IF(SUM(Q1051:S1051)&gt;0,SUM(Q1051:S1051),0)</f>
        <v>0</v>
      </c>
      <c r="CQ1044" s="213">
        <f>IF(SUM(U1051)&gt;0,SUM(U1051),0)</f>
        <v>0</v>
      </c>
      <c r="CR1044" s="214">
        <f>Q1051</f>
        <v>0</v>
      </c>
      <c r="CS1044" s="214">
        <f>R1051</f>
        <v>0</v>
      </c>
      <c r="CT1044" s="214">
        <f>S1051</f>
        <v>0</v>
      </c>
      <c r="CU1044" s="214"/>
      <c r="CV1044" s="213">
        <f>IF(SUM(Q1052:S1052)&gt;0,SUM(Q1052:S1052),0)</f>
        <v>0</v>
      </c>
      <c r="CW1044" s="213">
        <f>IF(SUM(U1052)&gt;0,SUM(U1052),0)</f>
        <v>0</v>
      </c>
      <c r="CX1044" s="214">
        <f>Q1052</f>
        <v>0</v>
      </c>
      <c r="CY1044" s="214">
        <f>R1052</f>
        <v>0</v>
      </c>
      <c r="CZ1044" s="214">
        <f>S1052</f>
        <v>0</v>
      </c>
      <c r="DA1044" s="214"/>
      <c r="DB1044" s="213">
        <f>IF(SUM(Q1053:S1053)&gt;0,SUM(Q1053:S1053),0)</f>
        <v>0</v>
      </c>
      <c r="DC1044" s="213">
        <f>IF(SUM(U1053)&gt;0,SUM(U1053),0)</f>
        <v>0</v>
      </c>
      <c r="DD1044" s="214">
        <f>Q1053</f>
        <v>0</v>
      </c>
      <c r="DE1044" s="214">
        <f>R1053</f>
        <v>0</v>
      </c>
      <c r="DF1044" s="214">
        <f>S1053</f>
        <v>0</v>
      </c>
      <c r="DG1044" s="214"/>
      <c r="DH1044" s="213">
        <f>IF(SUM(Q1054:S1054)&gt;0,SUM(Q1054:S1054),0)</f>
        <v>0</v>
      </c>
      <c r="DI1044" s="213">
        <f>IF(SUM(U1054)&gt;0,SUM(U1054),0)</f>
        <v>0</v>
      </c>
      <c r="DJ1044" s="214">
        <f>Q1054</f>
        <v>0</v>
      </c>
      <c r="DK1044" s="214">
        <f>R1054</f>
        <v>0</v>
      </c>
      <c r="DL1044" s="214">
        <f>S1054</f>
        <v>0</v>
      </c>
      <c r="DM1044" s="214"/>
      <c r="DN1044" s="209">
        <f>IF(SUM(Q1055:S1055)&gt;0,SUM(Q1055:S1055),0)</f>
        <v>0</v>
      </c>
      <c r="DO1044" s="209">
        <f>IF(SUM(U1055)&gt;0,SUM(U1055),0)</f>
        <v>0</v>
      </c>
      <c r="DP1044" s="214">
        <f>Q1055</f>
        <v>0</v>
      </c>
      <c r="DQ1044" s="214">
        <f>R1055</f>
        <v>0</v>
      </c>
      <c r="DR1044" s="214">
        <f>S1055</f>
        <v>0</v>
      </c>
      <c r="DS1044" s="212"/>
      <c r="DT1044" s="209">
        <f>IF(SUM(Q1056:S1056)&gt;0,SUM(Q1056:S1056),0)</f>
        <v>0</v>
      </c>
      <c r="DU1044" s="209">
        <f>IF(SUM(U1056)&gt;0,SUM(U1056),0)</f>
        <v>0</v>
      </c>
      <c r="DV1044" s="214">
        <f>Q1056</f>
        <v>0</v>
      </c>
      <c r="DW1044" s="214">
        <f>R1056</f>
        <v>0</v>
      </c>
      <c r="DX1044" s="214">
        <f>S1056</f>
        <v>0</v>
      </c>
      <c r="DY1044" s="212"/>
      <c r="DZ1044" s="212"/>
    </row>
    <row r="1045" spans="1:130">
      <c r="A1045" s="18"/>
      <c r="B1045" s="99"/>
      <c r="C1045" s="100"/>
      <c r="D1045" s="102"/>
      <c r="E1045" s="149" t="str">
        <f t="shared" si="529"/>
        <v/>
      </c>
      <c r="F1045" s="193"/>
      <c r="G1045" s="99"/>
      <c r="H1045" s="100"/>
      <c r="I1045" s="102"/>
      <c r="J1045" s="149" t="str">
        <f t="shared" si="530"/>
        <v/>
      </c>
      <c r="K1045" s="193"/>
      <c r="L1045" s="99"/>
      <c r="M1045" s="100"/>
      <c r="N1045" s="102"/>
      <c r="O1045" s="149" t="str">
        <f t="shared" si="531"/>
        <v/>
      </c>
      <c r="P1045" s="193"/>
      <c r="Q1045" s="99"/>
      <c r="R1045" s="100"/>
      <c r="S1045" s="100"/>
      <c r="T1045" s="149" t="str">
        <f t="shared" si="532"/>
        <v/>
      </c>
      <c r="U1045" s="193"/>
      <c r="V1045" s="99"/>
      <c r="W1045" s="100"/>
      <c r="X1045" s="102"/>
      <c r="Y1045" s="149" t="str">
        <f t="shared" si="533"/>
        <v/>
      </c>
      <c r="Z1045" s="193"/>
      <c r="AA1045" s="201" t="str">
        <f>IF(SUM(E1045,J1045,O1045,T1045,Y1045,Y1065,T1065,O1065,J1065,E1065,E1085,J1085,O1085,T1085,Y1085)&gt;0,(LARGE((E1045,J1045,O1045,T1045,Y1045,Y1065,T1065,O1065,J1065,E1065,E1085,J1085,O1085,T1085,Y1085),1)+LARGE((E1045,J1045,O1045,T1045,Y1045,Y1065,T1065,O1065,J1065,E1065,E1085,J1085,O1085,T1085,Y1085),2)+LARGE((E1045,J1045,O1045,T1045,Y1045,Y1065,T1065,O1065,J1065,E1065,E1085,J1085,O1085,T1085,Y1085),3)+LARGE((E1045,J1045,O1045,T1045,Y1045,Y1065,T1065,O1065,J1065,E1065,E1085,J1085,O1085,T1085,Y1085),4)),"")</f>
        <v/>
      </c>
      <c r="AB1045" s="202" t="str">
        <f>IF(SUM(BG1072)&gt;0,SUM(BG1072),"")</f>
        <v/>
      </c>
      <c r="AG1045" s="67"/>
      <c r="AH1045" s="213">
        <f>IF(SUM(V1041:X1041)&gt;0,SUM(V1041:X1041),0)</f>
        <v>0</v>
      </c>
      <c r="AI1045" s="213">
        <f>IF(SUM(Z1041)&gt;0,SUM(Z1041),0)</f>
        <v>0</v>
      </c>
      <c r="AJ1045" s="214">
        <f>V1041</f>
        <v>0</v>
      </c>
      <c r="AK1045" s="214">
        <f>W1041</f>
        <v>0</v>
      </c>
      <c r="AL1045" s="214">
        <f>X1041</f>
        <v>0</v>
      </c>
      <c r="AM1045" s="214"/>
      <c r="AN1045" s="213">
        <f>IF(SUM(V1042:X1042)&gt;0,SUM(V1042:X1042),0)</f>
        <v>0</v>
      </c>
      <c r="AO1045" s="213">
        <f>IF(SUM(Z1042)&gt;0,SUM(Z1042),0)</f>
        <v>0</v>
      </c>
      <c r="AP1045" s="214">
        <f>V1042</f>
        <v>0</v>
      </c>
      <c r="AQ1045" s="214">
        <f>W1042</f>
        <v>0</v>
      </c>
      <c r="AR1045" s="214">
        <f>X1042</f>
        <v>0</v>
      </c>
      <c r="AS1045" s="214"/>
      <c r="AT1045" s="213">
        <f>IF(SUM(V1043:X1043)&gt;0,SUM(V1043:X1043),0)</f>
        <v>0</v>
      </c>
      <c r="AU1045" s="213">
        <f>IF(SUM(Z1043)&gt;0,SUM(Z1043),0)</f>
        <v>0</v>
      </c>
      <c r="AV1045" s="214">
        <f>V1043</f>
        <v>0</v>
      </c>
      <c r="AW1045" s="214">
        <f>W1043</f>
        <v>0</v>
      </c>
      <c r="AX1045" s="214">
        <f>X1043</f>
        <v>0</v>
      </c>
      <c r="AY1045" s="214"/>
      <c r="AZ1045" s="213">
        <f>IF(SUM(V1044:X1044)&gt;0,SUM(V1044:X1044),0)</f>
        <v>0</v>
      </c>
      <c r="BA1045" s="213">
        <f>IF(SUM(Z1044)&gt;0,SUM(Z1044),0)</f>
        <v>0</v>
      </c>
      <c r="BB1045" s="214">
        <f>V1044</f>
        <v>0</v>
      </c>
      <c r="BC1045" s="214">
        <f>W1044</f>
        <v>0</v>
      </c>
      <c r="BD1045" s="214">
        <f>X1044</f>
        <v>0</v>
      </c>
      <c r="BE1045" s="214"/>
      <c r="BF1045" s="213">
        <f>IF(SUM(V1045:X1045)&gt;0,SUM(V1045:X1045),0)</f>
        <v>0</v>
      </c>
      <c r="BG1045" s="213">
        <f>IF(SUM(Z1045)&gt;0,SUM(Z1045),0)</f>
        <v>0</v>
      </c>
      <c r="BH1045" s="214">
        <f>V1045</f>
        <v>0</v>
      </c>
      <c r="BI1045" s="214">
        <f>W1045</f>
        <v>0</v>
      </c>
      <c r="BJ1045" s="214">
        <f>X1045</f>
        <v>0</v>
      </c>
      <c r="BK1045" s="214"/>
      <c r="BL1045" s="213">
        <f>IF(SUM(V1046:X1046)&gt;0,SUM(V1046:X1046),0)</f>
        <v>0</v>
      </c>
      <c r="BM1045" s="213">
        <f>IF(SUM(Z1046)&gt;0,SUM(Z1046),0)</f>
        <v>0</v>
      </c>
      <c r="BN1045" s="214">
        <f>V1046</f>
        <v>0</v>
      </c>
      <c r="BO1045" s="214">
        <f>W1046</f>
        <v>0</v>
      </c>
      <c r="BP1045" s="214">
        <f>X1046</f>
        <v>0</v>
      </c>
      <c r="BQ1045" s="214"/>
      <c r="BR1045" s="213">
        <f>IF(SUM(V1047:X1047)&gt;0,SUM(V1047:X1047),0)</f>
        <v>0</v>
      </c>
      <c r="BS1045" s="213">
        <f>IF(SUM(Z1047)&gt;0,SUM(Z1047),0)</f>
        <v>0</v>
      </c>
      <c r="BT1045" s="214">
        <f>V1047</f>
        <v>0</v>
      </c>
      <c r="BU1045" s="214">
        <f>W1047</f>
        <v>0</v>
      </c>
      <c r="BV1045" s="214">
        <f>X1047</f>
        <v>0</v>
      </c>
      <c r="BW1045" s="214"/>
      <c r="BX1045" s="213">
        <f>IF(SUM(V1048:X1048)&gt;0,SUM(V1048:X1048),0)</f>
        <v>0</v>
      </c>
      <c r="BY1045" s="213">
        <f>IF(SUM(Z1048)&gt;0,SUM(Z1048),0)</f>
        <v>0</v>
      </c>
      <c r="BZ1045" s="214">
        <f>V1048</f>
        <v>0</v>
      </c>
      <c r="CA1045" s="214">
        <f>W1048</f>
        <v>0</v>
      </c>
      <c r="CB1045" s="214">
        <f>X1048</f>
        <v>0</v>
      </c>
      <c r="CC1045" s="214"/>
      <c r="CD1045" s="213">
        <f>IF(SUM(V1049:X1049)&gt;0,SUM(V1049:X1049),0)</f>
        <v>0</v>
      </c>
      <c r="CE1045" s="213">
        <f>IF(SUM(Z1049)&gt;0,SUM(Z1049),0)</f>
        <v>0</v>
      </c>
      <c r="CF1045" s="214">
        <f>V1049</f>
        <v>0</v>
      </c>
      <c r="CG1045" s="214">
        <f>W1049</f>
        <v>0</v>
      </c>
      <c r="CH1045" s="214">
        <f>X1049</f>
        <v>0</v>
      </c>
      <c r="CI1045" s="214"/>
      <c r="CJ1045" s="213">
        <f>IF(SUM(V1050:X1050)&gt;0,SUM(V1050:X1050),0)</f>
        <v>0</v>
      </c>
      <c r="CK1045" s="213">
        <f>IF(SUM(Z1050)&gt;0,SUM(Z1050),0)</f>
        <v>0</v>
      </c>
      <c r="CL1045" s="214">
        <f>V1050</f>
        <v>0</v>
      </c>
      <c r="CM1045" s="214">
        <f>W1050</f>
        <v>0</v>
      </c>
      <c r="CN1045" s="214">
        <f>X1050</f>
        <v>0</v>
      </c>
      <c r="CO1045" s="214"/>
      <c r="CP1045" s="213">
        <f>IF(SUM(V1051:X1051)&gt;0,SUM(V1051:X1051),0)</f>
        <v>0</v>
      </c>
      <c r="CQ1045" s="213">
        <f>IF(SUM(Z1051)&gt;0,SUM(Z1051),0)</f>
        <v>0</v>
      </c>
      <c r="CR1045" s="214">
        <f>V1051</f>
        <v>0</v>
      </c>
      <c r="CS1045" s="214">
        <f>W1051</f>
        <v>0</v>
      </c>
      <c r="CT1045" s="214">
        <f>X1051</f>
        <v>0</v>
      </c>
      <c r="CU1045" s="214"/>
      <c r="CV1045" s="213">
        <f>IF(SUM(V1052:X1052)&gt;0,SUM(V1052:X1052),0)</f>
        <v>0</v>
      </c>
      <c r="CW1045" s="213">
        <f>IF(SUM(Z1052)&gt;0,SUM(Z1052),0)</f>
        <v>0</v>
      </c>
      <c r="CX1045" s="214">
        <f>V1052</f>
        <v>0</v>
      </c>
      <c r="CY1045" s="214">
        <f>W1052</f>
        <v>0</v>
      </c>
      <c r="CZ1045" s="214">
        <f>X1052</f>
        <v>0</v>
      </c>
      <c r="DA1045" s="214"/>
      <c r="DB1045" s="213">
        <f>IF(SUM(V1053:X1053)&gt;0,SUM(V1053:X1053),0)</f>
        <v>0</v>
      </c>
      <c r="DC1045" s="213">
        <f>IF(SUM(Z1053)&gt;0,SUM(Z1053),0)</f>
        <v>0</v>
      </c>
      <c r="DD1045" s="214">
        <f>V1053</f>
        <v>0</v>
      </c>
      <c r="DE1045" s="214">
        <f>W1053</f>
        <v>0</v>
      </c>
      <c r="DF1045" s="214">
        <f>X1053</f>
        <v>0</v>
      </c>
      <c r="DG1045" s="214"/>
      <c r="DH1045" s="213">
        <f>IF(SUM(V1054:X1054)&gt;0,SUM(V1054:X1054),0)</f>
        <v>0</v>
      </c>
      <c r="DI1045" s="213">
        <f>IF(SUM(Z1054)&gt;0,SUM(Z1054),0)</f>
        <v>0</v>
      </c>
      <c r="DJ1045" s="214">
        <f>V1054</f>
        <v>0</v>
      </c>
      <c r="DK1045" s="214">
        <f>W1054</f>
        <v>0</v>
      </c>
      <c r="DL1045" s="214">
        <f>X1054</f>
        <v>0</v>
      </c>
      <c r="DM1045" s="214"/>
      <c r="DN1045" s="209">
        <f>IF(SUM(V1055:X1055)&gt;0,SUM(V1055:X1055),0)</f>
        <v>0</v>
      </c>
      <c r="DO1045" s="209">
        <f>IF(SUM(Z1055)&gt;0,SUM(Z1055),0)</f>
        <v>0</v>
      </c>
      <c r="DP1045" s="214">
        <f>V1055</f>
        <v>0</v>
      </c>
      <c r="DQ1045" s="214">
        <f>W1055</f>
        <v>0</v>
      </c>
      <c r="DR1045" s="214">
        <f>X1055</f>
        <v>0</v>
      </c>
      <c r="DS1045" s="212"/>
      <c r="DT1045" s="209">
        <f>IF(SUM(V1056:X1056)&gt;0,SUM(V1056:X1056),0)</f>
        <v>0</v>
      </c>
      <c r="DU1045" s="209">
        <f>IF(SUM(Z1056)&gt;0,SUM(Z1056),0)</f>
        <v>0</v>
      </c>
      <c r="DV1045" s="214">
        <f>V1056</f>
        <v>0</v>
      </c>
      <c r="DW1045" s="214">
        <f>W1056</f>
        <v>0</v>
      </c>
      <c r="DX1045" s="214">
        <f>X1056</f>
        <v>0</v>
      </c>
      <c r="DY1045" s="212"/>
      <c r="DZ1045" s="212"/>
    </row>
    <row r="1046" spans="1:130">
      <c r="A1046" s="18"/>
      <c r="B1046" s="99"/>
      <c r="C1046" s="100"/>
      <c r="D1046" s="102"/>
      <c r="E1046" s="149" t="str">
        <f t="shared" si="529"/>
        <v/>
      </c>
      <c r="F1046" s="193"/>
      <c r="G1046" s="99"/>
      <c r="H1046" s="100"/>
      <c r="I1046" s="102"/>
      <c r="J1046" s="149" t="str">
        <f t="shared" si="530"/>
        <v/>
      </c>
      <c r="K1046" s="193"/>
      <c r="L1046" s="99"/>
      <c r="M1046" s="100"/>
      <c r="N1046" s="102"/>
      <c r="O1046" s="149" t="str">
        <f t="shared" si="531"/>
        <v/>
      </c>
      <c r="P1046" s="193"/>
      <c r="Q1046" s="99"/>
      <c r="R1046" s="100"/>
      <c r="S1046" s="100"/>
      <c r="T1046" s="149" t="str">
        <f t="shared" si="532"/>
        <v/>
      </c>
      <c r="U1046" s="193"/>
      <c r="V1046" s="99"/>
      <c r="W1046" s="100"/>
      <c r="X1046" s="102"/>
      <c r="Y1046" s="149" t="str">
        <f t="shared" si="533"/>
        <v/>
      </c>
      <c r="Z1046" s="193"/>
      <c r="AA1046" s="201" t="str">
        <f>IF(SUM(E1046,J1046,O1046,T1046,Y1046,Y1066,T1066,O1066,J1066,E1066,E1086,J1086,O1086,T1086,Y1086)&gt;0,(LARGE((E1046,J1046,O1046,T1046,Y1046,Y1066,T1066,O1066,J1066,E1066,E1086,J1086,O1086,T1086,Y1086),1)+LARGE((E1046,J1046,O1046,T1046,Y1046,Y1066,T1066,O1066,J1066,E1066,E1086,J1086,O1086,T1086,Y1086),2)+LARGE((E1046,J1046,O1046,T1046,Y1046,Y1066,T1066,O1066,J1066,E1066,E1086,J1086,O1086,T1086,Y1086),3)+LARGE((E1046,J1046,O1046,T1046,Y1046,Y1066,T1066,O1066,J1066,E1066,E1086,J1086,O1086,T1086,Y1086),4)),"")</f>
        <v/>
      </c>
      <c r="AB1046" s="202" t="str">
        <f>IF(SUM(BM1072)&gt;0,SUM(BM1072),"")</f>
        <v/>
      </c>
      <c r="AG1046" s="67"/>
      <c r="AH1046" s="213">
        <f>IF(SUM(B1061:D1061)&gt;0,SUM(B1061:D1061),0)</f>
        <v>0</v>
      </c>
      <c r="AI1046" s="213">
        <f>IF(SUM(F1061)&gt;0,SUM(F1061),0)</f>
        <v>0</v>
      </c>
      <c r="AJ1046" s="214">
        <f>B1061</f>
        <v>0</v>
      </c>
      <c r="AK1046" s="214">
        <f>C1061</f>
        <v>0</v>
      </c>
      <c r="AL1046" s="214">
        <f>D1061</f>
        <v>0</v>
      </c>
      <c r="AM1046" s="214"/>
      <c r="AN1046" s="213">
        <f>IF(SUM(B1062:D1062)&gt;0,SUM(B1062:D1062),0)</f>
        <v>0</v>
      </c>
      <c r="AO1046" s="213">
        <f>IF(SUM(F1062)&gt;0,SUM(F1062),0)</f>
        <v>0</v>
      </c>
      <c r="AP1046" s="214">
        <f>B1062</f>
        <v>0</v>
      </c>
      <c r="AQ1046" s="214">
        <f>C1062</f>
        <v>0</v>
      </c>
      <c r="AR1046" s="214">
        <f>D1062</f>
        <v>0</v>
      </c>
      <c r="AS1046" s="214"/>
      <c r="AT1046" s="213">
        <f>IF(SUM(B1063:D1063)&gt;0,SUM(B1063:D1063),0)</f>
        <v>0</v>
      </c>
      <c r="AU1046" s="213">
        <f>IF(SUM(F1063)&gt;0,SUM(F1063),0)</f>
        <v>0</v>
      </c>
      <c r="AV1046" s="214">
        <f>B1063</f>
        <v>0</v>
      </c>
      <c r="AW1046" s="214">
        <f>C1063</f>
        <v>0</v>
      </c>
      <c r="AX1046" s="214">
        <f>D1063</f>
        <v>0</v>
      </c>
      <c r="AY1046" s="214"/>
      <c r="AZ1046" s="213">
        <f>IF(SUM(B1064:D1064)&gt;0,SUM(B1064:D1064),0)</f>
        <v>0</v>
      </c>
      <c r="BA1046" s="213">
        <f>IF(SUM(F1064)&gt;0,SUM(F1064),0)</f>
        <v>0</v>
      </c>
      <c r="BB1046" s="214">
        <f>B1064</f>
        <v>0</v>
      </c>
      <c r="BC1046" s="214">
        <f>C1064</f>
        <v>0</v>
      </c>
      <c r="BD1046" s="214">
        <f>D1064</f>
        <v>0</v>
      </c>
      <c r="BE1046" s="214"/>
      <c r="BF1046" s="213">
        <f>IF(SUM(B1065:D1065)&gt;0,SUM(B1065:D1065),0)</f>
        <v>0</v>
      </c>
      <c r="BG1046" s="213">
        <f>IF(SUM(F1065)&gt;0,SUM(F1065),0)</f>
        <v>0</v>
      </c>
      <c r="BH1046" s="214">
        <f>B1065</f>
        <v>0</v>
      </c>
      <c r="BI1046" s="214">
        <f>C1065</f>
        <v>0</v>
      </c>
      <c r="BJ1046" s="214">
        <f>D1065</f>
        <v>0</v>
      </c>
      <c r="BK1046" s="214"/>
      <c r="BL1046" s="213">
        <f>IF(SUM(B1066:D1066)&gt;0,SUM(B1066:D1066),0)</f>
        <v>0</v>
      </c>
      <c r="BM1046" s="213">
        <f>IF(SUM(F1066)&gt;0,SUM(F1066),0)</f>
        <v>0</v>
      </c>
      <c r="BN1046" s="214">
        <f>B1066</f>
        <v>0</v>
      </c>
      <c r="BO1046" s="214">
        <f>C1066</f>
        <v>0</v>
      </c>
      <c r="BP1046" s="214">
        <f>D1066</f>
        <v>0</v>
      </c>
      <c r="BQ1046" s="214"/>
      <c r="BR1046" s="213">
        <f>IF(SUM(B1067:D1067)&gt;0,SUM(B1067:D1067),0)</f>
        <v>0</v>
      </c>
      <c r="BS1046" s="213">
        <f>IF(SUM(F1067)&gt;0,SUM(F1067),0)</f>
        <v>0</v>
      </c>
      <c r="BT1046" s="214">
        <f>B1067</f>
        <v>0</v>
      </c>
      <c r="BU1046" s="214">
        <f>C1067</f>
        <v>0</v>
      </c>
      <c r="BV1046" s="214">
        <f>D1067</f>
        <v>0</v>
      </c>
      <c r="BW1046" s="214"/>
      <c r="BX1046" s="213">
        <f>IF(SUM(B1068:D1068)&gt;0,SUM(B1068:D1068),0)</f>
        <v>0</v>
      </c>
      <c r="BY1046" s="213">
        <f>IF(SUM(F1068)&gt;0,SUM(F1068),0)</f>
        <v>0</v>
      </c>
      <c r="BZ1046" s="214">
        <f>B1068</f>
        <v>0</v>
      </c>
      <c r="CA1046" s="214">
        <f>C1068</f>
        <v>0</v>
      </c>
      <c r="CB1046" s="214">
        <f>D1068</f>
        <v>0</v>
      </c>
      <c r="CC1046" s="214"/>
      <c r="CD1046" s="213">
        <f>IF(SUM(B1069:D1069)&gt;0,SUM(B1069:D1069),0)</f>
        <v>0</v>
      </c>
      <c r="CE1046" s="213">
        <f>IF(SUM(F1069)&gt;0,SUM(F1069),0)</f>
        <v>0</v>
      </c>
      <c r="CF1046" s="214">
        <f>B1069</f>
        <v>0</v>
      </c>
      <c r="CG1046" s="214">
        <f>C1069</f>
        <v>0</v>
      </c>
      <c r="CH1046" s="214">
        <f>D1069</f>
        <v>0</v>
      </c>
      <c r="CI1046" s="214"/>
      <c r="CJ1046" s="213">
        <f>IF(SUM(B1070:D1070)&gt;0,SUM(B1070:D1070),0)</f>
        <v>0</v>
      </c>
      <c r="CK1046" s="213">
        <f>IF(SUM(F1070)&gt;0,SUM(F1070),0)</f>
        <v>0</v>
      </c>
      <c r="CL1046" s="214">
        <f>B1070</f>
        <v>0</v>
      </c>
      <c r="CM1046" s="214">
        <f>C1070</f>
        <v>0</v>
      </c>
      <c r="CN1046" s="214">
        <f>D1070</f>
        <v>0</v>
      </c>
      <c r="CO1046" s="214"/>
      <c r="CP1046" s="213">
        <f>IF(SUM(B1071:D1071)&gt;0,SUM(B1071:D1071),0)</f>
        <v>0</v>
      </c>
      <c r="CQ1046" s="213">
        <f>IF(SUM(F1071)&gt;0,SUM(F1071),0)</f>
        <v>0</v>
      </c>
      <c r="CR1046" s="214">
        <f>B1071</f>
        <v>0</v>
      </c>
      <c r="CS1046" s="214">
        <f>C1071</f>
        <v>0</v>
      </c>
      <c r="CT1046" s="214">
        <f>D1071</f>
        <v>0</v>
      </c>
      <c r="CU1046" s="214"/>
      <c r="CV1046" s="213">
        <f>IF(SUM(B1072:D1072)&gt;0,SUM(B1072:D1072),0)</f>
        <v>0</v>
      </c>
      <c r="CW1046" s="213">
        <f>IF(SUM(F1072)&gt;0,SUM(F1072),0)</f>
        <v>0</v>
      </c>
      <c r="CX1046" s="214">
        <f>B1072</f>
        <v>0</v>
      </c>
      <c r="CY1046" s="214">
        <f>C1072</f>
        <v>0</v>
      </c>
      <c r="CZ1046" s="214">
        <f>D1072</f>
        <v>0</v>
      </c>
      <c r="DA1046" s="214"/>
      <c r="DB1046" s="213">
        <f>IF(SUM(B1073:D1073)&gt;0,SUM(B1073:D1073),0)</f>
        <v>0</v>
      </c>
      <c r="DC1046" s="213">
        <f>IF(SUM(F1073)&gt;0,SUM(F1073),0)</f>
        <v>0</v>
      </c>
      <c r="DD1046" s="214">
        <f>B1073</f>
        <v>0</v>
      </c>
      <c r="DE1046" s="214">
        <f>C1073</f>
        <v>0</v>
      </c>
      <c r="DF1046" s="214">
        <f>D1073</f>
        <v>0</v>
      </c>
      <c r="DG1046" s="214"/>
      <c r="DH1046" s="213">
        <f>IF(SUM(B1074:D1074)&gt;0,SUM(B1074:D1074),0)</f>
        <v>0</v>
      </c>
      <c r="DI1046" s="213">
        <f>IF(SUM(F1074)&gt;0,SUM(F1074),0)</f>
        <v>0</v>
      </c>
      <c r="DJ1046" s="214">
        <f>B1074</f>
        <v>0</v>
      </c>
      <c r="DK1046" s="214">
        <f>C1074</f>
        <v>0</v>
      </c>
      <c r="DL1046" s="214">
        <f>D1074</f>
        <v>0</v>
      </c>
      <c r="DM1046" s="214"/>
      <c r="DN1046" s="209">
        <f>IF(SUM(B1075:D1075)&gt;0,SUM(B1075:D1075),0)</f>
        <v>0</v>
      </c>
      <c r="DO1046" s="209">
        <f>IF(SUM(F1075)&gt;0,SUM(F1074),0)</f>
        <v>0</v>
      </c>
      <c r="DP1046" s="214">
        <f>B1075</f>
        <v>0</v>
      </c>
      <c r="DQ1046" s="214">
        <f>C1075</f>
        <v>0</v>
      </c>
      <c r="DR1046" s="214">
        <f>D1075</f>
        <v>0</v>
      </c>
      <c r="DS1046" s="212"/>
      <c r="DT1046" s="209">
        <f>IF(SUM(B1076:D1076)&gt;0,SUM(B1076:D1076),0)</f>
        <v>0</v>
      </c>
      <c r="DU1046" s="209">
        <f>IF(SUM(F1076)&gt;0,SUM(F1076),0)</f>
        <v>0</v>
      </c>
      <c r="DV1046" s="214">
        <f>B1076</f>
        <v>0</v>
      </c>
      <c r="DW1046" s="214">
        <f>C1076</f>
        <v>0</v>
      </c>
      <c r="DX1046" s="214">
        <f>D1076</f>
        <v>0</v>
      </c>
      <c r="DY1046" s="212"/>
      <c r="DZ1046" s="212"/>
    </row>
    <row r="1047" spans="1:130">
      <c r="A1047" s="18"/>
      <c r="B1047" s="99"/>
      <c r="C1047" s="100"/>
      <c r="D1047" s="101"/>
      <c r="E1047" s="149" t="str">
        <f t="shared" si="529"/>
        <v/>
      </c>
      <c r="F1047" s="193"/>
      <c r="G1047" s="99"/>
      <c r="H1047" s="100"/>
      <c r="I1047" s="102"/>
      <c r="J1047" s="149" t="str">
        <f t="shared" si="530"/>
        <v/>
      </c>
      <c r="K1047" s="193"/>
      <c r="L1047" s="99"/>
      <c r="M1047" s="100"/>
      <c r="N1047" s="102"/>
      <c r="O1047" s="149" t="str">
        <f t="shared" si="531"/>
        <v/>
      </c>
      <c r="P1047" s="193"/>
      <c r="Q1047" s="99"/>
      <c r="R1047" s="100"/>
      <c r="S1047" s="100"/>
      <c r="T1047" s="149" t="str">
        <f t="shared" si="532"/>
        <v/>
      </c>
      <c r="U1047" s="193"/>
      <c r="V1047" s="99"/>
      <c r="W1047" s="100"/>
      <c r="X1047" s="100"/>
      <c r="Y1047" s="149" t="str">
        <f t="shared" si="533"/>
        <v/>
      </c>
      <c r="Z1047" s="193"/>
      <c r="AA1047" s="201" t="str">
        <f>IF(SUM(E1047,J1047,O1047,T1047,Y1047,Y1067,T1067,O1067,J1067,E1067,E1087,J1087,O1087,T1087,Y1087)&gt;0,(LARGE((E1047,J1047,O1047,T1047,Y1047,Y1067,T1067,O1067,J1067,E1067,E1087,J1087,O1087,T1087,Y1087),1)+LARGE((E1047,J1047,O1047,T1047,Y1047,Y1067,T1067,O1067,J1067,E1067,E1087,J1087,O1087,T1087,Y1087),2)+LARGE((E1047,J1047,O1047,T1047,Y1047,Y1067,T1067,O1067,J1067,E1067,E1087,J1087,O1087,T1087,Y1087),3)+LARGE((E1047,J1047,O1047,T1047,Y1047,Y1067,T1067,O1067,J1067,E1067,E1087,J1087,O1087,T1087,Y1087),4)),"")</f>
        <v/>
      </c>
      <c r="AB1047" s="202" t="str">
        <f>IF(SUM(BS1072)&gt;0,SUM(BS1072),"")</f>
        <v/>
      </c>
      <c r="AG1047" s="67"/>
      <c r="AH1047" s="213">
        <f>IF(SUM(G1061:I1061)&gt;0,SUM(G1061:I1061),0)</f>
        <v>0</v>
      </c>
      <c r="AI1047" s="213">
        <f>IF(SUM(K1061)&gt;0,SUM(K1061),0)</f>
        <v>0</v>
      </c>
      <c r="AJ1047" s="214">
        <f>G1061</f>
        <v>0</v>
      </c>
      <c r="AK1047" s="214">
        <f>H1061</f>
        <v>0</v>
      </c>
      <c r="AL1047" s="214">
        <f>I1061</f>
        <v>0</v>
      </c>
      <c r="AM1047" s="214"/>
      <c r="AN1047" s="213">
        <f>IF(SUM(G1062:I1062)&gt;0,SUM(G1062:I1062),0)</f>
        <v>0</v>
      </c>
      <c r="AO1047" s="213">
        <f>IF(SUM(K1062)&gt;0,SUM(K1062),0)</f>
        <v>0</v>
      </c>
      <c r="AP1047" s="214">
        <f>G1062</f>
        <v>0</v>
      </c>
      <c r="AQ1047" s="214">
        <f>H1062</f>
        <v>0</v>
      </c>
      <c r="AR1047" s="214">
        <f>I1062</f>
        <v>0</v>
      </c>
      <c r="AS1047" s="214"/>
      <c r="AT1047" s="213">
        <f>IF(SUM(G1063:I1063)&gt;0,SUM(G1063:I1063),0)</f>
        <v>0</v>
      </c>
      <c r="AU1047" s="213">
        <f>IF(SUM(K1063)&gt;0,SUM(K1063),0)</f>
        <v>0</v>
      </c>
      <c r="AV1047" s="214">
        <f>G1063</f>
        <v>0</v>
      </c>
      <c r="AW1047" s="214">
        <f>H1063</f>
        <v>0</v>
      </c>
      <c r="AX1047" s="214">
        <f>I1063</f>
        <v>0</v>
      </c>
      <c r="AY1047" s="214"/>
      <c r="AZ1047" s="213">
        <f>IF(SUM(G1064:I1064)&gt;0,SUM(G1064:I1064),0)</f>
        <v>0</v>
      </c>
      <c r="BA1047" s="213">
        <f>IF(SUM(K1064)&gt;0,SUM(K1064),0)</f>
        <v>0</v>
      </c>
      <c r="BB1047" s="214">
        <f>G1064</f>
        <v>0</v>
      </c>
      <c r="BC1047" s="214">
        <f>H1064</f>
        <v>0</v>
      </c>
      <c r="BD1047" s="214">
        <f>I1064</f>
        <v>0</v>
      </c>
      <c r="BE1047" s="214"/>
      <c r="BF1047" s="213">
        <f>IF(SUM(G1065:I1065)&gt;0,SUM(G1065:I1065),0)</f>
        <v>0</v>
      </c>
      <c r="BG1047" s="213">
        <f>IF(SUM(K1065)&gt;0,SUM(K1065),0)</f>
        <v>0</v>
      </c>
      <c r="BH1047" s="214">
        <f>G1065</f>
        <v>0</v>
      </c>
      <c r="BI1047" s="214">
        <f>H1065</f>
        <v>0</v>
      </c>
      <c r="BJ1047" s="214">
        <f>I1065</f>
        <v>0</v>
      </c>
      <c r="BK1047" s="214"/>
      <c r="BL1047" s="213">
        <f>IF(SUM(G1066:I1066)&gt;0,SUM(G1066:I1066),0)</f>
        <v>0</v>
      </c>
      <c r="BM1047" s="213">
        <f>IF(SUM(K1066)&gt;0,SUM(K1066),0)</f>
        <v>0</v>
      </c>
      <c r="BN1047" s="214">
        <f>G1066</f>
        <v>0</v>
      </c>
      <c r="BO1047" s="214">
        <f>H1066</f>
        <v>0</v>
      </c>
      <c r="BP1047" s="214">
        <f>I1066</f>
        <v>0</v>
      </c>
      <c r="BQ1047" s="214"/>
      <c r="BR1047" s="213">
        <f>IF(SUM(G1067:I1067)&gt;0,SUM(G1067:I1067),0)</f>
        <v>0</v>
      </c>
      <c r="BS1047" s="213">
        <f>IF(SUM(K1067)&gt;0,SUM(K1067),0)</f>
        <v>0</v>
      </c>
      <c r="BT1047" s="214">
        <f>G1067</f>
        <v>0</v>
      </c>
      <c r="BU1047" s="214">
        <f>H1067</f>
        <v>0</v>
      </c>
      <c r="BV1047" s="214">
        <f>I1067</f>
        <v>0</v>
      </c>
      <c r="BW1047" s="214"/>
      <c r="BX1047" s="213">
        <f>IF(SUM(G1068:I1068)&gt;0,SUM(G1068:I1068),0)</f>
        <v>0</v>
      </c>
      <c r="BY1047" s="213">
        <f>IF(SUM(K1068)&gt;0,SUM(K1068),0)</f>
        <v>0</v>
      </c>
      <c r="BZ1047" s="214">
        <f>G1068</f>
        <v>0</v>
      </c>
      <c r="CA1047" s="214">
        <f>H1068</f>
        <v>0</v>
      </c>
      <c r="CB1047" s="214">
        <f>I1068</f>
        <v>0</v>
      </c>
      <c r="CC1047" s="214"/>
      <c r="CD1047" s="213">
        <f>IF(SUM(G1069:I1069)&gt;0,SUM(G1069:I1069),0)</f>
        <v>0</v>
      </c>
      <c r="CE1047" s="213">
        <f>IF(SUM(K1069)&gt;0,SUM(K1069),0)</f>
        <v>0</v>
      </c>
      <c r="CF1047" s="214">
        <f>G1069</f>
        <v>0</v>
      </c>
      <c r="CG1047" s="214">
        <f>H1069</f>
        <v>0</v>
      </c>
      <c r="CH1047" s="214">
        <f>I1069</f>
        <v>0</v>
      </c>
      <c r="CI1047" s="214"/>
      <c r="CJ1047" s="213">
        <f>IF(SUM(G1070:I1070)&gt;0,SUM(G1070:I1070),0)</f>
        <v>0</v>
      </c>
      <c r="CK1047" s="213">
        <f>IF(SUM(K1070)&gt;0,SUM(K1070),0)</f>
        <v>0</v>
      </c>
      <c r="CL1047" s="214">
        <f>G1070</f>
        <v>0</v>
      </c>
      <c r="CM1047" s="214">
        <f>H1070</f>
        <v>0</v>
      </c>
      <c r="CN1047" s="214">
        <f>I1070</f>
        <v>0</v>
      </c>
      <c r="CO1047" s="214"/>
      <c r="CP1047" s="213">
        <f>IF(SUM(G1071:I1071)&gt;0,SUM(G1071:I1071),0)</f>
        <v>0</v>
      </c>
      <c r="CQ1047" s="213">
        <f>IF(SUM(K1071)&gt;0,SUM(K1071),0)</f>
        <v>0</v>
      </c>
      <c r="CR1047" s="214">
        <f>G1071</f>
        <v>0</v>
      </c>
      <c r="CS1047" s="214">
        <f>H1071</f>
        <v>0</v>
      </c>
      <c r="CT1047" s="214">
        <f>I1071</f>
        <v>0</v>
      </c>
      <c r="CU1047" s="214"/>
      <c r="CV1047" s="213">
        <f>IF(SUM(G1072:I1072)&gt;0,SUM(G1072:I1072),0)</f>
        <v>0</v>
      </c>
      <c r="CW1047" s="213">
        <f>IF(SUM(K1072)&gt;0,SUM(K1072),0)</f>
        <v>0</v>
      </c>
      <c r="CX1047" s="214">
        <f>G1072</f>
        <v>0</v>
      </c>
      <c r="CY1047" s="214">
        <f>H1072</f>
        <v>0</v>
      </c>
      <c r="CZ1047" s="214">
        <f>I1072</f>
        <v>0</v>
      </c>
      <c r="DA1047" s="214"/>
      <c r="DB1047" s="213">
        <f>IF(SUM(G1073:I1073)&gt;0,SUM(G1073:I1073),0)</f>
        <v>0</v>
      </c>
      <c r="DC1047" s="213">
        <f>IF(SUM(K1073)&gt;0,SUM(K1073),0)</f>
        <v>0</v>
      </c>
      <c r="DD1047" s="214">
        <f>G1073</f>
        <v>0</v>
      </c>
      <c r="DE1047" s="214">
        <f>H1073</f>
        <v>0</v>
      </c>
      <c r="DF1047" s="214">
        <f>I1073</f>
        <v>0</v>
      </c>
      <c r="DG1047" s="214"/>
      <c r="DH1047" s="213">
        <f>IF(SUM(G1074:I1074)&gt;0,SUM(G1074:I1074),0)</f>
        <v>0</v>
      </c>
      <c r="DI1047" s="213">
        <f>IF(SUM(K1074)&gt;0,SUM(K1074),0)</f>
        <v>0</v>
      </c>
      <c r="DJ1047" s="214">
        <f>G1074</f>
        <v>0</v>
      </c>
      <c r="DK1047" s="214">
        <f>H1074</f>
        <v>0</v>
      </c>
      <c r="DL1047" s="214">
        <f>I1074</f>
        <v>0</v>
      </c>
      <c r="DM1047" s="214"/>
      <c r="DN1047" s="209">
        <f>IF(SUM(G1075:I1075)&gt;0,SUM(G1075:I1075),0)</f>
        <v>0</v>
      </c>
      <c r="DO1047" s="209">
        <f>IF(SUM(K1075)&gt;0,SUM(K1074),0)</f>
        <v>0</v>
      </c>
      <c r="DP1047" s="214">
        <f>G1075</f>
        <v>0</v>
      </c>
      <c r="DQ1047" s="214">
        <f>H1075</f>
        <v>0</v>
      </c>
      <c r="DR1047" s="214">
        <f>I1075</f>
        <v>0</v>
      </c>
      <c r="DS1047" s="212"/>
      <c r="DT1047" s="209">
        <f>IF(SUM(G1076:I1076)&gt;0,SUM(G1076:I1076),0)</f>
        <v>0</v>
      </c>
      <c r="DU1047" s="209">
        <f>IF(SUM(K1076)&gt;0,SUM(K1076),0)</f>
        <v>0</v>
      </c>
      <c r="DV1047" s="214">
        <f>G1076</f>
        <v>0</v>
      </c>
      <c r="DW1047" s="214">
        <f>H1076</f>
        <v>0</v>
      </c>
      <c r="DX1047" s="214">
        <f>I1076</f>
        <v>0</v>
      </c>
      <c r="DY1047" s="212"/>
      <c r="DZ1047" s="212"/>
    </row>
    <row r="1048" spans="1:130">
      <c r="A1048" s="18"/>
      <c r="B1048" s="99"/>
      <c r="C1048" s="100"/>
      <c r="D1048" s="101"/>
      <c r="E1048" s="149" t="str">
        <f t="shared" si="529"/>
        <v/>
      </c>
      <c r="F1048" s="193"/>
      <c r="G1048" s="99"/>
      <c r="H1048" s="100"/>
      <c r="I1048" s="102"/>
      <c r="J1048" s="149" t="str">
        <f t="shared" si="530"/>
        <v/>
      </c>
      <c r="K1048" s="193"/>
      <c r="L1048" s="99"/>
      <c r="M1048" s="100"/>
      <c r="N1048" s="102"/>
      <c r="O1048" s="149" t="str">
        <f t="shared" si="531"/>
        <v/>
      </c>
      <c r="P1048" s="193"/>
      <c r="Q1048" s="99"/>
      <c r="R1048" s="100"/>
      <c r="S1048" s="102"/>
      <c r="T1048" s="149" t="str">
        <f t="shared" si="532"/>
        <v/>
      </c>
      <c r="U1048" s="193"/>
      <c r="V1048" s="99"/>
      <c r="W1048" s="100"/>
      <c r="X1048" s="102"/>
      <c r="Y1048" s="149" t="str">
        <f t="shared" si="533"/>
        <v/>
      </c>
      <c r="Z1048" s="193"/>
      <c r="AA1048" s="201" t="str">
        <f>IF(SUM(E1048,J1048,O1048,T1048,Y1048,Y1068,T1068,O1068,J1068,E1068,E1088,J1088,O1088,T1088,Y1088)&gt;0,(LARGE((E1048,J1048,O1048,T1048,Y1048,Y1068,T1068,O1068,J1068,E1068,E1088,J1088,O1088,T1088,Y1088),1)+LARGE((E1048,J1048,O1048,T1048,Y1048,Y1068,T1068,O1068,J1068,E1068,E1088,J1088,O1088,T1088,Y1088),2)+LARGE((E1048,J1048,O1048,T1048,Y1048,Y1068,T1068,O1068,J1068,E1068,E1088,J1088,O1088,T1088,Y1088),3)+LARGE((E1048,J1048,O1048,T1048,Y1048,Y1068,T1068,O1068,J1068,E1068,E1088,J1088,O1088,T1088,Y1088),4)),"")</f>
        <v/>
      </c>
      <c r="AB1048" s="202" t="str">
        <f>IF(SUM(BY1072)&gt;0,SUM(BY1072),"")</f>
        <v/>
      </c>
      <c r="AG1048" s="67"/>
      <c r="AH1048" s="213">
        <f>IF(SUM(L1061:N1061)&gt;0,SUM(L1061:N1061),0)</f>
        <v>0</v>
      </c>
      <c r="AI1048" s="213">
        <f>IF(SUM(P1061)&gt;0,SUM(P1061),0)</f>
        <v>0</v>
      </c>
      <c r="AJ1048" s="214">
        <f>L1061</f>
        <v>0</v>
      </c>
      <c r="AK1048" s="214">
        <f>M1061</f>
        <v>0</v>
      </c>
      <c r="AL1048" s="214">
        <f>N1061</f>
        <v>0</v>
      </c>
      <c r="AM1048" s="214"/>
      <c r="AN1048" s="213">
        <f>IF(SUM(L1062:N1062)&gt;0,SUM(L1062:N1062),0)</f>
        <v>0</v>
      </c>
      <c r="AO1048" s="213">
        <f>IF(SUM(P1062)&gt;0,SUM(P1062),0)</f>
        <v>0</v>
      </c>
      <c r="AP1048" s="214">
        <f>L1062</f>
        <v>0</v>
      </c>
      <c r="AQ1048" s="214">
        <f>M1062</f>
        <v>0</v>
      </c>
      <c r="AR1048" s="214">
        <f>N1062</f>
        <v>0</v>
      </c>
      <c r="AS1048" s="214"/>
      <c r="AT1048" s="213">
        <f>IF(SUM(L1063:N1063)&gt;0,SUM(L1063:N1063),0)</f>
        <v>0</v>
      </c>
      <c r="AU1048" s="213">
        <f>IF(SUM(P1063)&gt;0,SUM(P1063),0)</f>
        <v>0</v>
      </c>
      <c r="AV1048" s="214">
        <f>L1063</f>
        <v>0</v>
      </c>
      <c r="AW1048" s="214">
        <f>M1063</f>
        <v>0</v>
      </c>
      <c r="AX1048" s="214">
        <f>N1063</f>
        <v>0</v>
      </c>
      <c r="AY1048" s="214"/>
      <c r="AZ1048" s="213">
        <f>IF(SUM(L1064:N1064)&gt;0,SUM(L1064:N1064),0)</f>
        <v>0</v>
      </c>
      <c r="BA1048" s="213">
        <f>IF(SUM(P1064)&gt;0,SUM(P1064),0)</f>
        <v>0</v>
      </c>
      <c r="BB1048" s="214">
        <f>L1064</f>
        <v>0</v>
      </c>
      <c r="BC1048" s="214">
        <f>M1064</f>
        <v>0</v>
      </c>
      <c r="BD1048" s="214">
        <f>N1064</f>
        <v>0</v>
      </c>
      <c r="BE1048" s="214"/>
      <c r="BF1048" s="213">
        <f>IF(SUM(L1065:N1065)&gt;0,SUM(L1065:N1065),0)</f>
        <v>0</v>
      </c>
      <c r="BG1048" s="213">
        <f>IF(SUM(P1065)&gt;0,SUM(P1065),0)</f>
        <v>0</v>
      </c>
      <c r="BH1048" s="214">
        <f>L1065</f>
        <v>0</v>
      </c>
      <c r="BI1048" s="214">
        <f>M1065</f>
        <v>0</v>
      </c>
      <c r="BJ1048" s="214">
        <f>N1065</f>
        <v>0</v>
      </c>
      <c r="BK1048" s="214"/>
      <c r="BL1048" s="213">
        <f>IF(SUM(L1066:N1066)&gt;0,SUM(L1066:N1066),0)</f>
        <v>0</v>
      </c>
      <c r="BM1048" s="213">
        <f>IF(SUM(P1066)&gt;0,SUM(P1066),0)</f>
        <v>0</v>
      </c>
      <c r="BN1048" s="214">
        <f>L1066</f>
        <v>0</v>
      </c>
      <c r="BO1048" s="214">
        <f>M1066</f>
        <v>0</v>
      </c>
      <c r="BP1048" s="214">
        <f>N1066</f>
        <v>0</v>
      </c>
      <c r="BQ1048" s="214"/>
      <c r="BR1048" s="213">
        <f>IF(SUM(L1067:N1067)&gt;0,SUM(L1067:N1067),0)</f>
        <v>0</v>
      </c>
      <c r="BS1048" s="213">
        <f>IF(SUM(P1067)&gt;0,SUM(P1067),0)</f>
        <v>0</v>
      </c>
      <c r="BT1048" s="214">
        <f>L1067</f>
        <v>0</v>
      </c>
      <c r="BU1048" s="214">
        <f>M1067</f>
        <v>0</v>
      </c>
      <c r="BV1048" s="214">
        <f>N1067</f>
        <v>0</v>
      </c>
      <c r="BW1048" s="214"/>
      <c r="BX1048" s="213">
        <f>IF(SUM(L1068:N1068)&gt;0,SUM(L1068:N1068),0)</f>
        <v>0</v>
      </c>
      <c r="BY1048" s="213">
        <f>IF(SUM(P1068)&gt;0,SUM(P1068),0)</f>
        <v>0</v>
      </c>
      <c r="BZ1048" s="214">
        <f>L1068</f>
        <v>0</v>
      </c>
      <c r="CA1048" s="214">
        <f>M1068</f>
        <v>0</v>
      </c>
      <c r="CB1048" s="214">
        <f>N1068</f>
        <v>0</v>
      </c>
      <c r="CC1048" s="214"/>
      <c r="CD1048" s="213">
        <f>IF(SUM(L1069:N1069)&gt;0,SUM(L1069:N1069),0)</f>
        <v>0</v>
      </c>
      <c r="CE1048" s="213">
        <f>IF(SUM(P1069)&gt;0,SUM(P1069),0)</f>
        <v>0</v>
      </c>
      <c r="CF1048" s="214">
        <f>L1069</f>
        <v>0</v>
      </c>
      <c r="CG1048" s="214">
        <f>M1069</f>
        <v>0</v>
      </c>
      <c r="CH1048" s="214">
        <f>N1069</f>
        <v>0</v>
      </c>
      <c r="CI1048" s="214"/>
      <c r="CJ1048" s="213">
        <f>IF(SUM(L1070:N1070)&gt;0,SUM(L1070:N1070),0)</f>
        <v>0</v>
      </c>
      <c r="CK1048" s="213">
        <f>IF(SUM(P1070)&gt;0,SUM(P1070),0)</f>
        <v>0</v>
      </c>
      <c r="CL1048" s="214">
        <f>L1070</f>
        <v>0</v>
      </c>
      <c r="CM1048" s="214">
        <f>M1070</f>
        <v>0</v>
      </c>
      <c r="CN1048" s="214">
        <f>N1070</f>
        <v>0</v>
      </c>
      <c r="CO1048" s="214"/>
      <c r="CP1048" s="213">
        <f>IF(SUM(L1071:N1071)&gt;0,SUM(L1071:N1071),0)</f>
        <v>0</v>
      </c>
      <c r="CQ1048" s="213">
        <f>IF(SUM(P1071)&gt;0,SUM(P1071),0)</f>
        <v>0</v>
      </c>
      <c r="CR1048" s="214">
        <f>L1071</f>
        <v>0</v>
      </c>
      <c r="CS1048" s="214">
        <f>M1071</f>
        <v>0</v>
      </c>
      <c r="CT1048" s="214">
        <f>N1071</f>
        <v>0</v>
      </c>
      <c r="CU1048" s="214"/>
      <c r="CV1048" s="213">
        <f>IF(SUM(L1072:N1072)&gt;0,SUM(L1072:N1072),0)</f>
        <v>0</v>
      </c>
      <c r="CW1048" s="213">
        <f>IF(SUM(P1072)&gt;0,SUM(P1072),0)</f>
        <v>0</v>
      </c>
      <c r="CX1048" s="214">
        <f>L1072</f>
        <v>0</v>
      </c>
      <c r="CY1048" s="214">
        <f>M1072</f>
        <v>0</v>
      </c>
      <c r="CZ1048" s="214">
        <f>N1072</f>
        <v>0</v>
      </c>
      <c r="DA1048" s="214"/>
      <c r="DB1048" s="213">
        <f>IF(SUM(L1073:N1073)&gt;0,SUM(L1073:N1073),0)</f>
        <v>0</v>
      </c>
      <c r="DC1048" s="213">
        <f>IF(SUM(P1073)&gt;0,SUM(P1073),0)</f>
        <v>0</v>
      </c>
      <c r="DD1048" s="214">
        <f>L1073</f>
        <v>0</v>
      </c>
      <c r="DE1048" s="214">
        <f>M1073</f>
        <v>0</v>
      </c>
      <c r="DF1048" s="214">
        <f>N1073</f>
        <v>0</v>
      </c>
      <c r="DG1048" s="214"/>
      <c r="DH1048" s="213">
        <f>IF(SUM(L1074:N1074)&gt;0,SUM(L1074:N1074),0)</f>
        <v>0</v>
      </c>
      <c r="DI1048" s="213">
        <f>IF(SUM(P1074)&gt;0,SUM(P1074),0)</f>
        <v>0</v>
      </c>
      <c r="DJ1048" s="214">
        <f>L1074</f>
        <v>0</v>
      </c>
      <c r="DK1048" s="214">
        <f>M1074</f>
        <v>0</v>
      </c>
      <c r="DL1048" s="214">
        <f>N1074</f>
        <v>0</v>
      </c>
      <c r="DM1048" s="214"/>
      <c r="DN1048" s="209">
        <f>IF(SUM(L1075:N1075)&gt;0,SUM(L1075:N1075),0)</f>
        <v>0</v>
      </c>
      <c r="DO1048" s="209">
        <f>IF(SUM(P1075)&gt;0,SUM(P1074),0)</f>
        <v>0</v>
      </c>
      <c r="DP1048" s="214">
        <f>L1075</f>
        <v>0</v>
      </c>
      <c r="DQ1048" s="214">
        <f>M1075</f>
        <v>0</v>
      </c>
      <c r="DR1048" s="214">
        <f>N1075</f>
        <v>0</v>
      </c>
      <c r="DS1048" s="212"/>
      <c r="DT1048" s="209">
        <f>IF(SUM(L1076:N1076)&gt;0,SUM(L1076:N1076),0)</f>
        <v>0</v>
      </c>
      <c r="DU1048" s="209">
        <f>IF(SUM(P1076)&gt;0,SUM(P1076),0)</f>
        <v>0</v>
      </c>
      <c r="DV1048" s="214">
        <f>L1076</f>
        <v>0</v>
      </c>
      <c r="DW1048" s="214">
        <f>M1076</f>
        <v>0</v>
      </c>
      <c r="DX1048" s="214">
        <f>N1076</f>
        <v>0</v>
      </c>
      <c r="DY1048" s="212"/>
      <c r="DZ1048" s="212"/>
    </row>
    <row r="1049" spans="1:130">
      <c r="A1049" s="18"/>
      <c r="B1049" s="99"/>
      <c r="C1049" s="100"/>
      <c r="D1049" s="101"/>
      <c r="E1049" s="149" t="str">
        <f t="shared" si="529"/>
        <v/>
      </c>
      <c r="F1049" s="193"/>
      <c r="G1049" s="99"/>
      <c r="H1049" s="100"/>
      <c r="I1049" s="100"/>
      <c r="J1049" s="149" t="str">
        <f t="shared" si="530"/>
        <v/>
      </c>
      <c r="K1049" s="193"/>
      <c r="L1049" s="99"/>
      <c r="M1049" s="100"/>
      <c r="N1049" s="100"/>
      <c r="O1049" s="149" t="str">
        <f t="shared" si="531"/>
        <v/>
      </c>
      <c r="P1049" s="193"/>
      <c r="Q1049" s="99"/>
      <c r="R1049" s="100"/>
      <c r="S1049" s="100"/>
      <c r="T1049" s="149" t="str">
        <f t="shared" si="532"/>
        <v/>
      </c>
      <c r="U1049" s="193"/>
      <c r="V1049" s="99"/>
      <c r="W1049" s="100"/>
      <c r="X1049" s="100"/>
      <c r="Y1049" s="149" t="str">
        <f t="shared" si="533"/>
        <v/>
      </c>
      <c r="Z1049" s="193"/>
      <c r="AA1049" s="201" t="str">
        <f>IF(SUM(E1049,J1049,O1049,T1049,Y1049,Y1069,T1069,O1069,J1069,E1069,E1089,J1089,O1089,T1089,Y1089)&gt;0,(LARGE((E1049,J1049,O1049,T1049,Y1049,Y1069,T1069,O1069,J1069,E1069,E1089,J1089,O1089,T1089,Y1089),1)+LARGE((E1049,J1049,O1049,T1049,Y1049,Y1069,T1069,O1069,J1069,E1069,E1089,J1089,O1089,T1089,Y1089),2)+LARGE((E1049,J1049,O1049,T1049,Y1049,Y1069,T1069,O1069,J1069,E1069,E1089,J1089,O1089,T1089,Y1089),3)+LARGE((E1049,J1049,O1049,T1049,Y1049,Y1069,T1069,O1069,J1069,E1069,E1089,J1089,O1089,T1089,Y1089),4)),"")</f>
        <v/>
      </c>
      <c r="AB1049" s="202" t="str">
        <f>IF(SUM(CE1072)&gt;0,SUM(CE1072),"")</f>
        <v/>
      </c>
      <c r="AG1049" s="67"/>
      <c r="AH1049" s="213">
        <f>IF(SUM(Q1061:S1061)&gt;0,SUM(Q1061:S1061),0)</f>
        <v>0</v>
      </c>
      <c r="AI1049" s="213">
        <f>IF(SUM(U1061)&gt;0,SUM(U1061),0)</f>
        <v>0</v>
      </c>
      <c r="AJ1049" s="214">
        <f>Q1061</f>
        <v>0</v>
      </c>
      <c r="AK1049" s="214">
        <f>R1061</f>
        <v>0</v>
      </c>
      <c r="AL1049" s="214">
        <f>S1061</f>
        <v>0</v>
      </c>
      <c r="AM1049" s="214"/>
      <c r="AN1049" s="213">
        <f>IF(SUM(Q1062:S1062)&gt;0,SUM(Q1062:S1062),0)</f>
        <v>0</v>
      </c>
      <c r="AO1049" s="213">
        <f>IF(SUM(U1062)&gt;0,SUM(U1062),0)</f>
        <v>0</v>
      </c>
      <c r="AP1049" s="214">
        <f>Q1062</f>
        <v>0</v>
      </c>
      <c r="AQ1049" s="214">
        <f>R1062</f>
        <v>0</v>
      </c>
      <c r="AR1049" s="214">
        <f>S1062</f>
        <v>0</v>
      </c>
      <c r="AS1049" s="214"/>
      <c r="AT1049" s="213">
        <f>IF(SUM(Q1063:S1063)&gt;0,SUM(Q1063:S1063),0)</f>
        <v>0</v>
      </c>
      <c r="AU1049" s="213">
        <f>IF(SUM(U1063)&gt;0,SUM(U1063),0)</f>
        <v>0</v>
      </c>
      <c r="AV1049" s="214">
        <f>Q1063</f>
        <v>0</v>
      </c>
      <c r="AW1049" s="214">
        <f>R1063</f>
        <v>0</v>
      </c>
      <c r="AX1049" s="214">
        <f>S1063</f>
        <v>0</v>
      </c>
      <c r="AY1049" s="214"/>
      <c r="AZ1049" s="213">
        <f>IF(SUM(Q1064:S1064)&gt;0,SUM(Q1064:S1064),0)</f>
        <v>0</v>
      </c>
      <c r="BA1049" s="213">
        <f>IF(SUM(U1064)&gt;0,SUM(U1064),0)</f>
        <v>0</v>
      </c>
      <c r="BB1049" s="214">
        <f>Q1064</f>
        <v>0</v>
      </c>
      <c r="BC1049" s="214">
        <f>R1064</f>
        <v>0</v>
      </c>
      <c r="BD1049" s="214">
        <f>S1064</f>
        <v>0</v>
      </c>
      <c r="BE1049" s="214"/>
      <c r="BF1049" s="213">
        <f>IF(SUM(Q1065:S1065)&gt;0,SUM(Q1065:S1065),0)</f>
        <v>0</v>
      </c>
      <c r="BG1049" s="213">
        <f>IF(SUM(U1065)&gt;0,SUM(U1065),0)</f>
        <v>0</v>
      </c>
      <c r="BH1049" s="214">
        <f>Q1065</f>
        <v>0</v>
      </c>
      <c r="BI1049" s="214">
        <f>R1065</f>
        <v>0</v>
      </c>
      <c r="BJ1049" s="214">
        <f>S1065</f>
        <v>0</v>
      </c>
      <c r="BK1049" s="214"/>
      <c r="BL1049" s="213">
        <f>IF(SUM(Q1066:S1066)&gt;0,SUM(Q1066:S1066),0)</f>
        <v>0</v>
      </c>
      <c r="BM1049" s="213">
        <f>IF(SUM(U1066)&gt;0,SUM(U1066),0)</f>
        <v>0</v>
      </c>
      <c r="BN1049" s="214">
        <f>Q1066</f>
        <v>0</v>
      </c>
      <c r="BO1049" s="214">
        <f>R1066</f>
        <v>0</v>
      </c>
      <c r="BP1049" s="214">
        <f>S1066</f>
        <v>0</v>
      </c>
      <c r="BQ1049" s="214"/>
      <c r="BR1049" s="213">
        <f>IF(SUM(Q1067:S1067)&gt;0,SUM(Q1067:S1067),0)</f>
        <v>0</v>
      </c>
      <c r="BS1049" s="213">
        <f>IF(SUM(U1067)&gt;0,SUM(U1067),0)</f>
        <v>0</v>
      </c>
      <c r="BT1049" s="214">
        <f>Q1067</f>
        <v>0</v>
      </c>
      <c r="BU1049" s="214">
        <f>R1067</f>
        <v>0</v>
      </c>
      <c r="BV1049" s="214">
        <f>S1067</f>
        <v>0</v>
      </c>
      <c r="BW1049" s="214"/>
      <c r="BX1049" s="213">
        <f>IF(SUM(Q1068:S1068)&gt;0,SUM(Q1068:S1068),0)</f>
        <v>0</v>
      </c>
      <c r="BY1049" s="213">
        <f>IF(SUM(U1068)&gt;0,SUM(U1068),0)</f>
        <v>0</v>
      </c>
      <c r="BZ1049" s="214">
        <f>Q1068</f>
        <v>0</v>
      </c>
      <c r="CA1049" s="214">
        <f>R1068</f>
        <v>0</v>
      </c>
      <c r="CB1049" s="214">
        <f>S1068</f>
        <v>0</v>
      </c>
      <c r="CC1049" s="214"/>
      <c r="CD1049" s="213">
        <f>IF(SUM(Q1069:S1069)&gt;0,SUM(Q1069:S1069),0)</f>
        <v>0</v>
      </c>
      <c r="CE1049" s="213">
        <f>IF(SUM(U1069)&gt;0,SUM(U1069),0)</f>
        <v>0</v>
      </c>
      <c r="CF1049" s="214">
        <f>Q1069</f>
        <v>0</v>
      </c>
      <c r="CG1049" s="214">
        <f>R1069</f>
        <v>0</v>
      </c>
      <c r="CH1049" s="214">
        <f>S1069</f>
        <v>0</v>
      </c>
      <c r="CI1049" s="214"/>
      <c r="CJ1049" s="213">
        <f>IF(SUM(Q1070:S1070)&gt;0,SUM(Q1070:S1070),0)</f>
        <v>0</v>
      </c>
      <c r="CK1049" s="213">
        <f>IF(SUM(U1070)&gt;0,SUM(U1070),0)</f>
        <v>0</v>
      </c>
      <c r="CL1049" s="214">
        <f>Q1070</f>
        <v>0</v>
      </c>
      <c r="CM1049" s="214">
        <f>R1070</f>
        <v>0</v>
      </c>
      <c r="CN1049" s="214">
        <f>S1070</f>
        <v>0</v>
      </c>
      <c r="CO1049" s="214"/>
      <c r="CP1049" s="213">
        <f>IF(SUM(Q1071:S1071)&gt;0,SUM(Q1071:S1071),0)</f>
        <v>0</v>
      </c>
      <c r="CQ1049" s="213">
        <f>IF(SUM(U1071)&gt;0,SUM(U1071),0)</f>
        <v>0</v>
      </c>
      <c r="CR1049" s="214">
        <f>Q1071</f>
        <v>0</v>
      </c>
      <c r="CS1049" s="214">
        <f>R1071</f>
        <v>0</v>
      </c>
      <c r="CT1049" s="214">
        <f>S1071</f>
        <v>0</v>
      </c>
      <c r="CU1049" s="214"/>
      <c r="CV1049" s="213">
        <f>IF(SUM(Q1072:S1072)&gt;0,SUM(Q1072:S1072),0)</f>
        <v>0</v>
      </c>
      <c r="CW1049" s="213">
        <f>IF(SUM(U1072)&gt;0,SUM(U1072),0)</f>
        <v>0</v>
      </c>
      <c r="CX1049" s="214">
        <f>Q1072</f>
        <v>0</v>
      </c>
      <c r="CY1049" s="214">
        <f>R1072</f>
        <v>0</v>
      </c>
      <c r="CZ1049" s="214">
        <f>S1072</f>
        <v>0</v>
      </c>
      <c r="DA1049" s="214"/>
      <c r="DB1049" s="213">
        <f>IF(SUM(Q1073:S1073)&gt;0,SUM(Q1073:S1073),0)</f>
        <v>0</v>
      </c>
      <c r="DC1049" s="213">
        <f>IF(SUM(U1073)&gt;0,SUM(U1073),0)</f>
        <v>0</v>
      </c>
      <c r="DD1049" s="214">
        <f>Q1073</f>
        <v>0</v>
      </c>
      <c r="DE1049" s="214">
        <f>R1073</f>
        <v>0</v>
      </c>
      <c r="DF1049" s="214">
        <f>S1073</f>
        <v>0</v>
      </c>
      <c r="DG1049" s="214"/>
      <c r="DH1049" s="213">
        <f>IF(SUM(Q1074:S1074)&gt;0,SUM(Q1074:S1074),0)</f>
        <v>0</v>
      </c>
      <c r="DI1049" s="213">
        <f>IF(SUM(U1074)&gt;0,SUM(U1074),0)</f>
        <v>0</v>
      </c>
      <c r="DJ1049" s="214">
        <f>Q1074</f>
        <v>0</v>
      </c>
      <c r="DK1049" s="214">
        <f>R1074</f>
        <v>0</v>
      </c>
      <c r="DL1049" s="214">
        <f>S1074</f>
        <v>0</v>
      </c>
      <c r="DM1049" s="214"/>
      <c r="DN1049" s="209">
        <f>IF(SUM(Q1075:S1075)&gt;0,SUM(Q1075:S1075),0)</f>
        <v>0</v>
      </c>
      <c r="DO1049" s="209">
        <f>IF(SUM(U1075)&gt;0,SUM(U1074),0)</f>
        <v>0</v>
      </c>
      <c r="DP1049" s="214">
        <f>Q1075</f>
        <v>0</v>
      </c>
      <c r="DQ1049" s="214">
        <f>R1075</f>
        <v>0</v>
      </c>
      <c r="DR1049" s="214">
        <f>S1075</f>
        <v>0</v>
      </c>
      <c r="DS1049" s="212"/>
      <c r="DT1049" s="209">
        <f>IF(SUM(Q1076:S1076)&gt;0,SUM(Q1076:S1076),0)</f>
        <v>0</v>
      </c>
      <c r="DU1049" s="209">
        <f>IF(SUM(U1076)&gt;0,SUM(U1076),0)</f>
        <v>0</v>
      </c>
      <c r="DV1049" s="214">
        <f>Q1076</f>
        <v>0</v>
      </c>
      <c r="DW1049" s="214">
        <f>R1076</f>
        <v>0</v>
      </c>
      <c r="DX1049" s="214">
        <f>S1076</f>
        <v>0</v>
      </c>
      <c r="DY1049" s="212"/>
      <c r="DZ1049" s="212"/>
    </row>
    <row r="1050" spans="1:130">
      <c r="A1050" s="18"/>
      <c r="B1050" s="99"/>
      <c r="C1050" s="100"/>
      <c r="D1050" s="101"/>
      <c r="E1050" s="149" t="str">
        <f t="shared" si="529"/>
        <v/>
      </c>
      <c r="F1050" s="193"/>
      <c r="G1050" s="99"/>
      <c r="H1050" s="100"/>
      <c r="I1050" s="102"/>
      <c r="J1050" s="149" t="str">
        <f t="shared" si="530"/>
        <v/>
      </c>
      <c r="K1050" s="193"/>
      <c r="L1050" s="99"/>
      <c r="M1050" s="100"/>
      <c r="N1050" s="102"/>
      <c r="O1050" s="149" t="str">
        <f t="shared" si="531"/>
        <v/>
      </c>
      <c r="P1050" s="193"/>
      <c r="Q1050" s="99"/>
      <c r="R1050" s="100"/>
      <c r="S1050" s="100"/>
      <c r="T1050" s="149" t="str">
        <f t="shared" si="532"/>
        <v/>
      </c>
      <c r="U1050" s="193"/>
      <c r="V1050" s="99"/>
      <c r="W1050" s="100"/>
      <c r="X1050" s="100"/>
      <c r="Y1050" s="149" t="str">
        <f t="shared" si="533"/>
        <v/>
      </c>
      <c r="Z1050" s="193"/>
      <c r="AA1050" s="201" t="str">
        <f>IF(SUM(E1050,J1050,O1050,T1050,Y1050,Y1070,T1070,O1070,J1070,E1070,E1090,J1090,O1090,T1090,Y1090)&gt;0,(LARGE((E1050,J1050,O1050,T1050,Y1050,Y1070,T1070,O1070,J1070,E1070,E1090,J1090,O1090,T1090,Y1090),1)+LARGE((E1050,J1050,O1050,T1050,Y1050,Y1070,T1070,O1070,J1070,E1070,E1090,J1090,O1090,T1090,Y1090),2)+LARGE((E1050,J1050,O1050,T1050,Y1050,Y1070,T1070,O1070,J1070,E1070,E1090,J1090,O1090,T1090,Y1090),3)+LARGE((E1050,J1050,O1050,T1050,Y1050,Y1070,T1070,O1070,J1070,E1070,E1090,J1090,O1090,T1090,Y1090),4)),"")</f>
        <v/>
      </c>
      <c r="AB1050" s="202" t="str">
        <f>IF(SUM(CK1072)&gt;0,SUM(CK1072),"")</f>
        <v/>
      </c>
      <c r="AG1050" s="67"/>
      <c r="AH1050" s="213">
        <f>IF(SUM(V1061:X1061)&gt;0,SUM(V1061:X1061),0)</f>
        <v>0</v>
      </c>
      <c r="AI1050" s="213">
        <f>IF(SUM(Z1061)&gt;0,SUM(Z1061),0)</f>
        <v>0</v>
      </c>
      <c r="AJ1050" s="214">
        <f>V1061</f>
        <v>0</v>
      </c>
      <c r="AK1050" s="214">
        <f>W1061</f>
        <v>0</v>
      </c>
      <c r="AL1050" s="214">
        <f>X1061</f>
        <v>0</v>
      </c>
      <c r="AM1050" s="214"/>
      <c r="AN1050" s="213">
        <f>IF(SUM(V1062:X1062)&gt;0,SUM(V1062:X1062),0)</f>
        <v>0</v>
      </c>
      <c r="AO1050" s="213">
        <f>IF(SUM(Z1062)&gt;0,SUM(Z1062),0)</f>
        <v>0</v>
      </c>
      <c r="AP1050" s="214">
        <f>V1062</f>
        <v>0</v>
      </c>
      <c r="AQ1050" s="214">
        <f>W1062</f>
        <v>0</v>
      </c>
      <c r="AR1050" s="214">
        <f>X1062</f>
        <v>0</v>
      </c>
      <c r="AS1050" s="214"/>
      <c r="AT1050" s="213">
        <f>IF(SUM(V1063:X1063)&gt;0,SUM(V1063:X1063),0)</f>
        <v>0</v>
      </c>
      <c r="AU1050" s="213">
        <f>IF(SUM(Z1063)&gt;0,SUM(Z1063),0)</f>
        <v>0</v>
      </c>
      <c r="AV1050" s="214">
        <f>V1063</f>
        <v>0</v>
      </c>
      <c r="AW1050" s="214">
        <f>W1063</f>
        <v>0</v>
      </c>
      <c r="AX1050" s="214">
        <f>X1063</f>
        <v>0</v>
      </c>
      <c r="AY1050" s="214"/>
      <c r="AZ1050" s="213">
        <f>IF(SUM(V1064:X1064)&gt;0,SUM(V1064:X1064),0)</f>
        <v>0</v>
      </c>
      <c r="BA1050" s="213">
        <f>IF(SUM(Z1064)&gt;0,SUM(Z1064),0)</f>
        <v>0</v>
      </c>
      <c r="BB1050" s="214">
        <f>V1064</f>
        <v>0</v>
      </c>
      <c r="BC1050" s="214">
        <f>W1064</f>
        <v>0</v>
      </c>
      <c r="BD1050" s="214">
        <f>X1064</f>
        <v>0</v>
      </c>
      <c r="BE1050" s="214"/>
      <c r="BF1050" s="213">
        <f>IF(SUM(V1065:X1065)&gt;0,SUM(V1065:X1065),0)</f>
        <v>0</v>
      </c>
      <c r="BG1050" s="213">
        <f>IF(SUM(Z1065)&gt;0,SUM(Z1065),0)</f>
        <v>0</v>
      </c>
      <c r="BH1050" s="214">
        <f>V1065</f>
        <v>0</v>
      </c>
      <c r="BI1050" s="214">
        <f>W1065</f>
        <v>0</v>
      </c>
      <c r="BJ1050" s="214">
        <f>X1065</f>
        <v>0</v>
      </c>
      <c r="BK1050" s="214"/>
      <c r="BL1050" s="213">
        <f>IF(SUM(V1066:X1066)&gt;0,SUM(V1066:X1066),0)</f>
        <v>0</v>
      </c>
      <c r="BM1050" s="213">
        <f>IF(SUM(Z1066)&gt;0,SUM(Z1066),0)</f>
        <v>0</v>
      </c>
      <c r="BN1050" s="214">
        <f>V1066</f>
        <v>0</v>
      </c>
      <c r="BO1050" s="214">
        <f>W1066</f>
        <v>0</v>
      </c>
      <c r="BP1050" s="214">
        <f>X1066</f>
        <v>0</v>
      </c>
      <c r="BQ1050" s="214"/>
      <c r="BR1050" s="213">
        <f>IF(SUM(V1067:X1067)&gt;0,SUM(V1067:X1067),0)</f>
        <v>0</v>
      </c>
      <c r="BS1050" s="213">
        <f>IF(SUM(Z1067)&gt;0,SUM(Z1067),0)</f>
        <v>0</v>
      </c>
      <c r="BT1050" s="214">
        <f>V1067</f>
        <v>0</v>
      </c>
      <c r="BU1050" s="214">
        <f>W1067</f>
        <v>0</v>
      </c>
      <c r="BV1050" s="214">
        <f>X1067</f>
        <v>0</v>
      </c>
      <c r="BW1050" s="214"/>
      <c r="BX1050" s="213">
        <f>IF(SUM(V1068:X1068)&gt;0,SUM(V1068:X1068),0)</f>
        <v>0</v>
      </c>
      <c r="BY1050" s="213">
        <f>IF(SUM(Z1068)&gt;0,SUM(Z1068),0)</f>
        <v>0</v>
      </c>
      <c r="BZ1050" s="214">
        <f>V1068</f>
        <v>0</v>
      </c>
      <c r="CA1050" s="214">
        <f>W1068</f>
        <v>0</v>
      </c>
      <c r="CB1050" s="214">
        <f>X1068</f>
        <v>0</v>
      </c>
      <c r="CC1050" s="214"/>
      <c r="CD1050" s="213">
        <f>IF(SUM(V1069:X1069)&gt;0,SUM(V1069:X1069),0)</f>
        <v>0</v>
      </c>
      <c r="CE1050" s="213">
        <f>IF(SUM(Z1069)&gt;0,SUM(Z1069),0)</f>
        <v>0</v>
      </c>
      <c r="CF1050" s="214">
        <f>V1069</f>
        <v>0</v>
      </c>
      <c r="CG1050" s="214">
        <f>W1069</f>
        <v>0</v>
      </c>
      <c r="CH1050" s="214">
        <f>X1069</f>
        <v>0</v>
      </c>
      <c r="CI1050" s="214"/>
      <c r="CJ1050" s="213">
        <f>IF(SUM(V1070:X1070)&gt;0,SUM(V1070:X1070),0)</f>
        <v>0</v>
      </c>
      <c r="CK1050" s="213">
        <f>IF(SUM(Z1070)&gt;0,SUM(Z1070),0)</f>
        <v>0</v>
      </c>
      <c r="CL1050" s="214">
        <f>V1070</f>
        <v>0</v>
      </c>
      <c r="CM1050" s="214">
        <f>W1070</f>
        <v>0</v>
      </c>
      <c r="CN1050" s="214">
        <f>X1070</f>
        <v>0</v>
      </c>
      <c r="CO1050" s="214"/>
      <c r="CP1050" s="213">
        <f>IF(SUM(V1071:X1071)&gt;0,SUM(V1071:X1071),0)</f>
        <v>0</v>
      </c>
      <c r="CQ1050" s="213">
        <f>IF(SUM(Z1071)&gt;0,SUM(Z1071),0)</f>
        <v>0</v>
      </c>
      <c r="CR1050" s="214">
        <f>V1071</f>
        <v>0</v>
      </c>
      <c r="CS1050" s="214">
        <f>W1071</f>
        <v>0</v>
      </c>
      <c r="CT1050" s="214">
        <f>X1071</f>
        <v>0</v>
      </c>
      <c r="CU1050" s="214"/>
      <c r="CV1050" s="213">
        <f>IF(SUM(V1072:X1072)&gt;0,SUM(V1072:X1072),0)</f>
        <v>0</v>
      </c>
      <c r="CW1050" s="213">
        <f>IF(SUM(Z1072)&gt;0,SUM(Z1072),0)</f>
        <v>0</v>
      </c>
      <c r="CX1050" s="214">
        <f>V1072</f>
        <v>0</v>
      </c>
      <c r="CY1050" s="214">
        <f>W1072</f>
        <v>0</v>
      </c>
      <c r="CZ1050" s="214">
        <f>X1072</f>
        <v>0</v>
      </c>
      <c r="DA1050" s="214"/>
      <c r="DB1050" s="213">
        <f>IF(SUM(V1072:X1073)&gt;0,SUM(V1073:X1073),0)</f>
        <v>0</v>
      </c>
      <c r="DC1050" s="213">
        <f>IF(SUM(Z1073)&gt;0,SUM(Z1073),0)</f>
        <v>0</v>
      </c>
      <c r="DD1050" s="214">
        <f>V1073</f>
        <v>0</v>
      </c>
      <c r="DE1050" s="214">
        <f>W1073</f>
        <v>0</v>
      </c>
      <c r="DF1050" s="214">
        <f>X1073</f>
        <v>0</v>
      </c>
      <c r="DG1050" s="214"/>
      <c r="DH1050" s="213">
        <f>IF(SUM(V1074:X1074)&gt;0,SUM(V1074:X1074),0)</f>
        <v>0</v>
      </c>
      <c r="DI1050" s="213">
        <f>IF(SUM(Z1074)&gt;0,SUM(Z1074),0)</f>
        <v>0</v>
      </c>
      <c r="DJ1050" s="214">
        <f>V1074</f>
        <v>0</v>
      </c>
      <c r="DK1050" s="214">
        <f>W1074</f>
        <v>0</v>
      </c>
      <c r="DL1050" s="214">
        <f>X1074</f>
        <v>0</v>
      </c>
      <c r="DM1050" s="214"/>
      <c r="DN1050" s="209">
        <f>IF(SUM(V1075:X1075)&gt;0,SUM(V1075:X1075),0)</f>
        <v>0</v>
      </c>
      <c r="DO1050" s="209">
        <f>IF(SUM(Z1075)&gt;0,SUM(Z1074),0)</f>
        <v>0</v>
      </c>
      <c r="DP1050" s="214">
        <f>V1075</f>
        <v>0</v>
      </c>
      <c r="DQ1050" s="214">
        <f>W1075</f>
        <v>0</v>
      </c>
      <c r="DR1050" s="214">
        <f>X1075</f>
        <v>0</v>
      </c>
      <c r="DS1050" s="212"/>
      <c r="DT1050" s="209">
        <f>IF(SUM(V1076:X1076)&gt;0,SUM(V1076:X1076),0)</f>
        <v>0</v>
      </c>
      <c r="DU1050" s="209">
        <f>IF(SUM(Z1076)&gt;0,SUM(Z1076),0)</f>
        <v>0</v>
      </c>
      <c r="DV1050" s="214">
        <f>V1076</f>
        <v>0</v>
      </c>
      <c r="DW1050" s="214">
        <f>W1076</f>
        <v>0</v>
      </c>
      <c r="DX1050" s="214">
        <f>X1076</f>
        <v>0</v>
      </c>
      <c r="DY1050" s="212"/>
      <c r="DZ1050" s="212"/>
    </row>
    <row r="1051" spans="1:130">
      <c r="A1051" s="18"/>
      <c r="B1051" s="99"/>
      <c r="C1051" s="100"/>
      <c r="D1051" s="101"/>
      <c r="E1051" s="149" t="str">
        <f t="shared" si="529"/>
        <v/>
      </c>
      <c r="F1051" s="193"/>
      <c r="G1051" s="99"/>
      <c r="H1051" s="100"/>
      <c r="I1051" s="102"/>
      <c r="J1051" s="149" t="str">
        <f t="shared" si="530"/>
        <v/>
      </c>
      <c r="K1051" s="193"/>
      <c r="L1051" s="99"/>
      <c r="M1051" s="100"/>
      <c r="N1051" s="102"/>
      <c r="O1051" s="149" t="str">
        <f t="shared" si="531"/>
        <v/>
      </c>
      <c r="P1051" s="193"/>
      <c r="Q1051" s="99"/>
      <c r="R1051" s="100"/>
      <c r="S1051" s="102"/>
      <c r="T1051" s="149" t="str">
        <f t="shared" si="532"/>
        <v/>
      </c>
      <c r="U1051" s="193"/>
      <c r="V1051" s="99"/>
      <c r="W1051" s="100"/>
      <c r="X1051" s="102"/>
      <c r="Y1051" s="149" t="str">
        <f t="shared" si="533"/>
        <v/>
      </c>
      <c r="Z1051" s="193"/>
      <c r="AA1051" s="201" t="str">
        <f>IF(SUM(E1051,J1051,O1051,T1051,Y1051,Y1071,T1071,O1071,J1071,E1071,E1091,J1091,O1091,T1091,Y1091)&gt;0,(LARGE((E1051,J1051,O1051,T1051,Y1051,Y1071,T1071,O1071,J1071,E1071,E1091,J1091,O1091,T1091,Y1091),1)+LARGE((E1051,J1051,O1051,T1051,Y1051,Y1071,T1071,O1071,J1071,E1071,E1091,J1091,O1091,T1091,Y1091),2)+LARGE((E1051,J1051,O1051,T1051,Y1051,Y1071,T1071,O1071,J1071,E1071,E1091,J1091,O1091,T1091,Y1091),3)+LARGE((E1051,J1051,O1051,T1051,Y1051,Y1071,T1071,O1071,J1071,E1071,E1091,J1091,O1091,T1091,Y1091),4)),"")</f>
        <v/>
      </c>
      <c r="AB1051" s="202" t="str">
        <f>IF(SUM(CQ1072)&gt;0,SUM(CQ1072),"")</f>
        <v/>
      </c>
      <c r="AG1051" s="67"/>
      <c r="AH1051" s="213">
        <f>IF(SUM(B1081:D1081)&gt;0,SUM(B1081:D1081),0)</f>
        <v>0</v>
      </c>
      <c r="AI1051" s="213">
        <f>IF(SUM(F1081)&gt;0,SUM(F1081),0)</f>
        <v>0</v>
      </c>
      <c r="AJ1051" s="214">
        <f>B1081</f>
        <v>0</v>
      </c>
      <c r="AK1051" s="214">
        <f>C1081</f>
        <v>0</v>
      </c>
      <c r="AL1051" s="214">
        <f>D1081</f>
        <v>0</v>
      </c>
      <c r="AM1051" s="214"/>
      <c r="AN1051" s="213">
        <f>IF(SUM(B1082:D1082)&gt;0,SUM(B1082:D1082),0)</f>
        <v>0</v>
      </c>
      <c r="AO1051" s="213">
        <f>IF(SUM(F1082)&gt;0,SUM(F1082),0)</f>
        <v>0</v>
      </c>
      <c r="AP1051" s="214">
        <f>B1082</f>
        <v>0</v>
      </c>
      <c r="AQ1051" s="214">
        <f>C1082</f>
        <v>0</v>
      </c>
      <c r="AR1051" s="214">
        <f>D1082</f>
        <v>0</v>
      </c>
      <c r="AS1051" s="214"/>
      <c r="AT1051" s="213">
        <f>IF(SUM(B1083:D1083)&gt;0,SUM(B1083:D1083),0)</f>
        <v>0</v>
      </c>
      <c r="AU1051" s="213">
        <f>IF(SUM(F1083)&gt;0,SUM(F1083),0)</f>
        <v>0</v>
      </c>
      <c r="AV1051" s="214">
        <f>B1083</f>
        <v>0</v>
      </c>
      <c r="AW1051" s="214">
        <f>C1083</f>
        <v>0</v>
      </c>
      <c r="AX1051" s="214">
        <f>D1083</f>
        <v>0</v>
      </c>
      <c r="AY1051" s="214"/>
      <c r="AZ1051" s="213">
        <f>IF(SUM(B1084:D1084)&gt;0,SUM(B1084:D1084),0)</f>
        <v>0</v>
      </c>
      <c r="BA1051" s="213">
        <f>IF(SUM(F1084)&gt;0,SUM(F1084),0)</f>
        <v>0</v>
      </c>
      <c r="BB1051" s="214">
        <f>B1084</f>
        <v>0</v>
      </c>
      <c r="BC1051" s="214">
        <f>C1084</f>
        <v>0</v>
      </c>
      <c r="BD1051" s="214">
        <f>D1084</f>
        <v>0</v>
      </c>
      <c r="BE1051" s="214"/>
      <c r="BF1051" s="213">
        <f>IF(SUM(B1085:D1085)&gt;0,SUM(B1085:D1085),0)</f>
        <v>0</v>
      </c>
      <c r="BG1051" s="213">
        <f>IF(SUM(F1085)&gt;0,SUM(F1085),0)</f>
        <v>0</v>
      </c>
      <c r="BH1051" s="214">
        <f>B1085</f>
        <v>0</v>
      </c>
      <c r="BI1051" s="214">
        <f>C1085</f>
        <v>0</v>
      </c>
      <c r="BJ1051" s="214">
        <f>D1085</f>
        <v>0</v>
      </c>
      <c r="BK1051" s="214"/>
      <c r="BL1051" s="213">
        <f>IF(SUM(B1086:D1086)&gt;0,SUM(B1086:D1086),0)</f>
        <v>0</v>
      </c>
      <c r="BM1051" s="213">
        <f>IF(SUM(F1086)&gt;0,SUM(F1086),0)</f>
        <v>0</v>
      </c>
      <c r="BN1051" s="214">
        <f>B1086</f>
        <v>0</v>
      </c>
      <c r="BO1051" s="214">
        <f>C1086</f>
        <v>0</v>
      </c>
      <c r="BP1051" s="214">
        <f>D1086</f>
        <v>0</v>
      </c>
      <c r="BQ1051" s="214"/>
      <c r="BR1051" s="213">
        <f>IF(SUM(B1087:D1087)&gt;0,SUM(B1087:D1087),0)</f>
        <v>0</v>
      </c>
      <c r="BS1051" s="213">
        <f>IF(SUM(F1087)&gt;0,SUM(F1087),0)</f>
        <v>0</v>
      </c>
      <c r="BT1051" s="214">
        <f>B1087</f>
        <v>0</v>
      </c>
      <c r="BU1051" s="214">
        <f>C1087</f>
        <v>0</v>
      </c>
      <c r="BV1051" s="214">
        <f>D1087</f>
        <v>0</v>
      </c>
      <c r="BW1051" s="214"/>
      <c r="BX1051" s="213">
        <f>IF(SUM(B1088:D1088)&gt;0,SUM(B1088:D1088),0)</f>
        <v>0</v>
      </c>
      <c r="BY1051" s="213">
        <f>IF(SUM(F1088)&gt;0,SUM(F1088),0)</f>
        <v>0</v>
      </c>
      <c r="BZ1051" s="214">
        <f>B1088</f>
        <v>0</v>
      </c>
      <c r="CA1051" s="214">
        <f>C1088</f>
        <v>0</v>
      </c>
      <c r="CB1051" s="214">
        <f>D1088</f>
        <v>0</v>
      </c>
      <c r="CC1051" s="214"/>
      <c r="CD1051" s="213">
        <f>IF(SUM(B1089:D1089)&gt;0,SUM(B1089:D1089),0)</f>
        <v>0</v>
      </c>
      <c r="CE1051" s="213">
        <f>IF(SUM(F1089)&gt;0,SUM(F1089),0)</f>
        <v>0</v>
      </c>
      <c r="CF1051" s="214">
        <f>B1089</f>
        <v>0</v>
      </c>
      <c r="CG1051" s="214">
        <f>C1089</f>
        <v>0</v>
      </c>
      <c r="CH1051" s="214">
        <f>D1089</f>
        <v>0</v>
      </c>
      <c r="CI1051" s="214"/>
      <c r="CJ1051" s="213">
        <f>IF(SUM(B1090:D1090)&gt;0,SUM(B1090:D1090),0)</f>
        <v>0</v>
      </c>
      <c r="CK1051" s="213">
        <f>IF(SUM(F1090)&gt;0,SUM(F1090),0)</f>
        <v>0</v>
      </c>
      <c r="CL1051" s="214">
        <f>B1090</f>
        <v>0</v>
      </c>
      <c r="CM1051" s="214">
        <f>C1090</f>
        <v>0</v>
      </c>
      <c r="CN1051" s="214">
        <f>D1090</f>
        <v>0</v>
      </c>
      <c r="CO1051" s="214"/>
      <c r="CP1051" s="213">
        <f>IF(SUM(B1091:D1091)&gt;0,SUM(B1091:D1091),0)</f>
        <v>0</v>
      </c>
      <c r="CQ1051" s="213">
        <f>IF(SUM(F1091)&gt;0,SUM(F1091),0)</f>
        <v>0</v>
      </c>
      <c r="CR1051" s="214">
        <f>B1091</f>
        <v>0</v>
      </c>
      <c r="CS1051" s="214">
        <f>C1091</f>
        <v>0</v>
      </c>
      <c r="CT1051" s="214">
        <f>D1091</f>
        <v>0</v>
      </c>
      <c r="CU1051" s="214"/>
      <c r="CV1051" s="213">
        <f>IF(SUM(B1092:D1092)&gt;0,SUM(B1092:D1092),0)</f>
        <v>0</v>
      </c>
      <c r="CW1051" s="213">
        <f>IF(SUM(F1092)&gt;0,SUM(F1092),0)</f>
        <v>0</v>
      </c>
      <c r="CX1051" s="214">
        <f>B1092</f>
        <v>0</v>
      </c>
      <c r="CY1051" s="214">
        <f>C1092</f>
        <v>0</v>
      </c>
      <c r="CZ1051" s="214">
        <f>D1092</f>
        <v>0</v>
      </c>
      <c r="DA1051" s="214"/>
      <c r="DB1051" s="213">
        <f>IF(SUM(B1093:D1093)&gt;0,SUM(B1093:D1093),0)</f>
        <v>0</v>
      </c>
      <c r="DC1051" s="213">
        <f>IF(SUM(F1093)&gt;0,SUM(F1093),0)</f>
        <v>0</v>
      </c>
      <c r="DD1051" s="214">
        <f>B1093</f>
        <v>0</v>
      </c>
      <c r="DE1051" s="214">
        <f>C1093</f>
        <v>0</v>
      </c>
      <c r="DF1051" s="214">
        <f>D1093</f>
        <v>0</v>
      </c>
      <c r="DG1051" s="214"/>
      <c r="DH1051" s="213">
        <f>IF(SUM(B1094:D1094)&gt;0,SUM(B1094:D1094),0)</f>
        <v>0</v>
      </c>
      <c r="DI1051" s="213">
        <f>IF(SUM(F1094)&gt;0,SUM(F1094),0)</f>
        <v>0</v>
      </c>
      <c r="DJ1051" s="214">
        <f>B1094</f>
        <v>0</v>
      </c>
      <c r="DK1051" s="214">
        <f>C1094</f>
        <v>0</v>
      </c>
      <c r="DL1051" s="214">
        <f>D1094</f>
        <v>0</v>
      </c>
      <c r="DM1051" s="214"/>
      <c r="DN1051" s="209">
        <f>IF(SUM(B1095:D1095)&gt;0,SUM(B1095:D1095),0)</f>
        <v>0</v>
      </c>
      <c r="DO1051" s="209">
        <f>IF(SUM(F1095)&gt;0,SUM(F1095),0)</f>
        <v>0</v>
      </c>
      <c r="DP1051" s="214">
        <f>B1095</f>
        <v>0</v>
      </c>
      <c r="DQ1051" s="214">
        <f>C1095</f>
        <v>0</v>
      </c>
      <c r="DR1051" s="214">
        <f>D1095</f>
        <v>0</v>
      </c>
      <c r="DS1051" s="212"/>
      <c r="DT1051" s="209">
        <f>IF(SUM(B1096:D1096)&gt;0,SUM(B1096:D1096),0)</f>
        <v>0</v>
      </c>
      <c r="DU1051" s="209">
        <f>IF(SUM(F1096)&gt;0,SUM(F1096),0)</f>
        <v>0</v>
      </c>
      <c r="DV1051" s="214">
        <f>B1096</f>
        <v>0</v>
      </c>
      <c r="DW1051" s="214">
        <f>C1096</f>
        <v>0</v>
      </c>
      <c r="DX1051" s="214">
        <f>D1096</f>
        <v>0</v>
      </c>
      <c r="DY1051" s="212"/>
      <c r="DZ1051" s="212"/>
    </row>
    <row r="1052" spans="1:130">
      <c r="A1052" s="18"/>
      <c r="B1052" s="99"/>
      <c r="C1052" s="100"/>
      <c r="D1052" s="101"/>
      <c r="E1052" s="149" t="str">
        <f t="shared" si="529"/>
        <v/>
      </c>
      <c r="F1052" s="193"/>
      <c r="G1052" s="99"/>
      <c r="H1052" s="100"/>
      <c r="I1052" s="102"/>
      <c r="J1052" s="149" t="str">
        <f t="shared" si="530"/>
        <v/>
      </c>
      <c r="K1052" s="193"/>
      <c r="L1052" s="99"/>
      <c r="M1052" s="100"/>
      <c r="N1052" s="102"/>
      <c r="O1052" s="149" t="str">
        <f t="shared" si="531"/>
        <v/>
      </c>
      <c r="P1052" s="193"/>
      <c r="Q1052" s="99"/>
      <c r="R1052" s="100"/>
      <c r="S1052" s="102"/>
      <c r="T1052" s="149" t="str">
        <f t="shared" si="532"/>
        <v/>
      </c>
      <c r="U1052" s="193"/>
      <c r="V1052" s="99"/>
      <c r="W1052" s="100"/>
      <c r="X1052" s="102"/>
      <c r="Y1052" s="149" t="str">
        <f t="shared" si="533"/>
        <v/>
      </c>
      <c r="Z1052" s="193"/>
      <c r="AA1052" s="201" t="str">
        <f>IF(SUM(E1052,J1052,O1052,T1052,Y1052,Y1072,T1072,O1072,J1072,E1072,E1092,J1092,O1092,T1092,Y1092)&gt;0,(LARGE((E1052,J1052,O1052,T1052,Y1052,Y1072,T1072,O1072,J1072,E1072,E1092,J1092,O1092,T1092,Y1092),1)+LARGE((E1052,J1052,O1052,T1052,Y1052,Y1072,T1072,O1072,J1072,E1072,E1092,J1092,O1092,T1092,Y1092),2)+LARGE((E1052,J1052,O1052,T1052,Y1052,Y1072,T1072,O1072,J1072,E1072,E1092,J1092,O1092,T1092,Y1092),3)+LARGE((E1052,J1052,O1052,T1052,Y1052,Y1072,T1072,O1072,J1072,E1072,E1092,J1092,O1092,T1092,Y1092),4)),"")</f>
        <v/>
      </c>
      <c r="AB1052" s="202" t="str">
        <f>IF(SUM(CW1072)&gt;0,SUM(CW1072),"")</f>
        <v/>
      </c>
      <c r="AG1052" s="67"/>
      <c r="AH1052" s="213">
        <f>IF(SUM(G1081:I1081)&gt;0,SUM(G1081:I1081),0)</f>
        <v>0</v>
      </c>
      <c r="AI1052" s="213">
        <f>IF(SUM(K1081)&gt;0,SUM(K1081),0)</f>
        <v>0</v>
      </c>
      <c r="AJ1052" s="214">
        <f>G1081</f>
        <v>0</v>
      </c>
      <c r="AK1052" s="214">
        <f>H1081</f>
        <v>0</v>
      </c>
      <c r="AL1052" s="214">
        <f>I1081</f>
        <v>0</v>
      </c>
      <c r="AM1052" s="214"/>
      <c r="AN1052" s="213">
        <f>IF(SUM(G1082:I1082)&gt;0,SUM(G1082:I1082),0)</f>
        <v>0</v>
      </c>
      <c r="AO1052" s="213">
        <f>IF(SUM(K1082)&gt;0,SUM(K1082),0)</f>
        <v>0</v>
      </c>
      <c r="AP1052" s="214">
        <f>G1082</f>
        <v>0</v>
      </c>
      <c r="AQ1052" s="214">
        <f>H1082</f>
        <v>0</v>
      </c>
      <c r="AR1052" s="214">
        <f>I1082</f>
        <v>0</v>
      </c>
      <c r="AS1052" s="214"/>
      <c r="AT1052" s="213">
        <f>IF(SUM(G1083:I1083)&gt;0,SUM(G1083:I1083),0)</f>
        <v>0</v>
      </c>
      <c r="AU1052" s="213">
        <f>IF(SUM(K1083)&gt;0,SUM(K1083),0)</f>
        <v>0</v>
      </c>
      <c r="AV1052" s="214">
        <f>G1083</f>
        <v>0</v>
      </c>
      <c r="AW1052" s="214">
        <f>H1083</f>
        <v>0</v>
      </c>
      <c r="AX1052" s="214">
        <f>I1083</f>
        <v>0</v>
      </c>
      <c r="AY1052" s="214"/>
      <c r="AZ1052" s="213">
        <f>IF(SUM(G1084:I1084)&gt;0,SUM(G1084:I1084),0)</f>
        <v>0</v>
      </c>
      <c r="BA1052" s="213">
        <f>IF(SUM(K1084)&gt;0,SUM(K1084),0)</f>
        <v>0</v>
      </c>
      <c r="BB1052" s="214">
        <f>G1084</f>
        <v>0</v>
      </c>
      <c r="BC1052" s="214">
        <f>H1084</f>
        <v>0</v>
      </c>
      <c r="BD1052" s="214">
        <f>I1084</f>
        <v>0</v>
      </c>
      <c r="BE1052" s="214"/>
      <c r="BF1052" s="213">
        <f>IF(SUM(G1085:I1085)&gt;0,SUM(G1085:I1085),0)</f>
        <v>0</v>
      </c>
      <c r="BG1052" s="213">
        <f>IF(SUM(K1085)&gt;0,SUM(K1085),0)</f>
        <v>0</v>
      </c>
      <c r="BH1052" s="214">
        <f>G1085</f>
        <v>0</v>
      </c>
      <c r="BI1052" s="214">
        <f>H1085</f>
        <v>0</v>
      </c>
      <c r="BJ1052" s="214">
        <f>I1085</f>
        <v>0</v>
      </c>
      <c r="BK1052" s="214"/>
      <c r="BL1052" s="213">
        <f>IF(SUM(G1086:I1086)&gt;0,SUM(G1086:I1086),0)</f>
        <v>0</v>
      </c>
      <c r="BM1052" s="213">
        <f>IF(SUM(K1086)&gt;0,SUM(K1086),0)</f>
        <v>0</v>
      </c>
      <c r="BN1052" s="214">
        <f>G1086</f>
        <v>0</v>
      </c>
      <c r="BO1052" s="214">
        <f>H1086</f>
        <v>0</v>
      </c>
      <c r="BP1052" s="214">
        <f>I1086</f>
        <v>0</v>
      </c>
      <c r="BQ1052" s="214"/>
      <c r="BR1052" s="213">
        <f>IF(SUM(G1087:I1087)&gt;0,SUM(G1087:I1087),0)</f>
        <v>0</v>
      </c>
      <c r="BS1052" s="213">
        <f>IF(SUM(K1087)&gt;0,SUM(K1087),0)</f>
        <v>0</v>
      </c>
      <c r="BT1052" s="214">
        <f>G1087</f>
        <v>0</v>
      </c>
      <c r="BU1052" s="214">
        <f>H1087</f>
        <v>0</v>
      </c>
      <c r="BV1052" s="214">
        <f>I1087</f>
        <v>0</v>
      </c>
      <c r="BW1052" s="214"/>
      <c r="BX1052" s="213">
        <f>IF(SUM(G1088:I1088)&gt;0,SUM(G1088:I1088),0)</f>
        <v>0</v>
      </c>
      <c r="BY1052" s="213">
        <f>IF(SUM(K1088)&gt;0,SUM(K1088),0)</f>
        <v>0</v>
      </c>
      <c r="BZ1052" s="214">
        <f>G1088</f>
        <v>0</v>
      </c>
      <c r="CA1052" s="214">
        <f>H1088</f>
        <v>0</v>
      </c>
      <c r="CB1052" s="214">
        <f>I1088</f>
        <v>0</v>
      </c>
      <c r="CC1052" s="214"/>
      <c r="CD1052" s="213">
        <f>IF(SUM(G1089:I1089)&gt;0,SUM(G1089:I1089),0)</f>
        <v>0</v>
      </c>
      <c r="CE1052" s="213">
        <f>IF(SUM(K1089)&gt;0,SUM(K1089),0)</f>
        <v>0</v>
      </c>
      <c r="CF1052" s="214">
        <f>G1089</f>
        <v>0</v>
      </c>
      <c r="CG1052" s="214">
        <f>H1089</f>
        <v>0</v>
      </c>
      <c r="CH1052" s="214">
        <f>I1089</f>
        <v>0</v>
      </c>
      <c r="CI1052" s="214"/>
      <c r="CJ1052" s="213">
        <f>IF(SUM(G1090:I1090)&gt;0,SUM(G1090:I1090),0)</f>
        <v>0</v>
      </c>
      <c r="CK1052" s="213">
        <f>IF(SUM(K1090)&gt;0,SUM(K1090),0)</f>
        <v>0</v>
      </c>
      <c r="CL1052" s="214">
        <f>G1090</f>
        <v>0</v>
      </c>
      <c r="CM1052" s="214">
        <f>H1090</f>
        <v>0</v>
      </c>
      <c r="CN1052" s="214">
        <f>I1090</f>
        <v>0</v>
      </c>
      <c r="CO1052" s="214"/>
      <c r="CP1052" s="213">
        <f>IF(SUM(G1091:I1091)&gt;0,SUM(G1091:I1091),0)</f>
        <v>0</v>
      </c>
      <c r="CQ1052" s="213">
        <f>IF(SUM(K1091)&gt;0,SUM(K1091),0)</f>
        <v>0</v>
      </c>
      <c r="CR1052" s="214">
        <f>G1091</f>
        <v>0</v>
      </c>
      <c r="CS1052" s="214">
        <f>H1091</f>
        <v>0</v>
      </c>
      <c r="CT1052" s="214">
        <f>I1091</f>
        <v>0</v>
      </c>
      <c r="CU1052" s="214"/>
      <c r="CV1052" s="213">
        <f>IF(SUM(G1092:I1092)&gt;0,SUM(G1092:I1092),0)</f>
        <v>0</v>
      </c>
      <c r="CW1052" s="213">
        <f>IF(SUM(K1092)&gt;0,SUM(K1092),0)</f>
        <v>0</v>
      </c>
      <c r="CX1052" s="214">
        <f>G1092</f>
        <v>0</v>
      </c>
      <c r="CY1052" s="214">
        <f>H1092</f>
        <v>0</v>
      </c>
      <c r="CZ1052" s="214">
        <f>I1092</f>
        <v>0</v>
      </c>
      <c r="DA1052" s="214"/>
      <c r="DB1052" s="213">
        <f>IF(SUM(G1093:I1093)&gt;0,SUM(G1093:I1093),0)</f>
        <v>0</v>
      </c>
      <c r="DC1052" s="213">
        <f>IF(SUM(K1093)&gt;0,SUM(K1093),0)</f>
        <v>0</v>
      </c>
      <c r="DD1052" s="214">
        <f>G1093</f>
        <v>0</v>
      </c>
      <c r="DE1052" s="214">
        <f>H1093</f>
        <v>0</v>
      </c>
      <c r="DF1052" s="214">
        <f>I1093</f>
        <v>0</v>
      </c>
      <c r="DG1052" s="214"/>
      <c r="DH1052" s="213">
        <f>IF(SUM(G1094:I1094)&gt;0,SUM(G1094:I1094),0)</f>
        <v>0</v>
      </c>
      <c r="DI1052" s="213">
        <f>IF(SUM(K1094)&gt;0,SUM(K1094),0)</f>
        <v>0</v>
      </c>
      <c r="DJ1052" s="214">
        <f>G1094</f>
        <v>0</v>
      </c>
      <c r="DK1052" s="214">
        <f>H1094</f>
        <v>0</v>
      </c>
      <c r="DL1052" s="214">
        <f>I1094</f>
        <v>0</v>
      </c>
      <c r="DM1052" s="214"/>
      <c r="DN1052" s="209">
        <f>IF(SUM(G1095:I1095)&gt;0,SUM(G1095:I1095),0)</f>
        <v>0</v>
      </c>
      <c r="DO1052" s="209">
        <f>IF(SUM(K1095)&gt;0,SUM(K1095),0)</f>
        <v>0</v>
      </c>
      <c r="DP1052" s="214">
        <f>G1095</f>
        <v>0</v>
      </c>
      <c r="DQ1052" s="214">
        <f>H1095</f>
        <v>0</v>
      </c>
      <c r="DR1052" s="214">
        <f>I1095</f>
        <v>0</v>
      </c>
      <c r="DS1052" s="212"/>
      <c r="DT1052" s="209">
        <f>IF(SUM(G1096:I1096)&gt;0,SUM(G1096:I1096),0)</f>
        <v>0</v>
      </c>
      <c r="DU1052" s="209">
        <f>IF(SUM(K1096)&gt;0,SUM(K1096),0)</f>
        <v>0</v>
      </c>
      <c r="DV1052" s="214">
        <f>G1096</f>
        <v>0</v>
      </c>
      <c r="DW1052" s="214">
        <f>H1096</f>
        <v>0</v>
      </c>
      <c r="DX1052" s="214">
        <f>I1096</f>
        <v>0</v>
      </c>
      <c r="DY1052" s="212"/>
      <c r="DZ1052" s="212"/>
    </row>
    <row r="1053" spans="1:130">
      <c r="A1053" s="18"/>
      <c r="B1053" s="99"/>
      <c r="C1053" s="100"/>
      <c r="D1053" s="101"/>
      <c r="E1053" s="149" t="str">
        <f t="shared" si="529"/>
        <v/>
      </c>
      <c r="F1053" s="193"/>
      <c r="G1053" s="99"/>
      <c r="H1053" s="100"/>
      <c r="I1053" s="100"/>
      <c r="J1053" s="149" t="str">
        <f t="shared" si="530"/>
        <v/>
      </c>
      <c r="K1053" s="193"/>
      <c r="L1053" s="99"/>
      <c r="M1053" s="100"/>
      <c r="N1053" s="100"/>
      <c r="O1053" s="149" t="str">
        <f t="shared" si="531"/>
        <v/>
      </c>
      <c r="P1053" s="193"/>
      <c r="Q1053" s="99"/>
      <c r="R1053" s="100"/>
      <c r="S1053" s="100"/>
      <c r="T1053" s="149" t="str">
        <f t="shared" si="532"/>
        <v/>
      </c>
      <c r="U1053" s="193"/>
      <c r="V1053" s="99"/>
      <c r="W1053" s="100"/>
      <c r="X1053" s="100"/>
      <c r="Y1053" s="149" t="str">
        <f t="shared" si="533"/>
        <v/>
      </c>
      <c r="Z1053" s="193"/>
      <c r="AA1053" s="201" t="str">
        <f>IF(SUM(E1053,J1053,O1053,T1053,Y1053,Y1073,T1073,O1073,J1073,E1073,E1093,J1093,O1093,T1093,Y1093)&gt;0,(LARGE((E1053,J1053,O1053,T1053,Y1053,Y1073,T1073,O1073,J1073,E1073,E1093,J1093,O1093,T1093,Y1093),1)+LARGE((E1053,J1053,O1053,T1053,Y1053,Y1073,T1073,O1073,J1073,E1073,E1093,J1093,O1093,T1093,Y1093),2)+LARGE((E1053,J1053,O1053,T1053,Y1053,Y1073,T1073,O1073,J1073,E1073,E1093,J1093,O1093,T1093,Y1093),3)+LARGE((E1053,J1053,O1053,T1053,Y1053,Y1073,T1073,O1073,J1073,E1073,E1093,J1093,O1093,T1093,Y1093),4)),"")</f>
        <v/>
      </c>
      <c r="AB1053" s="202" t="str">
        <f>IF(SUM(DC1072)&gt;0,SUM(DC1072),"")</f>
        <v/>
      </c>
      <c r="AG1053" s="67"/>
      <c r="AH1053" s="213">
        <f>IF(SUM(L1081:N1081)&gt;0,SUM(L1081:N1081),0)</f>
        <v>0</v>
      </c>
      <c r="AI1053" s="213">
        <f>IF(SUM(P1081)&gt;0,SUM(P1081),0)</f>
        <v>0</v>
      </c>
      <c r="AJ1053" s="214">
        <f>L1081</f>
        <v>0</v>
      </c>
      <c r="AK1053" s="214">
        <f>M1081</f>
        <v>0</v>
      </c>
      <c r="AL1053" s="214">
        <f>N1081</f>
        <v>0</v>
      </c>
      <c r="AM1053" s="214"/>
      <c r="AN1053" s="213">
        <f>IF(SUM(L1082:N1082)&gt;0,SUM(L1082:N1082),0)</f>
        <v>0</v>
      </c>
      <c r="AO1053" s="213">
        <f>IF(SUM(P1082)&gt;0,SUM(P1082),0)</f>
        <v>0</v>
      </c>
      <c r="AP1053" s="214">
        <f>L1082</f>
        <v>0</v>
      </c>
      <c r="AQ1053" s="214">
        <f>M1082</f>
        <v>0</v>
      </c>
      <c r="AR1053" s="214">
        <f>N1082</f>
        <v>0</v>
      </c>
      <c r="AS1053" s="214"/>
      <c r="AT1053" s="213">
        <f>IF(SUM(L1083:N1083)&gt;0,SUM(L1083:N1083),0)</f>
        <v>0</v>
      </c>
      <c r="AU1053" s="213">
        <f>IF(SUM(P1083)&gt;0,SUM(P1083),0)</f>
        <v>0</v>
      </c>
      <c r="AV1053" s="214">
        <f>L1083</f>
        <v>0</v>
      </c>
      <c r="AW1053" s="214">
        <f>M1083</f>
        <v>0</v>
      </c>
      <c r="AX1053" s="214">
        <f>N1083</f>
        <v>0</v>
      </c>
      <c r="AY1053" s="214"/>
      <c r="AZ1053" s="213">
        <f>IF(SUM(L1084:N1084)&gt;0,SUM(L1084:N1084),0)</f>
        <v>0</v>
      </c>
      <c r="BA1053" s="213">
        <f>IF(SUM(P1084)&gt;0,SUM(P1084),0)</f>
        <v>0</v>
      </c>
      <c r="BB1053" s="214">
        <f>L1084</f>
        <v>0</v>
      </c>
      <c r="BC1053" s="214">
        <f>M1084</f>
        <v>0</v>
      </c>
      <c r="BD1053" s="214">
        <f>N1084</f>
        <v>0</v>
      </c>
      <c r="BE1053" s="214"/>
      <c r="BF1053" s="213">
        <f>IF(SUM(L1085:N1085)&gt;0,SUM(L1085:N1085),0)</f>
        <v>0</v>
      </c>
      <c r="BG1053" s="213">
        <f>IF(SUM(P1085)&gt;0,SUM(P1085),0)</f>
        <v>0</v>
      </c>
      <c r="BH1053" s="214">
        <f>L1085</f>
        <v>0</v>
      </c>
      <c r="BI1053" s="214">
        <f>M1085</f>
        <v>0</v>
      </c>
      <c r="BJ1053" s="214">
        <f>N1085</f>
        <v>0</v>
      </c>
      <c r="BK1053" s="214"/>
      <c r="BL1053" s="213">
        <f>IF(SUM(L1086:N1086)&gt;0,SUM(L1086:N1086),0)</f>
        <v>0</v>
      </c>
      <c r="BM1053" s="213">
        <f>IF(SUM(P1086)&gt;0,SUM(P1086),0)</f>
        <v>0</v>
      </c>
      <c r="BN1053" s="214">
        <f>L1086</f>
        <v>0</v>
      </c>
      <c r="BO1053" s="214">
        <f>M1086</f>
        <v>0</v>
      </c>
      <c r="BP1053" s="214">
        <f>N1086</f>
        <v>0</v>
      </c>
      <c r="BQ1053" s="214"/>
      <c r="BR1053" s="213">
        <f>IF(SUM(L1087:N1087)&gt;0,SUM(L1087:N1087),0)</f>
        <v>0</v>
      </c>
      <c r="BS1053" s="213">
        <f>IF(SUM(P1087)&gt;0,SUM(P1087),0)</f>
        <v>0</v>
      </c>
      <c r="BT1053" s="214">
        <f>L1087</f>
        <v>0</v>
      </c>
      <c r="BU1053" s="214">
        <f>M1087</f>
        <v>0</v>
      </c>
      <c r="BV1053" s="214">
        <f>N1087</f>
        <v>0</v>
      </c>
      <c r="BW1053" s="214"/>
      <c r="BX1053" s="213">
        <f>IF(SUM(L1088:N1088)&gt;0,SUM(L1088:N1088),0)</f>
        <v>0</v>
      </c>
      <c r="BY1053" s="213">
        <f>IF(SUM(P1088)&gt;0,SUM(P1088),0)</f>
        <v>0</v>
      </c>
      <c r="BZ1053" s="214">
        <f>L1088</f>
        <v>0</v>
      </c>
      <c r="CA1053" s="214">
        <f>M1088</f>
        <v>0</v>
      </c>
      <c r="CB1053" s="214">
        <f>N1088</f>
        <v>0</v>
      </c>
      <c r="CC1053" s="214"/>
      <c r="CD1053" s="213">
        <f>IF(SUM(L1089:N1089)&gt;0,SUM(L1089:N1089),0)</f>
        <v>0</v>
      </c>
      <c r="CE1053" s="213">
        <f>IF(SUM(P1089)&gt;0,SUM(P1089),0)</f>
        <v>0</v>
      </c>
      <c r="CF1053" s="214">
        <f>L1089</f>
        <v>0</v>
      </c>
      <c r="CG1053" s="214">
        <f>M1089</f>
        <v>0</v>
      </c>
      <c r="CH1053" s="214">
        <f>N1089</f>
        <v>0</v>
      </c>
      <c r="CI1053" s="214"/>
      <c r="CJ1053" s="213">
        <f>IF(SUM(L1090:N1090)&gt;0,SUM(L1090:N1090),0)</f>
        <v>0</v>
      </c>
      <c r="CK1053" s="213">
        <f>IF(SUM(P1090)&gt;0,SUM(P1090),0)</f>
        <v>0</v>
      </c>
      <c r="CL1053" s="214">
        <f>L1090</f>
        <v>0</v>
      </c>
      <c r="CM1053" s="214">
        <f>M1090</f>
        <v>0</v>
      </c>
      <c r="CN1053" s="214">
        <f>N1090</f>
        <v>0</v>
      </c>
      <c r="CO1053" s="214"/>
      <c r="CP1053" s="213">
        <f>IF(SUM(L1091:N1091)&gt;0,SUM(L1091:N1091),0)</f>
        <v>0</v>
      </c>
      <c r="CQ1053" s="213">
        <f>IF(SUM(P1091)&gt;0,SUM(P1091),0)</f>
        <v>0</v>
      </c>
      <c r="CR1053" s="214">
        <f>L1091</f>
        <v>0</v>
      </c>
      <c r="CS1053" s="214">
        <f>M1091</f>
        <v>0</v>
      </c>
      <c r="CT1053" s="214">
        <f>N1091</f>
        <v>0</v>
      </c>
      <c r="CU1053" s="214"/>
      <c r="CV1053" s="213">
        <f>IF(SUM(L1092:N1092)&gt;0,SUM(L1092:N1092),0)</f>
        <v>0</v>
      </c>
      <c r="CW1053" s="213">
        <f>IF(SUM(P1092)&gt;0,SUM(P1092),0)</f>
        <v>0</v>
      </c>
      <c r="CX1053" s="214">
        <f>L1092</f>
        <v>0</v>
      </c>
      <c r="CY1053" s="214">
        <f>M1092</f>
        <v>0</v>
      </c>
      <c r="CZ1053" s="214">
        <f>N1092</f>
        <v>0</v>
      </c>
      <c r="DA1053" s="214"/>
      <c r="DB1053" s="213">
        <f>IF(SUM(L1093:N1093)&gt;0,SUM(L1093:N1093),0)</f>
        <v>0</v>
      </c>
      <c r="DC1053" s="213">
        <f>IF(SUM(P1093)&gt;0,SUM(P1093),0)</f>
        <v>0</v>
      </c>
      <c r="DD1053" s="214">
        <f>L1093</f>
        <v>0</v>
      </c>
      <c r="DE1053" s="214">
        <f>M1093</f>
        <v>0</v>
      </c>
      <c r="DF1053" s="214">
        <f>N1093</f>
        <v>0</v>
      </c>
      <c r="DG1053" s="214"/>
      <c r="DH1053" s="213">
        <f>IF(SUM(L1094:N1094)&gt;0,SUM(L1094:N1094),0)</f>
        <v>0</v>
      </c>
      <c r="DI1053" s="213">
        <f>IF(SUM(P1094)&gt;0,SUM(P1094),0)</f>
        <v>0</v>
      </c>
      <c r="DJ1053" s="214">
        <f>L1094</f>
        <v>0</v>
      </c>
      <c r="DK1053" s="214">
        <f>M1094</f>
        <v>0</v>
      </c>
      <c r="DL1053" s="214">
        <f>N1094</f>
        <v>0</v>
      </c>
      <c r="DM1053" s="214"/>
      <c r="DN1053" s="209">
        <f>IF(SUM(L1095:N1095)&gt;0,SUM(L1095:N1095),0)</f>
        <v>0</v>
      </c>
      <c r="DO1053" s="209">
        <f>IF(SUM(P1095)&gt;0,SUM(P1095),0)</f>
        <v>0</v>
      </c>
      <c r="DP1053" s="214">
        <f>L1095</f>
        <v>0</v>
      </c>
      <c r="DQ1053" s="214">
        <f>M1095</f>
        <v>0</v>
      </c>
      <c r="DR1053" s="214">
        <f>N1095</f>
        <v>0</v>
      </c>
      <c r="DS1053" s="212"/>
      <c r="DT1053" s="209">
        <f>IF(SUM(L1096:N1096)&gt;0,SUM(L1096:N1096),0)</f>
        <v>0</v>
      </c>
      <c r="DU1053" s="209">
        <f>IF(SUM(P1096)&gt;0,SUM(P1096),0)</f>
        <v>0</v>
      </c>
      <c r="DV1053" s="214">
        <f>L1096</f>
        <v>0</v>
      </c>
      <c r="DW1053" s="214">
        <f>M1096</f>
        <v>0</v>
      </c>
      <c r="DX1053" s="214">
        <f>N1096</f>
        <v>0</v>
      </c>
      <c r="DY1053" s="212"/>
      <c r="DZ1053" s="212"/>
    </row>
    <row r="1054" spans="1:130">
      <c r="A1054" s="18"/>
      <c r="B1054" s="99"/>
      <c r="C1054" s="100"/>
      <c r="D1054" s="101"/>
      <c r="E1054" s="149" t="str">
        <f t="shared" si="529"/>
        <v/>
      </c>
      <c r="F1054" s="193"/>
      <c r="G1054" s="99"/>
      <c r="H1054" s="100"/>
      <c r="I1054" s="100"/>
      <c r="J1054" s="149" t="str">
        <f t="shared" si="530"/>
        <v/>
      </c>
      <c r="K1054" s="193"/>
      <c r="L1054" s="99"/>
      <c r="M1054" s="100"/>
      <c r="N1054" s="100"/>
      <c r="O1054" s="149" t="str">
        <f t="shared" si="531"/>
        <v/>
      </c>
      <c r="P1054" s="193"/>
      <c r="Q1054" s="99"/>
      <c r="R1054" s="100"/>
      <c r="S1054" s="100"/>
      <c r="T1054" s="149" t="str">
        <f t="shared" si="532"/>
        <v/>
      </c>
      <c r="U1054" s="193"/>
      <c r="V1054" s="99"/>
      <c r="W1054" s="100"/>
      <c r="X1054" s="100"/>
      <c r="Y1054" s="149" t="str">
        <f t="shared" si="533"/>
        <v/>
      </c>
      <c r="Z1054" s="193"/>
      <c r="AA1054" s="201" t="str">
        <f>IF(SUM(E1054,J1054,O1054,T1054,Y1054,Y1074,T1074,O1074,J1074,E1074,E1094,J1094,O1094,T1094,Y1094)&gt;0,(LARGE((E1054,J1054,O1054,T1054,Y1054,Y1074,T1074,O1074,J1074,E1074,E1094,J1094,O1094,T1094,Y1094),1)+LARGE((E1054,J1054,O1054,T1054,Y1054,Y1074,T1074,O1074,J1074,E1074,E1094,J1094,O1094,T1094,Y1094),2)+LARGE((E1054,J1054,O1054,T1054,Y1054,Y1074,T1074,O1074,J1074,E1074,E1094,J1094,O1094,T1094,Y1094),3)+LARGE((E1054,J1054,O1054,T1054,Y1054,Y1074,T1074,O1074,J1074,E1074,E1094,J1094,O1094,T1094,Y1094),4)),"")</f>
        <v/>
      </c>
      <c r="AB1054" s="202" t="str">
        <f>IF(SUM(DI1072)&gt;0,SUM(DI1072),"")</f>
        <v/>
      </c>
      <c r="AG1054" s="67"/>
      <c r="AH1054" s="213">
        <f>IF(SUM(Q1081:S1081)&gt;0,SUM(Q1081:S1081),0)</f>
        <v>0</v>
      </c>
      <c r="AI1054" s="213">
        <f>IF(SUM(U1081)&gt;0,SUM(U1081),0)</f>
        <v>0</v>
      </c>
      <c r="AJ1054" s="214">
        <f>Q1081</f>
        <v>0</v>
      </c>
      <c r="AK1054" s="214">
        <f>R1081</f>
        <v>0</v>
      </c>
      <c r="AL1054" s="214">
        <f>S1081</f>
        <v>0</v>
      </c>
      <c r="AM1054" s="214"/>
      <c r="AN1054" s="213">
        <f>IF(SUM(Q1082:S1082)&gt;0,SUM(Q1082:S1082),0)</f>
        <v>0</v>
      </c>
      <c r="AO1054" s="213">
        <f>IF(SUM(U1082)&gt;0,SUM(U1082),0)</f>
        <v>0</v>
      </c>
      <c r="AP1054" s="214">
        <f>Q1082</f>
        <v>0</v>
      </c>
      <c r="AQ1054" s="214">
        <f>R1082</f>
        <v>0</v>
      </c>
      <c r="AR1054" s="214">
        <f>S1082</f>
        <v>0</v>
      </c>
      <c r="AS1054" s="214"/>
      <c r="AT1054" s="213">
        <f>IF(SUM(Q1083:S1083)&gt;0,SUM(Q1083:S1083),0)</f>
        <v>0</v>
      </c>
      <c r="AU1054" s="213">
        <f>IF(SUM(U1083)&gt;0,SUM(U1083),0)</f>
        <v>0</v>
      </c>
      <c r="AV1054" s="214">
        <f>Q1083</f>
        <v>0</v>
      </c>
      <c r="AW1054" s="214">
        <f>R1083</f>
        <v>0</v>
      </c>
      <c r="AX1054" s="214">
        <f>S1083</f>
        <v>0</v>
      </c>
      <c r="AY1054" s="214"/>
      <c r="AZ1054" s="213">
        <f>IF(SUM(Q1084:S1084)&gt;0,SUM(Q1084:S1084),0)</f>
        <v>0</v>
      </c>
      <c r="BA1054" s="213">
        <f>IF(SUM(U1084)&gt;0,SUM(U1084),0)</f>
        <v>0</v>
      </c>
      <c r="BB1054" s="214">
        <f>Q1084</f>
        <v>0</v>
      </c>
      <c r="BC1054" s="214">
        <f>R1084</f>
        <v>0</v>
      </c>
      <c r="BD1054" s="214">
        <f>S1084</f>
        <v>0</v>
      </c>
      <c r="BE1054" s="214"/>
      <c r="BF1054" s="213">
        <f>IF(SUM(Q1085:S1085)&gt;0,SUM(Q1085:S1085),0)</f>
        <v>0</v>
      </c>
      <c r="BG1054" s="213">
        <f>IF(SUM(U1085)&gt;0,SUM(U1085),0)</f>
        <v>0</v>
      </c>
      <c r="BH1054" s="214">
        <f>Q1085</f>
        <v>0</v>
      </c>
      <c r="BI1054" s="214">
        <f>R1085</f>
        <v>0</v>
      </c>
      <c r="BJ1054" s="214">
        <f>S1085</f>
        <v>0</v>
      </c>
      <c r="BK1054" s="214"/>
      <c r="BL1054" s="213">
        <f>IF(SUM(Q1086:S1086)&gt;0,SUM(Q1086:S1086),0)</f>
        <v>0</v>
      </c>
      <c r="BM1054" s="213">
        <f>IF(SUM(U1086)&gt;0,SUM(U1086),0)</f>
        <v>0</v>
      </c>
      <c r="BN1054" s="214">
        <f>Q1086</f>
        <v>0</v>
      </c>
      <c r="BO1054" s="214">
        <f>R1086</f>
        <v>0</v>
      </c>
      <c r="BP1054" s="214">
        <f>S1086</f>
        <v>0</v>
      </c>
      <c r="BQ1054" s="214"/>
      <c r="BR1054" s="213">
        <f>IF(SUM(Q1087:S1087)&gt;0,SUM(Q1087:S1087),0)</f>
        <v>0</v>
      </c>
      <c r="BS1054" s="213">
        <f>IF(SUM(U1087)&gt;0,SUM(U1087),0)</f>
        <v>0</v>
      </c>
      <c r="BT1054" s="214">
        <f>Q1087</f>
        <v>0</v>
      </c>
      <c r="BU1054" s="214">
        <f>R1087</f>
        <v>0</v>
      </c>
      <c r="BV1054" s="214">
        <f>S1087</f>
        <v>0</v>
      </c>
      <c r="BW1054" s="214"/>
      <c r="BX1054" s="213">
        <f>IF(SUM(Q1088:S1088)&gt;0,SUM(Q1088:S1088),0)</f>
        <v>0</v>
      </c>
      <c r="BY1054" s="213">
        <f>IF(SUM(U1088)&gt;0,SUM(U1088),0)</f>
        <v>0</v>
      </c>
      <c r="BZ1054" s="214">
        <f>Q1088</f>
        <v>0</v>
      </c>
      <c r="CA1054" s="214">
        <f>R1088</f>
        <v>0</v>
      </c>
      <c r="CB1054" s="214">
        <f>S1088</f>
        <v>0</v>
      </c>
      <c r="CC1054" s="214"/>
      <c r="CD1054" s="213">
        <f>IF(SUM(Q1089:S1089)&gt;0,SUM(Q1089:S1089),0)</f>
        <v>0</v>
      </c>
      <c r="CE1054" s="213">
        <f>IF(SUM(U1089)&gt;0,SUM(U1089),0)</f>
        <v>0</v>
      </c>
      <c r="CF1054" s="214">
        <f>Q1089</f>
        <v>0</v>
      </c>
      <c r="CG1054" s="214">
        <f>R1089</f>
        <v>0</v>
      </c>
      <c r="CH1054" s="214">
        <f>S1089</f>
        <v>0</v>
      </c>
      <c r="CI1054" s="214"/>
      <c r="CJ1054" s="213">
        <f>IF(SUM(Q1090:S1090)&gt;0,SUM(Q1090:S1090),0)</f>
        <v>0</v>
      </c>
      <c r="CK1054" s="213">
        <f>IF(SUM(U1090)&gt;0,SUM(U1090),0)</f>
        <v>0</v>
      </c>
      <c r="CL1054" s="214">
        <f>Q1090</f>
        <v>0</v>
      </c>
      <c r="CM1054" s="214">
        <f>R1090</f>
        <v>0</v>
      </c>
      <c r="CN1054" s="214">
        <f>S1090</f>
        <v>0</v>
      </c>
      <c r="CO1054" s="214"/>
      <c r="CP1054" s="213">
        <f>IF(SUM(Q1091:S1091)&gt;0,SUM(Q1091:S1091),0)</f>
        <v>0</v>
      </c>
      <c r="CQ1054" s="213">
        <f>IF(SUM(U1091)&gt;0,SUM(U1091),0)</f>
        <v>0</v>
      </c>
      <c r="CR1054" s="214">
        <f>Q1091</f>
        <v>0</v>
      </c>
      <c r="CS1054" s="214">
        <f>R1091</f>
        <v>0</v>
      </c>
      <c r="CT1054" s="214">
        <f>S1091</f>
        <v>0</v>
      </c>
      <c r="CU1054" s="214"/>
      <c r="CV1054" s="213">
        <f>IF(SUM(Q1091:S1092)&gt;0,SUM(Q1092:S1092),0)</f>
        <v>0</v>
      </c>
      <c r="CW1054" s="213">
        <f>IF(SUM(U1092)&gt;0,SUM(U1092),0)</f>
        <v>0</v>
      </c>
      <c r="CX1054" s="214">
        <f>Q1092</f>
        <v>0</v>
      </c>
      <c r="CY1054" s="214">
        <f>R1092</f>
        <v>0</v>
      </c>
      <c r="CZ1054" s="214">
        <f>S1092</f>
        <v>0</v>
      </c>
      <c r="DA1054" s="214"/>
      <c r="DB1054" s="213">
        <f>IF(SUM(Q1093:S1093)&gt;0,SUM(Q1093:S1093),0)</f>
        <v>0</v>
      </c>
      <c r="DC1054" s="213">
        <f>IF(SUM(U1093)&gt;0,SUM(U1093),0)</f>
        <v>0</v>
      </c>
      <c r="DD1054" s="214">
        <f>Q1093</f>
        <v>0</v>
      </c>
      <c r="DE1054" s="214">
        <f>R1093</f>
        <v>0</v>
      </c>
      <c r="DF1054" s="214">
        <f>S1093</f>
        <v>0</v>
      </c>
      <c r="DG1054" s="214"/>
      <c r="DH1054" s="213">
        <f>IF(SUM(Q1094:S1094)&gt;0,SUM(Q1094:S1094),0)</f>
        <v>0</v>
      </c>
      <c r="DI1054" s="213">
        <f>IF(SUM(U1094)&gt;0,SUM(U1094),0)</f>
        <v>0</v>
      </c>
      <c r="DJ1054" s="214">
        <f>Q1094</f>
        <v>0</v>
      </c>
      <c r="DK1054" s="214">
        <f>R1094</f>
        <v>0</v>
      </c>
      <c r="DL1054" s="214">
        <f>S1094</f>
        <v>0</v>
      </c>
      <c r="DM1054" s="214"/>
      <c r="DN1054" s="209">
        <f>IF(SUM(Q1095:S1095)&gt;0,SUM(Q1095:S1095),0)</f>
        <v>0</v>
      </c>
      <c r="DO1054" s="209">
        <f>IF(SUM(U1095)&gt;0,SUM(U1095),0)</f>
        <v>0</v>
      </c>
      <c r="DP1054" s="214">
        <f>Q1095</f>
        <v>0</v>
      </c>
      <c r="DQ1054" s="214">
        <f>R1095</f>
        <v>0</v>
      </c>
      <c r="DR1054" s="214">
        <f>S1095</f>
        <v>0</v>
      </c>
      <c r="DS1054" s="212"/>
      <c r="DT1054" s="209">
        <f>IF(SUM(Q1096:S1096)&gt;0,SUM(Q1096:S1096),0)</f>
        <v>0</v>
      </c>
      <c r="DU1054" s="209">
        <f>IF(SUM(U1096)&gt;0,SUM(U1096),0)</f>
        <v>0</v>
      </c>
      <c r="DV1054" s="214">
        <f>Q1096</f>
        <v>0</v>
      </c>
      <c r="DW1054" s="214">
        <f>R1096</f>
        <v>0</v>
      </c>
      <c r="DX1054" s="214">
        <f>S1096</f>
        <v>0</v>
      </c>
      <c r="DY1054" s="212"/>
      <c r="DZ1054" s="212"/>
    </row>
    <row r="1055" spans="1:130">
      <c r="A1055" s="18" t="s">
        <v>366</v>
      </c>
      <c r="B1055" s="99"/>
      <c r="C1055" s="100"/>
      <c r="D1055" s="101"/>
      <c r="E1055" s="149" t="str">
        <f t="shared" si="529"/>
        <v/>
      </c>
      <c r="F1055" s="193"/>
      <c r="G1055" s="99"/>
      <c r="H1055" s="100"/>
      <c r="I1055" s="100"/>
      <c r="J1055" s="149" t="str">
        <f t="shared" si="530"/>
        <v/>
      </c>
      <c r="K1055" s="193"/>
      <c r="L1055" s="99"/>
      <c r="M1055" s="100"/>
      <c r="N1055" s="100"/>
      <c r="O1055" s="149" t="str">
        <f t="shared" si="531"/>
        <v/>
      </c>
      <c r="P1055" s="193"/>
      <c r="Q1055" s="99"/>
      <c r="R1055" s="100"/>
      <c r="S1055" s="100"/>
      <c r="T1055" s="149" t="str">
        <f t="shared" si="532"/>
        <v/>
      </c>
      <c r="U1055" s="193"/>
      <c r="V1055" s="99"/>
      <c r="W1055" s="100"/>
      <c r="X1055" s="100"/>
      <c r="Y1055" s="149" t="str">
        <f t="shared" si="533"/>
        <v/>
      </c>
      <c r="Z1055" s="193"/>
      <c r="AA1055" s="201" t="str">
        <f>IF(SUM(E1055,J1055,O1055,T1055,Y1055,Y1075,T1075,O1075,J1075,E1075,E1095,J1095,O1095,T1095,Y1095)&gt;0,(LARGE((E1055,J1055,O1055,T1055,Y1055,Y1075,T1075,O1075,J1075,E1075,E1095,J1095,O1095,T1095,Y1095),1)+LARGE((E1055,J1055,O1055,T1055,Y1055,Y1075,T1075,O1075,J1075,E1075,E1095,J1095,O1095,T1095,Y1095),2)+LARGE((E1055,J1055,O1055,T1055,Y1055,Y1075,T1075,O1075,J1075,E1075,E1095,J1095,O1095,T1095,Y1095),3)+LARGE((E1055,J1055,O1055,T1055,Y1055,Y1075,T1075,O1075,J1075,E1075,E1095,J1095,O1095,T1095,Y1095),4)),"")</f>
        <v/>
      </c>
      <c r="AB1055" s="202" t="str">
        <f>IF(SUM(DO1072)&gt;0,SUM(DO1072),"")</f>
        <v/>
      </c>
      <c r="AG1055" s="67"/>
      <c r="AH1055" s="213">
        <f>IF(SUM(V1081:X1081)&gt;0,SUM(V1081:X1081),0)</f>
        <v>0</v>
      </c>
      <c r="AI1055" s="213">
        <f>IF(SUM(Z1081)&gt;0,SUM(Z1081),0)</f>
        <v>0</v>
      </c>
      <c r="AJ1055" s="214">
        <f>V1081</f>
        <v>0</v>
      </c>
      <c r="AK1055" s="214">
        <f>W1081</f>
        <v>0</v>
      </c>
      <c r="AL1055" s="214">
        <f>X1081</f>
        <v>0</v>
      </c>
      <c r="AM1055" s="214"/>
      <c r="AN1055" s="213">
        <f>IF(SUM(V1082:X1082)&gt;0,SUM(V1082:X1082),0)</f>
        <v>0</v>
      </c>
      <c r="AO1055" s="213">
        <f>IF(SUM(Z1082)&gt;0,SUM(Z1082),0)</f>
        <v>0</v>
      </c>
      <c r="AP1055" s="214">
        <f>V1082</f>
        <v>0</v>
      </c>
      <c r="AQ1055" s="214">
        <f>W1082</f>
        <v>0</v>
      </c>
      <c r="AR1055" s="214">
        <f>X1082</f>
        <v>0</v>
      </c>
      <c r="AS1055" s="214"/>
      <c r="AT1055" s="213">
        <f>IF(SUM(V1083:X1083)&gt;0,SUM(V1083:X1083),0)</f>
        <v>0</v>
      </c>
      <c r="AU1055" s="213">
        <f>IF(SUM(Z1083)&gt;0,SUM(Z1083),0)</f>
        <v>0</v>
      </c>
      <c r="AV1055" s="214">
        <f>V1083</f>
        <v>0</v>
      </c>
      <c r="AW1055" s="214">
        <f>W1083</f>
        <v>0</v>
      </c>
      <c r="AX1055" s="214">
        <f>X1083</f>
        <v>0</v>
      </c>
      <c r="AY1055" s="214"/>
      <c r="AZ1055" s="213">
        <f>IF(SUM(V1084:X1084)&gt;0,SUM(V1084:X1084),0)</f>
        <v>0</v>
      </c>
      <c r="BA1055" s="213">
        <f>IF(SUM(Z1084)&gt;0,SUM(Z1084),0)</f>
        <v>0</v>
      </c>
      <c r="BB1055" s="214">
        <f>V1084</f>
        <v>0</v>
      </c>
      <c r="BC1055" s="214">
        <f>W1084</f>
        <v>0</v>
      </c>
      <c r="BD1055" s="214">
        <f>X1084</f>
        <v>0</v>
      </c>
      <c r="BE1055" s="214"/>
      <c r="BF1055" s="213">
        <f>IF(SUM(V1085:X1085)&gt;0,SUM(V1085:X1085),0)</f>
        <v>0</v>
      </c>
      <c r="BG1055" s="213">
        <f>IF(SUM(Z1085)&gt;0,SUM(Z1085),0)</f>
        <v>0</v>
      </c>
      <c r="BH1055" s="214">
        <f>V1085</f>
        <v>0</v>
      </c>
      <c r="BI1055" s="214">
        <f>W1085</f>
        <v>0</v>
      </c>
      <c r="BJ1055" s="214">
        <f>X1085</f>
        <v>0</v>
      </c>
      <c r="BK1055" s="214"/>
      <c r="BL1055" s="213">
        <f>IF(SUM(V1086:X1086)&gt;0,SUM(V1086:X1086),0)</f>
        <v>0</v>
      </c>
      <c r="BM1055" s="213">
        <f>IF(SUM(Z1086)&gt;0,SUM(Z1086),0)</f>
        <v>0</v>
      </c>
      <c r="BN1055" s="214">
        <f>V1086</f>
        <v>0</v>
      </c>
      <c r="BO1055" s="214">
        <f>W1086</f>
        <v>0</v>
      </c>
      <c r="BP1055" s="214">
        <f>X1086</f>
        <v>0</v>
      </c>
      <c r="BQ1055" s="214"/>
      <c r="BR1055" s="213">
        <f>IF(SUM(V1087:X1087)&gt;0,SUM(V1087:X1087),0)</f>
        <v>0</v>
      </c>
      <c r="BS1055" s="213">
        <f>IF(SUM(Z1087)&gt;0,SUM(Z1087),0)</f>
        <v>0</v>
      </c>
      <c r="BT1055" s="214">
        <f>V1087</f>
        <v>0</v>
      </c>
      <c r="BU1055" s="214">
        <f>W1087</f>
        <v>0</v>
      </c>
      <c r="BV1055" s="214">
        <f>X1087</f>
        <v>0</v>
      </c>
      <c r="BW1055" s="214"/>
      <c r="BX1055" s="213">
        <f>IF(SUM(V1088:X1088)&gt;0,SUM(V1088:X1088),0)</f>
        <v>0</v>
      </c>
      <c r="BY1055" s="213">
        <f>IF(SUM(Z1088)&gt;0,SUM(Z1088),0)</f>
        <v>0</v>
      </c>
      <c r="BZ1055" s="214">
        <f>V1088</f>
        <v>0</v>
      </c>
      <c r="CA1055" s="214">
        <f>W1088</f>
        <v>0</v>
      </c>
      <c r="CB1055" s="214">
        <f>X1088</f>
        <v>0</v>
      </c>
      <c r="CC1055" s="214"/>
      <c r="CD1055" s="213">
        <f>IF(SUM(V1089:X1089)&gt;0,SUM(V1089:X1089),0)</f>
        <v>0</v>
      </c>
      <c r="CE1055" s="213">
        <f>IF(SUM(Z1089)&gt;0,SUM(Z1089),0)</f>
        <v>0</v>
      </c>
      <c r="CF1055" s="214">
        <f>V1089</f>
        <v>0</v>
      </c>
      <c r="CG1055" s="214">
        <f>W1089</f>
        <v>0</v>
      </c>
      <c r="CH1055" s="214">
        <f>X1089</f>
        <v>0</v>
      </c>
      <c r="CI1055" s="214"/>
      <c r="CJ1055" s="213">
        <f>IF(SUM(V1090:X1090)&gt;0,SUM(V1090:X1090),0)</f>
        <v>0</v>
      </c>
      <c r="CK1055" s="213">
        <f>IF(SUM(Z1090)&gt;0,SUM(Z1090),0)</f>
        <v>0</v>
      </c>
      <c r="CL1055" s="214">
        <f>V1090</f>
        <v>0</v>
      </c>
      <c r="CM1055" s="214">
        <f>W1090</f>
        <v>0</v>
      </c>
      <c r="CN1055" s="214">
        <f>X1090</f>
        <v>0</v>
      </c>
      <c r="CO1055" s="214"/>
      <c r="CP1055" s="213">
        <f>IF(SUM(V1091:X1091)&gt;0,SUM(V1091:X1091),0)</f>
        <v>0</v>
      </c>
      <c r="CQ1055" s="213">
        <f>IF(SUM(Z1091)&gt;0,SUM(Z1091),0)</f>
        <v>0</v>
      </c>
      <c r="CR1055" s="214">
        <f>V1091</f>
        <v>0</v>
      </c>
      <c r="CS1055" s="214">
        <f>W1091</f>
        <v>0</v>
      </c>
      <c r="CT1055" s="214">
        <f>X1091</f>
        <v>0</v>
      </c>
      <c r="CU1055" s="214"/>
      <c r="CV1055" s="213">
        <f>IF(SUM(V1092:X1092)&gt;0,SUM(V1092:X1092),0)</f>
        <v>0</v>
      </c>
      <c r="CW1055" s="213">
        <f>IF(SUM(Z1092)&gt;0,SUM(Z1092),0)</f>
        <v>0</v>
      </c>
      <c r="CX1055" s="214">
        <f>V1092</f>
        <v>0</v>
      </c>
      <c r="CY1055" s="214">
        <f>W1092</f>
        <v>0</v>
      </c>
      <c r="CZ1055" s="214">
        <f>X1092</f>
        <v>0</v>
      </c>
      <c r="DA1055" s="214"/>
      <c r="DB1055" s="213">
        <f>IF(SUM(V1093:X1093)&gt;0,SUM(V1093:X1093),0)</f>
        <v>0</v>
      </c>
      <c r="DC1055" s="213">
        <f>IF(SUM(Z1093)&gt;0,SUM(Z1093),0)</f>
        <v>0</v>
      </c>
      <c r="DD1055" s="214">
        <f>V1093</f>
        <v>0</v>
      </c>
      <c r="DE1055" s="214">
        <f>W1093</f>
        <v>0</v>
      </c>
      <c r="DF1055" s="214">
        <f>X1093</f>
        <v>0</v>
      </c>
      <c r="DG1055" s="214"/>
      <c r="DH1055" s="213">
        <f>IF(SUM(V1094:X1094)&gt;0,SUM(V1094:X1094),0)</f>
        <v>0</v>
      </c>
      <c r="DI1055" s="213">
        <f>IF(SUM(Z1094)&gt;0,SUM(Z1094),0)</f>
        <v>0</v>
      </c>
      <c r="DJ1055" s="214">
        <f>V1094</f>
        <v>0</v>
      </c>
      <c r="DK1055" s="214">
        <f>W1094</f>
        <v>0</v>
      </c>
      <c r="DL1055" s="214">
        <f>X1094</f>
        <v>0</v>
      </c>
      <c r="DM1055" s="214"/>
      <c r="DN1055" s="209">
        <f>IF(SUM(V1095:X1095)&gt;0,SUM(V1095:X1095),0)</f>
        <v>0</v>
      </c>
      <c r="DO1055" s="209">
        <f>IF(SUM(Z1095)&gt;0,SUM(Z1095),0)</f>
        <v>0</v>
      </c>
      <c r="DP1055" s="214">
        <f>V1095</f>
        <v>0</v>
      </c>
      <c r="DQ1055" s="214">
        <f>W1095</f>
        <v>0</v>
      </c>
      <c r="DR1055" s="214">
        <f>X1095</f>
        <v>0</v>
      </c>
      <c r="DS1055" s="212"/>
      <c r="DT1055" s="209">
        <f>IF(SUM(V1096:X1096)&gt;0,SUM(V1096:X1096),0)</f>
        <v>0</v>
      </c>
      <c r="DU1055" s="209">
        <f>IF(SUM(Z1096)&gt;0,SUM(Z1096),0)</f>
        <v>0</v>
      </c>
      <c r="DV1055" s="214">
        <f>V1096</f>
        <v>0</v>
      </c>
      <c r="DW1055" s="214">
        <f>W1096</f>
        <v>0</v>
      </c>
      <c r="DX1055" s="214">
        <f>X1096</f>
        <v>0</v>
      </c>
      <c r="DY1055" s="212"/>
      <c r="DZ1055" s="212"/>
    </row>
    <row r="1056" spans="1:130">
      <c r="A1056" s="18" t="s">
        <v>35</v>
      </c>
      <c r="B1056" s="99"/>
      <c r="C1056" s="100"/>
      <c r="D1056" s="101"/>
      <c r="E1056" s="149" t="str">
        <f t="shared" si="529"/>
        <v/>
      </c>
      <c r="F1056" s="193"/>
      <c r="G1056" s="99"/>
      <c r="H1056" s="100"/>
      <c r="I1056" s="100"/>
      <c r="J1056" s="149" t="str">
        <f t="shared" si="530"/>
        <v/>
      </c>
      <c r="K1056" s="193"/>
      <c r="L1056" s="99"/>
      <c r="M1056" s="100"/>
      <c r="N1056" s="100"/>
      <c r="O1056" s="149" t="str">
        <f t="shared" si="531"/>
        <v/>
      </c>
      <c r="P1056" s="193"/>
      <c r="Q1056" s="99"/>
      <c r="R1056" s="100"/>
      <c r="S1056" s="100"/>
      <c r="T1056" s="149" t="str">
        <f t="shared" si="532"/>
        <v/>
      </c>
      <c r="U1056" s="193"/>
      <c r="V1056" s="99"/>
      <c r="W1056" s="100"/>
      <c r="X1056" s="100"/>
      <c r="Y1056" s="149" t="str">
        <f t="shared" si="533"/>
        <v/>
      </c>
      <c r="Z1056" s="193"/>
      <c r="AA1056" s="201" t="str">
        <f>IF(SUM(E1056,J1056,O1056,T1056,Y1056,Y1076,T1076,O1076,J1076,E1076,E1096,J1096,O1096,T1096,Y1096)&gt;0,(LARGE((E1056,J1056,O1056,T1056,Y1056,Y1076,T1076,O1076,J1076,E1076,E1096,J1096,O1096,T1096,Y1096),1)+LARGE((E1056,J1056,O1056,T1056,Y1056,Y1076,T1076,O1076,J1076,E1076,E1096,J1096,O1096,T1096,Y1096),2)+LARGE((E1056,J1056,O1056,T1056,Y1056,Y1076,T1076,O1076,J1076,E1076,E1096,J1096,O1096,T1096,Y1096),3)+LARGE((E1056,J1056,O1056,T1056,Y1056,Y1076,T1076,O1076,J1076,E1076,E1096,J1096,O1096,T1096,Y1096),4)),"")</f>
        <v/>
      </c>
      <c r="AB1056" s="202" t="str">
        <f>IF(SUM(DU1072)&gt;0,SUM(DU1072),"")</f>
        <v/>
      </c>
      <c r="AG1056" s="67"/>
      <c r="AH1056" s="213">
        <f>SUM(AH1041:AH1055)</f>
        <v>0</v>
      </c>
      <c r="AI1056" s="213">
        <f>SUM(AI1041:AI1055)</f>
        <v>0</v>
      </c>
      <c r="AJ1056" s="214">
        <f>SUM(AJ1041:AJ1055)</f>
        <v>0</v>
      </c>
      <c r="AK1056" s="214">
        <f>SUM(AK1041:AK1055)</f>
        <v>0</v>
      </c>
      <c r="AL1056" s="214">
        <f>SUM(AL1041:AL1055)</f>
        <v>0</v>
      </c>
      <c r="AM1056" s="214"/>
      <c r="AN1056" s="213">
        <f>SUM(AN1041:AN1055)</f>
        <v>0</v>
      </c>
      <c r="AO1056" s="213">
        <f>SUM(AO1041:AO1055)</f>
        <v>0</v>
      </c>
      <c r="AP1056" s="214">
        <f>SUM(AP1041:AP1055)</f>
        <v>0</v>
      </c>
      <c r="AQ1056" s="214">
        <f>SUM(AQ1041:AQ1055)</f>
        <v>0</v>
      </c>
      <c r="AR1056" s="214">
        <f>SUM(AR1041:AR1055)</f>
        <v>0</v>
      </c>
      <c r="AS1056" s="214"/>
      <c r="AT1056" s="213">
        <f>SUM(AT1041:AT1055)</f>
        <v>0</v>
      </c>
      <c r="AU1056" s="213">
        <f>SUM(AU1041:AU1055)</f>
        <v>0</v>
      </c>
      <c r="AV1056" s="214">
        <f>SUM(AV1041:AV1055)</f>
        <v>0</v>
      </c>
      <c r="AW1056" s="214">
        <f>SUM(AW1041:AW1055)</f>
        <v>0</v>
      </c>
      <c r="AX1056" s="214">
        <f>SUM(AX1041:AX1055)</f>
        <v>0</v>
      </c>
      <c r="AY1056" s="214"/>
      <c r="AZ1056" s="213">
        <f>SUM(AZ1041:AZ1055)</f>
        <v>0</v>
      </c>
      <c r="BA1056" s="213">
        <f>SUM(BA1041:BA1055)</f>
        <v>0</v>
      </c>
      <c r="BB1056" s="214">
        <f>SUM(BB1041:BB1055)</f>
        <v>0</v>
      </c>
      <c r="BC1056" s="214">
        <f>SUM(BC1041:BC1055)</f>
        <v>0</v>
      </c>
      <c r="BD1056" s="214">
        <f>SUM(BD1041:BD1055)</f>
        <v>0</v>
      </c>
      <c r="BE1056" s="214"/>
      <c r="BF1056" s="213">
        <f>SUM(BF1041:BF1055)</f>
        <v>0</v>
      </c>
      <c r="BG1056" s="213">
        <f>SUM(BG1041:BG1055)</f>
        <v>0</v>
      </c>
      <c r="BH1056" s="214">
        <f>SUM(BH1041:BH1055)</f>
        <v>0</v>
      </c>
      <c r="BI1056" s="214">
        <f>SUM(BI1041:BI1055)</f>
        <v>0</v>
      </c>
      <c r="BJ1056" s="214">
        <f>SUM(BJ1041:BJ1055)</f>
        <v>0</v>
      </c>
      <c r="BK1056" s="214"/>
      <c r="BL1056" s="213">
        <f>SUM(BL1041:BL1055)</f>
        <v>0</v>
      </c>
      <c r="BM1056" s="213">
        <f>SUM(BM1041:BM1055)</f>
        <v>0</v>
      </c>
      <c r="BN1056" s="214">
        <f>SUM(BN1041:BN1055)</f>
        <v>0</v>
      </c>
      <c r="BO1056" s="214">
        <f>SUM(BO1041:BO1055)</f>
        <v>0</v>
      </c>
      <c r="BP1056" s="214">
        <f>SUM(BP1041:BP1055)</f>
        <v>0</v>
      </c>
      <c r="BQ1056" s="214"/>
      <c r="BR1056" s="213">
        <f>SUM(BR1041:BR1055)</f>
        <v>0</v>
      </c>
      <c r="BS1056" s="213">
        <f>SUM(BS1041:BS1055)</f>
        <v>0</v>
      </c>
      <c r="BT1056" s="214">
        <f>SUM(BT1041:BT1055)</f>
        <v>0</v>
      </c>
      <c r="BU1056" s="214">
        <f>SUM(BU1041:BU1055)</f>
        <v>0</v>
      </c>
      <c r="BV1056" s="214">
        <f>SUM(BV1041:BV1055)</f>
        <v>0</v>
      </c>
      <c r="BW1056" s="214"/>
      <c r="BX1056" s="213">
        <f>SUM(BX1041:BX1055)</f>
        <v>0</v>
      </c>
      <c r="BY1056" s="213">
        <f>SUM(BY1041:BY1055)</f>
        <v>0</v>
      </c>
      <c r="BZ1056" s="214">
        <f>SUM(BZ1041:BZ1055)</f>
        <v>0</v>
      </c>
      <c r="CA1056" s="214">
        <f>SUM(CA1041:CA1055)</f>
        <v>0</v>
      </c>
      <c r="CB1056" s="214">
        <f>SUM(CB1041:CB1055)</f>
        <v>0</v>
      </c>
      <c r="CC1056" s="214"/>
      <c r="CD1056" s="213">
        <f>SUM(CD1041:CD1055)</f>
        <v>0</v>
      </c>
      <c r="CE1056" s="213">
        <f>SUM(CE1041:CE1055)</f>
        <v>0</v>
      </c>
      <c r="CF1056" s="214">
        <f>SUM(CF1041:CF1055)</f>
        <v>0</v>
      </c>
      <c r="CG1056" s="214">
        <f>SUM(CG1041:CG1055)</f>
        <v>0</v>
      </c>
      <c r="CH1056" s="214">
        <f>SUM(CH1041:CH1055)</f>
        <v>0</v>
      </c>
      <c r="CI1056" s="214"/>
      <c r="CJ1056" s="213">
        <f>SUM(CJ1041:CJ1055)</f>
        <v>0</v>
      </c>
      <c r="CK1056" s="213">
        <f>SUM(CK1041:CK1055)</f>
        <v>0</v>
      </c>
      <c r="CL1056" s="214">
        <f>SUM(CL1041:CL1055)</f>
        <v>0</v>
      </c>
      <c r="CM1056" s="214">
        <f>SUM(CM1041:CM1055)</f>
        <v>0</v>
      </c>
      <c r="CN1056" s="214">
        <f>SUM(CN1041:CN1055)</f>
        <v>0</v>
      </c>
      <c r="CO1056" s="214"/>
      <c r="CP1056" s="213">
        <f>SUM(CP1041:CP1055)</f>
        <v>0</v>
      </c>
      <c r="CQ1056" s="213">
        <f>SUM(CQ1041:CQ1055)</f>
        <v>0</v>
      </c>
      <c r="CR1056" s="214">
        <f>SUM(CR1041:CR1055)</f>
        <v>0</v>
      </c>
      <c r="CS1056" s="214">
        <f>SUM(CS1041:CS1055)</f>
        <v>0</v>
      </c>
      <c r="CT1056" s="214">
        <f>SUM(CT1041:CT1055)</f>
        <v>0</v>
      </c>
      <c r="CU1056" s="214"/>
      <c r="CV1056" s="213">
        <f>SUM(CV1041:CV1055)</f>
        <v>0</v>
      </c>
      <c r="CW1056" s="213">
        <f>SUM(CW1041:CW1055)</f>
        <v>0</v>
      </c>
      <c r="CX1056" s="214">
        <f>SUM(CX1041:CX1055)</f>
        <v>0</v>
      </c>
      <c r="CY1056" s="214">
        <f>SUM(CY1041:CY1055)</f>
        <v>0</v>
      </c>
      <c r="CZ1056" s="214">
        <f>SUM(CZ1041:CZ1055)</f>
        <v>0</v>
      </c>
      <c r="DA1056" s="214"/>
      <c r="DB1056" s="213">
        <f>SUM(DB1041:DB1055)</f>
        <v>0</v>
      </c>
      <c r="DC1056" s="213">
        <f>SUM(DC1041:DC1055)</f>
        <v>0</v>
      </c>
      <c r="DD1056" s="214">
        <f>SUM(DD1041:DD1055)</f>
        <v>0</v>
      </c>
      <c r="DE1056" s="214">
        <f>SUM(DE1041:DE1055)</f>
        <v>0</v>
      </c>
      <c r="DF1056" s="214">
        <f>SUM(DF1041:DF1055)</f>
        <v>0</v>
      </c>
      <c r="DG1056" s="214"/>
      <c r="DH1056" s="213">
        <f>SUM(DH1041:DH1055)</f>
        <v>0</v>
      </c>
      <c r="DI1056" s="213">
        <f>SUM(DI1041:DI1055)</f>
        <v>0</v>
      </c>
      <c r="DJ1056" s="214">
        <f>SUM(DJ1041:DJ1055)</f>
        <v>0</v>
      </c>
      <c r="DK1056" s="214">
        <f>SUM(DK1041:DK1055)</f>
        <v>0</v>
      </c>
      <c r="DL1056" s="214">
        <f>SUM(DL1041:DL1055)</f>
        <v>0</v>
      </c>
      <c r="DM1056" s="214"/>
      <c r="DN1056" s="213">
        <f>SUM(DN1041:DN1055)</f>
        <v>0</v>
      </c>
      <c r="DO1056" s="213">
        <f>SUM(DO1041:DO1055)</f>
        <v>0</v>
      </c>
      <c r="DP1056" s="214">
        <f>SUM(DP1041:DP1055)</f>
        <v>0</v>
      </c>
      <c r="DQ1056" s="214">
        <f>SUM(DQ1041:DQ1055)</f>
        <v>0</v>
      </c>
      <c r="DR1056" s="214">
        <f>SUM(DR1041:DR1055)</f>
        <v>0</v>
      </c>
      <c r="DS1056" s="212"/>
      <c r="DT1056" s="213">
        <f>SUM(DT1041:DT1055)</f>
        <v>0</v>
      </c>
      <c r="DU1056" s="213">
        <f>SUM(DU1041:DU1055)</f>
        <v>0</v>
      </c>
      <c r="DV1056" s="214">
        <f>SUM(DV1041:DV1055)</f>
        <v>0</v>
      </c>
      <c r="DW1056" s="214">
        <f>SUM(DW1041:DW1055)</f>
        <v>0</v>
      </c>
      <c r="DX1056" s="214">
        <f>SUM(DX1041:DX1055)</f>
        <v>0</v>
      </c>
      <c r="DY1056" s="212"/>
      <c r="DZ1056" s="212"/>
    </row>
    <row r="1057" spans="1:130" ht="15" thickBot="1">
      <c r="A1057" s="91" t="s">
        <v>10</v>
      </c>
      <c r="B1057" s="125">
        <f>IF(SUM(B1041:B1056)=0,0,AVERAGE(B1041:B1056))</f>
        <v>0</v>
      </c>
      <c r="C1057" s="126">
        <f>IF(SUM(C1041:C1056)=0,0,AVERAGE(C1041:C1056))</f>
        <v>0</v>
      </c>
      <c r="D1057" s="127">
        <f>IF(SUM(D1041:D1056)=0,0,AVERAGE(D1041:D1056))</f>
        <v>0</v>
      </c>
      <c r="E1057" s="192">
        <f>IF(SUM(E1041:E1056)=0,0,AVERAGE(E1041:E1056))</f>
        <v>0</v>
      </c>
      <c r="F1057" s="194"/>
      <c r="G1057" s="125">
        <f>IF(SUM(G1041:G1056)=0,0,AVERAGE(G1041:G1056))</f>
        <v>0</v>
      </c>
      <c r="H1057" s="126">
        <f>IF(SUM(H1041:H1056)=0,0,AVERAGE(H1041:H1056))</f>
        <v>0</v>
      </c>
      <c r="I1057" s="127">
        <f>IF(SUM(I1041:I1056)=0,0,AVERAGE(I1041:I1056))</f>
        <v>0</v>
      </c>
      <c r="J1057" s="192">
        <f>IF(SUM(J1041:J1056)=0,0,AVERAGE(J1041:J1056))</f>
        <v>0</v>
      </c>
      <c r="K1057" s="194"/>
      <c r="L1057" s="125">
        <f>IF(SUM(L1041:L1056)=0,0,AVERAGE(L1041:L1056))</f>
        <v>0</v>
      </c>
      <c r="M1057" s="126">
        <f>IF(SUM(M1041:M1056)=0,0,AVERAGE(M1041:M1056))</f>
        <v>0</v>
      </c>
      <c r="N1057" s="127">
        <f>IF(SUM(N1041:N1056)=0,0,AVERAGE(N1041:N1056))</f>
        <v>0</v>
      </c>
      <c r="O1057" s="192">
        <f>IF(SUM(O1041:O1056)=0,0,AVERAGE(O1041:O1056))</f>
        <v>0</v>
      </c>
      <c r="P1057" s="194"/>
      <c r="Q1057" s="125">
        <f>IF(SUM(Q1041:Q1056)=0,0,AVERAGE(Q1041:Q1056))</f>
        <v>0</v>
      </c>
      <c r="R1057" s="126">
        <f>IF(SUM(R1041:R1056)=0,0,AVERAGE(R1041:R1056))</f>
        <v>0</v>
      </c>
      <c r="S1057" s="127">
        <f>IF(SUM(S1041:S1056)=0,0,AVERAGE(S1041:S1056))</f>
        <v>0</v>
      </c>
      <c r="T1057" s="192">
        <f>IF(SUM(T1041:T1056)=0,0,AVERAGE(T1041:T1056))</f>
        <v>0</v>
      </c>
      <c r="U1057" s="194"/>
      <c r="V1057" s="125">
        <f>IF(SUM(V1041:V1056)=0,0,AVERAGE(V1041:V1056))</f>
        <v>0</v>
      </c>
      <c r="W1057" s="126">
        <f>IF(SUM(W1041:W1056)=0,0,AVERAGE(W1041:W1056))</f>
        <v>0</v>
      </c>
      <c r="X1057" s="127">
        <f>IF(SUM(X1041:X1056)=0,0,AVERAGE(X1041:X1056))</f>
        <v>0</v>
      </c>
      <c r="Y1057" s="192">
        <f>IF(SUM(Y1041:Y1056)=0,0,AVERAGE(Y1041:Y1056))</f>
        <v>0</v>
      </c>
      <c r="Z1057" s="194"/>
      <c r="AA1057" s="206">
        <f>IF(SUM(AA1041:AA1056)=0,0,AVERAGE(AA1041:AA1056))</f>
        <v>0</v>
      </c>
      <c r="AB1057" s="208">
        <f>IF(SUM(AB1041:AB1056)=0,0,AVERAGE(AB1041:AB1056))</f>
        <v>0</v>
      </c>
      <c r="AG1057" s="67"/>
      <c r="AH1057" s="212"/>
      <c r="AI1057" s="212"/>
      <c r="AJ1057" s="214"/>
      <c r="AK1057" s="215" t="str">
        <f>TEXT(AH1041, "000")&amp;TEXT(AI1041, "-00") &amp; TEXT(AL1041, "-000") &amp; TEXT(AK1041, "-000") &amp; TEXT(AJ1041, "-000")</f>
        <v>000-00-000-000-000</v>
      </c>
      <c r="AL1057" s="214">
        <f>COUNTIF(AK1057:AK1071, "&gt;=" &amp; AK1057)</f>
        <v>15</v>
      </c>
      <c r="AM1057" s="213">
        <f>RANK(AL1057,AL1057:AL1071,1)+COUNTIF(AK1057:AK1057,AK1057)-1</f>
        <v>1</v>
      </c>
      <c r="AN1057" s="213"/>
      <c r="AO1057" s="212"/>
      <c r="AP1057" s="214"/>
      <c r="AQ1057" s="215" t="str">
        <f>TEXT(AN1041, "000") &amp; TEXT(AO1041, "-00") &amp; TEXT(AR1041, "-000") &amp; TEXT(AQ1041, "-000") &amp; TEXT(AP1041, "-000")</f>
        <v>000-00-000-000-000</v>
      </c>
      <c r="AR1057" s="214">
        <f>COUNTIF(AQ1057:AQ1071, "&gt;=" &amp; AQ1057)</f>
        <v>15</v>
      </c>
      <c r="AS1057" s="213">
        <f>RANK(AR1057,AR1057:AR1071,1)+COUNTIF(AQ1057:AR1057,AR1057)-1</f>
        <v>1</v>
      </c>
      <c r="AT1057" s="213"/>
      <c r="AU1057" s="212"/>
      <c r="AV1057" s="214"/>
      <c r="AW1057" s="215" t="str">
        <f>TEXT(AT1041, "000") &amp; TEXT(AU1041, "-00") &amp; TEXT(AX1041, "-000") &amp; TEXT(AW1041, "-000") &amp; TEXT(AV1041, "-000")</f>
        <v>000-00-000-000-000</v>
      </c>
      <c r="AX1057" s="214">
        <f>COUNTIF(AW1057:AW1071, "&gt;=" &amp; AW1057)</f>
        <v>15</v>
      </c>
      <c r="AY1057" s="213">
        <f>RANK(AX1057,AX1057:AX1071,1)+COUNTIF(AW1057:AX1057,AX1057)-1</f>
        <v>1</v>
      </c>
      <c r="AZ1057" s="213"/>
      <c r="BA1057" s="212"/>
      <c r="BB1057" s="214"/>
      <c r="BC1057" s="215" t="str">
        <f>TEXT(AZ1041, "000") &amp; TEXT(BA1041, "-00") &amp; TEXT(BD1041, "-000") &amp; TEXT(BC1041, "-000") &amp; TEXT(BB1041, "-000")</f>
        <v>000-00-000-000-000</v>
      </c>
      <c r="BD1057" s="214">
        <f>COUNTIF(BC1057:BC1071, "&gt;=" &amp; BC1057)</f>
        <v>15</v>
      </c>
      <c r="BE1057" s="213">
        <f>RANK(BD1057,BD1057:BD1071,1)+COUNTIF(BC1057:BC1057,BC1057)-1</f>
        <v>1</v>
      </c>
      <c r="BF1057" s="213"/>
      <c r="BG1057" s="212"/>
      <c r="BH1057" s="214"/>
      <c r="BI1057" s="215" t="str">
        <f>TEXT(BF1041, "000") &amp; TEXT(BG1041, "-00") &amp; TEXT(BJ1041, "-000") &amp; TEXT(BI1041, "-000") &amp; TEXT(BH1041, "-000")</f>
        <v>000-00-000-000-000</v>
      </c>
      <c r="BJ1057" s="214">
        <f>COUNTIF(BI1057:BI1071, "&gt;=" &amp; BI1057)</f>
        <v>15</v>
      </c>
      <c r="BK1057" s="213">
        <f>RANK(BJ1057,BJ1057:BJ1071,1)+COUNTIF(BI1057:BI1057,BI1057)-1</f>
        <v>1</v>
      </c>
      <c r="BL1057" s="213"/>
      <c r="BM1057" s="212"/>
      <c r="BN1057" s="214"/>
      <c r="BO1057" s="215" t="str">
        <f>TEXT(BL1041, "000") &amp; TEXT(BM1041, "-00") &amp; TEXT(BP1041, "-000") &amp; TEXT(BO1041, "-000") &amp; TEXT(BN1041, "-000")</f>
        <v>000-00-000-000-000</v>
      </c>
      <c r="BP1057" s="214">
        <f>COUNTIF(BO1057:BO1071, "&gt;=" &amp; BO1057)</f>
        <v>15</v>
      </c>
      <c r="BQ1057" s="213">
        <f>RANK(BP1057,BP1057:BP1071,1)+COUNTIF(BO1057:BO1057,BO1057)-1</f>
        <v>1</v>
      </c>
      <c r="BR1057" s="213"/>
      <c r="BS1057" s="212"/>
      <c r="BT1057" s="214"/>
      <c r="BU1057" s="215" t="str">
        <f>TEXT(BR1041, "000") &amp; TEXT(BS1041, "-00") &amp; TEXT(BV1041, "-000") &amp; TEXT(BU1041, "-000") &amp; TEXT(BT1041, "-000")</f>
        <v>000-00-000-000-000</v>
      </c>
      <c r="BV1057" s="214">
        <f>COUNTIF(BU1057:BU1071, "&gt;=" &amp; BU1057)</f>
        <v>15</v>
      </c>
      <c r="BW1057" s="213">
        <f>RANK(BV1057,BV1057:BV1071,1)+COUNTIF(BU1057:BU1057,BU1057)-1</f>
        <v>1</v>
      </c>
      <c r="BX1057" s="213"/>
      <c r="BY1057" s="209"/>
      <c r="BZ1057" s="214"/>
      <c r="CA1057" s="215" t="str">
        <f>TEXT(BX1041, "000") &amp; TEXT(BY1041, "-00") &amp; TEXT(CB1041, "-000") &amp; TEXT(CA1041, "-000") &amp; TEXT(BZ1041, "-000")</f>
        <v>000-00-000-000-000</v>
      </c>
      <c r="CB1057" s="215">
        <f>COUNTIF(CA1057:CA1071, "&gt;=" &amp; CA1057)</f>
        <v>15</v>
      </c>
      <c r="CC1057" s="213">
        <f>RANK(CB1057,CB1057:CB1071,1)+COUNTIF(CA1057:CA1057,CA1057)-1</f>
        <v>1</v>
      </c>
      <c r="CD1057" s="213"/>
      <c r="CE1057" s="209"/>
      <c r="CF1057" s="214"/>
      <c r="CG1057" s="215" t="str">
        <f>TEXT(CD1041, "000") &amp; TEXT(CE1041, "-00") &amp; TEXT(CH1041, "-000") &amp; TEXT(CG1041, "-000") &amp; TEXT(CF1041, "-000")</f>
        <v>000-00-000-000-000</v>
      </c>
      <c r="CH1057" s="215">
        <f>COUNTIF(CG1057:CG1071, "&gt;=" &amp; CG1057)</f>
        <v>15</v>
      </c>
      <c r="CI1057" s="213">
        <f>RANK(CH1057,CH1057:CH1071,1)+COUNTIF(CG1057:CG1057,CG1057)-1</f>
        <v>1</v>
      </c>
      <c r="CJ1057" s="213"/>
      <c r="CK1057" s="209"/>
      <c r="CL1057" s="214"/>
      <c r="CM1057" s="215" t="str">
        <f>TEXT(CJ1041, "000") &amp; TEXT(CK1041, "-00") &amp; TEXT(CN1041, "-000") &amp; TEXT(CM1041, "-000") &amp; TEXT(CL1041, "-000")</f>
        <v>000-00-000-000-000</v>
      </c>
      <c r="CN1057" s="214">
        <f>COUNTIF(CM1057:CM1071, "&gt;=" &amp; CM1057)</f>
        <v>15</v>
      </c>
      <c r="CO1057" s="213">
        <f>RANK(CN1057,CN1057:CN1071,1)+COUNTIF(CM1057:CM1057,CM1057)-1</f>
        <v>1</v>
      </c>
      <c r="CP1057" s="213"/>
      <c r="CQ1057" s="209"/>
      <c r="CR1057" s="214"/>
      <c r="CS1057" s="215" t="str">
        <f>TEXT(CP1041, "000") &amp; TEXT(CQ1041, "-00") &amp; TEXT(CT1041, "-000") &amp; TEXT(CS1041, "-000") &amp; TEXT(CR1041, "-000")</f>
        <v>000-00-000-000-000</v>
      </c>
      <c r="CT1057" s="214">
        <f>COUNTIF(CS1057:CS1071, "&gt;=" &amp; CS1057)</f>
        <v>15</v>
      </c>
      <c r="CU1057" s="213">
        <f>RANK(CT1057,CT1057:CT1071,1)+COUNTIF(CS1057:CS1057,CS1057)-1</f>
        <v>1</v>
      </c>
      <c r="CV1057" s="213"/>
      <c r="CW1057" s="209"/>
      <c r="CX1057" s="214"/>
      <c r="CY1057" s="215" t="str">
        <f>TEXT(CV1041, "000") &amp; TEXT(CW1041, "-00") &amp; TEXT(CZ1041, "-000") &amp; TEXT(CY1041, "-000") &amp; TEXT(CX1041, "-000")</f>
        <v>000-00-000-000-000</v>
      </c>
      <c r="CZ1057" s="214">
        <f>COUNTIF(CY1057:CY1071, "&gt;=" &amp; CY1057)</f>
        <v>15</v>
      </c>
      <c r="DA1057" s="213">
        <f>RANK(CZ1057,CZ1057:CZ1071,1)+COUNTIF(CY1057:CY1057,CY1057)-1</f>
        <v>1</v>
      </c>
      <c r="DB1057" s="213"/>
      <c r="DC1057" s="209"/>
      <c r="DD1057" s="214"/>
      <c r="DE1057" s="215" t="str">
        <f>TEXT(DB1041, "000") &amp; TEXT(DC1041, "-00") &amp; TEXT(DF1041, "-000") &amp; TEXT(DE1041, "-000") &amp; TEXT(DD1041, "-000")</f>
        <v>000-00-000-000-000</v>
      </c>
      <c r="DF1057" s="214">
        <f>COUNTIF(DE1057:DE1071, "&gt;=" &amp; DE1057)</f>
        <v>15</v>
      </c>
      <c r="DG1057" s="213">
        <f>RANK(DF1057,DF1057:DF1071,1)+COUNTIF(DE1057:DE1057,DE1057)-1</f>
        <v>1</v>
      </c>
      <c r="DH1057" s="213"/>
      <c r="DI1057" s="209"/>
      <c r="DJ1057" s="214"/>
      <c r="DK1057" s="215" t="str">
        <f>TEXT(DH1041, "000") &amp; TEXT(DI1041, "-00") &amp; TEXT(DL1041, "-000") &amp; TEXT(DK1041, "-000") &amp; TEXT(DJ1041, "-000")</f>
        <v>000-00-000-000-000</v>
      </c>
      <c r="DL1057" s="214">
        <f>COUNTIF(DK1057:DK1071, "&gt;=" &amp; DK1057)</f>
        <v>15</v>
      </c>
      <c r="DM1057" s="213">
        <f>RANK(DL1057,DL1057:DL1071,1)+COUNTIF(DK1057:DK1057,DK1057)-1</f>
        <v>1</v>
      </c>
      <c r="DN1057" s="213"/>
      <c r="DO1057" s="212"/>
      <c r="DP1057" s="212"/>
      <c r="DQ1057" s="216" t="str">
        <f>TEXT(DN1041, "000") &amp; TEXT(DO1041, "-00") &amp; TEXT(DR1041, "-000") &amp; TEXT(DQ1041, "-000") &amp; TEXT(DP1041, "-000")</f>
        <v>000-00-000-000-000</v>
      </c>
      <c r="DR1057" s="212">
        <f>COUNTIF(DQ1057:DQ1071, "&gt;=" &amp; DQ1057)</f>
        <v>15</v>
      </c>
      <c r="DS1057" s="213">
        <f>RANK(DR1057,DR1057:DR1071,1)+COUNTIF(DQ1057:DQ1057,DQ1057)-1</f>
        <v>1</v>
      </c>
      <c r="DT1057" s="213"/>
      <c r="DU1057" s="212"/>
      <c r="DV1057" s="212"/>
      <c r="DW1057" s="216" t="str">
        <f>TEXT(DT1041, "000") &amp; TEXT(DU1041, "-00") &amp; TEXT(DX1041, "-000") &amp; TEXT(DW1041, "-000") &amp; TEXT(DV1041, "-000")</f>
        <v>000-00-000-000-000</v>
      </c>
      <c r="DX1057" s="212">
        <f>COUNTIF(DW1057:DW1071, "&gt;=" &amp; DW1057)</f>
        <v>15</v>
      </c>
      <c r="DY1057" s="213">
        <f>RANK(DX1057,DX1057:DX1071,1)+COUNTIF(DW1057:DW1057,DW1057)-1</f>
        <v>1</v>
      </c>
      <c r="DZ1057" s="213"/>
    </row>
    <row r="1058" spans="1:130" ht="15" thickBot="1">
      <c r="A1058" s="20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21"/>
      <c r="Z1058" s="21"/>
      <c r="AA1058" s="20"/>
      <c r="AB1058" s="198"/>
      <c r="AC1058" s="163" t="s">
        <v>73</v>
      </c>
      <c r="AD1058" s="88"/>
      <c r="AE1058" s="88"/>
      <c r="AF1058" s="88"/>
      <c r="AG1058" s="89"/>
      <c r="AH1058" s="213"/>
      <c r="AI1058" s="213"/>
      <c r="AJ1058" s="212"/>
      <c r="AK1058" s="215" t="str">
        <f t="shared" ref="AK1058:AK1071" si="534">TEXT(AH1042, "000")&amp;TEXT(AI1042, "-00") &amp; TEXT(AL1042, "-000") &amp; TEXT(AK1042, "-000") &amp; TEXT(AJ1042, "-000")</f>
        <v>000-00-000-000-000</v>
      </c>
      <c r="AL1058" s="214">
        <f>COUNTIF(AK1057:AK1071, "&gt;=" &amp; AK1058)</f>
        <v>15</v>
      </c>
      <c r="AM1058" s="213">
        <f>RANK(AL1058,AL1057:AL1071,1)+COUNTIF(AK1057:AK1058,AK1058)-1</f>
        <v>2</v>
      </c>
      <c r="AN1058" s="213"/>
      <c r="AO1058" s="213"/>
      <c r="AP1058" s="212"/>
      <c r="AQ1058" s="215" t="str">
        <f t="shared" ref="AQ1058:AQ1071" si="535">TEXT(AN1042, "000") &amp; TEXT(AO1042, "-00") &amp; TEXT(AR1042, "-000") &amp; TEXT(AQ1042, "-000") &amp; TEXT(AP1042, "-000")</f>
        <v>000-00-000-000-000</v>
      </c>
      <c r="AR1058" s="214">
        <f>COUNTIF(AQ1057:AQ1071, "&gt;=" &amp; AQ1058)</f>
        <v>15</v>
      </c>
      <c r="AS1058" s="213">
        <f>RANK(AR1058,AR1057:AR1071,1)+COUNTIF(AQ1057:AR1058,AR1058)-1</f>
        <v>2</v>
      </c>
      <c r="AT1058" s="213"/>
      <c r="AU1058" s="213"/>
      <c r="AV1058" s="212"/>
      <c r="AW1058" s="215" t="str">
        <f t="shared" ref="AW1058:AW1071" si="536">TEXT(AT1042, "000") &amp; TEXT(AU1042, "-00") &amp; TEXT(AX1042, "-000") &amp; TEXT(AW1042, "-000") &amp; TEXT(AV1042, "-000")</f>
        <v>000-00-000-000-000</v>
      </c>
      <c r="AX1058" s="214">
        <f>COUNTIF(AW1057:AW1071, "&gt;=" &amp; AW1058)</f>
        <v>15</v>
      </c>
      <c r="AY1058" s="213">
        <f>RANK(AX1058,AX1057:AX1071,1)+COUNTIF(AW1057:AX1058,AX1058)-1</f>
        <v>2</v>
      </c>
      <c r="AZ1058" s="213"/>
      <c r="BA1058" s="213"/>
      <c r="BB1058" s="212"/>
      <c r="BC1058" s="215" t="str">
        <f t="shared" ref="BC1058:BC1071" si="537">TEXT(AZ1042, "000") &amp; TEXT(BA1042, "-00") &amp; TEXT(BD1042, "-000") &amp; TEXT(BC1042, "-000") &amp; TEXT(BB1042, "-000")</f>
        <v>000-00-000-000-000</v>
      </c>
      <c r="BD1058" s="214">
        <f>COUNTIF(BC1057:BC1071, "&gt;=" &amp; BC1058)</f>
        <v>15</v>
      </c>
      <c r="BE1058" s="213">
        <f>RANK(BD1058,BD1057:BD1071,1)+COUNTIF(BC1057:BC1058,BC1058)-1</f>
        <v>2</v>
      </c>
      <c r="BF1058" s="213"/>
      <c r="BG1058" s="213"/>
      <c r="BH1058" s="212"/>
      <c r="BI1058" s="215" t="str">
        <f t="shared" ref="BI1058:BI1071" si="538">TEXT(BF1042, "000") &amp; TEXT(BG1042, "-00") &amp; TEXT(BJ1042, "-000") &amp; TEXT(BI1042, "-000") &amp; TEXT(BH1042, "-000")</f>
        <v>000-00-000-000-000</v>
      </c>
      <c r="BJ1058" s="214">
        <f>COUNTIF(BI1057:BI1071, "&gt;=" &amp; BI1058)</f>
        <v>15</v>
      </c>
      <c r="BK1058" s="213">
        <f>RANK(BJ1058,BJ1057:BJ1071,1)+COUNTIF(BI1057:BI1058,BI1058)-1</f>
        <v>2</v>
      </c>
      <c r="BL1058" s="213"/>
      <c r="BM1058" s="213"/>
      <c r="BN1058" s="212"/>
      <c r="BO1058" s="215" t="str">
        <f t="shared" ref="BO1058:BO1071" si="539">TEXT(BL1042, "000") &amp; TEXT(BM1042, "-00") &amp; TEXT(BP1042, "-000") &amp; TEXT(BO1042, "-000") &amp; TEXT(BN1042, "-000")</f>
        <v>000-00-000-000-000</v>
      </c>
      <c r="BP1058" s="214">
        <f>COUNTIF(BO1057:BO1071, "&gt;=" &amp; BO1058)</f>
        <v>15</v>
      </c>
      <c r="BQ1058" s="213">
        <f>RANK(BP1058,BP1057:BP1071,1)+COUNTIF(BO1057:BO1058,BO1058)-1</f>
        <v>2</v>
      </c>
      <c r="BR1058" s="213"/>
      <c r="BS1058" s="212"/>
      <c r="BT1058" s="214"/>
      <c r="BU1058" s="215" t="str">
        <f t="shared" ref="BU1058:BU1071" si="540">TEXT(BR1042, "000") &amp; TEXT(BS1042, "-00") &amp; TEXT(BV1042, "-000") &amp; TEXT(BU1042, "-000") &amp; TEXT(BT1042, "-000")</f>
        <v>000-00-000-000-000</v>
      </c>
      <c r="BV1058" s="214">
        <f>COUNTIF(BU1057:BU1071, "&gt;=" &amp; BU1058)</f>
        <v>15</v>
      </c>
      <c r="BW1058" s="213">
        <f>RANK(BV1058,BV1057:BV1071,1)+COUNTIF(BU1057:BU1058,BU1058)-1</f>
        <v>2</v>
      </c>
      <c r="BX1058" s="213"/>
      <c r="BY1058" s="213"/>
      <c r="BZ1058" s="214"/>
      <c r="CA1058" s="215" t="str">
        <f t="shared" ref="CA1058:CA1071" si="541">TEXT(BX1042, "000") &amp; TEXT(BY1042, "-00") &amp; TEXT(CB1042, "-000") &amp; TEXT(CA1042, "-000") &amp; TEXT(BZ1042, "-000")</f>
        <v>000-00-000-000-000</v>
      </c>
      <c r="CB1058" s="215">
        <f>COUNTIF(CA1057:CA1071, "&gt;=" &amp; CA1058)</f>
        <v>15</v>
      </c>
      <c r="CC1058" s="213">
        <f>RANK(CB1058,CB1057:CB1071,1)+COUNTIF(CA1057:CA1058,CA1058)-1</f>
        <v>2</v>
      </c>
      <c r="CD1058" s="213"/>
      <c r="CE1058" s="213"/>
      <c r="CF1058" s="214"/>
      <c r="CG1058" s="215" t="str">
        <f t="shared" ref="CG1058:CG1071" si="542">TEXT(CD1042, "000") &amp; TEXT(CE1042, "-00") &amp; TEXT(CH1042, "-000") &amp; TEXT(CG1042, "-000") &amp; TEXT(CF1042, "-000")</f>
        <v>000-00-000-000-000</v>
      </c>
      <c r="CH1058" s="215">
        <f>COUNTIF(CG1057:CG1071, "&gt;=" &amp; CG1058)</f>
        <v>15</v>
      </c>
      <c r="CI1058" s="213">
        <f>RANK(CH1058,CH1057:CH1071,1)+COUNTIF(CG1057:CG1058,CG1058)-1</f>
        <v>2</v>
      </c>
      <c r="CJ1058" s="213"/>
      <c r="CK1058" s="213"/>
      <c r="CL1058" s="214"/>
      <c r="CM1058" s="215" t="str">
        <f t="shared" ref="CM1058:CM1071" si="543">TEXT(CJ1042, "000") &amp; TEXT(CK1042, "-00") &amp; TEXT(CN1042, "-000") &amp; TEXT(CM1042, "-000") &amp; TEXT(CL1042, "-000")</f>
        <v>000-00-000-000-000</v>
      </c>
      <c r="CN1058" s="214">
        <f>COUNTIF(CM1057:CM1071, "&gt;=" &amp; CM1058)</f>
        <v>15</v>
      </c>
      <c r="CO1058" s="213">
        <f>RANK(CN1058,CN1057:CN1071,1)+COUNTIF(CM1057:CM1058,CM1058)-1</f>
        <v>2</v>
      </c>
      <c r="CP1058" s="213"/>
      <c r="CQ1058" s="213"/>
      <c r="CR1058" s="214"/>
      <c r="CS1058" s="215" t="str">
        <f t="shared" ref="CS1058:CS1071" si="544">TEXT(CP1042, "000") &amp; TEXT(CQ1042, "-00") &amp; TEXT(CT1042, "-000") &amp; TEXT(CS1042, "-000") &amp; TEXT(CR1042, "-000")</f>
        <v>000-00-000-000-000</v>
      </c>
      <c r="CT1058" s="214">
        <f>COUNTIF(CS1057:CS1071, "&gt;=" &amp; CS1058)</f>
        <v>15</v>
      </c>
      <c r="CU1058" s="213">
        <f>RANK(CT1058,CT1057:CT1071,1)+COUNTIF(CS1057:CS1058,CS1058)-1</f>
        <v>2</v>
      </c>
      <c r="CV1058" s="213"/>
      <c r="CW1058" s="213"/>
      <c r="CX1058" s="214"/>
      <c r="CY1058" s="215" t="str">
        <f t="shared" ref="CY1058:CY1071" si="545">TEXT(CV1042, "000") &amp; TEXT(CW1042, "-00") &amp; TEXT(CZ1042, "-000") &amp; TEXT(CY1042, "-000") &amp; TEXT(CX1042, "-000")</f>
        <v>000-00-000-000-000</v>
      </c>
      <c r="CZ1058" s="214">
        <f>COUNTIF(CY1057:CY1071, "&gt;=" &amp; CY1058)</f>
        <v>15</v>
      </c>
      <c r="DA1058" s="213">
        <f>RANK(CZ1058,CZ1057:CZ1071,1)+COUNTIF(CY1057:CY1058,CY1058)-1</f>
        <v>2</v>
      </c>
      <c r="DB1058" s="213"/>
      <c r="DC1058" s="213"/>
      <c r="DD1058" s="214"/>
      <c r="DE1058" s="215" t="str">
        <f t="shared" ref="DE1058:DE1071" si="546">TEXT(DB1042, "000") &amp; TEXT(DC1042, "-00") &amp; TEXT(DF1042, "-000") &amp; TEXT(DE1042, "-000") &amp; TEXT(DD1042, "-000")</f>
        <v>000-00-000-000-000</v>
      </c>
      <c r="DF1058" s="214">
        <f>COUNTIF(DE1057:DE1071, "&gt;=" &amp; DE1058)</f>
        <v>15</v>
      </c>
      <c r="DG1058" s="213">
        <f>RANK(DF1058,DF1057:DF1071,1)+COUNTIF(DE1057:DE1058,DE1058)-1</f>
        <v>2</v>
      </c>
      <c r="DH1058" s="213"/>
      <c r="DI1058" s="213"/>
      <c r="DJ1058" s="214"/>
      <c r="DK1058" s="215" t="str">
        <f t="shared" ref="DK1058:DK1071" si="547">TEXT(DH1042, "000") &amp; TEXT(DI1042, "-00") &amp; TEXT(DL1042, "-000") &amp; TEXT(DK1042, "-000") &amp; TEXT(DJ1042, "-000")</f>
        <v>000-00-000-000-000</v>
      </c>
      <c r="DL1058" s="214">
        <f>COUNTIF(DK1057:DK1071, "&gt;=" &amp; DK1058)</f>
        <v>15</v>
      </c>
      <c r="DM1058" s="213">
        <f>RANK(DL1058,DL1057:DL1071,1)+COUNTIF(DK1057:DK1058,DK1058)-1</f>
        <v>2</v>
      </c>
      <c r="DN1058" s="213"/>
      <c r="DO1058" s="212"/>
      <c r="DP1058" s="212"/>
      <c r="DQ1058" s="216" t="str">
        <f t="shared" ref="DQ1058:DQ1071" si="548">TEXT(DN1042, "000") &amp; TEXT(DO1042, "-00") &amp; TEXT(DR1042, "-000") &amp; TEXT(DQ1042, "-000") &amp; TEXT(DP1042, "-000")</f>
        <v>000-00-000-000-000</v>
      </c>
      <c r="DR1058" s="212">
        <f>COUNTIF(DQ1057:DQ1071, "&gt;=" &amp; DQ1058)</f>
        <v>15</v>
      </c>
      <c r="DS1058" s="213">
        <f>RANK(DR1058,DR1057:DR1071,1)+COUNTIF(DQ1057:DQ1058,DQ1058)-1</f>
        <v>2</v>
      </c>
      <c r="DT1058" s="213"/>
      <c r="DU1058" s="212"/>
      <c r="DV1058" s="212"/>
      <c r="DW1058" s="216" t="str">
        <f t="shared" ref="DW1058:DW1071" si="549">TEXT(DT1042, "000") &amp; TEXT(DU1042, "-00") &amp; TEXT(DX1042, "-000") &amp; TEXT(DW1042, "-000") &amp; TEXT(DV1042, "-000")</f>
        <v>000-00-000-000-000</v>
      </c>
      <c r="DX1058" s="212">
        <f>COUNTIF(DW1057:DW1071, "&gt;=" &amp; DW1058)</f>
        <v>15</v>
      </c>
      <c r="DY1058" s="213">
        <f>RANK(DX1058,DX1057:DX1071,1)+COUNTIF(DW1057:DW1058,DW1058)-1</f>
        <v>2</v>
      </c>
      <c r="DZ1058" s="213"/>
    </row>
    <row r="1059" spans="1:130">
      <c r="A1059" s="90" t="s">
        <v>72</v>
      </c>
      <c r="B1059" s="293" t="s">
        <v>83</v>
      </c>
      <c r="C1059" s="294"/>
      <c r="D1059" s="294"/>
      <c r="E1059" s="294"/>
      <c r="F1059" s="295"/>
      <c r="G1059" s="293" t="s">
        <v>84</v>
      </c>
      <c r="H1059" s="294"/>
      <c r="I1059" s="294"/>
      <c r="J1059" s="294"/>
      <c r="K1059" s="295"/>
      <c r="L1059" s="293" t="s">
        <v>85</v>
      </c>
      <c r="M1059" s="294"/>
      <c r="N1059" s="294"/>
      <c r="O1059" s="294"/>
      <c r="P1059" s="295"/>
      <c r="Q1059" s="293" t="s">
        <v>86</v>
      </c>
      <c r="R1059" s="294"/>
      <c r="S1059" s="294"/>
      <c r="T1059" s="294"/>
      <c r="U1059" s="295"/>
      <c r="V1059" s="293" t="s">
        <v>87</v>
      </c>
      <c r="W1059" s="294"/>
      <c r="X1059" s="294"/>
      <c r="Y1059" s="294"/>
      <c r="Z1059" s="295"/>
      <c r="AA1059" s="23"/>
      <c r="AB1059" s="37"/>
      <c r="AC1059" s="9" t="str">
        <f>B1059</f>
        <v>Z18 6</v>
      </c>
      <c r="AD1059" s="9" t="str">
        <f>G1059</f>
        <v>Z18 7</v>
      </c>
      <c r="AE1059" s="9" t="str">
        <f>L1059</f>
        <v>Z18 8</v>
      </c>
      <c r="AF1059" s="9" t="str">
        <f>Q1059</f>
        <v xml:space="preserve">Z18 9 </v>
      </c>
      <c r="AG1059" s="67" t="str">
        <f>V1059</f>
        <v>Z18 10</v>
      </c>
      <c r="AH1059" s="213"/>
      <c r="AI1059" s="213"/>
      <c r="AJ1059" s="212"/>
      <c r="AK1059" s="215" t="str">
        <f t="shared" si="534"/>
        <v>000-00-000-000-000</v>
      </c>
      <c r="AL1059" s="214">
        <f>COUNTIF(AK1057:AK1071, "&gt;=" &amp; AK1059)</f>
        <v>15</v>
      </c>
      <c r="AM1059" s="213">
        <f>RANK(AL1059,AL1057:AL1071,1)+COUNTIF(AK1057:AK1059,AK1059)-1</f>
        <v>3</v>
      </c>
      <c r="AN1059" s="213"/>
      <c r="AO1059" s="212"/>
      <c r="AP1059" s="212"/>
      <c r="AQ1059" s="215" t="str">
        <f t="shared" si="535"/>
        <v>000-00-000-000-000</v>
      </c>
      <c r="AR1059" s="214">
        <f>COUNTIF(AQ1057:AQ1071, "&gt;=" &amp; AQ1059)</f>
        <v>15</v>
      </c>
      <c r="AS1059" s="213">
        <f>RANK(AR1059,AR1057:AR1071,1)+COUNTIF(AQ1057:AR1059,AR1059)-1</f>
        <v>3</v>
      </c>
      <c r="AT1059" s="213"/>
      <c r="AU1059" s="212"/>
      <c r="AV1059" s="212"/>
      <c r="AW1059" s="215" t="str">
        <f t="shared" si="536"/>
        <v>000-00-000-000-000</v>
      </c>
      <c r="AX1059" s="214">
        <f>COUNTIF(AW1057:AW1071, "&gt;=" &amp; AW1059)</f>
        <v>15</v>
      </c>
      <c r="AY1059" s="213">
        <f>RANK(AX1059,AX1057:AX1071,1)+COUNTIF(AW1057:AX1059,AX1059)-1</f>
        <v>3</v>
      </c>
      <c r="AZ1059" s="213"/>
      <c r="BA1059" s="212"/>
      <c r="BB1059" s="212"/>
      <c r="BC1059" s="215" t="str">
        <f t="shared" si="537"/>
        <v>000-00-000-000-000</v>
      </c>
      <c r="BD1059" s="214">
        <f>COUNTIF(BC1057:BC1071, "&gt;=" &amp; BC1059)</f>
        <v>15</v>
      </c>
      <c r="BE1059" s="213">
        <f>RANK(BD1059,BD1057:BD1071,1)+COUNTIF(BC1057:BC1059,BC1059)-1</f>
        <v>3</v>
      </c>
      <c r="BF1059" s="213"/>
      <c r="BG1059" s="212"/>
      <c r="BH1059" s="212"/>
      <c r="BI1059" s="215" t="str">
        <f t="shared" si="538"/>
        <v>000-00-000-000-000</v>
      </c>
      <c r="BJ1059" s="214">
        <f>COUNTIF(BI1057:BI1071, "&gt;=" &amp; BI1059)</f>
        <v>15</v>
      </c>
      <c r="BK1059" s="213">
        <f>RANK(BJ1059,BJ1057:BJ1071,1)+COUNTIF(BI1057:BI1059,BI1059)-1</f>
        <v>3</v>
      </c>
      <c r="BL1059" s="213"/>
      <c r="BM1059" s="212"/>
      <c r="BN1059" s="212"/>
      <c r="BO1059" s="215" t="str">
        <f t="shared" si="539"/>
        <v>000-00-000-000-000</v>
      </c>
      <c r="BP1059" s="214">
        <f>COUNTIF(BO1057:BO1071, "&gt;=" &amp; BO1059)</f>
        <v>15</v>
      </c>
      <c r="BQ1059" s="213">
        <f>RANK(BP1059,BP1057:BP1071,1)+COUNTIF(BO1057:BO1059,BO1059)-1</f>
        <v>3</v>
      </c>
      <c r="BR1059" s="213"/>
      <c r="BS1059" s="212"/>
      <c r="BT1059" s="212"/>
      <c r="BU1059" s="215" t="str">
        <f t="shared" si="540"/>
        <v>000-00-000-000-000</v>
      </c>
      <c r="BV1059" s="214">
        <f>COUNTIF(BU1057:BU1071, "&gt;=" &amp; BU1059)</f>
        <v>15</v>
      </c>
      <c r="BW1059" s="213">
        <f>RANK(BV1059,BV1057:BV1071,1)+COUNTIF(BU1057:BU1059,BU1059)-1</f>
        <v>3</v>
      </c>
      <c r="BX1059" s="213"/>
      <c r="BY1059" s="209"/>
      <c r="BZ1059" s="212"/>
      <c r="CA1059" s="215" t="str">
        <f t="shared" si="541"/>
        <v>000-00-000-000-000</v>
      </c>
      <c r="CB1059" s="215">
        <f>COUNTIF(CA1057:CA1071, "&gt;=" &amp; CA1059)</f>
        <v>15</v>
      </c>
      <c r="CC1059" s="213">
        <f>RANK(CB1059,CB1057:CB1071,1)+COUNTIF(CA1057:CA1059,CA1059)-1</f>
        <v>3</v>
      </c>
      <c r="CD1059" s="213"/>
      <c r="CE1059" s="209"/>
      <c r="CF1059" s="212"/>
      <c r="CG1059" s="215" t="str">
        <f t="shared" si="542"/>
        <v>000-00-000-000-000</v>
      </c>
      <c r="CH1059" s="215">
        <f>COUNTIF(CG1057:CG1071, "&gt;=" &amp; CG1059)</f>
        <v>15</v>
      </c>
      <c r="CI1059" s="213">
        <f>RANK(CH1059,CH1057:CH1071,1)+COUNTIF(CG1057:CG1059,CG1059)-1</f>
        <v>3</v>
      </c>
      <c r="CJ1059" s="213"/>
      <c r="CK1059" s="209"/>
      <c r="CL1059" s="212"/>
      <c r="CM1059" s="215" t="str">
        <f t="shared" si="543"/>
        <v>000-00-000-000-000</v>
      </c>
      <c r="CN1059" s="214">
        <f>COUNTIF(CM1057:CM1071, "&gt;=" &amp; CM1059)</f>
        <v>15</v>
      </c>
      <c r="CO1059" s="213">
        <f>RANK(CN1059,CN1057:CN1071,1)+COUNTIF(CM1057:CM1059,CM1059)-1</f>
        <v>3</v>
      </c>
      <c r="CP1059" s="213"/>
      <c r="CQ1059" s="209"/>
      <c r="CR1059" s="212"/>
      <c r="CS1059" s="215" t="str">
        <f t="shared" si="544"/>
        <v>000-00-000-000-000</v>
      </c>
      <c r="CT1059" s="214">
        <f>COUNTIF(CS1057:CS1071, "&gt;=" &amp; CS1059)</f>
        <v>15</v>
      </c>
      <c r="CU1059" s="213">
        <f>RANK(CT1059,CT1057:CT1071,1)+COUNTIF(CS1057:CS1059,CS1059)-1</f>
        <v>3</v>
      </c>
      <c r="CV1059" s="213"/>
      <c r="CW1059" s="209"/>
      <c r="CX1059" s="212"/>
      <c r="CY1059" s="215" t="str">
        <f t="shared" si="545"/>
        <v>000-00-000-000-000</v>
      </c>
      <c r="CZ1059" s="214">
        <f>COUNTIF(CY1057:CY1071, "&gt;=" &amp; CY1059)</f>
        <v>15</v>
      </c>
      <c r="DA1059" s="213">
        <f>RANK(CZ1059,CZ1057:CZ1071,1)+COUNTIF(CY1057:CY1059,CY1059)-1</f>
        <v>3</v>
      </c>
      <c r="DB1059" s="213"/>
      <c r="DC1059" s="209"/>
      <c r="DD1059" s="212"/>
      <c r="DE1059" s="215" t="str">
        <f t="shared" si="546"/>
        <v>000-00-000-000-000</v>
      </c>
      <c r="DF1059" s="214">
        <f>COUNTIF(DE1057:DE1071, "&gt;=" &amp; DE1059)</f>
        <v>15</v>
      </c>
      <c r="DG1059" s="213">
        <f>RANK(DF1059,DF1057:DF1071,1)+COUNTIF(DE1057:DE1059,DE1059)-1</f>
        <v>3</v>
      </c>
      <c r="DH1059" s="213"/>
      <c r="DI1059" s="209"/>
      <c r="DJ1059" s="212"/>
      <c r="DK1059" s="215" t="str">
        <f t="shared" si="547"/>
        <v>000-00-000-000-000</v>
      </c>
      <c r="DL1059" s="214">
        <f>COUNTIF(DK1057:DK1071, "&gt;=" &amp; DK1059)</f>
        <v>15</v>
      </c>
      <c r="DM1059" s="213">
        <f>RANK(DL1059,DL1057:DL1071,1)+COUNTIF(DK1057:DK1059,DK1059)-1</f>
        <v>3</v>
      </c>
      <c r="DN1059" s="213"/>
      <c r="DO1059" s="212"/>
      <c r="DP1059" s="212"/>
      <c r="DQ1059" s="216" t="str">
        <f t="shared" si="548"/>
        <v>000-00-000-000-000</v>
      </c>
      <c r="DR1059" s="212">
        <f>COUNTIF(DQ1057:DQ1071, "&gt;=" &amp; DQ1059)</f>
        <v>15</v>
      </c>
      <c r="DS1059" s="213">
        <f>RANK(DR1059,DR1057:DR1071,1)+COUNTIF(DQ1057:DQ1059,DQ1059)-1</f>
        <v>3</v>
      </c>
      <c r="DT1059" s="213"/>
      <c r="DU1059" s="212"/>
      <c r="DV1059" s="212"/>
      <c r="DW1059" s="216" t="str">
        <f t="shared" si="549"/>
        <v>000-00-000-000-000</v>
      </c>
      <c r="DX1059" s="212">
        <f>COUNTIF(DW1057:DW1071, "&gt;=" &amp; DW1059)</f>
        <v>15</v>
      </c>
      <c r="DY1059" s="213">
        <f>RANK(DX1059,DX1057:DX1071,1)+COUNTIF(DW1057:DW1059,DW1059)-1</f>
        <v>3</v>
      </c>
      <c r="DZ1059" s="213"/>
    </row>
    <row r="1060" spans="1:130" ht="15" thickBot="1">
      <c r="A1060" s="32" t="s">
        <v>4</v>
      </c>
      <c r="B1060" s="13" t="s">
        <v>5</v>
      </c>
      <c r="C1060" s="14" t="s">
        <v>6</v>
      </c>
      <c r="D1060" s="14" t="s">
        <v>7</v>
      </c>
      <c r="E1060" s="191" t="s">
        <v>8</v>
      </c>
      <c r="F1060" s="16" t="s">
        <v>142</v>
      </c>
      <c r="G1060" s="13" t="s">
        <v>5</v>
      </c>
      <c r="H1060" s="14" t="s">
        <v>6</v>
      </c>
      <c r="I1060" s="14" t="s">
        <v>7</v>
      </c>
      <c r="J1060" s="191" t="s">
        <v>8</v>
      </c>
      <c r="K1060" s="16" t="s">
        <v>142</v>
      </c>
      <c r="L1060" s="13" t="s">
        <v>5</v>
      </c>
      <c r="M1060" s="14" t="s">
        <v>6</v>
      </c>
      <c r="N1060" s="14" t="s">
        <v>7</v>
      </c>
      <c r="O1060" s="191" t="s">
        <v>8</v>
      </c>
      <c r="P1060" s="16" t="s">
        <v>142</v>
      </c>
      <c r="Q1060" s="13" t="s">
        <v>5</v>
      </c>
      <c r="R1060" s="14" t="s">
        <v>6</v>
      </c>
      <c r="S1060" s="14" t="s">
        <v>7</v>
      </c>
      <c r="T1060" s="191" t="s">
        <v>8</v>
      </c>
      <c r="U1060" s="16" t="s">
        <v>142</v>
      </c>
      <c r="V1060" s="13" t="s">
        <v>5</v>
      </c>
      <c r="W1060" s="14" t="s">
        <v>6</v>
      </c>
      <c r="X1060" s="14" t="s">
        <v>7</v>
      </c>
      <c r="Y1060" s="191" t="s">
        <v>8</v>
      </c>
      <c r="Z1060" s="16" t="s">
        <v>142</v>
      </c>
      <c r="AA1060" s="16"/>
      <c r="AB1060" s="37"/>
      <c r="AC1060" s="76">
        <f>IF(SUM(E1061:E1076)&gt;0,LARGE(E1061:E1076,1),0)</f>
        <v>0</v>
      </c>
      <c r="AD1060" s="9">
        <f>IF(SUM(J1061:J1076)&gt;0,LARGE(J1061:J1076,1),0)</f>
        <v>0</v>
      </c>
      <c r="AE1060" s="9">
        <f>IF(SUM(O1061:O1076)&gt;0,LARGE(O1061:O1076,1),0)</f>
        <v>0</v>
      </c>
      <c r="AF1060" s="9">
        <f>IF(SUM(T1061:T1076)&gt;0,LARGE(T1061:T1076,1),0)</f>
        <v>0</v>
      </c>
      <c r="AG1060" s="67">
        <f>IF(SUM(Y1061:Y1076)&gt;0,LARGE(Y1061:Y1076,1),0)</f>
        <v>0</v>
      </c>
      <c r="AH1060" s="209"/>
      <c r="AI1060" s="209"/>
      <c r="AJ1060" s="212"/>
      <c r="AK1060" s="215" t="str">
        <f t="shared" si="534"/>
        <v>000-00-000-000-000</v>
      </c>
      <c r="AL1060" s="214">
        <f>COUNTIF(AK1057:AK1071, "&gt;=" &amp; AK1060)</f>
        <v>15</v>
      </c>
      <c r="AM1060" s="213">
        <f>RANK(AL1060,AL1057:AL1071,1)+COUNTIF(AK1057:AK1060,AK1060)-1</f>
        <v>4</v>
      </c>
      <c r="AN1060" s="213"/>
      <c r="AO1060" s="212"/>
      <c r="AP1060" s="212"/>
      <c r="AQ1060" s="215" t="str">
        <f t="shared" si="535"/>
        <v>000-00-000-000-000</v>
      </c>
      <c r="AR1060" s="214">
        <f>COUNTIF(AQ1057:AQ1071, "&gt;=" &amp; AQ1060)</f>
        <v>15</v>
      </c>
      <c r="AS1060" s="213">
        <f>RANK(AR1060,AR1057:AR1071,1)+COUNTIF(AQ1057:AR1060,AR1060)-1</f>
        <v>4</v>
      </c>
      <c r="AT1060" s="213"/>
      <c r="AU1060" s="212"/>
      <c r="AV1060" s="212"/>
      <c r="AW1060" s="215" t="str">
        <f t="shared" si="536"/>
        <v>000-00-000-000-000</v>
      </c>
      <c r="AX1060" s="214">
        <f>COUNTIF(AW1057:AW1071, "&gt;=" &amp; AW1060)</f>
        <v>15</v>
      </c>
      <c r="AY1060" s="213">
        <f>RANK(AX1060,AX1057:AX1071,1)+COUNTIF(AW1057:AX1060,AX1060)-1</f>
        <v>4</v>
      </c>
      <c r="AZ1060" s="213"/>
      <c r="BA1060" s="212"/>
      <c r="BB1060" s="212"/>
      <c r="BC1060" s="215" t="str">
        <f t="shared" si="537"/>
        <v>000-00-000-000-000</v>
      </c>
      <c r="BD1060" s="214">
        <f>COUNTIF(BC1057:BC1071, "&gt;=" &amp; BC1060)</f>
        <v>15</v>
      </c>
      <c r="BE1060" s="213">
        <f>RANK(BD1060,BD1057:BD1071,1)+COUNTIF(BC1057:BC1060,BC1060)-1</f>
        <v>4</v>
      </c>
      <c r="BF1060" s="213"/>
      <c r="BG1060" s="212"/>
      <c r="BH1060" s="212"/>
      <c r="BI1060" s="215" t="str">
        <f t="shared" si="538"/>
        <v>000-00-000-000-000</v>
      </c>
      <c r="BJ1060" s="214">
        <f>COUNTIF(BI1057:BI1071, "&gt;=" &amp; BI1060)</f>
        <v>15</v>
      </c>
      <c r="BK1060" s="213">
        <f>RANK(BJ1060,BJ1057:BJ1071,1)+COUNTIF(BI1057:BI1060,BI1060)-1</f>
        <v>4</v>
      </c>
      <c r="BL1060" s="213"/>
      <c r="BM1060" s="212"/>
      <c r="BN1060" s="212"/>
      <c r="BO1060" s="215" t="str">
        <f t="shared" si="539"/>
        <v>000-00-000-000-000</v>
      </c>
      <c r="BP1060" s="214">
        <f>COUNTIF(BO1057:BO1071, "&gt;=" &amp; BO1060)</f>
        <v>15</v>
      </c>
      <c r="BQ1060" s="213">
        <f>RANK(BP1060,BP1057:BP1071,1)+COUNTIF(BO1057:BO1060,BO1060)-1</f>
        <v>4</v>
      </c>
      <c r="BR1060" s="213"/>
      <c r="BS1060" s="212"/>
      <c r="BT1060" s="212"/>
      <c r="BU1060" s="215" t="str">
        <f t="shared" si="540"/>
        <v>000-00-000-000-000</v>
      </c>
      <c r="BV1060" s="214">
        <f>COUNTIF(BU1057:BU1071, "&gt;=" &amp; BU1060)</f>
        <v>15</v>
      </c>
      <c r="BW1060" s="213">
        <f>RANK(BV1060,BV1057:BV1071,1)+COUNTIF(BU1057:BU1060,BU1060)-1</f>
        <v>4</v>
      </c>
      <c r="BX1060" s="213"/>
      <c r="BY1060" s="209"/>
      <c r="BZ1060" s="212"/>
      <c r="CA1060" s="215" t="str">
        <f t="shared" si="541"/>
        <v>000-00-000-000-000</v>
      </c>
      <c r="CB1060" s="215">
        <f>COUNTIF(CA1057:CA1071, "&gt;=" &amp; CA1060)</f>
        <v>15</v>
      </c>
      <c r="CC1060" s="213">
        <f>RANK(CB1060,CB1057:CB1071,1)+COUNTIF(CA1057:CA1060,CA1060)-1</f>
        <v>4</v>
      </c>
      <c r="CD1060" s="213"/>
      <c r="CE1060" s="209"/>
      <c r="CF1060" s="212"/>
      <c r="CG1060" s="215" t="str">
        <f t="shared" si="542"/>
        <v>000-00-000-000-000</v>
      </c>
      <c r="CH1060" s="215">
        <f>COUNTIF(CG1057:CG1071, "&gt;=" &amp; CG1060)</f>
        <v>15</v>
      </c>
      <c r="CI1060" s="213">
        <f>RANK(CH1060,CH1057:CH1071,1)+COUNTIF(CG1057:CG1060,CG1060)-1</f>
        <v>4</v>
      </c>
      <c r="CJ1060" s="213"/>
      <c r="CK1060" s="209"/>
      <c r="CL1060" s="212"/>
      <c r="CM1060" s="215" t="str">
        <f t="shared" si="543"/>
        <v>000-00-000-000-000</v>
      </c>
      <c r="CN1060" s="214">
        <f>COUNTIF(CM1057:CM1071, "&gt;=" &amp; CM1060)</f>
        <v>15</v>
      </c>
      <c r="CO1060" s="213">
        <f>RANK(CN1060,CN1057:CN1071,1)+COUNTIF(CM1057:CM1060,CM1060)-1</f>
        <v>4</v>
      </c>
      <c r="CP1060" s="213"/>
      <c r="CQ1060" s="209"/>
      <c r="CR1060" s="212"/>
      <c r="CS1060" s="215" t="str">
        <f t="shared" si="544"/>
        <v>000-00-000-000-000</v>
      </c>
      <c r="CT1060" s="214">
        <f>COUNTIF(CS1057:CS1071, "&gt;=" &amp; CS1060)</f>
        <v>15</v>
      </c>
      <c r="CU1060" s="213">
        <f>RANK(CT1060,CT1057:CT1071,1)+COUNTIF(CS1057:CS1060,CS1060)-1</f>
        <v>4</v>
      </c>
      <c r="CV1060" s="213"/>
      <c r="CW1060" s="209"/>
      <c r="CX1060" s="212"/>
      <c r="CY1060" s="215" t="str">
        <f t="shared" si="545"/>
        <v>000-00-000-000-000</v>
      </c>
      <c r="CZ1060" s="214">
        <f>COUNTIF(CY1057:CY1071, "&gt;=" &amp; CY1060)</f>
        <v>15</v>
      </c>
      <c r="DA1060" s="213">
        <f>RANK(CZ1060,CZ1057:CZ1071,1)+COUNTIF(CY1057:CY1060,CY1060)-1</f>
        <v>4</v>
      </c>
      <c r="DB1060" s="213"/>
      <c r="DC1060" s="209"/>
      <c r="DD1060" s="212"/>
      <c r="DE1060" s="215" t="str">
        <f t="shared" si="546"/>
        <v>000-00-000-000-000</v>
      </c>
      <c r="DF1060" s="214">
        <f>COUNTIF(DE1057:DE1071, "&gt;=" &amp; DE1060)</f>
        <v>15</v>
      </c>
      <c r="DG1060" s="213">
        <f>RANK(DF1060,DF1057:DF1071,1)+COUNTIF(DE1057:DE1060,DE1060)-1</f>
        <v>4</v>
      </c>
      <c r="DH1060" s="213"/>
      <c r="DI1060" s="209"/>
      <c r="DJ1060" s="212"/>
      <c r="DK1060" s="215" t="str">
        <f t="shared" si="547"/>
        <v>000-00-000-000-000</v>
      </c>
      <c r="DL1060" s="214">
        <f>COUNTIF(DK1057:DK1071, "&gt;=" &amp; DK1060)</f>
        <v>15</v>
      </c>
      <c r="DM1060" s="213">
        <f>RANK(DL1060,DL1057:DL1071,1)+COUNTIF(DK1057:DK1060,DK1060)-1</f>
        <v>4</v>
      </c>
      <c r="DN1060" s="213"/>
      <c r="DO1060" s="212"/>
      <c r="DP1060" s="212"/>
      <c r="DQ1060" s="216" t="str">
        <f t="shared" si="548"/>
        <v>000-00-000-000-000</v>
      </c>
      <c r="DR1060" s="212">
        <f>COUNTIF(DQ1057:DQ1071, "&gt;=" &amp; DQ1060)</f>
        <v>15</v>
      </c>
      <c r="DS1060" s="213">
        <f>RANK(DR1060,DR1057:DR1071,1)+COUNTIF(DQ1057:DQ1060,DQ1060)-1</f>
        <v>4</v>
      </c>
      <c r="DT1060" s="213"/>
      <c r="DU1060" s="212"/>
      <c r="DV1060" s="212"/>
      <c r="DW1060" s="216" t="str">
        <f t="shared" si="549"/>
        <v>000-00-000-000-000</v>
      </c>
      <c r="DX1060" s="212">
        <f>COUNTIF(DW1057:DW1071, "&gt;=" &amp; DW1060)</f>
        <v>15</v>
      </c>
      <c r="DY1060" s="213">
        <f>RANK(DX1060,DX1057:DX1071,1)+COUNTIF(DW1057:DW1060,DW1060)-1</f>
        <v>4</v>
      </c>
      <c r="DZ1060" s="213"/>
    </row>
    <row r="1061" spans="1:130" ht="15" thickTop="1">
      <c r="A1061" s="17"/>
      <c r="B1061" s="96"/>
      <c r="C1061" s="97"/>
      <c r="D1061" s="98"/>
      <c r="E1061" s="149" t="str">
        <f t="shared" ref="E1061:E1076" si="550">IF(SUM(B1061:D1061)&gt;0,SUM(B1061:D1061),"")</f>
        <v/>
      </c>
      <c r="F1061" s="193"/>
      <c r="G1061" s="96"/>
      <c r="H1061" s="97"/>
      <c r="I1061" s="97"/>
      <c r="J1061" s="149" t="str">
        <f t="shared" ref="J1061:J1076" si="551">IF(SUM(G1061:I1061)&gt;0,SUM(G1061:I1061),"")</f>
        <v/>
      </c>
      <c r="K1061" s="193"/>
      <c r="L1061" s="96"/>
      <c r="M1061" s="97"/>
      <c r="N1061" s="97"/>
      <c r="O1061" s="149" t="str">
        <f t="shared" ref="O1061:O1076" si="552">IF(SUM(L1061:N1061)&gt;0,SUM(L1061:N1061),"")</f>
        <v/>
      </c>
      <c r="P1061" s="193"/>
      <c r="Q1061" s="96"/>
      <c r="R1061" s="97"/>
      <c r="S1061" s="97"/>
      <c r="T1061" s="149" t="str">
        <f t="shared" ref="T1061:T1076" si="553">IF(SUM(Q1061:S1061)&gt;0,SUM(Q1061:S1061),"")</f>
        <v/>
      </c>
      <c r="U1061" s="193"/>
      <c r="V1061" s="96"/>
      <c r="W1061" s="97"/>
      <c r="X1061" s="97"/>
      <c r="Y1061" s="149" t="str">
        <f t="shared" ref="Y1061:Y1076" si="554">IF(SUM(V1061:X1061)&gt;0,SUM(V1061:X1061),"")</f>
        <v/>
      </c>
      <c r="Z1061" s="195"/>
      <c r="AA1061" s="24"/>
      <c r="AB1061" s="197"/>
      <c r="AG1061" s="67"/>
      <c r="AH1061" s="209"/>
      <c r="AI1061" s="209"/>
      <c r="AJ1061" s="214"/>
      <c r="AK1061" s="215" t="str">
        <f t="shared" si="534"/>
        <v>000-00-000-000-000</v>
      </c>
      <c r="AL1061" s="214">
        <f>COUNTIF(AK1057:AK1071, "&gt;=" &amp; AK1061)</f>
        <v>15</v>
      </c>
      <c r="AM1061" s="213">
        <f>RANK(AL1061,AL1057:AL1071,1)+COUNTIF(AK1057:AK1061,AK1061)-1</f>
        <v>5</v>
      </c>
      <c r="AN1061" s="213"/>
      <c r="AO1061" s="212"/>
      <c r="AP1061" s="212"/>
      <c r="AQ1061" s="215" t="str">
        <f t="shared" si="535"/>
        <v>000-00-000-000-000</v>
      </c>
      <c r="AR1061" s="214">
        <f>COUNTIF(AQ1057:AQ1071, "&gt;=" &amp; AQ1061)</f>
        <v>15</v>
      </c>
      <c r="AS1061" s="213">
        <f>RANK(AR1061,AR1057:AR1071,1)+COUNTIF(AQ1057:AR1061,AR1061)-1</f>
        <v>5</v>
      </c>
      <c r="AT1061" s="213"/>
      <c r="AU1061" s="212"/>
      <c r="AV1061" s="212"/>
      <c r="AW1061" s="215" t="str">
        <f t="shared" si="536"/>
        <v>000-00-000-000-000</v>
      </c>
      <c r="AX1061" s="214">
        <f>COUNTIF(AW1057:AW1071, "&gt;=" &amp; AW1061)</f>
        <v>15</v>
      </c>
      <c r="AY1061" s="213">
        <f>RANK(AX1061,AX1057:AX1071,1)+COUNTIF(AW1057:AX1061,AX1061)-1</f>
        <v>5</v>
      </c>
      <c r="AZ1061" s="213"/>
      <c r="BA1061" s="212"/>
      <c r="BB1061" s="212"/>
      <c r="BC1061" s="215" t="str">
        <f t="shared" si="537"/>
        <v>000-00-000-000-000</v>
      </c>
      <c r="BD1061" s="214">
        <f>COUNTIF(BC1057:BC1071, "&gt;=" &amp; BC1061)</f>
        <v>15</v>
      </c>
      <c r="BE1061" s="213">
        <f>RANK(BD1061,BD1057:BD1071,1)+COUNTIF(BC1057:BC1061,BC1061)-1</f>
        <v>5</v>
      </c>
      <c r="BF1061" s="213"/>
      <c r="BG1061" s="212"/>
      <c r="BH1061" s="212"/>
      <c r="BI1061" s="215" t="str">
        <f t="shared" si="538"/>
        <v>000-00-000-000-000</v>
      </c>
      <c r="BJ1061" s="214">
        <f>COUNTIF(BI1057:BI1071, "&gt;=" &amp; BI1061)</f>
        <v>15</v>
      </c>
      <c r="BK1061" s="213">
        <f>RANK(BJ1061,BJ1057:BJ1071,1)+COUNTIF(BI1057:BI1061,BI1061)-1</f>
        <v>5</v>
      </c>
      <c r="BL1061" s="213"/>
      <c r="BM1061" s="212"/>
      <c r="BN1061" s="212"/>
      <c r="BO1061" s="215" t="str">
        <f t="shared" si="539"/>
        <v>000-00-000-000-000</v>
      </c>
      <c r="BP1061" s="214">
        <f>COUNTIF(BO1057:BO1071, "&gt;=" &amp; BO1061)</f>
        <v>15</v>
      </c>
      <c r="BQ1061" s="213">
        <f>RANK(BP1061,BP1057:BP1071,1)+COUNTIF(BO1057:BO1061,BO1061)-1</f>
        <v>5</v>
      </c>
      <c r="BR1061" s="213"/>
      <c r="BS1061" s="212"/>
      <c r="BT1061" s="212"/>
      <c r="BU1061" s="215" t="str">
        <f t="shared" si="540"/>
        <v>000-00-000-000-000</v>
      </c>
      <c r="BV1061" s="214">
        <f>COUNTIF(BU1057:BU1071, "&gt;=" &amp; BU1061)</f>
        <v>15</v>
      </c>
      <c r="BW1061" s="213">
        <f>RANK(BV1061,BV1057:BV1071,1)+COUNTIF(BU1057:BU1061,BU1061)-1</f>
        <v>5</v>
      </c>
      <c r="BX1061" s="213"/>
      <c r="BY1061" s="209"/>
      <c r="BZ1061" s="212"/>
      <c r="CA1061" s="215" t="str">
        <f t="shared" si="541"/>
        <v>000-00-000-000-000</v>
      </c>
      <c r="CB1061" s="215">
        <f>COUNTIF(CA1057:CA1071, "&gt;=" &amp; CA1061)</f>
        <v>15</v>
      </c>
      <c r="CC1061" s="213">
        <f>RANK(CB1061,CB1057:CB1071,1)+COUNTIF(CA1057:CA1061,CA1061)-1</f>
        <v>5</v>
      </c>
      <c r="CD1061" s="213"/>
      <c r="CE1061" s="209"/>
      <c r="CF1061" s="212"/>
      <c r="CG1061" s="215" t="str">
        <f t="shared" si="542"/>
        <v>000-00-000-000-000</v>
      </c>
      <c r="CH1061" s="215">
        <f>COUNTIF(CG1057:CG1071, "&gt;=" &amp; CG1061)</f>
        <v>15</v>
      </c>
      <c r="CI1061" s="213">
        <f>RANK(CH1061,CH1057:CH1071,1)+COUNTIF(CG1057:CG1061,CG1061)-1</f>
        <v>5</v>
      </c>
      <c r="CJ1061" s="213"/>
      <c r="CK1061" s="209"/>
      <c r="CL1061" s="212"/>
      <c r="CM1061" s="215" t="str">
        <f t="shared" si="543"/>
        <v>000-00-000-000-000</v>
      </c>
      <c r="CN1061" s="214">
        <f>COUNTIF(CM1057:CM1071, "&gt;=" &amp; CM1061)</f>
        <v>15</v>
      </c>
      <c r="CO1061" s="213">
        <f>RANK(CN1061,CN1057:CN1071,1)+COUNTIF(CM1057:CM1061,CM1061)-1</f>
        <v>5</v>
      </c>
      <c r="CP1061" s="213"/>
      <c r="CQ1061" s="209"/>
      <c r="CR1061" s="212"/>
      <c r="CS1061" s="215" t="str">
        <f t="shared" si="544"/>
        <v>000-00-000-000-000</v>
      </c>
      <c r="CT1061" s="214">
        <f>COUNTIF(CS1057:CS1071, "&gt;=" &amp; CS1061)</f>
        <v>15</v>
      </c>
      <c r="CU1061" s="213">
        <f>RANK(CT1061,CT1057:CT1071,1)+COUNTIF(CS1057:CS1061,CS1061)-1</f>
        <v>5</v>
      </c>
      <c r="CV1061" s="213"/>
      <c r="CW1061" s="209"/>
      <c r="CX1061" s="212"/>
      <c r="CY1061" s="215" t="str">
        <f t="shared" si="545"/>
        <v>000-00-000-000-000</v>
      </c>
      <c r="CZ1061" s="214">
        <f>COUNTIF(CY1057:CY1071, "&gt;=" &amp; CY1061)</f>
        <v>15</v>
      </c>
      <c r="DA1061" s="213">
        <f>RANK(CZ1061,CZ1057:CZ1071,1)+COUNTIF(CY1057:CY1061,CY1061)-1</f>
        <v>5</v>
      </c>
      <c r="DB1061" s="213"/>
      <c r="DC1061" s="209"/>
      <c r="DD1061" s="212"/>
      <c r="DE1061" s="215" t="str">
        <f t="shared" si="546"/>
        <v>000-00-000-000-000</v>
      </c>
      <c r="DF1061" s="214">
        <f>COUNTIF(DE1057:DE1071, "&gt;=" &amp; DE1061)</f>
        <v>15</v>
      </c>
      <c r="DG1061" s="213">
        <f>RANK(DF1061,DF1057:DF1071,1)+COUNTIF(DE1057:DE1061,DE1061)-1</f>
        <v>5</v>
      </c>
      <c r="DH1061" s="213"/>
      <c r="DI1061" s="209"/>
      <c r="DJ1061" s="212"/>
      <c r="DK1061" s="215" t="str">
        <f t="shared" si="547"/>
        <v>000-00-000-000-000</v>
      </c>
      <c r="DL1061" s="214">
        <f>COUNTIF(DK1057:DK1071, "&gt;=" &amp; DK1061)</f>
        <v>15</v>
      </c>
      <c r="DM1061" s="213">
        <f>RANK(DL1061,DL1057:DL1071,1)+COUNTIF(DK1057:DK1061,DK1061)-1</f>
        <v>5</v>
      </c>
      <c r="DN1061" s="213"/>
      <c r="DO1061" s="212"/>
      <c r="DP1061" s="212"/>
      <c r="DQ1061" s="216" t="str">
        <f t="shared" si="548"/>
        <v>000-00-000-000-000</v>
      </c>
      <c r="DR1061" s="212">
        <f>COUNTIF(DQ1057:DQ1071, "&gt;=" &amp; DQ1061)</f>
        <v>15</v>
      </c>
      <c r="DS1061" s="213">
        <f>RANK(DR1061,DR1057:DR1071,1)+COUNTIF(DQ1057:DQ1061,DQ1061)-1</f>
        <v>5</v>
      </c>
      <c r="DT1061" s="213"/>
      <c r="DU1061" s="212"/>
      <c r="DV1061" s="212"/>
      <c r="DW1061" s="216" t="str">
        <f t="shared" si="549"/>
        <v>000-00-000-000-000</v>
      </c>
      <c r="DX1061" s="212">
        <f>COUNTIF(DW1057:DW1071, "&gt;=" &amp; DW1061)</f>
        <v>15</v>
      </c>
      <c r="DY1061" s="213">
        <f>RANK(DX1061,DX1057:DX1071,1)+COUNTIF(DW1057:DW1061,DW1061)-1</f>
        <v>5</v>
      </c>
      <c r="DZ1061" s="213"/>
    </row>
    <row r="1062" spans="1:130">
      <c r="A1062" s="18"/>
      <c r="B1062" s="99"/>
      <c r="C1062" s="100"/>
      <c r="D1062" s="101"/>
      <c r="E1062" s="149" t="str">
        <f t="shared" si="550"/>
        <v/>
      </c>
      <c r="F1062" s="193"/>
      <c r="G1062" s="99"/>
      <c r="H1062" s="100"/>
      <c r="I1062" s="100"/>
      <c r="J1062" s="149" t="str">
        <f t="shared" si="551"/>
        <v/>
      </c>
      <c r="K1062" s="193"/>
      <c r="L1062" s="99"/>
      <c r="M1062" s="100"/>
      <c r="N1062" s="100"/>
      <c r="O1062" s="149" t="str">
        <f t="shared" si="552"/>
        <v/>
      </c>
      <c r="P1062" s="193"/>
      <c r="Q1062" s="99"/>
      <c r="R1062" s="100"/>
      <c r="S1062" s="100"/>
      <c r="T1062" s="149" t="str">
        <f t="shared" si="553"/>
        <v/>
      </c>
      <c r="U1062" s="193"/>
      <c r="V1062" s="99"/>
      <c r="W1062" s="100"/>
      <c r="X1062" s="100"/>
      <c r="Y1062" s="149" t="str">
        <f t="shared" si="554"/>
        <v/>
      </c>
      <c r="Z1062" s="196"/>
      <c r="AA1062" s="25"/>
      <c r="AB1062" s="197"/>
      <c r="AG1062" s="67"/>
      <c r="AH1062" s="209"/>
      <c r="AI1062" s="209"/>
      <c r="AJ1062" s="214"/>
      <c r="AK1062" s="215" t="str">
        <f t="shared" si="534"/>
        <v>000-00-000-000-000</v>
      </c>
      <c r="AL1062" s="214">
        <f>COUNTIF(AK1057:AK1071, "&gt;=" &amp; AK1062)</f>
        <v>15</v>
      </c>
      <c r="AM1062" s="213">
        <f>RANK(AL1062,AL1057:AL1071,1)+COUNTIF(AK1057:AK1062,AK1062)-1</f>
        <v>6</v>
      </c>
      <c r="AN1062" s="213"/>
      <c r="AO1062" s="212"/>
      <c r="AP1062" s="212"/>
      <c r="AQ1062" s="215" t="str">
        <f t="shared" si="535"/>
        <v>000-00-000-000-000</v>
      </c>
      <c r="AR1062" s="214">
        <f>COUNTIF(AQ1057:AQ1071, "&gt;=" &amp; AQ1062)</f>
        <v>15</v>
      </c>
      <c r="AS1062" s="213">
        <f>RANK(AR1062,AR1057:AR1071,1)+COUNTIF(AQ1057:AR1062,AR1062)-1</f>
        <v>6</v>
      </c>
      <c r="AT1062" s="213"/>
      <c r="AU1062" s="212"/>
      <c r="AV1062" s="212"/>
      <c r="AW1062" s="215" t="str">
        <f t="shared" si="536"/>
        <v>000-00-000-000-000</v>
      </c>
      <c r="AX1062" s="214">
        <f>COUNTIF(AW1057:AW1071, "&gt;=" &amp; AW1062)</f>
        <v>15</v>
      </c>
      <c r="AY1062" s="213">
        <f>RANK(AX1062,AX1057:AX1071,1)+COUNTIF(AW1057:AX1062,AX1062)-1</f>
        <v>6</v>
      </c>
      <c r="AZ1062" s="213"/>
      <c r="BA1062" s="212"/>
      <c r="BB1062" s="212"/>
      <c r="BC1062" s="215" t="str">
        <f t="shared" si="537"/>
        <v>000-00-000-000-000</v>
      </c>
      <c r="BD1062" s="214">
        <f>COUNTIF(BC1057:BC1071, "&gt;=" &amp; BC1062)</f>
        <v>15</v>
      </c>
      <c r="BE1062" s="213">
        <f>RANK(BD1062,BD1057:BD1071,1)+COUNTIF(BC1057:BC1062,BC1062)-1</f>
        <v>6</v>
      </c>
      <c r="BF1062" s="213"/>
      <c r="BG1062" s="212"/>
      <c r="BH1062" s="212"/>
      <c r="BI1062" s="215" t="str">
        <f t="shared" si="538"/>
        <v>000-00-000-000-000</v>
      </c>
      <c r="BJ1062" s="214">
        <f>COUNTIF(BI1057:BI1071, "&gt;=" &amp; BI1062)</f>
        <v>15</v>
      </c>
      <c r="BK1062" s="213">
        <f>RANK(BJ1062,BJ1057:BJ1071,1)+COUNTIF(BI1057:BI1062,BI1062)-1</f>
        <v>6</v>
      </c>
      <c r="BL1062" s="213"/>
      <c r="BM1062" s="212"/>
      <c r="BN1062" s="212"/>
      <c r="BO1062" s="215" t="str">
        <f t="shared" si="539"/>
        <v>000-00-000-000-000</v>
      </c>
      <c r="BP1062" s="214">
        <f>COUNTIF(BO1057:BO1071, "&gt;=" &amp; BO1062)</f>
        <v>15</v>
      </c>
      <c r="BQ1062" s="213">
        <f>RANK(BP1062,BP1057:BP1071,1)+COUNTIF(BO1057:BO1062,BO1062)-1</f>
        <v>6</v>
      </c>
      <c r="BR1062" s="213"/>
      <c r="BS1062" s="212"/>
      <c r="BT1062" s="212"/>
      <c r="BU1062" s="215" t="str">
        <f t="shared" si="540"/>
        <v>000-00-000-000-000</v>
      </c>
      <c r="BV1062" s="214">
        <f>COUNTIF(BU1057:BU1071, "&gt;=" &amp; BU1062)</f>
        <v>15</v>
      </c>
      <c r="BW1062" s="213">
        <f>RANK(BV1062,BV1057:BV1071,1)+COUNTIF(BU1057:BU1062,BU1062)-1</f>
        <v>6</v>
      </c>
      <c r="BX1062" s="213"/>
      <c r="BY1062" s="209"/>
      <c r="BZ1062" s="212"/>
      <c r="CA1062" s="215" t="str">
        <f t="shared" si="541"/>
        <v>000-00-000-000-000</v>
      </c>
      <c r="CB1062" s="215">
        <f>COUNTIF(CA1057:CA1071, "&gt;=" &amp; CA1062)</f>
        <v>15</v>
      </c>
      <c r="CC1062" s="213">
        <f>RANK(CB1062,CB1057:CB1071,1)+COUNTIF(CA1057:CA1062,CA1062)-1</f>
        <v>6</v>
      </c>
      <c r="CD1062" s="213"/>
      <c r="CE1062" s="209"/>
      <c r="CF1062" s="212"/>
      <c r="CG1062" s="215" t="str">
        <f t="shared" si="542"/>
        <v>000-00-000-000-000</v>
      </c>
      <c r="CH1062" s="215">
        <f>COUNTIF(CG1057:CG1071, "&gt;=" &amp; CG1062)</f>
        <v>15</v>
      </c>
      <c r="CI1062" s="213">
        <f>RANK(CH1062,CH1057:CH1071,1)+COUNTIF(CG1057:CG1062,CG1062)-1</f>
        <v>6</v>
      </c>
      <c r="CJ1062" s="213"/>
      <c r="CK1062" s="209"/>
      <c r="CL1062" s="212"/>
      <c r="CM1062" s="215" t="str">
        <f t="shared" si="543"/>
        <v>000-00-000-000-000</v>
      </c>
      <c r="CN1062" s="214">
        <f>COUNTIF(CM1057:CM1071, "&gt;=" &amp; CM1062)</f>
        <v>15</v>
      </c>
      <c r="CO1062" s="213">
        <f>RANK(CN1062,CN1057:CN1071,1)+COUNTIF(CM1057:CM1062,CM1062)-1</f>
        <v>6</v>
      </c>
      <c r="CP1062" s="213"/>
      <c r="CQ1062" s="209"/>
      <c r="CR1062" s="212"/>
      <c r="CS1062" s="215" t="str">
        <f t="shared" si="544"/>
        <v>000-00-000-000-000</v>
      </c>
      <c r="CT1062" s="214">
        <f>COUNTIF(CS1057:CS1071, "&gt;=" &amp; CS1062)</f>
        <v>15</v>
      </c>
      <c r="CU1062" s="213">
        <f>RANK(CT1062,CT1057:CT1071,1)+COUNTIF(CS1057:CS1062,CS1062)-1</f>
        <v>6</v>
      </c>
      <c r="CV1062" s="213"/>
      <c r="CW1062" s="209"/>
      <c r="CX1062" s="212"/>
      <c r="CY1062" s="215" t="str">
        <f t="shared" si="545"/>
        <v>000-00-000-000-000</v>
      </c>
      <c r="CZ1062" s="214">
        <f>COUNTIF(CY1057:CY1071, "&gt;=" &amp; CY1062)</f>
        <v>15</v>
      </c>
      <c r="DA1062" s="213">
        <f>RANK(CZ1062,CZ1057:CZ1071,1)+COUNTIF(CY1057:CY1062,CY1062)-1</f>
        <v>6</v>
      </c>
      <c r="DB1062" s="213"/>
      <c r="DC1062" s="209"/>
      <c r="DD1062" s="212"/>
      <c r="DE1062" s="215" t="str">
        <f t="shared" si="546"/>
        <v>000-00-000-000-000</v>
      </c>
      <c r="DF1062" s="214">
        <f>COUNTIF(DE1057:DE1071, "&gt;=" &amp; DE1062)</f>
        <v>15</v>
      </c>
      <c r="DG1062" s="213">
        <f>RANK(DF1062,DF1057:DF1071,1)+COUNTIF(DE1057:DE1062,DE1062)-1</f>
        <v>6</v>
      </c>
      <c r="DH1062" s="213"/>
      <c r="DI1062" s="209"/>
      <c r="DJ1062" s="212"/>
      <c r="DK1062" s="215" t="str">
        <f t="shared" si="547"/>
        <v>000-00-000-000-000</v>
      </c>
      <c r="DL1062" s="214">
        <f>COUNTIF(DK1057:DK1071, "&gt;=" &amp; DK1062)</f>
        <v>15</v>
      </c>
      <c r="DM1062" s="213">
        <f>RANK(DL1062,DL1057:DL1071,1)+COUNTIF(DK1057:DK1062,DK1062)-1</f>
        <v>6</v>
      </c>
      <c r="DN1062" s="213"/>
      <c r="DO1062" s="212"/>
      <c r="DP1062" s="212"/>
      <c r="DQ1062" s="216" t="str">
        <f t="shared" si="548"/>
        <v>000-00-000-000-000</v>
      </c>
      <c r="DR1062" s="212">
        <f>COUNTIF(DQ1057:DQ1071, "&gt;=" &amp; DQ1062)</f>
        <v>15</v>
      </c>
      <c r="DS1062" s="213">
        <f>RANK(DR1062,DR1057:DR1071,1)+COUNTIF(DQ1057:DQ1062,DQ1062)-1</f>
        <v>6</v>
      </c>
      <c r="DT1062" s="213"/>
      <c r="DU1062" s="212"/>
      <c r="DV1062" s="212"/>
      <c r="DW1062" s="216" t="str">
        <f t="shared" si="549"/>
        <v>000-00-000-000-000</v>
      </c>
      <c r="DX1062" s="212">
        <f>COUNTIF(DW1057:DW1071, "&gt;=" &amp; DW1062)</f>
        <v>15</v>
      </c>
      <c r="DY1062" s="213">
        <f>RANK(DX1062,DX1057:DX1071,1)+COUNTIF(DW1057:DW1062,DW1062)-1</f>
        <v>6</v>
      </c>
      <c r="DZ1062" s="213"/>
    </row>
    <row r="1063" spans="1:130">
      <c r="A1063" s="18"/>
      <c r="B1063" s="99"/>
      <c r="C1063" s="100"/>
      <c r="D1063" s="101"/>
      <c r="E1063" s="149" t="str">
        <f t="shared" si="550"/>
        <v/>
      </c>
      <c r="F1063" s="193"/>
      <c r="G1063" s="99"/>
      <c r="H1063" s="100"/>
      <c r="I1063" s="100"/>
      <c r="J1063" s="149" t="str">
        <f t="shared" si="551"/>
        <v/>
      </c>
      <c r="K1063" s="193"/>
      <c r="L1063" s="99"/>
      <c r="M1063" s="100"/>
      <c r="N1063" s="102"/>
      <c r="O1063" s="149" t="str">
        <f t="shared" si="552"/>
        <v/>
      </c>
      <c r="P1063" s="193"/>
      <c r="Q1063" s="99"/>
      <c r="R1063" s="100"/>
      <c r="S1063" s="102"/>
      <c r="T1063" s="149" t="str">
        <f t="shared" si="553"/>
        <v/>
      </c>
      <c r="U1063" s="193"/>
      <c r="V1063" s="99"/>
      <c r="W1063" s="100"/>
      <c r="X1063" s="102"/>
      <c r="Y1063" s="149" t="str">
        <f t="shared" si="554"/>
        <v/>
      </c>
      <c r="Z1063" s="196"/>
      <c r="AA1063" s="26" t="s">
        <v>11</v>
      </c>
      <c r="AB1063" s="37"/>
      <c r="AG1063" s="67"/>
      <c r="AH1063" s="209"/>
      <c r="AI1063" s="209"/>
      <c r="AJ1063" s="214"/>
      <c r="AK1063" s="215" t="str">
        <f t="shared" si="534"/>
        <v>000-00-000-000-000</v>
      </c>
      <c r="AL1063" s="214">
        <f>COUNTIF(AK1057:AK1071, "&gt;=" &amp; AK1063)</f>
        <v>15</v>
      </c>
      <c r="AM1063" s="213">
        <f>RANK(AL1063,AL1057:AL1071,1)+COUNTIF(AK1057:AK1063,AK1063)-1</f>
        <v>7</v>
      </c>
      <c r="AN1063" s="213"/>
      <c r="AO1063" s="212"/>
      <c r="AP1063" s="212"/>
      <c r="AQ1063" s="215" t="str">
        <f t="shared" si="535"/>
        <v>000-00-000-000-000</v>
      </c>
      <c r="AR1063" s="214">
        <f>COUNTIF(AQ1057:AQ1071, "&gt;=" &amp; AQ1063)</f>
        <v>15</v>
      </c>
      <c r="AS1063" s="213">
        <f>RANK(AR1063,AR1057:AR1071,1)+COUNTIF(AQ1057:AR1063,AR1063)-1</f>
        <v>7</v>
      </c>
      <c r="AT1063" s="213"/>
      <c r="AU1063" s="212"/>
      <c r="AV1063" s="212"/>
      <c r="AW1063" s="215" t="str">
        <f t="shared" si="536"/>
        <v>000-00-000-000-000</v>
      </c>
      <c r="AX1063" s="214">
        <f>COUNTIF(AW1057:AW1071, "&gt;=" &amp; AW1063)</f>
        <v>15</v>
      </c>
      <c r="AY1063" s="213">
        <f>RANK(AX1063,AX1057:AX1071,1)+COUNTIF(AW1057:AX1063,AX1063)-1</f>
        <v>7</v>
      </c>
      <c r="AZ1063" s="213"/>
      <c r="BA1063" s="212"/>
      <c r="BB1063" s="212"/>
      <c r="BC1063" s="215" t="str">
        <f t="shared" si="537"/>
        <v>000-00-000-000-000</v>
      </c>
      <c r="BD1063" s="214">
        <f>COUNTIF(BC1057:BC1071, "&gt;=" &amp; BC1063)</f>
        <v>15</v>
      </c>
      <c r="BE1063" s="213">
        <f>RANK(BD1063,BD1057:BD1071,1)+COUNTIF(BC1057:BC1063,BC1063)-1</f>
        <v>7</v>
      </c>
      <c r="BF1063" s="213"/>
      <c r="BG1063" s="212"/>
      <c r="BH1063" s="212"/>
      <c r="BI1063" s="215" t="str">
        <f t="shared" si="538"/>
        <v>000-00-000-000-000</v>
      </c>
      <c r="BJ1063" s="214">
        <f>COUNTIF(BI1057:BI1071, "&gt;=" &amp; BI1063)</f>
        <v>15</v>
      </c>
      <c r="BK1063" s="213">
        <f>RANK(BJ1063,BJ1057:BJ1071,1)+COUNTIF(BI1057:BI1063,BI1063)-1</f>
        <v>7</v>
      </c>
      <c r="BL1063" s="213"/>
      <c r="BM1063" s="212"/>
      <c r="BN1063" s="212"/>
      <c r="BO1063" s="215" t="str">
        <f t="shared" si="539"/>
        <v>000-00-000-000-000</v>
      </c>
      <c r="BP1063" s="214">
        <f>COUNTIF(BO1057:BO1071, "&gt;=" &amp; BO1063)</f>
        <v>15</v>
      </c>
      <c r="BQ1063" s="213">
        <f>RANK(BP1063,BP1057:BP1071,1)+COUNTIF(BO1057:BO1063,BO1063)-1</f>
        <v>7</v>
      </c>
      <c r="BR1063" s="213"/>
      <c r="BS1063" s="212"/>
      <c r="BT1063" s="212"/>
      <c r="BU1063" s="215" t="str">
        <f t="shared" si="540"/>
        <v>000-00-000-000-000</v>
      </c>
      <c r="BV1063" s="214">
        <f>COUNTIF(BU1057:BU1071, "&gt;=" &amp; BU1063)</f>
        <v>15</v>
      </c>
      <c r="BW1063" s="213">
        <f>RANK(BV1063,BV1057:BV1071,1)+COUNTIF(BU1057:BU1063,BU1063)-1</f>
        <v>7</v>
      </c>
      <c r="BX1063" s="213"/>
      <c r="BY1063" s="209"/>
      <c r="BZ1063" s="212"/>
      <c r="CA1063" s="215" t="str">
        <f t="shared" si="541"/>
        <v>000-00-000-000-000</v>
      </c>
      <c r="CB1063" s="215">
        <f>COUNTIF(CA1057:CA1071, "&gt;=" &amp; CA1063)</f>
        <v>15</v>
      </c>
      <c r="CC1063" s="213">
        <f>RANK(CB1063,CB1057:CB1071,1)+COUNTIF(CA1057:CA1063,CA1063)-1</f>
        <v>7</v>
      </c>
      <c r="CD1063" s="213"/>
      <c r="CE1063" s="209"/>
      <c r="CF1063" s="212"/>
      <c r="CG1063" s="215" t="str">
        <f t="shared" si="542"/>
        <v>000-00-000-000-000</v>
      </c>
      <c r="CH1063" s="215">
        <f>COUNTIF(CG1057:CG1071, "&gt;=" &amp; CG1063)</f>
        <v>15</v>
      </c>
      <c r="CI1063" s="213">
        <f>RANK(CH1063,CH1057:CH1071,1)+COUNTIF(CG1057:CG1063,CG1063)-1</f>
        <v>7</v>
      </c>
      <c r="CJ1063" s="213"/>
      <c r="CK1063" s="209"/>
      <c r="CL1063" s="212"/>
      <c r="CM1063" s="215" t="str">
        <f t="shared" si="543"/>
        <v>000-00-000-000-000</v>
      </c>
      <c r="CN1063" s="214">
        <f>COUNTIF(CM1057:CM1071, "&gt;=" &amp; CM1063)</f>
        <v>15</v>
      </c>
      <c r="CO1063" s="213">
        <f>RANK(CN1063,CN1057:CN1071,1)+COUNTIF(CM1057:CM1063,CM1063)-1</f>
        <v>7</v>
      </c>
      <c r="CP1063" s="213"/>
      <c r="CQ1063" s="209"/>
      <c r="CR1063" s="212"/>
      <c r="CS1063" s="215" t="str">
        <f t="shared" si="544"/>
        <v>000-00-000-000-000</v>
      </c>
      <c r="CT1063" s="214">
        <f>COUNTIF(CS1057:CS1071, "&gt;=" &amp; CS1063)</f>
        <v>15</v>
      </c>
      <c r="CU1063" s="213">
        <f>RANK(CT1063,CT1057:CT1071,1)+COUNTIF(CS1057:CS1063,CS1063)-1</f>
        <v>7</v>
      </c>
      <c r="CV1063" s="213"/>
      <c r="CW1063" s="209"/>
      <c r="CX1063" s="212"/>
      <c r="CY1063" s="215" t="str">
        <f t="shared" si="545"/>
        <v>000-00-000-000-000</v>
      </c>
      <c r="CZ1063" s="214">
        <f>COUNTIF(CY1057:CY1071, "&gt;=" &amp; CY1063)</f>
        <v>15</v>
      </c>
      <c r="DA1063" s="213">
        <f>RANK(CZ1063,CZ1057:CZ1071,1)+COUNTIF(CY1057:CY1063,CY1063)-1</f>
        <v>7</v>
      </c>
      <c r="DB1063" s="213"/>
      <c r="DC1063" s="209"/>
      <c r="DD1063" s="212"/>
      <c r="DE1063" s="215" t="str">
        <f t="shared" si="546"/>
        <v>000-00-000-000-000</v>
      </c>
      <c r="DF1063" s="214">
        <f>COUNTIF(DE1057:DE1071, "&gt;=" &amp; DE1063)</f>
        <v>15</v>
      </c>
      <c r="DG1063" s="213">
        <f>RANK(DF1063,DF1057:DF1071,1)+COUNTIF(DE1057:DE1063,DE1063)-1</f>
        <v>7</v>
      </c>
      <c r="DH1063" s="213"/>
      <c r="DI1063" s="209"/>
      <c r="DJ1063" s="212"/>
      <c r="DK1063" s="215" t="str">
        <f t="shared" si="547"/>
        <v>000-00-000-000-000</v>
      </c>
      <c r="DL1063" s="214">
        <f>COUNTIF(DK1057:DK1071, "&gt;=" &amp; DK1063)</f>
        <v>15</v>
      </c>
      <c r="DM1063" s="213">
        <f>RANK(DL1063,DL1057:DL1071,1)+COUNTIF(DK1057:DK1063,DK1063)-1</f>
        <v>7</v>
      </c>
      <c r="DN1063" s="213"/>
      <c r="DO1063" s="212"/>
      <c r="DP1063" s="212"/>
      <c r="DQ1063" s="216" t="str">
        <f t="shared" si="548"/>
        <v>000-00-000-000-000</v>
      </c>
      <c r="DR1063" s="212">
        <f>COUNTIF(DQ1057:DQ1071, "&gt;=" &amp; DQ1063)</f>
        <v>15</v>
      </c>
      <c r="DS1063" s="213">
        <f>RANK(DR1063,DR1057:DR1071,1)+COUNTIF(DQ1057:DQ1063,DQ1063)-1</f>
        <v>7</v>
      </c>
      <c r="DT1063" s="213"/>
      <c r="DU1063" s="212"/>
      <c r="DV1063" s="212"/>
      <c r="DW1063" s="216" t="str">
        <f t="shared" si="549"/>
        <v>000-00-000-000-000</v>
      </c>
      <c r="DX1063" s="212">
        <f>COUNTIF(DW1057:DW1071, "&gt;=" &amp; DW1063)</f>
        <v>15</v>
      </c>
      <c r="DY1063" s="213">
        <f>RANK(DX1063,DX1057:DX1071,1)+COUNTIF(DW1057:DW1063,DW1063)-1</f>
        <v>7</v>
      </c>
      <c r="DZ1063" s="213"/>
    </row>
    <row r="1064" spans="1:130">
      <c r="A1064" s="18"/>
      <c r="B1064" s="99"/>
      <c r="C1064" s="100"/>
      <c r="D1064" s="101"/>
      <c r="E1064" s="149" t="str">
        <f t="shared" si="550"/>
        <v/>
      </c>
      <c r="F1064" s="193"/>
      <c r="G1064" s="99"/>
      <c r="H1064" s="100"/>
      <c r="I1064" s="100"/>
      <c r="J1064" s="149" t="str">
        <f t="shared" si="551"/>
        <v/>
      </c>
      <c r="K1064" s="193"/>
      <c r="L1064" s="99"/>
      <c r="M1064" s="100"/>
      <c r="N1064" s="100"/>
      <c r="O1064" s="149" t="str">
        <f t="shared" si="552"/>
        <v/>
      </c>
      <c r="P1064" s="193"/>
      <c r="Q1064" s="99"/>
      <c r="R1064" s="100"/>
      <c r="S1064" s="100"/>
      <c r="T1064" s="149" t="str">
        <f t="shared" si="553"/>
        <v/>
      </c>
      <c r="U1064" s="193"/>
      <c r="V1064" s="99"/>
      <c r="W1064" s="100"/>
      <c r="X1064" s="100"/>
      <c r="Y1064" s="149" t="str">
        <f t="shared" si="554"/>
        <v/>
      </c>
      <c r="Z1064" s="196"/>
      <c r="AA1064" s="26" t="s">
        <v>12</v>
      </c>
      <c r="AB1064" s="37"/>
      <c r="AG1064" s="67"/>
      <c r="AH1064" s="209"/>
      <c r="AI1064" s="209"/>
      <c r="AJ1064" s="214"/>
      <c r="AK1064" s="215" t="str">
        <f t="shared" si="534"/>
        <v>000-00-000-000-000</v>
      </c>
      <c r="AL1064" s="214">
        <f>COUNTIF(AK1057:AK1071, "&gt;=" &amp; AK1064)</f>
        <v>15</v>
      </c>
      <c r="AM1064" s="213">
        <f>RANK(AL1064,AL1057:AL1071,1)+COUNTIF(AK1057:AK1064,AK1064)-1</f>
        <v>8</v>
      </c>
      <c r="AN1064" s="213"/>
      <c r="AO1064" s="212"/>
      <c r="AP1064" s="212"/>
      <c r="AQ1064" s="215" t="str">
        <f t="shared" si="535"/>
        <v>000-00-000-000-000</v>
      </c>
      <c r="AR1064" s="214">
        <f>COUNTIF(AQ1057:AQ1071, "&gt;=" &amp; AQ1064)</f>
        <v>15</v>
      </c>
      <c r="AS1064" s="213">
        <f>RANK(AR1064,AR1057:AR1071,1)+COUNTIF(AQ1057:AR1064,AR1064)-1</f>
        <v>8</v>
      </c>
      <c r="AT1064" s="213"/>
      <c r="AU1064" s="212"/>
      <c r="AV1064" s="212"/>
      <c r="AW1064" s="215" t="str">
        <f t="shared" si="536"/>
        <v>000-00-000-000-000</v>
      </c>
      <c r="AX1064" s="214">
        <f>COUNTIF(AW1057:AW1071, "&gt;=" &amp; AW1064)</f>
        <v>15</v>
      </c>
      <c r="AY1064" s="213">
        <f>RANK(AX1064,AX1057:AX1071,1)+COUNTIF(AW1057:AX1064,AX1064)-1</f>
        <v>8</v>
      </c>
      <c r="AZ1064" s="213"/>
      <c r="BA1064" s="212"/>
      <c r="BB1064" s="212"/>
      <c r="BC1064" s="215" t="str">
        <f t="shared" si="537"/>
        <v>000-00-000-000-000</v>
      </c>
      <c r="BD1064" s="214">
        <f>COUNTIF(BC1057:BC1071, "&gt;=" &amp; BC1064)</f>
        <v>15</v>
      </c>
      <c r="BE1064" s="213">
        <f>RANK(BD1064,BD1057:BD1071,1)+COUNTIF(BC1057:BC1064,BC1064)-1</f>
        <v>8</v>
      </c>
      <c r="BF1064" s="213"/>
      <c r="BG1064" s="212"/>
      <c r="BH1064" s="212"/>
      <c r="BI1064" s="215" t="str">
        <f t="shared" si="538"/>
        <v>000-00-000-000-000</v>
      </c>
      <c r="BJ1064" s="214">
        <f>COUNTIF(BI1057:BI1071, "&gt;=" &amp; BI1064)</f>
        <v>15</v>
      </c>
      <c r="BK1064" s="213">
        <f>RANK(BJ1064,BJ1057:BJ1071,1)+COUNTIF(BI1057:BI1064,BI1064)-1</f>
        <v>8</v>
      </c>
      <c r="BL1064" s="213"/>
      <c r="BM1064" s="212"/>
      <c r="BN1064" s="212"/>
      <c r="BO1064" s="215" t="str">
        <f t="shared" si="539"/>
        <v>000-00-000-000-000</v>
      </c>
      <c r="BP1064" s="214">
        <f>COUNTIF(BO1057:BO1071, "&gt;=" &amp; BO1064)</f>
        <v>15</v>
      </c>
      <c r="BQ1064" s="213">
        <f>RANK(BP1064,BP1057:BP1071,1)+COUNTIF(BO1057:BO1064,BO1064)-1</f>
        <v>8</v>
      </c>
      <c r="BR1064" s="213"/>
      <c r="BS1064" s="212"/>
      <c r="BT1064" s="212"/>
      <c r="BU1064" s="215" t="str">
        <f t="shared" si="540"/>
        <v>000-00-000-000-000</v>
      </c>
      <c r="BV1064" s="214">
        <f>COUNTIF(BU1057:BU1071, "&gt;=" &amp; BU1064)</f>
        <v>15</v>
      </c>
      <c r="BW1064" s="213">
        <f>RANK(BV1064,BV1057:BV1071,1)+COUNTIF(BU1057:BU1064,BU1064)-1</f>
        <v>8</v>
      </c>
      <c r="BX1064" s="213"/>
      <c r="BY1064" s="209"/>
      <c r="BZ1064" s="212"/>
      <c r="CA1064" s="215" t="str">
        <f t="shared" si="541"/>
        <v>000-00-000-000-000</v>
      </c>
      <c r="CB1064" s="215">
        <f>COUNTIF(CA1057:CA1071, "&gt;=" &amp; CA1064)</f>
        <v>15</v>
      </c>
      <c r="CC1064" s="213">
        <f>RANK(CB1064,CB1057:CB1071,1)+COUNTIF(CA1057:CA1064,CA1064)-1</f>
        <v>8</v>
      </c>
      <c r="CD1064" s="213"/>
      <c r="CE1064" s="209"/>
      <c r="CF1064" s="212"/>
      <c r="CG1064" s="215" t="str">
        <f t="shared" si="542"/>
        <v>000-00-000-000-000</v>
      </c>
      <c r="CH1064" s="215">
        <f>COUNTIF(CG1057:CG1071, "&gt;=" &amp; CG1064)</f>
        <v>15</v>
      </c>
      <c r="CI1064" s="213">
        <f>RANK(CH1064,CH1057:CH1071,1)+COUNTIF(CG1057:CG1064,CG1064)-1</f>
        <v>8</v>
      </c>
      <c r="CJ1064" s="213"/>
      <c r="CK1064" s="209"/>
      <c r="CL1064" s="212"/>
      <c r="CM1064" s="215" t="str">
        <f t="shared" si="543"/>
        <v>000-00-000-000-000</v>
      </c>
      <c r="CN1064" s="214">
        <f>COUNTIF(CM1057:CM1071, "&gt;=" &amp; CM1064)</f>
        <v>15</v>
      </c>
      <c r="CO1064" s="213">
        <f>RANK(CN1064,CN1057:CN1071,1)+COUNTIF(CM1057:CM1064,CM1064)-1</f>
        <v>8</v>
      </c>
      <c r="CP1064" s="213"/>
      <c r="CQ1064" s="209"/>
      <c r="CR1064" s="212"/>
      <c r="CS1064" s="215" t="str">
        <f t="shared" si="544"/>
        <v>000-00-000-000-000</v>
      </c>
      <c r="CT1064" s="214">
        <f>COUNTIF(CS1057:CS1071, "&gt;=" &amp; CS1064)</f>
        <v>15</v>
      </c>
      <c r="CU1064" s="213">
        <f>RANK(CT1064,CT1057:CT1071,1)+COUNTIF(CS1057:CS1064,CS1064)-1</f>
        <v>8</v>
      </c>
      <c r="CV1064" s="213"/>
      <c r="CW1064" s="209"/>
      <c r="CX1064" s="212"/>
      <c r="CY1064" s="215" t="str">
        <f t="shared" si="545"/>
        <v>000-00-000-000-000</v>
      </c>
      <c r="CZ1064" s="214">
        <f>COUNTIF(CY1057:CY1071, "&gt;=" &amp; CY1064)</f>
        <v>15</v>
      </c>
      <c r="DA1064" s="213">
        <f>RANK(CZ1064,CZ1057:CZ1071,1)+COUNTIF(CY1057:CY1064,CY1064)-1</f>
        <v>8</v>
      </c>
      <c r="DB1064" s="213"/>
      <c r="DC1064" s="209"/>
      <c r="DD1064" s="212"/>
      <c r="DE1064" s="215" t="str">
        <f t="shared" si="546"/>
        <v>000-00-000-000-000</v>
      </c>
      <c r="DF1064" s="214">
        <f>COUNTIF(DE1057:DE1071, "&gt;=" &amp; DE1064)</f>
        <v>15</v>
      </c>
      <c r="DG1064" s="213">
        <f>RANK(DF1064,DF1057:DF1071,1)+COUNTIF(DE1057:DE1064,DE1064)-1</f>
        <v>8</v>
      </c>
      <c r="DH1064" s="213"/>
      <c r="DI1064" s="209"/>
      <c r="DJ1064" s="212"/>
      <c r="DK1064" s="215" t="str">
        <f t="shared" si="547"/>
        <v>000-00-000-000-000</v>
      </c>
      <c r="DL1064" s="214">
        <f>COUNTIF(DK1057:DK1071, "&gt;=" &amp; DK1064)</f>
        <v>15</v>
      </c>
      <c r="DM1064" s="213">
        <f>RANK(DL1064,DL1057:DL1071,1)+COUNTIF(DK1057:DK1064,DK1064)-1</f>
        <v>8</v>
      </c>
      <c r="DN1064" s="213"/>
      <c r="DO1064" s="212"/>
      <c r="DP1064" s="212"/>
      <c r="DQ1064" s="216" t="str">
        <f t="shared" si="548"/>
        <v>000-00-000-000-000</v>
      </c>
      <c r="DR1064" s="212">
        <f>COUNTIF(DQ1057:DQ1071, "&gt;=" &amp; DQ1064)</f>
        <v>15</v>
      </c>
      <c r="DS1064" s="213">
        <f>RANK(DR1064,DR1057:DR1071,1)+COUNTIF(DQ1057:DQ1064,DQ1064)-1</f>
        <v>8</v>
      </c>
      <c r="DT1064" s="213"/>
      <c r="DU1064" s="212"/>
      <c r="DV1064" s="212"/>
      <c r="DW1064" s="216" t="str">
        <f t="shared" si="549"/>
        <v>000-00-000-000-000</v>
      </c>
      <c r="DX1064" s="212">
        <f>COUNTIF(DW1057:DW1071, "&gt;=" &amp; DW1064)</f>
        <v>15</v>
      </c>
      <c r="DY1064" s="213">
        <f>RANK(DX1064,DX1057:DX1071,1)+COUNTIF(DW1057:DW1064,DW1064)-1</f>
        <v>8</v>
      </c>
      <c r="DZ1064" s="213"/>
    </row>
    <row r="1065" spans="1:130">
      <c r="A1065" s="18"/>
      <c r="B1065" s="99"/>
      <c r="C1065" s="100"/>
      <c r="D1065" s="102"/>
      <c r="E1065" s="149" t="str">
        <f t="shared" si="550"/>
        <v/>
      </c>
      <c r="F1065" s="193"/>
      <c r="G1065" s="99"/>
      <c r="H1065" s="100"/>
      <c r="I1065" s="102"/>
      <c r="J1065" s="149" t="str">
        <f t="shared" si="551"/>
        <v/>
      </c>
      <c r="K1065" s="193"/>
      <c r="L1065" s="99"/>
      <c r="M1065" s="100"/>
      <c r="N1065" s="102"/>
      <c r="O1065" s="149" t="str">
        <f t="shared" si="552"/>
        <v/>
      </c>
      <c r="P1065" s="193"/>
      <c r="Q1065" s="99"/>
      <c r="R1065" s="100"/>
      <c r="S1065" s="100"/>
      <c r="T1065" s="149" t="str">
        <f t="shared" si="553"/>
        <v/>
      </c>
      <c r="U1065" s="193"/>
      <c r="V1065" s="99"/>
      <c r="W1065" s="100"/>
      <c r="X1065" s="102"/>
      <c r="Y1065" s="149" t="str">
        <f t="shared" si="554"/>
        <v/>
      </c>
      <c r="Z1065" s="196"/>
      <c r="AA1065" s="26" t="s">
        <v>12</v>
      </c>
      <c r="AB1065" s="37"/>
      <c r="AG1065" s="67"/>
      <c r="AH1065" s="209"/>
      <c r="AI1065" s="209"/>
      <c r="AJ1065" s="214"/>
      <c r="AK1065" s="215" t="str">
        <f t="shared" si="534"/>
        <v>000-00-000-000-000</v>
      </c>
      <c r="AL1065" s="214">
        <f>COUNTIF(AK1057:AK1071, "&gt;=" &amp; AK1065)</f>
        <v>15</v>
      </c>
      <c r="AM1065" s="213">
        <f>RANK(AL1065,AL1057:AL1071,1)+COUNTIF(AK1057:AK1065,AK1065)-1</f>
        <v>9</v>
      </c>
      <c r="AN1065" s="213"/>
      <c r="AO1065" s="212"/>
      <c r="AP1065" s="212"/>
      <c r="AQ1065" s="215" t="str">
        <f t="shared" si="535"/>
        <v>000-00-000-000-000</v>
      </c>
      <c r="AR1065" s="214">
        <f>COUNTIF(AQ1057:AQ1071, "&gt;=" &amp; AQ1065)</f>
        <v>15</v>
      </c>
      <c r="AS1065" s="213">
        <f>RANK(AR1065,AR1057:AR1071,1)+COUNTIF(AQ1057:AR1065,AR1065)-1</f>
        <v>9</v>
      </c>
      <c r="AT1065" s="213"/>
      <c r="AU1065" s="212"/>
      <c r="AV1065" s="212"/>
      <c r="AW1065" s="215" t="str">
        <f t="shared" si="536"/>
        <v>000-00-000-000-000</v>
      </c>
      <c r="AX1065" s="214">
        <f>COUNTIF(AW1057:AW1071, "&gt;=" &amp; AW1065)</f>
        <v>15</v>
      </c>
      <c r="AY1065" s="213">
        <f>RANK(AX1065,AX1057:AX1071,1)+COUNTIF(AW1057:AX1065,AX1065)-1</f>
        <v>9</v>
      </c>
      <c r="AZ1065" s="213"/>
      <c r="BA1065" s="212"/>
      <c r="BB1065" s="212"/>
      <c r="BC1065" s="215" t="str">
        <f t="shared" si="537"/>
        <v>000-00-000-000-000</v>
      </c>
      <c r="BD1065" s="214">
        <f>COUNTIF(BC1057:BC1071, "&gt;=" &amp; BC1065)</f>
        <v>15</v>
      </c>
      <c r="BE1065" s="213">
        <f>RANK(BD1065,BD1057:BD1071,1)+COUNTIF(BC1057:BC1065,BC1065)-1</f>
        <v>9</v>
      </c>
      <c r="BF1065" s="213"/>
      <c r="BG1065" s="212"/>
      <c r="BH1065" s="212"/>
      <c r="BI1065" s="215" t="str">
        <f t="shared" si="538"/>
        <v>000-00-000-000-000</v>
      </c>
      <c r="BJ1065" s="214">
        <f>COUNTIF(BI1057:BI1071, "&gt;=" &amp; BI1065)</f>
        <v>15</v>
      </c>
      <c r="BK1065" s="213">
        <f>RANK(BJ1065,BJ1057:BJ1071,1)+COUNTIF(BI1057:BI1065,BI1065)-1</f>
        <v>9</v>
      </c>
      <c r="BL1065" s="213"/>
      <c r="BM1065" s="212"/>
      <c r="BN1065" s="212"/>
      <c r="BO1065" s="215" t="str">
        <f t="shared" si="539"/>
        <v>000-00-000-000-000</v>
      </c>
      <c r="BP1065" s="214">
        <f>COUNTIF(BO1057:BO1071, "&gt;=" &amp; BO1065)</f>
        <v>15</v>
      </c>
      <c r="BQ1065" s="213">
        <f>RANK(BP1065,BP1057:BP1071,1)+COUNTIF(BO1057:BO1065,BO1065)-1</f>
        <v>9</v>
      </c>
      <c r="BR1065" s="213"/>
      <c r="BS1065" s="212"/>
      <c r="BT1065" s="212"/>
      <c r="BU1065" s="215" t="str">
        <f t="shared" si="540"/>
        <v>000-00-000-000-000</v>
      </c>
      <c r="BV1065" s="214">
        <f>COUNTIF(BU1057:BU1071, "&gt;=" &amp; BU1065)</f>
        <v>15</v>
      </c>
      <c r="BW1065" s="213">
        <f>RANK(BV1065,BV1057:BV1071,1)+COUNTIF(BU1057:BU1065,BU1065)-1</f>
        <v>9</v>
      </c>
      <c r="BX1065" s="213"/>
      <c r="BY1065" s="209"/>
      <c r="BZ1065" s="212"/>
      <c r="CA1065" s="215" t="str">
        <f t="shared" si="541"/>
        <v>000-00-000-000-000</v>
      </c>
      <c r="CB1065" s="215">
        <f>COUNTIF(CA1057:CA1071, "&gt;=" &amp; CA1065)</f>
        <v>15</v>
      </c>
      <c r="CC1065" s="213">
        <f>RANK(CB1065,CB1057:CB1071,1)+COUNTIF(CA1057:CA1065,CA1065)-1</f>
        <v>9</v>
      </c>
      <c r="CD1065" s="213"/>
      <c r="CE1065" s="209"/>
      <c r="CF1065" s="212"/>
      <c r="CG1065" s="215" t="str">
        <f t="shared" si="542"/>
        <v>000-00-000-000-000</v>
      </c>
      <c r="CH1065" s="215">
        <f>COUNTIF(CG1057:CG1071, "&gt;=" &amp; CG1065)</f>
        <v>15</v>
      </c>
      <c r="CI1065" s="213">
        <f>RANK(CH1065,CH1057:CH1071,1)+COUNTIF(CG1057:CG1065,CG1065)-1</f>
        <v>9</v>
      </c>
      <c r="CJ1065" s="213"/>
      <c r="CK1065" s="209"/>
      <c r="CL1065" s="212"/>
      <c r="CM1065" s="215" t="str">
        <f t="shared" si="543"/>
        <v>000-00-000-000-000</v>
      </c>
      <c r="CN1065" s="214">
        <f>COUNTIF(CM1057:CM1071, "&gt;=" &amp; CM1065)</f>
        <v>15</v>
      </c>
      <c r="CO1065" s="213">
        <f>RANK(CN1065,CN1057:CN1071,1)+COUNTIF(CM1057:CM1065,CM1065)-1</f>
        <v>9</v>
      </c>
      <c r="CP1065" s="213"/>
      <c r="CQ1065" s="209"/>
      <c r="CR1065" s="212"/>
      <c r="CS1065" s="215" t="str">
        <f t="shared" si="544"/>
        <v>000-00-000-000-000</v>
      </c>
      <c r="CT1065" s="214">
        <f>COUNTIF(CS1057:CS1071, "&gt;=" &amp; CS1065)</f>
        <v>15</v>
      </c>
      <c r="CU1065" s="213">
        <f>RANK(CT1065,CT1057:CT1071,1)+COUNTIF(CS1057:CS1065,CS1065)-1</f>
        <v>9</v>
      </c>
      <c r="CV1065" s="213"/>
      <c r="CW1065" s="209"/>
      <c r="CX1065" s="212"/>
      <c r="CY1065" s="215" t="str">
        <f t="shared" si="545"/>
        <v>000-00-000-000-000</v>
      </c>
      <c r="CZ1065" s="214">
        <f>COUNTIF(CY1057:CY1071, "&gt;=" &amp; CY1065)</f>
        <v>15</v>
      </c>
      <c r="DA1065" s="213">
        <f>RANK(CZ1065,CZ1057:CZ1071,1)+COUNTIF(CY1057:CY1065,CY1065)-1</f>
        <v>9</v>
      </c>
      <c r="DB1065" s="213"/>
      <c r="DC1065" s="209"/>
      <c r="DD1065" s="212"/>
      <c r="DE1065" s="215" t="str">
        <f t="shared" si="546"/>
        <v>000-00-000-000-000</v>
      </c>
      <c r="DF1065" s="214">
        <f>COUNTIF(DE1057:DE1071, "&gt;=" &amp; DE1065)</f>
        <v>15</v>
      </c>
      <c r="DG1065" s="213">
        <f>RANK(DF1065,DF1057:DF1071,1)+COUNTIF(DE1057:DE1065,DE1065)-1</f>
        <v>9</v>
      </c>
      <c r="DH1065" s="213"/>
      <c r="DI1065" s="209"/>
      <c r="DJ1065" s="212"/>
      <c r="DK1065" s="215" t="str">
        <f t="shared" si="547"/>
        <v>000-00-000-000-000</v>
      </c>
      <c r="DL1065" s="214">
        <f>COUNTIF(DK1057:DK1071, "&gt;=" &amp; DK1065)</f>
        <v>15</v>
      </c>
      <c r="DM1065" s="213">
        <f>RANK(DL1065,DL1057:DL1071,1)+COUNTIF(DK1057:DK1065,DK1065)-1</f>
        <v>9</v>
      </c>
      <c r="DN1065" s="213"/>
      <c r="DO1065" s="212"/>
      <c r="DP1065" s="212"/>
      <c r="DQ1065" s="216" t="str">
        <f t="shared" si="548"/>
        <v>000-00-000-000-000</v>
      </c>
      <c r="DR1065" s="212">
        <f>COUNTIF(DQ1057:DQ1071, "&gt;=" &amp; DQ1065)</f>
        <v>15</v>
      </c>
      <c r="DS1065" s="213">
        <f>RANK(DR1065,DR1057:DR1071,1)+COUNTIF(DQ1057:DQ1065,DQ1065)-1</f>
        <v>9</v>
      </c>
      <c r="DT1065" s="213"/>
      <c r="DU1065" s="212"/>
      <c r="DV1065" s="212"/>
      <c r="DW1065" s="216" t="str">
        <f t="shared" si="549"/>
        <v>000-00-000-000-000</v>
      </c>
      <c r="DX1065" s="212">
        <f>COUNTIF(DW1057:DW1071, "&gt;=" &amp; DW1065)</f>
        <v>15</v>
      </c>
      <c r="DY1065" s="213">
        <f>RANK(DX1065,DX1057:DX1071,1)+COUNTIF(DW1057:DW1065,DW1065)-1</f>
        <v>9</v>
      </c>
      <c r="DZ1065" s="213"/>
    </row>
    <row r="1066" spans="1:130">
      <c r="A1066" s="18"/>
      <c r="B1066" s="99"/>
      <c r="C1066" s="100"/>
      <c r="D1066" s="102"/>
      <c r="E1066" s="149" t="str">
        <f t="shared" si="550"/>
        <v/>
      </c>
      <c r="F1066" s="193"/>
      <c r="G1066" s="99"/>
      <c r="H1066" s="100"/>
      <c r="I1066" s="102"/>
      <c r="J1066" s="149" t="str">
        <f t="shared" si="551"/>
        <v/>
      </c>
      <c r="K1066" s="193"/>
      <c r="L1066" s="99"/>
      <c r="M1066" s="100"/>
      <c r="N1066" s="102"/>
      <c r="O1066" s="149" t="str">
        <f t="shared" si="552"/>
        <v/>
      </c>
      <c r="P1066" s="193"/>
      <c r="Q1066" s="99"/>
      <c r="R1066" s="100"/>
      <c r="S1066" s="100"/>
      <c r="T1066" s="149" t="str">
        <f t="shared" si="553"/>
        <v/>
      </c>
      <c r="U1066" s="193"/>
      <c r="V1066" s="99"/>
      <c r="W1066" s="100"/>
      <c r="X1066" s="102"/>
      <c r="Y1066" s="149" t="str">
        <f t="shared" si="554"/>
        <v/>
      </c>
      <c r="Z1066" s="196"/>
      <c r="AA1066" s="26"/>
      <c r="AB1066" s="37"/>
      <c r="AG1066" s="67"/>
      <c r="AH1066" s="209"/>
      <c r="AI1066" s="209"/>
      <c r="AJ1066" s="214"/>
      <c r="AK1066" s="215" t="str">
        <f t="shared" si="534"/>
        <v>000-00-000-000-000</v>
      </c>
      <c r="AL1066" s="214">
        <f>COUNTIF(AK1057:AK1071, "&gt;=" &amp; AK1066)</f>
        <v>15</v>
      </c>
      <c r="AM1066" s="213">
        <f>RANK(AL1066,AL1057:AL1071,1)+COUNTIF(AK1057:AK1066,AK1066)-1</f>
        <v>10</v>
      </c>
      <c r="AN1066" s="213"/>
      <c r="AO1066" s="212"/>
      <c r="AP1066" s="212"/>
      <c r="AQ1066" s="215" t="str">
        <f t="shared" si="535"/>
        <v>000-00-000-000-000</v>
      </c>
      <c r="AR1066" s="214">
        <f>COUNTIF(AQ1057:AQ1071, "&gt;=" &amp; AQ1066)</f>
        <v>15</v>
      </c>
      <c r="AS1066" s="213">
        <f>RANK(AR1066,AR1057:AR1071,1)+COUNTIF(AQ1057:AR1066,AR1066)-1</f>
        <v>10</v>
      </c>
      <c r="AT1066" s="213"/>
      <c r="AU1066" s="212"/>
      <c r="AV1066" s="212"/>
      <c r="AW1066" s="215" t="str">
        <f t="shared" si="536"/>
        <v>000-00-000-000-000</v>
      </c>
      <c r="AX1066" s="214">
        <f>COUNTIF(AW1057:AW1071, "&gt;=" &amp; AW1066)</f>
        <v>15</v>
      </c>
      <c r="AY1066" s="213">
        <f>RANK(AX1066,AX1057:AX1071,1)+COUNTIF(AW1057:AX1066,AX1066)-1</f>
        <v>10</v>
      </c>
      <c r="AZ1066" s="213"/>
      <c r="BA1066" s="212"/>
      <c r="BB1066" s="212"/>
      <c r="BC1066" s="215" t="str">
        <f t="shared" si="537"/>
        <v>000-00-000-000-000</v>
      </c>
      <c r="BD1066" s="214">
        <f>COUNTIF(BC1057:BC1071, "&gt;=" &amp; BC1066)</f>
        <v>15</v>
      </c>
      <c r="BE1066" s="213">
        <f>RANK(BD1066,BD1057:BD1071,1)+COUNTIF(BC1057:BC1066,BC1066)-1</f>
        <v>10</v>
      </c>
      <c r="BF1066" s="213"/>
      <c r="BG1066" s="212"/>
      <c r="BH1066" s="212"/>
      <c r="BI1066" s="215" t="str">
        <f t="shared" si="538"/>
        <v>000-00-000-000-000</v>
      </c>
      <c r="BJ1066" s="214">
        <f>COUNTIF(BI1057:BI1071, "&gt;=" &amp; BI1066)</f>
        <v>15</v>
      </c>
      <c r="BK1066" s="213">
        <f>RANK(BJ1066,BJ1057:BJ1071,1)+COUNTIF(BI1057:BI1066,BI1066)-1</f>
        <v>10</v>
      </c>
      <c r="BL1066" s="213"/>
      <c r="BM1066" s="212"/>
      <c r="BN1066" s="212"/>
      <c r="BO1066" s="215" t="str">
        <f t="shared" si="539"/>
        <v>000-00-000-000-000</v>
      </c>
      <c r="BP1066" s="214">
        <f>COUNTIF(BO1057:BO1071, "&gt;=" &amp; BO1066)</f>
        <v>15</v>
      </c>
      <c r="BQ1066" s="213">
        <f>RANK(BP1066,BP1057:BP1071,1)+COUNTIF(BO1057:BO1066,BO1066)-1</f>
        <v>10</v>
      </c>
      <c r="BR1066" s="213"/>
      <c r="BS1066" s="212"/>
      <c r="BT1066" s="212"/>
      <c r="BU1066" s="215" t="str">
        <f t="shared" si="540"/>
        <v>000-00-000-000-000</v>
      </c>
      <c r="BV1066" s="214">
        <f>COUNTIF(BU1057:BU1071, "&gt;=" &amp; BU1066)</f>
        <v>15</v>
      </c>
      <c r="BW1066" s="213">
        <f>RANK(BV1066,BV1057:BV1071,1)+COUNTIF(BU1057:BU1066,BU1066)-1</f>
        <v>10</v>
      </c>
      <c r="BX1066" s="213"/>
      <c r="BY1066" s="209"/>
      <c r="BZ1066" s="212"/>
      <c r="CA1066" s="215" t="str">
        <f t="shared" si="541"/>
        <v>000-00-000-000-000</v>
      </c>
      <c r="CB1066" s="215">
        <f>COUNTIF(CA1057:CA1071, "&gt;=" &amp; CA1066)</f>
        <v>15</v>
      </c>
      <c r="CC1066" s="213">
        <f>RANK(CB1066,CB1057:CB1071,1)+COUNTIF(CA1057:CA1066,CA1066)-1</f>
        <v>10</v>
      </c>
      <c r="CD1066" s="213"/>
      <c r="CE1066" s="209"/>
      <c r="CF1066" s="212"/>
      <c r="CG1066" s="215" t="str">
        <f t="shared" si="542"/>
        <v>000-00-000-000-000</v>
      </c>
      <c r="CH1066" s="215">
        <f>COUNTIF(CG1057:CG1071, "&gt;=" &amp; CG1066)</f>
        <v>15</v>
      </c>
      <c r="CI1066" s="213">
        <f>RANK(CH1066,CH1057:CH1071,1)+COUNTIF(CG1057:CG1066,CG1066)-1</f>
        <v>10</v>
      </c>
      <c r="CJ1066" s="213"/>
      <c r="CK1066" s="209"/>
      <c r="CL1066" s="212"/>
      <c r="CM1066" s="215" t="str">
        <f t="shared" si="543"/>
        <v>000-00-000-000-000</v>
      </c>
      <c r="CN1066" s="214">
        <f>COUNTIF(CM1057:CM1071, "&gt;=" &amp; CM1066)</f>
        <v>15</v>
      </c>
      <c r="CO1066" s="213">
        <f>RANK(CN1066,CN1057:CN1071,1)+COUNTIF(CM1057:CM1066,CM1066)-1</f>
        <v>10</v>
      </c>
      <c r="CP1066" s="213"/>
      <c r="CQ1066" s="209"/>
      <c r="CR1066" s="212"/>
      <c r="CS1066" s="215" t="str">
        <f t="shared" si="544"/>
        <v>000-00-000-000-000</v>
      </c>
      <c r="CT1066" s="214">
        <f>COUNTIF(CS1057:CS1071, "&gt;=" &amp; CS1066)</f>
        <v>15</v>
      </c>
      <c r="CU1066" s="213">
        <f>RANK(CT1066,CT1057:CT1071,1)+COUNTIF(CS1057:CS1066,CS1066)-1</f>
        <v>10</v>
      </c>
      <c r="CV1066" s="213"/>
      <c r="CW1066" s="209"/>
      <c r="CX1066" s="212"/>
      <c r="CY1066" s="215" t="str">
        <f t="shared" si="545"/>
        <v>000-00-000-000-000</v>
      </c>
      <c r="CZ1066" s="214">
        <f>COUNTIF(CY1057:CY1071, "&gt;=" &amp; CY1066)</f>
        <v>15</v>
      </c>
      <c r="DA1066" s="213">
        <f>RANK(CZ1066,CZ1057:CZ1071,1)+COUNTIF(CY1057:CY1066,CY1066)-1</f>
        <v>10</v>
      </c>
      <c r="DB1066" s="213"/>
      <c r="DC1066" s="209"/>
      <c r="DD1066" s="212"/>
      <c r="DE1066" s="215" t="str">
        <f t="shared" si="546"/>
        <v>000-00-000-000-000</v>
      </c>
      <c r="DF1066" s="214">
        <f>COUNTIF(DE1057:DE1071, "&gt;=" &amp; DE1066)</f>
        <v>15</v>
      </c>
      <c r="DG1066" s="213">
        <f>RANK(DF1066,DF1057:DF1071,1)+COUNTIF(DE1057:DE1066,DE1066)-1</f>
        <v>10</v>
      </c>
      <c r="DH1066" s="213"/>
      <c r="DI1066" s="209"/>
      <c r="DJ1066" s="212"/>
      <c r="DK1066" s="215" t="str">
        <f t="shared" si="547"/>
        <v>000-00-000-000-000</v>
      </c>
      <c r="DL1066" s="214">
        <f>COUNTIF(DK1057:DK1071, "&gt;=" &amp; DK1066)</f>
        <v>15</v>
      </c>
      <c r="DM1066" s="213">
        <f>RANK(DL1066,DL1057:DL1071,1)+COUNTIF(DK1057:DK1066,DK1066)-1</f>
        <v>10</v>
      </c>
      <c r="DN1066" s="213"/>
      <c r="DO1066" s="212"/>
      <c r="DP1066" s="212"/>
      <c r="DQ1066" s="216" t="str">
        <f t="shared" si="548"/>
        <v>000-00-000-000-000</v>
      </c>
      <c r="DR1066" s="212">
        <f>COUNTIF(DQ1057:DQ1071, "&gt;=" &amp; DQ1066)</f>
        <v>15</v>
      </c>
      <c r="DS1066" s="213">
        <f>RANK(DR1066,DR1057:DR1071,1)+COUNTIF(DQ1057:DQ1066,DQ1066)-1</f>
        <v>10</v>
      </c>
      <c r="DT1066" s="213"/>
      <c r="DU1066" s="212"/>
      <c r="DV1066" s="212"/>
      <c r="DW1066" s="216" t="str">
        <f t="shared" si="549"/>
        <v>000-00-000-000-000</v>
      </c>
      <c r="DX1066" s="212">
        <f>COUNTIF(DW1057:DW1071, "&gt;=" &amp; DW1066)</f>
        <v>15</v>
      </c>
      <c r="DY1066" s="213">
        <f>RANK(DX1066,DX1057:DX1071,1)+COUNTIF(DW1057:DW1066,DW1066)-1</f>
        <v>10</v>
      </c>
      <c r="DZ1066" s="213"/>
    </row>
    <row r="1067" spans="1:130">
      <c r="A1067" s="18"/>
      <c r="B1067" s="99"/>
      <c r="C1067" s="100"/>
      <c r="D1067" s="101"/>
      <c r="E1067" s="149" t="str">
        <f t="shared" si="550"/>
        <v/>
      </c>
      <c r="F1067" s="193"/>
      <c r="G1067" s="99"/>
      <c r="H1067" s="100"/>
      <c r="I1067" s="102"/>
      <c r="J1067" s="149" t="str">
        <f t="shared" si="551"/>
        <v/>
      </c>
      <c r="K1067" s="193"/>
      <c r="L1067" s="99"/>
      <c r="M1067" s="100"/>
      <c r="N1067" s="102"/>
      <c r="O1067" s="149" t="str">
        <f t="shared" si="552"/>
        <v/>
      </c>
      <c r="P1067" s="193"/>
      <c r="Q1067" s="99"/>
      <c r="R1067" s="100"/>
      <c r="S1067" s="100"/>
      <c r="T1067" s="149" t="str">
        <f t="shared" si="553"/>
        <v/>
      </c>
      <c r="U1067" s="193"/>
      <c r="V1067" s="99"/>
      <c r="W1067" s="100"/>
      <c r="X1067" s="100"/>
      <c r="Y1067" s="149" t="str">
        <f t="shared" si="554"/>
        <v/>
      </c>
      <c r="Z1067" s="196"/>
      <c r="AA1067" s="26" t="s">
        <v>13</v>
      </c>
      <c r="AB1067" s="37"/>
      <c r="AG1067" s="67"/>
      <c r="AH1067" s="209"/>
      <c r="AI1067" s="209"/>
      <c r="AJ1067" s="214"/>
      <c r="AK1067" s="215" t="str">
        <f t="shared" si="534"/>
        <v>000-00-000-000-000</v>
      </c>
      <c r="AL1067" s="214">
        <f>COUNTIF(AK1057:AK1071, "&gt;=" &amp; AK1067)</f>
        <v>15</v>
      </c>
      <c r="AM1067" s="213">
        <f>RANK(AL1067,AL1057:AL1071,1)+COUNTIF(AK1057:AK1067,AK1067)-1</f>
        <v>11</v>
      </c>
      <c r="AN1067" s="213"/>
      <c r="AO1067" s="212"/>
      <c r="AP1067" s="212"/>
      <c r="AQ1067" s="215" t="str">
        <f t="shared" si="535"/>
        <v>000-00-000-000-000</v>
      </c>
      <c r="AR1067" s="214">
        <f>COUNTIF(AQ1057:AQ1071, "&gt;=" &amp; AQ1067)</f>
        <v>15</v>
      </c>
      <c r="AS1067" s="213">
        <f>RANK(AR1067,AR1057:AR1071,1)+COUNTIF(AQ1057:AR1067,AR1067)-1</f>
        <v>11</v>
      </c>
      <c r="AT1067" s="213"/>
      <c r="AU1067" s="212"/>
      <c r="AV1067" s="212"/>
      <c r="AW1067" s="215" t="str">
        <f t="shared" si="536"/>
        <v>000-00-000-000-000</v>
      </c>
      <c r="AX1067" s="214">
        <f>COUNTIF(AW1057:AW1071, "&gt;=" &amp; AW1067)</f>
        <v>15</v>
      </c>
      <c r="AY1067" s="213">
        <f>RANK(AX1067,AX1057:AX1071,1)+COUNTIF(AW1057:AX1067,AX1067)-1</f>
        <v>11</v>
      </c>
      <c r="AZ1067" s="213"/>
      <c r="BA1067" s="212"/>
      <c r="BB1067" s="212"/>
      <c r="BC1067" s="215" t="str">
        <f t="shared" si="537"/>
        <v>000-00-000-000-000</v>
      </c>
      <c r="BD1067" s="214">
        <f>COUNTIF(BC1057:BC1071, "&gt;=" &amp; BC1067)</f>
        <v>15</v>
      </c>
      <c r="BE1067" s="213">
        <f>RANK(BD1067,BD1057:BD1071,1)+COUNTIF(BC1057:BC1067,BC1067)-1</f>
        <v>11</v>
      </c>
      <c r="BF1067" s="213"/>
      <c r="BG1067" s="212"/>
      <c r="BH1067" s="212"/>
      <c r="BI1067" s="215" t="str">
        <f t="shared" si="538"/>
        <v>000-00-000-000-000</v>
      </c>
      <c r="BJ1067" s="214">
        <f>COUNTIF(BI1057:BI1071, "&gt;=" &amp; BI1067)</f>
        <v>15</v>
      </c>
      <c r="BK1067" s="213">
        <f>RANK(BJ1067,BJ1057:BJ1071,1)+COUNTIF(BI1057:BI1067,BI1067)-1</f>
        <v>11</v>
      </c>
      <c r="BL1067" s="213"/>
      <c r="BM1067" s="212"/>
      <c r="BN1067" s="212"/>
      <c r="BO1067" s="215" t="str">
        <f t="shared" si="539"/>
        <v>000-00-000-000-000</v>
      </c>
      <c r="BP1067" s="214">
        <f>COUNTIF(BO1057:BO1071, "&gt;=" &amp; BO1067)</f>
        <v>15</v>
      </c>
      <c r="BQ1067" s="213">
        <f>RANK(BP1067,BP1057:BP1071,1)+COUNTIF(BO1057:BO1067,BO1067)-1</f>
        <v>11</v>
      </c>
      <c r="BR1067" s="213"/>
      <c r="BS1067" s="212"/>
      <c r="BT1067" s="212"/>
      <c r="BU1067" s="215" t="str">
        <f t="shared" si="540"/>
        <v>000-00-000-000-000</v>
      </c>
      <c r="BV1067" s="214">
        <f>COUNTIF(BU1057:BU1071, "&gt;=" &amp; BU1067)</f>
        <v>15</v>
      </c>
      <c r="BW1067" s="213">
        <f>RANK(BV1067,BV1057:BV1071,1)+COUNTIF(BU1057:BU1067,BU1067)-1</f>
        <v>11</v>
      </c>
      <c r="BX1067" s="213"/>
      <c r="BY1067" s="209"/>
      <c r="BZ1067" s="212"/>
      <c r="CA1067" s="215" t="str">
        <f t="shared" si="541"/>
        <v>000-00-000-000-000</v>
      </c>
      <c r="CB1067" s="215">
        <f>COUNTIF(CA1057:CA1071, "&gt;=" &amp; CA1067)</f>
        <v>15</v>
      </c>
      <c r="CC1067" s="213">
        <f>RANK(CB1067,CB1057:CB1071,1)+COUNTIF(CA1057:CA1067,CA1067)-1</f>
        <v>11</v>
      </c>
      <c r="CD1067" s="213"/>
      <c r="CE1067" s="209"/>
      <c r="CF1067" s="212"/>
      <c r="CG1067" s="215" t="str">
        <f t="shared" si="542"/>
        <v>000-00-000-000-000</v>
      </c>
      <c r="CH1067" s="215">
        <f>COUNTIF(CG1057:CG1071, "&gt;=" &amp; CG1067)</f>
        <v>15</v>
      </c>
      <c r="CI1067" s="213">
        <f>RANK(CH1067,CH1057:CH1071,1)+COUNTIF(CG1057:CG1067,CG1067)-1</f>
        <v>11</v>
      </c>
      <c r="CJ1067" s="213"/>
      <c r="CK1067" s="209"/>
      <c r="CL1067" s="212"/>
      <c r="CM1067" s="215" t="str">
        <f t="shared" si="543"/>
        <v>000-00-000-000-000</v>
      </c>
      <c r="CN1067" s="214">
        <f>COUNTIF(CM1057:CM1071, "&gt;=" &amp; CM1067)</f>
        <v>15</v>
      </c>
      <c r="CO1067" s="213">
        <f>RANK(CN1067,CN1057:CN1071,1)+COUNTIF(CM1057:CM1067,CM1067)-1</f>
        <v>11</v>
      </c>
      <c r="CP1067" s="213"/>
      <c r="CQ1067" s="209"/>
      <c r="CR1067" s="212"/>
      <c r="CS1067" s="215" t="str">
        <f t="shared" si="544"/>
        <v>000-00-000-000-000</v>
      </c>
      <c r="CT1067" s="214">
        <f>COUNTIF(CS1057:CS1071, "&gt;=" &amp; CS1067)</f>
        <v>15</v>
      </c>
      <c r="CU1067" s="213">
        <f>RANK(CT1067,CT1057:CT1071,1)+COUNTIF(CS1057:CS1067,CS1067)-1</f>
        <v>11</v>
      </c>
      <c r="CV1067" s="213"/>
      <c r="CW1067" s="209"/>
      <c r="CX1067" s="212"/>
      <c r="CY1067" s="215" t="str">
        <f t="shared" si="545"/>
        <v>000-00-000-000-000</v>
      </c>
      <c r="CZ1067" s="214">
        <f>COUNTIF(CY1057:CY1071, "&gt;=" &amp; CY1067)</f>
        <v>15</v>
      </c>
      <c r="DA1067" s="213">
        <f>RANK(CZ1067,CZ1057:CZ1071,1)+COUNTIF(CY1057:CY1067,CY1067)-1</f>
        <v>11</v>
      </c>
      <c r="DB1067" s="213"/>
      <c r="DC1067" s="209"/>
      <c r="DD1067" s="212"/>
      <c r="DE1067" s="215" t="str">
        <f t="shared" si="546"/>
        <v>000-00-000-000-000</v>
      </c>
      <c r="DF1067" s="214">
        <f>COUNTIF(DE1057:DE1071, "&gt;=" &amp; DE1067)</f>
        <v>15</v>
      </c>
      <c r="DG1067" s="213">
        <f>RANK(DF1067,DF1057:DF1071,1)+COUNTIF(DE1057:DE1067,DE1067)-1</f>
        <v>11</v>
      </c>
      <c r="DH1067" s="213"/>
      <c r="DI1067" s="209"/>
      <c r="DJ1067" s="212"/>
      <c r="DK1067" s="215" t="str">
        <f t="shared" si="547"/>
        <v>000-00-000-000-000</v>
      </c>
      <c r="DL1067" s="214">
        <f>COUNTIF(DK1057:DK1071, "&gt;=" &amp; DK1067)</f>
        <v>15</v>
      </c>
      <c r="DM1067" s="213">
        <f>RANK(DL1067,DL1057:DL1071,1)+COUNTIF(DK1057:DK1067,DK1067)-1</f>
        <v>11</v>
      </c>
      <c r="DN1067" s="213"/>
      <c r="DO1067" s="212"/>
      <c r="DP1067" s="212"/>
      <c r="DQ1067" s="216" t="str">
        <f t="shared" si="548"/>
        <v>000-00-000-000-000</v>
      </c>
      <c r="DR1067" s="212">
        <f>COUNTIF(DQ1057:DQ1071, "&gt;=" &amp; DQ1067)</f>
        <v>15</v>
      </c>
      <c r="DS1067" s="213">
        <f>RANK(DR1067,DR1057:DR1071,1)+COUNTIF(DQ1057:DQ1067,DQ1067)-1</f>
        <v>11</v>
      </c>
      <c r="DT1067" s="213"/>
      <c r="DU1067" s="212"/>
      <c r="DV1067" s="212"/>
      <c r="DW1067" s="216" t="str">
        <f t="shared" si="549"/>
        <v>000-00-000-000-000</v>
      </c>
      <c r="DX1067" s="212">
        <f>COUNTIF(DW1057:DW1071, "&gt;=" &amp; DW1067)</f>
        <v>15</v>
      </c>
      <c r="DY1067" s="213">
        <f>RANK(DX1067,DX1057:DX1071,1)+COUNTIF(DW1057:DW1067,DW1067)-1</f>
        <v>11</v>
      </c>
      <c r="DZ1067" s="213"/>
    </row>
    <row r="1068" spans="1:130">
      <c r="A1068" s="18"/>
      <c r="B1068" s="99"/>
      <c r="C1068" s="100"/>
      <c r="D1068" s="101"/>
      <c r="E1068" s="149" t="str">
        <f t="shared" si="550"/>
        <v/>
      </c>
      <c r="F1068" s="193"/>
      <c r="G1068" s="99"/>
      <c r="H1068" s="100"/>
      <c r="I1068" s="102"/>
      <c r="J1068" s="149" t="str">
        <f t="shared" si="551"/>
        <v/>
      </c>
      <c r="K1068" s="193"/>
      <c r="L1068" s="99"/>
      <c r="M1068" s="100"/>
      <c r="N1068" s="102"/>
      <c r="O1068" s="149" t="str">
        <f t="shared" si="552"/>
        <v/>
      </c>
      <c r="P1068" s="193"/>
      <c r="Q1068" s="99"/>
      <c r="R1068" s="100"/>
      <c r="S1068" s="102"/>
      <c r="T1068" s="149" t="str">
        <f t="shared" si="553"/>
        <v/>
      </c>
      <c r="U1068" s="193"/>
      <c r="V1068" s="99"/>
      <c r="W1068" s="100"/>
      <c r="X1068" s="102"/>
      <c r="Y1068" s="149" t="str">
        <f t="shared" si="554"/>
        <v/>
      </c>
      <c r="Z1068" s="196"/>
      <c r="AA1068" s="26" t="s">
        <v>14</v>
      </c>
      <c r="AB1068" s="37"/>
      <c r="AG1068" s="67"/>
      <c r="AH1068" s="209"/>
      <c r="AI1068" s="209"/>
      <c r="AJ1068" s="214"/>
      <c r="AK1068" s="215" t="str">
        <f t="shared" si="534"/>
        <v>000-00-000-000-000</v>
      </c>
      <c r="AL1068" s="214">
        <f>COUNTIF(AK1057:AK1071, "&gt;=" &amp; AK1068)</f>
        <v>15</v>
      </c>
      <c r="AM1068" s="213">
        <f>RANK(AL1068,AL1057:AL1071,1)+COUNTIF(AK1057:AK1068,AK1068)-1</f>
        <v>12</v>
      </c>
      <c r="AN1068" s="213"/>
      <c r="AO1068" s="212"/>
      <c r="AP1068" s="212"/>
      <c r="AQ1068" s="215" t="str">
        <f t="shared" si="535"/>
        <v>000-00-000-000-000</v>
      </c>
      <c r="AR1068" s="214">
        <f>COUNTIF(AQ1057:AQ1071, "&gt;=" &amp; AQ1068)</f>
        <v>15</v>
      </c>
      <c r="AS1068" s="213">
        <f>RANK(AR1068,AR1057:AR1071,1)+COUNTIF(AQ1057:AR1068,AR1068)-1</f>
        <v>12</v>
      </c>
      <c r="AT1068" s="213"/>
      <c r="AU1068" s="212"/>
      <c r="AV1068" s="212"/>
      <c r="AW1068" s="215" t="str">
        <f t="shared" si="536"/>
        <v>000-00-000-000-000</v>
      </c>
      <c r="AX1068" s="214">
        <f>COUNTIF(AW1057:AW1071, "&gt;=" &amp; AW1068)</f>
        <v>15</v>
      </c>
      <c r="AY1068" s="213">
        <f>RANK(AX1068,AX1057:AX1071,1)+COUNTIF(AW1057:AX1068,AX1068)-1</f>
        <v>12</v>
      </c>
      <c r="AZ1068" s="213"/>
      <c r="BA1068" s="212"/>
      <c r="BB1068" s="212"/>
      <c r="BC1068" s="215" t="str">
        <f t="shared" si="537"/>
        <v>000-00-000-000-000</v>
      </c>
      <c r="BD1068" s="214">
        <f>COUNTIF(BC1057:BC1071, "&gt;=" &amp; BC1068)</f>
        <v>15</v>
      </c>
      <c r="BE1068" s="213">
        <f>RANK(BD1068,BD1057:BD1071,1)+COUNTIF(BC1057:BC1068,BC1068)-1</f>
        <v>12</v>
      </c>
      <c r="BF1068" s="213"/>
      <c r="BG1068" s="212"/>
      <c r="BH1068" s="212"/>
      <c r="BI1068" s="215" t="str">
        <f t="shared" si="538"/>
        <v>000-00-000-000-000</v>
      </c>
      <c r="BJ1068" s="214">
        <f>COUNTIF(BI1057:BI1071, "&gt;=" &amp; BI1068)</f>
        <v>15</v>
      </c>
      <c r="BK1068" s="213">
        <f>RANK(BJ1068,BJ1057:BJ1071,1)+COUNTIF(BI1057:BI1068,BI1068)-1</f>
        <v>12</v>
      </c>
      <c r="BL1068" s="213"/>
      <c r="BM1068" s="212"/>
      <c r="BN1068" s="212"/>
      <c r="BO1068" s="215" t="str">
        <f t="shared" si="539"/>
        <v>000-00-000-000-000</v>
      </c>
      <c r="BP1068" s="214">
        <f>COUNTIF(BO1057:BO1071, "&gt;=" &amp; BO1068)</f>
        <v>15</v>
      </c>
      <c r="BQ1068" s="213">
        <f>RANK(BP1068,BP1057:BP1071,1)+COUNTIF(BO1057:BO1068,BO1068)-1</f>
        <v>12</v>
      </c>
      <c r="BR1068" s="213"/>
      <c r="BS1068" s="212"/>
      <c r="BT1068" s="212"/>
      <c r="BU1068" s="215" t="str">
        <f t="shared" si="540"/>
        <v>000-00-000-000-000</v>
      </c>
      <c r="BV1068" s="214">
        <f>COUNTIF(BU1057:BU1071, "&gt;=" &amp; BU1068)</f>
        <v>15</v>
      </c>
      <c r="BW1068" s="213">
        <f>RANK(BV1068,BV1057:BV1071,1)+COUNTIF(BU1057:BU1068,BU1068)-1</f>
        <v>12</v>
      </c>
      <c r="BX1068" s="213"/>
      <c r="BY1068" s="209"/>
      <c r="BZ1068" s="212"/>
      <c r="CA1068" s="215" t="str">
        <f t="shared" si="541"/>
        <v>000-00-000-000-000</v>
      </c>
      <c r="CB1068" s="215">
        <f>COUNTIF(CA1057:CA1071, "&gt;=" &amp; CA1068)</f>
        <v>15</v>
      </c>
      <c r="CC1068" s="213">
        <f>RANK(CB1068,CB1057:CB1071,1)+COUNTIF(CA1057:CA1068,CA1068)-1</f>
        <v>12</v>
      </c>
      <c r="CD1068" s="213"/>
      <c r="CE1068" s="209"/>
      <c r="CF1068" s="212"/>
      <c r="CG1068" s="215" t="str">
        <f t="shared" si="542"/>
        <v>000-00-000-000-000</v>
      </c>
      <c r="CH1068" s="215">
        <f>COUNTIF(CG1057:CG1071, "&gt;=" &amp; CG1068)</f>
        <v>15</v>
      </c>
      <c r="CI1068" s="213">
        <f>RANK(CH1068,CH1057:CH1071,1)+COUNTIF(CG1057:CG1068,CG1068)-1</f>
        <v>12</v>
      </c>
      <c r="CJ1068" s="213"/>
      <c r="CK1068" s="209"/>
      <c r="CL1068" s="212"/>
      <c r="CM1068" s="215" t="str">
        <f t="shared" si="543"/>
        <v>000-00-000-000-000</v>
      </c>
      <c r="CN1068" s="214">
        <f>COUNTIF(CM1057:CM1071, "&gt;=" &amp; CM1068)</f>
        <v>15</v>
      </c>
      <c r="CO1068" s="213">
        <f>RANK(CN1068,CN1057:CN1071,1)+COUNTIF(CM1057:CM1068,CM1068)-1</f>
        <v>12</v>
      </c>
      <c r="CP1068" s="213"/>
      <c r="CQ1068" s="209"/>
      <c r="CR1068" s="212"/>
      <c r="CS1068" s="215" t="str">
        <f t="shared" si="544"/>
        <v>000-00-000-000-000</v>
      </c>
      <c r="CT1068" s="214">
        <f>COUNTIF(CS1057:CS1071, "&gt;=" &amp; CS1068)</f>
        <v>15</v>
      </c>
      <c r="CU1068" s="213">
        <f>RANK(CT1068,CT1057:CT1071,1)+COUNTIF(CS1057:CS1068,CS1068)-1</f>
        <v>12</v>
      </c>
      <c r="CV1068" s="213"/>
      <c r="CW1068" s="209"/>
      <c r="CX1068" s="212"/>
      <c r="CY1068" s="215" t="str">
        <f t="shared" si="545"/>
        <v>000-00-000-000-000</v>
      </c>
      <c r="CZ1068" s="214">
        <f>COUNTIF(CY1057:CY1071, "&gt;=" &amp; CY1068)</f>
        <v>15</v>
      </c>
      <c r="DA1068" s="213">
        <f>RANK(CZ1068,CZ1057:CZ1071,1)+COUNTIF(CY1057:CY1068,CY1068)-1</f>
        <v>12</v>
      </c>
      <c r="DB1068" s="213"/>
      <c r="DC1068" s="209"/>
      <c r="DD1068" s="212"/>
      <c r="DE1068" s="215" t="str">
        <f t="shared" si="546"/>
        <v>000-00-000-000-000</v>
      </c>
      <c r="DF1068" s="214">
        <f>COUNTIF(DE1057:DE1071, "&gt;=" &amp; DE1068)</f>
        <v>15</v>
      </c>
      <c r="DG1068" s="213">
        <f>RANK(DF1068,DF1057:DF1071,1)+COUNTIF(DE1057:DE1068,DE1068)-1</f>
        <v>12</v>
      </c>
      <c r="DH1068" s="213"/>
      <c r="DI1068" s="209"/>
      <c r="DJ1068" s="212"/>
      <c r="DK1068" s="215" t="str">
        <f t="shared" si="547"/>
        <v>000-00-000-000-000</v>
      </c>
      <c r="DL1068" s="214">
        <f>COUNTIF(DK1057:DK1071, "&gt;=" &amp; DK1068)</f>
        <v>15</v>
      </c>
      <c r="DM1068" s="213">
        <f>RANK(DL1068,DL1057:DL1071,1)+COUNTIF(DK1057:DK1068,DK1068)-1</f>
        <v>12</v>
      </c>
      <c r="DN1068" s="213"/>
      <c r="DO1068" s="212"/>
      <c r="DP1068" s="212"/>
      <c r="DQ1068" s="216" t="str">
        <f t="shared" si="548"/>
        <v>000-00-000-000-000</v>
      </c>
      <c r="DR1068" s="212">
        <f>COUNTIF(DQ1057:DQ1071, "&gt;=" &amp; DQ1068)</f>
        <v>15</v>
      </c>
      <c r="DS1068" s="213">
        <f>RANK(DR1068,DR1057:DR1071,1)+COUNTIF(DQ1057:DQ1068,DQ1068)-1</f>
        <v>12</v>
      </c>
      <c r="DT1068" s="213"/>
      <c r="DU1068" s="212"/>
      <c r="DV1068" s="212"/>
      <c r="DW1068" s="216" t="str">
        <f t="shared" si="549"/>
        <v>000-00-000-000-000</v>
      </c>
      <c r="DX1068" s="212">
        <f>COUNTIF(DW1057:DW1071, "&gt;=" &amp; DW1068)</f>
        <v>15</v>
      </c>
      <c r="DY1068" s="213">
        <f>RANK(DX1068,DX1057:DX1071,1)+COUNTIF(DW1057:DW1068,DW1068)-1</f>
        <v>12</v>
      </c>
      <c r="DZ1068" s="213"/>
    </row>
    <row r="1069" spans="1:130">
      <c r="A1069" s="18"/>
      <c r="B1069" s="99"/>
      <c r="C1069" s="100"/>
      <c r="D1069" s="101"/>
      <c r="E1069" s="149" t="str">
        <f t="shared" si="550"/>
        <v/>
      </c>
      <c r="F1069" s="193"/>
      <c r="G1069" s="99"/>
      <c r="H1069" s="100"/>
      <c r="I1069" s="100"/>
      <c r="J1069" s="149" t="str">
        <f t="shared" si="551"/>
        <v/>
      </c>
      <c r="K1069" s="193"/>
      <c r="L1069" s="99"/>
      <c r="M1069" s="100"/>
      <c r="N1069" s="100"/>
      <c r="O1069" s="149" t="str">
        <f t="shared" si="552"/>
        <v/>
      </c>
      <c r="P1069" s="193"/>
      <c r="Q1069" s="99"/>
      <c r="R1069" s="100"/>
      <c r="S1069" s="100"/>
      <c r="T1069" s="149" t="str">
        <f t="shared" si="553"/>
        <v/>
      </c>
      <c r="U1069" s="193"/>
      <c r="V1069" s="99"/>
      <c r="W1069" s="100"/>
      <c r="X1069" s="100"/>
      <c r="Y1069" s="149" t="str">
        <f t="shared" si="554"/>
        <v/>
      </c>
      <c r="Z1069" s="196"/>
      <c r="AA1069" s="26" t="s">
        <v>15</v>
      </c>
      <c r="AB1069" s="37"/>
      <c r="AG1069" s="67"/>
      <c r="AH1069" s="209"/>
      <c r="AI1069" s="209"/>
      <c r="AJ1069" s="214"/>
      <c r="AK1069" s="215" t="str">
        <f t="shared" si="534"/>
        <v>000-00-000-000-000</v>
      </c>
      <c r="AL1069" s="214">
        <f>COUNTIF(AK1057:AK1071, "&gt;=" &amp; AK1069)</f>
        <v>15</v>
      </c>
      <c r="AM1069" s="213">
        <f>RANK(AL1069,AL1057:AL1071,1)+COUNTIF(AK1057:AK1069,AK1069)-1</f>
        <v>13</v>
      </c>
      <c r="AN1069" s="213"/>
      <c r="AO1069" s="212"/>
      <c r="AP1069" s="212"/>
      <c r="AQ1069" s="215" t="str">
        <f t="shared" si="535"/>
        <v>000-00-000-000-000</v>
      </c>
      <c r="AR1069" s="214">
        <f>COUNTIF(AQ1057:AQ1071, "&gt;=" &amp; AQ1069)</f>
        <v>15</v>
      </c>
      <c r="AS1069" s="213">
        <f>RANK(AR1069,AR1057:AR1071,1)+COUNTIF(AQ1057:AR1069,AR1069)-1</f>
        <v>13</v>
      </c>
      <c r="AT1069" s="213"/>
      <c r="AU1069" s="212"/>
      <c r="AV1069" s="212"/>
      <c r="AW1069" s="215" t="str">
        <f t="shared" si="536"/>
        <v>000-00-000-000-000</v>
      </c>
      <c r="AX1069" s="214">
        <f>COUNTIF(AW1057:AW1071, "&gt;=" &amp; AW1069)</f>
        <v>15</v>
      </c>
      <c r="AY1069" s="213">
        <f>RANK(AX1069,AX1057:AX1071,1)+COUNTIF(AW1057:AX1069,AX1069)-1</f>
        <v>13</v>
      </c>
      <c r="AZ1069" s="213"/>
      <c r="BA1069" s="212"/>
      <c r="BB1069" s="212"/>
      <c r="BC1069" s="215" t="str">
        <f t="shared" si="537"/>
        <v>000-00-000-000-000</v>
      </c>
      <c r="BD1069" s="214">
        <f>COUNTIF(BC1057:BC1071, "&gt;=" &amp; BC1069)</f>
        <v>15</v>
      </c>
      <c r="BE1069" s="213">
        <f>RANK(BD1069,BD1057:BD1071,1)+COUNTIF(BC1057:BC1069,BC1069)-1</f>
        <v>13</v>
      </c>
      <c r="BF1069" s="213"/>
      <c r="BG1069" s="212"/>
      <c r="BH1069" s="212"/>
      <c r="BI1069" s="215" t="str">
        <f t="shared" si="538"/>
        <v>000-00-000-000-000</v>
      </c>
      <c r="BJ1069" s="214">
        <f>COUNTIF(BI1057:BI1071, "&gt;=" &amp; BI1069)</f>
        <v>15</v>
      </c>
      <c r="BK1069" s="213">
        <f>RANK(BJ1069,BJ1057:BJ1071,1)+COUNTIF(BI1057:BI1069,BI1069)-1</f>
        <v>13</v>
      </c>
      <c r="BL1069" s="213"/>
      <c r="BM1069" s="212"/>
      <c r="BN1069" s="212"/>
      <c r="BO1069" s="215" t="str">
        <f t="shared" si="539"/>
        <v>000-00-000-000-000</v>
      </c>
      <c r="BP1069" s="214">
        <f>COUNTIF(BO1057:BO1071, "&gt;=" &amp; BO1069)</f>
        <v>15</v>
      </c>
      <c r="BQ1069" s="213">
        <f>RANK(BP1069,BP1057:BP1071,1)+COUNTIF(BO1057:BO1069,BO1069)-1</f>
        <v>13</v>
      </c>
      <c r="BR1069" s="213"/>
      <c r="BS1069" s="212"/>
      <c r="BT1069" s="212"/>
      <c r="BU1069" s="215" t="str">
        <f t="shared" si="540"/>
        <v>000-00-000-000-000</v>
      </c>
      <c r="BV1069" s="214">
        <f>COUNTIF(BU1057:BU1071, "&gt;=" &amp; BU1069)</f>
        <v>15</v>
      </c>
      <c r="BW1069" s="213">
        <f>RANK(BV1069,BV1057:BV1071,1)+COUNTIF(BU1057:BU1069,BU1069)-1</f>
        <v>13</v>
      </c>
      <c r="BX1069" s="213"/>
      <c r="BY1069" s="209"/>
      <c r="BZ1069" s="212"/>
      <c r="CA1069" s="215" t="str">
        <f t="shared" si="541"/>
        <v>000-00-000-000-000</v>
      </c>
      <c r="CB1069" s="215">
        <f>COUNTIF(CA1057:CA1071, "&gt;=" &amp; CA1069)</f>
        <v>15</v>
      </c>
      <c r="CC1069" s="213">
        <f>RANK(CB1069,CB1057:CB1071,1)+COUNTIF(CA1057:CA1069,CA1069)-1</f>
        <v>13</v>
      </c>
      <c r="CD1069" s="213"/>
      <c r="CE1069" s="209"/>
      <c r="CF1069" s="212"/>
      <c r="CG1069" s="215" t="str">
        <f t="shared" si="542"/>
        <v>000-00-000-000-000</v>
      </c>
      <c r="CH1069" s="215">
        <f>COUNTIF(CG1057:CG1071, "&gt;=" &amp; CG1069)</f>
        <v>15</v>
      </c>
      <c r="CI1069" s="213">
        <f>RANK(CH1069,CH1057:CH1071,1)+COUNTIF(CG1057:CG1069,CG1069)-1</f>
        <v>13</v>
      </c>
      <c r="CJ1069" s="213"/>
      <c r="CK1069" s="209"/>
      <c r="CL1069" s="212"/>
      <c r="CM1069" s="215" t="str">
        <f t="shared" si="543"/>
        <v>000-00-000-000-000</v>
      </c>
      <c r="CN1069" s="214">
        <f>COUNTIF(CM1057:CM1071, "&gt;=" &amp; CM1069)</f>
        <v>15</v>
      </c>
      <c r="CO1069" s="213">
        <f>RANK(CN1069,CN1057:CN1071,1)+COUNTIF(CM1057:CM1069,CM1069)-1</f>
        <v>13</v>
      </c>
      <c r="CP1069" s="213"/>
      <c r="CQ1069" s="209"/>
      <c r="CR1069" s="212"/>
      <c r="CS1069" s="215" t="str">
        <f t="shared" si="544"/>
        <v>000-00-000-000-000</v>
      </c>
      <c r="CT1069" s="214">
        <f>COUNTIF(CS1057:CS1071, "&gt;=" &amp; CS1069)</f>
        <v>15</v>
      </c>
      <c r="CU1069" s="213">
        <f>RANK(CT1069,CT1057:CT1071,1)+COUNTIF(CS1057:CS1069,CS1069)-1</f>
        <v>13</v>
      </c>
      <c r="CV1069" s="213"/>
      <c r="CW1069" s="209"/>
      <c r="CX1069" s="212"/>
      <c r="CY1069" s="215" t="str">
        <f t="shared" si="545"/>
        <v>000-00-000-000-000</v>
      </c>
      <c r="CZ1069" s="214">
        <f>COUNTIF(CY1057:CY1071, "&gt;=" &amp; CY1069)</f>
        <v>15</v>
      </c>
      <c r="DA1069" s="213">
        <f>RANK(CZ1069,CZ1057:CZ1071,1)+COUNTIF(CY1057:CY1069,CY1069)-1</f>
        <v>13</v>
      </c>
      <c r="DB1069" s="213"/>
      <c r="DC1069" s="209"/>
      <c r="DD1069" s="212"/>
      <c r="DE1069" s="215" t="str">
        <f t="shared" si="546"/>
        <v>000-00-000-000-000</v>
      </c>
      <c r="DF1069" s="214">
        <f>COUNTIF(DE1057:DE1071, "&gt;=" &amp; DE1069)</f>
        <v>15</v>
      </c>
      <c r="DG1069" s="213">
        <f>RANK(DF1069,DF1057:DF1071,1)+COUNTIF(DE1057:DE1069,DE1069)-1</f>
        <v>13</v>
      </c>
      <c r="DH1069" s="213"/>
      <c r="DI1069" s="209"/>
      <c r="DJ1069" s="212"/>
      <c r="DK1069" s="215" t="str">
        <f t="shared" si="547"/>
        <v>000-00-000-000-000</v>
      </c>
      <c r="DL1069" s="214">
        <f>COUNTIF(DK1057:DK1071, "&gt;=" &amp; DK1069)</f>
        <v>15</v>
      </c>
      <c r="DM1069" s="213">
        <f>RANK(DL1069,DL1057:DL1071,1)+COUNTIF(DK1057:DK1069,DK1069)-1</f>
        <v>13</v>
      </c>
      <c r="DN1069" s="213"/>
      <c r="DO1069" s="212"/>
      <c r="DP1069" s="212"/>
      <c r="DQ1069" s="216" t="str">
        <f t="shared" si="548"/>
        <v>000-00-000-000-000</v>
      </c>
      <c r="DR1069" s="212">
        <f>COUNTIF(DQ1057:DQ1071, "&gt;=" &amp; DQ1069)</f>
        <v>15</v>
      </c>
      <c r="DS1069" s="213">
        <f>RANK(DR1069,DR1057:DR1071,1)+COUNTIF(DQ1057:DQ1069,DQ1069)-1</f>
        <v>13</v>
      </c>
      <c r="DT1069" s="213"/>
      <c r="DU1069" s="212"/>
      <c r="DV1069" s="212"/>
      <c r="DW1069" s="216" t="str">
        <f t="shared" si="549"/>
        <v>000-00-000-000-000</v>
      </c>
      <c r="DX1069" s="212">
        <f>COUNTIF(DW1057:DW1071, "&gt;=" &amp; DW1069)</f>
        <v>15</v>
      </c>
      <c r="DY1069" s="213">
        <f>RANK(DX1069,DX1057:DX1071,1)+COUNTIF(DW1057:DW1069,DW1069)-1</f>
        <v>13</v>
      </c>
      <c r="DZ1069" s="213"/>
    </row>
    <row r="1070" spans="1:130">
      <c r="A1070" s="18"/>
      <c r="B1070" s="99"/>
      <c r="C1070" s="100"/>
      <c r="D1070" s="101"/>
      <c r="E1070" s="149" t="str">
        <f t="shared" si="550"/>
        <v/>
      </c>
      <c r="F1070" s="193"/>
      <c r="G1070" s="99"/>
      <c r="H1070" s="100"/>
      <c r="I1070" s="102"/>
      <c r="J1070" s="149" t="str">
        <f t="shared" si="551"/>
        <v/>
      </c>
      <c r="K1070" s="193"/>
      <c r="L1070" s="99"/>
      <c r="M1070" s="100"/>
      <c r="N1070" s="102"/>
      <c r="O1070" s="149" t="str">
        <f t="shared" si="552"/>
        <v/>
      </c>
      <c r="P1070" s="193"/>
      <c r="Q1070" s="99"/>
      <c r="R1070" s="100"/>
      <c r="S1070" s="100"/>
      <c r="T1070" s="149" t="str">
        <f t="shared" si="553"/>
        <v/>
      </c>
      <c r="U1070" s="193"/>
      <c r="V1070" s="99"/>
      <c r="W1070" s="100"/>
      <c r="X1070" s="100"/>
      <c r="Y1070" s="149" t="str">
        <f t="shared" si="554"/>
        <v/>
      </c>
      <c r="Z1070" s="196"/>
      <c r="AA1070" s="26" t="s">
        <v>16</v>
      </c>
      <c r="AB1070" s="37"/>
      <c r="AG1070" s="67"/>
      <c r="AH1070" s="209"/>
      <c r="AI1070" s="209"/>
      <c r="AJ1070" s="212"/>
      <c r="AK1070" s="215" t="str">
        <f t="shared" si="534"/>
        <v>000-00-000-000-000</v>
      </c>
      <c r="AL1070" s="214">
        <f>COUNTIF(AK1057:AK1071, "&gt;=" &amp; AK1070)</f>
        <v>15</v>
      </c>
      <c r="AM1070" s="213">
        <f>RANK(AL1070,AL1057:AL1071,1)+COUNTIF(AK1057:AK1070,AK1070)-1</f>
        <v>14</v>
      </c>
      <c r="AN1070" s="213"/>
      <c r="AO1070" s="212"/>
      <c r="AP1070" s="212"/>
      <c r="AQ1070" s="215" t="str">
        <f t="shared" si="535"/>
        <v>000-00-000-000-000</v>
      </c>
      <c r="AR1070" s="214">
        <f>COUNTIF(AQ1057:AQ1071, "&gt;=" &amp; AQ1070)</f>
        <v>15</v>
      </c>
      <c r="AS1070" s="213">
        <f>RANK(AR1070,AR1057:AR1071,1)+COUNTIF(AQ1057:AR1070,AR1070)-1</f>
        <v>14</v>
      </c>
      <c r="AT1070" s="213"/>
      <c r="AU1070" s="212"/>
      <c r="AV1070" s="212"/>
      <c r="AW1070" s="215" t="str">
        <f t="shared" si="536"/>
        <v>000-00-000-000-000</v>
      </c>
      <c r="AX1070" s="214">
        <f>COUNTIF(AW1057:AW1071, "&gt;=" &amp; AW1070)</f>
        <v>15</v>
      </c>
      <c r="AY1070" s="213">
        <f>RANK(AX1070,AX1057:AX1071,1)+COUNTIF(AW1057:AX1070,AX1070)-1</f>
        <v>14</v>
      </c>
      <c r="AZ1070" s="213"/>
      <c r="BA1070" s="212"/>
      <c r="BB1070" s="212"/>
      <c r="BC1070" s="215" t="str">
        <f t="shared" si="537"/>
        <v>000-00-000-000-000</v>
      </c>
      <c r="BD1070" s="214">
        <f>COUNTIF(BC1057:BC1071, "&gt;=" &amp; BC1070)</f>
        <v>15</v>
      </c>
      <c r="BE1070" s="213">
        <f>RANK(BD1070,BD1057:BD1071,1)+COUNTIF(BC1057:BC1070,BC1070)-1</f>
        <v>14</v>
      </c>
      <c r="BF1070" s="213"/>
      <c r="BG1070" s="212"/>
      <c r="BH1070" s="212"/>
      <c r="BI1070" s="215" t="str">
        <f t="shared" si="538"/>
        <v>000-00-000-000-000</v>
      </c>
      <c r="BJ1070" s="214">
        <f>COUNTIF(BI1057:BI1071, "&gt;=" &amp; BI1070)</f>
        <v>15</v>
      </c>
      <c r="BK1070" s="213">
        <f>RANK(BJ1070,BJ1057:BJ1071,1)+COUNTIF(BI1057:BI1070,BI1070)-1</f>
        <v>14</v>
      </c>
      <c r="BL1070" s="213"/>
      <c r="BM1070" s="212"/>
      <c r="BN1070" s="212"/>
      <c r="BO1070" s="215" t="str">
        <f t="shared" si="539"/>
        <v>000-00-000-000-000</v>
      </c>
      <c r="BP1070" s="214">
        <f>COUNTIF(BO1057:BO1071, "&gt;=" &amp; BO1070)</f>
        <v>15</v>
      </c>
      <c r="BQ1070" s="213">
        <f>RANK(BP1070,BP1057:BP1071,1)+COUNTIF(BO1057:BO1070,BO1070)-1</f>
        <v>14</v>
      </c>
      <c r="BR1070" s="213"/>
      <c r="BS1070" s="212"/>
      <c r="BT1070" s="212"/>
      <c r="BU1070" s="215" t="str">
        <f t="shared" si="540"/>
        <v>000-00-000-000-000</v>
      </c>
      <c r="BV1070" s="214">
        <f>COUNTIF(BU1057:BU1071, "&gt;=" &amp; BU1070)</f>
        <v>15</v>
      </c>
      <c r="BW1070" s="213">
        <f>RANK(BV1070,BV1057:BV1071,1)+COUNTIF(BU1057:BU1070,BU1070)-1</f>
        <v>14</v>
      </c>
      <c r="BX1070" s="213"/>
      <c r="BY1070" s="209"/>
      <c r="BZ1070" s="212"/>
      <c r="CA1070" s="215" t="str">
        <f t="shared" si="541"/>
        <v>000-00-000-000-000</v>
      </c>
      <c r="CB1070" s="215">
        <f>COUNTIF(CA1057:CA1071, "&gt;=" &amp; CA1070)</f>
        <v>15</v>
      </c>
      <c r="CC1070" s="213">
        <f>RANK(CB1070,CB1057:CB1071,1)+COUNTIF(CA1057:CA1070,CA1070)-1</f>
        <v>14</v>
      </c>
      <c r="CD1070" s="213"/>
      <c r="CE1070" s="209"/>
      <c r="CF1070" s="212"/>
      <c r="CG1070" s="215" t="str">
        <f t="shared" si="542"/>
        <v>000-00-000-000-000</v>
      </c>
      <c r="CH1070" s="215">
        <f>COUNTIF(CG1057:CG1071, "&gt;=" &amp; CG1070)</f>
        <v>15</v>
      </c>
      <c r="CI1070" s="213">
        <f>RANK(CH1070,CH1057:CH1071,1)+COUNTIF(CG1057:CG1070,CG1070)-1</f>
        <v>14</v>
      </c>
      <c r="CJ1070" s="213"/>
      <c r="CK1070" s="209"/>
      <c r="CL1070" s="212"/>
      <c r="CM1070" s="215" t="str">
        <f t="shared" si="543"/>
        <v>000-00-000-000-000</v>
      </c>
      <c r="CN1070" s="214">
        <f>COUNTIF(CM1057:CM1071, "&gt;=" &amp; CM1070)</f>
        <v>15</v>
      </c>
      <c r="CO1070" s="213">
        <f>RANK(CN1070,CN1057:CN1071,1)+COUNTIF(CM1057:CM1070,CM1070)-1</f>
        <v>14</v>
      </c>
      <c r="CP1070" s="213"/>
      <c r="CQ1070" s="209"/>
      <c r="CR1070" s="212"/>
      <c r="CS1070" s="215" t="str">
        <f t="shared" si="544"/>
        <v>000-00-000-000-000</v>
      </c>
      <c r="CT1070" s="214">
        <f>COUNTIF(CS1057:CS1071, "&gt;=" &amp; CS1070)</f>
        <v>15</v>
      </c>
      <c r="CU1070" s="213">
        <f>RANK(CT1070,CT1057:CT1071,1)+COUNTIF(CS1057:CS1070,CS1070)-1</f>
        <v>14</v>
      </c>
      <c r="CV1070" s="213"/>
      <c r="CW1070" s="209"/>
      <c r="CX1070" s="212"/>
      <c r="CY1070" s="215" t="str">
        <f t="shared" si="545"/>
        <v>000-00-000-000-000</v>
      </c>
      <c r="CZ1070" s="214">
        <f>COUNTIF(CY1057:CY1071, "&gt;=" &amp; CY1070)</f>
        <v>15</v>
      </c>
      <c r="DA1070" s="213">
        <f>RANK(CZ1070,CZ1057:CZ1071,1)+COUNTIF(CY1057:CY1070,CY1070)-1</f>
        <v>14</v>
      </c>
      <c r="DB1070" s="213"/>
      <c r="DC1070" s="209"/>
      <c r="DD1070" s="212"/>
      <c r="DE1070" s="215" t="str">
        <f t="shared" si="546"/>
        <v>000-00-000-000-000</v>
      </c>
      <c r="DF1070" s="214">
        <f>COUNTIF(DE1057:DE1071, "&gt;=" &amp; DE1070)</f>
        <v>15</v>
      </c>
      <c r="DG1070" s="213">
        <f>RANK(DF1070,DF1057:DF1071,1)+COUNTIF(DE1057:DE1070,DE1070)-1</f>
        <v>14</v>
      </c>
      <c r="DH1070" s="213"/>
      <c r="DI1070" s="209"/>
      <c r="DJ1070" s="212"/>
      <c r="DK1070" s="215" t="str">
        <f t="shared" si="547"/>
        <v>000-00-000-000-000</v>
      </c>
      <c r="DL1070" s="214">
        <f>COUNTIF(DK1057:DK1071, "&gt;=" &amp; DK1070)</f>
        <v>15</v>
      </c>
      <c r="DM1070" s="213">
        <f>RANK(DL1070,DL1057:DL1071,1)+COUNTIF(DK1057:DK1070,DK1070)-1</f>
        <v>14</v>
      </c>
      <c r="DN1070" s="213"/>
      <c r="DO1070" s="212"/>
      <c r="DP1070" s="212"/>
      <c r="DQ1070" s="216" t="str">
        <f t="shared" si="548"/>
        <v>000-00-000-000-000</v>
      </c>
      <c r="DR1070" s="212">
        <f>COUNTIF(DQ1057:DQ1071, "&gt;=" &amp; DQ1070)</f>
        <v>15</v>
      </c>
      <c r="DS1070" s="213">
        <f>RANK(DR1070,DR1057:DR1071,1)+COUNTIF(DQ1057:DQ1070,DQ1070)-1</f>
        <v>14</v>
      </c>
      <c r="DT1070" s="213"/>
      <c r="DU1070" s="212"/>
      <c r="DV1070" s="212"/>
      <c r="DW1070" s="216" t="str">
        <f t="shared" si="549"/>
        <v>000-00-000-000-000</v>
      </c>
      <c r="DX1070" s="212">
        <f>COUNTIF(DW1057:DW1071, "&gt;=" &amp; DW1070)</f>
        <v>15</v>
      </c>
      <c r="DY1070" s="213">
        <f>RANK(DX1070,DX1057:DX1071,1)+COUNTIF(DW1057:DW1070,DW1070)-1</f>
        <v>14</v>
      </c>
      <c r="DZ1070" s="213"/>
    </row>
    <row r="1071" spans="1:130">
      <c r="A1071" s="18"/>
      <c r="B1071" s="99"/>
      <c r="C1071" s="100"/>
      <c r="D1071" s="101"/>
      <c r="E1071" s="149" t="str">
        <f t="shared" si="550"/>
        <v/>
      </c>
      <c r="F1071" s="193"/>
      <c r="G1071" s="99"/>
      <c r="H1071" s="100"/>
      <c r="I1071" s="102"/>
      <c r="J1071" s="149" t="str">
        <f t="shared" si="551"/>
        <v/>
      </c>
      <c r="K1071" s="193"/>
      <c r="L1071" s="99"/>
      <c r="M1071" s="100"/>
      <c r="N1071" s="102"/>
      <c r="O1071" s="149" t="str">
        <f t="shared" si="552"/>
        <v/>
      </c>
      <c r="P1071" s="193"/>
      <c r="Q1071" s="99"/>
      <c r="R1071" s="100"/>
      <c r="S1071" s="102"/>
      <c r="T1071" s="149" t="str">
        <f t="shared" si="553"/>
        <v/>
      </c>
      <c r="U1071" s="193"/>
      <c r="V1071" s="99"/>
      <c r="W1071" s="100"/>
      <c r="X1071" s="102"/>
      <c r="Y1071" s="149" t="str">
        <f t="shared" si="554"/>
        <v/>
      </c>
      <c r="Z1071" s="196"/>
      <c r="AA1071" s="26" t="s">
        <v>12</v>
      </c>
      <c r="AB1071" s="37"/>
      <c r="AG1071" s="67"/>
      <c r="AH1071" s="209"/>
      <c r="AI1071" s="209"/>
      <c r="AJ1071" s="212"/>
      <c r="AK1071" s="215" t="str">
        <f t="shared" si="534"/>
        <v>000-00-000-000-000</v>
      </c>
      <c r="AL1071" s="214">
        <f>COUNTIF(AK1057:AK1071, "&gt;=" &amp; AK1071)</f>
        <v>15</v>
      </c>
      <c r="AM1071" s="213">
        <f>RANK(AL1071,AL1057:AL1071,1)+COUNTIF(AK1057:AK1071,AK1071)-1</f>
        <v>15</v>
      </c>
      <c r="AN1071" s="213"/>
      <c r="AO1071" s="212"/>
      <c r="AP1071" s="212"/>
      <c r="AQ1071" s="215" t="str">
        <f t="shared" si="535"/>
        <v>000-00-000-000-000</v>
      </c>
      <c r="AR1071" s="214">
        <f>COUNTIF(AQ1057:AQ1071, "&gt;=" &amp; AQ1071)</f>
        <v>15</v>
      </c>
      <c r="AS1071" s="213">
        <f>RANK(AR1071,AR1057:AR1071,1)+COUNTIF(AQ1057:AR1071,AR1071)-1</f>
        <v>15</v>
      </c>
      <c r="AT1071" s="213"/>
      <c r="AU1071" s="212"/>
      <c r="AV1071" s="212"/>
      <c r="AW1071" s="215" t="str">
        <f t="shared" si="536"/>
        <v>000-00-000-000-000</v>
      </c>
      <c r="AX1071" s="214">
        <f>COUNTIF(AW1057:AW1071, "&gt;=" &amp; AW1071)</f>
        <v>15</v>
      </c>
      <c r="AY1071" s="213">
        <f>RANK(AX1071,AX1057:AX1071,1)+COUNTIF(AW1057:AX1071,AX1071)-1</f>
        <v>15</v>
      </c>
      <c r="AZ1071" s="213"/>
      <c r="BA1071" s="212"/>
      <c r="BB1071" s="212"/>
      <c r="BC1071" s="215" t="str">
        <f t="shared" si="537"/>
        <v>000-00-000-000-000</v>
      </c>
      <c r="BD1071" s="214">
        <f>COUNTIF(BC1057:BC1071, "&gt;=" &amp; BC1071)</f>
        <v>15</v>
      </c>
      <c r="BE1071" s="213">
        <f>RANK(BD1071,BD1057:BD1071,1)+COUNTIF(BC1057:BC1071,BC1071)-1</f>
        <v>15</v>
      </c>
      <c r="BF1071" s="213"/>
      <c r="BG1071" s="212"/>
      <c r="BH1071" s="212"/>
      <c r="BI1071" s="215" t="str">
        <f t="shared" si="538"/>
        <v>000-00-000-000-000</v>
      </c>
      <c r="BJ1071" s="214">
        <f>COUNTIF(BI1057:BI1071, "&gt;=" &amp; BI1071)</f>
        <v>15</v>
      </c>
      <c r="BK1071" s="213">
        <f>RANK(BJ1071,BJ1057:BJ1071,1)+COUNTIF(BI1057:BI1071,BI1071)-1</f>
        <v>15</v>
      </c>
      <c r="BL1071" s="213"/>
      <c r="BM1071" s="212"/>
      <c r="BN1071" s="212"/>
      <c r="BO1071" s="215" t="str">
        <f t="shared" si="539"/>
        <v>000-00-000-000-000</v>
      </c>
      <c r="BP1071" s="214">
        <f>COUNTIF(BO1057:BO1071, "&gt;=" &amp; BO1071)</f>
        <v>15</v>
      </c>
      <c r="BQ1071" s="213">
        <f>RANK(BP1071,BP1057:BP1071,1)+COUNTIF(BO1057:BO1071,BO1071)-1</f>
        <v>15</v>
      </c>
      <c r="BR1071" s="213"/>
      <c r="BS1071" s="212"/>
      <c r="BT1071" s="212"/>
      <c r="BU1071" s="215" t="str">
        <f t="shared" si="540"/>
        <v>000-00-000-000-000</v>
      </c>
      <c r="BV1071" s="214">
        <f>COUNTIF(BU1057:BU1071, "&gt;=" &amp; BU1071)</f>
        <v>15</v>
      </c>
      <c r="BW1071" s="213">
        <f>RANK(BV1071,BV1057:BV1071,1)+COUNTIF(BU1057:BU1071,BU1071)-1</f>
        <v>15</v>
      </c>
      <c r="BX1071" s="213"/>
      <c r="BY1071" s="209"/>
      <c r="BZ1071" s="212"/>
      <c r="CA1071" s="215" t="str">
        <f t="shared" si="541"/>
        <v>000-00-000-000-000</v>
      </c>
      <c r="CB1071" s="215">
        <f>COUNTIF(CA1057:CA1071, "&gt;=" &amp; CA1071)</f>
        <v>15</v>
      </c>
      <c r="CC1071" s="213">
        <f>RANK(CB1071,CB1057:CB1071,1)+COUNTIF(CA1057:CA1071,CA1071)-1</f>
        <v>15</v>
      </c>
      <c r="CD1071" s="213"/>
      <c r="CE1071" s="209"/>
      <c r="CF1071" s="212"/>
      <c r="CG1071" s="215" t="str">
        <f t="shared" si="542"/>
        <v>000-00-000-000-000</v>
      </c>
      <c r="CH1071" s="215">
        <f>COUNTIF(CG1057:CG1071, "&gt;=" &amp; CG1071)</f>
        <v>15</v>
      </c>
      <c r="CI1071" s="213">
        <f>RANK(CH1071,CH1057:CH1071,1)+COUNTIF(CG1057:CG1071,CG1071)-1</f>
        <v>15</v>
      </c>
      <c r="CJ1071" s="213"/>
      <c r="CK1071" s="209"/>
      <c r="CL1071" s="212"/>
      <c r="CM1071" s="215" t="str">
        <f t="shared" si="543"/>
        <v>000-00-000-000-000</v>
      </c>
      <c r="CN1071" s="214">
        <f>COUNTIF(CM1057:CM1071, "&gt;=" &amp; CM1071)</f>
        <v>15</v>
      </c>
      <c r="CO1071" s="213">
        <f>RANK(CN1071,CN1057:CN1071,1)+COUNTIF(CM1057:CM1071,CM1071)-1</f>
        <v>15</v>
      </c>
      <c r="CP1071" s="213"/>
      <c r="CQ1071" s="209"/>
      <c r="CR1071" s="212"/>
      <c r="CS1071" s="215" t="str">
        <f t="shared" si="544"/>
        <v>000-00-000-000-000</v>
      </c>
      <c r="CT1071" s="214">
        <f>COUNTIF(CS1057:CS1071, "&gt;=" &amp; CS1071)</f>
        <v>15</v>
      </c>
      <c r="CU1071" s="213">
        <f>RANK(CT1071,CT1057:CT1071,1)+COUNTIF(CS1057:CS1071,CS1071)-1</f>
        <v>15</v>
      </c>
      <c r="CV1071" s="213"/>
      <c r="CW1071" s="209"/>
      <c r="CX1071" s="212"/>
      <c r="CY1071" s="215" t="str">
        <f t="shared" si="545"/>
        <v>000-00-000-000-000</v>
      </c>
      <c r="CZ1071" s="214">
        <f>COUNTIF(CY1057:CY1071, "&gt;=" &amp; CY1071)</f>
        <v>15</v>
      </c>
      <c r="DA1071" s="213">
        <f>RANK(CZ1071,CZ1057:CZ1071,1)+COUNTIF(CY1057:CY1071,CY1071)-1</f>
        <v>15</v>
      </c>
      <c r="DB1071" s="213"/>
      <c r="DC1071" s="209"/>
      <c r="DD1071" s="212"/>
      <c r="DE1071" s="215" t="str">
        <f t="shared" si="546"/>
        <v>000-00-000-000-000</v>
      </c>
      <c r="DF1071" s="214">
        <f>COUNTIF(DE1057:DE1071, "&gt;=" &amp; DE1071)</f>
        <v>15</v>
      </c>
      <c r="DG1071" s="213">
        <f>RANK(DF1071,DF1057:DF1071,1)+COUNTIF(DE1057:DE1071,DE1071)-1</f>
        <v>15</v>
      </c>
      <c r="DH1071" s="213"/>
      <c r="DI1071" s="209"/>
      <c r="DJ1071" s="212"/>
      <c r="DK1071" s="215" t="str">
        <f t="shared" si="547"/>
        <v>000-00-000-000-000</v>
      </c>
      <c r="DL1071" s="214">
        <f>COUNTIF(DK1057:DK1071, "&gt;=" &amp; DK1071)</f>
        <v>15</v>
      </c>
      <c r="DM1071" s="213">
        <f>RANK(DL1071,DL1057:DL1071,1)+COUNTIF(DK1057:DK1071,DK1071)-1</f>
        <v>15</v>
      </c>
      <c r="DN1071" s="213"/>
      <c r="DO1071" s="212"/>
      <c r="DP1071" s="212"/>
      <c r="DQ1071" s="216" t="str">
        <f t="shared" si="548"/>
        <v>000-00-000-000-000</v>
      </c>
      <c r="DR1071" s="212">
        <f>COUNTIF(DQ1057:DQ1071, "&gt;=" &amp; DQ1071)</f>
        <v>15</v>
      </c>
      <c r="DS1071" s="213">
        <f>RANK(DR1071,DR1057:DR1071,1)+COUNTIF(DQ1057:DQ1071,DQ1071)-1</f>
        <v>15</v>
      </c>
      <c r="DT1071" s="213"/>
      <c r="DU1071" s="212"/>
      <c r="DV1071" s="212"/>
      <c r="DW1071" s="216" t="str">
        <f t="shared" si="549"/>
        <v>000-00-000-000-000</v>
      </c>
      <c r="DX1071" s="212">
        <f>COUNTIF(DW1057:DW1071, "&gt;=" &amp; DW1071)</f>
        <v>15</v>
      </c>
      <c r="DY1071" s="213">
        <f>RANK(DX1071,DX1057:DX1071,1)+COUNTIF(DW1057:DW1071,DW1071)-1</f>
        <v>15</v>
      </c>
      <c r="DZ1071" s="213"/>
    </row>
    <row r="1072" spans="1:130">
      <c r="A1072" s="18"/>
      <c r="B1072" s="99"/>
      <c r="C1072" s="100"/>
      <c r="D1072" s="101"/>
      <c r="E1072" s="149" t="str">
        <f t="shared" si="550"/>
        <v/>
      </c>
      <c r="F1072" s="193"/>
      <c r="G1072" s="99"/>
      <c r="H1072" s="100"/>
      <c r="I1072" s="102"/>
      <c r="J1072" s="149" t="str">
        <f t="shared" si="551"/>
        <v/>
      </c>
      <c r="K1072" s="193"/>
      <c r="L1072" s="99"/>
      <c r="M1072" s="100"/>
      <c r="N1072" s="102"/>
      <c r="O1072" s="149" t="str">
        <f t="shared" si="552"/>
        <v/>
      </c>
      <c r="P1072" s="193"/>
      <c r="Q1072" s="99"/>
      <c r="R1072" s="100"/>
      <c r="S1072" s="102"/>
      <c r="T1072" s="149" t="str">
        <f t="shared" si="553"/>
        <v/>
      </c>
      <c r="U1072" s="193"/>
      <c r="V1072" s="99"/>
      <c r="W1072" s="100"/>
      <c r="X1072" s="102"/>
      <c r="Y1072" s="149" t="str">
        <f t="shared" si="554"/>
        <v/>
      </c>
      <c r="Z1072" s="196"/>
      <c r="AA1072" s="26"/>
      <c r="AB1072" s="37"/>
      <c r="AG1072" s="67"/>
      <c r="AH1072" s="217">
        <f>IF((OR(AA1041="Forfeit",AA1041="Win")),0,SUMIFS(AH1041:AH1055,AM1057:AM1071,"&lt;=4"))</f>
        <v>0</v>
      </c>
      <c r="AI1072" s="217">
        <f>IF((OR(AA1041="Forfeit",AA1041="Win")),0,SUMIFS(AI1041:AI1055,AM1057:AM1071,"&lt;=4"))</f>
        <v>0</v>
      </c>
      <c r="AJ1072" s="217">
        <f>IF((OR(AA1041="Forfeit",AA1041="Win")),0,SUMIFS(AJ1041:AJ1055, AM1057:AM1071, "&lt;=4"))</f>
        <v>0</v>
      </c>
      <c r="AK1072" s="217">
        <f>IF((OR(AA1041="Forfeit",AA1041="Win")),0,SUMIFS(AK1041:AK1055, AM1057:AM1071, "&lt;=4"))</f>
        <v>0</v>
      </c>
      <c r="AL1072" s="217">
        <f>IF((OR(AA1041="Forfeit",AA1041="Win")),0,SUMIFS(AL1041:AL1055, AM1057:AM1071, "&lt;=4"))</f>
        <v>0</v>
      </c>
      <c r="AM1072" s="218"/>
      <c r="AN1072" s="217">
        <f>IF((OR(AA1042="Forfeit",AA1042="Win")),0,SUMIFS(AN1041:AN1055,AS1057:AS1071,"&lt;=4"))</f>
        <v>0</v>
      </c>
      <c r="AO1072" s="217">
        <f>IF((OR(AA1042="Forfeit",AA1042="Win")),0,SUMIFS(AO1041:AO1055,AS1057:AS1071,"&lt;=4"))</f>
        <v>0</v>
      </c>
      <c r="AP1072" s="217">
        <f>IF((OR(AA1042="Forfeit",AA1042="Win")),0,SUMIFS(AP1041:AP1055, AS1057:AS1071, "&lt;=4"))</f>
        <v>0</v>
      </c>
      <c r="AQ1072" s="217">
        <f>IF((OR(AA1042="Forfeit",AA1042="Win")),0,SUMIFS(AQ1041:AQ1055, AS1057:AS1071, "&lt;=4"))</f>
        <v>0</v>
      </c>
      <c r="AR1072" s="217">
        <f>IF((OR(AA1042="Forfeit",AA1042="Win")),0,SUMIFS(AR1041:AR1055, AS1057:AS1071, "&lt;=4"))</f>
        <v>0</v>
      </c>
      <c r="AS1072" s="218"/>
      <c r="AT1072" s="217">
        <f>IF((OR(AA1043="Forfeit",AA1043="Win")),0,SUMIFS(AT1041:AT1055,AY1057:AY1071,"&lt;=4"))</f>
        <v>0</v>
      </c>
      <c r="AU1072" s="217">
        <f>IF((OR(AA1043="Forfeit",AA1043="Win")),0,SUMIFS(AU1041:AU1055,AY1057:AY1071,"&lt;=4"))</f>
        <v>0</v>
      </c>
      <c r="AV1072" s="217">
        <f>IF((OR(AA1043="Forfeit",AA1043="Win")),0,SUMIFS(AV1041:AV1055, AY1057:AY1071, "&lt;=4"))</f>
        <v>0</v>
      </c>
      <c r="AW1072" s="217">
        <f>IF((OR(AA1043="Forfeit",AA1043="Win")),0,SUMIFS(AW1041:AW1055, AY1057:AY1071, "&lt;=4"))</f>
        <v>0</v>
      </c>
      <c r="AX1072" s="217">
        <f>IF((OR(AA1043="Forfeit",AA1043="Win")),0,SUMIFS(AX1041:AX1055, AY1057:AY1071, "&lt;=4"))</f>
        <v>0</v>
      </c>
      <c r="AY1072" s="218"/>
      <c r="AZ1072" s="217">
        <f>IF((OR(AA1044="Forfeit",AA1044="Win")),0,SUMIFS(AZ1041:AZ1055,BE1057:BE1071,"&lt;=4"))</f>
        <v>0</v>
      </c>
      <c r="BA1072" s="217">
        <f>IF((OR(AA1044="Forfeit",AA1044="Win")),0,SUMIFS(BA1041:BA1055,BE1057:BE1071,"&lt;=4"))</f>
        <v>0</v>
      </c>
      <c r="BB1072" s="217">
        <f>IF((OR(AA1044="Forfeit",AA1044="Win")),0,SUMIFS(BB1041:BB1055, BE1057:BE1071, "&lt;=4"))</f>
        <v>0</v>
      </c>
      <c r="BC1072" s="217">
        <f>IF((OR(AA1044="Forfeit",AA1044="Win")),0,SUMIFS(BC1041:BC1055, BE1057:BE1071, "&lt;=4"))</f>
        <v>0</v>
      </c>
      <c r="BD1072" s="217">
        <f>IF((OR(AA1044="Forfeit",AA1044="Win")),0,SUMIFS(BD1041:BD1055, BE1057:BE1071, "&lt;=4"))</f>
        <v>0</v>
      </c>
      <c r="BE1072" s="218"/>
      <c r="BF1072" s="217">
        <f>IF((OR(AA1045="Forfeit",AA1045="Win")),0,SUMIFS(BF1041:BF1055,BK1057:BK1071,"&lt;=4"))</f>
        <v>0</v>
      </c>
      <c r="BG1072" s="217">
        <f>IF((OR(AA1045="Forfeit",AA1045="Win")),0,SUMIFS(BG1041:BG1055,BK1057:BK1071,"&lt;=4"))</f>
        <v>0</v>
      </c>
      <c r="BH1072" s="217">
        <f>IF((OR(AA1045="Forfeit",AA1045="Win")),0,SUMIFS(BH1041:BH1055, BK1057:BK1071, "&lt;=4"))</f>
        <v>0</v>
      </c>
      <c r="BI1072" s="217">
        <f>IF((OR(AA1045="Forfeit",AA1045="Win")),0,SUMIFS(BI1041:BI1055, BK1057:BK1071, "&lt;=4"))</f>
        <v>0</v>
      </c>
      <c r="BJ1072" s="217">
        <f>IF((OR(AA1045="Forfeit",AA1045="Win")),0,SUMIFS(BJ1041:BJ1055, BK1057:BK1071, "&lt;=4"))</f>
        <v>0</v>
      </c>
      <c r="BK1072" s="218"/>
      <c r="BL1072" s="217">
        <f>IF((OR(AA1046="Forfeit",AA1046="Win")),0,SUMIFS(BL1041:BL1055,BQ1057:BQ1071,"&lt;=4"))</f>
        <v>0</v>
      </c>
      <c r="BM1072" s="217">
        <f>IF((OR(AA1046="Forfeit",AA1046="Win")),0,SUMIFS(BM1041:BM1055,BQ1057:BQ1071,"&lt;=4"))</f>
        <v>0</v>
      </c>
      <c r="BN1072" s="217">
        <f>IF((OR(AA1046="Forfeit",AA1046="Win")),0,SUMIFS(BN1041:BN1055, BQ1057:BQ1071, "&lt;=4"))</f>
        <v>0</v>
      </c>
      <c r="BO1072" s="217">
        <f>IF((OR(AA1046="Forfeit",AA1046="Win")),0,SUMIFS(BO1041:BO1055, BQ1057:BQ1071, "&lt;=4"))</f>
        <v>0</v>
      </c>
      <c r="BP1072" s="217">
        <f>IF((OR(AA1046="Forfeit",AA1046="Win")),0,SUMIFS(BP1041:BP1055, BQ1057:BQ1071, "&lt;=4"))</f>
        <v>0</v>
      </c>
      <c r="BQ1072" s="218"/>
      <c r="BR1072" s="217">
        <f>IF((OR(AA1047="Forfeit",AA1047="Win")),0,SUMIFS(BR1041:BR1055,BW1057:BW1071,"&lt;=4"))</f>
        <v>0</v>
      </c>
      <c r="BS1072" s="217">
        <f>IF((OR(AA1047="Forfeit",AA1047="Win")),0,SUMIFS(BS1041:BS1055,BW1057:BW1071,"&lt;=4"))</f>
        <v>0</v>
      </c>
      <c r="BT1072" s="217">
        <f>IF((OR(AA1047="Forfeit",AA1047="Win")),0,SUMIFS(BT1041:BT1055, BW1057:BW1071, "&lt;=4"))</f>
        <v>0</v>
      </c>
      <c r="BU1072" s="217">
        <f>IF((OR(AA1047="Forfeit",AA1047="Win")),0,SUMIFS(BU1041:BU1055, BW1057:BW1071, "&lt;=4"))</f>
        <v>0</v>
      </c>
      <c r="BV1072" s="217">
        <f>IF((OR(AA1047="Forfeit",AA1047="Win")),0,SUMIFS(BV1041:BV1055, BW1057:BW1071, "&lt;=4"))</f>
        <v>0</v>
      </c>
      <c r="BW1072" s="218"/>
      <c r="BX1072" s="217">
        <f>IF((OR(AA1048="Forfeit",AA1048="Win")),0,SUMIFS(BX1041:BX1055,CC1057:CC1071,"&lt;=4"))</f>
        <v>0</v>
      </c>
      <c r="BY1072" s="217">
        <f>IF((OR(AA1048="Forfeit",AA1048="Win")),0,SUMIFS(BY1041:BY1055,CC1057:CC1071,"&lt;=4"))</f>
        <v>0</v>
      </c>
      <c r="BZ1072" s="217">
        <f>IF((OR(AA1048="Forfeit",AA1048="Win")),0,SUMIFS(BZ1041:BZ1055, CC1057:CC1071, "&lt;=4"))</f>
        <v>0</v>
      </c>
      <c r="CA1072" s="217">
        <f>IF((OR(AA1048="Forfeit",AA1048="Win")),0,SUMIFS(CA1041:CA1055, CC1057:CC1071, "&lt;=4"))</f>
        <v>0</v>
      </c>
      <c r="CB1072" s="217">
        <f>IF((OR(AA1048="Forfeit",AA1048="Win")),0,SUMIFS(CB1041:CB1055, CC1057:CC1071, "&lt;=4"))</f>
        <v>0</v>
      </c>
      <c r="CC1072" s="218"/>
      <c r="CD1072" s="217">
        <f>IF((OR(AA1049="Forfeit",AA1049="Win")),0,SUMIFS(CD1041:CD1055,CI1057:CI1071,"&lt;=4"))</f>
        <v>0</v>
      </c>
      <c r="CE1072" s="217">
        <f>IF((OR(AA1049="Forfeit",AA1049="Win")),0,SUMIFS(CE1041:CE1055,CI1057:CI1071,"&lt;=4"))</f>
        <v>0</v>
      </c>
      <c r="CF1072" s="217">
        <f>IF((OR(AA1049="Forfeit",AA1049="Win")),0,SUMIFS(CF1041:CF1055, CI1057:CI1071, "&lt;=4"))</f>
        <v>0</v>
      </c>
      <c r="CG1072" s="217">
        <f>IF((OR(AA1049="Forfeit",AA1049="Win")),0,SUMIFS(CG1041:CG1055, CI1057:CI1071, "&lt;=4"))</f>
        <v>0</v>
      </c>
      <c r="CH1072" s="217">
        <f>IF((OR(AA1049="Forfeit",AA1049="Win")),0,SUMIFS(CH1041:CH1055, CI1057:CI1071, "&lt;=4"))</f>
        <v>0</v>
      </c>
      <c r="CI1072" s="218"/>
      <c r="CJ1072" s="217">
        <f>IF((OR(AA1050="Forfeit",AA1050="Win")),0,SUMIFS(CJ1041:CJ1055,CO1057:CO1071,"&lt;=4"))</f>
        <v>0</v>
      </c>
      <c r="CK1072" s="217">
        <f>IF((OR(AA1050="Forfeit",AA1050="Win")),0,SUMIFS(CK1041:CK1055,CO1057:CO1071,"&lt;=4"))</f>
        <v>0</v>
      </c>
      <c r="CL1072" s="217">
        <f>IF((OR(AA1050="Forfeit",AA1050="Win")),0,SUMIFS(CL1041:CL1055, CO1057:CO1071, "&lt;=4"))</f>
        <v>0</v>
      </c>
      <c r="CM1072" s="217">
        <f>IF((OR(AA1050="Forfeit",AA1050="Win")),0,SUMIFS(CM1041:CM1055, CO1057:CO1071, "&lt;=4"))</f>
        <v>0</v>
      </c>
      <c r="CN1072" s="217">
        <f>IF((OR(AA1050="Forfeit",AA1050="Win")),0,SUMIFS(CN1041:CN1055, CO1057:CO1071, "&lt;=4"))</f>
        <v>0</v>
      </c>
      <c r="CO1072" s="218"/>
      <c r="CP1072" s="217">
        <f>IF((OR(AA1051="Forfeit",AA1051="Win")),0,SUMIFS(CP1041:CP1055,CU1057:CU1071,"&lt;=4"))</f>
        <v>0</v>
      </c>
      <c r="CQ1072" s="217">
        <f>IF((OR(AA1051="Forfeit",AA1051="Win")),0,SUMIFS(CQ1041:CQ1055,CU1057:CU1071,"&lt;=4"))</f>
        <v>0</v>
      </c>
      <c r="CR1072" s="217">
        <f>IF((OR(AA1051="Forfeit",AA1051="Win")),0,SUMIFS(CR1041:CR1055, CU1057:CU1071, "&lt;=4"))</f>
        <v>0</v>
      </c>
      <c r="CS1072" s="217">
        <f>IF((OR(AA1051="Forfeit",AA1051="Win")),0,SUMIFS(CS1041:CS1055, CU1057:CU1071, "&lt;=4"))</f>
        <v>0</v>
      </c>
      <c r="CT1072" s="217">
        <f>IF((OR(AA1051="Forfeit",AA1051="Win")),0,SUMIFS(CT1041:CT1055, CU1057:CU1071, "&lt;=4"))</f>
        <v>0</v>
      </c>
      <c r="CU1072" s="218"/>
      <c r="CV1072" s="217">
        <f>IF((OR(AA1052="Forfeit",AA1052="Win")),0,SUMIFS(CV1041:CV1055,DA1057:DA1071,"&lt;=4"))</f>
        <v>0</v>
      </c>
      <c r="CW1072" s="217">
        <f>IF((OR(AA1052="Forfeit",AA1052="Win")),0,SUMIFS(CW1041:CW1055,DA1057:DA1071,"&lt;=4"))</f>
        <v>0</v>
      </c>
      <c r="CX1072" s="217">
        <f>IF((OR(AA1052="Forfeit",AA1052="Win")),0,SUMIFS(CX1041:CX1055, DA1057:DA1071, "&lt;=4"))</f>
        <v>0</v>
      </c>
      <c r="CY1072" s="217">
        <f>IF((OR(AA1052="Forfeit",AA1052="Win")),0,SUMIFS(CY1041:CY1055, DA1057:DA1071, "&lt;=4"))</f>
        <v>0</v>
      </c>
      <c r="CZ1072" s="217">
        <f>IF((OR(AA1052="Forfeit",AA1052="Win")),0,SUMIFS(CZ1041:CZ1055, DA1057:DA1071, "&lt;=4"))</f>
        <v>0</v>
      </c>
      <c r="DA1072" s="218"/>
      <c r="DB1072" s="217">
        <f>IF((OR(AA1053="Forfeit",AA1053="Win")),0,SUMIFS(DB1041:DB1055,DG1057:DG1071,"&lt;=4"))</f>
        <v>0</v>
      </c>
      <c r="DC1072" s="217">
        <f>IF((OR(AA1053="Forfeit",AA1053="Win")),0,SUMIFS(DC1041:DC1055,DG1057:DG1071,"&lt;=4"))</f>
        <v>0</v>
      </c>
      <c r="DD1072" s="217">
        <f>IF((OR(AA1053="Forfeit",AA1053="Win")),0,SUMIFS(DD1041:DD1055, DG1057:DG1071, "&lt;=4"))</f>
        <v>0</v>
      </c>
      <c r="DE1072" s="217">
        <f>IF((OR(AA1053="Forfeit",AA1053="Win")),0,SUMIFS(DE1041:DE1055, DG1057:DG1071, "&lt;=4"))</f>
        <v>0</v>
      </c>
      <c r="DF1072" s="217">
        <f>IF((OR(AA1053="Forfeit",AA1053="Win")),0,SUMIFS(DF1041:DF1055, DG1057:DG1071, "&lt;=4"))</f>
        <v>0</v>
      </c>
      <c r="DG1072" s="218"/>
      <c r="DH1072" s="217">
        <f>IF((OR(AA1054="Forfeit",AA1054="Win")),0,SUMIFS(DH1041:DH1055,DM1057:DM1071,"&lt;=4"))</f>
        <v>0</v>
      </c>
      <c r="DI1072" s="217">
        <f>IF((OR(AA1054="Forfeit",AA1054="Win")),0,SUMIFS(DI1041:DI1055,DM1057:DM1071,"&lt;=4"))</f>
        <v>0</v>
      </c>
      <c r="DJ1072" s="217">
        <f>IF((OR(AA1054="Forfeit",AA1054="Win")),0,SUMIFS(DJ1041:DJ1055, DM1057:DM1071, "&lt;=4"))</f>
        <v>0</v>
      </c>
      <c r="DK1072" s="217">
        <f>IF((OR(AA1054="Forfeit",AA1054="Win")),0,SUMIFS(DK1041:DK1055, DM1057:DM1071, "&lt;=4"))</f>
        <v>0</v>
      </c>
      <c r="DL1072" s="217">
        <f>IF((OR(AA1054="Forfeit",AA1054="Win")),0,SUMIFS(DL1041:DL1055, DM1057:DM1071, "&lt;=4"))</f>
        <v>0</v>
      </c>
      <c r="DM1072" s="218"/>
      <c r="DN1072" s="217">
        <f>IF((OR(AA1055="Forfeit",AA1055="Win")),0,SUMIFS(DN1041:DN1055,DS1057:DS1071,"&lt;=4"))</f>
        <v>0</v>
      </c>
      <c r="DO1072" s="217">
        <f>IF((OR(AA1055="Forfeit",AA1055="Win")),0,SUMIFS(DO1041:DO1055,DS1057:DS1071,"&lt;=4"))</f>
        <v>0</v>
      </c>
      <c r="DP1072" s="217">
        <f>IF((OR(AA1055="Forfeit",AA1055="Win")),0,SUMIFS(DP1041:DP1055,DS1057:DS1071,"&lt;=4"))</f>
        <v>0</v>
      </c>
      <c r="DQ1072" s="217">
        <f>IF((OR(AA1055="Forfeit",AA1055="Win")),0,SUMIFS(DQ1041:DQ1055,DS1057:DS1071,"&lt;=4"))</f>
        <v>0</v>
      </c>
      <c r="DR1072" s="217">
        <f>IF((OR(AA1055="Forfeit",AA1055="Win")),0,SUMIFS(DR1041:DR1055,DS1057:DS1071,"&lt;=4"))</f>
        <v>0</v>
      </c>
      <c r="DS1072" s="218"/>
      <c r="DT1072" s="217">
        <f>IF((OR(AA1056="Forfeit",AA1056="Win")),0,SUMIFS(DT1041:DT1055,DY1057:DY1071,"&lt;=4"))</f>
        <v>0</v>
      </c>
      <c r="DU1072" s="217">
        <f>IF((OR(AA1056="Forfeit",AA1056="Win")),0,SUMIFS(DU1041:DU1055,DY1057:DY1071,"&lt;=4"))</f>
        <v>0</v>
      </c>
      <c r="DV1072" s="217">
        <f>IF((OR(AA1056="Forfeit",AA1056="Win")),0,SUMIFS(DV1041:DV1055,DY1057:DY1071,"&lt;=4"))</f>
        <v>0</v>
      </c>
      <c r="DW1072" s="217">
        <f>IF((OR(AA1056="Forfeit",AA1056="Win")),0,SUMIFS(DW1041:DW1055,DY1057:DY1071,"&lt;=4"))</f>
        <v>0</v>
      </c>
      <c r="DX1072" s="217">
        <f>IF((OR(AA1056="Forfeit",AA1056="Win")),0,SUMIFS(DX1041:DX1055,DY1057:DY1071,"&lt;=4"))</f>
        <v>0</v>
      </c>
      <c r="DY1072" s="218"/>
      <c r="DZ1072" s="214"/>
    </row>
    <row r="1073" spans="1:33">
      <c r="A1073" s="18"/>
      <c r="B1073" s="99"/>
      <c r="C1073" s="100"/>
      <c r="D1073" s="101"/>
      <c r="E1073" s="149" t="str">
        <f t="shared" si="550"/>
        <v/>
      </c>
      <c r="F1073" s="193"/>
      <c r="G1073" s="99"/>
      <c r="H1073" s="100"/>
      <c r="I1073" s="100"/>
      <c r="J1073" s="149" t="str">
        <f t="shared" si="551"/>
        <v/>
      </c>
      <c r="K1073" s="193"/>
      <c r="L1073" s="99"/>
      <c r="M1073" s="100"/>
      <c r="N1073" s="100"/>
      <c r="O1073" s="149" t="str">
        <f t="shared" si="552"/>
        <v/>
      </c>
      <c r="P1073" s="193"/>
      <c r="Q1073" s="99"/>
      <c r="R1073" s="100"/>
      <c r="S1073" s="100"/>
      <c r="T1073" s="149" t="str">
        <f t="shared" si="553"/>
        <v/>
      </c>
      <c r="U1073" s="193"/>
      <c r="V1073" s="99"/>
      <c r="W1073" s="100"/>
      <c r="X1073" s="100"/>
      <c r="Y1073" s="149" t="str">
        <f t="shared" si="554"/>
        <v/>
      </c>
      <c r="Z1073" s="196"/>
      <c r="AA1073" s="26"/>
      <c r="AB1073" s="37"/>
      <c r="AG1073" s="67"/>
    </row>
    <row r="1074" spans="1:33">
      <c r="A1074" s="18"/>
      <c r="B1074" s="99"/>
      <c r="C1074" s="100"/>
      <c r="D1074" s="101"/>
      <c r="E1074" s="149" t="str">
        <f t="shared" si="550"/>
        <v/>
      </c>
      <c r="F1074" s="193"/>
      <c r="G1074" s="99"/>
      <c r="H1074" s="100"/>
      <c r="I1074" s="100"/>
      <c r="J1074" s="149" t="str">
        <f t="shared" si="551"/>
        <v/>
      </c>
      <c r="K1074" s="193"/>
      <c r="L1074" s="99"/>
      <c r="M1074" s="100"/>
      <c r="N1074" s="100"/>
      <c r="O1074" s="149" t="str">
        <f t="shared" si="552"/>
        <v/>
      </c>
      <c r="P1074" s="193"/>
      <c r="Q1074" s="99"/>
      <c r="R1074" s="100"/>
      <c r="S1074" s="100"/>
      <c r="T1074" s="149" t="str">
        <f t="shared" si="553"/>
        <v/>
      </c>
      <c r="U1074" s="193"/>
      <c r="V1074" s="99"/>
      <c r="W1074" s="100"/>
      <c r="X1074" s="100"/>
      <c r="Y1074" s="149" t="str">
        <f t="shared" si="554"/>
        <v/>
      </c>
      <c r="Z1074" s="196"/>
      <c r="AA1074" s="25"/>
      <c r="AB1074" s="197"/>
      <c r="AG1074" s="67"/>
    </row>
    <row r="1075" spans="1:33">
      <c r="A1075" s="18" t="s">
        <v>366</v>
      </c>
      <c r="B1075" s="99"/>
      <c r="C1075" s="100"/>
      <c r="D1075" s="101"/>
      <c r="E1075" s="149" t="str">
        <f t="shared" si="550"/>
        <v/>
      </c>
      <c r="F1075" s="193"/>
      <c r="G1075" s="99"/>
      <c r="H1075" s="100"/>
      <c r="I1075" s="100"/>
      <c r="J1075" s="149" t="str">
        <f t="shared" si="551"/>
        <v/>
      </c>
      <c r="K1075" s="193"/>
      <c r="L1075" s="99"/>
      <c r="M1075" s="100"/>
      <c r="N1075" s="100"/>
      <c r="O1075" s="149" t="str">
        <f t="shared" si="552"/>
        <v/>
      </c>
      <c r="P1075" s="193"/>
      <c r="Q1075" s="99"/>
      <c r="R1075" s="100"/>
      <c r="S1075" s="100"/>
      <c r="T1075" s="149" t="str">
        <f t="shared" si="553"/>
        <v/>
      </c>
      <c r="U1075" s="193"/>
      <c r="V1075" s="99"/>
      <c r="W1075" s="100"/>
      <c r="X1075" s="100"/>
      <c r="Y1075" s="149" t="str">
        <f t="shared" si="554"/>
        <v/>
      </c>
      <c r="Z1075" s="196"/>
      <c r="AA1075" s="25"/>
      <c r="AB1075" s="197"/>
      <c r="AG1075" s="67"/>
    </row>
    <row r="1076" spans="1:33">
      <c r="A1076" s="18" t="s">
        <v>35</v>
      </c>
      <c r="B1076" s="99"/>
      <c r="C1076" s="100"/>
      <c r="D1076" s="101"/>
      <c r="E1076" s="149" t="str">
        <f t="shared" si="550"/>
        <v/>
      </c>
      <c r="F1076" s="193"/>
      <c r="G1076" s="99"/>
      <c r="H1076" s="100"/>
      <c r="I1076" s="100"/>
      <c r="J1076" s="149" t="str">
        <f t="shared" si="551"/>
        <v/>
      </c>
      <c r="K1076" s="193"/>
      <c r="L1076" s="99"/>
      <c r="M1076" s="100"/>
      <c r="N1076" s="100"/>
      <c r="O1076" s="149" t="str">
        <f t="shared" si="552"/>
        <v/>
      </c>
      <c r="P1076" s="193"/>
      <c r="Q1076" s="99"/>
      <c r="R1076" s="100"/>
      <c r="S1076" s="100"/>
      <c r="T1076" s="149" t="str">
        <f t="shared" si="553"/>
        <v/>
      </c>
      <c r="U1076" s="193"/>
      <c r="V1076" s="99"/>
      <c r="W1076" s="100"/>
      <c r="X1076" s="100"/>
      <c r="Y1076" s="149" t="str">
        <f t="shared" si="554"/>
        <v/>
      </c>
      <c r="Z1076" s="196"/>
      <c r="AA1076" s="25"/>
      <c r="AB1076" s="197"/>
      <c r="AG1076" s="67"/>
    </row>
    <row r="1077" spans="1:33" ht="15" thickBot="1">
      <c r="A1077" s="91" t="s">
        <v>10</v>
      </c>
      <c r="B1077" s="125">
        <f>IF(SUM(B1061:B1076)=0,0,AVERAGE(B1061:B1076))</f>
        <v>0</v>
      </c>
      <c r="C1077" s="126">
        <f>IF(SUM(C1061:C1076)=0,0,AVERAGE(C1061:C1076))</f>
        <v>0</v>
      </c>
      <c r="D1077" s="127">
        <f>IF(SUM(D1061:D1076)=0,0,AVERAGE(D1061:D1076))</f>
        <v>0</v>
      </c>
      <c r="E1077" s="192">
        <f>IF(SUM(E1061:E1076)=0,0,AVERAGE(E1061:E1076))</f>
        <v>0</v>
      </c>
      <c r="F1077" s="194"/>
      <c r="G1077" s="125">
        <f>IF(SUM(G1061:G1076)=0,0,AVERAGE(G1061:G1076))</f>
        <v>0</v>
      </c>
      <c r="H1077" s="126">
        <f>IF(SUM(H1061:H1076)=0,0,AVERAGE(H1061:H1076))</f>
        <v>0</v>
      </c>
      <c r="I1077" s="127">
        <f>IF(SUM(I1061:I1076)=0,0,AVERAGE(I1061:I1076))</f>
        <v>0</v>
      </c>
      <c r="J1077" s="192">
        <f>IF(SUM(J1061:J1076)=0,0,AVERAGE(J1061:J1076))</f>
        <v>0</v>
      </c>
      <c r="K1077" s="194"/>
      <c r="L1077" s="125">
        <f>IF(SUM(L1061:L1076)=0,0,AVERAGE(L1061:L1076))</f>
        <v>0</v>
      </c>
      <c r="M1077" s="126">
        <f>IF(SUM(M1061:M1076)=0,0,AVERAGE(M1061:M1076))</f>
        <v>0</v>
      </c>
      <c r="N1077" s="127">
        <f>IF(SUM(N1061:N1076)=0,0,AVERAGE(N1061:N1076))</f>
        <v>0</v>
      </c>
      <c r="O1077" s="192">
        <f>IF(SUM(O1061:O1076)=0,0,AVERAGE(O1061:O1076))</f>
        <v>0</v>
      </c>
      <c r="P1077" s="194"/>
      <c r="Q1077" s="125">
        <f>IF(SUM(Q1061:Q1076)=0,0,AVERAGE(Q1061:Q1076))</f>
        <v>0</v>
      </c>
      <c r="R1077" s="126">
        <f>IF(SUM(R1061:R1076)=0,0,AVERAGE(R1061:R1076))</f>
        <v>0</v>
      </c>
      <c r="S1077" s="127">
        <f>IF(SUM(S1061:S1076)=0,0,AVERAGE(S1061:S1076))</f>
        <v>0</v>
      </c>
      <c r="T1077" s="192">
        <f>IF(SUM(T1061:T1076)=0,0,AVERAGE(T1061:T1076))</f>
        <v>0</v>
      </c>
      <c r="U1077" s="194"/>
      <c r="V1077" s="125">
        <f>IF(SUM(V1061:V1076)=0,0,AVERAGE(V1061:V1076))</f>
        <v>0</v>
      </c>
      <c r="W1077" s="126">
        <f>IF(SUM(W1061:W1076)=0,0,AVERAGE(W1061:W1076))</f>
        <v>0</v>
      </c>
      <c r="X1077" s="127">
        <f>IF(SUM(X1061:X1076)=0,0,AVERAGE(X1061:X1076))</f>
        <v>0</v>
      </c>
      <c r="Y1077" s="192">
        <f>IF(SUM(Y1061:Y1076)=0,0,AVERAGE(Y1061:Y1076))</f>
        <v>0</v>
      </c>
      <c r="Z1077" s="194"/>
      <c r="AA1077" s="33"/>
      <c r="AB1077" s="205"/>
      <c r="AG1077" s="67"/>
    </row>
    <row r="1078" spans="1:33" ht="15" thickBot="1">
      <c r="A1078" s="20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21"/>
      <c r="Z1078" s="21"/>
      <c r="AA1078" s="20"/>
      <c r="AB1078" s="197"/>
      <c r="AC1078" s="163" t="s">
        <v>73</v>
      </c>
      <c r="AD1078" s="88"/>
      <c r="AE1078" s="88"/>
      <c r="AF1078" s="88"/>
      <c r="AG1078" s="89"/>
    </row>
    <row r="1079" spans="1:33">
      <c r="A1079" s="90" t="s">
        <v>72</v>
      </c>
      <c r="B1079" s="293" t="s">
        <v>88</v>
      </c>
      <c r="C1079" s="294"/>
      <c r="D1079" s="294"/>
      <c r="E1079" s="294"/>
      <c r="F1079" s="295"/>
      <c r="G1079" s="293" t="s">
        <v>89</v>
      </c>
      <c r="H1079" s="294"/>
      <c r="I1079" s="294"/>
      <c r="J1079" s="294"/>
      <c r="K1079" s="295"/>
      <c r="L1079" s="293" t="s">
        <v>90</v>
      </c>
      <c r="M1079" s="294"/>
      <c r="N1079" s="294"/>
      <c r="O1079" s="294"/>
      <c r="P1079" s="295"/>
      <c r="Q1079" s="293" t="s">
        <v>91</v>
      </c>
      <c r="R1079" s="294"/>
      <c r="S1079" s="294"/>
      <c r="T1079" s="294"/>
      <c r="U1079" s="295"/>
      <c r="V1079" s="293" t="s">
        <v>92</v>
      </c>
      <c r="W1079" s="294"/>
      <c r="X1079" s="294"/>
      <c r="Y1079" s="294"/>
      <c r="Z1079" s="295"/>
      <c r="AA1079" s="23"/>
      <c r="AB1079" s="37"/>
      <c r="AC1079" s="9" t="str">
        <f>B1079</f>
        <v>Z18 11</v>
      </c>
      <c r="AD1079" s="9" t="str">
        <f>G1079</f>
        <v>Z18 12</v>
      </c>
      <c r="AE1079" s="9" t="str">
        <f>L1079</f>
        <v>Z18 13</v>
      </c>
      <c r="AF1079" s="9" t="str">
        <f>Q1079</f>
        <v xml:space="preserve">Z18 14 </v>
      </c>
      <c r="AG1079" s="67" t="str">
        <f>V1079</f>
        <v>Z18 15</v>
      </c>
    </row>
    <row r="1080" spans="1:33" ht="15" thickBot="1">
      <c r="A1080" s="32" t="s">
        <v>4</v>
      </c>
      <c r="B1080" s="13" t="s">
        <v>5</v>
      </c>
      <c r="C1080" s="14" t="s">
        <v>6</v>
      </c>
      <c r="D1080" s="14" t="s">
        <v>7</v>
      </c>
      <c r="E1080" s="191" t="s">
        <v>8</v>
      </c>
      <c r="F1080" s="16" t="s">
        <v>142</v>
      </c>
      <c r="G1080" s="13" t="s">
        <v>5</v>
      </c>
      <c r="H1080" s="14" t="s">
        <v>6</v>
      </c>
      <c r="I1080" s="14" t="s">
        <v>7</v>
      </c>
      <c r="J1080" s="191" t="s">
        <v>8</v>
      </c>
      <c r="K1080" s="16" t="s">
        <v>142</v>
      </c>
      <c r="L1080" s="13" t="s">
        <v>5</v>
      </c>
      <c r="M1080" s="14" t="s">
        <v>6</v>
      </c>
      <c r="N1080" s="14" t="s">
        <v>7</v>
      </c>
      <c r="O1080" s="191" t="s">
        <v>8</v>
      </c>
      <c r="P1080" s="16" t="s">
        <v>142</v>
      </c>
      <c r="Q1080" s="13" t="s">
        <v>5</v>
      </c>
      <c r="R1080" s="14" t="s">
        <v>6</v>
      </c>
      <c r="S1080" s="14" t="s">
        <v>7</v>
      </c>
      <c r="T1080" s="191" t="s">
        <v>8</v>
      </c>
      <c r="U1080" s="16" t="s">
        <v>142</v>
      </c>
      <c r="V1080" s="13" t="s">
        <v>5</v>
      </c>
      <c r="W1080" s="14" t="s">
        <v>6</v>
      </c>
      <c r="X1080" s="14" t="s">
        <v>7</v>
      </c>
      <c r="Y1080" s="191" t="s">
        <v>8</v>
      </c>
      <c r="Z1080" s="16" t="s">
        <v>142</v>
      </c>
      <c r="AA1080" s="16"/>
      <c r="AB1080" s="37"/>
      <c r="AC1080" s="76">
        <f>IF(SUM(E1081:E1096)&gt;0,LARGE(E1081:E1096,1),0)</f>
        <v>0</v>
      </c>
      <c r="AD1080" s="9">
        <f>IF(SUM(J1081:J1096)&gt;0,LARGE(J1081:J1096,1),0)</f>
        <v>0</v>
      </c>
      <c r="AE1080" s="9">
        <f>IF(SUM(O1081:O1096)&gt;0,LARGE(O1081:O1096,1),0)</f>
        <v>0</v>
      </c>
      <c r="AF1080" s="9">
        <f>IF(SUM(T1081:T1096)&gt;0,LARGE(T1081:T1096,1),0)</f>
        <v>0</v>
      </c>
      <c r="AG1080" s="67">
        <f>IF(SUM(Y1081:Y1096)&gt;0,LARGE(Y1081:Y1096,1),0)</f>
        <v>0</v>
      </c>
    </row>
    <row r="1081" spans="1:33" ht="15" thickTop="1">
      <c r="A1081" s="17"/>
      <c r="B1081" s="96"/>
      <c r="C1081" s="97"/>
      <c r="D1081" s="98"/>
      <c r="E1081" s="149" t="str">
        <f t="shared" ref="E1081:E1096" si="555">IF(SUM(B1081:D1081)&gt;0,SUM(B1081:D1081),"")</f>
        <v/>
      </c>
      <c r="F1081" s="193"/>
      <c r="G1081" s="96"/>
      <c r="H1081" s="97"/>
      <c r="I1081" s="97"/>
      <c r="J1081" s="149" t="str">
        <f t="shared" ref="J1081:J1096" si="556">IF(SUM(G1081:I1081)&gt;0,SUM(G1081:I1081),"")</f>
        <v/>
      </c>
      <c r="K1081" s="193"/>
      <c r="L1081" s="96"/>
      <c r="M1081" s="97"/>
      <c r="N1081" s="97"/>
      <c r="O1081" s="149" t="str">
        <f t="shared" ref="O1081:O1096" si="557">IF(SUM(L1081:N1081)&gt;0,SUM(L1081:N1081),"")</f>
        <v/>
      </c>
      <c r="P1081" s="193"/>
      <c r="Q1081" s="96"/>
      <c r="R1081" s="97"/>
      <c r="S1081" s="97"/>
      <c r="T1081" s="149" t="str">
        <f t="shared" ref="T1081:T1096" si="558">IF(SUM(Q1081:S1081)&gt;0,SUM(Q1081:S1081),"")</f>
        <v/>
      </c>
      <c r="U1081" s="193"/>
      <c r="V1081" s="96"/>
      <c r="W1081" s="97"/>
      <c r="X1081" s="97"/>
      <c r="Y1081" s="149" t="str">
        <f t="shared" ref="Y1081:Y1096" si="559">IF(SUM(V1081:X1081)&gt;0,SUM(V1081:X1081),"")</f>
        <v/>
      </c>
      <c r="Z1081" s="195"/>
      <c r="AA1081" s="24"/>
      <c r="AB1081" s="197"/>
      <c r="AG1081" s="67"/>
    </row>
    <row r="1082" spans="1:33">
      <c r="A1082" s="18"/>
      <c r="B1082" s="99"/>
      <c r="C1082" s="100"/>
      <c r="D1082" s="101"/>
      <c r="E1082" s="149" t="str">
        <f t="shared" si="555"/>
        <v/>
      </c>
      <c r="F1082" s="193"/>
      <c r="G1082" s="99"/>
      <c r="H1082" s="100"/>
      <c r="I1082" s="100"/>
      <c r="J1082" s="149" t="str">
        <f t="shared" si="556"/>
        <v/>
      </c>
      <c r="K1082" s="193"/>
      <c r="L1082" s="99"/>
      <c r="M1082" s="100"/>
      <c r="N1082" s="100"/>
      <c r="O1082" s="149" t="str">
        <f t="shared" si="557"/>
        <v/>
      </c>
      <c r="P1082" s="193"/>
      <c r="Q1082" s="99"/>
      <c r="R1082" s="100"/>
      <c r="S1082" s="100"/>
      <c r="T1082" s="149" t="str">
        <f t="shared" si="558"/>
        <v/>
      </c>
      <c r="U1082" s="193"/>
      <c r="V1082" s="99"/>
      <c r="W1082" s="100"/>
      <c r="X1082" s="100"/>
      <c r="Y1082" s="149" t="str">
        <f t="shared" si="559"/>
        <v/>
      </c>
      <c r="Z1082" s="196"/>
      <c r="AA1082" s="25"/>
      <c r="AB1082" s="197"/>
      <c r="AG1082" s="67"/>
    </row>
    <row r="1083" spans="1:33">
      <c r="A1083" s="18"/>
      <c r="B1083" s="99"/>
      <c r="C1083" s="100"/>
      <c r="D1083" s="101"/>
      <c r="E1083" s="149" t="str">
        <f t="shared" si="555"/>
        <v/>
      </c>
      <c r="F1083" s="193"/>
      <c r="G1083" s="99"/>
      <c r="H1083" s="100"/>
      <c r="I1083" s="100"/>
      <c r="J1083" s="149" t="str">
        <f t="shared" si="556"/>
        <v/>
      </c>
      <c r="K1083" s="193"/>
      <c r="L1083" s="99"/>
      <c r="M1083" s="100"/>
      <c r="N1083" s="102"/>
      <c r="O1083" s="149" t="str">
        <f t="shared" si="557"/>
        <v/>
      </c>
      <c r="P1083" s="193"/>
      <c r="Q1083" s="99"/>
      <c r="R1083" s="100"/>
      <c r="S1083" s="102"/>
      <c r="T1083" s="149" t="str">
        <f t="shared" si="558"/>
        <v/>
      </c>
      <c r="U1083" s="193"/>
      <c r="V1083" s="99"/>
      <c r="W1083" s="100"/>
      <c r="X1083" s="102"/>
      <c r="Y1083" s="149" t="str">
        <f t="shared" si="559"/>
        <v/>
      </c>
      <c r="Z1083" s="196"/>
      <c r="AA1083" s="26" t="s">
        <v>11</v>
      </c>
      <c r="AB1083" s="37"/>
      <c r="AG1083" s="67"/>
    </row>
    <row r="1084" spans="1:33">
      <c r="A1084" s="18"/>
      <c r="B1084" s="99"/>
      <c r="C1084" s="100"/>
      <c r="D1084" s="101"/>
      <c r="E1084" s="149" t="str">
        <f t="shared" si="555"/>
        <v/>
      </c>
      <c r="F1084" s="193"/>
      <c r="G1084" s="99"/>
      <c r="H1084" s="100"/>
      <c r="I1084" s="100"/>
      <c r="J1084" s="149" t="str">
        <f t="shared" si="556"/>
        <v/>
      </c>
      <c r="K1084" s="193"/>
      <c r="L1084" s="99"/>
      <c r="M1084" s="100"/>
      <c r="N1084" s="100"/>
      <c r="O1084" s="149" t="str">
        <f t="shared" si="557"/>
        <v/>
      </c>
      <c r="P1084" s="193"/>
      <c r="Q1084" s="99"/>
      <c r="R1084" s="100"/>
      <c r="S1084" s="100"/>
      <c r="T1084" s="149" t="str">
        <f t="shared" si="558"/>
        <v/>
      </c>
      <c r="U1084" s="193"/>
      <c r="V1084" s="99"/>
      <c r="W1084" s="100"/>
      <c r="X1084" s="100"/>
      <c r="Y1084" s="149" t="str">
        <f t="shared" si="559"/>
        <v/>
      </c>
      <c r="Z1084" s="196"/>
      <c r="AA1084" s="26" t="s">
        <v>12</v>
      </c>
      <c r="AB1084" s="37"/>
      <c r="AG1084" s="67"/>
    </row>
    <row r="1085" spans="1:33">
      <c r="A1085" s="18"/>
      <c r="B1085" s="99"/>
      <c r="C1085" s="100"/>
      <c r="D1085" s="102"/>
      <c r="E1085" s="149" t="str">
        <f t="shared" si="555"/>
        <v/>
      </c>
      <c r="F1085" s="193"/>
      <c r="G1085" s="99"/>
      <c r="H1085" s="100"/>
      <c r="I1085" s="102"/>
      <c r="J1085" s="149" t="str">
        <f t="shared" si="556"/>
        <v/>
      </c>
      <c r="K1085" s="193"/>
      <c r="L1085" s="99"/>
      <c r="M1085" s="100"/>
      <c r="N1085" s="102"/>
      <c r="O1085" s="149" t="str">
        <f t="shared" si="557"/>
        <v/>
      </c>
      <c r="P1085" s="193"/>
      <c r="Q1085" s="99"/>
      <c r="R1085" s="100"/>
      <c r="S1085" s="100"/>
      <c r="T1085" s="149" t="str">
        <f t="shared" si="558"/>
        <v/>
      </c>
      <c r="U1085" s="193"/>
      <c r="V1085" s="99"/>
      <c r="W1085" s="100"/>
      <c r="X1085" s="102"/>
      <c r="Y1085" s="149" t="str">
        <f t="shared" si="559"/>
        <v/>
      </c>
      <c r="Z1085" s="196"/>
      <c r="AA1085" s="26" t="s">
        <v>12</v>
      </c>
      <c r="AB1085" s="37"/>
      <c r="AG1085" s="67"/>
    </row>
    <row r="1086" spans="1:33">
      <c r="A1086" s="18"/>
      <c r="B1086" s="99"/>
      <c r="C1086" s="100"/>
      <c r="D1086" s="102"/>
      <c r="E1086" s="149" t="str">
        <f t="shared" si="555"/>
        <v/>
      </c>
      <c r="F1086" s="193"/>
      <c r="G1086" s="99"/>
      <c r="H1086" s="100"/>
      <c r="I1086" s="102"/>
      <c r="J1086" s="149" t="str">
        <f t="shared" si="556"/>
        <v/>
      </c>
      <c r="K1086" s="193"/>
      <c r="L1086" s="99"/>
      <c r="M1086" s="100"/>
      <c r="N1086" s="102"/>
      <c r="O1086" s="149" t="str">
        <f t="shared" si="557"/>
        <v/>
      </c>
      <c r="P1086" s="193"/>
      <c r="Q1086" s="99"/>
      <c r="R1086" s="100"/>
      <c r="S1086" s="100"/>
      <c r="T1086" s="149" t="str">
        <f t="shared" si="558"/>
        <v/>
      </c>
      <c r="U1086" s="193"/>
      <c r="V1086" s="99"/>
      <c r="W1086" s="100"/>
      <c r="X1086" s="102"/>
      <c r="Y1086" s="149" t="str">
        <f t="shared" si="559"/>
        <v/>
      </c>
      <c r="Z1086" s="196"/>
      <c r="AA1086" s="26"/>
      <c r="AB1086" s="37"/>
      <c r="AG1086" s="67"/>
    </row>
    <row r="1087" spans="1:33">
      <c r="A1087" s="18"/>
      <c r="B1087" s="99"/>
      <c r="C1087" s="100"/>
      <c r="D1087" s="101"/>
      <c r="E1087" s="149" t="str">
        <f t="shared" si="555"/>
        <v/>
      </c>
      <c r="F1087" s="193"/>
      <c r="G1087" s="99"/>
      <c r="H1087" s="100"/>
      <c r="I1087" s="102"/>
      <c r="J1087" s="149" t="str">
        <f t="shared" si="556"/>
        <v/>
      </c>
      <c r="K1087" s="193"/>
      <c r="L1087" s="99"/>
      <c r="M1087" s="100"/>
      <c r="N1087" s="102"/>
      <c r="O1087" s="149" t="str">
        <f t="shared" si="557"/>
        <v/>
      </c>
      <c r="P1087" s="193"/>
      <c r="Q1087" s="99"/>
      <c r="R1087" s="100"/>
      <c r="S1087" s="100"/>
      <c r="T1087" s="149" t="str">
        <f t="shared" si="558"/>
        <v/>
      </c>
      <c r="U1087" s="193"/>
      <c r="V1087" s="99"/>
      <c r="W1087" s="100"/>
      <c r="X1087" s="100"/>
      <c r="Y1087" s="149" t="str">
        <f t="shared" si="559"/>
        <v/>
      </c>
      <c r="Z1087" s="196"/>
      <c r="AA1087" s="26" t="s">
        <v>13</v>
      </c>
      <c r="AB1087" s="37"/>
      <c r="AG1087" s="67"/>
    </row>
    <row r="1088" spans="1:33">
      <c r="A1088" s="18"/>
      <c r="B1088" s="99"/>
      <c r="C1088" s="100"/>
      <c r="D1088" s="101"/>
      <c r="E1088" s="149" t="str">
        <f t="shared" si="555"/>
        <v/>
      </c>
      <c r="F1088" s="193"/>
      <c r="G1088" s="99"/>
      <c r="H1088" s="100"/>
      <c r="I1088" s="102"/>
      <c r="J1088" s="149" t="str">
        <f t="shared" si="556"/>
        <v/>
      </c>
      <c r="K1088" s="193"/>
      <c r="L1088" s="99"/>
      <c r="M1088" s="100"/>
      <c r="N1088" s="102"/>
      <c r="O1088" s="149" t="str">
        <f t="shared" si="557"/>
        <v/>
      </c>
      <c r="P1088" s="193"/>
      <c r="Q1088" s="99"/>
      <c r="R1088" s="100"/>
      <c r="S1088" s="102"/>
      <c r="T1088" s="149" t="str">
        <f t="shared" si="558"/>
        <v/>
      </c>
      <c r="U1088" s="193"/>
      <c r="V1088" s="99"/>
      <c r="W1088" s="100"/>
      <c r="X1088" s="102"/>
      <c r="Y1088" s="149" t="str">
        <f t="shared" si="559"/>
        <v/>
      </c>
      <c r="Z1088" s="196"/>
      <c r="AA1088" s="26" t="s">
        <v>14</v>
      </c>
      <c r="AB1088" s="37"/>
      <c r="AG1088" s="67"/>
    </row>
    <row r="1089" spans="1:130">
      <c r="A1089" s="18"/>
      <c r="B1089" s="99"/>
      <c r="C1089" s="100"/>
      <c r="D1089" s="101"/>
      <c r="E1089" s="149" t="str">
        <f t="shared" si="555"/>
        <v/>
      </c>
      <c r="F1089" s="193"/>
      <c r="G1089" s="99"/>
      <c r="H1089" s="100"/>
      <c r="I1089" s="100"/>
      <c r="J1089" s="149" t="str">
        <f t="shared" si="556"/>
        <v/>
      </c>
      <c r="K1089" s="193"/>
      <c r="L1089" s="99"/>
      <c r="M1089" s="100"/>
      <c r="N1089" s="100"/>
      <c r="O1089" s="149" t="str">
        <f t="shared" si="557"/>
        <v/>
      </c>
      <c r="P1089" s="193"/>
      <c r="Q1089" s="99"/>
      <c r="R1089" s="100"/>
      <c r="S1089" s="100"/>
      <c r="T1089" s="149" t="str">
        <f t="shared" si="558"/>
        <v/>
      </c>
      <c r="U1089" s="193"/>
      <c r="V1089" s="99"/>
      <c r="W1089" s="100"/>
      <c r="X1089" s="100"/>
      <c r="Y1089" s="149" t="str">
        <f t="shared" si="559"/>
        <v/>
      </c>
      <c r="Z1089" s="196"/>
      <c r="AA1089" s="26" t="s">
        <v>15</v>
      </c>
      <c r="AB1089" s="37"/>
      <c r="AG1089" s="67"/>
    </row>
    <row r="1090" spans="1:130">
      <c r="A1090" s="18"/>
      <c r="B1090" s="99"/>
      <c r="C1090" s="100"/>
      <c r="D1090" s="101"/>
      <c r="E1090" s="149" t="str">
        <f t="shared" si="555"/>
        <v/>
      </c>
      <c r="F1090" s="193"/>
      <c r="G1090" s="99"/>
      <c r="H1090" s="100"/>
      <c r="I1090" s="102"/>
      <c r="J1090" s="149" t="str">
        <f t="shared" si="556"/>
        <v/>
      </c>
      <c r="K1090" s="193"/>
      <c r="L1090" s="99"/>
      <c r="M1090" s="100"/>
      <c r="N1090" s="102"/>
      <c r="O1090" s="149" t="str">
        <f t="shared" si="557"/>
        <v/>
      </c>
      <c r="P1090" s="193"/>
      <c r="Q1090" s="99"/>
      <c r="R1090" s="100"/>
      <c r="S1090" s="100"/>
      <c r="T1090" s="149" t="str">
        <f t="shared" si="558"/>
        <v/>
      </c>
      <c r="U1090" s="193"/>
      <c r="V1090" s="99"/>
      <c r="W1090" s="100"/>
      <c r="X1090" s="100"/>
      <c r="Y1090" s="149" t="str">
        <f t="shared" si="559"/>
        <v/>
      </c>
      <c r="Z1090" s="196"/>
      <c r="AA1090" s="26" t="s">
        <v>16</v>
      </c>
      <c r="AB1090" s="37"/>
      <c r="AG1090" s="67"/>
    </row>
    <row r="1091" spans="1:130">
      <c r="A1091" s="18"/>
      <c r="B1091" s="99"/>
      <c r="C1091" s="100"/>
      <c r="D1091" s="101"/>
      <c r="E1091" s="149" t="str">
        <f t="shared" si="555"/>
        <v/>
      </c>
      <c r="F1091" s="193"/>
      <c r="G1091" s="99"/>
      <c r="H1091" s="100"/>
      <c r="I1091" s="102"/>
      <c r="J1091" s="149" t="str">
        <f t="shared" si="556"/>
        <v/>
      </c>
      <c r="K1091" s="193"/>
      <c r="L1091" s="99"/>
      <c r="M1091" s="100"/>
      <c r="N1091" s="102"/>
      <c r="O1091" s="149" t="str">
        <f t="shared" si="557"/>
        <v/>
      </c>
      <c r="P1091" s="193"/>
      <c r="Q1091" s="99"/>
      <c r="R1091" s="100"/>
      <c r="S1091" s="102"/>
      <c r="T1091" s="149" t="str">
        <f t="shared" si="558"/>
        <v/>
      </c>
      <c r="U1091" s="193"/>
      <c r="V1091" s="99"/>
      <c r="W1091" s="100"/>
      <c r="X1091" s="102"/>
      <c r="Y1091" s="149" t="str">
        <f t="shared" si="559"/>
        <v/>
      </c>
      <c r="Z1091" s="196"/>
      <c r="AA1091" s="26" t="s">
        <v>12</v>
      </c>
      <c r="AB1091" s="37"/>
      <c r="AG1091" s="67"/>
    </row>
    <row r="1092" spans="1:130">
      <c r="A1092" s="18"/>
      <c r="B1092" s="99"/>
      <c r="C1092" s="100"/>
      <c r="D1092" s="101"/>
      <c r="E1092" s="149" t="str">
        <f t="shared" si="555"/>
        <v/>
      </c>
      <c r="F1092" s="193"/>
      <c r="G1092" s="99"/>
      <c r="H1092" s="100"/>
      <c r="I1092" s="102"/>
      <c r="J1092" s="149" t="str">
        <f t="shared" si="556"/>
        <v/>
      </c>
      <c r="K1092" s="193"/>
      <c r="L1092" s="99"/>
      <c r="M1092" s="100"/>
      <c r="N1092" s="102"/>
      <c r="O1092" s="149" t="str">
        <f t="shared" si="557"/>
        <v/>
      </c>
      <c r="P1092" s="193"/>
      <c r="Q1092" s="99"/>
      <c r="R1092" s="100"/>
      <c r="S1092" s="102"/>
      <c r="T1092" s="149" t="str">
        <f t="shared" si="558"/>
        <v/>
      </c>
      <c r="U1092" s="193"/>
      <c r="V1092" s="99"/>
      <c r="W1092" s="100"/>
      <c r="X1092" s="102"/>
      <c r="Y1092" s="149" t="str">
        <f t="shared" si="559"/>
        <v/>
      </c>
      <c r="Z1092" s="196"/>
      <c r="AA1092" s="26"/>
      <c r="AB1092" s="37"/>
      <c r="AG1092" s="67"/>
    </row>
    <row r="1093" spans="1:130">
      <c r="A1093" s="18"/>
      <c r="B1093" s="99"/>
      <c r="C1093" s="100"/>
      <c r="D1093" s="101"/>
      <c r="E1093" s="149" t="str">
        <f t="shared" si="555"/>
        <v/>
      </c>
      <c r="F1093" s="193"/>
      <c r="G1093" s="99"/>
      <c r="H1093" s="100"/>
      <c r="I1093" s="100"/>
      <c r="J1093" s="149" t="str">
        <f t="shared" si="556"/>
        <v/>
      </c>
      <c r="K1093" s="193"/>
      <c r="L1093" s="99"/>
      <c r="M1093" s="100"/>
      <c r="N1093" s="100"/>
      <c r="O1093" s="149" t="str">
        <f t="shared" si="557"/>
        <v/>
      </c>
      <c r="P1093" s="193"/>
      <c r="Q1093" s="99"/>
      <c r="R1093" s="100"/>
      <c r="S1093" s="100"/>
      <c r="T1093" s="149" t="str">
        <f t="shared" si="558"/>
        <v/>
      </c>
      <c r="U1093" s="193"/>
      <c r="V1093" s="99"/>
      <c r="W1093" s="100"/>
      <c r="X1093" s="100"/>
      <c r="Y1093" s="149" t="str">
        <f t="shared" si="559"/>
        <v/>
      </c>
      <c r="Z1093" s="196"/>
      <c r="AA1093" s="26"/>
      <c r="AB1093" s="37"/>
      <c r="AG1093" s="67"/>
    </row>
    <row r="1094" spans="1:130">
      <c r="A1094" s="18"/>
      <c r="B1094" s="99"/>
      <c r="C1094" s="100"/>
      <c r="D1094" s="101"/>
      <c r="E1094" s="149" t="str">
        <f t="shared" si="555"/>
        <v/>
      </c>
      <c r="F1094" s="193"/>
      <c r="G1094" s="99"/>
      <c r="H1094" s="100"/>
      <c r="I1094" s="100"/>
      <c r="J1094" s="149" t="str">
        <f t="shared" si="556"/>
        <v/>
      </c>
      <c r="K1094" s="193"/>
      <c r="L1094" s="99"/>
      <c r="M1094" s="100"/>
      <c r="N1094" s="100"/>
      <c r="O1094" s="149" t="str">
        <f t="shared" si="557"/>
        <v/>
      </c>
      <c r="P1094" s="193"/>
      <c r="Q1094" s="99"/>
      <c r="R1094" s="100"/>
      <c r="S1094" s="100"/>
      <c r="T1094" s="149" t="str">
        <f t="shared" si="558"/>
        <v/>
      </c>
      <c r="U1094" s="193"/>
      <c r="V1094" s="99"/>
      <c r="W1094" s="100"/>
      <c r="X1094" s="100"/>
      <c r="Y1094" s="149" t="str">
        <f t="shared" si="559"/>
        <v/>
      </c>
      <c r="Z1094" s="196"/>
      <c r="AA1094" s="25"/>
      <c r="AB1094" s="197"/>
      <c r="AG1094" s="67"/>
    </row>
    <row r="1095" spans="1:130">
      <c r="A1095" s="18" t="s">
        <v>366</v>
      </c>
      <c r="B1095" s="99"/>
      <c r="C1095" s="100"/>
      <c r="D1095" s="101"/>
      <c r="E1095" s="149" t="str">
        <f t="shared" si="555"/>
        <v/>
      </c>
      <c r="F1095" s="193"/>
      <c r="G1095" s="99"/>
      <c r="H1095" s="100"/>
      <c r="I1095" s="100"/>
      <c r="J1095" s="149" t="str">
        <f t="shared" si="556"/>
        <v/>
      </c>
      <c r="K1095" s="193"/>
      <c r="L1095" s="99"/>
      <c r="M1095" s="100"/>
      <c r="N1095" s="100"/>
      <c r="O1095" s="149" t="str">
        <f t="shared" si="557"/>
        <v/>
      </c>
      <c r="P1095" s="193"/>
      <c r="Q1095" s="99"/>
      <c r="R1095" s="100"/>
      <c r="S1095" s="100"/>
      <c r="T1095" s="149" t="str">
        <f t="shared" si="558"/>
        <v/>
      </c>
      <c r="U1095" s="193"/>
      <c r="V1095" s="99"/>
      <c r="W1095" s="100"/>
      <c r="X1095" s="100"/>
      <c r="Y1095" s="149" t="str">
        <f t="shared" si="559"/>
        <v/>
      </c>
      <c r="Z1095" s="196"/>
      <c r="AA1095" s="25"/>
      <c r="AB1095" s="197"/>
      <c r="AG1095" s="67"/>
    </row>
    <row r="1096" spans="1:130">
      <c r="A1096" s="18" t="s">
        <v>35</v>
      </c>
      <c r="B1096" s="99"/>
      <c r="C1096" s="100"/>
      <c r="D1096" s="101"/>
      <c r="E1096" s="149" t="str">
        <f t="shared" si="555"/>
        <v/>
      </c>
      <c r="F1096" s="193"/>
      <c r="G1096" s="99"/>
      <c r="H1096" s="100"/>
      <c r="I1096" s="100"/>
      <c r="J1096" s="149" t="str">
        <f t="shared" si="556"/>
        <v/>
      </c>
      <c r="K1096" s="193"/>
      <c r="L1096" s="99"/>
      <c r="M1096" s="100"/>
      <c r="N1096" s="100"/>
      <c r="O1096" s="149" t="str">
        <f t="shared" si="557"/>
        <v/>
      </c>
      <c r="P1096" s="193"/>
      <c r="Q1096" s="99"/>
      <c r="R1096" s="100"/>
      <c r="S1096" s="100"/>
      <c r="T1096" s="149" t="str">
        <f t="shared" si="558"/>
        <v/>
      </c>
      <c r="U1096" s="193"/>
      <c r="V1096" s="99"/>
      <c r="W1096" s="100"/>
      <c r="X1096" s="100"/>
      <c r="Y1096" s="149" t="str">
        <f t="shared" si="559"/>
        <v/>
      </c>
      <c r="Z1096" s="196"/>
      <c r="AA1096" s="25"/>
      <c r="AB1096" s="197"/>
      <c r="AG1096" s="67"/>
    </row>
    <row r="1097" spans="1:130" ht="15" thickBot="1">
      <c r="A1097" s="91" t="s">
        <v>10</v>
      </c>
      <c r="B1097" s="125">
        <f>IF(SUM(B1081:B1096)=0,0,AVERAGE(B1081:B1096))</f>
        <v>0</v>
      </c>
      <c r="C1097" s="126">
        <f>IF(SUM(C1081:C1096)=0,0,AVERAGE(C1081:C1096))</f>
        <v>0</v>
      </c>
      <c r="D1097" s="127">
        <f>IF(SUM(D1081:D1096)=0,0,AVERAGE(D1081:D1096))</f>
        <v>0</v>
      </c>
      <c r="E1097" s="192">
        <f>IF(SUM(E1081:E1096)=0,0,AVERAGE(E1081:E1096))</f>
        <v>0</v>
      </c>
      <c r="F1097" s="194"/>
      <c r="G1097" s="125">
        <f>IF(SUM(G1081:G1096)=0,0,AVERAGE(G1081:G1096))</f>
        <v>0</v>
      </c>
      <c r="H1097" s="126">
        <f>IF(SUM(H1081:H1096)=0,0,AVERAGE(H1081:H1096))</f>
        <v>0</v>
      </c>
      <c r="I1097" s="127">
        <f>IF(SUM(I1081:I1096)=0,0,AVERAGE(I1081:I1096))</f>
        <v>0</v>
      </c>
      <c r="J1097" s="192">
        <f>IF(SUM(J1081:J1096)=0,0,AVERAGE(J1081:J1096))</f>
        <v>0</v>
      </c>
      <c r="K1097" s="194"/>
      <c r="L1097" s="125">
        <f>IF(SUM(L1081:L1096)=0,0,AVERAGE(L1081:L1096))</f>
        <v>0</v>
      </c>
      <c r="M1097" s="126">
        <f>IF(SUM(M1081:M1096)=0,0,AVERAGE(M1081:M1096))</f>
        <v>0</v>
      </c>
      <c r="N1097" s="127">
        <f>IF(SUM(N1081:N1096)=0,0,AVERAGE(N1081:N1096))</f>
        <v>0</v>
      </c>
      <c r="O1097" s="192">
        <f>IF(SUM(O1081:O1096)=0,0,AVERAGE(O1081:O1096))</f>
        <v>0</v>
      </c>
      <c r="P1097" s="194"/>
      <c r="Q1097" s="125">
        <f>IF(SUM(Q1081:Q1096)=0,0,AVERAGE(Q1081:Q1096))</f>
        <v>0</v>
      </c>
      <c r="R1097" s="126">
        <f>IF(SUM(R1081:R1096)=0,0,AVERAGE(R1081:R1096))</f>
        <v>0</v>
      </c>
      <c r="S1097" s="127">
        <f>IF(SUM(S1081:S1096)=0,0,AVERAGE(S1081:S1096))</f>
        <v>0</v>
      </c>
      <c r="T1097" s="192">
        <f>IF(SUM(T1081:T1096)=0,0,AVERAGE(T1081:T1096))</f>
        <v>0</v>
      </c>
      <c r="U1097" s="194"/>
      <c r="V1097" s="125">
        <f>IF(SUM(V1081:V1096)=0,0,AVERAGE(V1081:V1096))</f>
        <v>0</v>
      </c>
      <c r="W1097" s="126">
        <f>IF(SUM(W1081:W1096)=0,0,AVERAGE(W1081:W1096))</f>
        <v>0</v>
      </c>
      <c r="X1097" s="127">
        <f>IF(SUM(X1081:X1096)=0,0,AVERAGE(X1081:X1096))</f>
        <v>0</v>
      </c>
      <c r="Y1097" s="192">
        <f>IF(SUM(Y1081:Y1096)=0,0,AVERAGE(Y1081:Y1096))</f>
        <v>0</v>
      </c>
      <c r="Z1097" s="194"/>
      <c r="AA1097" s="33"/>
      <c r="AB1097" s="39"/>
      <c r="AG1097" s="67"/>
    </row>
    <row r="1098" spans="1:130">
      <c r="AG1098" s="67"/>
    </row>
    <row r="1099" spans="1:130" ht="15" thickBot="1">
      <c r="AC1099" s="54" t="s">
        <v>75</v>
      </c>
      <c r="AD1099" s="74"/>
      <c r="AE1099" s="74"/>
      <c r="AF1099" s="74"/>
      <c r="AG1099" s="75"/>
    </row>
    <row r="1100" spans="1:130">
      <c r="A1100" s="90" t="s">
        <v>74</v>
      </c>
      <c r="B1100" s="293" t="s">
        <v>93</v>
      </c>
      <c r="C1100" s="294"/>
      <c r="D1100" s="294"/>
      <c r="E1100" s="294"/>
      <c r="F1100" s="295"/>
      <c r="G1100" s="293" t="s">
        <v>94</v>
      </c>
      <c r="H1100" s="294"/>
      <c r="I1100" s="294"/>
      <c r="J1100" s="294"/>
      <c r="K1100" s="295"/>
      <c r="L1100" s="293" t="s">
        <v>95</v>
      </c>
      <c r="M1100" s="294"/>
      <c r="N1100" s="294"/>
      <c r="O1100" s="294"/>
      <c r="P1100" s="295"/>
      <c r="Q1100" s="293" t="s">
        <v>96</v>
      </c>
      <c r="R1100" s="294"/>
      <c r="S1100" s="294"/>
      <c r="T1100" s="294"/>
      <c r="U1100" s="295"/>
      <c r="V1100" s="293" t="s">
        <v>97</v>
      </c>
      <c r="W1100" s="294"/>
      <c r="X1100" s="294"/>
      <c r="Y1100" s="294"/>
      <c r="Z1100" s="295"/>
      <c r="AA1100" s="293" t="s">
        <v>3</v>
      </c>
      <c r="AB1100" s="295"/>
      <c r="AC1100" s="9" t="str">
        <f>B1100</f>
        <v>Z19 1</v>
      </c>
      <c r="AD1100" s="9" t="str">
        <f>G1100</f>
        <v>Z19 2</v>
      </c>
      <c r="AE1100" s="9" t="str">
        <f>L1100</f>
        <v>Z19 3</v>
      </c>
      <c r="AF1100" s="9" t="str">
        <f>Q1100</f>
        <v>Z19 4</v>
      </c>
      <c r="AG1100" s="67" t="str">
        <f>V1100</f>
        <v>Z19 5</v>
      </c>
      <c r="AH1100" s="296" t="s">
        <v>50</v>
      </c>
      <c r="AI1100" s="297"/>
      <c r="AJ1100" s="297"/>
      <c r="AK1100" s="297"/>
      <c r="AL1100" s="297"/>
      <c r="AM1100" s="209" t="s">
        <v>140</v>
      </c>
      <c r="AN1100" s="296" t="s">
        <v>51</v>
      </c>
      <c r="AO1100" s="297"/>
      <c r="AP1100" s="297"/>
      <c r="AQ1100" s="297"/>
      <c r="AR1100" s="297"/>
      <c r="AS1100" s="209" t="s">
        <v>140</v>
      </c>
      <c r="AT1100" s="296" t="s">
        <v>52</v>
      </c>
      <c r="AU1100" s="297"/>
      <c r="AV1100" s="297"/>
      <c r="AW1100" s="297"/>
      <c r="AX1100" s="297"/>
      <c r="AY1100" s="209" t="s">
        <v>140</v>
      </c>
      <c r="AZ1100" s="296" t="s">
        <v>53</v>
      </c>
      <c r="BA1100" s="297"/>
      <c r="BB1100" s="297"/>
      <c r="BC1100" s="297"/>
      <c r="BD1100" s="297"/>
      <c r="BE1100" s="209" t="s">
        <v>140</v>
      </c>
      <c r="BF1100" s="296" t="s">
        <v>54</v>
      </c>
      <c r="BG1100" s="297"/>
      <c r="BH1100" s="297"/>
      <c r="BI1100" s="297"/>
      <c r="BJ1100" s="297"/>
      <c r="BK1100" s="209" t="s">
        <v>140</v>
      </c>
      <c r="BL1100" s="296" t="s">
        <v>55</v>
      </c>
      <c r="BM1100" s="297"/>
      <c r="BN1100" s="297"/>
      <c r="BO1100" s="297"/>
      <c r="BP1100" s="297"/>
      <c r="BQ1100" s="209" t="s">
        <v>140</v>
      </c>
      <c r="BR1100" s="296" t="s">
        <v>56</v>
      </c>
      <c r="BS1100" s="297"/>
      <c r="BT1100" s="297"/>
      <c r="BU1100" s="297"/>
      <c r="BV1100" s="297"/>
      <c r="BW1100" s="209" t="s">
        <v>140</v>
      </c>
      <c r="BX1100" s="296" t="s">
        <v>57</v>
      </c>
      <c r="BY1100" s="297"/>
      <c r="BZ1100" s="297"/>
      <c r="CA1100" s="297"/>
      <c r="CB1100" s="297"/>
      <c r="CC1100" s="209" t="s">
        <v>140</v>
      </c>
      <c r="CD1100" s="296" t="s">
        <v>58</v>
      </c>
      <c r="CE1100" s="297"/>
      <c r="CF1100" s="297"/>
      <c r="CG1100" s="297"/>
      <c r="CH1100" s="297"/>
      <c r="CI1100" s="209" t="s">
        <v>140</v>
      </c>
      <c r="CJ1100" s="296" t="s">
        <v>59</v>
      </c>
      <c r="CK1100" s="297"/>
      <c r="CL1100" s="297"/>
      <c r="CM1100" s="297"/>
      <c r="CN1100" s="297"/>
      <c r="CO1100" s="209" t="s">
        <v>140</v>
      </c>
      <c r="CP1100" s="296" t="s">
        <v>60</v>
      </c>
      <c r="CQ1100" s="297"/>
      <c r="CR1100" s="297"/>
      <c r="CS1100" s="297"/>
      <c r="CT1100" s="297"/>
      <c r="CU1100" s="209" t="s">
        <v>140</v>
      </c>
      <c r="CV1100" s="296" t="s">
        <v>61</v>
      </c>
      <c r="CW1100" s="297"/>
      <c r="CX1100" s="297"/>
      <c r="CY1100" s="297"/>
      <c r="CZ1100" s="297"/>
      <c r="DA1100" s="209" t="s">
        <v>140</v>
      </c>
      <c r="DB1100" s="296" t="s">
        <v>352</v>
      </c>
      <c r="DC1100" s="297"/>
      <c r="DD1100" s="297"/>
      <c r="DE1100" s="297"/>
      <c r="DF1100" s="297"/>
      <c r="DG1100" s="209" t="s">
        <v>140</v>
      </c>
      <c r="DH1100" s="296" t="s">
        <v>353</v>
      </c>
      <c r="DI1100" s="297"/>
      <c r="DJ1100" s="297"/>
      <c r="DK1100" s="297"/>
      <c r="DL1100" s="297"/>
      <c r="DM1100" s="210" t="s">
        <v>140</v>
      </c>
      <c r="DN1100" s="296" t="s">
        <v>62</v>
      </c>
      <c r="DO1100" s="297"/>
      <c r="DP1100" s="297"/>
      <c r="DQ1100" s="297"/>
      <c r="DR1100" s="297"/>
      <c r="DS1100" s="210" t="s">
        <v>140</v>
      </c>
      <c r="DT1100" s="296" t="s">
        <v>35</v>
      </c>
      <c r="DU1100" s="297"/>
      <c r="DV1100" s="297"/>
      <c r="DW1100" s="297"/>
      <c r="DX1100" s="297"/>
      <c r="DY1100" s="209" t="s">
        <v>140</v>
      </c>
      <c r="DZ1100" s="211"/>
    </row>
    <row r="1101" spans="1:130" ht="15" thickBot="1">
      <c r="A1101" s="32" t="s">
        <v>4</v>
      </c>
      <c r="B1101" s="13" t="s">
        <v>5</v>
      </c>
      <c r="C1101" s="14" t="s">
        <v>6</v>
      </c>
      <c r="D1101" s="15" t="s">
        <v>7</v>
      </c>
      <c r="E1101" s="191" t="s">
        <v>8</v>
      </c>
      <c r="F1101" s="16" t="s">
        <v>142</v>
      </c>
      <c r="G1101" s="13" t="s">
        <v>5</v>
      </c>
      <c r="H1101" s="14" t="s">
        <v>6</v>
      </c>
      <c r="I1101" s="14" t="s">
        <v>7</v>
      </c>
      <c r="J1101" s="191" t="s">
        <v>8</v>
      </c>
      <c r="K1101" s="16" t="s">
        <v>142</v>
      </c>
      <c r="L1101" s="13" t="s">
        <v>5</v>
      </c>
      <c r="M1101" s="14" t="s">
        <v>6</v>
      </c>
      <c r="N1101" s="14" t="s">
        <v>7</v>
      </c>
      <c r="O1101" s="191" t="s">
        <v>8</v>
      </c>
      <c r="P1101" s="16" t="s">
        <v>142</v>
      </c>
      <c r="Q1101" s="13" t="s">
        <v>5</v>
      </c>
      <c r="R1101" s="14" t="s">
        <v>6</v>
      </c>
      <c r="S1101" s="14" t="s">
        <v>7</v>
      </c>
      <c r="T1101" s="191" t="s">
        <v>8</v>
      </c>
      <c r="U1101" s="16" t="s">
        <v>142</v>
      </c>
      <c r="V1101" s="13" t="s">
        <v>5</v>
      </c>
      <c r="W1101" s="14" t="s">
        <v>6</v>
      </c>
      <c r="X1101" s="14" t="s">
        <v>7</v>
      </c>
      <c r="Y1101" s="191" t="s">
        <v>8</v>
      </c>
      <c r="Z1101" s="16" t="s">
        <v>142</v>
      </c>
      <c r="AA1101" s="200" t="s">
        <v>9</v>
      </c>
      <c r="AB1101" s="199" t="s">
        <v>142</v>
      </c>
      <c r="AC1101" s="82">
        <f>IF(SUM(E1102:E1117)&gt;0,LARGE(E1102:E1117,1),0)</f>
        <v>0</v>
      </c>
      <c r="AD1101" s="83">
        <f>IF(SUM(J1102:J1117)&gt;0,LARGE(J1102:J1117,1),0)</f>
        <v>0</v>
      </c>
      <c r="AE1101" s="83">
        <f>IF(SUM(O1102:O1117)&gt;0,LARGE(O1102:O1117,1),0)</f>
        <v>0</v>
      </c>
      <c r="AF1101" s="83">
        <f>IF(SUM(T1102:T1117)&gt;0,LARGE(T1102:T1117,1),0)</f>
        <v>0</v>
      </c>
      <c r="AG1101" s="84">
        <f>IF(SUM(Y1102:Y1117)&gt;0,LARGE(Y1102:Y1117,1),0)</f>
        <v>0</v>
      </c>
      <c r="AH1101" s="209" t="s">
        <v>8</v>
      </c>
      <c r="AI1101" s="209" t="s">
        <v>142</v>
      </c>
      <c r="AJ1101" s="209" t="s">
        <v>5</v>
      </c>
      <c r="AK1101" s="209" t="s">
        <v>6</v>
      </c>
      <c r="AL1101" s="209" t="s">
        <v>7</v>
      </c>
      <c r="AM1101" s="209"/>
      <c r="AN1101" s="209" t="s">
        <v>8</v>
      </c>
      <c r="AO1101" s="209" t="s">
        <v>142</v>
      </c>
      <c r="AP1101" s="209" t="s">
        <v>5</v>
      </c>
      <c r="AQ1101" s="209" t="s">
        <v>6</v>
      </c>
      <c r="AR1101" s="209" t="s">
        <v>7</v>
      </c>
      <c r="AS1101" s="209"/>
      <c r="AT1101" s="209" t="s">
        <v>8</v>
      </c>
      <c r="AU1101" s="209" t="s">
        <v>142</v>
      </c>
      <c r="AV1101" s="209" t="s">
        <v>5</v>
      </c>
      <c r="AW1101" s="209" t="s">
        <v>6</v>
      </c>
      <c r="AX1101" s="209" t="s">
        <v>7</v>
      </c>
      <c r="AY1101" s="209"/>
      <c r="AZ1101" s="209" t="s">
        <v>8</v>
      </c>
      <c r="BA1101" s="209" t="s">
        <v>142</v>
      </c>
      <c r="BB1101" s="209" t="s">
        <v>5</v>
      </c>
      <c r="BC1101" s="209" t="s">
        <v>6</v>
      </c>
      <c r="BD1101" s="209" t="s">
        <v>7</v>
      </c>
      <c r="BE1101" s="209"/>
      <c r="BF1101" s="209" t="s">
        <v>8</v>
      </c>
      <c r="BG1101" s="209" t="s">
        <v>142</v>
      </c>
      <c r="BH1101" s="209" t="s">
        <v>5</v>
      </c>
      <c r="BI1101" s="209" t="s">
        <v>6</v>
      </c>
      <c r="BJ1101" s="209" t="s">
        <v>7</v>
      </c>
      <c r="BK1101" s="209"/>
      <c r="BL1101" s="209" t="s">
        <v>8</v>
      </c>
      <c r="BM1101" s="209" t="s">
        <v>142</v>
      </c>
      <c r="BN1101" s="209" t="s">
        <v>5</v>
      </c>
      <c r="BO1101" s="209" t="s">
        <v>6</v>
      </c>
      <c r="BP1101" s="209" t="s">
        <v>7</v>
      </c>
      <c r="BQ1101" s="209"/>
      <c r="BR1101" s="209" t="s">
        <v>8</v>
      </c>
      <c r="BS1101" s="209" t="s">
        <v>142</v>
      </c>
      <c r="BT1101" s="209" t="s">
        <v>5</v>
      </c>
      <c r="BU1101" s="209" t="s">
        <v>6</v>
      </c>
      <c r="BV1101" s="209" t="s">
        <v>7</v>
      </c>
      <c r="BW1101" s="209"/>
      <c r="BX1101" s="209" t="s">
        <v>8</v>
      </c>
      <c r="BY1101" s="209" t="s">
        <v>142</v>
      </c>
      <c r="BZ1101" s="209" t="s">
        <v>5</v>
      </c>
      <c r="CA1101" s="209" t="s">
        <v>6</v>
      </c>
      <c r="CB1101" s="209" t="s">
        <v>7</v>
      </c>
      <c r="CC1101" s="209"/>
      <c r="CD1101" s="209" t="s">
        <v>8</v>
      </c>
      <c r="CE1101" s="209" t="s">
        <v>142</v>
      </c>
      <c r="CF1101" s="209" t="s">
        <v>5</v>
      </c>
      <c r="CG1101" s="209" t="s">
        <v>6</v>
      </c>
      <c r="CH1101" s="209" t="s">
        <v>7</v>
      </c>
      <c r="CI1101" s="209"/>
      <c r="CJ1101" s="209" t="s">
        <v>8</v>
      </c>
      <c r="CK1101" s="209" t="s">
        <v>142</v>
      </c>
      <c r="CL1101" s="209" t="s">
        <v>5</v>
      </c>
      <c r="CM1101" s="209" t="s">
        <v>6</v>
      </c>
      <c r="CN1101" s="209" t="s">
        <v>7</v>
      </c>
      <c r="CO1101" s="209"/>
      <c r="CP1101" s="209" t="s">
        <v>8</v>
      </c>
      <c r="CQ1101" s="209" t="s">
        <v>142</v>
      </c>
      <c r="CR1101" s="209" t="s">
        <v>5</v>
      </c>
      <c r="CS1101" s="209" t="s">
        <v>6</v>
      </c>
      <c r="CT1101" s="209" t="s">
        <v>7</v>
      </c>
      <c r="CU1101" s="209"/>
      <c r="CV1101" s="209" t="s">
        <v>8</v>
      </c>
      <c r="CW1101" s="209" t="s">
        <v>142</v>
      </c>
      <c r="CX1101" s="209" t="s">
        <v>5</v>
      </c>
      <c r="CY1101" s="209" t="s">
        <v>6</v>
      </c>
      <c r="CZ1101" s="209" t="s">
        <v>7</v>
      </c>
      <c r="DA1101" s="209"/>
      <c r="DB1101" s="209" t="s">
        <v>8</v>
      </c>
      <c r="DC1101" s="209" t="s">
        <v>142</v>
      </c>
      <c r="DD1101" s="209" t="s">
        <v>5</v>
      </c>
      <c r="DE1101" s="209" t="s">
        <v>6</v>
      </c>
      <c r="DF1101" s="209" t="s">
        <v>7</v>
      </c>
      <c r="DG1101" s="209"/>
      <c r="DH1101" s="209" t="s">
        <v>8</v>
      </c>
      <c r="DI1101" s="209" t="s">
        <v>142</v>
      </c>
      <c r="DJ1101" s="209" t="s">
        <v>5</v>
      </c>
      <c r="DK1101" s="209" t="s">
        <v>6</v>
      </c>
      <c r="DL1101" s="209" t="s">
        <v>7</v>
      </c>
      <c r="DM1101" s="209"/>
      <c r="DN1101" s="209" t="s">
        <v>8</v>
      </c>
      <c r="DO1101" s="209" t="s">
        <v>142</v>
      </c>
      <c r="DP1101" s="209" t="s">
        <v>5</v>
      </c>
      <c r="DQ1101" s="209" t="s">
        <v>6</v>
      </c>
      <c r="DR1101" s="209" t="s">
        <v>7</v>
      </c>
      <c r="DS1101" s="209"/>
      <c r="DT1101" s="209" t="s">
        <v>8</v>
      </c>
      <c r="DU1101" s="209" t="s">
        <v>142</v>
      </c>
      <c r="DV1101" s="209" t="s">
        <v>5</v>
      </c>
      <c r="DW1101" s="209" t="s">
        <v>6</v>
      </c>
      <c r="DX1101" s="209" t="s">
        <v>7</v>
      </c>
      <c r="DY1101" s="209"/>
      <c r="DZ1101" s="212"/>
    </row>
    <row r="1102" spans="1:130" ht="15" thickTop="1">
      <c r="A1102" s="17"/>
      <c r="B1102" s="96"/>
      <c r="C1102" s="97"/>
      <c r="D1102" s="98"/>
      <c r="E1102" s="149" t="str">
        <f t="shared" ref="E1102:E1117" si="560">IF(SUM(B1102:D1102)&gt;0,SUM(B1102:D1102),"")</f>
        <v/>
      </c>
      <c r="F1102" s="193"/>
      <c r="G1102" s="96"/>
      <c r="H1102" s="97"/>
      <c r="I1102" s="97"/>
      <c r="J1102" s="149" t="str">
        <f t="shared" ref="J1102:J1117" si="561">IF(SUM(G1102:I1102)&gt;0,SUM(G1102:I1102),"")</f>
        <v/>
      </c>
      <c r="K1102" s="193"/>
      <c r="L1102" s="96"/>
      <c r="M1102" s="97"/>
      <c r="N1102" s="97"/>
      <c r="O1102" s="149" t="str">
        <f t="shared" ref="O1102:O1117" si="562">IF(SUM(L1102:N1102)&gt;0,SUM(L1102:N1102),"")</f>
        <v/>
      </c>
      <c r="P1102" s="193"/>
      <c r="Q1102" s="96"/>
      <c r="R1102" s="97"/>
      <c r="S1102" s="97"/>
      <c r="T1102" s="149" t="str">
        <f t="shared" ref="T1102:T1117" si="563">IF(SUM(Q1102:S1102)&gt;0,SUM(Q1102:S1102),"")</f>
        <v/>
      </c>
      <c r="U1102" s="193"/>
      <c r="V1102" s="96"/>
      <c r="W1102" s="97"/>
      <c r="X1102" s="97"/>
      <c r="Y1102" s="149" t="str">
        <f t="shared" ref="Y1102:Y1117" si="564">IF(SUM(V1102:X1102)&gt;0,SUM(V1102:X1102),"")</f>
        <v/>
      </c>
      <c r="Z1102" s="193"/>
      <c r="AA1102" s="201" t="str">
        <f>IF(SUM(E1102,J1102,O1102,T1102,Y1102,Y1122,T1122,O1122,J1122,E1122,E1142,J1142,O1142,T1142,Y1142)&gt;0,(LARGE((E1102,J1102,O1102,T1102,Y1102,Y1122,T1122,O1122,J1122,E1122,E1142,J1142,O1142,T1142,Y1142),1)+LARGE((E1102,J1102,O1102,T1102,Y1102,Y1122,T1122,O1122,J1122,E1122,E1142,J1142,O1142,T1142,Y1142),2)+LARGE((E1102,J1102,O1102,T1102,Y1102,Y1122,T1122,O1122,J1122,E1122,E1142,J1142,O1142,T1142,Y1142),3)+LARGE((E1102,J1102,O1102,T1102,Y1102,Y1122,T1122,O1122,J1122,E1122,E1142,J1142,O1142,T1142,Y1142),4)),"")</f>
        <v/>
      </c>
      <c r="AB1102" s="203" t="str">
        <f>IF(SUM(AI1133)&gt;0,SUM(AI1133),"")</f>
        <v/>
      </c>
      <c r="AG1102" s="67"/>
      <c r="AH1102" s="213">
        <f>IF(SUM(B1102:D1102)&gt;0,SUM(B1102:D1102),0)</f>
        <v>0</v>
      </c>
      <c r="AI1102" s="213">
        <f>IF(SUM(F1102)&gt;0,SUM(F1102),0)</f>
        <v>0</v>
      </c>
      <c r="AJ1102" s="214">
        <f>B1102</f>
        <v>0</v>
      </c>
      <c r="AK1102" s="214">
        <f>C1102</f>
        <v>0</v>
      </c>
      <c r="AL1102" s="214">
        <f>D1102</f>
        <v>0</v>
      </c>
      <c r="AM1102" s="214"/>
      <c r="AN1102" s="213">
        <f>IF(SUM(B1103:D1103)&gt;0,SUM(B1103:D1103),0)</f>
        <v>0</v>
      </c>
      <c r="AO1102" s="213">
        <f>IF(SUM(F1103)&gt;0,SUM(F1103),0)</f>
        <v>0</v>
      </c>
      <c r="AP1102" s="214">
        <f>B1103</f>
        <v>0</v>
      </c>
      <c r="AQ1102" s="214">
        <f>C1103</f>
        <v>0</v>
      </c>
      <c r="AR1102" s="214">
        <f>D1103</f>
        <v>0</v>
      </c>
      <c r="AS1102" s="214"/>
      <c r="AT1102" s="213">
        <f>IF(SUM(B1104:D1104)&gt;0,SUM(B1104:D1104),0)</f>
        <v>0</v>
      </c>
      <c r="AU1102" s="213">
        <f>IF(SUM(F1104)&gt;0,SUM(F1104),0)</f>
        <v>0</v>
      </c>
      <c r="AV1102" s="214">
        <f>B1104</f>
        <v>0</v>
      </c>
      <c r="AW1102" s="214">
        <f>C1104</f>
        <v>0</v>
      </c>
      <c r="AX1102" s="214">
        <f>D1104</f>
        <v>0</v>
      </c>
      <c r="AY1102" s="214"/>
      <c r="AZ1102" s="213">
        <f>IF(SUM(B1105:D1105)&gt;0,SUM(B1105:D1105),0)</f>
        <v>0</v>
      </c>
      <c r="BA1102" s="213">
        <f>IF(SUM(F1105)&gt;0,SUM(F1105),0)</f>
        <v>0</v>
      </c>
      <c r="BB1102" s="214">
        <f>B1105</f>
        <v>0</v>
      </c>
      <c r="BC1102" s="214">
        <f>C1105</f>
        <v>0</v>
      </c>
      <c r="BD1102" s="214">
        <f>D1105</f>
        <v>0</v>
      </c>
      <c r="BE1102" s="214"/>
      <c r="BF1102" s="213">
        <f>IF(SUM(B1106:D1106)&gt;0,SUM(B1106:D1106),0)</f>
        <v>0</v>
      </c>
      <c r="BG1102" s="213">
        <f>IF(SUM(F1106)&gt;0,SUM(F1106),0)</f>
        <v>0</v>
      </c>
      <c r="BH1102" s="214">
        <f>B1106</f>
        <v>0</v>
      </c>
      <c r="BI1102" s="214">
        <f>C1106</f>
        <v>0</v>
      </c>
      <c r="BJ1102" s="214">
        <f>D1106</f>
        <v>0</v>
      </c>
      <c r="BK1102" s="214"/>
      <c r="BL1102" s="213">
        <f>IF(SUM(B1107:D1107)&gt;0,SUM(B1107:D1107),0)</f>
        <v>0</v>
      </c>
      <c r="BM1102" s="213">
        <f>IF(SUM(F1107)&gt;0,SUM(F1107),0)</f>
        <v>0</v>
      </c>
      <c r="BN1102" s="214">
        <f>B1107</f>
        <v>0</v>
      </c>
      <c r="BO1102" s="214">
        <f>C1107</f>
        <v>0</v>
      </c>
      <c r="BP1102" s="214">
        <f>D1107</f>
        <v>0</v>
      </c>
      <c r="BQ1102" s="214"/>
      <c r="BR1102" s="213">
        <f>IF(SUM(B1108:D1108)&gt;0,SUM(B1108:D1108),0)</f>
        <v>0</v>
      </c>
      <c r="BS1102" s="213">
        <f>IF(SUM(F1108)&gt;0,SUM(F1108),0)</f>
        <v>0</v>
      </c>
      <c r="BT1102" s="214">
        <f>B1108</f>
        <v>0</v>
      </c>
      <c r="BU1102" s="214">
        <f>C1108</f>
        <v>0</v>
      </c>
      <c r="BV1102" s="214">
        <f>D1108</f>
        <v>0</v>
      </c>
      <c r="BW1102" s="214"/>
      <c r="BX1102" s="213">
        <f>IF(SUM(B1109:D1109)&gt;0,SUM(B1109:D1109),0)</f>
        <v>0</v>
      </c>
      <c r="BY1102" s="213">
        <f>IF(SUM(F1109)&gt;0,SUM(F1109),0)</f>
        <v>0</v>
      </c>
      <c r="BZ1102" s="214">
        <f>B1109</f>
        <v>0</v>
      </c>
      <c r="CA1102" s="214">
        <f>C1109</f>
        <v>0</v>
      </c>
      <c r="CB1102" s="214">
        <f>D1109</f>
        <v>0</v>
      </c>
      <c r="CC1102" s="214"/>
      <c r="CD1102" s="213">
        <f>IF(SUM(B1110:D1110)&gt;0,SUM(B1110:D1110),0)</f>
        <v>0</v>
      </c>
      <c r="CE1102" s="213">
        <f>IF(SUM(F1110)&gt;0,SUM(F1110),0)</f>
        <v>0</v>
      </c>
      <c r="CF1102" s="214">
        <f>B1110</f>
        <v>0</v>
      </c>
      <c r="CG1102" s="214">
        <f>C1110</f>
        <v>0</v>
      </c>
      <c r="CH1102" s="214">
        <f>D1110</f>
        <v>0</v>
      </c>
      <c r="CI1102" s="214"/>
      <c r="CJ1102" s="213">
        <f>IF(SUM(B1111:D1111)&gt;0,SUM(B1111:D1111),0)</f>
        <v>0</v>
      </c>
      <c r="CK1102" s="213">
        <f>IF(SUM(F1111)&gt;0,SUM(F1111),0)</f>
        <v>0</v>
      </c>
      <c r="CL1102" s="214">
        <f>B1111</f>
        <v>0</v>
      </c>
      <c r="CM1102" s="214">
        <f>C1111</f>
        <v>0</v>
      </c>
      <c r="CN1102" s="214">
        <f>D1111</f>
        <v>0</v>
      </c>
      <c r="CO1102" s="214"/>
      <c r="CP1102" s="213">
        <f>IF(SUM(B1112:D1112)&gt;0,SUM(B1112:D1112),0)</f>
        <v>0</v>
      </c>
      <c r="CQ1102" s="213">
        <f>IF(SUM(F1112)&gt;0,SUM(F1112),0)</f>
        <v>0</v>
      </c>
      <c r="CR1102" s="214">
        <f>B1112</f>
        <v>0</v>
      </c>
      <c r="CS1102" s="214">
        <f>C1112</f>
        <v>0</v>
      </c>
      <c r="CT1102" s="214">
        <f>D1112</f>
        <v>0</v>
      </c>
      <c r="CU1102" s="214"/>
      <c r="CV1102" s="213">
        <f>IF(SUM(B1113:D1113)&gt;0,SUM(B1113:D1113),0)</f>
        <v>0</v>
      </c>
      <c r="CW1102" s="213">
        <f>IF(SUM(F1113)&gt;0,SUM(F1113),0)</f>
        <v>0</v>
      </c>
      <c r="CX1102" s="214">
        <f>B1113</f>
        <v>0</v>
      </c>
      <c r="CY1102" s="214">
        <f>C1113</f>
        <v>0</v>
      </c>
      <c r="CZ1102" s="214">
        <f>D1113</f>
        <v>0</v>
      </c>
      <c r="DA1102" s="214"/>
      <c r="DB1102" s="213">
        <f>IF(SUM(B1114:D1114)&gt;0,SUM(B1114:D1114),0)</f>
        <v>0</v>
      </c>
      <c r="DC1102" s="213">
        <f>IF(SUM(F1114)&gt;0,SUM(F1114),0)</f>
        <v>0</v>
      </c>
      <c r="DD1102" s="214">
        <f>B1114</f>
        <v>0</v>
      </c>
      <c r="DE1102" s="214">
        <f>C1114</f>
        <v>0</v>
      </c>
      <c r="DF1102" s="214">
        <f>D1114</f>
        <v>0</v>
      </c>
      <c r="DG1102" s="214"/>
      <c r="DH1102" s="213">
        <f>IF(SUM(B1115:D1115)&gt;0,SUM(B1115:D1115),0)</f>
        <v>0</v>
      </c>
      <c r="DI1102" s="213">
        <f>IF(SUM(F1115)&gt;0,SUM(F1115),0)</f>
        <v>0</v>
      </c>
      <c r="DJ1102" s="214">
        <f>B1115</f>
        <v>0</v>
      </c>
      <c r="DK1102" s="214">
        <f>C1115</f>
        <v>0</v>
      </c>
      <c r="DL1102" s="214">
        <f>D1115</f>
        <v>0</v>
      </c>
      <c r="DM1102" s="214"/>
      <c r="DN1102" s="213">
        <f>IF(SUM(B1116:D1116)&gt;0,SUM(B1116:D1116),0)</f>
        <v>0</v>
      </c>
      <c r="DO1102" s="209">
        <f>IF(SUM(F1116)&gt;0,SUM(F1116),0)</f>
        <v>0</v>
      </c>
      <c r="DP1102" s="214">
        <f>B1116</f>
        <v>0</v>
      </c>
      <c r="DQ1102" s="214">
        <f>C1116</f>
        <v>0</v>
      </c>
      <c r="DR1102" s="214">
        <f>D1116</f>
        <v>0</v>
      </c>
      <c r="DS1102" s="212"/>
      <c r="DT1102" s="213">
        <f>IF(SUM(B1117:D1117)&gt;0,SUM(B1117:D1117),0)</f>
        <v>0</v>
      </c>
      <c r="DU1102" s="209">
        <f>IF(SUM(F1117)&gt;0,SUM(F1117),0)</f>
        <v>0</v>
      </c>
      <c r="DV1102" s="214">
        <f>B1117</f>
        <v>0</v>
      </c>
      <c r="DW1102" s="214">
        <f>C1117</f>
        <v>0</v>
      </c>
      <c r="DX1102" s="214">
        <f>D1117</f>
        <v>0</v>
      </c>
      <c r="DY1102" s="212"/>
      <c r="DZ1102" s="212"/>
    </row>
    <row r="1103" spans="1:130">
      <c r="A1103" s="18"/>
      <c r="B1103" s="99"/>
      <c r="C1103" s="100"/>
      <c r="D1103" s="101"/>
      <c r="E1103" s="149" t="str">
        <f t="shared" si="560"/>
        <v/>
      </c>
      <c r="F1103" s="193"/>
      <c r="G1103" s="99"/>
      <c r="H1103" s="100"/>
      <c r="I1103" s="100"/>
      <c r="J1103" s="149" t="str">
        <f t="shared" si="561"/>
        <v/>
      </c>
      <c r="K1103" s="193"/>
      <c r="L1103" s="99"/>
      <c r="M1103" s="100"/>
      <c r="N1103" s="100"/>
      <c r="O1103" s="149" t="str">
        <f t="shared" si="562"/>
        <v/>
      </c>
      <c r="P1103" s="193"/>
      <c r="Q1103" s="99"/>
      <c r="R1103" s="100"/>
      <c r="S1103" s="100"/>
      <c r="T1103" s="149" t="str">
        <f t="shared" si="563"/>
        <v/>
      </c>
      <c r="U1103" s="193"/>
      <c r="V1103" s="99"/>
      <c r="W1103" s="100"/>
      <c r="X1103" s="100"/>
      <c r="Y1103" s="149" t="str">
        <f t="shared" si="564"/>
        <v/>
      </c>
      <c r="Z1103" s="193"/>
      <c r="AA1103" s="201" t="str">
        <f>IF(SUM(E1103,J1103,O1103,T1103,Y1103,Y1123,T1123,O1123,J1123,E1123,E1143,J1143,O1143,T1143,Y1143)&gt;0,(LARGE((E1103,J1103,O1103,T1103,Y1103,Y1123,T1123,O1123,J1123,E1123,E1143,J1143,O1143,T1143,Y1143),1)+LARGE((E1103,J1103,O1103,T1103,Y1103,Y1123,T1123,O1123,J1123,E1123,E1143,J1143,O1143,T1143,Y1143),2)+LARGE((E1103,J1103,O1103,T1103,Y1103,Y1123,T1123,O1123,J1123,E1123,E1143,J1143,O1143,T1143,Y1143),3)+LARGE((E1103,J1103,O1103,T1103,Y1103,Y1123,T1123,O1123,J1123,E1123,E1143,J1143,O1143,T1143,Y1143),4)),"")</f>
        <v/>
      </c>
      <c r="AB1103" s="202" t="str">
        <f>IF(SUM(AO1133)&gt;0,SUM(AO1133),"")</f>
        <v/>
      </c>
      <c r="AG1103" s="67"/>
      <c r="AH1103" s="213">
        <f>IF(SUM(G1102:I1102)&gt;0,SUM(G1102:I1102),0)</f>
        <v>0</v>
      </c>
      <c r="AI1103" s="213">
        <f>IF(SUM(K1102)&gt;0,SUM(K1102),0)</f>
        <v>0</v>
      </c>
      <c r="AJ1103" s="214">
        <f>G1102</f>
        <v>0</v>
      </c>
      <c r="AK1103" s="214">
        <f>H1102</f>
        <v>0</v>
      </c>
      <c r="AL1103" s="214">
        <f>I1102</f>
        <v>0</v>
      </c>
      <c r="AM1103" s="214"/>
      <c r="AN1103" s="213">
        <f>IF(SUM(G1103:I1103)&gt;0,SUM(G1103:I1103),0)</f>
        <v>0</v>
      </c>
      <c r="AO1103" s="213">
        <f>IF(SUM(K1103)&gt;0,SUM(K1103),0)</f>
        <v>0</v>
      </c>
      <c r="AP1103" s="214">
        <f>G1103</f>
        <v>0</v>
      </c>
      <c r="AQ1103" s="214">
        <f>H1103</f>
        <v>0</v>
      </c>
      <c r="AR1103" s="214">
        <f>I1103</f>
        <v>0</v>
      </c>
      <c r="AS1103" s="214"/>
      <c r="AT1103" s="213">
        <f>IF(SUM(G1104:I1104)&gt;0,SUM(G1104:I1104),0)</f>
        <v>0</v>
      </c>
      <c r="AU1103" s="213">
        <f>IF(SUM(K1104)&gt;0,SUM(K1104),0)</f>
        <v>0</v>
      </c>
      <c r="AV1103" s="214">
        <f>G1104</f>
        <v>0</v>
      </c>
      <c r="AW1103" s="214">
        <f>H1104</f>
        <v>0</v>
      </c>
      <c r="AX1103" s="214">
        <f>I1104</f>
        <v>0</v>
      </c>
      <c r="AY1103" s="214"/>
      <c r="AZ1103" s="213">
        <f>IF(SUM(G1105:I1105)&gt;0,SUM(G1105:I1105),0)</f>
        <v>0</v>
      </c>
      <c r="BA1103" s="213">
        <f>IF(SUM(K1105)&gt;0,SUM(K1105),0)</f>
        <v>0</v>
      </c>
      <c r="BB1103" s="214">
        <f>G1105</f>
        <v>0</v>
      </c>
      <c r="BC1103" s="214">
        <f>H1105</f>
        <v>0</v>
      </c>
      <c r="BD1103" s="214">
        <f>I1105</f>
        <v>0</v>
      </c>
      <c r="BE1103" s="214"/>
      <c r="BF1103" s="213">
        <f>IF(SUM(G1106:I1106)&gt;0,SUM(G1106:I1106),0)</f>
        <v>0</v>
      </c>
      <c r="BG1103" s="213">
        <f>IF(SUM(K1106)&gt;0,SUM(K1106),0)</f>
        <v>0</v>
      </c>
      <c r="BH1103" s="214">
        <f>G1106</f>
        <v>0</v>
      </c>
      <c r="BI1103" s="214">
        <f>H1106</f>
        <v>0</v>
      </c>
      <c r="BJ1103" s="214">
        <f>I1106</f>
        <v>0</v>
      </c>
      <c r="BK1103" s="214"/>
      <c r="BL1103" s="213">
        <f>IF(SUM(G1107:I1107)&gt;0,SUM(G1107:I1107),0)</f>
        <v>0</v>
      </c>
      <c r="BM1103" s="213">
        <f>IF(SUM(K1107)&gt;0,SUM(K1107),0)</f>
        <v>0</v>
      </c>
      <c r="BN1103" s="214">
        <f>G1107</f>
        <v>0</v>
      </c>
      <c r="BO1103" s="214">
        <f>H1107</f>
        <v>0</v>
      </c>
      <c r="BP1103" s="214">
        <f>I1107</f>
        <v>0</v>
      </c>
      <c r="BQ1103" s="214"/>
      <c r="BR1103" s="213">
        <f>IF(SUM(G1108:I1108)&gt;0,SUM(G1108:I1108),0)</f>
        <v>0</v>
      </c>
      <c r="BS1103" s="213">
        <f>IF(SUM(K1108)&gt;0,SUM(K1108),0)</f>
        <v>0</v>
      </c>
      <c r="BT1103" s="214">
        <f>G1108</f>
        <v>0</v>
      </c>
      <c r="BU1103" s="214">
        <f>H1108</f>
        <v>0</v>
      </c>
      <c r="BV1103" s="214">
        <f>I1108</f>
        <v>0</v>
      </c>
      <c r="BW1103" s="214"/>
      <c r="BX1103" s="213">
        <f>IF(SUM(G1109:I1109)&gt;0,SUM(G1109:I1109),0)</f>
        <v>0</v>
      </c>
      <c r="BY1103" s="213">
        <f>IF(SUM(K1109)&gt;0,SUM(K1109),0)</f>
        <v>0</v>
      </c>
      <c r="BZ1103" s="214">
        <f>G1109</f>
        <v>0</v>
      </c>
      <c r="CA1103" s="214">
        <f>H1109</f>
        <v>0</v>
      </c>
      <c r="CB1103" s="214">
        <f>I1109</f>
        <v>0</v>
      </c>
      <c r="CC1103" s="214"/>
      <c r="CD1103" s="213">
        <f>IF(SUM(G1110:I1110)&gt;0,SUM(G1110:I1110),0)</f>
        <v>0</v>
      </c>
      <c r="CE1103" s="213">
        <f>IF(SUM(K1110)&gt;0,SUM(K1110),0)</f>
        <v>0</v>
      </c>
      <c r="CF1103" s="214">
        <f>G1110</f>
        <v>0</v>
      </c>
      <c r="CG1103" s="214">
        <f>H1110</f>
        <v>0</v>
      </c>
      <c r="CH1103" s="214">
        <f>I1110</f>
        <v>0</v>
      </c>
      <c r="CI1103" s="214"/>
      <c r="CJ1103" s="213">
        <f>IF(SUM(G1111:I1111)&gt;0,SUM(G1111:I1111),0)</f>
        <v>0</v>
      </c>
      <c r="CK1103" s="213">
        <f>IF(SUM(K1111)&gt;0,SUM(K1111),0)</f>
        <v>0</v>
      </c>
      <c r="CL1103" s="214">
        <f>G1111</f>
        <v>0</v>
      </c>
      <c r="CM1103" s="214">
        <f>H1111</f>
        <v>0</v>
      </c>
      <c r="CN1103" s="214">
        <f>I1111</f>
        <v>0</v>
      </c>
      <c r="CO1103" s="214"/>
      <c r="CP1103" s="213">
        <f>IF(SUM(G1112:I1112)&gt;0,SUM(G1112:I1112),0)</f>
        <v>0</v>
      </c>
      <c r="CQ1103" s="213">
        <f>IF(SUM(K1112)&gt;0,SUM(K1112),0)</f>
        <v>0</v>
      </c>
      <c r="CR1103" s="214">
        <f>G1112</f>
        <v>0</v>
      </c>
      <c r="CS1103" s="214">
        <f>H1112</f>
        <v>0</v>
      </c>
      <c r="CT1103" s="214">
        <f>I1112</f>
        <v>0</v>
      </c>
      <c r="CU1103" s="214"/>
      <c r="CV1103" s="213">
        <f>IF(SUM(G1113:I1113)&gt;0,SUM(G1113:I1113),0)</f>
        <v>0</v>
      </c>
      <c r="CW1103" s="213">
        <f>IF(SUM(K1113)&gt;0,SUM(K1113),0)</f>
        <v>0</v>
      </c>
      <c r="CX1103" s="214">
        <f>G1113</f>
        <v>0</v>
      </c>
      <c r="CY1103" s="214">
        <f>H1113</f>
        <v>0</v>
      </c>
      <c r="CZ1103" s="214">
        <f>I1113</f>
        <v>0</v>
      </c>
      <c r="DA1103" s="214"/>
      <c r="DB1103" s="213">
        <f>IF(SUM(G1114:I1114)&gt;0,SUM(G1114:I1114),0)</f>
        <v>0</v>
      </c>
      <c r="DC1103" s="213">
        <f>IF(SUM(K1114)&gt;0,SUM(K1114),0)</f>
        <v>0</v>
      </c>
      <c r="DD1103" s="214">
        <f>G1114</f>
        <v>0</v>
      </c>
      <c r="DE1103" s="214">
        <f>H1114</f>
        <v>0</v>
      </c>
      <c r="DF1103" s="214">
        <f>I1114</f>
        <v>0</v>
      </c>
      <c r="DG1103" s="214"/>
      <c r="DH1103" s="213">
        <f>IF(SUM(G1115:I1115)&gt;0,SUM(G1115:I1115),0)</f>
        <v>0</v>
      </c>
      <c r="DI1103" s="213">
        <f>IF(SUM(K1115)&gt;0,SUM(K1115),0)</f>
        <v>0</v>
      </c>
      <c r="DJ1103" s="214">
        <f>G1115</f>
        <v>0</v>
      </c>
      <c r="DK1103" s="214">
        <f>H1115</f>
        <v>0</v>
      </c>
      <c r="DL1103" s="214">
        <f>I1115</f>
        <v>0</v>
      </c>
      <c r="DM1103" s="214"/>
      <c r="DN1103" s="213">
        <f>IF(SUM(G1116:I1116)&gt;0,SUM(G1116:I1116),0)</f>
        <v>0</v>
      </c>
      <c r="DO1103" s="209">
        <f>IF(SUM(K1116)&gt;0,SUM(K1116),0)</f>
        <v>0</v>
      </c>
      <c r="DP1103" s="214">
        <f>G1116</f>
        <v>0</v>
      </c>
      <c r="DQ1103" s="214">
        <f>H1116</f>
        <v>0</v>
      </c>
      <c r="DR1103" s="214">
        <f>I1116</f>
        <v>0</v>
      </c>
      <c r="DS1103" s="212"/>
      <c r="DT1103" s="209">
        <f>IF(SUM(G1117:I1117)&gt;0,SUM(G1117:I1117),0)</f>
        <v>0</v>
      </c>
      <c r="DU1103" s="209">
        <f>IF(SUM(K1117)&gt;0,SUM(K1117),0)</f>
        <v>0</v>
      </c>
      <c r="DV1103" s="214">
        <f>G1117</f>
        <v>0</v>
      </c>
      <c r="DW1103" s="214">
        <f>H1117</f>
        <v>0</v>
      </c>
      <c r="DX1103" s="214">
        <f>I1117</f>
        <v>0</v>
      </c>
      <c r="DY1103" s="212"/>
      <c r="DZ1103" s="212"/>
    </row>
    <row r="1104" spans="1:130">
      <c r="A1104" s="18"/>
      <c r="B1104" s="99"/>
      <c r="C1104" s="100"/>
      <c r="D1104" s="101"/>
      <c r="E1104" s="149" t="str">
        <f t="shared" si="560"/>
        <v/>
      </c>
      <c r="F1104" s="193"/>
      <c r="G1104" s="99"/>
      <c r="H1104" s="100"/>
      <c r="I1104" s="100"/>
      <c r="J1104" s="149" t="str">
        <f t="shared" si="561"/>
        <v/>
      </c>
      <c r="K1104" s="193"/>
      <c r="L1104" s="99"/>
      <c r="M1104" s="100"/>
      <c r="N1104" s="102"/>
      <c r="O1104" s="149" t="str">
        <f t="shared" si="562"/>
        <v/>
      </c>
      <c r="P1104" s="193"/>
      <c r="Q1104" s="99"/>
      <c r="R1104" s="100"/>
      <c r="S1104" s="102"/>
      <c r="T1104" s="149" t="str">
        <f t="shared" si="563"/>
        <v/>
      </c>
      <c r="U1104" s="193"/>
      <c r="V1104" s="99"/>
      <c r="W1104" s="100"/>
      <c r="X1104" s="102"/>
      <c r="Y1104" s="149" t="str">
        <f t="shared" si="564"/>
        <v/>
      </c>
      <c r="Z1104" s="193"/>
      <c r="AA1104" s="201" t="str">
        <f>IF(SUM(E1104,J1104,O1104,T1104,Y1104,Y1124,T1124,O1124,J1124,E1124,E1144,J1144,O1144,T1144,Y1144)&gt;0,(LARGE((E1104,J1104,O1104,T1104,Y1104,Y1124,T1124,O1124,J1124,E1124,E1144,J1144,O1144,T1144,Y1144),1)+LARGE((E1104,J1104,O1104,T1104,Y1104,Y1124,T1124,O1124,J1124,E1124,E1144,J1144,O1144,T1144,Y1144),2)+LARGE((E1104,J1104,O1104,T1104,Y1104,Y1124,T1124,O1124,J1124,E1124,E1144,J1144,O1144,T1144,Y1144),3)+LARGE((E1104,J1104,O1104,T1104,Y1104,Y1124,T1124,O1124,J1124,E1124,E1144,J1144,O1144,T1144,Y1144),4)),"")</f>
        <v/>
      </c>
      <c r="AB1104" s="202" t="str">
        <f>IF(SUM(AU1133)&gt;0, SUM(AU1133),"")</f>
        <v/>
      </c>
      <c r="AG1104" s="67"/>
      <c r="AH1104" s="213">
        <f>IF(SUM(L1102:N1102)&gt;0,SUM(L1102:N1102),0)</f>
        <v>0</v>
      </c>
      <c r="AI1104" s="213">
        <f>IF(SUM(P1102)&gt;0,SUM(P1102),0)</f>
        <v>0</v>
      </c>
      <c r="AJ1104" s="214">
        <f>L1102</f>
        <v>0</v>
      </c>
      <c r="AK1104" s="214">
        <f>M1102</f>
        <v>0</v>
      </c>
      <c r="AL1104" s="214">
        <f>N1102</f>
        <v>0</v>
      </c>
      <c r="AM1104" s="214"/>
      <c r="AN1104" s="213">
        <f>IF(SUM(L1103:N1103)&gt;0,SUM(L1103:N1103),0)</f>
        <v>0</v>
      </c>
      <c r="AO1104" s="213">
        <f>IF(SUM(P1103)&gt;0,SUM(P1103),0)</f>
        <v>0</v>
      </c>
      <c r="AP1104" s="214">
        <f>L1103</f>
        <v>0</v>
      </c>
      <c r="AQ1104" s="214">
        <f>M1103</f>
        <v>0</v>
      </c>
      <c r="AR1104" s="214">
        <f>N1103</f>
        <v>0</v>
      </c>
      <c r="AS1104" s="214"/>
      <c r="AT1104" s="213">
        <f>IF(SUM(L1104:N1104)&gt;0,SUM(L1104:N1104),0)</f>
        <v>0</v>
      </c>
      <c r="AU1104" s="213">
        <f>IF(SUM(P1104)&gt;0,SUM(P1104),0)</f>
        <v>0</v>
      </c>
      <c r="AV1104" s="214">
        <f>L1104</f>
        <v>0</v>
      </c>
      <c r="AW1104" s="214">
        <f>M1104</f>
        <v>0</v>
      </c>
      <c r="AX1104" s="214">
        <f>N1104</f>
        <v>0</v>
      </c>
      <c r="AY1104" s="214"/>
      <c r="AZ1104" s="213">
        <f>IF(SUM(L1105:N1105)&gt;0,SUM(L1105:N1105),0)</f>
        <v>0</v>
      </c>
      <c r="BA1104" s="213">
        <f>IF(SUM(P1105)&gt;0,SUM(P1105),0)</f>
        <v>0</v>
      </c>
      <c r="BB1104" s="214">
        <f>L1105</f>
        <v>0</v>
      </c>
      <c r="BC1104" s="214">
        <f>M1105</f>
        <v>0</v>
      </c>
      <c r="BD1104" s="214">
        <f>N1105</f>
        <v>0</v>
      </c>
      <c r="BE1104" s="214"/>
      <c r="BF1104" s="213">
        <f>IF(SUM(L1106:N1106)&gt;0,SUM(L1106:N1106),0)</f>
        <v>0</v>
      </c>
      <c r="BG1104" s="213">
        <f>IF(SUM(P1106)&gt;0,SUM(P1106),0)</f>
        <v>0</v>
      </c>
      <c r="BH1104" s="214">
        <f>L1106</f>
        <v>0</v>
      </c>
      <c r="BI1104" s="214">
        <f>M1106</f>
        <v>0</v>
      </c>
      <c r="BJ1104" s="214">
        <f>N1106</f>
        <v>0</v>
      </c>
      <c r="BK1104" s="214"/>
      <c r="BL1104" s="213">
        <f>IF(SUM(L1107:N1107)&gt;0,SUM(L1107:N1107),0)</f>
        <v>0</v>
      </c>
      <c r="BM1104" s="213">
        <f>IF(SUM(P1107)&gt;0,SUM(P1107),0)</f>
        <v>0</v>
      </c>
      <c r="BN1104" s="214">
        <f>L1107</f>
        <v>0</v>
      </c>
      <c r="BO1104" s="214">
        <f>M1107</f>
        <v>0</v>
      </c>
      <c r="BP1104" s="214">
        <f>N1107</f>
        <v>0</v>
      </c>
      <c r="BQ1104" s="214"/>
      <c r="BR1104" s="213">
        <f>IF(SUM(L1108:N1108)&gt;0,SUM(L1108:N1108),0)</f>
        <v>0</v>
      </c>
      <c r="BS1104" s="213">
        <f>IF(SUM(P1108)&gt;0,SUM(P1108),0)</f>
        <v>0</v>
      </c>
      <c r="BT1104" s="214">
        <f>L1108</f>
        <v>0</v>
      </c>
      <c r="BU1104" s="214">
        <f>M1108</f>
        <v>0</v>
      </c>
      <c r="BV1104" s="214">
        <f>N1108</f>
        <v>0</v>
      </c>
      <c r="BW1104" s="214"/>
      <c r="BX1104" s="213">
        <f>IF(SUM(L1109:N1109)&gt;0,SUM(L1109:N1109),0)</f>
        <v>0</v>
      </c>
      <c r="BY1104" s="213">
        <f>IF(SUM(P1109)&gt;0,SUM(P1109),0)</f>
        <v>0</v>
      </c>
      <c r="BZ1104" s="214">
        <f>L1109</f>
        <v>0</v>
      </c>
      <c r="CA1104" s="214">
        <f>M1109</f>
        <v>0</v>
      </c>
      <c r="CB1104" s="214">
        <f>N1109</f>
        <v>0</v>
      </c>
      <c r="CC1104" s="214"/>
      <c r="CD1104" s="213">
        <f>IF(SUM(L1110:N1110)&gt;0,SUM(L1110:N1110),0)</f>
        <v>0</v>
      </c>
      <c r="CE1104" s="213">
        <f>IF(SUM(P1110)&gt;0,SUM(P1110),0)</f>
        <v>0</v>
      </c>
      <c r="CF1104" s="214">
        <f>L1110</f>
        <v>0</v>
      </c>
      <c r="CG1104" s="214">
        <f>M1110</f>
        <v>0</v>
      </c>
      <c r="CH1104" s="214">
        <f>N1110</f>
        <v>0</v>
      </c>
      <c r="CI1104" s="214"/>
      <c r="CJ1104" s="213">
        <f>IF(SUM(L1111:N1111)&gt;0,SUM(L1111:N1111),0)</f>
        <v>0</v>
      </c>
      <c r="CK1104" s="213">
        <f>IF(SUM(P1111)&gt;0,SUM(P1111),0)</f>
        <v>0</v>
      </c>
      <c r="CL1104" s="214">
        <f>L1111</f>
        <v>0</v>
      </c>
      <c r="CM1104" s="214">
        <f>M1111</f>
        <v>0</v>
      </c>
      <c r="CN1104" s="214">
        <f>N1111</f>
        <v>0</v>
      </c>
      <c r="CO1104" s="214"/>
      <c r="CP1104" s="213">
        <f>IF(SUM(L1112:N1112)&gt;0,SUM(L1112:N1112),0)</f>
        <v>0</v>
      </c>
      <c r="CQ1104" s="213">
        <f>IF(SUM(P1112)&gt;0,SUM(P1112),0)</f>
        <v>0</v>
      </c>
      <c r="CR1104" s="214">
        <f>L1112</f>
        <v>0</v>
      </c>
      <c r="CS1104" s="214">
        <f>M1112</f>
        <v>0</v>
      </c>
      <c r="CT1104" s="214">
        <f>N1112</f>
        <v>0</v>
      </c>
      <c r="CU1104" s="214"/>
      <c r="CV1104" s="213">
        <f>IF(SUM(L1113:N1113)&gt;0,SUM(L1113:N1113),0)</f>
        <v>0</v>
      </c>
      <c r="CW1104" s="213">
        <f>IF(SUM(P1113)&gt;0,SUM(P1113),0)</f>
        <v>0</v>
      </c>
      <c r="CX1104" s="214">
        <f>L1113</f>
        <v>0</v>
      </c>
      <c r="CY1104" s="214">
        <f>M1113</f>
        <v>0</v>
      </c>
      <c r="CZ1104" s="214">
        <f>N1113</f>
        <v>0</v>
      </c>
      <c r="DA1104" s="214"/>
      <c r="DB1104" s="213">
        <f>IF(SUM(L1114:N1114)&gt;0,SUM(L1114:N1114),0)</f>
        <v>0</v>
      </c>
      <c r="DC1104" s="213">
        <f>IF(SUM(P1114)&gt;0,SUM(P1114),0)</f>
        <v>0</v>
      </c>
      <c r="DD1104" s="214">
        <f>L1114</f>
        <v>0</v>
      </c>
      <c r="DE1104" s="214">
        <f>M1114</f>
        <v>0</v>
      </c>
      <c r="DF1104" s="214">
        <f>N1114</f>
        <v>0</v>
      </c>
      <c r="DG1104" s="214"/>
      <c r="DH1104" s="213">
        <f>IF(SUM(L1115:N1115)&gt;0,SUM(L1115:N1115),0)</f>
        <v>0</v>
      </c>
      <c r="DI1104" s="213">
        <f>IF(SUM(P1115)&gt;0,SUM(P1115),0)</f>
        <v>0</v>
      </c>
      <c r="DJ1104" s="214">
        <f>L1115</f>
        <v>0</v>
      </c>
      <c r="DK1104" s="214">
        <f>M1115</f>
        <v>0</v>
      </c>
      <c r="DL1104" s="214">
        <f>N1115</f>
        <v>0</v>
      </c>
      <c r="DM1104" s="214"/>
      <c r="DN1104" s="209">
        <f>IF(SUM(L1116:N1116)&gt;0,SUM(L1116:N1116),0)</f>
        <v>0</v>
      </c>
      <c r="DO1104" s="209">
        <f>IF(SUM(P1116)&gt;0,SUM(P1116),0)</f>
        <v>0</v>
      </c>
      <c r="DP1104" s="214">
        <f>L1116</f>
        <v>0</v>
      </c>
      <c r="DQ1104" s="214">
        <f>M1116</f>
        <v>0</v>
      </c>
      <c r="DR1104" s="214">
        <f>N1116</f>
        <v>0</v>
      </c>
      <c r="DS1104" s="212"/>
      <c r="DT1104" s="209">
        <f>IF(SUM(L1117:N1117)&gt;0,SUM(L1117:N1117),0)</f>
        <v>0</v>
      </c>
      <c r="DU1104" s="209">
        <f>IF(SUM(P1117)&gt;0,SUM(P1117),0)</f>
        <v>0</v>
      </c>
      <c r="DV1104" s="214">
        <f>L1117</f>
        <v>0</v>
      </c>
      <c r="DW1104" s="214">
        <f>M1117</f>
        <v>0</v>
      </c>
      <c r="DX1104" s="214">
        <f>N1117</f>
        <v>0</v>
      </c>
      <c r="DY1104" s="212"/>
      <c r="DZ1104" s="212"/>
    </row>
    <row r="1105" spans="1:130">
      <c r="A1105" s="18"/>
      <c r="B1105" s="99"/>
      <c r="C1105" s="100"/>
      <c r="D1105" s="101"/>
      <c r="E1105" s="149" t="str">
        <f t="shared" si="560"/>
        <v/>
      </c>
      <c r="F1105" s="193"/>
      <c r="G1105" s="99"/>
      <c r="H1105" s="100"/>
      <c r="I1105" s="100"/>
      <c r="J1105" s="149" t="str">
        <f t="shared" si="561"/>
        <v/>
      </c>
      <c r="K1105" s="193"/>
      <c r="L1105" s="99"/>
      <c r="M1105" s="100"/>
      <c r="N1105" s="100"/>
      <c r="O1105" s="149" t="str">
        <f t="shared" si="562"/>
        <v/>
      </c>
      <c r="P1105" s="193"/>
      <c r="Q1105" s="99"/>
      <c r="R1105" s="100"/>
      <c r="S1105" s="100"/>
      <c r="T1105" s="149" t="str">
        <f t="shared" si="563"/>
        <v/>
      </c>
      <c r="U1105" s="193"/>
      <c r="V1105" s="99"/>
      <c r="W1105" s="100"/>
      <c r="X1105" s="100"/>
      <c r="Y1105" s="149" t="str">
        <f t="shared" si="564"/>
        <v/>
      </c>
      <c r="Z1105" s="193"/>
      <c r="AA1105" s="201" t="str">
        <f>IF(SUM(E1105,J1105,O1105,T1105,Y1105,Y1125,T1125,O1125,J1125,E1125,E1145,J1145,O1145,T1145,Y1145)&gt;0,(LARGE((E1105,J1105,O1105,T1105,Y1105,Y1125,T1125,O1125,J1125,E1125,E1145,J1145,O1145,T1145,Y1145),1)+LARGE((E1105,J1105,O1105,T1105,Y1105,Y1125,T1125,O1125,J1125,E1125,E1145,J1145,O1145,T1145,Y1145),2)+LARGE((E1105,J1105,O1105,T1105,Y1105,Y1125,T1125,O1125,J1125,E1125,E1145,J1145,O1145,T1145,Y1145),3)+LARGE((E1105,J1105,O1105,T1105,Y1105,Y1125,T1125,O1125,J1125,E1125,E1145,J1145,O1145,T1145,Y1145),4)),"")</f>
        <v/>
      </c>
      <c r="AB1105" s="202" t="str">
        <f>IF(SUM(BA1133)&gt;0, SUM(BA1133),"")</f>
        <v/>
      </c>
      <c r="AG1105" s="67"/>
      <c r="AH1105" s="213">
        <f>IF(SUM(Q1102:S1102)&gt;0,SUM(Q1102:S1102),0)</f>
        <v>0</v>
      </c>
      <c r="AI1105" s="213">
        <f>IF(SUM(U1102)&gt;0,SUM(U1102),0)</f>
        <v>0</v>
      </c>
      <c r="AJ1105" s="214">
        <f>Q1102</f>
        <v>0</v>
      </c>
      <c r="AK1105" s="214">
        <f>R1102</f>
        <v>0</v>
      </c>
      <c r="AL1105" s="214">
        <f>S1102</f>
        <v>0</v>
      </c>
      <c r="AM1105" s="214"/>
      <c r="AN1105" s="213">
        <f>IF(SUM(Q1103:S1103)&gt;0,SUM(Q1103:S1103),0)</f>
        <v>0</v>
      </c>
      <c r="AO1105" s="213">
        <f>IF(SUM(U1103)&gt;0,SUM(U1103),0)</f>
        <v>0</v>
      </c>
      <c r="AP1105" s="214">
        <f>Q1103</f>
        <v>0</v>
      </c>
      <c r="AQ1105" s="214">
        <f>R1103</f>
        <v>0</v>
      </c>
      <c r="AR1105" s="214">
        <f>S1103</f>
        <v>0</v>
      </c>
      <c r="AS1105" s="214"/>
      <c r="AT1105" s="213">
        <f>IF(SUM(Q1104:S1104)&gt;0,SUM(Q1104:S1104),0)</f>
        <v>0</v>
      </c>
      <c r="AU1105" s="213">
        <f>IF(SUM(U1104)&gt;0,SUM(U1104),0)</f>
        <v>0</v>
      </c>
      <c r="AV1105" s="214">
        <f>Q1104</f>
        <v>0</v>
      </c>
      <c r="AW1105" s="214">
        <f>R1104</f>
        <v>0</v>
      </c>
      <c r="AX1105" s="214">
        <f>S1104</f>
        <v>0</v>
      </c>
      <c r="AY1105" s="214"/>
      <c r="AZ1105" s="213">
        <f>IF(SUM(Q1105:S1105)&gt;0,SUM(Q1105:S1105),0)</f>
        <v>0</v>
      </c>
      <c r="BA1105" s="213">
        <f>IF(SUM(U1105)&gt;0,SUM(U1105),0)</f>
        <v>0</v>
      </c>
      <c r="BB1105" s="214">
        <f>Q1105</f>
        <v>0</v>
      </c>
      <c r="BC1105" s="214">
        <f>R1105</f>
        <v>0</v>
      </c>
      <c r="BD1105" s="214">
        <f>S1105</f>
        <v>0</v>
      </c>
      <c r="BE1105" s="214"/>
      <c r="BF1105" s="213">
        <f>IF(SUM(Q1106:S1106)&gt;0,SUM(Q1106:S1106),0)</f>
        <v>0</v>
      </c>
      <c r="BG1105" s="213">
        <f>IF(SUM(U1106)&gt;0,SUM(U1106),0)</f>
        <v>0</v>
      </c>
      <c r="BH1105" s="214">
        <f>Q1106</f>
        <v>0</v>
      </c>
      <c r="BI1105" s="214">
        <f>R1106</f>
        <v>0</v>
      </c>
      <c r="BJ1105" s="214">
        <f>S1106</f>
        <v>0</v>
      </c>
      <c r="BK1105" s="214"/>
      <c r="BL1105" s="213">
        <f>IF(SUM(Q1107:S1107)&gt;0,SUM(Q1107:S1107),0)</f>
        <v>0</v>
      </c>
      <c r="BM1105" s="213">
        <f>IF(SUM(U1107)&gt;0,SUM(U1107),0)</f>
        <v>0</v>
      </c>
      <c r="BN1105" s="214">
        <f>Q1107</f>
        <v>0</v>
      </c>
      <c r="BO1105" s="214">
        <f>R1107</f>
        <v>0</v>
      </c>
      <c r="BP1105" s="214">
        <f>S1107</f>
        <v>0</v>
      </c>
      <c r="BQ1105" s="214"/>
      <c r="BR1105" s="213">
        <f>IF(SUM(Q1108:S1108)&gt;0,SUM(Q1108:S1108),0)</f>
        <v>0</v>
      </c>
      <c r="BS1105" s="213">
        <f>IF(SUM(U1108)&gt;0,SUM(U1108),0)</f>
        <v>0</v>
      </c>
      <c r="BT1105" s="214">
        <f>Q1108</f>
        <v>0</v>
      </c>
      <c r="BU1105" s="214">
        <f>R1108</f>
        <v>0</v>
      </c>
      <c r="BV1105" s="214">
        <f>S1108</f>
        <v>0</v>
      </c>
      <c r="BW1105" s="214"/>
      <c r="BX1105" s="213">
        <f>IF(SUM(Q1109:S1109)&gt;0,SUM(Q1109:S1109),0)</f>
        <v>0</v>
      </c>
      <c r="BY1105" s="213">
        <f>IF(SUM(U1109)&gt;0,SUM(U1109),0)</f>
        <v>0</v>
      </c>
      <c r="BZ1105" s="214">
        <f>Q1109</f>
        <v>0</v>
      </c>
      <c r="CA1105" s="214">
        <f>R1109</f>
        <v>0</v>
      </c>
      <c r="CB1105" s="214">
        <f>S1109</f>
        <v>0</v>
      </c>
      <c r="CC1105" s="214"/>
      <c r="CD1105" s="213">
        <f>IF(SUM(Q1110:S1110)&gt;0,SUM(Q1110:S1110),0)</f>
        <v>0</v>
      </c>
      <c r="CE1105" s="213">
        <f>IF(SUM(U1110)&gt;0,SUM(U1110),0)</f>
        <v>0</v>
      </c>
      <c r="CF1105" s="214">
        <f>Q1110</f>
        <v>0</v>
      </c>
      <c r="CG1105" s="214">
        <f>R1110</f>
        <v>0</v>
      </c>
      <c r="CH1105" s="214">
        <f>S1110</f>
        <v>0</v>
      </c>
      <c r="CI1105" s="214"/>
      <c r="CJ1105" s="213">
        <f>IF(SUM(Q1111:S1111)&gt;0,SUM(Q1111:S1111),0)</f>
        <v>0</v>
      </c>
      <c r="CK1105" s="213">
        <f>IF(SUM(U1111)&gt;0,SUM(U1111),0)</f>
        <v>0</v>
      </c>
      <c r="CL1105" s="214">
        <f>Q1111</f>
        <v>0</v>
      </c>
      <c r="CM1105" s="214">
        <f>R1111</f>
        <v>0</v>
      </c>
      <c r="CN1105" s="214">
        <f>S1111</f>
        <v>0</v>
      </c>
      <c r="CO1105" s="214"/>
      <c r="CP1105" s="213">
        <f>IF(SUM(Q1112:S1112)&gt;0,SUM(Q1112:S1112),0)</f>
        <v>0</v>
      </c>
      <c r="CQ1105" s="213">
        <f>IF(SUM(U1112)&gt;0,SUM(U1112),0)</f>
        <v>0</v>
      </c>
      <c r="CR1105" s="214">
        <f>Q1112</f>
        <v>0</v>
      </c>
      <c r="CS1105" s="214">
        <f>R1112</f>
        <v>0</v>
      </c>
      <c r="CT1105" s="214">
        <f>S1112</f>
        <v>0</v>
      </c>
      <c r="CU1105" s="214"/>
      <c r="CV1105" s="213">
        <f>IF(SUM(Q1113:S1113)&gt;0,SUM(Q1113:S1113),0)</f>
        <v>0</v>
      </c>
      <c r="CW1105" s="213">
        <f>IF(SUM(U1113)&gt;0,SUM(U1113),0)</f>
        <v>0</v>
      </c>
      <c r="CX1105" s="214">
        <f>Q1113</f>
        <v>0</v>
      </c>
      <c r="CY1105" s="214">
        <f>R1113</f>
        <v>0</v>
      </c>
      <c r="CZ1105" s="214">
        <f>S1113</f>
        <v>0</v>
      </c>
      <c r="DA1105" s="214"/>
      <c r="DB1105" s="213">
        <f>IF(SUM(Q1114:S1114)&gt;0,SUM(Q1114:S1114),0)</f>
        <v>0</v>
      </c>
      <c r="DC1105" s="213">
        <f>IF(SUM(U1114)&gt;0,SUM(U1114),0)</f>
        <v>0</v>
      </c>
      <c r="DD1105" s="214">
        <f>Q1114</f>
        <v>0</v>
      </c>
      <c r="DE1105" s="214">
        <f>R1114</f>
        <v>0</v>
      </c>
      <c r="DF1105" s="214">
        <f>S1114</f>
        <v>0</v>
      </c>
      <c r="DG1105" s="214"/>
      <c r="DH1105" s="213">
        <f>IF(SUM(Q1115:S1115)&gt;0,SUM(Q1115:S1115),0)</f>
        <v>0</v>
      </c>
      <c r="DI1105" s="213">
        <f>IF(SUM(U1115)&gt;0,SUM(U1115),0)</f>
        <v>0</v>
      </c>
      <c r="DJ1105" s="214">
        <f>Q1115</f>
        <v>0</v>
      </c>
      <c r="DK1105" s="214">
        <f>R1115</f>
        <v>0</v>
      </c>
      <c r="DL1105" s="214">
        <f>S1115</f>
        <v>0</v>
      </c>
      <c r="DM1105" s="214"/>
      <c r="DN1105" s="209">
        <f>IF(SUM(Q1116:S1116)&gt;0,SUM(Q1116:S1116),0)</f>
        <v>0</v>
      </c>
      <c r="DO1105" s="209">
        <f>IF(SUM(U1116)&gt;0,SUM(U1116),0)</f>
        <v>0</v>
      </c>
      <c r="DP1105" s="214">
        <f>Q1116</f>
        <v>0</v>
      </c>
      <c r="DQ1105" s="214">
        <f>R1116</f>
        <v>0</v>
      </c>
      <c r="DR1105" s="214">
        <f>S1116</f>
        <v>0</v>
      </c>
      <c r="DS1105" s="212"/>
      <c r="DT1105" s="209">
        <f>IF(SUM(Q1117:S1117)&gt;0,SUM(Q1117:S1117),0)</f>
        <v>0</v>
      </c>
      <c r="DU1105" s="209">
        <f>IF(SUM(U1117)&gt;0,SUM(U1117),0)</f>
        <v>0</v>
      </c>
      <c r="DV1105" s="214">
        <f>Q1117</f>
        <v>0</v>
      </c>
      <c r="DW1105" s="214">
        <f>R1117</f>
        <v>0</v>
      </c>
      <c r="DX1105" s="214">
        <f>S1117</f>
        <v>0</v>
      </c>
      <c r="DY1105" s="212"/>
      <c r="DZ1105" s="212"/>
    </row>
    <row r="1106" spans="1:130">
      <c r="A1106" s="18"/>
      <c r="B1106" s="99"/>
      <c r="C1106" s="100"/>
      <c r="D1106" s="102"/>
      <c r="E1106" s="149" t="str">
        <f t="shared" si="560"/>
        <v/>
      </c>
      <c r="F1106" s="193"/>
      <c r="G1106" s="99"/>
      <c r="H1106" s="100"/>
      <c r="I1106" s="102"/>
      <c r="J1106" s="149" t="str">
        <f t="shared" si="561"/>
        <v/>
      </c>
      <c r="K1106" s="193"/>
      <c r="L1106" s="99"/>
      <c r="M1106" s="100"/>
      <c r="N1106" s="102"/>
      <c r="O1106" s="149" t="str">
        <f t="shared" si="562"/>
        <v/>
      </c>
      <c r="P1106" s="193"/>
      <c r="Q1106" s="99"/>
      <c r="R1106" s="100"/>
      <c r="S1106" s="100"/>
      <c r="T1106" s="149" t="str">
        <f t="shared" si="563"/>
        <v/>
      </c>
      <c r="U1106" s="193"/>
      <c r="V1106" s="99"/>
      <c r="W1106" s="100"/>
      <c r="X1106" s="102"/>
      <c r="Y1106" s="149" t="str">
        <f t="shared" si="564"/>
        <v/>
      </c>
      <c r="Z1106" s="193"/>
      <c r="AA1106" s="201" t="str">
        <f>IF(SUM(E1106,J1106,O1106,T1106,Y1106,Y1126,T1126,O1126,J1126,E1126,E1146,J1146,O1146,T1146,Y1146)&gt;0,(LARGE((E1106,J1106,O1106,T1106,Y1106,Y1126,T1126,O1126,J1126,E1126,E1146,J1146,O1146,T1146,Y1146),1)+LARGE((E1106,J1106,O1106,T1106,Y1106,Y1126,T1126,O1126,J1126,E1126,E1146,J1146,O1146,T1146,Y1146),2)+LARGE((E1106,J1106,O1106,T1106,Y1106,Y1126,T1126,O1126,J1126,E1126,E1146,J1146,O1146,T1146,Y1146),3)+LARGE((E1106,J1106,O1106,T1106,Y1106,Y1126,T1126,O1126,J1126,E1126,E1146,J1146,O1146,T1146,Y1146),4)),"")</f>
        <v/>
      </c>
      <c r="AB1106" s="202" t="str">
        <f>IF(SUM(BG1133)&gt;0,SUM(BG1133),"")</f>
        <v/>
      </c>
      <c r="AG1106" s="67"/>
      <c r="AH1106" s="213">
        <f>IF(SUM(V1102:X1102)&gt;0,SUM(V1102:X1102),0)</f>
        <v>0</v>
      </c>
      <c r="AI1106" s="213">
        <f>IF(SUM(Z1102)&gt;0,SUM(Z1102),0)</f>
        <v>0</v>
      </c>
      <c r="AJ1106" s="214">
        <f>V1102</f>
        <v>0</v>
      </c>
      <c r="AK1106" s="214">
        <f>W1102</f>
        <v>0</v>
      </c>
      <c r="AL1106" s="214">
        <f>X1102</f>
        <v>0</v>
      </c>
      <c r="AM1106" s="214"/>
      <c r="AN1106" s="213">
        <f>IF(SUM(V1103:X1103)&gt;0,SUM(V1103:X1103),0)</f>
        <v>0</v>
      </c>
      <c r="AO1106" s="213">
        <f>IF(SUM(Z1103)&gt;0,SUM(Z1103),0)</f>
        <v>0</v>
      </c>
      <c r="AP1106" s="214">
        <f>V1103</f>
        <v>0</v>
      </c>
      <c r="AQ1106" s="214">
        <f>W1103</f>
        <v>0</v>
      </c>
      <c r="AR1106" s="214">
        <f>X1103</f>
        <v>0</v>
      </c>
      <c r="AS1106" s="214"/>
      <c r="AT1106" s="213">
        <f>IF(SUM(V1104:X1104)&gt;0,SUM(V1104:X1104),0)</f>
        <v>0</v>
      </c>
      <c r="AU1106" s="213">
        <f>IF(SUM(Z1104)&gt;0,SUM(Z1104),0)</f>
        <v>0</v>
      </c>
      <c r="AV1106" s="214">
        <f>V1104</f>
        <v>0</v>
      </c>
      <c r="AW1106" s="214">
        <f>W1104</f>
        <v>0</v>
      </c>
      <c r="AX1106" s="214">
        <f>X1104</f>
        <v>0</v>
      </c>
      <c r="AY1106" s="214"/>
      <c r="AZ1106" s="213">
        <f>IF(SUM(V1105:X1105)&gt;0,SUM(V1105:X1105),0)</f>
        <v>0</v>
      </c>
      <c r="BA1106" s="213">
        <f>IF(SUM(Z1105)&gt;0,SUM(Z1105),0)</f>
        <v>0</v>
      </c>
      <c r="BB1106" s="214">
        <f>V1105</f>
        <v>0</v>
      </c>
      <c r="BC1106" s="214">
        <f>W1105</f>
        <v>0</v>
      </c>
      <c r="BD1106" s="214">
        <f>X1105</f>
        <v>0</v>
      </c>
      <c r="BE1106" s="214"/>
      <c r="BF1106" s="213">
        <f>IF(SUM(V1106:X1106)&gt;0,SUM(V1106:X1106),0)</f>
        <v>0</v>
      </c>
      <c r="BG1106" s="213">
        <f>IF(SUM(Z1106)&gt;0,SUM(Z1106),0)</f>
        <v>0</v>
      </c>
      <c r="BH1106" s="214">
        <f>V1106</f>
        <v>0</v>
      </c>
      <c r="BI1106" s="214">
        <f>W1106</f>
        <v>0</v>
      </c>
      <c r="BJ1106" s="214">
        <f>X1106</f>
        <v>0</v>
      </c>
      <c r="BK1106" s="214"/>
      <c r="BL1106" s="213">
        <f>IF(SUM(V1107:X1107)&gt;0,SUM(V1107:X1107),0)</f>
        <v>0</v>
      </c>
      <c r="BM1106" s="213">
        <f>IF(SUM(Z1107)&gt;0,SUM(Z1107),0)</f>
        <v>0</v>
      </c>
      <c r="BN1106" s="214">
        <f>V1107</f>
        <v>0</v>
      </c>
      <c r="BO1106" s="214">
        <f>W1107</f>
        <v>0</v>
      </c>
      <c r="BP1106" s="214">
        <f>X1107</f>
        <v>0</v>
      </c>
      <c r="BQ1106" s="214"/>
      <c r="BR1106" s="213">
        <f>IF(SUM(V1108:X1108)&gt;0,SUM(V1108:X1108),0)</f>
        <v>0</v>
      </c>
      <c r="BS1106" s="213">
        <f>IF(SUM(Z1108)&gt;0,SUM(Z1108),0)</f>
        <v>0</v>
      </c>
      <c r="BT1106" s="214">
        <f>V1108</f>
        <v>0</v>
      </c>
      <c r="BU1106" s="214">
        <f>W1108</f>
        <v>0</v>
      </c>
      <c r="BV1106" s="214">
        <f>X1108</f>
        <v>0</v>
      </c>
      <c r="BW1106" s="214"/>
      <c r="BX1106" s="213">
        <f>IF(SUM(V1109:X1109)&gt;0,SUM(V1109:X1109),0)</f>
        <v>0</v>
      </c>
      <c r="BY1106" s="213">
        <f>IF(SUM(Z1109)&gt;0,SUM(Z1109),0)</f>
        <v>0</v>
      </c>
      <c r="BZ1106" s="214">
        <f>V1109</f>
        <v>0</v>
      </c>
      <c r="CA1106" s="214">
        <f>W1109</f>
        <v>0</v>
      </c>
      <c r="CB1106" s="214">
        <f>X1109</f>
        <v>0</v>
      </c>
      <c r="CC1106" s="214"/>
      <c r="CD1106" s="213">
        <f>IF(SUM(V1110:X1110)&gt;0,SUM(V1110:X1110),0)</f>
        <v>0</v>
      </c>
      <c r="CE1106" s="213">
        <f>IF(SUM(Z1110)&gt;0,SUM(Z1110),0)</f>
        <v>0</v>
      </c>
      <c r="CF1106" s="214">
        <f>V1110</f>
        <v>0</v>
      </c>
      <c r="CG1106" s="214">
        <f>W1110</f>
        <v>0</v>
      </c>
      <c r="CH1106" s="214">
        <f>X1110</f>
        <v>0</v>
      </c>
      <c r="CI1106" s="214"/>
      <c r="CJ1106" s="213">
        <f>IF(SUM(V1111:X1111)&gt;0,SUM(V1111:X1111),0)</f>
        <v>0</v>
      </c>
      <c r="CK1106" s="213">
        <f>IF(SUM(Z1111)&gt;0,SUM(Z1111),0)</f>
        <v>0</v>
      </c>
      <c r="CL1106" s="214">
        <f>V1111</f>
        <v>0</v>
      </c>
      <c r="CM1106" s="214">
        <f>W1111</f>
        <v>0</v>
      </c>
      <c r="CN1106" s="214">
        <f>X1111</f>
        <v>0</v>
      </c>
      <c r="CO1106" s="214"/>
      <c r="CP1106" s="213">
        <f>IF(SUM(V1112:X1112)&gt;0,SUM(V1112:X1112),0)</f>
        <v>0</v>
      </c>
      <c r="CQ1106" s="213">
        <f>IF(SUM(Z1112)&gt;0,SUM(Z1112),0)</f>
        <v>0</v>
      </c>
      <c r="CR1106" s="214">
        <f>V1112</f>
        <v>0</v>
      </c>
      <c r="CS1106" s="214">
        <f>W1112</f>
        <v>0</v>
      </c>
      <c r="CT1106" s="214">
        <f>X1112</f>
        <v>0</v>
      </c>
      <c r="CU1106" s="214"/>
      <c r="CV1106" s="213">
        <f>IF(SUM(V1113:X1113)&gt;0,SUM(V1113:X1113),0)</f>
        <v>0</v>
      </c>
      <c r="CW1106" s="213">
        <f>IF(SUM(Z1113)&gt;0,SUM(Z1113),0)</f>
        <v>0</v>
      </c>
      <c r="CX1106" s="214">
        <f>V1113</f>
        <v>0</v>
      </c>
      <c r="CY1106" s="214">
        <f>W1113</f>
        <v>0</v>
      </c>
      <c r="CZ1106" s="214">
        <f>X1113</f>
        <v>0</v>
      </c>
      <c r="DA1106" s="214"/>
      <c r="DB1106" s="213">
        <f>IF(SUM(V1114:X1114)&gt;0,SUM(V1114:X1114),0)</f>
        <v>0</v>
      </c>
      <c r="DC1106" s="213">
        <f>IF(SUM(Z1114)&gt;0,SUM(Z1114),0)</f>
        <v>0</v>
      </c>
      <c r="DD1106" s="214">
        <f>V1114</f>
        <v>0</v>
      </c>
      <c r="DE1106" s="214">
        <f>W1114</f>
        <v>0</v>
      </c>
      <c r="DF1106" s="214">
        <f>X1114</f>
        <v>0</v>
      </c>
      <c r="DG1106" s="214"/>
      <c r="DH1106" s="213">
        <f>IF(SUM(V1115:X1115)&gt;0,SUM(V1115:X1115),0)</f>
        <v>0</v>
      </c>
      <c r="DI1106" s="213">
        <f>IF(SUM(Z1115)&gt;0,SUM(Z1115),0)</f>
        <v>0</v>
      </c>
      <c r="DJ1106" s="214">
        <f>V1115</f>
        <v>0</v>
      </c>
      <c r="DK1106" s="214">
        <f>W1115</f>
        <v>0</v>
      </c>
      <c r="DL1106" s="214">
        <f>X1115</f>
        <v>0</v>
      </c>
      <c r="DM1106" s="214"/>
      <c r="DN1106" s="209">
        <f>IF(SUM(V1116:X1116)&gt;0,SUM(V1116:X1116),0)</f>
        <v>0</v>
      </c>
      <c r="DO1106" s="209">
        <f>IF(SUM(Z1116)&gt;0,SUM(Z1116),0)</f>
        <v>0</v>
      </c>
      <c r="DP1106" s="214">
        <f>V1116</f>
        <v>0</v>
      </c>
      <c r="DQ1106" s="214">
        <f>W1116</f>
        <v>0</v>
      </c>
      <c r="DR1106" s="214">
        <f>X1116</f>
        <v>0</v>
      </c>
      <c r="DS1106" s="212"/>
      <c r="DT1106" s="209">
        <f>IF(SUM(V1117:X1117)&gt;0,SUM(V1117:X1117),0)</f>
        <v>0</v>
      </c>
      <c r="DU1106" s="209">
        <f>IF(SUM(Z1117)&gt;0,SUM(Z1117),0)</f>
        <v>0</v>
      </c>
      <c r="DV1106" s="214">
        <f>V1117</f>
        <v>0</v>
      </c>
      <c r="DW1106" s="214">
        <f>W1117</f>
        <v>0</v>
      </c>
      <c r="DX1106" s="214">
        <f>X1117</f>
        <v>0</v>
      </c>
      <c r="DY1106" s="212"/>
      <c r="DZ1106" s="212"/>
    </row>
    <row r="1107" spans="1:130">
      <c r="A1107" s="18"/>
      <c r="B1107" s="99"/>
      <c r="C1107" s="100"/>
      <c r="D1107" s="102"/>
      <c r="E1107" s="149" t="str">
        <f t="shared" si="560"/>
        <v/>
      </c>
      <c r="F1107" s="193"/>
      <c r="G1107" s="99"/>
      <c r="H1107" s="100"/>
      <c r="I1107" s="102"/>
      <c r="J1107" s="149" t="str">
        <f t="shared" si="561"/>
        <v/>
      </c>
      <c r="K1107" s="193"/>
      <c r="L1107" s="99"/>
      <c r="M1107" s="100"/>
      <c r="N1107" s="102"/>
      <c r="O1107" s="149" t="str">
        <f t="shared" si="562"/>
        <v/>
      </c>
      <c r="P1107" s="193"/>
      <c r="Q1107" s="99"/>
      <c r="R1107" s="100"/>
      <c r="S1107" s="100"/>
      <c r="T1107" s="149" t="str">
        <f t="shared" si="563"/>
        <v/>
      </c>
      <c r="U1107" s="193"/>
      <c r="V1107" s="99"/>
      <c r="W1107" s="100"/>
      <c r="X1107" s="102"/>
      <c r="Y1107" s="149" t="str">
        <f t="shared" si="564"/>
        <v/>
      </c>
      <c r="Z1107" s="193"/>
      <c r="AA1107" s="201" t="str">
        <f>IF(SUM(E1107,J1107,O1107,T1107,Y1107,Y1127,T1127,O1127,J1127,E1127,E1147,J1147,O1147,T1147,Y1147)&gt;0,(LARGE((E1107,J1107,O1107,T1107,Y1107,Y1127,T1127,O1127,J1127,E1127,E1147,J1147,O1147,T1147,Y1147),1)+LARGE((E1107,J1107,O1107,T1107,Y1107,Y1127,T1127,O1127,J1127,E1127,E1147,J1147,O1147,T1147,Y1147),2)+LARGE((E1107,J1107,O1107,T1107,Y1107,Y1127,T1127,O1127,J1127,E1127,E1147,J1147,O1147,T1147,Y1147),3)+LARGE((E1107,J1107,O1107,T1107,Y1107,Y1127,T1127,O1127,J1127,E1127,E1147,J1147,O1147,T1147,Y1147),4)),"")</f>
        <v/>
      </c>
      <c r="AB1107" s="202" t="str">
        <f>IF(SUM(BM1133)&gt;0,SUM(BM1133),"")</f>
        <v/>
      </c>
      <c r="AG1107" s="67"/>
      <c r="AH1107" s="213">
        <f>IF(SUM(B1122:D1122)&gt;0,SUM(B1122:D1122),0)</f>
        <v>0</v>
      </c>
      <c r="AI1107" s="213">
        <f>IF(SUM(F1122)&gt;0,SUM(F1122),0)</f>
        <v>0</v>
      </c>
      <c r="AJ1107" s="214">
        <f>B1122</f>
        <v>0</v>
      </c>
      <c r="AK1107" s="214">
        <f>C1122</f>
        <v>0</v>
      </c>
      <c r="AL1107" s="214">
        <f>D1122</f>
        <v>0</v>
      </c>
      <c r="AM1107" s="214"/>
      <c r="AN1107" s="213">
        <f>IF(SUM(B1123:D1123)&gt;0,SUM(B1123:D1123),0)</f>
        <v>0</v>
      </c>
      <c r="AO1107" s="213">
        <f>IF(SUM(F1123)&gt;0,SUM(F1123),0)</f>
        <v>0</v>
      </c>
      <c r="AP1107" s="214">
        <f>B1123</f>
        <v>0</v>
      </c>
      <c r="AQ1107" s="214">
        <f>C1123</f>
        <v>0</v>
      </c>
      <c r="AR1107" s="214">
        <f>D1123</f>
        <v>0</v>
      </c>
      <c r="AS1107" s="214"/>
      <c r="AT1107" s="213">
        <f>IF(SUM(B1124:D1124)&gt;0,SUM(B1124:D1124),0)</f>
        <v>0</v>
      </c>
      <c r="AU1107" s="213">
        <f>IF(SUM(F1124)&gt;0,SUM(F1124),0)</f>
        <v>0</v>
      </c>
      <c r="AV1107" s="214">
        <f>B1124</f>
        <v>0</v>
      </c>
      <c r="AW1107" s="214">
        <f>C1124</f>
        <v>0</v>
      </c>
      <c r="AX1107" s="214">
        <f>D1124</f>
        <v>0</v>
      </c>
      <c r="AY1107" s="214"/>
      <c r="AZ1107" s="213">
        <f>IF(SUM(B1125:D1125)&gt;0,SUM(B1125:D1125),0)</f>
        <v>0</v>
      </c>
      <c r="BA1107" s="213">
        <f>IF(SUM(F1125)&gt;0,SUM(F1125),0)</f>
        <v>0</v>
      </c>
      <c r="BB1107" s="214">
        <f>B1125</f>
        <v>0</v>
      </c>
      <c r="BC1107" s="214">
        <f>C1125</f>
        <v>0</v>
      </c>
      <c r="BD1107" s="214">
        <f>D1125</f>
        <v>0</v>
      </c>
      <c r="BE1107" s="214"/>
      <c r="BF1107" s="213">
        <f>IF(SUM(B1126:D1126)&gt;0,SUM(B1126:D1126),0)</f>
        <v>0</v>
      </c>
      <c r="BG1107" s="213">
        <f>IF(SUM(F1126)&gt;0,SUM(F1126),0)</f>
        <v>0</v>
      </c>
      <c r="BH1107" s="214">
        <f>B1126</f>
        <v>0</v>
      </c>
      <c r="BI1107" s="214">
        <f>C1126</f>
        <v>0</v>
      </c>
      <c r="BJ1107" s="214">
        <f>D1126</f>
        <v>0</v>
      </c>
      <c r="BK1107" s="214"/>
      <c r="BL1107" s="213">
        <f>IF(SUM(B1127:D1127)&gt;0,SUM(B1127:D1127),0)</f>
        <v>0</v>
      </c>
      <c r="BM1107" s="213">
        <f>IF(SUM(F1127)&gt;0,SUM(F1127),0)</f>
        <v>0</v>
      </c>
      <c r="BN1107" s="214">
        <f>B1127</f>
        <v>0</v>
      </c>
      <c r="BO1107" s="214">
        <f>C1127</f>
        <v>0</v>
      </c>
      <c r="BP1107" s="214">
        <f>D1127</f>
        <v>0</v>
      </c>
      <c r="BQ1107" s="214"/>
      <c r="BR1107" s="213">
        <f>IF(SUM(B1128:D1128)&gt;0,SUM(B1128:D1128),0)</f>
        <v>0</v>
      </c>
      <c r="BS1107" s="213">
        <f>IF(SUM(F1128)&gt;0,SUM(F1128),0)</f>
        <v>0</v>
      </c>
      <c r="BT1107" s="214">
        <f>B1128</f>
        <v>0</v>
      </c>
      <c r="BU1107" s="214">
        <f>C1128</f>
        <v>0</v>
      </c>
      <c r="BV1107" s="214">
        <f>D1128</f>
        <v>0</v>
      </c>
      <c r="BW1107" s="214"/>
      <c r="BX1107" s="213">
        <f>IF(SUM(B1129:D1129)&gt;0,SUM(B1129:D1129),0)</f>
        <v>0</v>
      </c>
      <c r="BY1107" s="213">
        <f>IF(SUM(F1129)&gt;0,SUM(F1129),0)</f>
        <v>0</v>
      </c>
      <c r="BZ1107" s="214">
        <f>B1129</f>
        <v>0</v>
      </c>
      <c r="CA1107" s="214">
        <f>C1129</f>
        <v>0</v>
      </c>
      <c r="CB1107" s="214">
        <f>D1129</f>
        <v>0</v>
      </c>
      <c r="CC1107" s="214"/>
      <c r="CD1107" s="213">
        <f>IF(SUM(B1130:D1130)&gt;0,SUM(B1130:D1130),0)</f>
        <v>0</v>
      </c>
      <c r="CE1107" s="213">
        <f>IF(SUM(F1130)&gt;0,SUM(F1130),0)</f>
        <v>0</v>
      </c>
      <c r="CF1107" s="214">
        <f>B1130</f>
        <v>0</v>
      </c>
      <c r="CG1107" s="214">
        <f>C1130</f>
        <v>0</v>
      </c>
      <c r="CH1107" s="214">
        <f>D1130</f>
        <v>0</v>
      </c>
      <c r="CI1107" s="214"/>
      <c r="CJ1107" s="213">
        <f>IF(SUM(B1131:D1131)&gt;0,SUM(B1131:D1131),0)</f>
        <v>0</v>
      </c>
      <c r="CK1107" s="213">
        <f>IF(SUM(F1131)&gt;0,SUM(F1131),0)</f>
        <v>0</v>
      </c>
      <c r="CL1107" s="214">
        <f>B1131</f>
        <v>0</v>
      </c>
      <c r="CM1107" s="214">
        <f>C1131</f>
        <v>0</v>
      </c>
      <c r="CN1107" s="214">
        <f>D1131</f>
        <v>0</v>
      </c>
      <c r="CO1107" s="214"/>
      <c r="CP1107" s="213">
        <f>IF(SUM(B1132:D1132)&gt;0,SUM(B1132:D1132),0)</f>
        <v>0</v>
      </c>
      <c r="CQ1107" s="213">
        <f>IF(SUM(F1132)&gt;0,SUM(F1132),0)</f>
        <v>0</v>
      </c>
      <c r="CR1107" s="214">
        <f>B1132</f>
        <v>0</v>
      </c>
      <c r="CS1107" s="214">
        <f>C1132</f>
        <v>0</v>
      </c>
      <c r="CT1107" s="214">
        <f>D1132</f>
        <v>0</v>
      </c>
      <c r="CU1107" s="214"/>
      <c r="CV1107" s="213">
        <f>IF(SUM(B1133:D1133)&gt;0,SUM(B1133:D1133),0)</f>
        <v>0</v>
      </c>
      <c r="CW1107" s="213">
        <f>IF(SUM(F1133)&gt;0,SUM(F1133),0)</f>
        <v>0</v>
      </c>
      <c r="CX1107" s="214">
        <f>B1133</f>
        <v>0</v>
      </c>
      <c r="CY1107" s="214">
        <f>C1133</f>
        <v>0</v>
      </c>
      <c r="CZ1107" s="214">
        <f>D1133</f>
        <v>0</v>
      </c>
      <c r="DA1107" s="214"/>
      <c r="DB1107" s="213">
        <f>IF(SUM(B1134:D1134)&gt;0,SUM(B1134:D1134),0)</f>
        <v>0</v>
      </c>
      <c r="DC1107" s="213">
        <f>IF(SUM(F1134)&gt;0,SUM(F1134),0)</f>
        <v>0</v>
      </c>
      <c r="DD1107" s="214">
        <f>B1134</f>
        <v>0</v>
      </c>
      <c r="DE1107" s="214">
        <f>C1134</f>
        <v>0</v>
      </c>
      <c r="DF1107" s="214">
        <f>D1134</f>
        <v>0</v>
      </c>
      <c r="DG1107" s="214"/>
      <c r="DH1107" s="213">
        <f>IF(SUM(B1135:D1135)&gt;0,SUM(B1135:D1135),0)</f>
        <v>0</v>
      </c>
      <c r="DI1107" s="213">
        <f>IF(SUM(F1135)&gt;0,SUM(F1135),0)</f>
        <v>0</v>
      </c>
      <c r="DJ1107" s="214">
        <f>B1135</f>
        <v>0</v>
      </c>
      <c r="DK1107" s="214">
        <f>C1135</f>
        <v>0</v>
      </c>
      <c r="DL1107" s="214">
        <f>D1135</f>
        <v>0</v>
      </c>
      <c r="DM1107" s="214"/>
      <c r="DN1107" s="209">
        <f>IF(SUM(B1136:D1136)&gt;0,SUM(B1136:D1136),0)</f>
        <v>0</v>
      </c>
      <c r="DO1107" s="209">
        <f>IF(SUM(F1136)&gt;0,SUM(F1135),0)</f>
        <v>0</v>
      </c>
      <c r="DP1107" s="214">
        <f>B1136</f>
        <v>0</v>
      </c>
      <c r="DQ1107" s="214">
        <f>C1136</f>
        <v>0</v>
      </c>
      <c r="DR1107" s="214">
        <f>D1136</f>
        <v>0</v>
      </c>
      <c r="DS1107" s="212"/>
      <c r="DT1107" s="209">
        <f>IF(SUM(B1137:D1137)&gt;0,SUM(B1137:D1137),0)</f>
        <v>0</v>
      </c>
      <c r="DU1107" s="209">
        <f>IF(SUM(F1137)&gt;0,SUM(F1137),0)</f>
        <v>0</v>
      </c>
      <c r="DV1107" s="214">
        <f>B1137</f>
        <v>0</v>
      </c>
      <c r="DW1107" s="214">
        <f>C1137</f>
        <v>0</v>
      </c>
      <c r="DX1107" s="214">
        <f>D1137</f>
        <v>0</v>
      </c>
      <c r="DY1107" s="212"/>
      <c r="DZ1107" s="212"/>
    </row>
    <row r="1108" spans="1:130">
      <c r="A1108" s="18"/>
      <c r="B1108" s="99"/>
      <c r="C1108" s="100"/>
      <c r="D1108" s="101"/>
      <c r="E1108" s="149" t="str">
        <f t="shared" si="560"/>
        <v/>
      </c>
      <c r="F1108" s="193"/>
      <c r="G1108" s="99"/>
      <c r="H1108" s="100"/>
      <c r="I1108" s="102"/>
      <c r="J1108" s="149" t="str">
        <f t="shared" si="561"/>
        <v/>
      </c>
      <c r="K1108" s="193"/>
      <c r="L1108" s="99"/>
      <c r="M1108" s="100"/>
      <c r="N1108" s="102"/>
      <c r="O1108" s="149" t="str">
        <f t="shared" si="562"/>
        <v/>
      </c>
      <c r="P1108" s="193"/>
      <c r="Q1108" s="99"/>
      <c r="R1108" s="100"/>
      <c r="S1108" s="100"/>
      <c r="T1108" s="149" t="str">
        <f t="shared" si="563"/>
        <v/>
      </c>
      <c r="U1108" s="193"/>
      <c r="V1108" s="99"/>
      <c r="W1108" s="100"/>
      <c r="X1108" s="100"/>
      <c r="Y1108" s="149" t="str">
        <f t="shared" si="564"/>
        <v/>
      </c>
      <c r="Z1108" s="193"/>
      <c r="AA1108" s="201" t="str">
        <f>IF(SUM(E1108,J1108,O1108,T1108,Y1108,Y1128,T1128,O1128,J1128,E1128,E1148,J1148,O1148,T1148,Y1148)&gt;0,(LARGE((E1108,J1108,O1108,T1108,Y1108,Y1128,T1128,O1128,J1128,E1128,E1148,J1148,O1148,T1148,Y1148),1)+LARGE((E1108,J1108,O1108,T1108,Y1108,Y1128,T1128,O1128,J1128,E1128,E1148,J1148,O1148,T1148,Y1148),2)+LARGE((E1108,J1108,O1108,T1108,Y1108,Y1128,T1128,O1128,J1128,E1128,E1148,J1148,O1148,T1148,Y1148),3)+LARGE((E1108,J1108,O1108,T1108,Y1108,Y1128,T1128,O1128,J1128,E1128,E1148,J1148,O1148,T1148,Y1148),4)),"")</f>
        <v/>
      </c>
      <c r="AB1108" s="202" t="str">
        <f>IF(SUM(BS1133)&gt;0,SUM(BS1133),"")</f>
        <v/>
      </c>
      <c r="AG1108" s="67"/>
      <c r="AH1108" s="213">
        <f>IF(SUM(G1122:I1122)&gt;0,SUM(G1122:I1122),0)</f>
        <v>0</v>
      </c>
      <c r="AI1108" s="213">
        <f>IF(SUM(K1122)&gt;0,SUM(K1122),0)</f>
        <v>0</v>
      </c>
      <c r="AJ1108" s="214">
        <f>G1122</f>
        <v>0</v>
      </c>
      <c r="AK1108" s="214">
        <f>H1122</f>
        <v>0</v>
      </c>
      <c r="AL1108" s="214">
        <f>I1122</f>
        <v>0</v>
      </c>
      <c r="AM1108" s="214"/>
      <c r="AN1108" s="213">
        <f>IF(SUM(G1123:I1123)&gt;0,SUM(G1123:I1123),0)</f>
        <v>0</v>
      </c>
      <c r="AO1108" s="213">
        <f>IF(SUM(K1123)&gt;0,SUM(K1123),0)</f>
        <v>0</v>
      </c>
      <c r="AP1108" s="214">
        <f>G1123</f>
        <v>0</v>
      </c>
      <c r="AQ1108" s="214">
        <f>H1123</f>
        <v>0</v>
      </c>
      <c r="AR1108" s="214">
        <f>I1123</f>
        <v>0</v>
      </c>
      <c r="AS1108" s="214"/>
      <c r="AT1108" s="213">
        <f>IF(SUM(G1124:I1124)&gt;0,SUM(G1124:I1124),0)</f>
        <v>0</v>
      </c>
      <c r="AU1108" s="213">
        <f>IF(SUM(K1124)&gt;0,SUM(K1124),0)</f>
        <v>0</v>
      </c>
      <c r="AV1108" s="214">
        <f>G1124</f>
        <v>0</v>
      </c>
      <c r="AW1108" s="214">
        <f>H1124</f>
        <v>0</v>
      </c>
      <c r="AX1108" s="214">
        <f>I1124</f>
        <v>0</v>
      </c>
      <c r="AY1108" s="214"/>
      <c r="AZ1108" s="213">
        <f>IF(SUM(G1125:I1125)&gt;0,SUM(G1125:I1125),0)</f>
        <v>0</v>
      </c>
      <c r="BA1108" s="213">
        <f>IF(SUM(K1125)&gt;0,SUM(K1125),0)</f>
        <v>0</v>
      </c>
      <c r="BB1108" s="214">
        <f>G1125</f>
        <v>0</v>
      </c>
      <c r="BC1108" s="214">
        <f>H1125</f>
        <v>0</v>
      </c>
      <c r="BD1108" s="214">
        <f>I1125</f>
        <v>0</v>
      </c>
      <c r="BE1108" s="214"/>
      <c r="BF1108" s="213">
        <f>IF(SUM(G1126:I1126)&gt;0,SUM(G1126:I1126),0)</f>
        <v>0</v>
      </c>
      <c r="BG1108" s="213">
        <f>IF(SUM(K1126)&gt;0,SUM(K1126),0)</f>
        <v>0</v>
      </c>
      <c r="BH1108" s="214">
        <f>G1126</f>
        <v>0</v>
      </c>
      <c r="BI1108" s="214">
        <f>H1126</f>
        <v>0</v>
      </c>
      <c r="BJ1108" s="214">
        <f>I1126</f>
        <v>0</v>
      </c>
      <c r="BK1108" s="214"/>
      <c r="BL1108" s="213">
        <f>IF(SUM(G1127:I1127)&gt;0,SUM(G1127:I1127),0)</f>
        <v>0</v>
      </c>
      <c r="BM1108" s="213">
        <f>IF(SUM(K1127)&gt;0,SUM(K1127),0)</f>
        <v>0</v>
      </c>
      <c r="BN1108" s="214">
        <f>G1127</f>
        <v>0</v>
      </c>
      <c r="BO1108" s="214">
        <f>H1127</f>
        <v>0</v>
      </c>
      <c r="BP1108" s="214">
        <f>I1127</f>
        <v>0</v>
      </c>
      <c r="BQ1108" s="214"/>
      <c r="BR1108" s="213">
        <f>IF(SUM(G1128:I1128)&gt;0,SUM(G1128:I1128),0)</f>
        <v>0</v>
      </c>
      <c r="BS1108" s="213">
        <f>IF(SUM(K1128)&gt;0,SUM(K1128),0)</f>
        <v>0</v>
      </c>
      <c r="BT1108" s="214">
        <f>G1128</f>
        <v>0</v>
      </c>
      <c r="BU1108" s="214">
        <f>H1128</f>
        <v>0</v>
      </c>
      <c r="BV1108" s="214">
        <f>I1128</f>
        <v>0</v>
      </c>
      <c r="BW1108" s="214"/>
      <c r="BX1108" s="213">
        <f>IF(SUM(G1129:I1129)&gt;0,SUM(G1129:I1129),0)</f>
        <v>0</v>
      </c>
      <c r="BY1108" s="213">
        <f>IF(SUM(K1129)&gt;0,SUM(K1129),0)</f>
        <v>0</v>
      </c>
      <c r="BZ1108" s="214">
        <f>G1129</f>
        <v>0</v>
      </c>
      <c r="CA1108" s="214">
        <f>H1129</f>
        <v>0</v>
      </c>
      <c r="CB1108" s="214">
        <f>I1129</f>
        <v>0</v>
      </c>
      <c r="CC1108" s="214"/>
      <c r="CD1108" s="213">
        <f>IF(SUM(G1130:I1130)&gt;0,SUM(G1130:I1130),0)</f>
        <v>0</v>
      </c>
      <c r="CE1108" s="213">
        <f>IF(SUM(K1130)&gt;0,SUM(K1130),0)</f>
        <v>0</v>
      </c>
      <c r="CF1108" s="214">
        <f>G1130</f>
        <v>0</v>
      </c>
      <c r="CG1108" s="214">
        <f>H1130</f>
        <v>0</v>
      </c>
      <c r="CH1108" s="214">
        <f>I1130</f>
        <v>0</v>
      </c>
      <c r="CI1108" s="214"/>
      <c r="CJ1108" s="213">
        <f>IF(SUM(G1131:I1131)&gt;0,SUM(G1131:I1131),0)</f>
        <v>0</v>
      </c>
      <c r="CK1108" s="213">
        <f>IF(SUM(K1131)&gt;0,SUM(K1131),0)</f>
        <v>0</v>
      </c>
      <c r="CL1108" s="214">
        <f>G1131</f>
        <v>0</v>
      </c>
      <c r="CM1108" s="214">
        <f>H1131</f>
        <v>0</v>
      </c>
      <c r="CN1108" s="214">
        <f>I1131</f>
        <v>0</v>
      </c>
      <c r="CO1108" s="214"/>
      <c r="CP1108" s="213">
        <f>IF(SUM(G1132:I1132)&gt;0,SUM(G1132:I1132),0)</f>
        <v>0</v>
      </c>
      <c r="CQ1108" s="213">
        <f>IF(SUM(K1132)&gt;0,SUM(K1132),0)</f>
        <v>0</v>
      </c>
      <c r="CR1108" s="214">
        <f>G1132</f>
        <v>0</v>
      </c>
      <c r="CS1108" s="214">
        <f>H1132</f>
        <v>0</v>
      </c>
      <c r="CT1108" s="214">
        <f>I1132</f>
        <v>0</v>
      </c>
      <c r="CU1108" s="214"/>
      <c r="CV1108" s="213">
        <f>IF(SUM(G1133:I1133)&gt;0,SUM(G1133:I1133),0)</f>
        <v>0</v>
      </c>
      <c r="CW1108" s="213">
        <f>IF(SUM(K1133)&gt;0,SUM(K1133),0)</f>
        <v>0</v>
      </c>
      <c r="CX1108" s="214">
        <f>G1133</f>
        <v>0</v>
      </c>
      <c r="CY1108" s="214">
        <f>H1133</f>
        <v>0</v>
      </c>
      <c r="CZ1108" s="214">
        <f>I1133</f>
        <v>0</v>
      </c>
      <c r="DA1108" s="214"/>
      <c r="DB1108" s="213">
        <f>IF(SUM(G1134:I1134)&gt;0,SUM(G1134:I1134),0)</f>
        <v>0</v>
      </c>
      <c r="DC1108" s="213">
        <f>IF(SUM(K1134)&gt;0,SUM(K1134),0)</f>
        <v>0</v>
      </c>
      <c r="DD1108" s="214">
        <f>G1134</f>
        <v>0</v>
      </c>
      <c r="DE1108" s="214">
        <f>H1134</f>
        <v>0</v>
      </c>
      <c r="DF1108" s="214">
        <f>I1134</f>
        <v>0</v>
      </c>
      <c r="DG1108" s="214"/>
      <c r="DH1108" s="213">
        <f>IF(SUM(G1135:I1135)&gt;0,SUM(G1135:I1135),0)</f>
        <v>0</v>
      </c>
      <c r="DI1108" s="213">
        <f>IF(SUM(K1135)&gt;0,SUM(K1135),0)</f>
        <v>0</v>
      </c>
      <c r="DJ1108" s="214">
        <f>G1135</f>
        <v>0</v>
      </c>
      <c r="DK1108" s="214">
        <f>H1135</f>
        <v>0</v>
      </c>
      <c r="DL1108" s="214">
        <f>I1135</f>
        <v>0</v>
      </c>
      <c r="DM1108" s="214"/>
      <c r="DN1108" s="209">
        <f>IF(SUM(G1136:I1136)&gt;0,SUM(G1136:I1136),0)</f>
        <v>0</v>
      </c>
      <c r="DO1108" s="209">
        <f>IF(SUM(K1136)&gt;0,SUM(K1135),0)</f>
        <v>0</v>
      </c>
      <c r="DP1108" s="214">
        <f>G1136</f>
        <v>0</v>
      </c>
      <c r="DQ1108" s="214">
        <f>H1136</f>
        <v>0</v>
      </c>
      <c r="DR1108" s="214">
        <f>I1136</f>
        <v>0</v>
      </c>
      <c r="DS1108" s="212"/>
      <c r="DT1108" s="209">
        <f>IF(SUM(G1137:I1137)&gt;0,SUM(G1137:I1137),0)</f>
        <v>0</v>
      </c>
      <c r="DU1108" s="209">
        <f>IF(SUM(K1137)&gt;0,SUM(K1137),0)</f>
        <v>0</v>
      </c>
      <c r="DV1108" s="214">
        <f>G1137</f>
        <v>0</v>
      </c>
      <c r="DW1108" s="214">
        <f>H1137</f>
        <v>0</v>
      </c>
      <c r="DX1108" s="214">
        <f>I1137</f>
        <v>0</v>
      </c>
      <c r="DY1108" s="212"/>
      <c r="DZ1108" s="212"/>
    </row>
    <row r="1109" spans="1:130">
      <c r="A1109" s="18"/>
      <c r="B1109" s="99"/>
      <c r="C1109" s="100"/>
      <c r="D1109" s="101"/>
      <c r="E1109" s="149" t="str">
        <f t="shared" si="560"/>
        <v/>
      </c>
      <c r="F1109" s="193"/>
      <c r="G1109" s="99"/>
      <c r="H1109" s="100"/>
      <c r="I1109" s="102"/>
      <c r="J1109" s="149" t="str">
        <f t="shared" si="561"/>
        <v/>
      </c>
      <c r="K1109" s="193"/>
      <c r="L1109" s="99"/>
      <c r="M1109" s="100"/>
      <c r="N1109" s="102"/>
      <c r="O1109" s="149" t="str">
        <f t="shared" si="562"/>
        <v/>
      </c>
      <c r="P1109" s="193"/>
      <c r="Q1109" s="99"/>
      <c r="R1109" s="100"/>
      <c r="S1109" s="102"/>
      <c r="T1109" s="149" t="str">
        <f t="shared" si="563"/>
        <v/>
      </c>
      <c r="U1109" s="193"/>
      <c r="V1109" s="99"/>
      <c r="W1109" s="100"/>
      <c r="X1109" s="102"/>
      <c r="Y1109" s="149" t="str">
        <f t="shared" si="564"/>
        <v/>
      </c>
      <c r="Z1109" s="193"/>
      <c r="AA1109" s="201" t="str">
        <f>IF(SUM(E1109,J1109,O1109,T1109,Y1109,Y1129,T1129,O1129,J1129,E1129,E1149,J1149,O1149,T1149,Y1149)&gt;0,(LARGE((E1109,J1109,O1109,T1109,Y1109,Y1129,T1129,O1129,J1129,E1129,E1149,J1149,O1149,T1149,Y1149),1)+LARGE((E1109,J1109,O1109,T1109,Y1109,Y1129,T1129,O1129,J1129,E1129,E1149,J1149,O1149,T1149,Y1149),2)+LARGE((E1109,J1109,O1109,T1109,Y1109,Y1129,T1129,O1129,J1129,E1129,E1149,J1149,O1149,T1149,Y1149),3)+LARGE((E1109,J1109,O1109,T1109,Y1109,Y1129,T1129,O1129,J1129,E1129,E1149,J1149,O1149,T1149,Y1149),4)),"")</f>
        <v/>
      </c>
      <c r="AB1109" s="202" t="str">
        <f>IF(SUM(BY1133)&gt;0,SUM(BY1133),"")</f>
        <v/>
      </c>
      <c r="AG1109" s="67"/>
      <c r="AH1109" s="213">
        <f>IF(SUM(L1122:N1122)&gt;0,SUM(L1122:N1122),0)</f>
        <v>0</v>
      </c>
      <c r="AI1109" s="213">
        <f>IF(SUM(P1122)&gt;0,SUM(P1122),0)</f>
        <v>0</v>
      </c>
      <c r="AJ1109" s="214">
        <f>L1122</f>
        <v>0</v>
      </c>
      <c r="AK1109" s="214">
        <f>M1122</f>
        <v>0</v>
      </c>
      <c r="AL1109" s="214">
        <f>N1122</f>
        <v>0</v>
      </c>
      <c r="AM1109" s="214"/>
      <c r="AN1109" s="213">
        <f>IF(SUM(L1123:N1123)&gt;0,SUM(L1123:N1123),0)</f>
        <v>0</v>
      </c>
      <c r="AO1109" s="213">
        <f>IF(SUM(P1123)&gt;0,SUM(P1123),0)</f>
        <v>0</v>
      </c>
      <c r="AP1109" s="214">
        <f>L1123</f>
        <v>0</v>
      </c>
      <c r="AQ1109" s="214">
        <f>M1123</f>
        <v>0</v>
      </c>
      <c r="AR1109" s="214">
        <f>N1123</f>
        <v>0</v>
      </c>
      <c r="AS1109" s="214"/>
      <c r="AT1109" s="213">
        <f>IF(SUM(L1124:N1124)&gt;0,SUM(L1124:N1124),0)</f>
        <v>0</v>
      </c>
      <c r="AU1109" s="213">
        <f>IF(SUM(P1124)&gt;0,SUM(P1124),0)</f>
        <v>0</v>
      </c>
      <c r="AV1109" s="214">
        <f>L1124</f>
        <v>0</v>
      </c>
      <c r="AW1109" s="214">
        <f>M1124</f>
        <v>0</v>
      </c>
      <c r="AX1109" s="214">
        <f>N1124</f>
        <v>0</v>
      </c>
      <c r="AY1109" s="214"/>
      <c r="AZ1109" s="213">
        <f>IF(SUM(L1125:N1125)&gt;0,SUM(L1125:N1125),0)</f>
        <v>0</v>
      </c>
      <c r="BA1109" s="213">
        <f>IF(SUM(P1125)&gt;0,SUM(P1125),0)</f>
        <v>0</v>
      </c>
      <c r="BB1109" s="214">
        <f>L1125</f>
        <v>0</v>
      </c>
      <c r="BC1109" s="214">
        <f>M1125</f>
        <v>0</v>
      </c>
      <c r="BD1109" s="214">
        <f>N1125</f>
        <v>0</v>
      </c>
      <c r="BE1109" s="214"/>
      <c r="BF1109" s="213">
        <f>IF(SUM(L1126:N1126)&gt;0,SUM(L1126:N1126),0)</f>
        <v>0</v>
      </c>
      <c r="BG1109" s="213">
        <f>IF(SUM(P1126)&gt;0,SUM(P1126),0)</f>
        <v>0</v>
      </c>
      <c r="BH1109" s="214">
        <f>L1126</f>
        <v>0</v>
      </c>
      <c r="BI1109" s="214">
        <f>M1126</f>
        <v>0</v>
      </c>
      <c r="BJ1109" s="214">
        <f>N1126</f>
        <v>0</v>
      </c>
      <c r="BK1109" s="214"/>
      <c r="BL1109" s="213">
        <f>IF(SUM(L1127:N1127)&gt;0,SUM(L1127:N1127),0)</f>
        <v>0</v>
      </c>
      <c r="BM1109" s="213">
        <f>IF(SUM(P1127)&gt;0,SUM(P1127),0)</f>
        <v>0</v>
      </c>
      <c r="BN1109" s="214">
        <f>L1127</f>
        <v>0</v>
      </c>
      <c r="BO1109" s="214">
        <f>M1127</f>
        <v>0</v>
      </c>
      <c r="BP1109" s="214">
        <f>N1127</f>
        <v>0</v>
      </c>
      <c r="BQ1109" s="214"/>
      <c r="BR1109" s="213">
        <f>IF(SUM(L1128:N1128)&gt;0,SUM(L1128:N1128),0)</f>
        <v>0</v>
      </c>
      <c r="BS1109" s="213">
        <f>IF(SUM(P1128)&gt;0,SUM(P1128),0)</f>
        <v>0</v>
      </c>
      <c r="BT1109" s="214">
        <f>L1128</f>
        <v>0</v>
      </c>
      <c r="BU1109" s="214">
        <f>M1128</f>
        <v>0</v>
      </c>
      <c r="BV1109" s="214">
        <f>N1128</f>
        <v>0</v>
      </c>
      <c r="BW1109" s="214"/>
      <c r="BX1109" s="213">
        <f>IF(SUM(L1129:N1129)&gt;0,SUM(L1129:N1129),0)</f>
        <v>0</v>
      </c>
      <c r="BY1109" s="213">
        <f>IF(SUM(P1129)&gt;0,SUM(P1129),0)</f>
        <v>0</v>
      </c>
      <c r="BZ1109" s="214">
        <f>L1129</f>
        <v>0</v>
      </c>
      <c r="CA1109" s="214">
        <f>M1129</f>
        <v>0</v>
      </c>
      <c r="CB1109" s="214">
        <f>N1129</f>
        <v>0</v>
      </c>
      <c r="CC1109" s="214"/>
      <c r="CD1109" s="213">
        <f>IF(SUM(L1130:N1130)&gt;0,SUM(L1130:N1130),0)</f>
        <v>0</v>
      </c>
      <c r="CE1109" s="213">
        <f>IF(SUM(P1130)&gt;0,SUM(P1130),0)</f>
        <v>0</v>
      </c>
      <c r="CF1109" s="214">
        <f>L1130</f>
        <v>0</v>
      </c>
      <c r="CG1109" s="214">
        <f>M1130</f>
        <v>0</v>
      </c>
      <c r="CH1109" s="214">
        <f>N1130</f>
        <v>0</v>
      </c>
      <c r="CI1109" s="214"/>
      <c r="CJ1109" s="213">
        <f>IF(SUM(L1131:N1131)&gt;0,SUM(L1131:N1131),0)</f>
        <v>0</v>
      </c>
      <c r="CK1109" s="213">
        <f>IF(SUM(P1131)&gt;0,SUM(P1131),0)</f>
        <v>0</v>
      </c>
      <c r="CL1109" s="214">
        <f>L1131</f>
        <v>0</v>
      </c>
      <c r="CM1109" s="214">
        <f>M1131</f>
        <v>0</v>
      </c>
      <c r="CN1109" s="214">
        <f>N1131</f>
        <v>0</v>
      </c>
      <c r="CO1109" s="214"/>
      <c r="CP1109" s="213">
        <f>IF(SUM(L1132:N1132)&gt;0,SUM(L1132:N1132),0)</f>
        <v>0</v>
      </c>
      <c r="CQ1109" s="213">
        <f>IF(SUM(P1132)&gt;0,SUM(P1132),0)</f>
        <v>0</v>
      </c>
      <c r="CR1109" s="214">
        <f>L1132</f>
        <v>0</v>
      </c>
      <c r="CS1109" s="214">
        <f>M1132</f>
        <v>0</v>
      </c>
      <c r="CT1109" s="214">
        <f>N1132</f>
        <v>0</v>
      </c>
      <c r="CU1109" s="214"/>
      <c r="CV1109" s="213">
        <f>IF(SUM(L1133:N1133)&gt;0,SUM(L1133:N1133),0)</f>
        <v>0</v>
      </c>
      <c r="CW1109" s="213">
        <f>IF(SUM(P1133)&gt;0,SUM(P1133),0)</f>
        <v>0</v>
      </c>
      <c r="CX1109" s="214">
        <f>L1133</f>
        <v>0</v>
      </c>
      <c r="CY1109" s="214">
        <f>M1133</f>
        <v>0</v>
      </c>
      <c r="CZ1109" s="214">
        <f>N1133</f>
        <v>0</v>
      </c>
      <c r="DA1109" s="214"/>
      <c r="DB1109" s="213">
        <f>IF(SUM(L1134:N1134)&gt;0,SUM(L1134:N1134),0)</f>
        <v>0</v>
      </c>
      <c r="DC1109" s="213">
        <f>IF(SUM(P1134)&gt;0,SUM(P1134),0)</f>
        <v>0</v>
      </c>
      <c r="DD1109" s="214">
        <f>L1134</f>
        <v>0</v>
      </c>
      <c r="DE1109" s="214">
        <f>M1134</f>
        <v>0</v>
      </c>
      <c r="DF1109" s="214">
        <f>N1134</f>
        <v>0</v>
      </c>
      <c r="DG1109" s="214"/>
      <c r="DH1109" s="213">
        <f>IF(SUM(L1135:N1135)&gt;0,SUM(L1135:N1135),0)</f>
        <v>0</v>
      </c>
      <c r="DI1109" s="213">
        <f>IF(SUM(P1135)&gt;0,SUM(P1135),0)</f>
        <v>0</v>
      </c>
      <c r="DJ1109" s="214">
        <f>L1135</f>
        <v>0</v>
      </c>
      <c r="DK1109" s="214">
        <f>M1135</f>
        <v>0</v>
      </c>
      <c r="DL1109" s="214">
        <f>N1135</f>
        <v>0</v>
      </c>
      <c r="DM1109" s="214"/>
      <c r="DN1109" s="209">
        <f>IF(SUM(L1136:N1136)&gt;0,SUM(L1136:N1136),0)</f>
        <v>0</v>
      </c>
      <c r="DO1109" s="209">
        <f>IF(SUM(P1136)&gt;0,SUM(P1135),0)</f>
        <v>0</v>
      </c>
      <c r="DP1109" s="214">
        <f>L1136</f>
        <v>0</v>
      </c>
      <c r="DQ1109" s="214">
        <f>M1136</f>
        <v>0</v>
      </c>
      <c r="DR1109" s="214">
        <f>N1136</f>
        <v>0</v>
      </c>
      <c r="DS1109" s="212"/>
      <c r="DT1109" s="209">
        <f>IF(SUM(L1137:N1137)&gt;0,SUM(L1137:N1137),0)</f>
        <v>0</v>
      </c>
      <c r="DU1109" s="209">
        <f>IF(SUM(P1137)&gt;0,SUM(P1137),0)</f>
        <v>0</v>
      </c>
      <c r="DV1109" s="214">
        <f>L1137</f>
        <v>0</v>
      </c>
      <c r="DW1109" s="214">
        <f>M1137</f>
        <v>0</v>
      </c>
      <c r="DX1109" s="214">
        <f>N1137</f>
        <v>0</v>
      </c>
      <c r="DY1109" s="212"/>
      <c r="DZ1109" s="212"/>
    </row>
    <row r="1110" spans="1:130">
      <c r="A1110" s="18"/>
      <c r="B1110" s="99"/>
      <c r="C1110" s="100"/>
      <c r="D1110" s="101"/>
      <c r="E1110" s="149" t="str">
        <f t="shared" si="560"/>
        <v/>
      </c>
      <c r="F1110" s="193"/>
      <c r="G1110" s="99"/>
      <c r="H1110" s="100"/>
      <c r="I1110" s="100"/>
      <c r="J1110" s="149" t="str">
        <f t="shared" si="561"/>
        <v/>
      </c>
      <c r="K1110" s="193"/>
      <c r="L1110" s="99"/>
      <c r="M1110" s="100"/>
      <c r="N1110" s="100"/>
      <c r="O1110" s="149" t="str">
        <f t="shared" si="562"/>
        <v/>
      </c>
      <c r="P1110" s="193"/>
      <c r="Q1110" s="99"/>
      <c r="R1110" s="100"/>
      <c r="S1110" s="100"/>
      <c r="T1110" s="149" t="str">
        <f t="shared" si="563"/>
        <v/>
      </c>
      <c r="U1110" s="193"/>
      <c r="V1110" s="99"/>
      <c r="W1110" s="100"/>
      <c r="X1110" s="100"/>
      <c r="Y1110" s="149" t="str">
        <f t="shared" si="564"/>
        <v/>
      </c>
      <c r="Z1110" s="193"/>
      <c r="AA1110" s="201" t="str">
        <f>IF(SUM(E1110,J1110,O1110,T1110,Y1110,Y1130,T1130,O1130,J1130,E1130,E1150,J1150,O1150,T1150,Y1150)&gt;0,(LARGE((E1110,J1110,O1110,T1110,Y1110,Y1130,T1130,O1130,J1130,E1130,E1150,J1150,O1150,T1150,Y1150),1)+LARGE((E1110,J1110,O1110,T1110,Y1110,Y1130,T1130,O1130,J1130,E1130,E1150,J1150,O1150,T1150,Y1150),2)+LARGE((E1110,J1110,O1110,T1110,Y1110,Y1130,T1130,O1130,J1130,E1130,E1150,J1150,O1150,T1150,Y1150),3)+LARGE((E1110,J1110,O1110,T1110,Y1110,Y1130,T1130,O1130,J1130,E1130,E1150,J1150,O1150,T1150,Y1150),4)),"")</f>
        <v/>
      </c>
      <c r="AB1110" s="202" t="str">
        <f>IF(SUM(CE1133)&gt;0,SUM(CE1133),"")</f>
        <v/>
      </c>
      <c r="AG1110" s="67"/>
      <c r="AH1110" s="213">
        <f>IF(SUM(Q1122:S1122)&gt;0,SUM(Q1122:S1122),0)</f>
        <v>0</v>
      </c>
      <c r="AI1110" s="213">
        <f>IF(SUM(U1122)&gt;0,SUM(U1122),0)</f>
        <v>0</v>
      </c>
      <c r="AJ1110" s="214">
        <f>Q1122</f>
        <v>0</v>
      </c>
      <c r="AK1110" s="214">
        <f>R1122</f>
        <v>0</v>
      </c>
      <c r="AL1110" s="214">
        <f>S1122</f>
        <v>0</v>
      </c>
      <c r="AM1110" s="214"/>
      <c r="AN1110" s="213">
        <f>IF(SUM(Q1123:S1123)&gt;0,SUM(Q1123:S1123),0)</f>
        <v>0</v>
      </c>
      <c r="AO1110" s="213">
        <f>IF(SUM(U1123)&gt;0,SUM(U1123),0)</f>
        <v>0</v>
      </c>
      <c r="AP1110" s="214">
        <f>Q1123</f>
        <v>0</v>
      </c>
      <c r="AQ1110" s="214">
        <f>R1123</f>
        <v>0</v>
      </c>
      <c r="AR1110" s="214">
        <f>S1123</f>
        <v>0</v>
      </c>
      <c r="AS1110" s="214"/>
      <c r="AT1110" s="213">
        <f>IF(SUM(Q1124:S1124)&gt;0,SUM(Q1124:S1124),0)</f>
        <v>0</v>
      </c>
      <c r="AU1110" s="213">
        <f>IF(SUM(U1124)&gt;0,SUM(U1124),0)</f>
        <v>0</v>
      </c>
      <c r="AV1110" s="214">
        <f>Q1124</f>
        <v>0</v>
      </c>
      <c r="AW1110" s="214">
        <f>R1124</f>
        <v>0</v>
      </c>
      <c r="AX1110" s="214">
        <f>S1124</f>
        <v>0</v>
      </c>
      <c r="AY1110" s="214"/>
      <c r="AZ1110" s="213">
        <f>IF(SUM(Q1125:S1125)&gt;0,SUM(Q1125:S1125),0)</f>
        <v>0</v>
      </c>
      <c r="BA1110" s="213">
        <f>IF(SUM(U1125)&gt;0,SUM(U1125),0)</f>
        <v>0</v>
      </c>
      <c r="BB1110" s="214">
        <f>Q1125</f>
        <v>0</v>
      </c>
      <c r="BC1110" s="214">
        <f>R1125</f>
        <v>0</v>
      </c>
      <c r="BD1110" s="214">
        <f>S1125</f>
        <v>0</v>
      </c>
      <c r="BE1110" s="214"/>
      <c r="BF1110" s="213">
        <f>IF(SUM(Q1126:S1126)&gt;0,SUM(Q1126:S1126),0)</f>
        <v>0</v>
      </c>
      <c r="BG1110" s="213">
        <f>IF(SUM(U1126)&gt;0,SUM(U1126),0)</f>
        <v>0</v>
      </c>
      <c r="BH1110" s="214">
        <f>Q1126</f>
        <v>0</v>
      </c>
      <c r="BI1110" s="214">
        <f>R1126</f>
        <v>0</v>
      </c>
      <c r="BJ1110" s="214">
        <f>S1126</f>
        <v>0</v>
      </c>
      <c r="BK1110" s="214"/>
      <c r="BL1110" s="213">
        <f>IF(SUM(Q1127:S1127)&gt;0,SUM(Q1127:S1127),0)</f>
        <v>0</v>
      </c>
      <c r="BM1110" s="213">
        <f>IF(SUM(U1127)&gt;0,SUM(U1127),0)</f>
        <v>0</v>
      </c>
      <c r="BN1110" s="214">
        <f>Q1127</f>
        <v>0</v>
      </c>
      <c r="BO1110" s="214">
        <f>R1127</f>
        <v>0</v>
      </c>
      <c r="BP1110" s="214">
        <f>S1127</f>
        <v>0</v>
      </c>
      <c r="BQ1110" s="214"/>
      <c r="BR1110" s="213">
        <f>IF(SUM(Q1128:S1128)&gt;0,SUM(Q1128:S1128),0)</f>
        <v>0</v>
      </c>
      <c r="BS1110" s="213">
        <f>IF(SUM(U1128)&gt;0,SUM(U1128),0)</f>
        <v>0</v>
      </c>
      <c r="BT1110" s="214">
        <f>Q1128</f>
        <v>0</v>
      </c>
      <c r="BU1110" s="214">
        <f>R1128</f>
        <v>0</v>
      </c>
      <c r="BV1110" s="214">
        <f>S1128</f>
        <v>0</v>
      </c>
      <c r="BW1110" s="214"/>
      <c r="BX1110" s="213">
        <f>IF(SUM(Q1129:S1129)&gt;0,SUM(Q1129:S1129),0)</f>
        <v>0</v>
      </c>
      <c r="BY1110" s="213">
        <f>IF(SUM(U1129)&gt;0,SUM(U1129),0)</f>
        <v>0</v>
      </c>
      <c r="BZ1110" s="214">
        <f>Q1129</f>
        <v>0</v>
      </c>
      <c r="CA1110" s="214">
        <f>R1129</f>
        <v>0</v>
      </c>
      <c r="CB1110" s="214">
        <f>S1129</f>
        <v>0</v>
      </c>
      <c r="CC1110" s="214"/>
      <c r="CD1110" s="213">
        <f>IF(SUM(Q1130:S1130)&gt;0,SUM(Q1130:S1130),0)</f>
        <v>0</v>
      </c>
      <c r="CE1110" s="213">
        <f>IF(SUM(U1130)&gt;0,SUM(U1130),0)</f>
        <v>0</v>
      </c>
      <c r="CF1110" s="214">
        <f>Q1130</f>
        <v>0</v>
      </c>
      <c r="CG1110" s="214">
        <f>R1130</f>
        <v>0</v>
      </c>
      <c r="CH1110" s="214">
        <f>S1130</f>
        <v>0</v>
      </c>
      <c r="CI1110" s="214"/>
      <c r="CJ1110" s="213">
        <f>IF(SUM(Q1131:S1131)&gt;0,SUM(Q1131:S1131),0)</f>
        <v>0</v>
      </c>
      <c r="CK1110" s="213">
        <f>IF(SUM(U1131)&gt;0,SUM(U1131),0)</f>
        <v>0</v>
      </c>
      <c r="CL1110" s="214">
        <f>Q1131</f>
        <v>0</v>
      </c>
      <c r="CM1110" s="214">
        <f>R1131</f>
        <v>0</v>
      </c>
      <c r="CN1110" s="214">
        <f>S1131</f>
        <v>0</v>
      </c>
      <c r="CO1110" s="214"/>
      <c r="CP1110" s="213">
        <f>IF(SUM(Q1132:S1132)&gt;0,SUM(Q1132:S1132),0)</f>
        <v>0</v>
      </c>
      <c r="CQ1110" s="213">
        <f>IF(SUM(U1132)&gt;0,SUM(U1132),0)</f>
        <v>0</v>
      </c>
      <c r="CR1110" s="214">
        <f>Q1132</f>
        <v>0</v>
      </c>
      <c r="CS1110" s="214">
        <f>R1132</f>
        <v>0</v>
      </c>
      <c r="CT1110" s="214">
        <f>S1132</f>
        <v>0</v>
      </c>
      <c r="CU1110" s="214"/>
      <c r="CV1110" s="213">
        <f>IF(SUM(Q1133:S1133)&gt;0,SUM(Q1133:S1133),0)</f>
        <v>0</v>
      </c>
      <c r="CW1110" s="213">
        <f>IF(SUM(U1133)&gt;0,SUM(U1133),0)</f>
        <v>0</v>
      </c>
      <c r="CX1110" s="214">
        <f>Q1133</f>
        <v>0</v>
      </c>
      <c r="CY1110" s="214">
        <f>R1133</f>
        <v>0</v>
      </c>
      <c r="CZ1110" s="214">
        <f>S1133</f>
        <v>0</v>
      </c>
      <c r="DA1110" s="214"/>
      <c r="DB1110" s="213">
        <f>IF(SUM(Q1134:S1134)&gt;0,SUM(Q1134:S1134),0)</f>
        <v>0</v>
      </c>
      <c r="DC1110" s="213">
        <f>IF(SUM(U1134)&gt;0,SUM(U1134),0)</f>
        <v>0</v>
      </c>
      <c r="DD1110" s="214">
        <f>Q1134</f>
        <v>0</v>
      </c>
      <c r="DE1110" s="214">
        <f>R1134</f>
        <v>0</v>
      </c>
      <c r="DF1110" s="214">
        <f>S1134</f>
        <v>0</v>
      </c>
      <c r="DG1110" s="214"/>
      <c r="DH1110" s="213">
        <f>IF(SUM(Q1135:S1135)&gt;0,SUM(Q1135:S1135),0)</f>
        <v>0</v>
      </c>
      <c r="DI1110" s="213">
        <f>IF(SUM(U1135)&gt;0,SUM(U1135),0)</f>
        <v>0</v>
      </c>
      <c r="DJ1110" s="214">
        <f>Q1135</f>
        <v>0</v>
      </c>
      <c r="DK1110" s="214">
        <f>R1135</f>
        <v>0</v>
      </c>
      <c r="DL1110" s="214">
        <f>S1135</f>
        <v>0</v>
      </c>
      <c r="DM1110" s="214"/>
      <c r="DN1110" s="209">
        <f>IF(SUM(Q1136:S1136)&gt;0,SUM(Q1136:S1136),0)</f>
        <v>0</v>
      </c>
      <c r="DO1110" s="209">
        <f>IF(SUM(U1136)&gt;0,SUM(U1135),0)</f>
        <v>0</v>
      </c>
      <c r="DP1110" s="214">
        <f>Q1136</f>
        <v>0</v>
      </c>
      <c r="DQ1110" s="214">
        <f>R1136</f>
        <v>0</v>
      </c>
      <c r="DR1110" s="214">
        <f>S1136</f>
        <v>0</v>
      </c>
      <c r="DS1110" s="212"/>
      <c r="DT1110" s="209">
        <f>IF(SUM(Q1137:S1137)&gt;0,SUM(Q1137:S1137),0)</f>
        <v>0</v>
      </c>
      <c r="DU1110" s="209">
        <f>IF(SUM(U1137)&gt;0,SUM(U1137),0)</f>
        <v>0</v>
      </c>
      <c r="DV1110" s="214">
        <f>Q1137</f>
        <v>0</v>
      </c>
      <c r="DW1110" s="214">
        <f>R1137</f>
        <v>0</v>
      </c>
      <c r="DX1110" s="214">
        <f>S1137</f>
        <v>0</v>
      </c>
      <c r="DY1110" s="212"/>
      <c r="DZ1110" s="212"/>
    </row>
    <row r="1111" spans="1:130">
      <c r="A1111" s="18"/>
      <c r="B1111" s="99"/>
      <c r="C1111" s="100"/>
      <c r="D1111" s="101"/>
      <c r="E1111" s="149" t="str">
        <f t="shared" si="560"/>
        <v/>
      </c>
      <c r="F1111" s="193"/>
      <c r="G1111" s="99"/>
      <c r="H1111" s="100"/>
      <c r="I1111" s="102"/>
      <c r="J1111" s="149" t="str">
        <f t="shared" si="561"/>
        <v/>
      </c>
      <c r="K1111" s="193"/>
      <c r="L1111" s="99"/>
      <c r="M1111" s="100"/>
      <c r="N1111" s="102"/>
      <c r="O1111" s="149" t="str">
        <f t="shared" si="562"/>
        <v/>
      </c>
      <c r="P1111" s="193"/>
      <c r="Q1111" s="99"/>
      <c r="R1111" s="100"/>
      <c r="S1111" s="100"/>
      <c r="T1111" s="149" t="str">
        <f t="shared" si="563"/>
        <v/>
      </c>
      <c r="U1111" s="193"/>
      <c r="V1111" s="99"/>
      <c r="W1111" s="100"/>
      <c r="X1111" s="100"/>
      <c r="Y1111" s="149" t="str">
        <f t="shared" si="564"/>
        <v/>
      </c>
      <c r="Z1111" s="193"/>
      <c r="AA1111" s="201" t="str">
        <f>IF(SUM(E1111,J1111,O1111,T1111,Y1111,Y1131,T1131,O1131,J1131,E1131,E1151,J1151,O1151,T1151,Y1151)&gt;0,(LARGE((E1111,J1111,O1111,T1111,Y1111,Y1131,T1131,O1131,J1131,E1131,E1151,J1151,O1151,T1151,Y1151),1)+LARGE((E1111,J1111,O1111,T1111,Y1111,Y1131,T1131,O1131,J1131,E1131,E1151,J1151,O1151,T1151,Y1151),2)+LARGE((E1111,J1111,O1111,T1111,Y1111,Y1131,T1131,O1131,J1131,E1131,E1151,J1151,O1151,T1151,Y1151),3)+LARGE((E1111,J1111,O1111,T1111,Y1111,Y1131,T1131,O1131,J1131,E1131,E1151,J1151,O1151,T1151,Y1151),4)),"")</f>
        <v/>
      </c>
      <c r="AB1111" s="202" t="str">
        <f>IF(SUM(CK1133)&gt;0,SUM(CK1133),"")</f>
        <v/>
      </c>
      <c r="AG1111" s="67"/>
      <c r="AH1111" s="213">
        <f>IF(SUM(V1122:X1122)&gt;0,SUM(V1122:X1122),0)</f>
        <v>0</v>
      </c>
      <c r="AI1111" s="213">
        <f>IF(SUM(Z1122)&gt;0,SUM(Z1122),0)</f>
        <v>0</v>
      </c>
      <c r="AJ1111" s="214">
        <f>V1122</f>
        <v>0</v>
      </c>
      <c r="AK1111" s="214">
        <f>W1122</f>
        <v>0</v>
      </c>
      <c r="AL1111" s="214">
        <f>X1122</f>
        <v>0</v>
      </c>
      <c r="AM1111" s="214"/>
      <c r="AN1111" s="213">
        <f>IF(SUM(V1123:X1123)&gt;0,SUM(V1123:X1123),0)</f>
        <v>0</v>
      </c>
      <c r="AO1111" s="213">
        <f>IF(SUM(Z1123)&gt;0,SUM(Z1123),0)</f>
        <v>0</v>
      </c>
      <c r="AP1111" s="214">
        <f>V1123</f>
        <v>0</v>
      </c>
      <c r="AQ1111" s="214">
        <f>W1123</f>
        <v>0</v>
      </c>
      <c r="AR1111" s="214">
        <f>X1123</f>
        <v>0</v>
      </c>
      <c r="AS1111" s="214"/>
      <c r="AT1111" s="213">
        <f>IF(SUM(V1124:X1124)&gt;0,SUM(V1124:X1124),0)</f>
        <v>0</v>
      </c>
      <c r="AU1111" s="213">
        <f>IF(SUM(Z1124)&gt;0,SUM(Z1124),0)</f>
        <v>0</v>
      </c>
      <c r="AV1111" s="214">
        <f>V1124</f>
        <v>0</v>
      </c>
      <c r="AW1111" s="214">
        <f>W1124</f>
        <v>0</v>
      </c>
      <c r="AX1111" s="214">
        <f>X1124</f>
        <v>0</v>
      </c>
      <c r="AY1111" s="214"/>
      <c r="AZ1111" s="213">
        <f>IF(SUM(V1125:X1125)&gt;0,SUM(V1125:X1125),0)</f>
        <v>0</v>
      </c>
      <c r="BA1111" s="213">
        <f>IF(SUM(Z1125)&gt;0,SUM(Z1125),0)</f>
        <v>0</v>
      </c>
      <c r="BB1111" s="214">
        <f>V1125</f>
        <v>0</v>
      </c>
      <c r="BC1111" s="214">
        <f>W1125</f>
        <v>0</v>
      </c>
      <c r="BD1111" s="214">
        <f>X1125</f>
        <v>0</v>
      </c>
      <c r="BE1111" s="214"/>
      <c r="BF1111" s="213">
        <f>IF(SUM(V1126:X1126)&gt;0,SUM(V1126:X1126),0)</f>
        <v>0</v>
      </c>
      <c r="BG1111" s="213">
        <f>IF(SUM(Z1126)&gt;0,SUM(Z1126),0)</f>
        <v>0</v>
      </c>
      <c r="BH1111" s="214">
        <f>V1126</f>
        <v>0</v>
      </c>
      <c r="BI1111" s="214">
        <f>W1126</f>
        <v>0</v>
      </c>
      <c r="BJ1111" s="214">
        <f>X1126</f>
        <v>0</v>
      </c>
      <c r="BK1111" s="214"/>
      <c r="BL1111" s="213">
        <f>IF(SUM(V1127:X1127)&gt;0,SUM(V1127:X1127),0)</f>
        <v>0</v>
      </c>
      <c r="BM1111" s="213">
        <f>IF(SUM(Z1127)&gt;0,SUM(Z1127),0)</f>
        <v>0</v>
      </c>
      <c r="BN1111" s="214">
        <f>V1127</f>
        <v>0</v>
      </c>
      <c r="BO1111" s="214">
        <f>W1127</f>
        <v>0</v>
      </c>
      <c r="BP1111" s="214">
        <f>X1127</f>
        <v>0</v>
      </c>
      <c r="BQ1111" s="214"/>
      <c r="BR1111" s="213">
        <f>IF(SUM(V1128:X1128)&gt;0,SUM(V1128:X1128),0)</f>
        <v>0</v>
      </c>
      <c r="BS1111" s="213">
        <f>IF(SUM(Z1128)&gt;0,SUM(Z1128),0)</f>
        <v>0</v>
      </c>
      <c r="BT1111" s="214">
        <f>V1128</f>
        <v>0</v>
      </c>
      <c r="BU1111" s="214">
        <f>W1128</f>
        <v>0</v>
      </c>
      <c r="BV1111" s="214">
        <f>X1128</f>
        <v>0</v>
      </c>
      <c r="BW1111" s="214"/>
      <c r="BX1111" s="213">
        <f>IF(SUM(V1129:X1129)&gt;0,SUM(V1129:X1129),0)</f>
        <v>0</v>
      </c>
      <c r="BY1111" s="213">
        <f>IF(SUM(Z1129)&gt;0,SUM(Z1129),0)</f>
        <v>0</v>
      </c>
      <c r="BZ1111" s="214">
        <f>V1129</f>
        <v>0</v>
      </c>
      <c r="CA1111" s="214">
        <f>W1129</f>
        <v>0</v>
      </c>
      <c r="CB1111" s="214">
        <f>X1129</f>
        <v>0</v>
      </c>
      <c r="CC1111" s="214"/>
      <c r="CD1111" s="213">
        <f>IF(SUM(V1130:X1130)&gt;0,SUM(V1130:X1130),0)</f>
        <v>0</v>
      </c>
      <c r="CE1111" s="213">
        <f>IF(SUM(Z1130)&gt;0,SUM(Z1130),0)</f>
        <v>0</v>
      </c>
      <c r="CF1111" s="214">
        <f>V1130</f>
        <v>0</v>
      </c>
      <c r="CG1111" s="214">
        <f>W1130</f>
        <v>0</v>
      </c>
      <c r="CH1111" s="214">
        <f>X1130</f>
        <v>0</v>
      </c>
      <c r="CI1111" s="214"/>
      <c r="CJ1111" s="213">
        <f>IF(SUM(V1131:X1131)&gt;0,SUM(V1131:X1131),0)</f>
        <v>0</v>
      </c>
      <c r="CK1111" s="213">
        <f>IF(SUM(Z1131)&gt;0,SUM(Z1131),0)</f>
        <v>0</v>
      </c>
      <c r="CL1111" s="214">
        <f>V1131</f>
        <v>0</v>
      </c>
      <c r="CM1111" s="214">
        <f>W1131</f>
        <v>0</v>
      </c>
      <c r="CN1111" s="214">
        <f>X1131</f>
        <v>0</v>
      </c>
      <c r="CO1111" s="214"/>
      <c r="CP1111" s="213">
        <f>IF(SUM(V1132:X1132)&gt;0,SUM(V1132:X1132),0)</f>
        <v>0</v>
      </c>
      <c r="CQ1111" s="213">
        <f>IF(SUM(Z1132)&gt;0,SUM(Z1132),0)</f>
        <v>0</v>
      </c>
      <c r="CR1111" s="214">
        <f>V1132</f>
        <v>0</v>
      </c>
      <c r="CS1111" s="214">
        <f>W1132</f>
        <v>0</v>
      </c>
      <c r="CT1111" s="214">
        <f>X1132</f>
        <v>0</v>
      </c>
      <c r="CU1111" s="214"/>
      <c r="CV1111" s="213">
        <f>IF(SUM(V1133:X1133)&gt;0,SUM(V1133:X1133),0)</f>
        <v>0</v>
      </c>
      <c r="CW1111" s="213">
        <f>IF(SUM(Z1133)&gt;0,SUM(Z1133),0)</f>
        <v>0</v>
      </c>
      <c r="CX1111" s="214">
        <f>V1133</f>
        <v>0</v>
      </c>
      <c r="CY1111" s="214">
        <f>W1133</f>
        <v>0</v>
      </c>
      <c r="CZ1111" s="214">
        <f>X1133</f>
        <v>0</v>
      </c>
      <c r="DA1111" s="214"/>
      <c r="DB1111" s="213">
        <f>IF(SUM(V1133:X1134)&gt;0,SUM(V1134:X1134),0)</f>
        <v>0</v>
      </c>
      <c r="DC1111" s="213">
        <f>IF(SUM(Z1134)&gt;0,SUM(Z1134),0)</f>
        <v>0</v>
      </c>
      <c r="DD1111" s="214">
        <f>V1134</f>
        <v>0</v>
      </c>
      <c r="DE1111" s="214">
        <f>W1134</f>
        <v>0</v>
      </c>
      <c r="DF1111" s="214">
        <f>X1134</f>
        <v>0</v>
      </c>
      <c r="DG1111" s="214"/>
      <c r="DH1111" s="213">
        <f>IF(SUM(V1135:X1135)&gt;0,SUM(V1135:X1135),0)</f>
        <v>0</v>
      </c>
      <c r="DI1111" s="213">
        <f>IF(SUM(Z1135)&gt;0,SUM(Z1135),0)</f>
        <v>0</v>
      </c>
      <c r="DJ1111" s="214">
        <f>V1135</f>
        <v>0</v>
      </c>
      <c r="DK1111" s="214">
        <f>W1135</f>
        <v>0</v>
      </c>
      <c r="DL1111" s="214">
        <f>X1135</f>
        <v>0</v>
      </c>
      <c r="DM1111" s="214"/>
      <c r="DN1111" s="209">
        <f>IF(SUM(V1136:X1136)&gt;0,SUM(V1136:X1136),0)</f>
        <v>0</v>
      </c>
      <c r="DO1111" s="209">
        <f>IF(SUM(Z1136)&gt;0,SUM(Z1135),0)</f>
        <v>0</v>
      </c>
      <c r="DP1111" s="214">
        <f>V1136</f>
        <v>0</v>
      </c>
      <c r="DQ1111" s="214">
        <f>W1136</f>
        <v>0</v>
      </c>
      <c r="DR1111" s="214">
        <f>X1136</f>
        <v>0</v>
      </c>
      <c r="DS1111" s="212"/>
      <c r="DT1111" s="209">
        <f>IF(SUM(V1137:X1137)&gt;0,SUM(V1137:X1137),0)</f>
        <v>0</v>
      </c>
      <c r="DU1111" s="209">
        <f>IF(SUM(Z1137)&gt;0,SUM(Z1137),0)</f>
        <v>0</v>
      </c>
      <c r="DV1111" s="214">
        <f>V1137</f>
        <v>0</v>
      </c>
      <c r="DW1111" s="214">
        <f>W1137</f>
        <v>0</v>
      </c>
      <c r="DX1111" s="214">
        <f>X1137</f>
        <v>0</v>
      </c>
      <c r="DY1111" s="212"/>
      <c r="DZ1111" s="212"/>
    </row>
    <row r="1112" spans="1:130">
      <c r="A1112" s="18"/>
      <c r="B1112" s="99"/>
      <c r="C1112" s="100"/>
      <c r="D1112" s="101"/>
      <c r="E1112" s="149" t="str">
        <f t="shared" si="560"/>
        <v/>
      </c>
      <c r="F1112" s="193"/>
      <c r="G1112" s="99"/>
      <c r="H1112" s="100"/>
      <c r="I1112" s="102"/>
      <c r="J1112" s="149" t="str">
        <f t="shared" si="561"/>
        <v/>
      </c>
      <c r="K1112" s="193"/>
      <c r="L1112" s="99"/>
      <c r="M1112" s="100"/>
      <c r="N1112" s="102"/>
      <c r="O1112" s="149" t="str">
        <f t="shared" si="562"/>
        <v/>
      </c>
      <c r="P1112" s="193"/>
      <c r="Q1112" s="99"/>
      <c r="R1112" s="100"/>
      <c r="S1112" s="102"/>
      <c r="T1112" s="149" t="str">
        <f t="shared" si="563"/>
        <v/>
      </c>
      <c r="U1112" s="193"/>
      <c r="V1112" s="99"/>
      <c r="W1112" s="100"/>
      <c r="X1112" s="102"/>
      <c r="Y1112" s="149" t="str">
        <f t="shared" si="564"/>
        <v/>
      </c>
      <c r="Z1112" s="193"/>
      <c r="AA1112" s="201" t="str">
        <f>IF(SUM(E1112,J1112,O1112,T1112,Y1112,Y1132,T1132,O1132,J1132,E1132,E1152,J1152,O1152,T1152,Y1152)&gt;0,(LARGE((E1112,J1112,O1112,T1112,Y1112,Y1132,T1132,O1132,J1132,E1132,E1152,J1152,O1152,T1152,Y1152),1)+LARGE((E1112,J1112,O1112,T1112,Y1112,Y1132,T1132,O1132,J1132,E1132,E1152,J1152,O1152,T1152,Y1152),2)+LARGE((E1112,J1112,O1112,T1112,Y1112,Y1132,T1132,O1132,J1132,E1132,E1152,J1152,O1152,T1152,Y1152),3)+LARGE((E1112,J1112,O1112,T1112,Y1112,Y1132,T1132,O1132,J1132,E1132,E1152,J1152,O1152,T1152,Y1152),4)),"")</f>
        <v/>
      </c>
      <c r="AB1112" s="202" t="str">
        <f>IF(SUM(CQ1133)&gt;0,SUM(CQ1133),"")</f>
        <v/>
      </c>
      <c r="AG1112" s="67"/>
      <c r="AH1112" s="213">
        <f>IF(SUM(B1142:D1142)&gt;0,SUM(B1142:D1142),0)</f>
        <v>0</v>
      </c>
      <c r="AI1112" s="213">
        <f>IF(SUM(F1142)&gt;0,SUM(F1142),0)</f>
        <v>0</v>
      </c>
      <c r="AJ1112" s="214">
        <f>B1142</f>
        <v>0</v>
      </c>
      <c r="AK1112" s="214">
        <f>C1142</f>
        <v>0</v>
      </c>
      <c r="AL1112" s="214">
        <f>D1142</f>
        <v>0</v>
      </c>
      <c r="AM1112" s="214"/>
      <c r="AN1112" s="213">
        <f>IF(SUM(B1143:D1143)&gt;0,SUM(B1143:D1143),0)</f>
        <v>0</v>
      </c>
      <c r="AO1112" s="213">
        <f>IF(SUM(F1143)&gt;0,SUM(F1143),0)</f>
        <v>0</v>
      </c>
      <c r="AP1112" s="214">
        <f>B1143</f>
        <v>0</v>
      </c>
      <c r="AQ1112" s="214">
        <f>C1143</f>
        <v>0</v>
      </c>
      <c r="AR1112" s="214">
        <f>D1143</f>
        <v>0</v>
      </c>
      <c r="AS1112" s="214"/>
      <c r="AT1112" s="213">
        <f>IF(SUM(B1144:D1144)&gt;0,SUM(B1144:D1144),0)</f>
        <v>0</v>
      </c>
      <c r="AU1112" s="213">
        <f>IF(SUM(F1144)&gt;0,SUM(F1144),0)</f>
        <v>0</v>
      </c>
      <c r="AV1112" s="214">
        <f>B1144</f>
        <v>0</v>
      </c>
      <c r="AW1112" s="214">
        <f>C1144</f>
        <v>0</v>
      </c>
      <c r="AX1112" s="214">
        <f>D1144</f>
        <v>0</v>
      </c>
      <c r="AY1112" s="214"/>
      <c r="AZ1112" s="213">
        <f>IF(SUM(B1145:D1145)&gt;0,SUM(B1145:D1145),0)</f>
        <v>0</v>
      </c>
      <c r="BA1112" s="213">
        <f>IF(SUM(F1145)&gt;0,SUM(F1145),0)</f>
        <v>0</v>
      </c>
      <c r="BB1112" s="214">
        <f>B1145</f>
        <v>0</v>
      </c>
      <c r="BC1112" s="214">
        <f>C1145</f>
        <v>0</v>
      </c>
      <c r="BD1112" s="214">
        <f>D1145</f>
        <v>0</v>
      </c>
      <c r="BE1112" s="214"/>
      <c r="BF1112" s="213">
        <f>IF(SUM(B1146:D1146)&gt;0,SUM(B1146:D1146),0)</f>
        <v>0</v>
      </c>
      <c r="BG1112" s="213">
        <f>IF(SUM(F1146)&gt;0,SUM(F1146),0)</f>
        <v>0</v>
      </c>
      <c r="BH1112" s="214">
        <f>B1146</f>
        <v>0</v>
      </c>
      <c r="BI1112" s="214">
        <f>C1146</f>
        <v>0</v>
      </c>
      <c r="BJ1112" s="214">
        <f>D1146</f>
        <v>0</v>
      </c>
      <c r="BK1112" s="214"/>
      <c r="BL1112" s="213">
        <f>IF(SUM(B1147:D1147)&gt;0,SUM(B1147:D1147),0)</f>
        <v>0</v>
      </c>
      <c r="BM1112" s="213">
        <f>IF(SUM(F1147)&gt;0,SUM(F1147),0)</f>
        <v>0</v>
      </c>
      <c r="BN1112" s="214">
        <f>B1147</f>
        <v>0</v>
      </c>
      <c r="BO1112" s="214">
        <f>C1147</f>
        <v>0</v>
      </c>
      <c r="BP1112" s="214">
        <f>D1147</f>
        <v>0</v>
      </c>
      <c r="BQ1112" s="214"/>
      <c r="BR1112" s="213">
        <f>IF(SUM(B1148:D1148)&gt;0,SUM(B1148:D1148),0)</f>
        <v>0</v>
      </c>
      <c r="BS1112" s="213">
        <f>IF(SUM(F1148)&gt;0,SUM(F1148),0)</f>
        <v>0</v>
      </c>
      <c r="BT1112" s="214">
        <f>B1148</f>
        <v>0</v>
      </c>
      <c r="BU1112" s="214">
        <f>C1148</f>
        <v>0</v>
      </c>
      <c r="BV1112" s="214">
        <f>D1148</f>
        <v>0</v>
      </c>
      <c r="BW1112" s="214"/>
      <c r="BX1112" s="213">
        <f>IF(SUM(B1149:D1149)&gt;0,SUM(B1149:D1149),0)</f>
        <v>0</v>
      </c>
      <c r="BY1112" s="213">
        <f>IF(SUM(F1149)&gt;0,SUM(F1149),0)</f>
        <v>0</v>
      </c>
      <c r="BZ1112" s="214">
        <f>B1149</f>
        <v>0</v>
      </c>
      <c r="CA1112" s="214">
        <f>C1149</f>
        <v>0</v>
      </c>
      <c r="CB1112" s="214">
        <f>D1149</f>
        <v>0</v>
      </c>
      <c r="CC1112" s="214"/>
      <c r="CD1112" s="213">
        <f>IF(SUM(B1150:D1150)&gt;0,SUM(B1150:D1150),0)</f>
        <v>0</v>
      </c>
      <c r="CE1112" s="213">
        <f>IF(SUM(F1150)&gt;0,SUM(F1150),0)</f>
        <v>0</v>
      </c>
      <c r="CF1112" s="214">
        <f>B1150</f>
        <v>0</v>
      </c>
      <c r="CG1112" s="214">
        <f>C1150</f>
        <v>0</v>
      </c>
      <c r="CH1112" s="214">
        <f>D1150</f>
        <v>0</v>
      </c>
      <c r="CI1112" s="214"/>
      <c r="CJ1112" s="213">
        <f>IF(SUM(B1151:D1151)&gt;0,SUM(B1151:D1151),0)</f>
        <v>0</v>
      </c>
      <c r="CK1112" s="213">
        <f>IF(SUM(F1151)&gt;0,SUM(F1151),0)</f>
        <v>0</v>
      </c>
      <c r="CL1112" s="214">
        <f>B1151</f>
        <v>0</v>
      </c>
      <c r="CM1112" s="214">
        <f>C1151</f>
        <v>0</v>
      </c>
      <c r="CN1112" s="214">
        <f>D1151</f>
        <v>0</v>
      </c>
      <c r="CO1112" s="214"/>
      <c r="CP1112" s="213">
        <f>IF(SUM(B1152:D1152)&gt;0,SUM(B1152:D1152),0)</f>
        <v>0</v>
      </c>
      <c r="CQ1112" s="213">
        <f>IF(SUM(F1152)&gt;0,SUM(F1152),0)</f>
        <v>0</v>
      </c>
      <c r="CR1112" s="214">
        <f>B1152</f>
        <v>0</v>
      </c>
      <c r="CS1112" s="214">
        <f>C1152</f>
        <v>0</v>
      </c>
      <c r="CT1112" s="214">
        <f>D1152</f>
        <v>0</v>
      </c>
      <c r="CU1112" s="214"/>
      <c r="CV1112" s="213">
        <f>IF(SUM(B1153:D1153)&gt;0,SUM(B1153:D1153),0)</f>
        <v>0</v>
      </c>
      <c r="CW1112" s="213">
        <f>IF(SUM(F1153)&gt;0,SUM(F1153),0)</f>
        <v>0</v>
      </c>
      <c r="CX1112" s="214">
        <f>B1153</f>
        <v>0</v>
      </c>
      <c r="CY1112" s="214">
        <f>C1153</f>
        <v>0</v>
      </c>
      <c r="CZ1112" s="214">
        <f>D1153</f>
        <v>0</v>
      </c>
      <c r="DA1112" s="214"/>
      <c r="DB1112" s="213">
        <f>IF(SUM(B1154:D1154)&gt;0,SUM(B1154:D1154),0)</f>
        <v>0</v>
      </c>
      <c r="DC1112" s="213">
        <f>IF(SUM(F1154)&gt;0,SUM(F1154),0)</f>
        <v>0</v>
      </c>
      <c r="DD1112" s="214">
        <f>B1154</f>
        <v>0</v>
      </c>
      <c r="DE1112" s="214">
        <f>C1154</f>
        <v>0</v>
      </c>
      <c r="DF1112" s="214">
        <f>D1154</f>
        <v>0</v>
      </c>
      <c r="DG1112" s="214"/>
      <c r="DH1112" s="213">
        <f>IF(SUM(B1155:D1155)&gt;0,SUM(B1155:D1155),0)</f>
        <v>0</v>
      </c>
      <c r="DI1112" s="213">
        <f>IF(SUM(F1155)&gt;0,SUM(F1155),0)</f>
        <v>0</v>
      </c>
      <c r="DJ1112" s="214">
        <f>B1155</f>
        <v>0</v>
      </c>
      <c r="DK1112" s="214">
        <f>C1155</f>
        <v>0</v>
      </c>
      <c r="DL1112" s="214">
        <f>D1155</f>
        <v>0</v>
      </c>
      <c r="DM1112" s="214"/>
      <c r="DN1112" s="209">
        <f>IF(SUM(B1156:D1156)&gt;0,SUM(B1156:D1156),0)</f>
        <v>0</v>
      </c>
      <c r="DO1112" s="209">
        <f>IF(SUM(F1156)&gt;0,SUM(F1156),0)</f>
        <v>0</v>
      </c>
      <c r="DP1112" s="214">
        <f>B1156</f>
        <v>0</v>
      </c>
      <c r="DQ1112" s="214">
        <f>C1156</f>
        <v>0</v>
      </c>
      <c r="DR1112" s="214">
        <f>D1156</f>
        <v>0</v>
      </c>
      <c r="DS1112" s="212"/>
      <c r="DT1112" s="209">
        <f>IF(SUM(B1157:D1157)&gt;0,SUM(B1157:D1157),0)</f>
        <v>0</v>
      </c>
      <c r="DU1112" s="209">
        <f>IF(SUM(F1157)&gt;0,SUM(F1157),0)</f>
        <v>0</v>
      </c>
      <c r="DV1112" s="214">
        <f>B1157</f>
        <v>0</v>
      </c>
      <c r="DW1112" s="214">
        <f>C1157</f>
        <v>0</v>
      </c>
      <c r="DX1112" s="214">
        <f>D1157</f>
        <v>0</v>
      </c>
      <c r="DY1112" s="212"/>
      <c r="DZ1112" s="212"/>
    </row>
    <row r="1113" spans="1:130">
      <c r="A1113" s="18"/>
      <c r="B1113" s="99"/>
      <c r="C1113" s="100"/>
      <c r="D1113" s="101"/>
      <c r="E1113" s="149" t="str">
        <f t="shared" si="560"/>
        <v/>
      </c>
      <c r="F1113" s="193"/>
      <c r="G1113" s="99"/>
      <c r="H1113" s="100"/>
      <c r="I1113" s="102"/>
      <c r="J1113" s="149" t="str">
        <f t="shared" si="561"/>
        <v/>
      </c>
      <c r="K1113" s="193"/>
      <c r="L1113" s="99"/>
      <c r="M1113" s="100"/>
      <c r="N1113" s="102"/>
      <c r="O1113" s="149" t="str">
        <f t="shared" si="562"/>
        <v/>
      </c>
      <c r="P1113" s="193"/>
      <c r="Q1113" s="99"/>
      <c r="R1113" s="100"/>
      <c r="S1113" s="102"/>
      <c r="T1113" s="149" t="str">
        <f t="shared" si="563"/>
        <v/>
      </c>
      <c r="U1113" s="193"/>
      <c r="V1113" s="99"/>
      <c r="W1113" s="100"/>
      <c r="X1113" s="102"/>
      <c r="Y1113" s="149" t="str">
        <f t="shared" si="564"/>
        <v/>
      </c>
      <c r="Z1113" s="193"/>
      <c r="AA1113" s="201" t="str">
        <f>IF(SUM(E1113,J1113,O1113,T1113,Y1113,Y1133,T1133,O1133,J1133,E1133,E1153,J1153,O1153,T1153,Y1153)&gt;0,(LARGE((E1113,J1113,O1113,T1113,Y1113,Y1133,T1133,O1133,J1133,E1133,E1153,J1153,O1153,T1153,Y1153),1)+LARGE((E1113,J1113,O1113,T1113,Y1113,Y1133,T1133,O1133,J1133,E1133,E1153,J1153,O1153,T1153,Y1153),2)+LARGE((E1113,J1113,O1113,T1113,Y1113,Y1133,T1133,O1133,J1133,E1133,E1153,J1153,O1153,T1153,Y1153),3)+LARGE((E1113,J1113,O1113,T1113,Y1113,Y1133,T1133,O1133,J1133,E1133,E1153,J1153,O1153,T1153,Y1153),4)),"")</f>
        <v/>
      </c>
      <c r="AB1113" s="202" t="str">
        <f>IF(SUM(CW1133)&gt;0,SUM(CW1133),"")</f>
        <v/>
      </c>
      <c r="AG1113" s="67"/>
      <c r="AH1113" s="213">
        <f>IF(SUM(G1142:I1142)&gt;0,SUM(G1142:I1142),0)</f>
        <v>0</v>
      </c>
      <c r="AI1113" s="213">
        <f>IF(SUM(K1142)&gt;0,SUM(K1142),0)</f>
        <v>0</v>
      </c>
      <c r="AJ1113" s="214">
        <f>G1142</f>
        <v>0</v>
      </c>
      <c r="AK1113" s="214">
        <f>H1142</f>
        <v>0</v>
      </c>
      <c r="AL1113" s="214">
        <f>I1142</f>
        <v>0</v>
      </c>
      <c r="AM1113" s="214"/>
      <c r="AN1113" s="213">
        <f>IF(SUM(G1143:I1143)&gt;0,SUM(G1143:I1143),0)</f>
        <v>0</v>
      </c>
      <c r="AO1113" s="213">
        <f>IF(SUM(K1143)&gt;0,SUM(K1143),0)</f>
        <v>0</v>
      </c>
      <c r="AP1113" s="214">
        <f>G1143</f>
        <v>0</v>
      </c>
      <c r="AQ1113" s="214">
        <f>H1143</f>
        <v>0</v>
      </c>
      <c r="AR1113" s="214">
        <f>I1143</f>
        <v>0</v>
      </c>
      <c r="AS1113" s="214"/>
      <c r="AT1113" s="213">
        <f>IF(SUM(G1144:I1144)&gt;0,SUM(G1144:I1144),0)</f>
        <v>0</v>
      </c>
      <c r="AU1113" s="213">
        <f>IF(SUM(K1144)&gt;0,SUM(K1144),0)</f>
        <v>0</v>
      </c>
      <c r="AV1113" s="214">
        <f>G1144</f>
        <v>0</v>
      </c>
      <c r="AW1113" s="214">
        <f>H1144</f>
        <v>0</v>
      </c>
      <c r="AX1113" s="214">
        <f>I1144</f>
        <v>0</v>
      </c>
      <c r="AY1113" s="214"/>
      <c r="AZ1113" s="213">
        <f>IF(SUM(G1145:I1145)&gt;0,SUM(G1145:I1145),0)</f>
        <v>0</v>
      </c>
      <c r="BA1113" s="213">
        <f>IF(SUM(K1145)&gt;0,SUM(K1145),0)</f>
        <v>0</v>
      </c>
      <c r="BB1113" s="214">
        <f>G1145</f>
        <v>0</v>
      </c>
      <c r="BC1113" s="214">
        <f>H1145</f>
        <v>0</v>
      </c>
      <c r="BD1113" s="214">
        <f>I1145</f>
        <v>0</v>
      </c>
      <c r="BE1113" s="214"/>
      <c r="BF1113" s="213">
        <f>IF(SUM(G1146:I1146)&gt;0,SUM(G1146:I1146),0)</f>
        <v>0</v>
      </c>
      <c r="BG1113" s="213">
        <f>IF(SUM(K1146)&gt;0,SUM(K1146),0)</f>
        <v>0</v>
      </c>
      <c r="BH1113" s="214">
        <f>G1146</f>
        <v>0</v>
      </c>
      <c r="BI1113" s="214">
        <f>H1146</f>
        <v>0</v>
      </c>
      <c r="BJ1113" s="214">
        <f>I1146</f>
        <v>0</v>
      </c>
      <c r="BK1113" s="214"/>
      <c r="BL1113" s="213">
        <f>IF(SUM(G1147:I1147)&gt;0,SUM(G1147:I1147),0)</f>
        <v>0</v>
      </c>
      <c r="BM1113" s="213">
        <f>IF(SUM(K1147)&gt;0,SUM(K1147),0)</f>
        <v>0</v>
      </c>
      <c r="BN1113" s="214">
        <f>G1147</f>
        <v>0</v>
      </c>
      <c r="BO1113" s="214">
        <f>H1147</f>
        <v>0</v>
      </c>
      <c r="BP1113" s="214">
        <f>I1147</f>
        <v>0</v>
      </c>
      <c r="BQ1113" s="214"/>
      <c r="BR1113" s="213">
        <f>IF(SUM(G1148:I1148)&gt;0,SUM(G1148:I1148),0)</f>
        <v>0</v>
      </c>
      <c r="BS1113" s="213">
        <f>IF(SUM(K1148)&gt;0,SUM(K1148),0)</f>
        <v>0</v>
      </c>
      <c r="BT1113" s="214">
        <f>G1148</f>
        <v>0</v>
      </c>
      <c r="BU1113" s="214">
        <f>H1148</f>
        <v>0</v>
      </c>
      <c r="BV1113" s="214">
        <f>I1148</f>
        <v>0</v>
      </c>
      <c r="BW1113" s="214"/>
      <c r="BX1113" s="213">
        <f>IF(SUM(G1149:I1149)&gt;0,SUM(G1149:I1149),0)</f>
        <v>0</v>
      </c>
      <c r="BY1113" s="213">
        <f>IF(SUM(K1149)&gt;0,SUM(K1149),0)</f>
        <v>0</v>
      </c>
      <c r="BZ1113" s="214">
        <f>G1149</f>
        <v>0</v>
      </c>
      <c r="CA1113" s="214">
        <f>H1149</f>
        <v>0</v>
      </c>
      <c r="CB1113" s="214">
        <f>I1149</f>
        <v>0</v>
      </c>
      <c r="CC1113" s="214"/>
      <c r="CD1113" s="213">
        <f>IF(SUM(G1150:I1150)&gt;0,SUM(G1150:I1150),0)</f>
        <v>0</v>
      </c>
      <c r="CE1113" s="213">
        <f>IF(SUM(K1150)&gt;0,SUM(K1150),0)</f>
        <v>0</v>
      </c>
      <c r="CF1113" s="214">
        <f>G1150</f>
        <v>0</v>
      </c>
      <c r="CG1113" s="214">
        <f>H1150</f>
        <v>0</v>
      </c>
      <c r="CH1113" s="214">
        <f>I1150</f>
        <v>0</v>
      </c>
      <c r="CI1113" s="214"/>
      <c r="CJ1113" s="213">
        <f>IF(SUM(G1151:I1151)&gt;0,SUM(G1151:I1151),0)</f>
        <v>0</v>
      </c>
      <c r="CK1113" s="213">
        <f>IF(SUM(K1151)&gt;0,SUM(K1151),0)</f>
        <v>0</v>
      </c>
      <c r="CL1113" s="214">
        <f>G1151</f>
        <v>0</v>
      </c>
      <c r="CM1113" s="214">
        <f>H1151</f>
        <v>0</v>
      </c>
      <c r="CN1113" s="214">
        <f>I1151</f>
        <v>0</v>
      </c>
      <c r="CO1113" s="214"/>
      <c r="CP1113" s="213">
        <f>IF(SUM(G1152:I1152)&gt;0,SUM(G1152:I1152),0)</f>
        <v>0</v>
      </c>
      <c r="CQ1113" s="213">
        <f>IF(SUM(K1152)&gt;0,SUM(K1152),0)</f>
        <v>0</v>
      </c>
      <c r="CR1113" s="214">
        <f>G1152</f>
        <v>0</v>
      </c>
      <c r="CS1113" s="214">
        <f>H1152</f>
        <v>0</v>
      </c>
      <c r="CT1113" s="214">
        <f>I1152</f>
        <v>0</v>
      </c>
      <c r="CU1113" s="214"/>
      <c r="CV1113" s="213">
        <f>IF(SUM(G1153:I1153)&gt;0,SUM(G1153:I1153),0)</f>
        <v>0</v>
      </c>
      <c r="CW1113" s="213">
        <f>IF(SUM(K1153)&gt;0,SUM(K1153),0)</f>
        <v>0</v>
      </c>
      <c r="CX1113" s="214">
        <f>G1153</f>
        <v>0</v>
      </c>
      <c r="CY1113" s="214">
        <f>H1153</f>
        <v>0</v>
      </c>
      <c r="CZ1113" s="214">
        <f>I1153</f>
        <v>0</v>
      </c>
      <c r="DA1113" s="214"/>
      <c r="DB1113" s="213">
        <f>IF(SUM(G1154:I1154)&gt;0,SUM(G1154:I1154),0)</f>
        <v>0</v>
      </c>
      <c r="DC1113" s="213">
        <f>IF(SUM(K1154)&gt;0,SUM(K1154),0)</f>
        <v>0</v>
      </c>
      <c r="DD1113" s="214">
        <f>G1154</f>
        <v>0</v>
      </c>
      <c r="DE1113" s="214">
        <f>H1154</f>
        <v>0</v>
      </c>
      <c r="DF1113" s="214">
        <f>I1154</f>
        <v>0</v>
      </c>
      <c r="DG1113" s="214"/>
      <c r="DH1113" s="213">
        <f>IF(SUM(G1155:I1155)&gt;0,SUM(G1155:I1155),0)</f>
        <v>0</v>
      </c>
      <c r="DI1113" s="213">
        <f>IF(SUM(K1155)&gt;0,SUM(K1155),0)</f>
        <v>0</v>
      </c>
      <c r="DJ1113" s="214">
        <f>G1155</f>
        <v>0</v>
      </c>
      <c r="DK1113" s="214">
        <f>H1155</f>
        <v>0</v>
      </c>
      <c r="DL1113" s="214">
        <f>I1155</f>
        <v>0</v>
      </c>
      <c r="DM1113" s="214"/>
      <c r="DN1113" s="209">
        <f>IF(SUM(G1156:I1156)&gt;0,SUM(G1156:I1156),0)</f>
        <v>0</v>
      </c>
      <c r="DO1113" s="209">
        <f>IF(SUM(K1156)&gt;0,SUM(K1156),0)</f>
        <v>0</v>
      </c>
      <c r="DP1113" s="214">
        <f>G1156</f>
        <v>0</v>
      </c>
      <c r="DQ1113" s="214">
        <f>H1156</f>
        <v>0</v>
      </c>
      <c r="DR1113" s="214">
        <f>I1156</f>
        <v>0</v>
      </c>
      <c r="DS1113" s="212"/>
      <c r="DT1113" s="209">
        <f>IF(SUM(G1157:I1157)&gt;0,SUM(G1157:I1157),0)</f>
        <v>0</v>
      </c>
      <c r="DU1113" s="209">
        <f>IF(SUM(K1157)&gt;0,SUM(K1157),0)</f>
        <v>0</v>
      </c>
      <c r="DV1113" s="214">
        <f>G1157</f>
        <v>0</v>
      </c>
      <c r="DW1113" s="214">
        <f>H1157</f>
        <v>0</v>
      </c>
      <c r="DX1113" s="214">
        <f>I1157</f>
        <v>0</v>
      </c>
      <c r="DY1113" s="212"/>
      <c r="DZ1113" s="212"/>
    </row>
    <row r="1114" spans="1:130">
      <c r="A1114" s="18"/>
      <c r="B1114" s="99"/>
      <c r="C1114" s="100"/>
      <c r="D1114" s="101"/>
      <c r="E1114" s="149" t="str">
        <f t="shared" si="560"/>
        <v/>
      </c>
      <c r="F1114" s="193"/>
      <c r="G1114" s="99"/>
      <c r="H1114" s="100"/>
      <c r="I1114" s="100"/>
      <c r="J1114" s="149" t="str">
        <f t="shared" si="561"/>
        <v/>
      </c>
      <c r="K1114" s="193"/>
      <c r="L1114" s="99"/>
      <c r="M1114" s="100"/>
      <c r="N1114" s="100"/>
      <c r="O1114" s="149" t="str">
        <f t="shared" si="562"/>
        <v/>
      </c>
      <c r="P1114" s="193"/>
      <c r="Q1114" s="99"/>
      <c r="R1114" s="100"/>
      <c r="S1114" s="100"/>
      <c r="T1114" s="149" t="str">
        <f t="shared" si="563"/>
        <v/>
      </c>
      <c r="U1114" s="193"/>
      <c r="V1114" s="99"/>
      <c r="W1114" s="100"/>
      <c r="X1114" s="100"/>
      <c r="Y1114" s="149" t="str">
        <f t="shared" si="564"/>
        <v/>
      </c>
      <c r="Z1114" s="193"/>
      <c r="AA1114" s="201" t="str">
        <f>IF(SUM(E1114,J1114,O1114,T1114,Y1114,Y1134,T1134,O1134,J1134,E1134,E1154,J1154,O1154,T1154,Y1154)&gt;0,(LARGE((E1114,J1114,O1114,T1114,Y1114,Y1134,T1134,O1134,J1134,E1134,E1154,J1154,O1154,T1154,Y1154),1)+LARGE((E1114,J1114,O1114,T1114,Y1114,Y1134,T1134,O1134,J1134,E1134,E1154,J1154,O1154,T1154,Y1154),2)+LARGE((E1114,J1114,O1114,T1114,Y1114,Y1134,T1134,O1134,J1134,E1134,E1154,J1154,O1154,T1154,Y1154),3)+LARGE((E1114,J1114,O1114,T1114,Y1114,Y1134,T1134,O1134,J1134,E1134,E1154,J1154,O1154,T1154,Y1154),4)),"")</f>
        <v/>
      </c>
      <c r="AB1114" s="202" t="str">
        <f>IF(SUM(DC1133)&gt;0,SUM(DC1133),"")</f>
        <v/>
      </c>
      <c r="AG1114" s="67"/>
      <c r="AH1114" s="213">
        <f>IF(SUM(L1142:N1142)&gt;0,SUM(L1142:N1142),0)</f>
        <v>0</v>
      </c>
      <c r="AI1114" s="213">
        <f>IF(SUM(P1142)&gt;0,SUM(P1142),0)</f>
        <v>0</v>
      </c>
      <c r="AJ1114" s="214">
        <f>L1142</f>
        <v>0</v>
      </c>
      <c r="AK1114" s="214">
        <f>M1142</f>
        <v>0</v>
      </c>
      <c r="AL1114" s="214">
        <f>N1142</f>
        <v>0</v>
      </c>
      <c r="AM1114" s="214"/>
      <c r="AN1114" s="213">
        <f>IF(SUM(L1143:N1143)&gt;0,SUM(L1143:N1143),0)</f>
        <v>0</v>
      </c>
      <c r="AO1114" s="213">
        <f>IF(SUM(P1143)&gt;0,SUM(P1143),0)</f>
        <v>0</v>
      </c>
      <c r="AP1114" s="214">
        <f>L1143</f>
        <v>0</v>
      </c>
      <c r="AQ1114" s="214">
        <f>M1143</f>
        <v>0</v>
      </c>
      <c r="AR1114" s="214">
        <f>N1143</f>
        <v>0</v>
      </c>
      <c r="AS1114" s="214"/>
      <c r="AT1114" s="213">
        <f>IF(SUM(L1144:N1144)&gt;0,SUM(L1144:N1144),0)</f>
        <v>0</v>
      </c>
      <c r="AU1114" s="213">
        <f>IF(SUM(P1144)&gt;0,SUM(P1144),0)</f>
        <v>0</v>
      </c>
      <c r="AV1114" s="214">
        <f>L1144</f>
        <v>0</v>
      </c>
      <c r="AW1114" s="214">
        <f>M1144</f>
        <v>0</v>
      </c>
      <c r="AX1114" s="214">
        <f>N1144</f>
        <v>0</v>
      </c>
      <c r="AY1114" s="214"/>
      <c r="AZ1114" s="213">
        <f>IF(SUM(L1145:N1145)&gt;0,SUM(L1145:N1145),0)</f>
        <v>0</v>
      </c>
      <c r="BA1114" s="213">
        <f>IF(SUM(P1145)&gt;0,SUM(P1145),0)</f>
        <v>0</v>
      </c>
      <c r="BB1114" s="214">
        <f>L1145</f>
        <v>0</v>
      </c>
      <c r="BC1114" s="214">
        <f>M1145</f>
        <v>0</v>
      </c>
      <c r="BD1114" s="214">
        <f>N1145</f>
        <v>0</v>
      </c>
      <c r="BE1114" s="214"/>
      <c r="BF1114" s="213">
        <f>IF(SUM(L1146:N1146)&gt;0,SUM(L1146:N1146),0)</f>
        <v>0</v>
      </c>
      <c r="BG1114" s="213">
        <f>IF(SUM(P1146)&gt;0,SUM(P1146),0)</f>
        <v>0</v>
      </c>
      <c r="BH1114" s="214">
        <f>L1146</f>
        <v>0</v>
      </c>
      <c r="BI1114" s="214">
        <f>M1146</f>
        <v>0</v>
      </c>
      <c r="BJ1114" s="214">
        <f>N1146</f>
        <v>0</v>
      </c>
      <c r="BK1114" s="214"/>
      <c r="BL1114" s="213">
        <f>IF(SUM(L1147:N1147)&gt;0,SUM(L1147:N1147),0)</f>
        <v>0</v>
      </c>
      <c r="BM1114" s="213">
        <f>IF(SUM(P1147)&gt;0,SUM(P1147),0)</f>
        <v>0</v>
      </c>
      <c r="BN1114" s="214">
        <f>L1147</f>
        <v>0</v>
      </c>
      <c r="BO1114" s="214">
        <f>M1147</f>
        <v>0</v>
      </c>
      <c r="BP1114" s="214">
        <f>N1147</f>
        <v>0</v>
      </c>
      <c r="BQ1114" s="214"/>
      <c r="BR1114" s="213">
        <f>IF(SUM(L1148:N1148)&gt;0,SUM(L1148:N1148),0)</f>
        <v>0</v>
      </c>
      <c r="BS1114" s="213">
        <f>IF(SUM(P1148)&gt;0,SUM(P1148),0)</f>
        <v>0</v>
      </c>
      <c r="BT1114" s="214">
        <f>L1148</f>
        <v>0</v>
      </c>
      <c r="BU1114" s="214">
        <f>M1148</f>
        <v>0</v>
      </c>
      <c r="BV1114" s="214">
        <f>N1148</f>
        <v>0</v>
      </c>
      <c r="BW1114" s="214"/>
      <c r="BX1114" s="213">
        <f>IF(SUM(L1149:N1149)&gt;0,SUM(L1149:N1149),0)</f>
        <v>0</v>
      </c>
      <c r="BY1114" s="213">
        <f>IF(SUM(P1149)&gt;0,SUM(P1149),0)</f>
        <v>0</v>
      </c>
      <c r="BZ1114" s="214">
        <f>L1149</f>
        <v>0</v>
      </c>
      <c r="CA1114" s="214">
        <f>M1149</f>
        <v>0</v>
      </c>
      <c r="CB1114" s="214">
        <f>N1149</f>
        <v>0</v>
      </c>
      <c r="CC1114" s="214"/>
      <c r="CD1114" s="213">
        <f>IF(SUM(L1150:N1150)&gt;0,SUM(L1150:N1150),0)</f>
        <v>0</v>
      </c>
      <c r="CE1114" s="213">
        <f>IF(SUM(P1150)&gt;0,SUM(P1150),0)</f>
        <v>0</v>
      </c>
      <c r="CF1114" s="214">
        <f>L1150</f>
        <v>0</v>
      </c>
      <c r="CG1114" s="214">
        <f>M1150</f>
        <v>0</v>
      </c>
      <c r="CH1114" s="214">
        <f>N1150</f>
        <v>0</v>
      </c>
      <c r="CI1114" s="214"/>
      <c r="CJ1114" s="213">
        <f>IF(SUM(L1151:N1151)&gt;0,SUM(L1151:N1151),0)</f>
        <v>0</v>
      </c>
      <c r="CK1114" s="213">
        <f>IF(SUM(P1151)&gt;0,SUM(P1151),0)</f>
        <v>0</v>
      </c>
      <c r="CL1114" s="214">
        <f>L1151</f>
        <v>0</v>
      </c>
      <c r="CM1114" s="214">
        <f>M1151</f>
        <v>0</v>
      </c>
      <c r="CN1114" s="214">
        <f>N1151</f>
        <v>0</v>
      </c>
      <c r="CO1114" s="214"/>
      <c r="CP1114" s="213">
        <f>IF(SUM(L1152:N1152)&gt;0,SUM(L1152:N1152),0)</f>
        <v>0</v>
      </c>
      <c r="CQ1114" s="213">
        <f>IF(SUM(P1152)&gt;0,SUM(P1152),0)</f>
        <v>0</v>
      </c>
      <c r="CR1114" s="214">
        <f>L1152</f>
        <v>0</v>
      </c>
      <c r="CS1114" s="214">
        <f>M1152</f>
        <v>0</v>
      </c>
      <c r="CT1114" s="214">
        <f>N1152</f>
        <v>0</v>
      </c>
      <c r="CU1114" s="214"/>
      <c r="CV1114" s="213">
        <f>IF(SUM(L1153:N1153)&gt;0,SUM(L1153:N1153),0)</f>
        <v>0</v>
      </c>
      <c r="CW1114" s="213">
        <f>IF(SUM(P1153)&gt;0,SUM(P1153),0)</f>
        <v>0</v>
      </c>
      <c r="CX1114" s="214">
        <f>L1153</f>
        <v>0</v>
      </c>
      <c r="CY1114" s="214">
        <f>M1153</f>
        <v>0</v>
      </c>
      <c r="CZ1114" s="214">
        <f>N1153</f>
        <v>0</v>
      </c>
      <c r="DA1114" s="214"/>
      <c r="DB1114" s="213">
        <f>IF(SUM(L1154:N1154)&gt;0,SUM(L1154:N1154),0)</f>
        <v>0</v>
      </c>
      <c r="DC1114" s="213">
        <f>IF(SUM(P1154)&gt;0,SUM(P1154),0)</f>
        <v>0</v>
      </c>
      <c r="DD1114" s="214">
        <f>L1154</f>
        <v>0</v>
      </c>
      <c r="DE1114" s="214">
        <f>M1154</f>
        <v>0</v>
      </c>
      <c r="DF1114" s="214">
        <f>N1154</f>
        <v>0</v>
      </c>
      <c r="DG1114" s="214"/>
      <c r="DH1114" s="213">
        <f>IF(SUM(L1155:N1155)&gt;0,SUM(L1155:N1155),0)</f>
        <v>0</v>
      </c>
      <c r="DI1114" s="213">
        <f>IF(SUM(P1155)&gt;0,SUM(P1155),0)</f>
        <v>0</v>
      </c>
      <c r="DJ1114" s="214">
        <f>L1155</f>
        <v>0</v>
      </c>
      <c r="DK1114" s="214">
        <f>M1155</f>
        <v>0</v>
      </c>
      <c r="DL1114" s="214">
        <f>N1155</f>
        <v>0</v>
      </c>
      <c r="DM1114" s="214"/>
      <c r="DN1114" s="209">
        <f>IF(SUM(L1156:N1156)&gt;0,SUM(L1156:N1156),0)</f>
        <v>0</v>
      </c>
      <c r="DO1114" s="209">
        <f>IF(SUM(P1156)&gt;0,SUM(P1156),0)</f>
        <v>0</v>
      </c>
      <c r="DP1114" s="214">
        <f>L1156</f>
        <v>0</v>
      </c>
      <c r="DQ1114" s="214">
        <f>M1156</f>
        <v>0</v>
      </c>
      <c r="DR1114" s="214">
        <f>N1156</f>
        <v>0</v>
      </c>
      <c r="DS1114" s="212"/>
      <c r="DT1114" s="209">
        <f>IF(SUM(L1157:N1157)&gt;0,SUM(L1157:N1157),0)</f>
        <v>0</v>
      </c>
      <c r="DU1114" s="209">
        <f>IF(SUM(P1157)&gt;0,SUM(P1157),0)</f>
        <v>0</v>
      </c>
      <c r="DV1114" s="214">
        <f>L1157</f>
        <v>0</v>
      </c>
      <c r="DW1114" s="214">
        <f>M1157</f>
        <v>0</v>
      </c>
      <c r="DX1114" s="214">
        <f>N1157</f>
        <v>0</v>
      </c>
      <c r="DY1114" s="212"/>
      <c r="DZ1114" s="212"/>
    </row>
    <row r="1115" spans="1:130">
      <c r="A1115" s="18"/>
      <c r="B1115" s="99"/>
      <c r="C1115" s="100"/>
      <c r="D1115" s="101"/>
      <c r="E1115" s="149" t="str">
        <f t="shared" si="560"/>
        <v/>
      </c>
      <c r="F1115" s="193"/>
      <c r="G1115" s="99"/>
      <c r="H1115" s="100"/>
      <c r="I1115" s="100"/>
      <c r="J1115" s="149" t="str">
        <f t="shared" si="561"/>
        <v/>
      </c>
      <c r="K1115" s="193"/>
      <c r="L1115" s="99"/>
      <c r="M1115" s="100"/>
      <c r="N1115" s="100"/>
      <c r="O1115" s="149" t="str">
        <f t="shared" si="562"/>
        <v/>
      </c>
      <c r="P1115" s="193"/>
      <c r="Q1115" s="99"/>
      <c r="R1115" s="100"/>
      <c r="S1115" s="100"/>
      <c r="T1115" s="149" t="str">
        <f t="shared" si="563"/>
        <v/>
      </c>
      <c r="U1115" s="193"/>
      <c r="V1115" s="99"/>
      <c r="W1115" s="100"/>
      <c r="X1115" s="100"/>
      <c r="Y1115" s="149" t="str">
        <f t="shared" si="564"/>
        <v/>
      </c>
      <c r="Z1115" s="193"/>
      <c r="AA1115" s="201" t="str">
        <f>IF(SUM(E1115,J1115,O1115,T1115,Y1115,Y1135,T1135,O1135,J1135,E1135,E1155,J1155,O1155,T1155,Y1155)&gt;0,(LARGE((E1115,J1115,O1115,T1115,Y1115,Y1135,T1135,O1135,J1135,E1135,E1155,J1155,O1155,T1155,Y1155),1)+LARGE((E1115,J1115,O1115,T1115,Y1115,Y1135,T1135,O1135,J1135,E1135,E1155,J1155,O1155,T1155,Y1155),2)+LARGE((E1115,J1115,O1115,T1115,Y1115,Y1135,T1135,O1135,J1135,E1135,E1155,J1155,O1155,T1155,Y1155),3)+LARGE((E1115,J1115,O1115,T1115,Y1115,Y1135,T1135,O1135,J1135,E1135,E1155,J1155,O1155,T1155,Y1155),4)),"")</f>
        <v/>
      </c>
      <c r="AB1115" s="202" t="str">
        <f>IF(SUM(DI1133)&gt;0,SUM(DI1133),"")</f>
        <v/>
      </c>
      <c r="AG1115" s="67"/>
      <c r="AH1115" s="213">
        <f>IF(SUM(Q1142:S1142)&gt;0,SUM(Q1142:S1142),0)</f>
        <v>0</v>
      </c>
      <c r="AI1115" s="213">
        <f>IF(SUM(U1142)&gt;0,SUM(U1142),0)</f>
        <v>0</v>
      </c>
      <c r="AJ1115" s="214">
        <f>Q1142</f>
        <v>0</v>
      </c>
      <c r="AK1115" s="214">
        <f>R1142</f>
        <v>0</v>
      </c>
      <c r="AL1115" s="214">
        <f>S1142</f>
        <v>0</v>
      </c>
      <c r="AM1115" s="214"/>
      <c r="AN1115" s="213">
        <f>IF(SUM(Q1143:S1143)&gt;0,SUM(Q1143:S1143),0)</f>
        <v>0</v>
      </c>
      <c r="AO1115" s="213">
        <f>IF(SUM(U1143)&gt;0,SUM(U1143),0)</f>
        <v>0</v>
      </c>
      <c r="AP1115" s="214">
        <f>Q1143</f>
        <v>0</v>
      </c>
      <c r="AQ1115" s="214">
        <f>R1143</f>
        <v>0</v>
      </c>
      <c r="AR1115" s="214">
        <f>S1143</f>
        <v>0</v>
      </c>
      <c r="AS1115" s="214"/>
      <c r="AT1115" s="213">
        <f>IF(SUM(Q1144:S1144)&gt;0,SUM(Q1144:S1144),0)</f>
        <v>0</v>
      </c>
      <c r="AU1115" s="213">
        <f>IF(SUM(U1144)&gt;0,SUM(U1144),0)</f>
        <v>0</v>
      </c>
      <c r="AV1115" s="214">
        <f>Q1144</f>
        <v>0</v>
      </c>
      <c r="AW1115" s="214">
        <f>R1144</f>
        <v>0</v>
      </c>
      <c r="AX1115" s="214">
        <f>S1144</f>
        <v>0</v>
      </c>
      <c r="AY1115" s="214"/>
      <c r="AZ1115" s="213">
        <f>IF(SUM(Q1145:S1145)&gt;0,SUM(Q1145:S1145),0)</f>
        <v>0</v>
      </c>
      <c r="BA1115" s="213">
        <f>IF(SUM(U1145)&gt;0,SUM(U1145),0)</f>
        <v>0</v>
      </c>
      <c r="BB1115" s="214">
        <f>Q1145</f>
        <v>0</v>
      </c>
      <c r="BC1115" s="214">
        <f>R1145</f>
        <v>0</v>
      </c>
      <c r="BD1115" s="214">
        <f>S1145</f>
        <v>0</v>
      </c>
      <c r="BE1115" s="214"/>
      <c r="BF1115" s="213">
        <f>IF(SUM(Q1146:S1146)&gt;0,SUM(Q1146:S1146),0)</f>
        <v>0</v>
      </c>
      <c r="BG1115" s="213">
        <f>IF(SUM(U1146)&gt;0,SUM(U1146),0)</f>
        <v>0</v>
      </c>
      <c r="BH1115" s="214">
        <f>Q1146</f>
        <v>0</v>
      </c>
      <c r="BI1115" s="214">
        <f>R1146</f>
        <v>0</v>
      </c>
      <c r="BJ1115" s="214">
        <f>S1146</f>
        <v>0</v>
      </c>
      <c r="BK1115" s="214"/>
      <c r="BL1115" s="213">
        <f>IF(SUM(Q1147:S1147)&gt;0,SUM(Q1147:S1147),0)</f>
        <v>0</v>
      </c>
      <c r="BM1115" s="213">
        <f>IF(SUM(U1147)&gt;0,SUM(U1147),0)</f>
        <v>0</v>
      </c>
      <c r="BN1115" s="214">
        <f>Q1147</f>
        <v>0</v>
      </c>
      <c r="BO1115" s="214">
        <f>R1147</f>
        <v>0</v>
      </c>
      <c r="BP1115" s="214">
        <f>S1147</f>
        <v>0</v>
      </c>
      <c r="BQ1115" s="214"/>
      <c r="BR1115" s="213">
        <f>IF(SUM(Q1148:S1148)&gt;0,SUM(Q1148:S1148),0)</f>
        <v>0</v>
      </c>
      <c r="BS1115" s="213">
        <f>IF(SUM(U1148)&gt;0,SUM(U1148),0)</f>
        <v>0</v>
      </c>
      <c r="BT1115" s="214">
        <f>Q1148</f>
        <v>0</v>
      </c>
      <c r="BU1115" s="214">
        <f>R1148</f>
        <v>0</v>
      </c>
      <c r="BV1115" s="214">
        <f>S1148</f>
        <v>0</v>
      </c>
      <c r="BW1115" s="214"/>
      <c r="BX1115" s="213">
        <f>IF(SUM(Q1149:S1149)&gt;0,SUM(Q1149:S1149),0)</f>
        <v>0</v>
      </c>
      <c r="BY1115" s="213">
        <f>IF(SUM(U1149)&gt;0,SUM(U1149),0)</f>
        <v>0</v>
      </c>
      <c r="BZ1115" s="214">
        <f>Q1149</f>
        <v>0</v>
      </c>
      <c r="CA1115" s="214">
        <f>R1149</f>
        <v>0</v>
      </c>
      <c r="CB1115" s="214">
        <f>S1149</f>
        <v>0</v>
      </c>
      <c r="CC1115" s="214"/>
      <c r="CD1115" s="213">
        <f>IF(SUM(Q1150:S1150)&gt;0,SUM(Q1150:S1150),0)</f>
        <v>0</v>
      </c>
      <c r="CE1115" s="213">
        <f>IF(SUM(U1150)&gt;0,SUM(U1150),0)</f>
        <v>0</v>
      </c>
      <c r="CF1115" s="214">
        <f>Q1150</f>
        <v>0</v>
      </c>
      <c r="CG1115" s="214">
        <f>R1150</f>
        <v>0</v>
      </c>
      <c r="CH1115" s="214">
        <f>S1150</f>
        <v>0</v>
      </c>
      <c r="CI1115" s="214"/>
      <c r="CJ1115" s="213">
        <f>IF(SUM(Q1151:S1151)&gt;0,SUM(Q1151:S1151),0)</f>
        <v>0</v>
      </c>
      <c r="CK1115" s="213">
        <f>IF(SUM(U1151)&gt;0,SUM(U1151),0)</f>
        <v>0</v>
      </c>
      <c r="CL1115" s="214">
        <f>Q1151</f>
        <v>0</v>
      </c>
      <c r="CM1115" s="214">
        <f>R1151</f>
        <v>0</v>
      </c>
      <c r="CN1115" s="214">
        <f>S1151</f>
        <v>0</v>
      </c>
      <c r="CO1115" s="214"/>
      <c r="CP1115" s="213">
        <f>IF(SUM(Q1152:S1152)&gt;0,SUM(Q1152:S1152),0)</f>
        <v>0</v>
      </c>
      <c r="CQ1115" s="213">
        <f>IF(SUM(U1152)&gt;0,SUM(U1152),0)</f>
        <v>0</v>
      </c>
      <c r="CR1115" s="214">
        <f>Q1152</f>
        <v>0</v>
      </c>
      <c r="CS1115" s="214">
        <f>R1152</f>
        <v>0</v>
      </c>
      <c r="CT1115" s="214">
        <f>S1152</f>
        <v>0</v>
      </c>
      <c r="CU1115" s="214"/>
      <c r="CV1115" s="213">
        <f>IF(SUM(Q1152:S1153)&gt;0,SUM(Q1153:S1153),0)</f>
        <v>0</v>
      </c>
      <c r="CW1115" s="213">
        <f>IF(SUM(U1153)&gt;0,SUM(U1153),0)</f>
        <v>0</v>
      </c>
      <c r="CX1115" s="214">
        <f>Q1153</f>
        <v>0</v>
      </c>
      <c r="CY1115" s="214">
        <f>R1153</f>
        <v>0</v>
      </c>
      <c r="CZ1115" s="214">
        <f>S1153</f>
        <v>0</v>
      </c>
      <c r="DA1115" s="214"/>
      <c r="DB1115" s="213">
        <f>IF(SUM(Q1154:S1154)&gt;0,SUM(Q1154:S1154),0)</f>
        <v>0</v>
      </c>
      <c r="DC1115" s="213">
        <f>IF(SUM(U1154)&gt;0,SUM(U1154),0)</f>
        <v>0</v>
      </c>
      <c r="DD1115" s="214">
        <f>Q1154</f>
        <v>0</v>
      </c>
      <c r="DE1115" s="214">
        <f>R1154</f>
        <v>0</v>
      </c>
      <c r="DF1115" s="214">
        <f>S1154</f>
        <v>0</v>
      </c>
      <c r="DG1115" s="214"/>
      <c r="DH1115" s="213">
        <f>IF(SUM(Q1155:S1155)&gt;0,SUM(Q1155:S1155),0)</f>
        <v>0</v>
      </c>
      <c r="DI1115" s="213">
        <f>IF(SUM(U1155)&gt;0,SUM(U1155),0)</f>
        <v>0</v>
      </c>
      <c r="DJ1115" s="214">
        <f>Q1155</f>
        <v>0</v>
      </c>
      <c r="DK1115" s="214">
        <f>R1155</f>
        <v>0</v>
      </c>
      <c r="DL1115" s="214">
        <f>S1155</f>
        <v>0</v>
      </c>
      <c r="DM1115" s="214"/>
      <c r="DN1115" s="209">
        <f>IF(SUM(Q1156:S1156)&gt;0,SUM(Q1156:S1156),0)</f>
        <v>0</v>
      </c>
      <c r="DO1115" s="209">
        <f>IF(SUM(U1156)&gt;0,SUM(U1156),0)</f>
        <v>0</v>
      </c>
      <c r="DP1115" s="214">
        <f>Q1156</f>
        <v>0</v>
      </c>
      <c r="DQ1115" s="214">
        <f>R1156</f>
        <v>0</v>
      </c>
      <c r="DR1115" s="214">
        <f>S1156</f>
        <v>0</v>
      </c>
      <c r="DS1115" s="212"/>
      <c r="DT1115" s="209">
        <f>IF(SUM(Q1157:S1157)&gt;0,SUM(Q1157:S1157),0)</f>
        <v>0</v>
      </c>
      <c r="DU1115" s="209">
        <f>IF(SUM(U1157)&gt;0,SUM(U1157),0)</f>
        <v>0</v>
      </c>
      <c r="DV1115" s="214">
        <f>Q1157</f>
        <v>0</v>
      </c>
      <c r="DW1115" s="214">
        <f>R1157</f>
        <v>0</v>
      </c>
      <c r="DX1115" s="214">
        <f>S1157</f>
        <v>0</v>
      </c>
      <c r="DY1115" s="212"/>
      <c r="DZ1115" s="212"/>
    </row>
    <row r="1116" spans="1:130">
      <c r="A1116" s="18" t="s">
        <v>366</v>
      </c>
      <c r="B1116" s="99"/>
      <c r="C1116" s="100"/>
      <c r="D1116" s="101"/>
      <c r="E1116" s="149" t="str">
        <f t="shared" si="560"/>
        <v/>
      </c>
      <c r="F1116" s="193"/>
      <c r="G1116" s="99"/>
      <c r="H1116" s="100"/>
      <c r="I1116" s="100"/>
      <c r="J1116" s="149" t="str">
        <f t="shared" si="561"/>
        <v/>
      </c>
      <c r="K1116" s="193"/>
      <c r="L1116" s="99"/>
      <c r="M1116" s="100"/>
      <c r="N1116" s="100"/>
      <c r="O1116" s="149" t="str">
        <f t="shared" si="562"/>
        <v/>
      </c>
      <c r="P1116" s="193"/>
      <c r="Q1116" s="99"/>
      <c r="R1116" s="100"/>
      <c r="S1116" s="100"/>
      <c r="T1116" s="149" t="str">
        <f t="shared" si="563"/>
        <v/>
      </c>
      <c r="U1116" s="193"/>
      <c r="V1116" s="99"/>
      <c r="W1116" s="100"/>
      <c r="X1116" s="100"/>
      <c r="Y1116" s="149" t="str">
        <f t="shared" si="564"/>
        <v/>
      </c>
      <c r="Z1116" s="193"/>
      <c r="AA1116" s="201" t="str">
        <f>IF(SUM(E1116,J1116,O1116,T1116,Y1116,Y1136,T1136,O1136,J1136,E1136,E1156,J1156,O1156,T1156,Y1156)&gt;0,(LARGE((E1116,J1116,O1116,T1116,Y1116,Y1136,T1136,O1136,J1136,E1136,E1156,J1156,O1156,T1156,Y1156),1)+LARGE((E1116,J1116,O1116,T1116,Y1116,Y1136,T1136,O1136,J1136,E1136,E1156,J1156,O1156,T1156,Y1156),2)+LARGE((E1116,J1116,O1116,T1116,Y1116,Y1136,T1136,O1136,J1136,E1136,E1156,J1156,O1156,T1156,Y1156),3)+LARGE((E1116,J1116,O1116,T1116,Y1116,Y1136,T1136,O1136,J1136,E1136,E1156,J1156,O1156,T1156,Y1156),4)),"")</f>
        <v/>
      </c>
      <c r="AB1116" s="202" t="str">
        <f>IF(SUM(DO1133)&gt;0,SUM(DO1133),"")</f>
        <v/>
      </c>
      <c r="AG1116" s="67"/>
      <c r="AH1116" s="213">
        <f>IF(SUM(V1142:X1142)&gt;0,SUM(V1142:X1142),0)</f>
        <v>0</v>
      </c>
      <c r="AI1116" s="213">
        <f>IF(SUM(Z1142)&gt;0,SUM(Z1142),0)</f>
        <v>0</v>
      </c>
      <c r="AJ1116" s="214">
        <f>V1142</f>
        <v>0</v>
      </c>
      <c r="AK1116" s="214">
        <f>W1142</f>
        <v>0</v>
      </c>
      <c r="AL1116" s="214">
        <f>X1142</f>
        <v>0</v>
      </c>
      <c r="AM1116" s="214"/>
      <c r="AN1116" s="213">
        <f>IF(SUM(V1143:X1143)&gt;0,SUM(V1143:X1143),0)</f>
        <v>0</v>
      </c>
      <c r="AO1116" s="213">
        <f>IF(SUM(Z1143)&gt;0,SUM(Z1143),0)</f>
        <v>0</v>
      </c>
      <c r="AP1116" s="214">
        <f>V1143</f>
        <v>0</v>
      </c>
      <c r="AQ1116" s="214">
        <f>W1143</f>
        <v>0</v>
      </c>
      <c r="AR1116" s="214">
        <f>X1143</f>
        <v>0</v>
      </c>
      <c r="AS1116" s="214"/>
      <c r="AT1116" s="213">
        <f>IF(SUM(V1144:X1144)&gt;0,SUM(V1144:X1144),0)</f>
        <v>0</v>
      </c>
      <c r="AU1116" s="213">
        <f>IF(SUM(Z1144)&gt;0,SUM(Z1144),0)</f>
        <v>0</v>
      </c>
      <c r="AV1116" s="214">
        <f>V1144</f>
        <v>0</v>
      </c>
      <c r="AW1116" s="214">
        <f>W1144</f>
        <v>0</v>
      </c>
      <c r="AX1116" s="214">
        <f>X1144</f>
        <v>0</v>
      </c>
      <c r="AY1116" s="214"/>
      <c r="AZ1116" s="213">
        <f>IF(SUM(V1145:X1145)&gt;0,SUM(V1145:X1145),0)</f>
        <v>0</v>
      </c>
      <c r="BA1116" s="213">
        <f>IF(SUM(Z1145)&gt;0,SUM(Z1145),0)</f>
        <v>0</v>
      </c>
      <c r="BB1116" s="214">
        <f>V1145</f>
        <v>0</v>
      </c>
      <c r="BC1116" s="214">
        <f>W1145</f>
        <v>0</v>
      </c>
      <c r="BD1116" s="214">
        <f>X1145</f>
        <v>0</v>
      </c>
      <c r="BE1116" s="214"/>
      <c r="BF1116" s="213">
        <f>IF(SUM(V1146:X1146)&gt;0,SUM(V1146:X1146),0)</f>
        <v>0</v>
      </c>
      <c r="BG1116" s="213">
        <f>IF(SUM(Z1146)&gt;0,SUM(Z1146),0)</f>
        <v>0</v>
      </c>
      <c r="BH1116" s="214">
        <f>V1146</f>
        <v>0</v>
      </c>
      <c r="BI1116" s="214">
        <f>W1146</f>
        <v>0</v>
      </c>
      <c r="BJ1116" s="214">
        <f>X1146</f>
        <v>0</v>
      </c>
      <c r="BK1116" s="214"/>
      <c r="BL1116" s="213">
        <f>IF(SUM(V1147:X1147)&gt;0,SUM(V1147:X1147),0)</f>
        <v>0</v>
      </c>
      <c r="BM1116" s="213">
        <f>IF(SUM(Z1147)&gt;0,SUM(Z1147),0)</f>
        <v>0</v>
      </c>
      <c r="BN1116" s="214">
        <f>V1147</f>
        <v>0</v>
      </c>
      <c r="BO1116" s="214">
        <f>W1147</f>
        <v>0</v>
      </c>
      <c r="BP1116" s="214">
        <f>X1147</f>
        <v>0</v>
      </c>
      <c r="BQ1116" s="214"/>
      <c r="BR1116" s="213">
        <f>IF(SUM(V1148:X1148)&gt;0,SUM(V1148:X1148),0)</f>
        <v>0</v>
      </c>
      <c r="BS1116" s="213">
        <f>IF(SUM(Z1148)&gt;0,SUM(Z1148),0)</f>
        <v>0</v>
      </c>
      <c r="BT1116" s="214">
        <f>V1148</f>
        <v>0</v>
      </c>
      <c r="BU1116" s="214">
        <f>W1148</f>
        <v>0</v>
      </c>
      <c r="BV1116" s="214">
        <f>X1148</f>
        <v>0</v>
      </c>
      <c r="BW1116" s="214"/>
      <c r="BX1116" s="213">
        <f>IF(SUM(V1149:X1149)&gt;0,SUM(V1149:X1149),0)</f>
        <v>0</v>
      </c>
      <c r="BY1116" s="213">
        <f>IF(SUM(Z1149)&gt;0,SUM(Z1149),0)</f>
        <v>0</v>
      </c>
      <c r="BZ1116" s="214">
        <f>V1149</f>
        <v>0</v>
      </c>
      <c r="CA1116" s="214">
        <f>W1149</f>
        <v>0</v>
      </c>
      <c r="CB1116" s="214">
        <f>X1149</f>
        <v>0</v>
      </c>
      <c r="CC1116" s="214"/>
      <c r="CD1116" s="213">
        <f>IF(SUM(V1150:X1150)&gt;0,SUM(V1150:X1150),0)</f>
        <v>0</v>
      </c>
      <c r="CE1116" s="213">
        <f>IF(SUM(Z1150)&gt;0,SUM(Z1150),0)</f>
        <v>0</v>
      </c>
      <c r="CF1116" s="214">
        <f>V1150</f>
        <v>0</v>
      </c>
      <c r="CG1116" s="214">
        <f>W1150</f>
        <v>0</v>
      </c>
      <c r="CH1116" s="214">
        <f>X1150</f>
        <v>0</v>
      </c>
      <c r="CI1116" s="214"/>
      <c r="CJ1116" s="213">
        <f>IF(SUM(V1151:X1151)&gt;0,SUM(V1151:X1151),0)</f>
        <v>0</v>
      </c>
      <c r="CK1116" s="213">
        <f>IF(SUM(Z1151)&gt;0,SUM(Z1151),0)</f>
        <v>0</v>
      </c>
      <c r="CL1116" s="214">
        <f>V1151</f>
        <v>0</v>
      </c>
      <c r="CM1116" s="214">
        <f>W1151</f>
        <v>0</v>
      </c>
      <c r="CN1116" s="214">
        <f>X1151</f>
        <v>0</v>
      </c>
      <c r="CO1116" s="214"/>
      <c r="CP1116" s="213">
        <f>IF(SUM(V1152:X1152)&gt;0,SUM(V1152:X1152),0)</f>
        <v>0</v>
      </c>
      <c r="CQ1116" s="213">
        <f>IF(SUM(Z1152)&gt;0,SUM(Z1152),0)</f>
        <v>0</v>
      </c>
      <c r="CR1116" s="214">
        <f>V1152</f>
        <v>0</v>
      </c>
      <c r="CS1116" s="214">
        <f>W1152</f>
        <v>0</v>
      </c>
      <c r="CT1116" s="214">
        <f>X1152</f>
        <v>0</v>
      </c>
      <c r="CU1116" s="214"/>
      <c r="CV1116" s="213">
        <f>IF(SUM(V1153:X1153)&gt;0,SUM(V1153:X1153),0)</f>
        <v>0</v>
      </c>
      <c r="CW1116" s="213">
        <f>IF(SUM(Z1153)&gt;0,SUM(Z1153),0)</f>
        <v>0</v>
      </c>
      <c r="CX1116" s="214">
        <f>V1153</f>
        <v>0</v>
      </c>
      <c r="CY1116" s="214">
        <f>W1153</f>
        <v>0</v>
      </c>
      <c r="CZ1116" s="214">
        <f>X1153</f>
        <v>0</v>
      </c>
      <c r="DA1116" s="214"/>
      <c r="DB1116" s="213">
        <f>IF(SUM(V1154:X1154)&gt;0,SUM(V1154:X1154),0)</f>
        <v>0</v>
      </c>
      <c r="DC1116" s="213">
        <f>IF(SUM(Z1154)&gt;0,SUM(Z1154),0)</f>
        <v>0</v>
      </c>
      <c r="DD1116" s="214">
        <f>V1154</f>
        <v>0</v>
      </c>
      <c r="DE1116" s="214">
        <f>W1154</f>
        <v>0</v>
      </c>
      <c r="DF1116" s="214">
        <f>X1154</f>
        <v>0</v>
      </c>
      <c r="DG1116" s="214"/>
      <c r="DH1116" s="213">
        <f>IF(SUM(V1155:X1155)&gt;0,SUM(V1155:X1155),0)</f>
        <v>0</v>
      </c>
      <c r="DI1116" s="213">
        <f>IF(SUM(Z1155)&gt;0,SUM(Z1155),0)</f>
        <v>0</v>
      </c>
      <c r="DJ1116" s="214">
        <f>V1155</f>
        <v>0</v>
      </c>
      <c r="DK1116" s="214">
        <f>W1155</f>
        <v>0</v>
      </c>
      <c r="DL1116" s="214">
        <f>X1155</f>
        <v>0</v>
      </c>
      <c r="DM1116" s="214"/>
      <c r="DN1116" s="209">
        <f>IF(SUM(V1156:X1156)&gt;0,SUM(V1156:X1156),0)</f>
        <v>0</v>
      </c>
      <c r="DO1116" s="209">
        <f>IF(SUM(Z1156)&gt;0,SUM(Z1156),0)</f>
        <v>0</v>
      </c>
      <c r="DP1116" s="214">
        <f>V1156</f>
        <v>0</v>
      </c>
      <c r="DQ1116" s="214">
        <f>W1156</f>
        <v>0</v>
      </c>
      <c r="DR1116" s="214">
        <f>X1156</f>
        <v>0</v>
      </c>
      <c r="DS1116" s="212"/>
      <c r="DT1116" s="209">
        <f>IF(SUM(V1157:X1157)&gt;0,SUM(V1157:X1157),0)</f>
        <v>0</v>
      </c>
      <c r="DU1116" s="209">
        <f>IF(SUM(Z1157)&gt;0,SUM(Z1157),0)</f>
        <v>0</v>
      </c>
      <c r="DV1116" s="214">
        <f>V1157</f>
        <v>0</v>
      </c>
      <c r="DW1116" s="214">
        <f>W1157</f>
        <v>0</v>
      </c>
      <c r="DX1116" s="214">
        <f>X1157</f>
        <v>0</v>
      </c>
      <c r="DY1116" s="212"/>
      <c r="DZ1116" s="212"/>
    </row>
    <row r="1117" spans="1:130">
      <c r="A1117" s="18" t="s">
        <v>35</v>
      </c>
      <c r="B1117" s="99"/>
      <c r="C1117" s="100"/>
      <c r="D1117" s="101"/>
      <c r="E1117" s="149" t="str">
        <f t="shared" si="560"/>
        <v/>
      </c>
      <c r="F1117" s="193"/>
      <c r="G1117" s="99"/>
      <c r="H1117" s="100"/>
      <c r="I1117" s="100"/>
      <c r="J1117" s="149" t="str">
        <f t="shared" si="561"/>
        <v/>
      </c>
      <c r="K1117" s="193"/>
      <c r="L1117" s="99"/>
      <c r="M1117" s="100"/>
      <c r="N1117" s="100"/>
      <c r="O1117" s="149" t="str">
        <f t="shared" si="562"/>
        <v/>
      </c>
      <c r="P1117" s="193"/>
      <c r="Q1117" s="99"/>
      <c r="R1117" s="100"/>
      <c r="S1117" s="100"/>
      <c r="T1117" s="149" t="str">
        <f t="shared" si="563"/>
        <v/>
      </c>
      <c r="U1117" s="193"/>
      <c r="V1117" s="99"/>
      <c r="W1117" s="100"/>
      <c r="X1117" s="100"/>
      <c r="Y1117" s="149" t="str">
        <f t="shared" si="564"/>
        <v/>
      </c>
      <c r="Z1117" s="193"/>
      <c r="AA1117" s="201" t="str">
        <f>IF(SUM(E1117,J1117,O1117,T1117,Y1117,Y1137,T1137,O1137,J1137,E1137,E1157,J1157,O1157,T1157,Y1157)&gt;0,(LARGE((E1117,J1117,O1117,T1117,Y1117,Y1137,T1137,O1137,J1137,E1137,E1157,J1157,O1157,T1157,Y1157),1)+LARGE((E1117,J1117,O1117,T1117,Y1117,Y1137,T1137,O1137,J1137,E1137,E1157,J1157,O1157,T1157,Y1157),2)+LARGE((E1117,J1117,O1117,T1117,Y1117,Y1137,T1137,O1137,J1137,E1137,E1157,J1157,O1157,T1157,Y1157),3)+LARGE((E1117,J1117,O1117,T1117,Y1117,Y1137,T1137,O1137,J1137,E1137,E1157,J1157,O1157,T1157,Y1157),4)),"")</f>
        <v/>
      </c>
      <c r="AB1117" s="202" t="str">
        <f>IF(SUM(DU1133)&gt;0,SUM(DU1133),"")</f>
        <v/>
      </c>
      <c r="AG1117" s="67"/>
      <c r="AH1117" s="213">
        <f>SUM(AH1102:AH1116)</f>
        <v>0</v>
      </c>
      <c r="AI1117" s="213">
        <f>SUM(AI1102:AI1116)</f>
        <v>0</v>
      </c>
      <c r="AJ1117" s="214">
        <f>SUM(AJ1102:AJ1116)</f>
        <v>0</v>
      </c>
      <c r="AK1117" s="214">
        <f>SUM(AK1102:AK1116)</f>
        <v>0</v>
      </c>
      <c r="AL1117" s="214">
        <f>SUM(AL1102:AL1116)</f>
        <v>0</v>
      </c>
      <c r="AM1117" s="214"/>
      <c r="AN1117" s="213">
        <f>SUM(AN1102:AN1116)</f>
        <v>0</v>
      </c>
      <c r="AO1117" s="213">
        <f>SUM(AO1102:AO1116)</f>
        <v>0</v>
      </c>
      <c r="AP1117" s="214">
        <f>SUM(AP1102:AP1116)</f>
        <v>0</v>
      </c>
      <c r="AQ1117" s="214">
        <f>SUM(AQ1102:AQ1116)</f>
        <v>0</v>
      </c>
      <c r="AR1117" s="214">
        <f>SUM(AR1102:AR1116)</f>
        <v>0</v>
      </c>
      <c r="AS1117" s="214"/>
      <c r="AT1117" s="213">
        <f>SUM(AT1102:AT1116)</f>
        <v>0</v>
      </c>
      <c r="AU1117" s="213">
        <f>SUM(AU1102:AU1116)</f>
        <v>0</v>
      </c>
      <c r="AV1117" s="214">
        <f>SUM(AV1102:AV1116)</f>
        <v>0</v>
      </c>
      <c r="AW1117" s="214">
        <f>SUM(AW1102:AW1116)</f>
        <v>0</v>
      </c>
      <c r="AX1117" s="214">
        <f>SUM(AX1102:AX1116)</f>
        <v>0</v>
      </c>
      <c r="AY1117" s="214"/>
      <c r="AZ1117" s="213">
        <f>SUM(AZ1102:AZ1116)</f>
        <v>0</v>
      </c>
      <c r="BA1117" s="213">
        <f>SUM(BA1102:BA1116)</f>
        <v>0</v>
      </c>
      <c r="BB1117" s="214">
        <f>SUM(BB1102:BB1116)</f>
        <v>0</v>
      </c>
      <c r="BC1117" s="214">
        <f>SUM(BC1102:BC1116)</f>
        <v>0</v>
      </c>
      <c r="BD1117" s="214">
        <f>SUM(BD1102:BD1116)</f>
        <v>0</v>
      </c>
      <c r="BE1117" s="214"/>
      <c r="BF1117" s="213">
        <f>SUM(BF1102:BF1116)</f>
        <v>0</v>
      </c>
      <c r="BG1117" s="213">
        <f>SUM(BG1102:BG1116)</f>
        <v>0</v>
      </c>
      <c r="BH1117" s="214">
        <f>SUM(BH1102:BH1116)</f>
        <v>0</v>
      </c>
      <c r="BI1117" s="214">
        <f>SUM(BI1102:BI1116)</f>
        <v>0</v>
      </c>
      <c r="BJ1117" s="214">
        <f>SUM(BJ1102:BJ1116)</f>
        <v>0</v>
      </c>
      <c r="BK1117" s="214"/>
      <c r="BL1117" s="213">
        <f>SUM(BL1102:BL1116)</f>
        <v>0</v>
      </c>
      <c r="BM1117" s="213">
        <f>SUM(BM1102:BM1116)</f>
        <v>0</v>
      </c>
      <c r="BN1117" s="214">
        <f>SUM(BN1102:BN1116)</f>
        <v>0</v>
      </c>
      <c r="BO1117" s="214">
        <f>SUM(BO1102:BO1116)</f>
        <v>0</v>
      </c>
      <c r="BP1117" s="214">
        <f>SUM(BP1102:BP1116)</f>
        <v>0</v>
      </c>
      <c r="BQ1117" s="214"/>
      <c r="BR1117" s="213">
        <f>SUM(BR1102:BR1116)</f>
        <v>0</v>
      </c>
      <c r="BS1117" s="213">
        <f>SUM(BS1102:BS1116)</f>
        <v>0</v>
      </c>
      <c r="BT1117" s="214">
        <f>SUM(BT1102:BT1116)</f>
        <v>0</v>
      </c>
      <c r="BU1117" s="214">
        <f>SUM(BU1102:BU1116)</f>
        <v>0</v>
      </c>
      <c r="BV1117" s="214">
        <f>SUM(BV1102:BV1116)</f>
        <v>0</v>
      </c>
      <c r="BW1117" s="214"/>
      <c r="BX1117" s="213">
        <f>SUM(BX1102:BX1116)</f>
        <v>0</v>
      </c>
      <c r="BY1117" s="213">
        <f>SUM(BY1102:BY1116)</f>
        <v>0</v>
      </c>
      <c r="BZ1117" s="214">
        <f>SUM(BZ1102:BZ1116)</f>
        <v>0</v>
      </c>
      <c r="CA1117" s="214">
        <f>SUM(CA1102:CA1116)</f>
        <v>0</v>
      </c>
      <c r="CB1117" s="214">
        <f>SUM(CB1102:CB1116)</f>
        <v>0</v>
      </c>
      <c r="CC1117" s="214"/>
      <c r="CD1117" s="213">
        <f>SUM(CD1102:CD1116)</f>
        <v>0</v>
      </c>
      <c r="CE1117" s="213">
        <f>SUM(CE1102:CE1116)</f>
        <v>0</v>
      </c>
      <c r="CF1117" s="214">
        <f>SUM(CF1102:CF1116)</f>
        <v>0</v>
      </c>
      <c r="CG1117" s="214">
        <f>SUM(CG1102:CG1116)</f>
        <v>0</v>
      </c>
      <c r="CH1117" s="214">
        <f>SUM(CH1102:CH1116)</f>
        <v>0</v>
      </c>
      <c r="CI1117" s="214"/>
      <c r="CJ1117" s="213">
        <f>SUM(CJ1102:CJ1116)</f>
        <v>0</v>
      </c>
      <c r="CK1117" s="213">
        <f>SUM(CK1102:CK1116)</f>
        <v>0</v>
      </c>
      <c r="CL1117" s="214">
        <f>SUM(CL1102:CL1116)</f>
        <v>0</v>
      </c>
      <c r="CM1117" s="214">
        <f>SUM(CM1102:CM1116)</f>
        <v>0</v>
      </c>
      <c r="CN1117" s="214">
        <f>SUM(CN1102:CN1116)</f>
        <v>0</v>
      </c>
      <c r="CO1117" s="214"/>
      <c r="CP1117" s="213">
        <f>SUM(CP1102:CP1116)</f>
        <v>0</v>
      </c>
      <c r="CQ1117" s="213">
        <f>SUM(CQ1102:CQ1116)</f>
        <v>0</v>
      </c>
      <c r="CR1117" s="214">
        <f>SUM(CR1102:CR1116)</f>
        <v>0</v>
      </c>
      <c r="CS1117" s="214">
        <f>SUM(CS1102:CS1116)</f>
        <v>0</v>
      </c>
      <c r="CT1117" s="214">
        <f>SUM(CT1102:CT1116)</f>
        <v>0</v>
      </c>
      <c r="CU1117" s="214"/>
      <c r="CV1117" s="213">
        <f>SUM(CV1102:CV1116)</f>
        <v>0</v>
      </c>
      <c r="CW1117" s="213">
        <f>SUM(CW1102:CW1116)</f>
        <v>0</v>
      </c>
      <c r="CX1117" s="214">
        <f>SUM(CX1102:CX1116)</f>
        <v>0</v>
      </c>
      <c r="CY1117" s="214">
        <f>SUM(CY1102:CY1116)</f>
        <v>0</v>
      </c>
      <c r="CZ1117" s="214">
        <f>SUM(CZ1102:CZ1116)</f>
        <v>0</v>
      </c>
      <c r="DA1117" s="214"/>
      <c r="DB1117" s="213">
        <f>SUM(DB1102:DB1116)</f>
        <v>0</v>
      </c>
      <c r="DC1117" s="213">
        <f>SUM(DC1102:DC1116)</f>
        <v>0</v>
      </c>
      <c r="DD1117" s="214">
        <f>SUM(DD1102:DD1116)</f>
        <v>0</v>
      </c>
      <c r="DE1117" s="214">
        <f>SUM(DE1102:DE1116)</f>
        <v>0</v>
      </c>
      <c r="DF1117" s="214">
        <f>SUM(DF1102:DF1116)</f>
        <v>0</v>
      </c>
      <c r="DG1117" s="214"/>
      <c r="DH1117" s="213">
        <f>SUM(DH1102:DH1116)</f>
        <v>0</v>
      </c>
      <c r="DI1117" s="213">
        <f>SUM(DI1102:DI1116)</f>
        <v>0</v>
      </c>
      <c r="DJ1117" s="214">
        <f>SUM(DJ1102:DJ1116)</f>
        <v>0</v>
      </c>
      <c r="DK1117" s="214">
        <f>SUM(DK1102:DK1116)</f>
        <v>0</v>
      </c>
      <c r="DL1117" s="214">
        <f>SUM(DL1102:DL1116)</f>
        <v>0</v>
      </c>
      <c r="DM1117" s="214"/>
      <c r="DN1117" s="213">
        <f>SUM(DN1102:DN1116)</f>
        <v>0</v>
      </c>
      <c r="DO1117" s="213">
        <f>SUM(DO1102:DO1116)</f>
        <v>0</v>
      </c>
      <c r="DP1117" s="214">
        <f>SUM(DP1102:DP1116)</f>
        <v>0</v>
      </c>
      <c r="DQ1117" s="214">
        <f>SUM(DQ1102:DQ1116)</f>
        <v>0</v>
      </c>
      <c r="DR1117" s="214">
        <f>SUM(DR1102:DR1116)</f>
        <v>0</v>
      </c>
      <c r="DS1117" s="212"/>
      <c r="DT1117" s="213">
        <f>SUM(DT1102:DT1116)</f>
        <v>0</v>
      </c>
      <c r="DU1117" s="213">
        <f>SUM(DU1102:DU1116)</f>
        <v>0</v>
      </c>
      <c r="DV1117" s="214">
        <f>SUM(DV1102:DV1116)</f>
        <v>0</v>
      </c>
      <c r="DW1117" s="214">
        <f>SUM(DW1102:DW1116)</f>
        <v>0</v>
      </c>
      <c r="DX1117" s="214">
        <f>SUM(DX1102:DX1116)</f>
        <v>0</v>
      </c>
      <c r="DY1117" s="212"/>
      <c r="DZ1117" s="212"/>
    </row>
    <row r="1118" spans="1:130" ht="15" thickBot="1">
      <c r="A1118" s="91" t="s">
        <v>10</v>
      </c>
      <c r="B1118" s="125">
        <f>IF(SUM(B1102:B1117)=0,0,AVERAGE(B1102:B1117))</f>
        <v>0</v>
      </c>
      <c r="C1118" s="126">
        <f>IF(SUM(C1102:C1117)=0,0,AVERAGE(C1102:C1117))</f>
        <v>0</v>
      </c>
      <c r="D1118" s="127">
        <f>IF(SUM(D1102:D1117)=0,0,AVERAGE(D1102:D1117))</f>
        <v>0</v>
      </c>
      <c r="E1118" s="192">
        <f>IF(SUM(E1102:E1117)=0,0,AVERAGE(E1102:E1117))</f>
        <v>0</v>
      </c>
      <c r="F1118" s="194"/>
      <c r="G1118" s="125">
        <f>IF(SUM(G1102:G1117)=0,0,AVERAGE(G1102:G1117))</f>
        <v>0</v>
      </c>
      <c r="H1118" s="126">
        <f>IF(SUM(H1102:H1117)=0,0,AVERAGE(H1102:H1117))</f>
        <v>0</v>
      </c>
      <c r="I1118" s="127">
        <f>IF(SUM(I1102:I1117)=0,0,AVERAGE(I1102:I1117))</f>
        <v>0</v>
      </c>
      <c r="J1118" s="192">
        <f>IF(SUM(J1102:J1117)=0,0,AVERAGE(J1102:J1117))</f>
        <v>0</v>
      </c>
      <c r="K1118" s="194"/>
      <c r="L1118" s="125">
        <f>IF(SUM(L1102:L1117)=0,0,AVERAGE(L1102:L1117))</f>
        <v>0</v>
      </c>
      <c r="M1118" s="126">
        <f>IF(SUM(M1102:M1117)=0,0,AVERAGE(M1102:M1117))</f>
        <v>0</v>
      </c>
      <c r="N1118" s="127">
        <f>IF(SUM(N1102:N1117)=0,0,AVERAGE(N1102:N1117))</f>
        <v>0</v>
      </c>
      <c r="O1118" s="192">
        <f>IF(SUM(O1102:O1117)=0,0,AVERAGE(O1102:O1117))</f>
        <v>0</v>
      </c>
      <c r="P1118" s="194"/>
      <c r="Q1118" s="125">
        <f>IF(SUM(Q1102:Q1117)=0,0,AVERAGE(Q1102:Q1117))</f>
        <v>0</v>
      </c>
      <c r="R1118" s="126">
        <f>IF(SUM(R1102:R1117)=0,0,AVERAGE(R1102:R1117))</f>
        <v>0</v>
      </c>
      <c r="S1118" s="127">
        <f>IF(SUM(S1102:S1117)=0,0,AVERAGE(S1102:S1117))</f>
        <v>0</v>
      </c>
      <c r="T1118" s="192">
        <f>IF(SUM(T1102:T1117)=0,0,AVERAGE(T1102:T1117))</f>
        <v>0</v>
      </c>
      <c r="U1118" s="194"/>
      <c r="V1118" s="125">
        <f>IF(SUM(V1102:V1117)=0,0,AVERAGE(V1102:V1117))</f>
        <v>0</v>
      </c>
      <c r="W1118" s="126">
        <f>IF(SUM(W1102:W1117)=0,0,AVERAGE(W1102:W1117))</f>
        <v>0</v>
      </c>
      <c r="X1118" s="127">
        <f>IF(SUM(X1102:X1117)=0,0,AVERAGE(X1102:X1117))</f>
        <v>0</v>
      </c>
      <c r="Y1118" s="192">
        <f>IF(SUM(Y1102:Y1117)=0,0,AVERAGE(Y1102:Y1117))</f>
        <v>0</v>
      </c>
      <c r="Z1118" s="194"/>
      <c r="AA1118" s="206">
        <f>IF(SUM(AA1102:AA1117)=0,0,AVERAGE(AA1102:AA1117))</f>
        <v>0</v>
      </c>
      <c r="AB1118" s="208">
        <f>IF(SUM(AB1102:AB1117)=0,0,AVERAGE(AB1102:AB1117))</f>
        <v>0</v>
      </c>
      <c r="AG1118" s="67"/>
      <c r="AH1118" s="212"/>
      <c r="AI1118" s="212"/>
      <c r="AJ1118" s="214"/>
      <c r="AK1118" s="215" t="str">
        <f>TEXT(AH1102, "000")&amp;TEXT(AI1102, "-00") &amp; TEXT(AL1102, "-000") &amp; TEXT(AK1102, "-000") &amp; TEXT(AJ1102, "-000")</f>
        <v>000-00-000-000-000</v>
      </c>
      <c r="AL1118" s="214">
        <f>COUNTIF(AK1118:AK1132, "&gt;=" &amp; AK1118)</f>
        <v>15</v>
      </c>
      <c r="AM1118" s="213">
        <f>RANK(AL1118,AL1118:AL1132,1)+COUNTIF(AK1118:AK1118,AK1118)-1</f>
        <v>1</v>
      </c>
      <c r="AN1118" s="213"/>
      <c r="AO1118" s="212"/>
      <c r="AP1118" s="214"/>
      <c r="AQ1118" s="215" t="str">
        <f>TEXT(AN1102, "000") &amp; TEXT(AO1102, "-00") &amp; TEXT(AR1102, "-000") &amp; TEXT(AQ1102, "-000") &amp; TEXT(AP1102, "-000")</f>
        <v>000-00-000-000-000</v>
      </c>
      <c r="AR1118" s="214">
        <f>COUNTIF(AQ1118:AQ1132, "&gt;=" &amp; AQ1118)</f>
        <v>15</v>
      </c>
      <c r="AS1118" s="213">
        <f>RANK(AR1118,AR1118:AR1132,1)+COUNTIF(AQ1118:AR1118,AR1118)-1</f>
        <v>1</v>
      </c>
      <c r="AT1118" s="213"/>
      <c r="AU1118" s="212"/>
      <c r="AV1118" s="214"/>
      <c r="AW1118" s="215" t="str">
        <f>TEXT(AT1102, "000") &amp; TEXT(AU1102, "-00") &amp; TEXT(AX1102, "-000") &amp; TEXT(AW1102, "-000") &amp; TEXT(AV1102, "-000")</f>
        <v>000-00-000-000-000</v>
      </c>
      <c r="AX1118" s="214">
        <f>COUNTIF(AW1118:AW1132, "&gt;=" &amp; AW1118)</f>
        <v>15</v>
      </c>
      <c r="AY1118" s="213">
        <f>RANK(AX1118,AX1118:AX1132,1)+COUNTIF(AW1118:AX1118,AX1118)-1</f>
        <v>1</v>
      </c>
      <c r="AZ1118" s="213"/>
      <c r="BA1118" s="212"/>
      <c r="BB1118" s="214"/>
      <c r="BC1118" s="215" t="str">
        <f>TEXT(AZ1102, "000") &amp; TEXT(BA1102, "-00") &amp; TEXT(BD1102, "-000") &amp; TEXT(BC1102, "-000") &amp; TEXT(BB1102, "-000")</f>
        <v>000-00-000-000-000</v>
      </c>
      <c r="BD1118" s="214">
        <f>COUNTIF(BC1118:BC1132, "&gt;=" &amp; BC1118)</f>
        <v>15</v>
      </c>
      <c r="BE1118" s="213">
        <f>RANK(BD1118,BD1118:BD1132,1)+COUNTIF(BC1118:BC1118,BC1118)-1</f>
        <v>1</v>
      </c>
      <c r="BF1118" s="213"/>
      <c r="BG1118" s="212"/>
      <c r="BH1118" s="214"/>
      <c r="BI1118" s="215" t="str">
        <f>TEXT(BF1102, "000") &amp; TEXT(BG1102, "-00") &amp; TEXT(BJ1102, "-000") &amp; TEXT(BI1102, "-000") &amp; TEXT(BH1102, "-000")</f>
        <v>000-00-000-000-000</v>
      </c>
      <c r="BJ1118" s="214">
        <f>COUNTIF(BI1118:BI1132, "&gt;=" &amp; BI1118)</f>
        <v>15</v>
      </c>
      <c r="BK1118" s="213">
        <f>RANK(BJ1118,BJ1118:BJ1132,1)+COUNTIF(BI1118:BI1118,BI1118)-1</f>
        <v>1</v>
      </c>
      <c r="BL1118" s="213"/>
      <c r="BM1118" s="212"/>
      <c r="BN1118" s="214"/>
      <c r="BO1118" s="215" t="str">
        <f>TEXT(BL1102, "000") &amp; TEXT(BM1102, "-00") &amp; TEXT(BP1102, "-000") &amp; TEXT(BO1102, "-000") &amp; TEXT(BN1102, "-000")</f>
        <v>000-00-000-000-000</v>
      </c>
      <c r="BP1118" s="214">
        <f>COUNTIF(BO1118:BO1132, "&gt;=" &amp; BO1118)</f>
        <v>15</v>
      </c>
      <c r="BQ1118" s="213">
        <f>RANK(BP1118,BP1118:BP1132,1)+COUNTIF(BO1118:BO1118,BO1118)-1</f>
        <v>1</v>
      </c>
      <c r="BR1118" s="213"/>
      <c r="BS1118" s="212"/>
      <c r="BT1118" s="214"/>
      <c r="BU1118" s="215" t="str">
        <f>TEXT(BR1102, "000") &amp; TEXT(BS1102, "-00") &amp; TEXT(BV1102, "-000") &amp; TEXT(BU1102, "-000") &amp; TEXT(BT1102, "-000")</f>
        <v>000-00-000-000-000</v>
      </c>
      <c r="BV1118" s="214">
        <f>COUNTIF(BU1118:BU1132, "&gt;=" &amp; BU1118)</f>
        <v>15</v>
      </c>
      <c r="BW1118" s="213">
        <f>RANK(BV1118,BV1118:BV1132,1)+COUNTIF(BU1118:BU1118,BU1118)-1</f>
        <v>1</v>
      </c>
      <c r="BX1118" s="213"/>
      <c r="BY1118" s="209"/>
      <c r="BZ1118" s="214"/>
      <c r="CA1118" s="215" t="str">
        <f>TEXT(BX1102, "000") &amp; TEXT(BY1102, "-00") &amp; TEXT(CB1102, "-000") &amp; TEXT(CA1102, "-000") &amp; TEXT(BZ1102, "-000")</f>
        <v>000-00-000-000-000</v>
      </c>
      <c r="CB1118" s="215">
        <f>COUNTIF(CA1118:CA1132, "&gt;=" &amp; CA1118)</f>
        <v>15</v>
      </c>
      <c r="CC1118" s="213">
        <f>RANK(CB1118,CB1118:CB1132,1)+COUNTIF(CA1118:CA1118,CA1118)-1</f>
        <v>1</v>
      </c>
      <c r="CD1118" s="213"/>
      <c r="CE1118" s="209"/>
      <c r="CF1118" s="214"/>
      <c r="CG1118" s="215" t="str">
        <f>TEXT(CD1102, "000") &amp; TEXT(CE1102, "-00") &amp; TEXT(CH1102, "-000") &amp; TEXT(CG1102, "-000") &amp; TEXT(CF1102, "-000")</f>
        <v>000-00-000-000-000</v>
      </c>
      <c r="CH1118" s="215">
        <f>COUNTIF(CG1118:CG1132, "&gt;=" &amp; CG1118)</f>
        <v>15</v>
      </c>
      <c r="CI1118" s="213">
        <f>RANK(CH1118,CH1118:CH1132,1)+COUNTIF(CG1118:CG1118,CG1118)-1</f>
        <v>1</v>
      </c>
      <c r="CJ1118" s="213"/>
      <c r="CK1118" s="209"/>
      <c r="CL1118" s="214"/>
      <c r="CM1118" s="215" t="str">
        <f>TEXT(CJ1102, "000") &amp; TEXT(CK1102, "-00") &amp; TEXT(CN1102, "-000") &amp; TEXT(CM1102, "-000") &amp; TEXT(CL1102, "-000")</f>
        <v>000-00-000-000-000</v>
      </c>
      <c r="CN1118" s="214">
        <f>COUNTIF(CM1118:CM1132, "&gt;=" &amp; CM1118)</f>
        <v>15</v>
      </c>
      <c r="CO1118" s="213">
        <f>RANK(CN1118,CN1118:CN1132,1)+COUNTIF(CM1118:CM1118,CM1118)-1</f>
        <v>1</v>
      </c>
      <c r="CP1118" s="213"/>
      <c r="CQ1118" s="209"/>
      <c r="CR1118" s="214"/>
      <c r="CS1118" s="215" t="str">
        <f>TEXT(CP1102, "000") &amp; TEXT(CQ1102, "-00") &amp; TEXT(CT1102, "-000") &amp; TEXT(CS1102, "-000") &amp; TEXT(CR1102, "-000")</f>
        <v>000-00-000-000-000</v>
      </c>
      <c r="CT1118" s="214">
        <f>COUNTIF(CS1118:CS1132, "&gt;=" &amp; CS1118)</f>
        <v>15</v>
      </c>
      <c r="CU1118" s="213">
        <f>RANK(CT1118,CT1118:CT1132,1)+COUNTIF(CS1118:CS1118,CS1118)-1</f>
        <v>1</v>
      </c>
      <c r="CV1118" s="213"/>
      <c r="CW1118" s="209"/>
      <c r="CX1118" s="214"/>
      <c r="CY1118" s="215" t="str">
        <f>TEXT(CV1102, "000") &amp; TEXT(CW1102, "-00") &amp; TEXT(CZ1102, "-000") &amp; TEXT(CY1102, "-000") &amp; TEXT(CX1102, "-000")</f>
        <v>000-00-000-000-000</v>
      </c>
      <c r="CZ1118" s="214">
        <f>COUNTIF(CY1118:CY1132, "&gt;=" &amp; CY1118)</f>
        <v>15</v>
      </c>
      <c r="DA1118" s="213">
        <f>RANK(CZ1118,CZ1118:CZ1132,1)+COUNTIF(CY1118:CY1118,CY1118)-1</f>
        <v>1</v>
      </c>
      <c r="DB1118" s="213"/>
      <c r="DC1118" s="209"/>
      <c r="DD1118" s="214"/>
      <c r="DE1118" s="215" t="str">
        <f>TEXT(DB1102, "000") &amp; TEXT(DC1102, "-00") &amp; TEXT(DF1102, "-000") &amp; TEXT(DE1102, "-000") &amp; TEXT(DD1102, "-000")</f>
        <v>000-00-000-000-000</v>
      </c>
      <c r="DF1118" s="214">
        <f>COUNTIF(DE1118:DE1132, "&gt;=" &amp; DE1118)</f>
        <v>15</v>
      </c>
      <c r="DG1118" s="213">
        <f>RANK(DF1118,DF1118:DF1132,1)+COUNTIF(DE1118:DE1118,DE1118)-1</f>
        <v>1</v>
      </c>
      <c r="DH1118" s="213"/>
      <c r="DI1118" s="209"/>
      <c r="DJ1118" s="214"/>
      <c r="DK1118" s="215" t="str">
        <f>TEXT(DH1102, "000") &amp; TEXT(DI1102, "-00") &amp; TEXT(DL1102, "-000") &amp; TEXT(DK1102, "-000") &amp; TEXT(DJ1102, "-000")</f>
        <v>000-00-000-000-000</v>
      </c>
      <c r="DL1118" s="214">
        <f>COUNTIF(DK1118:DK1132, "&gt;=" &amp; DK1118)</f>
        <v>15</v>
      </c>
      <c r="DM1118" s="213">
        <f>RANK(DL1118,DL1118:DL1132,1)+COUNTIF(DK1118:DK1118,DK1118)-1</f>
        <v>1</v>
      </c>
      <c r="DN1118" s="213"/>
      <c r="DO1118" s="212"/>
      <c r="DP1118" s="212"/>
      <c r="DQ1118" s="216" t="str">
        <f>TEXT(DN1102, "000") &amp; TEXT(DO1102, "-00") &amp; TEXT(DR1102, "-000") &amp; TEXT(DQ1102, "-000") &amp; TEXT(DP1102, "-000")</f>
        <v>000-00-000-000-000</v>
      </c>
      <c r="DR1118" s="212">
        <f>COUNTIF(DQ1118:DQ1132, "&gt;=" &amp; DQ1118)</f>
        <v>15</v>
      </c>
      <c r="DS1118" s="213">
        <f>RANK(DR1118,DR1118:DR1132,1)+COUNTIF(DQ1118:DQ1118,DQ1118)-1</f>
        <v>1</v>
      </c>
      <c r="DT1118" s="213"/>
      <c r="DU1118" s="212"/>
      <c r="DV1118" s="212"/>
      <c r="DW1118" s="216" t="str">
        <f>TEXT(DT1102, "000") &amp; TEXT(DU1102, "-00") &amp; TEXT(DX1102, "-000") &amp; TEXT(DW1102, "-000") &amp; TEXT(DV1102, "-000")</f>
        <v>000-00-000-000-000</v>
      </c>
      <c r="DX1118" s="212">
        <f>COUNTIF(DW1118:DW1132, "&gt;=" &amp; DW1118)</f>
        <v>15</v>
      </c>
      <c r="DY1118" s="213">
        <f>RANK(DX1118,DX1118:DX1132,1)+COUNTIF(DW1118:DW1118,DW1118)-1</f>
        <v>1</v>
      </c>
      <c r="DZ1118" s="213"/>
    </row>
    <row r="1119" spans="1:130" ht="15" thickBot="1">
      <c r="A1119" s="20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21"/>
      <c r="Z1119" s="21"/>
      <c r="AA1119" s="20"/>
      <c r="AB1119" s="198"/>
      <c r="AC1119" s="163" t="s">
        <v>75</v>
      </c>
      <c r="AD1119" s="88"/>
      <c r="AE1119" s="88"/>
      <c r="AF1119" s="88"/>
      <c r="AG1119" s="89"/>
      <c r="AH1119" s="213"/>
      <c r="AI1119" s="213"/>
      <c r="AJ1119" s="212"/>
      <c r="AK1119" s="215" t="str">
        <f t="shared" ref="AK1119:AK1132" si="565">TEXT(AH1103, "000")&amp;TEXT(AI1103, "-00") &amp; TEXT(AL1103, "-000") &amp; TEXT(AK1103, "-000") &amp; TEXT(AJ1103, "-000")</f>
        <v>000-00-000-000-000</v>
      </c>
      <c r="AL1119" s="214">
        <f>COUNTIF(AK1118:AK1132, "&gt;=" &amp; AK1119)</f>
        <v>15</v>
      </c>
      <c r="AM1119" s="213">
        <f>RANK(AL1119,AL1118:AL1132,1)+COUNTIF(AK1118:AK1119,AK1119)-1</f>
        <v>2</v>
      </c>
      <c r="AN1119" s="213"/>
      <c r="AO1119" s="213"/>
      <c r="AP1119" s="212"/>
      <c r="AQ1119" s="215" t="str">
        <f t="shared" ref="AQ1119:AQ1132" si="566">TEXT(AN1103, "000") &amp; TEXT(AO1103, "-00") &amp; TEXT(AR1103, "-000") &amp; TEXT(AQ1103, "-000") &amp; TEXT(AP1103, "-000")</f>
        <v>000-00-000-000-000</v>
      </c>
      <c r="AR1119" s="214">
        <f>COUNTIF(AQ1118:AQ1132, "&gt;=" &amp; AQ1119)</f>
        <v>15</v>
      </c>
      <c r="AS1119" s="213">
        <f>RANK(AR1119,AR1118:AR1132,1)+COUNTIF(AQ1118:AR1119,AR1119)-1</f>
        <v>2</v>
      </c>
      <c r="AT1119" s="213"/>
      <c r="AU1119" s="213"/>
      <c r="AV1119" s="212"/>
      <c r="AW1119" s="215" t="str">
        <f t="shared" ref="AW1119:AW1132" si="567">TEXT(AT1103, "000") &amp; TEXT(AU1103, "-00") &amp; TEXT(AX1103, "-000") &amp; TEXT(AW1103, "-000") &amp; TEXT(AV1103, "-000")</f>
        <v>000-00-000-000-000</v>
      </c>
      <c r="AX1119" s="214">
        <f>COUNTIF(AW1118:AW1132, "&gt;=" &amp; AW1119)</f>
        <v>15</v>
      </c>
      <c r="AY1119" s="213">
        <f>RANK(AX1119,AX1118:AX1132,1)+COUNTIF(AW1118:AX1119,AX1119)-1</f>
        <v>2</v>
      </c>
      <c r="AZ1119" s="213"/>
      <c r="BA1119" s="213"/>
      <c r="BB1119" s="212"/>
      <c r="BC1119" s="215" t="str">
        <f t="shared" ref="BC1119:BC1132" si="568">TEXT(AZ1103, "000") &amp; TEXT(BA1103, "-00") &amp; TEXT(BD1103, "-000") &amp; TEXT(BC1103, "-000") &amp; TEXT(BB1103, "-000")</f>
        <v>000-00-000-000-000</v>
      </c>
      <c r="BD1119" s="214">
        <f>COUNTIF(BC1118:BC1132, "&gt;=" &amp; BC1119)</f>
        <v>15</v>
      </c>
      <c r="BE1119" s="213">
        <f>RANK(BD1119,BD1118:BD1132,1)+COUNTIF(BC1118:BC1119,BC1119)-1</f>
        <v>2</v>
      </c>
      <c r="BF1119" s="213"/>
      <c r="BG1119" s="213"/>
      <c r="BH1119" s="212"/>
      <c r="BI1119" s="215" t="str">
        <f t="shared" ref="BI1119:BI1132" si="569">TEXT(BF1103, "000") &amp; TEXT(BG1103, "-00") &amp; TEXT(BJ1103, "-000") &amp; TEXT(BI1103, "-000") &amp; TEXT(BH1103, "-000")</f>
        <v>000-00-000-000-000</v>
      </c>
      <c r="BJ1119" s="214">
        <f>COUNTIF(BI1118:BI1132, "&gt;=" &amp; BI1119)</f>
        <v>15</v>
      </c>
      <c r="BK1119" s="213">
        <f>RANK(BJ1119,BJ1118:BJ1132,1)+COUNTIF(BI1118:BI1119,BI1119)-1</f>
        <v>2</v>
      </c>
      <c r="BL1119" s="213"/>
      <c r="BM1119" s="213"/>
      <c r="BN1119" s="212"/>
      <c r="BO1119" s="215" t="str">
        <f t="shared" ref="BO1119:BO1132" si="570">TEXT(BL1103, "000") &amp; TEXT(BM1103, "-00") &amp; TEXT(BP1103, "-000") &amp; TEXT(BO1103, "-000") &amp; TEXT(BN1103, "-000")</f>
        <v>000-00-000-000-000</v>
      </c>
      <c r="BP1119" s="214">
        <f>COUNTIF(BO1118:BO1132, "&gt;=" &amp; BO1119)</f>
        <v>15</v>
      </c>
      <c r="BQ1119" s="213">
        <f>RANK(BP1119,BP1118:BP1132,1)+COUNTIF(BO1118:BO1119,BO1119)-1</f>
        <v>2</v>
      </c>
      <c r="BR1119" s="213"/>
      <c r="BS1119" s="212"/>
      <c r="BT1119" s="214"/>
      <c r="BU1119" s="215" t="str">
        <f t="shared" ref="BU1119:BU1132" si="571">TEXT(BR1103, "000") &amp; TEXT(BS1103, "-00") &amp; TEXT(BV1103, "-000") &amp; TEXT(BU1103, "-000") &amp; TEXT(BT1103, "-000")</f>
        <v>000-00-000-000-000</v>
      </c>
      <c r="BV1119" s="214">
        <f>COUNTIF(BU1118:BU1132, "&gt;=" &amp; BU1119)</f>
        <v>15</v>
      </c>
      <c r="BW1119" s="213">
        <f>RANK(BV1119,BV1118:BV1132,1)+COUNTIF(BU1118:BU1119,BU1119)-1</f>
        <v>2</v>
      </c>
      <c r="BX1119" s="213"/>
      <c r="BY1119" s="213"/>
      <c r="BZ1119" s="214"/>
      <c r="CA1119" s="215" t="str">
        <f t="shared" ref="CA1119:CA1132" si="572">TEXT(BX1103, "000") &amp; TEXT(BY1103, "-00") &amp; TEXT(CB1103, "-000") &amp; TEXT(CA1103, "-000") &amp; TEXT(BZ1103, "-000")</f>
        <v>000-00-000-000-000</v>
      </c>
      <c r="CB1119" s="215">
        <f>COUNTIF(CA1118:CA1132, "&gt;=" &amp; CA1119)</f>
        <v>15</v>
      </c>
      <c r="CC1119" s="213">
        <f>RANK(CB1119,CB1118:CB1132,1)+COUNTIF(CA1118:CA1119,CA1119)-1</f>
        <v>2</v>
      </c>
      <c r="CD1119" s="213"/>
      <c r="CE1119" s="213"/>
      <c r="CF1119" s="214"/>
      <c r="CG1119" s="215" t="str">
        <f t="shared" ref="CG1119:CG1132" si="573">TEXT(CD1103, "000") &amp; TEXT(CE1103, "-00") &amp; TEXT(CH1103, "-000") &amp; TEXT(CG1103, "-000") &amp; TEXT(CF1103, "-000")</f>
        <v>000-00-000-000-000</v>
      </c>
      <c r="CH1119" s="215">
        <f>COUNTIF(CG1118:CG1132, "&gt;=" &amp; CG1119)</f>
        <v>15</v>
      </c>
      <c r="CI1119" s="213">
        <f>RANK(CH1119,CH1118:CH1132,1)+COUNTIF(CG1118:CG1119,CG1119)-1</f>
        <v>2</v>
      </c>
      <c r="CJ1119" s="213"/>
      <c r="CK1119" s="213"/>
      <c r="CL1119" s="214"/>
      <c r="CM1119" s="215" t="str">
        <f t="shared" ref="CM1119:CM1132" si="574">TEXT(CJ1103, "000") &amp; TEXT(CK1103, "-00") &amp; TEXT(CN1103, "-000") &amp; TEXT(CM1103, "-000") &amp; TEXT(CL1103, "-000")</f>
        <v>000-00-000-000-000</v>
      </c>
      <c r="CN1119" s="214">
        <f>COUNTIF(CM1118:CM1132, "&gt;=" &amp; CM1119)</f>
        <v>15</v>
      </c>
      <c r="CO1119" s="213">
        <f>RANK(CN1119,CN1118:CN1132,1)+COUNTIF(CM1118:CM1119,CM1119)-1</f>
        <v>2</v>
      </c>
      <c r="CP1119" s="213"/>
      <c r="CQ1119" s="213"/>
      <c r="CR1119" s="214"/>
      <c r="CS1119" s="215" t="str">
        <f t="shared" ref="CS1119:CS1132" si="575">TEXT(CP1103, "000") &amp; TEXT(CQ1103, "-00") &amp; TEXT(CT1103, "-000") &amp; TEXT(CS1103, "-000") &amp; TEXT(CR1103, "-000")</f>
        <v>000-00-000-000-000</v>
      </c>
      <c r="CT1119" s="214">
        <f>COUNTIF(CS1118:CS1132, "&gt;=" &amp; CS1119)</f>
        <v>15</v>
      </c>
      <c r="CU1119" s="213">
        <f>RANK(CT1119,CT1118:CT1132,1)+COUNTIF(CS1118:CS1119,CS1119)-1</f>
        <v>2</v>
      </c>
      <c r="CV1119" s="213"/>
      <c r="CW1119" s="213"/>
      <c r="CX1119" s="214"/>
      <c r="CY1119" s="215" t="str">
        <f t="shared" ref="CY1119:CY1132" si="576">TEXT(CV1103, "000") &amp; TEXT(CW1103, "-00") &amp; TEXT(CZ1103, "-000") &amp; TEXT(CY1103, "-000") &amp; TEXT(CX1103, "-000")</f>
        <v>000-00-000-000-000</v>
      </c>
      <c r="CZ1119" s="214">
        <f>COUNTIF(CY1118:CY1132, "&gt;=" &amp; CY1119)</f>
        <v>15</v>
      </c>
      <c r="DA1119" s="213">
        <f>RANK(CZ1119,CZ1118:CZ1132,1)+COUNTIF(CY1118:CY1119,CY1119)-1</f>
        <v>2</v>
      </c>
      <c r="DB1119" s="213"/>
      <c r="DC1119" s="213"/>
      <c r="DD1119" s="214"/>
      <c r="DE1119" s="215" t="str">
        <f t="shared" ref="DE1119:DE1132" si="577">TEXT(DB1103, "000") &amp; TEXT(DC1103, "-00") &amp; TEXT(DF1103, "-000") &amp; TEXT(DE1103, "-000") &amp; TEXT(DD1103, "-000")</f>
        <v>000-00-000-000-000</v>
      </c>
      <c r="DF1119" s="214">
        <f>COUNTIF(DE1118:DE1132, "&gt;=" &amp; DE1119)</f>
        <v>15</v>
      </c>
      <c r="DG1119" s="213">
        <f>RANK(DF1119,DF1118:DF1132,1)+COUNTIF(DE1118:DE1119,DE1119)-1</f>
        <v>2</v>
      </c>
      <c r="DH1119" s="213"/>
      <c r="DI1119" s="213"/>
      <c r="DJ1119" s="214"/>
      <c r="DK1119" s="215" t="str">
        <f t="shared" ref="DK1119:DK1132" si="578">TEXT(DH1103, "000") &amp; TEXT(DI1103, "-00") &amp; TEXT(DL1103, "-000") &amp; TEXT(DK1103, "-000") &amp; TEXT(DJ1103, "-000")</f>
        <v>000-00-000-000-000</v>
      </c>
      <c r="DL1119" s="214">
        <f>COUNTIF(DK1118:DK1132, "&gt;=" &amp; DK1119)</f>
        <v>15</v>
      </c>
      <c r="DM1119" s="213">
        <f>RANK(DL1119,DL1118:DL1132,1)+COUNTIF(DK1118:DK1119,DK1119)-1</f>
        <v>2</v>
      </c>
      <c r="DN1119" s="213"/>
      <c r="DO1119" s="212"/>
      <c r="DP1119" s="212"/>
      <c r="DQ1119" s="216" t="str">
        <f t="shared" ref="DQ1119:DQ1132" si="579">TEXT(DN1103, "000") &amp; TEXT(DO1103, "-00") &amp; TEXT(DR1103, "-000") &amp; TEXT(DQ1103, "-000") &amp; TEXT(DP1103, "-000")</f>
        <v>000-00-000-000-000</v>
      </c>
      <c r="DR1119" s="212">
        <f>COUNTIF(DQ1118:DQ1132, "&gt;=" &amp; DQ1119)</f>
        <v>15</v>
      </c>
      <c r="DS1119" s="213">
        <f>RANK(DR1119,DR1118:DR1132,1)+COUNTIF(DQ1118:DQ1119,DQ1119)-1</f>
        <v>2</v>
      </c>
      <c r="DT1119" s="213"/>
      <c r="DU1119" s="212"/>
      <c r="DV1119" s="212"/>
      <c r="DW1119" s="216" t="str">
        <f t="shared" ref="DW1119:DW1132" si="580">TEXT(DT1103, "000") &amp; TEXT(DU1103, "-00") &amp; TEXT(DX1103, "-000") &amp; TEXT(DW1103, "-000") &amp; TEXT(DV1103, "-000")</f>
        <v>000-00-000-000-000</v>
      </c>
      <c r="DX1119" s="212">
        <f>COUNTIF(DW1118:DW1132, "&gt;=" &amp; DW1119)</f>
        <v>15</v>
      </c>
      <c r="DY1119" s="213">
        <f>RANK(DX1119,DX1118:DX1132,1)+COUNTIF(DW1118:DW1119,DW1119)-1</f>
        <v>2</v>
      </c>
      <c r="DZ1119" s="213"/>
    </row>
    <row r="1120" spans="1:130">
      <c r="A1120" s="90" t="s">
        <v>74</v>
      </c>
      <c r="B1120" s="293" t="s">
        <v>98</v>
      </c>
      <c r="C1120" s="294"/>
      <c r="D1120" s="294"/>
      <c r="E1120" s="294"/>
      <c r="F1120" s="295"/>
      <c r="G1120" s="293" t="s">
        <v>99</v>
      </c>
      <c r="H1120" s="294"/>
      <c r="I1120" s="294"/>
      <c r="J1120" s="294"/>
      <c r="K1120" s="295"/>
      <c r="L1120" s="293" t="s">
        <v>100</v>
      </c>
      <c r="M1120" s="294"/>
      <c r="N1120" s="294"/>
      <c r="O1120" s="294"/>
      <c r="P1120" s="295"/>
      <c r="Q1120" s="293" t="s">
        <v>101</v>
      </c>
      <c r="R1120" s="294"/>
      <c r="S1120" s="294"/>
      <c r="T1120" s="294"/>
      <c r="U1120" s="295"/>
      <c r="V1120" s="293" t="s">
        <v>102</v>
      </c>
      <c r="W1120" s="294"/>
      <c r="X1120" s="294"/>
      <c r="Y1120" s="294"/>
      <c r="Z1120" s="295"/>
      <c r="AA1120" s="23"/>
      <c r="AB1120" s="37"/>
      <c r="AC1120" s="9" t="str">
        <f>B1120</f>
        <v>Z19 6</v>
      </c>
      <c r="AD1120" s="9" t="str">
        <f>G1120</f>
        <v>Z19 7</v>
      </c>
      <c r="AE1120" s="9" t="str">
        <f>L1120</f>
        <v>Z19 8</v>
      </c>
      <c r="AF1120" s="9" t="str">
        <f>Q1120</f>
        <v xml:space="preserve">Z19 9 </v>
      </c>
      <c r="AG1120" s="67" t="str">
        <f>V1120</f>
        <v>Z19 10</v>
      </c>
      <c r="AH1120" s="213"/>
      <c r="AI1120" s="213"/>
      <c r="AJ1120" s="212"/>
      <c r="AK1120" s="215" t="str">
        <f t="shared" si="565"/>
        <v>000-00-000-000-000</v>
      </c>
      <c r="AL1120" s="214">
        <f>COUNTIF(AK1118:AK1132, "&gt;=" &amp; AK1120)</f>
        <v>15</v>
      </c>
      <c r="AM1120" s="213">
        <f>RANK(AL1120,AL1118:AL1132,1)+COUNTIF(AK1118:AK1120,AK1120)-1</f>
        <v>3</v>
      </c>
      <c r="AN1120" s="213"/>
      <c r="AO1120" s="212"/>
      <c r="AP1120" s="212"/>
      <c r="AQ1120" s="215" t="str">
        <f t="shared" si="566"/>
        <v>000-00-000-000-000</v>
      </c>
      <c r="AR1120" s="214">
        <f>COUNTIF(AQ1118:AQ1132, "&gt;=" &amp; AQ1120)</f>
        <v>15</v>
      </c>
      <c r="AS1120" s="213">
        <f>RANK(AR1120,AR1118:AR1132,1)+COUNTIF(AQ1118:AR1120,AR1120)-1</f>
        <v>3</v>
      </c>
      <c r="AT1120" s="213"/>
      <c r="AU1120" s="212"/>
      <c r="AV1120" s="212"/>
      <c r="AW1120" s="215" t="str">
        <f t="shared" si="567"/>
        <v>000-00-000-000-000</v>
      </c>
      <c r="AX1120" s="214">
        <f>COUNTIF(AW1118:AW1132, "&gt;=" &amp; AW1120)</f>
        <v>15</v>
      </c>
      <c r="AY1120" s="213">
        <f>RANK(AX1120,AX1118:AX1132,1)+COUNTIF(AW1118:AX1120,AX1120)-1</f>
        <v>3</v>
      </c>
      <c r="AZ1120" s="213"/>
      <c r="BA1120" s="212"/>
      <c r="BB1120" s="212"/>
      <c r="BC1120" s="215" t="str">
        <f t="shared" si="568"/>
        <v>000-00-000-000-000</v>
      </c>
      <c r="BD1120" s="214">
        <f>COUNTIF(BC1118:BC1132, "&gt;=" &amp; BC1120)</f>
        <v>15</v>
      </c>
      <c r="BE1120" s="213">
        <f>RANK(BD1120,BD1118:BD1132,1)+COUNTIF(BC1118:BC1120,BC1120)-1</f>
        <v>3</v>
      </c>
      <c r="BF1120" s="213"/>
      <c r="BG1120" s="212"/>
      <c r="BH1120" s="212"/>
      <c r="BI1120" s="215" t="str">
        <f t="shared" si="569"/>
        <v>000-00-000-000-000</v>
      </c>
      <c r="BJ1120" s="214">
        <f>COUNTIF(BI1118:BI1132, "&gt;=" &amp; BI1120)</f>
        <v>15</v>
      </c>
      <c r="BK1120" s="213">
        <f>RANK(BJ1120,BJ1118:BJ1132,1)+COUNTIF(BI1118:BI1120,BI1120)-1</f>
        <v>3</v>
      </c>
      <c r="BL1120" s="213"/>
      <c r="BM1120" s="212"/>
      <c r="BN1120" s="212"/>
      <c r="BO1120" s="215" t="str">
        <f t="shared" si="570"/>
        <v>000-00-000-000-000</v>
      </c>
      <c r="BP1120" s="214">
        <f>COUNTIF(BO1118:BO1132, "&gt;=" &amp; BO1120)</f>
        <v>15</v>
      </c>
      <c r="BQ1120" s="213">
        <f>RANK(BP1120,BP1118:BP1132,1)+COUNTIF(BO1118:BO1120,BO1120)-1</f>
        <v>3</v>
      </c>
      <c r="BR1120" s="213"/>
      <c r="BS1120" s="212"/>
      <c r="BT1120" s="212"/>
      <c r="BU1120" s="215" t="str">
        <f t="shared" si="571"/>
        <v>000-00-000-000-000</v>
      </c>
      <c r="BV1120" s="214">
        <f>COUNTIF(BU1118:BU1132, "&gt;=" &amp; BU1120)</f>
        <v>15</v>
      </c>
      <c r="BW1120" s="213">
        <f>RANK(BV1120,BV1118:BV1132,1)+COUNTIF(BU1118:BU1120,BU1120)-1</f>
        <v>3</v>
      </c>
      <c r="BX1120" s="213"/>
      <c r="BY1120" s="209"/>
      <c r="BZ1120" s="212"/>
      <c r="CA1120" s="215" t="str">
        <f t="shared" si="572"/>
        <v>000-00-000-000-000</v>
      </c>
      <c r="CB1120" s="215">
        <f>COUNTIF(CA1118:CA1132, "&gt;=" &amp; CA1120)</f>
        <v>15</v>
      </c>
      <c r="CC1120" s="213">
        <f>RANK(CB1120,CB1118:CB1132,1)+COUNTIF(CA1118:CA1120,CA1120)-1</f>
        <v>3</v>
      </c>
      <c r="CD1120" s="213"/>
      <c r="CE1120" s="209"/>
      <c r="CF1120" s="212"/>
      <c r="CG1120" s="215" t="str">
        <f t="shared" si="573"/>
        <v>000-00-000-000-000</v>
      </c>
      <c r="CH1120" s="215">
        <f>COUNTIF(CG1118:CG1132, "&gt;=" &amp; CG1120)</f>
        <v>15</v>
      </c>
      <c r="CI1120" s="213">
        <f>RANK(CH1120,CH1118:CH1132,1)+COUNTIF(CG1118:CG1120,CG1120)-1</f>
        <v>3</v>
      </c>
      <c r="CJ1120" s="213"/>
      <c r="CK1120" s="209"/>
      <c r="CL1120" s="212"/>
      <c r="CM1120" s="215" t="str">
        <f t="shared" si="574"/>
        <v>000-00-000-000-000</v>
      </c>
      <c r="CN1120" s="214">
        <f>COUNTIF(CM1118:CM1132, "&gt;=" &amp; CM1120)</f>
        <v>15</v>
      </c>
      <c r="CO1120" s="213">
        <f>RANK(CN1120,CN1118:CN1132,1)+COUNTIF(CM1118:CM1120,CM1120)-1</f>
        <v>3</v>
      </c>
      <c r="CP1120" s="213"/>
      <c r="CQ1120" s="209"/>
      <c r="CR1120" s="212"/>
      <c r="CS1120" s="215" t="str">
        <f t="shared" si="575"/>
        <v>000-00-000-000-000</v>
      </c>
      <c r="CT1120" s="214">
        <f>COUNTIF(CS1118:CS1132, "&gt;=" &amp; CS1120)</f>
        <v>15</v>
      </c>
      <c r="CU1120" s="213">
        <f>RANK(CT1120,CT1118:CT1132,1)+COUNTIF(CS1118:CS1120,CS1120)-1</f>
        <v>3</v>
      </c>
      <c r="CV1120" s="213"/>
      <c r="CW1120" s="209"/>
      <c r="CX1120" s="212"/>
      <c r="CY1120" s="215" t="str">
        <f t="shared" si="576"/>
        <v>000-00-000-000-000</v>
      </c>
      <c r="CZ1120" s="214">
        <f>COUNTIF(CY1118:CY1132, "&gt;=" &amp; CY1120)</f>
        <v>15</v>
      </c>
      <c r="DA1120" s="213">
        <f>RANK(CZ1120,CZ1118:CZ1132,1)+COUNTIF(CY1118:CY1120,CY1120)-1</f>
        <v>3</v>
      </c>
      <c r="DB1120" s="213"/>
      <c r="DC1120" s="209"/>
      <c r="DD1120" s="212"/>
      <c r="DE1120" s="215" t="str">
        <f t="shared" si="577"/>
        <v>000-00-000-000-000</v>
      </c>
      <c r="DF1120" s="214">
        <f>COUNTIF(DE1118:DE1132, "&gt;=" &amp; DE1120)</f>
        <v>15</v>
      </c>
      <c r="DG1120" s="213">
        <f>RANK(DF1120,DF1118:DF1132,1)+COUNTIF(DE1118:DE1120,DE1120)-1</f>
        <v>3</v>
      </c>
      <c r="DH1120" s="213"/>
      <c r="DI1120" s="209"/>
      <c r="DJ1120" s="212"/>
      <c r="DK1120" s="215" t="str">
        <f t="shared" si="578"/>
        <v>000-00-000-000-000</v>
      </c>
      <c r="DL1120" s="214">
        <f>COUNTIF(DK1118:DK1132, "&gt;=" &amp; DK1120)</f>
        <v>15</v>
      </c>
      <c r="DM1120" s="213">
        <f>RANK(DL1120,DL1118:DL1132,1)+COUNTIF(DK1118:DK1120,DK1120)-1</f>
        <v>3</v>
      </c>
      <c r="DN1120" s="213"/>
      <c r="DO1120" s="212"/>
      <c r="DP1120" s="212"/>
      <c r="DQ1120" s="216" t="str">
        <f t="shared" si="579"/>
        <v>000-00-000-000-000</v>
      </c>
      <c r="DR1120" s="212">
        <f>COUNTIF(DQ1118:DQ1132, "&gt;=" &amp; DQ1120)</f>
        <v>15</v>
      </c>
      <c r="DS1120" s="213">
        <f>RANK(DR1120,DR1118:DR1132,1)+COUNTIF(DQ1118:DQ1120,DQ1120)-1</f>
        <v>3</v>
      </c>
      <c r="DT1120" s="213"/>
      <c r="DU1120" s="212"/>
      <c r="DV1120" s="212"/>
      <c r="DW1120" s="216" t="str">
        <f t="shared" si="580"/>
        <v>000-00-000-000-000</v>
      </c>
      <c r="DX1120" s="212">
        <f>COUNTIF(DW1118:DW1132, "&gt;=" &amp; DW1120)</f>
        <v>15</v>
      </c>
      <c r="DY1120" s="213">
        <f>RANK(DX1120,DX1118:DX1132,1)+COUNTIF(DW1118:DW1120,DW1120)-1</f>
        <v>3</v>
      </c>
      <c r="DZ1120" s="213"/>
    </row>
    <row r="1121" spans="1:130" ht="15" thickBot="1">
      <c r="A1121" s="32" t="s">
        <v>4</v>
      </c>
      <c r="B1121" s="13" t="s">
        <v>5</v>
      </c>
      <c r="C1121" s="14" t="s">
        <v>6</v>
      </c>
      <c r="D1121" s="14" t="s">
        <v>7</v>
      </c>
      <c r="E1121" s="191" t="s">
        <v>8</v>
      </c>
      <c r="F1121" s="16" t="s">
        <v>142</v>
      </c>
      <c r="G1121" s="13" t="s">
        <v>5</v>
      </c>
      <c r="H1121" s="14" t="s">
        <v>6</v>
      </c>
      <c r="I1121" s="14" t="s">
        <v>7</v>
      </c>
      <c r="J1121" s="191" t="s">
        <v>8</v>
      </c>
      <c r="K1121" s="16" t="s">
        <v>142</v>
      </c>
      <c r="L1121" s="13" t="s">
        <v>5</v>
      </c>
      <c r="M1121" s="14" t="s">
        <v>6</v>
      </c>
      <c r="N1121" s="14" t="s">
        <v>7</v>
      </c>
      <c r="O1121" s="191" t="s">
        <v>8</v>
      </c>
      <c r="P1121" s="16" t="s">
        <v>142</v>
      </c>
      <c r="Q1121" s="13" t="s">
        <v>5</v>
      </c>
      <c r="R1121" s="14" t="s">
        <v>6</v>
      </c>
      <c r="S1121" s="14" t="s">
        <v>7</v>
      </c>
      <c r="T1121" s="191" t="s">
        <v>8</v>
      </c>
      <c r="U1121" s="16" t="s">
        <v>142</v>
      </c>
      <c r="V1121" s="13" t="s">
        <v>5</v>
      </c>
      <c r="W1121" s="14" t="s">
        <v>6</v>
      </c>
      <c r="X1121" s="14" t="s">
        <v>7</v>
      </c>
      <c r="Y1121" s="191" t="s">
        <v>8</v>
      </c>
      <c r="Z1121" s="16" t="s">
        <v>142</v>
      </c>
      <c r="AA1121" s="16"/>
      <c r="AB1121" s="37"/>
      <c r="AC1121" s="76">
        <f>IF(SUM(E1122:E1137)&gt;0,LARGE(E1122:E1137,1),0)</f>
        <v>0</v>
      </c>
      <c r="AD1121" s="9">
        <f>IF(SUM(J1122:J1137)&gt;0,LARGE(J1122:J1137,1),0)</f>
        <v>0</v>
      </c>
      <c r="AE1121" s="9">
        <f>IF(SUM(O1122:O1137)&gt;0,LARGE(O1122:O1137,1),0)</f>
        <v>0</v>
      </c>
      <c r="AF1121" s="9">
        <f>IF(SUM(T1122:T1137)&gt;0,LARGE(T1122:T1137,1),0)</f>
        <v>0</v>
      </c>
      <c r="AG1121" s="67">
        <f>IF(SUM(Y1122:Y1137)&gt;0,LARGE(Y1122:Y1137,1),0)</f>
        <v>0</v>
      </c>
      <c r="AH1121" s="209"/>
      <c r="AI1121" s="209"/>
      <c r="AJ1121" s="212"/>
      <c r="AK1121" s="215" t="str">
        <f t="shared" si="565"/>
        <v>000-00-000-000-000</v>
      </c>
      <c r="AL1121" s="214">
        <f>COUNTIF(AK1118:AK1132, "&gt;=" &amp; AK1121)</f>
        <v>15</v>
      </c>
      <c r="AM1121" s="213">
        <f>RANK(AL1121,AL1118:AL1132,1)+COUNTIF(AK1118:AK1121,AK1121)-1</f>
        <v>4</v>
      </c>
      <c r="AN1121" s="213"/>
      <c r="AO1121" s="212"/>
      <c r="AP1121" s="212"/>
      <c r="AQ1121" s="215" t="str">
        <f t="shared" si="566"/>
        <v>000-00-000-000-000</v>
      </c>
      <c r="AR1121" s="214">
        <f>COUNTIF(AQ1118:AQ1132, "&gt;=" &amp; AQ1121)</f>
        <v>15</v>
      </c>
      <c r="AS1121" s="213">
        <f>RANK(AR1121,AR1118:AR1132,1)+COUNTIF(AQ1118:AR1121,AR1121)-1</f>
        <v>4</v>
      </c>
      <c r="AT1121" s="213"/>
      <c r="AU1121" s="212"/>
      <c r="AV1121" s="212"/>
      <c r="AW1121" s="215" t="str">
        <f t="shared" si="567"/>
        <v>000-00-000-000-000</v>
      </c>
      <c r="AX1121" s="214">
        <f>COUNTIF(AW1118:AW1132, "&gt;=" &amp; AW1121)</f>
        <v>15</v>
      </c>
      <c r="AY1121" s="213">
        <f>RANK(AX1121,AX1118:AX1132,1)+COUNTIF(AW1118:AX1121,AX1121)-1</f>
        <v>4</v>
      </c>
      <c r="AZ1121" s="213"/>
      <c r="BA1121" s="212"/>
      <c r="BB1121" s="212"/>
      <c r="BC1121" s="215" t="str">
        <f t="shared" si="568"/>
        <v>000-00-000-000-000</v>
      </c>
      <c r="BD1121" s="214">
        <f>COUNTIF(BC1118:BC1132, "&gt;=" &amp; BC1121)</f>
        <v>15</v>
      </c>
      <c r="BE1121" s="213">
        <f>RANK(BD1121,BD1118:BD1132,1)+COUNTIF(BC1118:BC1121,BC1121)-1</f>
        <v>4</v>
      </c>
      <c r="BF1121" s="213"/>
      <c r="BG1121" s="212"/>
      <c r="BH1121" s="212"/>
      <c r="BI1121" s="215" t="str">
        <f t="shared" si="569"/>
        <v>000-00-000-000-000</v>
      </c>
      <c r="BJ1121" s="214">
        <f>COUNTIF(BI1118:BI1132, "&gt;=" &amp; BI1121)</f>
        <v>15</v>
      </c>
      <c r="BK1121" s="213">
        <f>RANK(BJ1121,BJ1118:BJ1132,1)+COUNTIF(BI1118:BI1121,BI1121)-1</f>
        <v>4</v>
      </c>
      <c r="BL1121" s="213"/>
      <c r="BM1121" s="212"/>
      <c r="BN1121" s="212"/>
      <c r="BO1121" s="215" t="str">
        <f t="shared" si="570"/>
        <v>000-00-000-000-000</v>
      </c>
      <c r="BP1121" s="214">
        <f>COUNTIF(BO1118:BO1132, "&gt;=" &amp; BO1121)</f>
        <v>15</v>
      </c>
      <c r="BQ1121" s="213">
        <f>RANK(BP1121,BP1118:BP1132,1)+COUNTIF(BO1118:BO1121,BO1121)-1</f>
        <v>4</v>
      </c>
      <c r="BR1121" s="213"/>
      <c r="BS1121" s="212"/>
      <c r="BT1121" s="212"/>
      <c r="BU1121" s="215" t="str">
        <f t="shared" si="571"/>
        <v>000-00-000-000-000</v>
      </c>
      <c r="BV1121" s="214">
        <f>COUNTIF(BU1118:BU1132, "&gt;=" &amp; BU1121)</f>
        <v>15</v>
      </c>
      <c r="BW1121" s="213">
        <f>RANK(BV1121,BV1118:BV1132,1)+COUNTIF(BU1118:BU1121,BU1121)-1</f>
        <v>4</v>
      </c>
      <c r="BX1121" s="213"/>
      <c r="BY1121" s="209"/>
      <c r="BZ1121" s="212"/>
      <c r="CA1121" s="215" t="str">
        <f t="shared" si="572"/>
        <v>000-00-000-000-000</v>
      </c>
      <c r="CB1121" s="215">
        <f>COUNTIF(CA1118:CA1132, "&gt;=" &amp; CA1121)</f>
        <v>15</v>
      </c>
      <c r="CC1121" s="213">
        <f>RANK(CB1121,CB1118:CB1132,1)+COUNTIF(CA1118:CA1121,CA1121)-1</f>
        <v>4</v>
      </c>
      <c r="CD1121" s="213"/>
      <c r="CE1121" s="209"/>
      <c r="CF1121" s="212"/>
      <c r="CG1121" s="215" t="str">
        <f t="shared" si="573"/>
        <v>000-00-000-000-000</v>
      </c>
      <c r="CH1121" s="215">
        <f>COUNTIF(CG1118:CG1132, "&gt;=" &amp; CG1121)</f>
        <v>15</v>
      </c>
      <c r="CI1121" s="213">
        <f>RANK(CH1121,CH1118:CH1132,1)+COUNTIF(CG1118:CG1121,CG1121)-1</f>
        <v>4</v>
      </c>
      <c r="CJ1121" s="213"/>
      <c r="CK1121" s="209"/>
      <c r="CL1121" s="212"/>
      <c r="CM1121" s="215" t="str">
        <f t="shared" si="574"/>
        <v>000-00-000-000-000</v>
      </c>
      <c r="CN1121" s="214">
        <f>COUNTIF(CM1118:CM1132, "&gt;=" &amp; CM1121)</f>
        <v>15</v>
      </c>
      <c r="CO1121" s="213">
        <f>RANK(CN1121,CN1118:CN1132,1)+COUNTIF(CM1118:CM1121,CM1121)-1</f>
        <v>4</v>
      </c>
      <c r="CP1121" s="213"/>
      <c r="CQ1121" s="209"/>
      <c r="CR1121" s="212"/>
      <c r="CS1121" s="215" t="str">
        <f t="shared" si="575"/>
        <v>000-00-000-000-000</v>
      </c>
      <c r="CT1121" s="214">
        <f>COUNTIF(CS1118:CS1132, "&gt;=" &amp; CS1121)</f>
        <v>15</v>
      </c>
      <c r="CU1121" s="213">
        <f>RANK(CT1121,CT1118:CT1132,1)+COUNTIF(CS1118:CS1121,CS1121)-1</f>
        <v>4</v>
      </c>
      <c r="CV1121" s="213"/>
      <c r="CW1121" s="209"/>
      <c r="CX1121" s="212"/>
      <c r="CY1121" s="215" t="str">
        <f t="shared" si="576"/>
        <v>000-00-000-000-000</v>
      </c>
      <c r="CZ1121" s="214">
        <f>COUNTIF(CY1118:CY1132, "&gt;=" &amp; CY1121)</f>
        <v>15</v>
      </c>
      <c r="DA1121" s="213">
        <f>RANK(CZ1121,CZ1118:CZ1132,1)+COUNTIF(CY1118:CY1121,CY1121)-1</f>
        <v>4</v>
      </c>
      <c r="DB1121" s="213"/>
      <c r="DC1121" s="209"/>
      <c r="DD1121" s="212"/>
      <c r="DE1121" s="215" t="str">
        <f t="shared" si="577"/>
        <v>000-00-000-000-000</v>
      </c>
      <c r="DF1121" s="214">
        <f>COUNTIF(DE1118:DE1132, "&gt;=" &amp; DE1121)</f>
        <v>15</v>
      </c>
      <c r="DG1121" s="213">
        <f>RANK(DF1121,DF1118:DF1132,1)+COUNTIF(DE1118:DE1121,DE1121)-1</f>
        <v>4</v>
      </c>
      <c r="DH1121" s="213"/>
      <c r="DI1121" s="209"/>
      <c r="DJ1121" s="212"/>
      <c r="DK1121" s="215" t="str">
        <f t="shared" si="578"/>
        <v>000-00-000-000-000</v>
      </c>
      <c r="DL1121" s="214">
        <f>COUNTIF(DK1118:DK1132, "&gt;=" &amp; DK1121)</f>
        <v>15</v>
      </c>
      <c r="DM1121" s="213">
        <f>RANK(DL1121,DL1118:DL1132,1)+COUNTIF(DK1118:DK1121,DK1121)-1</f>
        <v>4</v>
      </c>
      <c r="DN1121" s="213"/>
      <c r="DO1121" s="212"/>
      <c r="DP1121" s="212"/>
      <c r="DQ1121" s="216" t="str">
        <f t="shared" si="579"/>
        <v>000-00-000-000-000</v>
      </c>
      <c r="DR1121" s="212">
        <f>COUNTIF(DQ1118:DQ1132, "&gt;=" &amp; DQ1121)</f>
        <v>15</v>
      </c>
      <c r="DS1121" s="213">
        <f>RANK(DR1121,DR1118:DR1132,1)+COUNTIF(DQ1118:DQ1121,DQ1121)-1</f>
        <v>4</v>
      </c>
      <c r="DT1121" s="213"/>
      <c r="DU1121" s="212"/>
      <c r="DV1121" s="212"/>
      <c r="DW1121" s="216" t="str">
        <f t="shared" si="580"/>
        <v>000-00-000-000-000</v>
      </c>
      <c r="DX1121" s="212">
        <f>COUNTIF(DW1118:DW1132, "&gt;=" &amp; DW1121)</f>
        <v>15</v>
      </c>
      <c r="DY1121" s="213">
        <f>RANK(DX1121,DX1118:DX1132,1)+COUNTIF(DW1118:DW1121,DW1121)-1</f>
        <v>4</v>
      </c>
      <c r="DZ1121" s="213"/>
    </row>
    <row r="1122" spans="1:130" ht="15" thickTop="1">
      <c r="A1122" s="17"/>
      <c r="B1122" s="96"/>
      <c r="C1122" s="97"/>
      <c r="D1122" s="98"/>
      <c r="E1122" s="149" t="str">
        <f t="shared" ref="E1122:E1137" si="581">IF(SUM(B1122:D1122)&gt;0,SUM(B1122:D1122),"")</f>
        <v/>
      </c>
      <c r="F1122" s="193"/>
      <c r="G1122" s="96"/>
      <c r="H1122" s="97"/>
      <c r="I1122" s="97"/>
      <c r="J1122" s="149" t="str">
        <f t="shared" ref="J1122:J1137" si="582">IF(SUM(G1122:I1122)&gt;0,SUM(G1122:I1122),"")</f>
        <v/>
      </c>
      <c r="K1122" s="193"/>
      <c r="L1122" s="96"/>
      <c r="M1122" s="97"/>
      <c r="N1122" s="97"/>
      <c r="O1122" s="149" t="str">
        <f t="shared" ref="O1122:O1137" si="583">IF(SUM(L1122:N1122)&gt;0,SUM(L1122:N1122),"")</f>
        <v/>
      </c>
      <c r="P1122" s="193"/>
      <c r="Q1122" s="96"/>
      <c r="R1122" s="97"/>
      <c r="S1122" s="97"/>
      <c r="T1122" s="149" t="str">
        <f t="shared" ref="T1122:T1137" si="584">IF(SUM(Q1122:S1122)&gt;0,SUM(Q1122:S1122),"")</f>
        <v/>
      </c>
      <c r="U1122" s="193"/>
      <c r="V1122" s="96"/>
      <c r="W1122" s="97"/>
      <c r="X1122" s="97"/>
      <c r="Y1122" s="149" t="str">
        <f t="shared" ref="Y1122:Y1137" si="585">IF(SUM(V1122:X1122)&gt;0,SUM(V1122:X1122),"")</f>
        <v/>
      </c>
      <c r="Z1122" s="195"/>
      <c r="AA1122" s="24"/>
      <c r="AB1122" s="197"/>
      <c r="AG1122" s="67"/>
      <c r="AH1122" s="209"/>
      <c r="AI1122" s="209"/>
      <c r="AJ1122" s="214"/>
      <c r="AK1122" s="215" t="str">
        <f t="shared" si="565"/>
        <v>000-00-000-000-000</v>
      </c>
      <c r="AL1122" s="214">
        <f>COUNTIF(AK1118:AK1132, "&gt;=" &amp; AK1122)</f>
        <v>15</v>
      </c>
      <c r="AM1122" s="213">
        <f>RANK(AL1122,AL1118:AL1132,1)+COUNTIF(AK1118:AK1122,AK1122)-1</f>
        <v>5</v>
      </c>
      <c r="AN1122" s="213"/>
      <c r="AO1122" s="212"/>
      <c r="AP1122" s="212"/>
      <c r="AQ1122" s="215" t="str">
        <f t="shared" si="566"/>
        <v>000-00-000-000-000</v>
      </c>
      <c r="AR1122" s="214">
        <f>COUNTIF(AQ1118:AQ1132, "&gt;=" &amp; AQ1122)</f>
        <v>15</v>
      </c>
      <c r="AS1122" s="213">
        <f>RANK(AR1122,AR1118:AR1132,1)+COUNTIF(AQ1118:AR1122,AR1122)-1</f>
        <v>5</v>
      </c>
      <c r="AT1122" s="213"/>
      <c r="AU1122" s="212"/>
      <c r="AV1122" s="212"/>
      <c r="AW1122" s="215" t="str">
        <f t="shared" si="567"/>
        <v>000-00-000-000-000</v>
      </c>
      <c r="AX1122" s="214">
        <f>COUNTIF(AW1118:AW1132, "&gt;=" &amp; AW1122)</f>
        <v>15</v>
      </c>
      <c r="AY1122" s="213">
        <f>RANK(AX1122,AX1118:AX1132,1)+COUNTIF(AW1118:AX1122,AX1122)-1</f>
        <v>5</v>
      </c>
      <c r="AZ1122" s="213"/>
      <c r="BA1122" s="212"/>
      <c r="BB1122" s="212"/>
      <c r="BC1122" s="215" t="str">
        <f t="shared" si="568"/>
        <v>000-00-000-000-000</v>
      </c>
      <c r="BD1122" s="214">
        <f>COUNTIF(BC1118:BC1132, "&gt;=" &amp; BC1122)</f>
        <v>15</v>
      </c>
      <c r="BE1122" s="213">
        <f>RANK(BD1122,BD1118:BD1132,1)+COUNTIF(BC1118:BC1122,BC1122)-1</f>
        <v>5</v>
      </c>
      <c r="BF1122" s="213"/>
      <c r="BG1122" s="212"/>
      <c r="BH1122" s="212"/>
      <c r="BI1122" s="215" t="str">
        <f t="shared" si="569"/>
        <v>000-00-000-000-000</v>
      </c>
      <c r="BJ1122" s="214">
        <f>COUNTIF(BI1118:BI1132, "&gt;=" &amp; BI1122)</f>
        <v>15</v>
      </c>
      <c r="BK1122" s="213">
        <f>RANK(BJ1122,BJ1118:BJ1132,1)+COUNTIF(BI1118:BI1122,BI1122)-1</f>
        <v>5</v>
      </c>
      <c r="BL1122" s="213"/>
      <c r="BM1122" s="212"/>
      <c r="BN1122" s="212"/>
      <c r="BO1122" s="215" t="str">
        <f t="shared" si="570"/>
        <v>000-00-000-000-000</v>
      </c>
      <c r="BP1122" s="214">
        <f>COUNTIF(BO1118:BO1132, "&gt;=" &amp; BO1122)</f>
        <v>15</v>
      </c>
      <c r="BQ1122" s="213">
        <f>RANK(BP1122,BP1118:BP1132,1)+COUNTIF(BO1118:BO1122,BO1122)-1</f>
        <v>5</v>
      </c>
      <c r="BR1122" s="213"/>
      <c r="BS1122" s="212"/>
      <c r="BT1122" s="212"/>
      <c r="BU1122" s="215" t="str">
        <f t="shared" si="571"/>
        <v>000-00-000-000-000</v>
      </c>
      <c r="BV1122" s="214">
        <f>COUNTIF(BU1118:BU1132, "&gt;=" &amp; BU1122)</f>
        <v>15</v>
      </c>
      <c r="BW1122" s="213">
        <f>RANK(BV1122,BV1118:BV1132,1)+COUNTIF(BU1118:BU1122,BU1122)-1</f>
        <v>5</v>
      </c>
      <c r="BX1122" s="213"/>
      <c r="BY1122" s="209"/>
      <c r="BZ1122" s="212"/>
      <c r="CA1122" s="215" t="str">
        <f t="shared" si="572"/>
        <v>000-00-000-000-000</v>
      </c>
      <c r="CB1122" s="215">
        <f>COUNTIF(CA1118:CA1132, "&gt;=" &amp; CA1122)</f>
        <v>15</v>
      </c>
      <c r="CC1122" s="213">
        <f>RANK(CB1122,CB1118:CB1132,1)+COUNTIF(CA1118:CA1122,CA1122)-1</f>
        <v>5</v>
      </c>
      <c r="CD1122" s="213"/>
      <c r="CE1122" s="209"/>
      <c r="CF1122" s="212"/>
      <c r="CG1122" s="215" t="str">
        <f t="shared" si="573"/>
        <v>000-00-000-000-000</v>
      </c>
      <c r="CH1122" s="215">
        <f>COUNTIF(CG1118:CG1132, "&gt;=" &amp; CG1122)</f>
        <v>15</v>
      </c>
      <c r="CI1122" s="213">
        <f>RANK(CH1122,CH1118:CH1132,1)+COUNTIF(CG1118:CG1122,CG1122)-1</f>
        <v>5</v>
      </c>
      <c r="CJ1122" s="213"/>
      <c r="CK1122" s="209"/>
      <c r="CL1122" s="212"/>
      <c r="CM1122" s="215" t="str">
        <f t="shared" si="574"/>
        <v>000-00-000-000-000</v>
      </c>
      <c r="CN1122" s="214">
        <f>COUNTIF(CM1118:CM1132, "&gt;=" &amp; CM1122)</f>
        <v>15</v>
      </c>
      <c r="CO1122" s="213">
        <f>RANK(CN1122,CN1118:CN1132,1)+COUNTIF(CM1118:CM1122,CM1122)-1</f>
        <v>5</v>
      </c>
      <c r="CP1122" s="213"/>
      <c r="CQ1122" s="209"/>
      <c r="CR1122" s="212"/>
      <c r="CS1122" s="215" t="str">
        <f t="shared" si="575"/>
        <v>000-00-000-000-000</v>
      </c>
      <c r="CT1122" s="214">
        <f>COUNTIF(CS1118:CS1132, "&gt;=" &amp; CS1122)</f>
        <v>15</v>
      </c>
      <c r="CU1122" s="213">
        <f>RANK(CT1122,CT1118:CT1132,1)+COUNTIF(CS1118:CS1122,CS1122)-1</f>
        <v>5</v>
      </c>
      <c r="CV1122" s="213"/>
      <c r="CW1122" s="209"/>
      <c r="CX1122" s="212"/>
      <c r="CY1122" s="215" t="str">
        <f t="shared" si="576"/>
        <v>000-00-000-000-000</v>
      </c>
      <c r="CZ1122" s="214">
        <f>COUNTIF(CY1118:CY1132, "&gt;=" &amp; CY1122)</f>
        <v>15</v>
      </c>
      <c r="DA1122" s="213">
        <f>RANK(CZ1122,CZ1118:CZ1132,1)+COUNTIF(CY1118:CY1122,CY1122)-1</f>
        <v>5</v>
      </c>
      <c r="DB1122" s="213"/>
      <c r="DC1122" s="209"/>
      <c r="DD1122" s="212"/>
      <c r="DE1122" s="215" t="str">
        <f t="shared" si="577"/>
        <v>000-00-000-000-000</v>
      </c>
      <c r="DF1122" s="214">
        <f>COUNTIF(DE1118:DE1132, "&gt;=" &amp; DE1122)</f>
        <v>15</v>
      </c>
      <c r="DG1122" s="213">
        <f>RANK(DF1122,DF1118:DF1132,1)+COUNTIF(DE1118:DE1122,DE1122)-1</f>
        <v>5</v>
      </c>
      <c r="DH1122" s="213"/>
      <c r="DI1122" s="209"/>
      <c r="DJ1122" s="212"/>
      <c r="DK1122" s="215" t="str">
        <f t="shared" si="578"/>
        <v>000-00-000-000-000</v>
      </c>
      <c r="DL1122" s="214">
        <f>COUNTIF(DK1118:DK1132, "&gt;=" &amp; DK1122)</f>
        <v>15</v>
      </c>
      <c r="DM1122" s="213">
        <f>RANK(DL1122,DL1118:DL1132,1)+COUNTIF(DK1118:DK1122,DK1122)-1</f>
        <v>5</v>
      </c>
      <c r="DN1122" s="213"/>
      <c r="DO1122" s="212"/>
      <c r="DP1122" s="212"/>
      <c r="DQ1122" s="216" t="str">
        <f t="shared" si="579"/>
        <v>000-00-000-000-000</v>
      </c>
      <c r="DR1122" s="212">
        <f>COUNTIF(DQ1118:DQ1132, "&gt;=" &amp; DQ1122)</f>
        <v>15</v>
      </c>
      <c r="DS1122" s="213">
        <f>RANK(DR1122,DR1118:DR1132,1)+COUNTIF(DQ1118:DQ1122,DQ1122)-1</f>
        <v>5</v>
      </c>
      <c r="DT1122" s="213"/>
      <c r="DU1122" s="212"/>
      <c r="DV1122" s="212"/>
      <c r="DW1122" s="216" t="str">
        <f t="shared" si="580"/>
        <v>000-00-000-000-000</v>
      </c>
      <c r="DX1122" s="212">
        <f>COUNTIF(DW1118:DW1132, "&gt;=" &amp; DW1122)</f>
        <v>15</v>
      </c>
      <c r="DY1122" s="213">
        <f>RANK(DX1122,DX1118:DX1132,1)+COUNTIF(DW1118:DW1122,DW1122)-1</f>
        <v>5</v>
      </c>
      <c r="DZ1122" s="213"/>
    </row>
    <row r="1123" spans="1:130">
      <c r="A1123" s="18"/>
      <c r="B1123" s="99"/>
      <c r="C1123" s="100"/>
      <c r="D1123" s="101"/>
      <c r="E1123" s="149" t="str">
        <f t="shared" si="581"/>
        <v/>
      </c>
      <c r="F1123" s="193"/>
      <c r="G1123" s="99"/>
      <c r="H1123" s="100"/>
      <c r="I1123" s="100"/>
      <c r="J1123" s="149" t="str">
        <f t="shared" si="582"/>
        <v/>
      </c>
      <c r="K1123" s="193"/>
      <c r="L1123" s="99"/>
      <c r="M1123" s="100"/>
      <c r="N1123" s="100"/>
      <c r="O1123" s="149" t="str">
        <f t="shared" si="583"/>
        <v/>
      </c>
      <c r="P1123" s="193"/>
      <c r="Q1123" s="99"/>
      <c r="R1123" s="100"/>
      <c r="S1123" s="100"/>
      <c r="T1123" s="149" t="str">
        <f t="shared" si="584"/>
        <v/>
      </c>
      <c r="U1123" s="193"/>
      <c r="V1123" s="99"/>
      <c r="W1123" s="100"/>
      <c r="X1123" s="100"/>
      <c r="Y1123" s="149" t="str">
        <f t="shared" si="585"/>
        <v/>
      </c>
      <c r="Z1123" s="196"/>
      <c r="AA1123" s="25"/>
      <c r="AB1123" s="197"/>
      <c r="AG1123" s="67"/>
      <c r="AH1123" s="209"/>
      <c r="AI1123" s="209"/>
      <c r="AJ1123" s="214"/>
      <c r="AK1123" s="215" t="str">
        <f t="shared" si="565"/>
        <v>000-00-000-000-000</v>
      </c>
      <c r="AL1123" s="214">
        <f>COUNTIF(AK1118:AK1132, "&gt;=" &amp; AK1123)</f>
        <v>15</v>
      </c>
      <c r="AM1123" s="213">
        <f>RANK(AL1123,AL1118:AL1132,1)+COUNTIF(AK1118:AK1123,AK1123)-1</f>
        <v>6</v>
      </c>
      <c r="AN1123" s="213"/>
      <c r="AO1123" s="212"/>
      <c r="AP1123" s="212"/>
      <c r="AQ1123" s="215" t="str">
        <f t="shared" si="566"/>
        <v>000-00-000-000-000</v>
      </c>
      <c r="AR1123" s="214">
        <f>COUNTIF(AQ1118:AQ1132, "&gt;=" &amp; AQ1123)</f>
        <v>15</v>
      </c>
      <c r="AS1123" s="213">
        <f>RANK(AR1123,AR1118:AR1132,1)+COUNTIF(AQ1118:AR1123,AR1123)-1</f>
        <v>6</v>
      </c>
      <c r="AT1123" s="213"/>
      <c r="AU1123" s="212"/>
      <c r="AV1123" s="212"/>
      <c r="AW1123" s="215" t="str">
        <f t="shared" si="567"/>
        <v>000-00-000-000-000</v>
      </c>
      <c r="AX1123" s="214">
        <f>COUNTIF(AW1118:AW1132, "&gt;=" &amp; AW1123)</f>
        <v>15</v>
      </c>
      <c r="AY1123" s="213">
        <f>RANK(AX1123,AX1118:AX1132,1)+COUNTIF(AW1118:AX1123,AX1123)-1</f>
        <v>6</v>
      </c>
      <c r="AZ1123" s="213"/>
      <c r="BA1123" s="212"/>
      <c r="BB1123" s="212"/>
      <c r="BC1123" s="215" t="str">
        <f t="shared" si="568"/>
        <v>000-00-000-000-000</v>
      </c>
      <c r="BD1123" s="214">
        <f>COUNTIF(BC1118:BC1132, "&gt;=" &amp; BC1123)</f>
        <v>15</v>
      </c>
      <c r="BE1123" s="213">
        <f>RANK(BD1123,BD1118:BD1132,1)+COUNTIF(BC1118:BC1123,BC1123)-1</f>
        <v>6</v>
      </c>
      <c r="BF1123" s="213"/>
      <c r="BG1123" s="212"/>
      <c r="BH1123" s="212"/>
      <c r="BI1123" s="215" t="str">
        <f t="shared" si="569"/>
        <v>000-00-000-000-000</v>
      </c>
      <c r="BJ1123" s="214">
        <f>COUNTIF(BI1118:BI1132, "&gt;=" &amp; BI1123)</f>
        <v>15</v>
      </c>
      <c r="BK1123" s="213">
        <f>RANK(BJ1123,BJ1118:BJ1132,1)+COUNTIF(BI1118:BI1123,BI1123)-1</f>
        <v>6</v>
      </c>
      <c r="BL1123" s="213"/>
      <c r="BM1123" s="212"/>
      <c r="BN1123" s="212"/>
      <c r="BO1123" s="215" t="str">
        <f t="shared" si="570"/>
        <v>000-00-000-000-000</v>
      </c>
      <c r="BP1123" s="214">
        <f>COUNTIF(BO1118:BO1132, "&gt;=" &amp; BO1123)</f>
        <v>15</v>
      </c>
      <c r="BQ1123" s="213">
        <f>RANK(BP1123,BP1118:BP1132,1)+COUNTIF(BO1118:BO1123,BO1123)-1</f>
        <v>6</v>
      </c>
      <c r="BR1123" s="213"/>
      <c r="BS1123" s="212"/>
      <c r="BT1123" s="212"/>
      <c r="BU1123" s="215" t="str">
        <f t="shared" si="571"/>
        <v>000-00-000-000-000</v>
      </c>
      <c r="BV1123" s="214">
        <f>COUNTIF(BU1118:BU1132, "&gt;=" &amp; BU1123)</f>
        <v>15</v>
      </c>
      <c r="BW1123" s="213">
        <f>RANK(BV1123,BV1118:BV1132,1)+COUNTIF(BU1118:BU1123,BU1123)-1</f>
        <v>6</v>
      </c>
      <c r="BX1123" s="213"/>
      <c r="BY1123" s="209"/>
      <c r="BZ1123" s="212"/>
      <c r="CA1123" s="215" t="str">
        <f t="shared" si="572"/>
        <v>000-00-000-000-000</v>
      </c>
      <c r="CB1123" s="215">
        <f>COUNTIF(CA1118:CA1132, "&gt;=" &amp; CA1123)</f>
        <v>15</v>
      </c>
      <c r="CC1123" s="213">
        <f>RANK(CB1123,CB1118:CB1132,1)+COUNTIF(CA1118:CA1123,CA1123)-1</f>
        <v>6</v>
      </c>
      <c r="CD1123" s="213"/>
      <c r="CE1123" s="209"/>
      <c r="CF1123" s="212"/>
      <c r="CG1123" s="215" t="str">
        <f t="shared" si="573"/>
        <v>000-00-000-000-000</v>
      </c>
      <c r="CH1123" s="215">
        <f>COUNTIF(CG1118:CG1132, "&gt;=" &amp; CG1123)</f>
        <v>15</v>
      </c>
      <c r="CI1123" s="213">
        <f>RANK(CH1123,CH1118:CH1132,1)+COUNTIF(CG1118:CG1123,CG1123)-1</f>
        <v>6</v>
      </c>
      <c r="CJ1123" s="213"/>
      <c r="CK1123" s="209"/>
      <c r="CL1123" s="212"/>
      <c r="CM1123" s="215" t="str">
        <f t="shared" si="574"/>
        <v>000-00-000-000-000</v>
      </c>
      <c r="CN1123" s="214">
        <f>COUNTIF(CM1118:CM1132, "&gt;=" &amp; CM1123)</f>
        <v>15</v>
      </c>
      <c r="CO1123" s="213">
        <f>RANK(CN1123,CN1118:CN1132,1)+COUNTIF(CM1118:CM1123,CM1123)-1</f>
        <v>6</v>
      </c>
      <c r="CP1123" s="213"/>
      <c r="CQ1123" s="209"/>
      <c r="CR1123" s="212"/>
      <c r="CS1123" s="215" t="str">
        <f t="shared" si="575"/>
        <v>000-00-000-000-000</v>
      </c>
      <c r="CT1123" s="214">
        <f>COUNTIF(CS1118:CS1132, "&gt;=" &amp; CS1123)</f>
        <v>15</v>
      </c>
      <c r="CU1123" s="213">
        <f>RANK(CT1123,CT1118:CT1132,1)+COUNTIF(CS1118:CS1123,CS1123)-1</f>
        <v>6</v>
      </c>
      <c r="CV1123" s="213"/>
      <c r="CW1123" s="209"/>
      <c r="CX1123" s="212"/>
      <c r="CY1123" s="215" t="str">
        <f t="shared" si="576"/>
        <v>000-00-000-000-000</v>
      </c>
      <c r="CZ1123" s="214">
        <f>COUNTIF(CY1118:CY1132, "&gt;=" &amp; CY1123)</f>
        <v>15</v>
      </c>
      <c r="DA1123" s="213">
        <f>RANK(CZ1123,CZ1118:CZ1132,1)+COUNTIF(CY1118:CY1123,CY1123)-1</f>
        <v>6</v>
      </c>
      <c r="DB1123" s="213"/>
      <c r="DC1123" s="209"/>
      <c r="DD1123" s="212"/>
      <c r="DE1123" s="215" t="str">
        <f t="shared" si="577"/>
        <v>000-00-000-000-000</v>
      </c>
      <c r="DF1123" s="214">
        <f>COUNTIF(DE1118:DE1132, "&gt;=" &amp; DE1123)</f>
        <v>15</v>
      </c>
      <c r="DG1123" s="213">
        <f>RANK(DF1123,DF1118:DF1132,1)+COUNTIF(DE1118:DE1123,DE1123)-1</f>
        <v>6</v>
      </c>
      <c r="DH1123" s="213"/>
      <c r="DI1123" s="209"/>
      <c r="DJ1123" s="212"/>
      <c r="DK1123" s="215" t="str">
        <f t="shared" si="578"/>
        <v>000-00-000-000-000</v>
      </c>
      <c r="DL1123" s="214">
        <f>COUNTIF(DK1118:DK1132, "&gt;=" &amp; DK1123)</f>
        <v>15</v>
      </c>
      <c r="DM1123" s="213">
        <f>RANK(DL1123,DL1118:DL1132,1)+COUNTIF(DK1118:DK1123,DK1123)-1</f>
        <v>6</v>
      </c>
      <c r="DN1123" s="213"/>
      <c r="DO1123" s="212"/>
      <c r="DP1123" s="212"/>
      <c r="DQ1123" s="216" t="str">
        <f t="shared" si="579"/>
        <v>000-00-000-000-000</v>
      </c>
      <c r="DR1123" s="212">
        <f>COUNTIF(DQ1118:DQ1132, "&gt;=" &amp; DQ1123)</f>
        <v>15</v>
      </c>
      <c r="DS1123" s="213">
        <f>RANK(DR1123,DR1118:DR1132,1)+COUNTIF(DQ1118:DQ1123,DQ1123)-1</f>
        <v>6</v>
      </c>
      <c r="DT1123" s="213"/>
      <c r="DU1123" s="212"/>
      <c r="DV1123" s="212"/>
      <c r="DW1123" s="216" t="str">
        <f t="shared" si="580"/>
        <v>000-00-000-000-000</v>
      </c>
      <c r="DX1123" s="212">
        <f>COUNTIF(DW1118:DW1132, "&gt;=" &amp; DW1123)</f>
        <v>15</v>
      </c>
      <c r="DY1123" s="213">
        <f>RANK(DX1123,DX1118:DX1132,1)+COUNTIF(DW1118:DW1123,DW1123)-1</f>
        <v>6</v>
      </c>
      <c r="DZ1123" s="213"/>
    </row>
    <row r="1124" spans="1:130">
      <c r="A1124" s="18"/>
      <c r="B1124" s="99"/>
      <c r="C1124" s="100"/>
      <c r="D1124" s="101"/>
      <c r="E1124" s="149" t="str">
        <f t="shared" si="581"/>
        <v/>
      </c>
      <c r="F1124" s="193"/>
      <c r="G1124" s="99"/>
      <c r="H1124" s="100"/>
      <c r="I1124" s="100"/>
      <c r="J1124" s="149" t="str">
        <f t="shared" si="582"/>
        <v/>
      </c>
      <c r="K1124" s="193"/>
      <c r="L1124" s="99"/>
      <c r="M1124" s="100"/>
      <c r="N1124" s="102"/>
      <c r="O1124" s="149" t="str">
        <f t="shared" si="583"/>
        <v/>
      </c>
      <c r="P1124" s="193"/>
      <c r="Q1124" s="99"/>
      <c r="R1124" s="100"/>
      <c r="S1124" s="102"/>
      <c r="T1124" s="149" t="str">
        <f t="shared" si="584"/>
        <v/>
      </c>
      <c r="U1124" s="193"/>
      <c r="V1124" s="99"/>
      <c r="W1124" s="100"/>
      <c r="X1124" s="102"/>
      <c r="Y1124" s="149" t="str">
        <f t="shared" si="585"/>
        <v/>
      </c>
      <c r="Z1124" s="196"/>
      <c r="AA1124" s="26" t="s">
        <v>11</v>
      </c>
      <c r="AB1124" s="37"/>
      <c r="AG1124" s="67"/>
      <c r="AH1124" s="209"/>
      <c r="AI1124" s="209"/>
      <c r="AJ1124" s="214"/>
      <c r="AK1124" s="215" t="str">
        <f t="shared" si="565"/>
        <v>000-00-000-000-000</v>
      </c>
      <c r="AL1124" s="214">
        <f>COUNTIF(AK1118:AK1132, "&gt;=" &amp; AK1124)</f>
        <v>15</v>
      </c>
      <c r="AM1124" s="213">
        <f>RANK(AL1124,AL1118:AL1132,1)+COUNTIF(AK1118:AK1124,AK1124)-1</f>
        <v>7</v>
      </c>
      <c r="AN1124" s="213"/>
      <c r="AO1124" s="212"/>
      <c r="AP1124" s="212"/>
      <c r="AQ1124" s="215" t="str">
        <f t="shared" si="566"/>
        <v>000-00-000-000-000</v>
      </c>
      <c r="AR1124" s="214">
        <f>COUNTIF(AQ1118:AQ1132, "&gt;=" &amp; AQ1124)</f>
        <v>15</v>
      </c>
      <c r="AS1124" s="213">
        <f>RANK(AR1124,AR1118:AR1132,1)+COUNTIF(AQ1118:AR1124,AR1124)-1</f>
        <v>7</v>
      </c>
      <c r="AT1124" s="213"/>
      <c r="AU1124" s="212"/>
      <c r="AV1124" s="212"/>
      <c r="AW1124" s="215" t="str">
        <f t="shared" si="567"/>
        <v>000-00-000-000-000</v>
      </c>
      <c r="AX1124" s="214">
        <f>COUNTIF(AW1118:AW1132, "&gt;=" &amp; AW1124)</f>
        <v>15</v>
      </c>
      <c r="AY1124" s="213">
        <f>RANK(AX1124,AX1118:AX1132,1)+COUNTIF(AW1118:AX1124,AX1124)-1</f>
        <v>7</v>
      </c>
      <c r="AZ1124" s="213"/>
      <c r="BA1124" s="212"/>
      <c r="BB1124" s="212"/>
      <c r="BC1124" s="215" t="str">
        <f t="shared" si="568"/>
        <v>000-00-000-000-000</v>
      </c>
      <c r="BD1124" s="214">
        <f>COUNTIF(BC1118:BC1132, "&gt;=" &amp; BC1124)</f>
        <v>15</v>
      </c>
      <c r="BE1124" s="213">
        <f>RANK(BD1124,BD1118:BD1132,1)+COUNTIF(BC1118:BC1124,BC1124)-1</f>
        <v>7</v>
      </c>
      <c r="BF1124" s="213"/>
      <c r="BG1124" s="212"/>
      <c r="BH1124" s="212"/>
      <c r="BI1124" s="215" t="str">
        <f t="shared" si="569"/>
        <v>000-00-000-000-000</v>
      </c>
      <c r="BJ1124" s="214">
        <f>COUNTIF(BI1118:BI1132, "&gt;=" &amp; BI1124)</f>
        <v>15</v>
      </c>
      <c r="BK1124" s="213">
        <f>RANK(BJ1124,BJ1118:BJ1132,1)+COUNTIF(BI1118:BI1124,BI1124)-1</f>
        <v>7</v>
      </c>
      <c r="BL1124" s="213"/>
      <c r="BM1124" s="212"/>
      <c r="BN1124" s="212"/>
      <c r="BO1124" s="215" t="str">
        <f t="shared" si="570"/>
        <v>000-00-000-000-000</v>
      </c>
      <c r="BP1124" s="214">
        <f>COUNTIF(BO1118:BO1132, "&gt;=" &amp; BO1124)</f>
        <v>15</v>
      </c>
      <c r="BQ1124" s="213">
        <f>RANK(BP1124,BP1118:BP1132,1)+COUNTIF(BO1118:BO1124,BO1124)-1</f>
        <v>7</v>
      </c>
      <c r="BR1124" s="213"/>
      <c r="BS1124" s="212"/>
      <c r="BT1124" s="212"/>
      <c r="BU1124" s="215" t="str">
        <f t="shared" si="571"/>
        <v>000-00-000-000-000</v>
      </c>
      <c r="BV1124" s="214">
        <f>COUNTIF(BU1118:BU1132, "&gt;=" &amp; BU1124)</f>
        <v>15</v>
      </c>
      <c r="BW1124" s="213">
        <f>RANK(BV1124,BV1118:BV1132,1)+COUNTIF(BU1118:BU1124,BU1124)-1</f>
        <v>7</v>
      </c>
      <c r="BX1124" s="213"/>
      <c r="BY1124" s="209"/>
      <c r="BZ1124" s="212"/>
      <c r="CA1124" s="215" t="str">
        <f t="shared" si="572"/>
        <v>000-00-000-000-000</v>
      </c>
      <c r="CB1124" s="215">
        <f>COUNTIF(CA1118:CA1132, "&gt;=" &amp; CA1124)</f>
        <v>15</v>
      </c>
      <c r="CC1124" s="213">
        <f>RANK(CB1124,CB1118:CB1132,1)+COUNTIF(CA1118:CA1124,CA1124)-1</f>
        <v>7</v>
      </c>
      <c r="CD1124" s="213"/>
      <c r="CE1124" s="209"/>
      <c r="CF1124" s="212"/>
      <c r="CG1124" s="215" t="str">
        <f t="shared" si="573"/>
        <v>000-00-000-000-000</v>
      </c>
      <c r="CH1124" s="215">
        <f>COUNTIF(CG1118:CG1132, "&gt;=" &amp; CG1124)</f>
        <v>15</v>
      </c>
      <c r="CI1124" s="213">
        <f>RANK(CH1124,CH1118:CH1132,1)+COUNTIF(CG1118:CG1124,CG1124)-1</f>
        <v>7</v>
      </c>
      <c r="CJ1124" s="213"/>
      <c r="CK1124" s="209"/>
      <c r="CL1124" s="212"/>
      <c r="CM1124" s="215" t="str">
        <f t="shared" si="574"/>
        <v>000-00-000-000-000</v>
      </c>
      <c r="CN1124" s="214">
        <f>COUNTIF(CM1118:CM1132, "&gt;=" &amp; CM1124)</f>
        <v>15</v>
      </c>
      <c r="CO1124" s="213">
        <f>RANK(CN1124,CN1118:CN1132,1)+COUNTIF(CM1118:CM1124,CM1124)-1</f>
        <v>7</v>
      </c>
      <c r="CP1124" s="213"/>
      <c r="CQ1124" s="209"/>
      <c r="CR1124" s="212"/>
      <c r="CS1124" s="215" t="str">
        <f t="shared" si="575"/>
        <v>000-00-000-000-000</v>
      </c>
      <c r="CT1124" s="214">
        <f>COUNTIF(CS1118:CS1132, "&gt;=" &amp; CS1124)</f>
        <v>15</v>
      </c>
      <c r="CU1124" s="213">
        <f>RANK(CT1124,CT1118:CT1132,1)+COUNTIF(CS1118:CS1124,CS1124)-1</f>
        <v>7</v>
      </c>
      <c r="CV1124" s="213"/>
      <c r="CW1124" s="209"/>
      <c r="CX1124" s="212"/>
      <c r="CY1124" s="215" t="str">
        <f t="shared" si="576"/>
        <v>000-00-000-000-000</v>
      </c>
      <c r="CZ1124" s="214">
        <f>COUNTIF(CY1118:CY1132, "&gt;=" &amp; CY1124)</f>
        <v>15</v>
      </c>
      <c r="DA1124" s="213">
        <f>RANK(CZ1124,CZ1118:CZ1132,1)+COUNTIF(CY1118:CY1124,CY1124)-1</f>
        <v>7</v>
      </c>
      <c r="DB1124" s="213"/>
      <c r="DC1124" s="209"/>
      <c r="DD1124" s="212"/>
      <c r="DE1124" s="215" t="str">
        <f t="shared" si="577"/>
        <v>000-00-000-000-000</v>
      </c>
      <c r="DF1124" s="214">
        <f>COUNTIF(DE1118:DE1132, "&gt;=" &amp; DE1124)</f>
        <v>15</v>
      </c>
      <c r="DG1124" s="213">
        <f>RANK(DF1124,DF1118:DF1132,1)+COUNTIF(DE1118:DE1124,DE1124)-1</f>
        <v>7</v>
      </c>
      <c r="DH1124" s="213"/>
      <c r="DI1124" s="209"/>
      <c r="DJ1124" s="212"/>
      <c r="DK1124" s="215" t="str">
        <f t="shared" si="578"/>
        <v>000-00-000-000-000</v>
      </c>
      <c r="DL1124" s="214">
        <f>COUNTIF(DK1118:DK1132, "&gt;=" &amp; DK1124)</f>
        <v>15</v>
      </c>
      <c r="DM1124" s="213">
        <f>RANK(DL1124,DL1118:DL1132,1)+COUNTIF(DK1118:DK1124,DK1124)-1</f>
        <v>7</v>
      </c>
      <c r="DN1124" s="213"/>
      <c r="DO1124" s="212"/>
      <c r="DP1124" s="212"/>
      <c r="DQ1124" s="216" t="str">
        <f t="shared" si="579"/>
        <v>000-00-000-000-000</v>
      </c>
      <c r="DR1124" s="212">
        <f>COUNTIF(DQ1118:DQ1132, "&gt;=" &amp; DQ1124)</f>
        <v>15</v>
      </c>
      <c r="DS1124" s="213">
        <f>RANK(DR1124,DR1118:DR1132,1)+COUNTIF(DQ1118:DQ1124,DQ1124)-1</f>
        <v>7</v>
      </c>
      <c r="DT1124" s="213"/>
      <c r="DU1124" s="212"/>
      <c r="DV1124" s="212"/>
      <c r="DW1124" s="216" t="str">
        <f t="shared" si="580"/>
        <v>000-00-000-000-000</v>
      </c>
      <c r="DX1124" s="212">
        <f>COUNTIF(DW1118:DW1132, "&gt;=" &amp; DW1124)</f>
        <v>15</v>
      </c>
      <c r="DY1124" s="213">
        <f>RANK(DX1124,DX1118:DX1132,1)+COUNTIF(DW1118:DW1124,DW1124)-1</f>
        <v>7</v>
      </c>
      <c r="DZ1124" s="213"/>
    </row>
    <row r="1125" spans="1:130">
      <c r="A1125" s="18"/>
      <c r="B1125" s="99"/>
      <c r="C1125" s="100"/>
      <c r="D1125" s="101"/>
      <c r="E1125" s="149" t="str">
        <f t="shared" si="581"/>
        <v/>
      </c>
      <c r="F1125" s="193"/>
      <c r="G1125" s="99"/>
      <c r="H1125" s="100"/>
      <c r="I1125" s="100"/>
      <c r="J1125" s="149" t="str">
        <f t="shared" si="582"/>
        <v/>
      </c>
      <c r="K1125" s="193"/>
      <c r="L1125" s="99"/>
      <c r="M1125" s="100"/>
      <c r="N1125" s="100"/>
      <c r="O1125" s="149" t="str">
        <f t="shared" si="583"/>
        <v/>
      </c>
      <c r="P1125" s="193"/>
      <c r="Q1125" s="99"/>
      <c r="R1125" s="100"/>
      <c r="S1125" s="100"/>
      <c r="T1125" s="149" t="str">
        <f t="shared" si="584"/>
        <v/>
      </c>
      <c r="U1125" s="193"/>
      <c r="V1125" s="99"/>
      <c r="W1125" s="100"/>
      <c r="X1125" s="100"/>
      <c r="Y1125" s="149" t="str">
        <f t="shared" si="585"/>
        <v/>
      </c>
      <c r="Z1125" s="196"/>
      <c r="AA1125" s="26" t="s">
        <v>12</v>
      </c>
      <c r="AB1125" s="37"/>
      <c r="AG1125" s="67"/>
      <c r="AH1125" s="209"/>
      <c r="AI1125" s="209"/>
      <c r="AJ1125" s="214"/>
      <c r="AK1125" s="215" t="str">
        <f t="shared" si="565"/>
        <v>000-00-000-000-000</v>
      </c>
      <c r="AL1125" s="214">
        <f>COUNTIF(AK1118:AK1132, "&gt;=" &amp; AK1125)</f>
        <v>15</v>
      </c>
      <c r="AM1125" s="213">
        <f>RANK(AL1125,AL1118:AL1132,1)+COUNTIF(AK1118:AK1125,AK1125)-1</f>
        <v>8</v>
      </c>
      <c r="AN1125" s="213"/>
      <c r="AO1125" s="212"/>
      <c r="AP1125" s="212"/>
      <c r="AQ1125" s="215" t="str">
        <f t="shared" si="566"/>
        <v>000-00-000-000-000</v>
      </c>
      <c r="AR1125" s="214">
        <f>COUNTIF(AQ1118:AQ1132, "&gt;=" &amp; AQ1125)</f>
        <v>15</v>
      </c>
      <c r="AS1125" s="213">
        <f>RANK(AR1125,AR1118:AR1132,1)+COUNTIF(AQ1118:AR1125,AR1125)-1</f>
        <v>8</v>
      </c>
      <c r="AT1125" s="213"/>
      <c r="AU1125" s="212"/>
      <c r="AV1125" s="212"/>
      <c r="AW1125" s="215" t="str">
        <f t="shared" si="567"/>
        <v>000-00-000-000-000</v>
      </c>
      <c r="AX1125" s="214">
        <f>COUNTIF(AW1118:AW1132, "&gt;=" &amp; AW1125)</f>
        <v>15</v>
      </c>
      <c r="AY1125" s="213">
        <f>RANK(AX1125,AX1118:AX1132,1)+COUNTIF(AW1118:AX1125,AX1125)-1</f>
        <v>8</v>
      </c>
      <c r="AZ1125" s="213"/>
      <c r="BA1125" s="212"/>
      <c r="BB1125" s="212"/>
      <c r="BC1125" s="215" t="str">
        <f t="shared" si="568"/>
        <v>000-00-000-000-000</v>
      </c>
      <c r="BD1125" s="214">
        <f>COUNTIF(BC1118:BC1132, "&gt;=" &amp; BC1125)</f>
        <v>15</v>
      </c>
      <c r="BE1125" s="213">
        <f>RANK(BD1125,BD1118:BD1132,1)+COUNTIF(BC1118:BC1125,BC1125)-1</f>
        <v>8</v>
      </c>
      <c r="BF1125" s="213"/>
      <c r="BG1125" s="212"/>
      <c r="BH1125" s="212"/>
      <c r="BI1125" s="215" t="str">
        <f t="shared" si="569"/>
        <v>000-00-000-000-000</v>
      </c>
      <c r="BJ1125" s="214">
        <f>COUNTIF(BI1118:BI1132, "&gt;=" &amp; BI1125)</f>
        <v>15</v>
      </c>
      <c r="BK1125" s="213">
        <f>RANK(BJ1125,BJ1118:BJ1132,1)+COUNTIF(BI1118:BI1125,BI1125)-1</f>
        <v>8</v>
      </c>
      <c r="BL1125" s="213"/>
      <c r="BM1125" s="212"/>
      <c r="BN1125" s="212"/>
      <c r="BO1125" s="215" t="str">
        <f t="shared" si="570"/>
        <v>000-00-000-000-000</v>
      </c>
      <c r="BP1125" s="214">
        <f>COUNTIF(BO1118:BO1132, "&gt;=" &amp; BO1125)</f>
        <v>15</v>
      </c>
      <c r="BQ1125" s="213">
        <f>RANK(BP1125,BP1118:BP1132,1)+COUNTIF(BO1118:BO1125,BO1125)-1</f>
        <v>8</v>
      </c>
      <c r="BR1125" s="213"/>
      <c r="BS1125" s="212"/>
      <c r="BT1125" s="212"/>
      <c r="BU1125" s="215" t="str">
        <f t="shared" si="571"/>
        <v>000-00-000-000-000</v>
      </c>
      <c r="BV1125" s="214">
        <f>COUNTIF(BU1118:BU1132, "&gt;=" &amp; BU1125)</f>
        <v>15</v>
      </c>
      <c r="BW1125" s="213">
        <f>RANK(BV1125,BV1118:BV1132,1)+COUNTIF(BU1118:BU1125,BU1125)-1</f>
        <v>8</v>
      </c>
      <c r="BX1125" s="213"/>
      <c r="BY1125" s="209"/>
      <c r="BZ1125" s="212"/>
      <c r="CA1125" s="215" t="str">
        <f t="shared" si="572"/>
        <v>000-00-000-000-000</v>
      </c>
      <c r="CB1125" s="215">
        <f>COUNTIF(CA1118:CA1132, "&gt;=" &amp; CA1125)</f>
        <v>15</v>
      </c>
      <c r="CC1125" s="213">
        <f>RANK(CB1125,CB1118:CB1132,1)+COUNTIF(CA1118:CA1125,CA1125)-1</f>
        <v>8</v>
      </c>
      <c r="CD1125" s="213"/>
      <c r="CE1125" s="209"/>
      <c r="CF1125" s="212"/>
      <c r="CG1125" s="215" t="str">
        <f t="shared" si="573"/>
        <v>000-00-000-000-000</v>
      </c>
      <c r="CH1125" s="215">
        <f>COUNTIF(CG1118:CG1132, "&gt;=" &amp; CG1125)</f>
        <v>15</v>
      </c>
      <c r="CI1125" s="213">
        <f>RANK(CH1125,CH1118:CH1132,1)+COUNTIF(CG1118:CG1125,CG1125)-1</f>
        <v>8</v>
      </c>
      <c r="CJ1125" s="213"/>
      <c r="CK1125" s="209"/>
      <c r="CL1125" s="212"/>
      <c r="CM1125" s="215" t="str">
        <f t="shared" si="574"/>
        <v>000-00-000-000-000</v>
      </c>
      <c r="CN1125" s="214">
        <f>COUNTIF(CM1118:CM1132, "&gt;=" &amp; CM1125)</f>
        <v>15</v>
      </c>
      <c r="CO1125" s="213">
        <f>RANK(CN1125,CN1118:CN1132,1)+COUNTIF(CM1118:CM1125,CM1125)-1</f>
        <v>8</v>
      </c>
      <c r="CP1125" s="213"/>
      <c r="CQ1125" s="209"/>
      <c r="CR1125" s="212"/>
      <c r="CS1125" s="215" t="str">
        <f t="shared" si="575"/>
        <v>000-00-000-000-000</v>
      </c>
      <c r="CT1125" s="214">
        <f>COUNTIF(CS1118:CS1132, "&gt;=" &amp; CS1125)</f>
        <v>15</v>
      </c>
      <c r="CU1125" s="213">
        <f>RANK(CT1125,CT1118:CT1132,1)+COUNTIF(CS1118:CS1125,CS1125)-1</f>
        <v>8</v>
      </c>
      <c r="CV1125" s="213"/>
      <c r="CW1125" s="209"/>
      <c r="CX1125" s="212"/>
      <c r="CY1125" s="215" t="str">
        <f t="shared" si="576"/>
        <v>000-00-000-000-000</v>
      </c>
      <c r="CZ1125" s="214">
        <f>COUNTIF(CY1118:CY1132, "&gt;=" &amp; CY1125)</f>
        <v>15</v>
      </c>
      <c r="DA1125" s="213">
        <f>RANK(CZ1125,CZ1118:CZ1132,1)+COUNTIF(CY1118:CY1125,CY1125)-1</f>
        <v>8</v>
      </c>
      <c r="DB1125" s="213"/>
      <c r="DC1125" s="209"/>
      <c r="DD1125" s="212"/>
      <c r="DE1125" s="215" t="str">
        <f t="shared" si="577"/>
        <v>000-00-000-000-000</v>
      </c>
      <c r="DF1125" s="214">
        <f>COUNTIF(DE1118:DE1132, "&gt;=" &amp; DE1125)</f>
        <v>15</v>
      </c>
      <c r="DG1125" s="213">
        <f>RANK(DF1125,DF1118:DF1132,1)+COUNTIF(DE1118:DE1125,DE1125)-1</f>
        <v>8</v>
      </c>
      <c r="DH1125" s="213"/>
      <c r="DI1125" s="209"/>
      <c r="DJ1125" s="212"/>
      <c r="DK1125" s="215" t="str">
        <f t="shared" si="578"/>
        <v>000-00-000-000-000</v>
      </c>
      <c r="DL1125" s="214">
        <f>COUNTIF(DK1118:DK1132, "&gt;=" &amp; DK1125)</f>
        <v>15</v>
      </c>
      <c r="DM1125" s="213">
        <f>RANK(DL1125,DL1118:DL1132,1)+COUNTIF(DK1118:DK1125,DK1125)-1</f>
        <v>8</v>
      </c>
      <c r="DN1125" s="213"/>
      <c r="DO1125" s="212"/>
      <c r="DP1125" s="212"/>
      <c r="DQ1125" s="216" t="str">
        <f t="shared" si="579"/>
        <v>000-00-000-000-000</v>
      </c>
      <c r="DR1125" s="212">
        <f>COUNTIF(DQ1118:DQ1132, "&gt;=" &amp; DQ1125)</f>
        <v>15</v>
      </c>
      <c r="DS1125" s="213">
        <f>RANK(DR1125,DR1118:DR1132,1)+COUNTIF(DQ1118:DQ1125,DQ1125)-1</f>
        <v>8</v>
      </c>
      <c r="DT1125" s="213"/>
      <c r="DU1125" s="212"/>
      <c r="DV1125" s="212"/>
      <c r="DW1125" s="216" t="str">
        <f t="shared" si="580"/>
        <v>000-00-000-000-000</v>
      </c>
      <c r="DX1125" s="212">
        <f>COUNTIF(DW1118:DW1132, "&gt;=" &amp; DW1125)</f>
        <v>15</v>
      </c>
      <c r="DY1125" s="213">
        <f>RANK(DX1125,DX1118:DX1132,1)+COUNTIF(DW1118:DW1125,DW1125)-1</f>
        <v>8</v>
      </c>
      <c r="DZ1125" s="213"/>
    </row>
    <row r="1126" spans="1:130">
      <c r="A1126" s="18"/>
      <c r="B1126" s="99"/>
      <c r="C1126" s="100"/>
      <c r="D1126" s="102"/>
      <c r="E1126" s="149" t="str">
        <f t="shared" si="581"/>
        <v/>
      </c>
      <c r="F1126" s="193"/>
      <c r="G1126" s="99"/>
      <c r="H1126" s="100"/>
      <c r="I1126" s="102"/>
      <c r="J1126" s="149" t="str">
        <f t="shared" si="582"/>
        <v/>
      </c>
      <c r="K1126" s="193"/>
      <c r="L1126" s="99"/>
      <c r="M1126" s="100"/>
      <c r="N1126" s="102"/>
      <c r="O1126" s="149" t="str">
        <f t="shared" si="583"/>
        <v/>
      </c>
      <c r="P1126" s="193"/>
      <c r="Q1126" s="99"/>
      <c r="R1126" s="100"/>
      <c r="S1126" s="100"/>
      <c r="T1126" s="149" t="str">
        <f t="shared" si="584"/>
        <v/>
      </c>
      <c r="U1126" s="193"/>
      <c r="V1126" s="99"/>
      <c r="W1126" s="100"/>
      <c r="X1126" s="102"/>
      <c r="Y1126" s="149" t="str">
        <f t="shared" si="585"/>
        <v/>
      </c>
      <c r="Z1126" s="196"/>
      <c r="AA1126" s="26" t="s">
        <v>12</v>
      </c>
      <c r="AB1126" s="37"/>
      <c r="AG1126" s="67"/>
      <c r="AH1126" s="209"/>
      <c r="AI1126" s="209"/>
      <c r="AJ1126" s="214"/>
      <c r="AK1126" s="215" t="str">
        <f t="shared" si="565"/>
        <v>000-00-000-000-000</v>
      </c>
      <c r="AL1126" s="214">
        <f>COUNTIF(AK1118:AK1132, "&gt;=" &amp; AK1126)</f>
        <v>15</v>
      </c>
      <c r="AM1126" s="213">
        <f>RANK(AL1126,AL1118:AL1132,1)+COUNTIF(AK1118:AK1126,AK1126)-1</f>
        <v>9</v>
      </c>
      <c r="AN1126" s="213"/>
      <c r="AO1126" s="212"/>
      <c r="AP1126" s="212"/>
      <c r="AQ1126" s="215" t="str">
        <f t="shared" si="566"/>
        <v>000-00-000-000-000</v>
      </c>
      <c r="AR1126" s="214">
        <f>COUNTIF(AQ1118:AQ1132, "&gt;=" &amp; AQ1126)</f>
        <v>15</v>
      </c>
      <c r="AS1126" s="213">
        <f>RANK(AR1126,AR1118:AR1132,1)+COUNTIF(AQ1118:AR1126,AR1126)-1</f>
        <v>9</v>
      </c>
      <c r="AT1126" s="213"/>
      <c r="AU1126" s="212"/>
      <c r="AV1126" s="212"/>
      <c r="AW1126" s="215" t="str">
        <f t="shared" si="567"/>
        <v>000-00-000-000-000</v>
      </c>
      <c r="AX1126" s="214">
        <f>COUNTIF(AW1118:AW1132, "&gt;=" &amp; AW1126)</f>
        <v>15</v>
      </c>
      <c r="AY1126" s="213">
        <f>RANK(AX1126,AX1118:AX1132,1)+COUNTIF(AW1118:AX1126,AX1126)-1</f>
        <v>9</v>
      </c>
      <c r="AZ1126" s="213"/>
      <c r="BA1126" s="212"/>
      <c r="BB1126" s="212"/>
      <c r="BC1126" s="215" t="str">
        <f t="shared" si="568"/>
        <v>000-00-000-000-000</v>
      </c>
      <c r="BD1126" s="214">
        <f>COUNTIF(BC1118:BC1132, "&gt;=" &amp; BC1126)</f>
        <v>15</v>
      </c>
      <c r="BE1126" s="213">
        <f>RANK(BD1126,BD1118:BD1132,1)+COUNTIF(BC1118:BC1126,BC1126)-1</f>
        <v>9</v>
      </c>
      <c r="BF1126" s="213"/>
      <c r="BG1126" s="212"/>
      <c r="BH1126" s="212"/>
      <c r="BI1126" s="215" t="str">
        <f t="shared" si="569"/>
        <v>000-00-000-000-000</v>
      </c>
      <c r="BJ1126" s="214">
        <f>COUNTIF(BI1118:BI1132, "&gt;=" &amp; BI1126)</f>
        <v>15</v>
      </c>
      <c r="BK1126" s="213">
        <f>RANK(BJ1126,BJ1118:BJ1132,1)+COUNTIF(BI1118:BI1126,BI1126)-1</f>
        <v>9</v>
      </c>
      <c r="BL1126" s="213"/>
      <c r="BM1126" s="212"/>
      <c r="BN1126" s="212"/>
      <c r="BO1126" s="215" t="str">
        <f t="shared" si="570"/>
        <v>000-00-000-000-000</v>
      </c>
      <c r="BP1126" s="214">
        <f>COUNTIF(BO1118:BO1132, "&gt;=" &amp; BO1126)</f>
        <v>15</v>
      </c>
      <c r="BQ1126" s="213">
        <f>RANK(BP1126,BP1118:BP1132,1)+COUNTIF(BO1118:BO1126,BO1126)-1</f>
        <v>9</v>
      </c>
      <c r="BR1126" s="213"/>
      <c r="BS1126" s="212"/>
      <c r="BT1126" s="212"/>
      <c r="BU1126" s="215" t="str">
        <f t="shared" si="571"/>
        <v>000-00-000-000-000</v>
      </c>
      <c r="BV1126" s="214">
        <f>COUNTIF(BU1118:BU1132, "&gt;=" &amp; BU1126)</f>
        <v>15</v>
      </c>
      <c r="BW1126" s="213">
        <f>RANK(BV1126,BV1118:BV1132,1)+COUNTIF(BU1118:BU1126,BU1126)-1</f>
        <v>9</v>
      </c>
      <c r="BX1126" s="213"/>
      <c r="BY1126" s="209"/>
      <c r="BZ1126" s="212"/>
      <c r="CA1126" s="215" t="str">
        <f t="shared" si="572"/>
        <v>000-00-000-000-000</v>
      </c>
      <c r="CB1126" s="215">
        <f>COUNTIF(CA1118:CA1132, "&gt;=" &amp; CA1126)</f>
        <v>15</v>
      </c>
      <c r="CC1126" s="213">
        <f>RANK(CB1126,CB1118:CB1132,1)+COUNTIF(CA1118:CA1126,CA1126)-1</f>
        <v>9</v>
      </c>
      <c r="CD1126" s="213"/>
      <c r="CE1126" s="209"/>
      <c r="CF1126" s="212"/>
      <c r="CG1126" s="215" t="str">
        <f t="shared" si="573"/>
        <v>000-00-000-000-000</v>
      </c>
      <c r="CH1126" s="215">
        <f>COUNTIF(CG1118:CG1132, "&gt;=" &amp; CG1126)</f>
        <v>15</v>
      </c>
      <c r="CI1126" s="213">
        <f>RANK(CH1126,CH1118:CH1132,1)+COUNTIF(CG1118:CG1126,CG1126)-1</f>
        <v>9</v>
      </c>
      <c r="CJ1126" s="213"/>
      <c r="CK1126" s="209"/>
      <c r="CL1126" s="212"/>
      <c r="CM1126" s="215" t="str">
        <f t="shared" si="574"/>
        <v>000-00-000-000-000</v>
      </c>
      <c r="CN1126" s="214">
        <f>COUNTIF(CM1118:CM1132, "&gt;=" &amp; CM1126)</f>
        <v>15</v>
      </c>
      <c r="CO1126" s="213">
        <f>RANK(CN1126,CN1118:CN1132,1)+COUNTIF(CM1118:CM1126,CM1126)-1</f>
        <v>9</v>
      </c>
      <c r="CP1126" s="213"/>
      <c r="CQ1126" s="209"/>
      <c r="CR1126" s="212"/>
      <c r="CS1126" s="215" t="str">
        <f t="shared" si="575"/>
        <v>000-00-000-000-000</v>
      </c>
      <c r="CT1126" s="214">
        <f>COUNTIF(CS1118:CS1132, "&gt;=" &amp; CS1126)</f>
        <v>15</v>
      </c>
      <c r="CU1126" s="213">
        <f>RANK(CT1126,CT1118:CT1132,1)+COUNTIF(CS1118:CS1126,CS1126)-1</f>
        <v>9</v>
      </c>
      <c r="CV1126" s="213"/>
      <c r="CW1126" s="209"/>
      <c r="CX1126" s="212"/>
      <c r="CY1126" s="215" t="str">
        <f t="shared" si="576"/>
        <v>000-00-000-000-000</v>
      </c>
      <c r="CZ1126" s="214">
        <f>COUNTIF(CY1118:CY1132, "&gt;=" &amp; CY1126)</f>
        <v>15</v>
      </c>
      <c r="DA1126" s="213">
        <f>RANK(CZ1126,CZ1118:CZ1132,1)+COUNTIF(CY1118:CY1126,CY1126)-1</f>
        <v>9</v>
      </c>
      <c r="DB1126" s="213"/>
      <c r="DC1126" s="209"/>
      <c r="DD1126" s="212"/>
      <c r="DE1126" s="215" t="str">
        <f t="shared" si="577"/>
        <v>000-00-000-000-000</v>
      </c>
      <c r="DF1126" s="214">
        <f>COUNTIF(DE1118:DE1132, "&gt;=" &amp; DE1126)</f>
        <v>15</v>
      </c>
      <c r="DG1126" s="213">
        <f>RANK(DF1126,DF1118:DF1132,1)+COUNTIF(DE1118:DE1126,DE1126)-1</f>
        <v>9</v>
      </c>
      <c r="DH1126" s="213"/>
      <c r="DI1126" s="209"/>
      <c r="DJ1126" s="212"/>
      <c r="DK1126" s="215" t="str">
        <f t="shared" si="578"/>
        <v>000-00-000-000-000</v>
      </c>
      <c r="DL1126" s="214">
        <f>COUNTIF(DK1118:DK1132, "&gt;=" &amp; DK1126)</f>
        <v>15</v>
      </c>
      <c r="DM1126" s="213">
        <f>RANK(DL1126,DL1118:DL1132,1)+COUNTIF(DK1118:DK1126,DK1126)-1</f>
        <v>9</v>
      </c>
      <c r="DN1126" s="213"/>
      <c r="DO1126" s="212"/>
      <c r="DP1126" s="212"/>
      <c r="DQ1126" s="216" t="str">
        <f t="shared" si="579"/>
        <v>000-00-000-000-000</v>
      </c>
      <c r="DR1126" s="212">
        <f>COUNTIF(DQ1118:DQ1132, "&gt;=" &amp; DQ1126)</f>
        <v>15</v>
      </c>
      <c r="DS1126" s="213">
        <f>RANK(DR1126,DR1118:DR1132,1)+COUNTIF(DQ1118:DQ1126,DQ1126)-1</f>
        <v>9</v>
      </c>
      <c r="DT1126" s="213"/>
      <c r="DU1126" s="212"/>
      <c r="DV1126" s="212"/>
      <c r="DW1126" s="216" t="str">
        <f t="shared" si="580"/>
        <v>000-00-000-000-000</v>
      </c>
      <c r="DX1126" s="212">
        <f>COUNTIF(DW1118:DW1132, "&gt;=" &amp; DW1126)</f>
        <v>15</v>
      </c>
      <c r="DY1126" s="213">
        <f>RANK(DX1126,DX1118:DX1132,1)+COUNTIF(DW1118:DW1126,DW1126)-1</f>
        <v>9</v>
      </c>
      <c r="DZ1126" s="213"/>
    </row>
    <row r="1127" spans="1:130">
      <c r="A1127" s="18"/>
      <c r="B1127" s="99"/>
      <c r="C1127" s="100"/>
      <c r="D1127" s="102"/>
      <c r="E1127" s="149" t="str">
        <f t="shared" si="581"/>
        <v/>
      </c>
      <c r="F1127" s="193"/>
      <c r="G1127" s="99"/>
      <c r="H1127" s="100"/>
      <c r="I1127" s="102"/>
      <c r="J1127" s="149" t="str">
        <f t="shared" si="582"/>
        <v/>
      </c>
      <c r="K1127" s="193"/>
      <c r="L1127" s="99"/>
      <c r="M1127" s="100"/>
      <c r="N1127" s="102"/>
      <c r="O1127" s="149" t="str">
        <f t="shared" si="583"/>
        <v/>
      </c>
      <c r="P1127" s="193"/>
      <c r="Q1127" s="99"/>
      <c r="R1127" s="100"/>
      <c r="S1127" s="100"/>
      <c r="T1127" s="149" t="str">
        <f t="shared" si="584"/>
        <v/>
      </c>
      <c r="U1127" s="193"/>
      <c r="V1127" s="99"/>
      <c r="W1127" s="100"/>
      <c r="X1127" s="102"/>
      <c r="Y1127" s="149" t="str">
        <f t="shared" si="585"/>
        <v/>
      </c>
      <c r="Z1127" s="196"/>
      <c r="AA1127" s="26"/>
      <c r="AB1127" s="37"/>
      <c r="AG1127" s="67"/>
      <c r="AH1127" s="209"/>
      <c r="AI1127" s="209"/>
      <c r="AJ1127" s="214"/>
      <c r="AK1127" s="215" t="str">
        <f t="shared" si="565"/>
        <v>000-00-000-000-000</v>
      </c>
      <c r="AL1127" s="214">
        <f>COUNTIF(AK1118:AK1132, "&gt;=" &amp; AK1127)</f>
        <v>15</v>
      </c>
      <c r="AM1127" s="213">
        <f>RANK(AL1127,AL1118:AL1132,1)+COUNTIF(AK1118:AK1127,AK1127)-1</f>
        <v>10</v>
      </c>
      <c r="AN1127" s="213"/>
      <c r="AO1127" s="212"/>
      <c r="AP1127" s="212"/>
      <c r="AQ1127" s="215" t="str">
        <f t="shared" si="566"/>
        <v>000-00-000-000-000</v>
      </c>
      <c r="AR1127" s="214">
        <f>COUNTIF(AQ1118:AQ1132, "&gt;=" &amp; AQ1127)</f>
        <v>15</v>
      </c>
      <c r="AS1127" s="213">
        <f>RANK(AR1127,AR1118:AR1132,1)+COUNTIF(AQ1118:AR1127,AR1127)-1</f>
        <v>10</v>
      </c>
      <c r="AT1127" s="213"/>
      <c r="AU1127" s="212"/>
      <c r="AV1127" s="212"/>
      <c r="AW1127" s="215" t="str">
        <f t="shared" si="567"/>
        <v>000-00-000-000-000</v>
      </c>
      <c r="AX1127" s="214">
        <f>COUNTIF(AW1118:AW1132, "&gt;=" &amp; AW1127)</f>
        <v>15</v>
      </c>
      <c r="AY1127" s="213">
        <f>RANK(AX1127,AX1118:AX1132,1)+COUNTIF(AW1118:AX1127,AX1127)-1</f>
        <v>10</v>
      </c>
      <c r="AZ1127" s="213"/>
      <c r="BA1127" s="212"/>
      <c r="BB1127" s="212"/>
      <c r="BC1127" s="215" t="str">
        <f t="shared" si="568"/>
        <v>000-00-000-000-000</v>
      </c>
      <c r="BD1127" s="214">
        <f>COUNTIF(BC1118:BC1132, "&gt;=" &amp; BC1127)</f>
        <v>15</v>
      </c>
      <c r="BE1127" s="213">
        <f>RANK(BD1127,BD1118:BD1132,1)+COUNTIF(BC1118:BC1127,BC1127)-1</f>
        <v>10</v>
      </c>
      <c r="BF1127" s="213"/>
      <c r="BG1127" s="212"/>
      <c r="BH1127" s="212"/>
      <c r="BI1127" s="215" t="str">
        <f t="shared" si="569"/>
        <v>000-00-000-000-000</v>
      </c>
      <c r="BJ1127" s="214">
        <f>COUNTIF(BI1118:BI1132, "&gt;=" &amp; BI1127)</f>
        <v>15</v>
      </c>
      <c r="BK1127" s="213">
        <f>RANK(BJ1127,BJ1118:BJ1132,1)+COUNTIF(BI1118:BI1127,BI1127)-1</f>
        <v>10</v>
      </c>
      <c r="BL1127" s="213"/>
      <c r="BM1127" s="212"/>
      <c r="BN1127" s="212"/>
      <c r="BO1127" s="215" t="str">
        <f t="shared" si="570"/>
        <v>000-00-000-000-000</v>
      </c>
      <c r="BP1127" s="214">
        <f>COUNTIF(BO1118:BO1132, "&gt;=" &amp; BO1127)</f>
        <v>15</v>
      </c>
      <c r="BQ1127" s="213">
        <f>RANK(BP1127,BP1118:BP1132,1)+COUNTIF(BO1118:BO1127,BO1127)-1</f>
        <v>10</v>
      </c>
      <c r="BR1127" s="213"/>
      <c r="BS1127" s="212"/>
      <c r="BT1127" s="212"/>
      <c r="BU1127" s="215" t="str">
        <f t="shared" si="571"/>
        <v>000-00-000-000-000</v>
      </c>
      <c r="BV1127" s="214">
        <f>COUNTIF(BU1118:BU1132, "&gt;=" &amp; BU1127)</f>
        <v>15</v>
      </c>
      <c r="BW1127" s="213">
        <f>RANK(BV1127,BV1118:BV1132,1)+COUNTIF(BU1118:BU1127,BU1127)-1</f>
        <v>10</v>
      </c>
      <c r="BX1127" s="213"/>
      <c r="BY1127" s="209"/>
      <c r="BZ1127" s="212"/>
      <c r="CA1127" s="215" t="str">
        <f t="shared" si="572"/>
        <v>000-00-000-000-000</v>
      </c>
      <c r="CB1127" s="215">
        <f>COUNTIF(CA1118:CA1132, "&gt;=" &amp; CA1127)</f>
        <v>15</v>
      </c>
      <c r="CC1127" s="213">
        <f>RANK(CB1127,CB1118:CB1132,1)+COUNTIF(CA1118:CA1127,CA1127)-1</f>
        <v>10</v>
      </c>
      <c r="CD1127" s="213"/>
      <c r="CE1127" s="209"/>
      <c r="CF1127" s="212"/>
      <c r="CG1127" s="215" t="str">
        <f t="shared" si="573"/>
        <v>000-00-000-000-000</v>
      </c>
      <c r="CH1127" s="215">
        <f>COUNTIF(CG1118:CG1132, "&gt;=" &amp; CG1127)</f>
        <v>15</v>
      </c>
      <c r="CI1127" s="213">
        <f>RANK(CH1127,CH1118:CH1132,1)+COUNTIF(CG1118:CG1127,CG1127)-1</f>
        <v>10</v>
      </c>
      <c r="CJ1127" s="213"/>
      <c r="CK1127" s="209"/>
      <c r="CL1127" s="212"/>
      <c r="CM1127" s="215" t="str">
        <f t="shared" si="574"/>
        <v>000-00-000-000-000</v>
      </c>
      <c r="CN1127" s="214">
        <f>COUNTIF(CM1118:CM1132, "&gt;=" &amp; CM1127)</f>
        <v>15</v>
      </c>
      <c r="CO1127" s="213">
        <f>RANK(CN1127,CN1118:CN1132,1)+COUNTIF(CM1118:CM1127,CM1127)-1</f>
        <v>10</v>
      </c>
      <c r="CP1127" s="213"/>
      <c r="CQ1127" s="209"/>
      <c r="CR1127" s="212"/>
      <c r="CS1127" s="215" t="str">
        <f t="shared" si="575"/>
        <v>000-00-000-000-000</v>
      </c>
      <c r="CT1127" s="214">
        <f>COUNTIF(CS1118:CS1132, "&gt;=" &amp; CS1127)</f>
        <v>15</v>
      </c>
      <c r="CU1127" s="213">
        <f>RANK(CT1127,CT1118:CT1132,1)+COUNTIF(CS1118:CS1127,CS1127)-1</f>
        <v>10</v>
      </c>
      <c r="CV1127" s="213"/>
      <c r="CW1127" s="209"/>
      <c r="CX1127" s="212"/>
      <c r="CY1127" s="215" t="str">
        <f t="shared" si="576"/>
        <v>000-00-000-000-000</v>
      </c>
      <c r="CZ1127" s="214">
        <f>COUNTIF(CY1118:CY1132, "&gt;=" &amp; CY1127)</f>
        <v>15</v>
      </c>
      <c r="DA1127" s="213">
        <f>RANK(CZ1127,CZ1118:CZ1132,1)+COUNTIF(CY1118:CY1127,CY1127)-1</f>
        <v>10</v>
      </c>
      <c r="DB1127" s="213"/>
      <c r="DC1127" s="209"/>
      <c r="DD1127" s="212"/>
      <c r="DE1127" s="215" t="str">
        <f t="shared" si="577"/>
        <v>000-00-000-000-000</v>
      </c>
      <c r="DF1127" s="214">
        <f>COUNTIF(DE1118:DE1132, "&gt;=" &amp; DE1127)</f>
        <v>15</v>
      </c>
      <c r="DG1127" s="213">
        <f>RANK(DF1127,DF1118:DF1132,1)+COUNTIF(DE1118:DE1127,DE1127)-1</f>
        <v>10</v>
      </c>
      <c r="DH1127" s="213"/>
      <c r="DI1127" s="209"/>
      <c r="DJ1127" s="212"/>
      <c r="DK1127" s="215" t="str">
        <f t="shared" si="578"/>
        <v>000-00-000-000-000</v>
      </c>
      <c r="DL1127" s="214">
        <f>COUNTIF(DK1118:DK1132, "&gt;=" &amp; DK1127)</f>
        <v>15</v>
      </c>
      <c r="DM1127" s="213">
        <f>RANK(DL1127,DL1118:DL1132,1)+COUNTIF(DK1118:DK1127,DK1127)-1</f>
        <v>10</v>
      </c>
      <c r="DN1127" s="213"/>
      <c r="DO1127" s="212"/>
      <c r="DP1127" s="212"/>
      <c r="DQ1127" s="216" t="str">
        <f t="shared" si="579"/>
        <v>000-00-000-000-000</v>
      </c>
      <c r="DR1127" s="212">
        <f>COUNTIF(DQ1118:DQ1132, "&gt;=" &amp; DQ1127)</f>
        <v>15</v>
      </c>
      <c r="DS1127" s="213">
        <f>RANK(DR1127,DR1118:DR1132,1)+COUNTIF(DQ1118:DQ1127,DQ1127)-1</f>
        <v>10</v>
      </c>
      <c r="DT1127" s="213"/>
      <c r="DU1127" s="212"/>
      <c r="DV1127" s="212"/>
      <c r="DW1127" s="216" t="str">
        <f t="shared" si="580"/>
        <v>000-00-000-000-000</v>
      </c>
      <c r="DX1127" s="212">
        <f>COUNTIF(DW1118:DW1132, "&gt;=" &amp; DW1127)</f>
        <v>15</v>
      </c>
      <c r="DY1127" s="213">
        <f>RANK(DX1127,DX1118:DX1132,1)+COUNTIF(DW1118:DW1127,DW1127)-1</f>
        <v>10</v>
      </c>
      <c r="DZ1127" s="213"/>
    </row>
    <row r="1128" spans="1:130">
      <c r="A1128" s="18"/>
      <c r="B1128" s="99"/>
      <c r="C1128" s="100"/>
      <c r="D1128" s="101"/>
      <c r="E1128" s="149" t="str">
        <f t="shared" si="581"/>
        <v/>
      </c>
      <c r="F1128" s="193"/>
      <c r="G1128" s="99"/>
      <c r="H1128" s="100"/>
      <c r="I1128" s="102"/>
      <c r="J1128" s="149" t="str">
        <f t="shared" si="582"/>
        <v/>
      </c>
      <c r="K1128" s="193"/>
      <c r="L1128" s="99"/>
      <c r="M1128" s="100"/>
      <c r="N1128" s="102"/>
      <c r="O1128" s="149" t="str">
        <f t="shared" si="583"/>
        <v/>
      </c>
      <c r="P1128" s="193"/>
      <c r="Q1128" s="99"/>
      <c r="R1128" s="100"/>
      <c r="S1128" s="100"/>
      <c r="T1128" s="149" t="str">
        <f t="shared" si="584"/>
        <v/>
      </c>
      <c r="U1128" s="193"/>
      <c r="V1128" s="99"/>
      <c r="W1128" s="100"/>
      <c r="X1128" s="100"/>
      <c r="Y1128" s="149" t="str">
        <f t="shared" si="585"/>
        <v/>
      </c>
      <c r="Z1128" s="196"/>
      <c r="AA1128" s="26" t="s">
        <v>13</v>
      </c>
      <c r="AB1128" s="37"/>
      <c r="AG1128" s="67"/>
      <c r="AH1128" s="209"/>
      <c r="AI1128" s="209"/>
      <c r="AJ1128" s="214"/>
      <c r="AK1128" s="215" t="str">
        <f t="shared" si="565"/>
        <v>000-00-000-000-000</v>
      </c>
      <c r="AL1128" s="214">
        <f>COUNTIF(AK1118:AK1132, "&gt;=" &amp; AK1128)</f>
        <v>15</v>
      </c>
      <c r="AM1128" s="213">
        <f>RANK(AL1128,AL1118:AL1132,1)+COUNTIF(AK1118:AK1128,AK1128)-1</f>
        <v>11</v>
      </c>
      <c r="AN1128" s="213"/>
      <c r="AO1128" s="212"/>
      <c r="AP1128" s="212"/>
      <c r="AQ1128" s="215" t="str">
        <f t="shared" si="566"/>
        <v>000-00-000-000-000</v>
      </c>
      <c r="AR1128" s="214">
        <f>COUNTIF(AQ1118:AQ1132, "&gt;=" &amp; AQ1128)</f>
        <v>15</v>
      </c>
      <c r="AS1128" s="213">
        <f>RANK(AR1128,AR1118:AR1132,1)+COUNTIF(AQ1118:AR1128,AR1128)-1</f>
        <v>11</v>
      </c>
      <c r="AT1128" s="213"/>
      <c r="AU1128" s="212"/>
      <c r="AV1128" s="212"/>
      <c r="AW1128" s="215" t="str">
        <f t="shared" si="567"/>
        <v>000-00-000-000-000</v>
      </c>
      <c r="AX1128" s="214">
        <f>COUNTIF(AW1118:AW1132, "&gt;=" &amp; AW1128)</f>
        <v>15</v>
      </c>
      <c r="AY1128" s="213">
        <f>RANK(AX1128,AX1118:AX1132,1)+COUNTIF(AW1118:AX1128,AX1128)-1</f>
        <v>11</v>
      </c>
      <c r="AZ1128" s="213"/>
      <c r="BA1128" s="212"/>
      <c r="BB1128" s="212"/>
      <c r="BC1128" s="215" t="str">
        <f t="shared" si="568"/>
        <v>000-00-000-000-000</v>
      </c>
      <c r="BD1128" s="214">
        <f>COUNTIF(BC1118:BC1132, "&gt;=" &amp; BC1128)</f>
        <v>15</v>
      </c>
      <c r="BE1128" s="213">
        <f>RANK(BD1128,BD1118:BD1132,1)+COUNTIF(BC1118:BC1128,BC1128)-1</f>
        <v>11</v>
      </c>
      <c r="BF1128" s="213"/>
      <c r="BG1128" s="212"/>
      <c r="BH1128" s="212"/>
      <c r="BI1128" s="215" t="str">
        <f t="shared" si="569"/>
        <v>000-00-000-000-000</v>
      </c>
      <c r="BJ1128" s="214">
        <f>COUNTIF(BI1118:BI1132, "&gt;=" &amp; BI1128)</f>
        <v>15</v>
      </c>
      <c r="BK1128" s="213">
        <f>RANK(BJ1128,BJ1118:BJ1132,1)+COUNTIF(BI1118:BI1128,BI1128)-1</f>
        <v>11</v>
      </c>
      <c r="BL1128" s="213"/>
      <c r="BM1128" s="212"/>
      <c r="BN1128" s="212"/>
      <c r="BO1128" s="215" t="str">
        <f t="shared" si="570"/>
        <v>000-00-000-000-000</v>
      </c>
      <c r="BP1128" s="214">
        <f>COUNTIF(BO1118:BO1132, "&gt;=" &amp; BO1128)</f>
        <v>15</v>
      </c>
      <c r="BQ1128" s="213">
        <f>RANK(BP1128,BP1118:BP1132,1)+COUNTIF(BO1118:BO1128,BO1128)-1</f>
        <v>11</v>
      </c>
      <c r="BR1128" s="213"/>
      <c r="BS1128" s="212"/>
      <c r="BT1128" s="212"/>
      <c r="BU1128" s="215" t="str">
        <f t="shared" si="571"/>
        <v>000-00-000-000-000</v>
      </c>
      <c r="BV1128" s="214">
        <f>COUNTIF(BU1118:BU1132, "&gt;=" &amp; BU1128)</f>
        <v>15</v>
      </c>
      <c r="BW1128" s="213">
        <f>RANK(BV1128,BV1118:BV1132,1)+COUNTIF(BU1118:BU1128,BU1128)-1</f>
        <v>11</v>
      </c>
      <c r="BX1128" s="213"/>
      <c r="BY1128" s="209"/>
      <c r="BZ1128" s="212"/>
      <c r="CA1128" s="215" t="str">
        <f t="shared" si="572"/>
        <v>000-00-000-000-000</v>
      </c>
      <c r="CB1128" s="215">
        <f>COUNTIF(CA1118:CA1132, "&gt;=" &amp; CA1128)</f>
        <v>15</v>
      </c>
      <c r="CC1128" s="213">
        <f>RANK(CB1128,CB1118:CB1132,1)+COUNTIF(CA1118:CA1128,CA1128)-1</f>
        <v>11</v>
      </c>
      <c r="CD1128" s="213"/>
      <c r="CE1128" s="209"/>
      <c r="CF1128" s="212"/>
      <c r="CG1128" s="215" t="str">
        <f t="shared" si="573"/>
        <v>000-00-000-000-000</v>
      </c>
      <c r="CH1128" s="215">
        <f>COUNTIF(CG1118:CG1132, "&gt;=" &amp; CG1128)</f>
        <v>15</v>
      </c>
      <c r="CI1128" s="213">
        <f>RANK(CH1128,CH1118:CH1132,1)+COUNTIF(CG1118:CG1128,CG1128)-1</f>
        <v>11</v>
      </c>
      <c r="CJ1128" s="213"/>
      <c r="CK1128" s="209"/>
      <c r="CL1128" s="212"/>
      <c r="CM1128" s="215" t="str">
        <f t="shared" si="574"/>
        <v>000-00-000-000-000</v>
      </c>
      <c r="CN1128" s="214">
        <f>COUNTIF(CM1118:CM1132, "&gt;=" &amp; CM1128)</f>
        <v>15</v>
      </c>
      <c r="CO1128" s="213">
        <f>RANK(CN1128,CN1118:CN1132,1)+COUNTIF(CM1118:CM1128,CM1128)-1</f>
        <v>11</v>
      </c>
      <c r="CP1128" s="213"/>
      <c r="CQ1128" s="209"/>
      <c r="CR1128" s="212"/>
      <c r="CS1128" s="215" t="str">
        <f t="shared" si="575"/>
        <v>000-00-000-000-000</v>
      </c>
      <c r="CT1128" s="214">
        <f>COUNTIF(CS1118:CS1132, "&gt;=" &amp; CS1128)</f>
        <v>15</v>
      </c>
      <c r="CU1128" s="213">
        <f>RANK(CT1128,CT1118:CT1132,1)+COUNTIF(CS1118:CS1128,CS1128)-1</f>
        <v>11</v>
      </c>
      <c r="CV1128" s="213"/>
      <c r="CW1128" s="209"/>
      <c r="CX1128" s="212"/>
      <c r="CY1128" s="215" t="str">
        <f t="shared" si="576"/>
        <v>000-00-000-000-000</v>
      </c>
      <c r="CZ1128" s="214">
        <f>COUNTIF(CY1118:CY1132, "&gt;=" &amp; CY1128)</f>
        <v>15</v>
      </c>
      <c r="DA1128" s="213">
        <f>RANK(CZ1128,CZ1118:CZ1132,1)+COUNTIF(CY1118:CY1128,CY1128)-1</f>
        <v>11</v>
      </c>
      <c r="DB1128" s="213"/>
      <c r="DC1128" s="209"/>
      <c r="DD1128" s="212"/>
      <c r="DE1128" s="215" t="str">
        <f t="shared" si="577"/>
        <v>000-00-000-000-000</v>
      </c>
      <c r="DF1128" s="214">
        <f>COUNTIF(DE1118:DE1132, "&gt;=" &amp; DE1128)</f>
        <v>15</v>
      </c>
      <c r="DG1128" s="213">
        <f>RANK(DF1128,DF1118:DF1132,1)+COUNTIF(DE1118:DE1128,DE1128)-1</f>
        <v>11</v>
      </c>
      <c r="DH1128" s="213"/>
      <c r="DI1128" s="209"/>
      <c r="DJ1128" s="212"/>
      <c r="DK1128" s="215" t="str">
        <f t="shared" si="578"/>
        <v>000-00-000-000-000</v>
      </c>
      <c r="DL1128" s="214">
        <f>COUNTIF(DK1118:DK1132, "&gt;=" &amp; DK1128)</f>
        <v>15</v>
      </c>
      <c r="DM1128" s="213">
        <f>RANK(DL1128,DL1118:DL1132,1)+COUNTIF(DK1118:DK1128,DK1128)-1</f>
        <v>11</v>
      </c>
      <c r="DN1128" s="213"/>
      <c r="DO1128" s="212"/>
      <c r="DP1128" s="212"/>
      <c r="DQ1128" s="216" t="str">
        <f t="shared" si="579"/>
        <v>000-00-000-000-000</v>
      </c>
      <c r="DR1128" s="212">
        <f>COUNTIF(DQ1118:DQ1132, "&gt;=" &amp; DQ1128)</f>
        <v>15</v>
      </c>
      <c r="DS1128" s="213">
        <f>RANK(DR1128,DR1118:DR1132,1)+COUNTIF(DQ1118:DQ1128,DQ1128)-1</f>
        <v>11</v>
      </c>
      <c r="DT1128" s="213"/>
      <c r="DU1128" s="212"/>
      <c r="DV1128" s="212"/>
      <c r="DW1128" s="216" t="str">
        <f t="shared" si="580"/>
        <v>000-00-000-000-000</v>
      </c>
      <c r="DX1128" s="212">
        <f>COUNTIF(DW1118:DW1132, "&gt;=" &amp; DW1128)</f>
        <v>15</v>
      </c>
      <c r="DY1128" s="213">
        <f>RANK(DX1128,DX1118:DX1132,1)+COUNTIF(DW1118:DW1128,DW1128)-1</f>
        <v>11</v>
      </c>
      <c r="DZ1128" s="213"/>
    </row>
    <row r="1129" spans="1:130">
      <c r="A1129" s="18"/>
      <c r="B1129" s="99"/>
      <c r="C1129" s="100"/>
      <c r="D1129" s="101"/>
      <c r="E1129" s="149" t="str">
        <f t="shared" si="581"/>
        <v/>
      </c>
      <c r="F1129" s="193"/>
      <c r="G1129" s="99"/>
      <c r="H1129" s="100"/>
      <c r="I1129" s="102"/>
      <c r="J1129" s="149" t="str">
        <f t="shared" si="582"/>
        <v/>
      </c>
      <c r="K1129" s="193"/>
      <c r="L1129" s="99"/>
      <c r="M1129" s="100"/>
      <c r="N1129" s="102"/>
      <c r="O1129" s="149" t="str">
        <f t="shared" si="583"/>
        <v/>
      </c>
      <c r="P1129" s="193"/>
      <c r="Q1129" s="99"/>
      <c r="R1129" s="100"/>
      <c r="S1129" s="102"/>
      <c r="T1129" s="149" t="str">
        <f t="shared" si="584"/>
        <v/>
      </c>
      <c r="U1129" s="193"/>
      <c r="V1129" s="99"/>
      <c r="W1129" s="100"/>
      <c r="X1129" s="102"/>
      <c r="Y1129" s="149" t="str">
        <f t="shared" si="585"/>
        <v/>
      </c>
      <c r="Z1129" s="196"/>
      <c r="AA1129" s="26" t="s">
        <v>14</v>
      </c>
      <c r="AB1129" s="37"/>
      <c r="AG1129" s="67"/>
      <c r="AH1129" s="209"/>
      <c r="AI1129" s="209"/>
      <c r="AJ1129" s="214"/>
      <c r="AK1129" s="215" t="str">
        <f t="shared" si="565"/>
        <v>000-00-000-000-000</v>
      </c>
      <c r="AL1129" s="214">
        <f>COUNTIF(AK1118:AK1132, "&gt;=" &amp; AK1129)</f>
        <v>15</v>
      </c>
      <c r="AM1129" s="213">
        <f>RANK(AL1129,AL1118:AL1132,1)+COUNTIF(AK1118:AK1129,AK1129)-1</f>
        <v>12</v>
      </c>
      <c r="AN1129" s="213"/>
      <c r="AO1129" s="212"/>
      <c r="AP1129" s="212"/>
      <c r="AQ1129" s="215" t="str">
        <f t="shared" si="566"/>
        <v>000-00-000-000-000</v>
      </c>
      <c r="AR1129" s="214">
        <f>COUNTIF(AQ1118:AQ1132, "&gt;=" &amp; AQ1129)</f>
        <v>15</v>
      </c>
      <c r="AS1129" s="213">
        <f>RANK(AR1129,AR1118:AR1132,1)+COUNTIF(AQ1118:AR1129,AR1129)-1</f>
        <v>12</v>
      </c>
      <c r="AT1129" s="213"/>
      <c r="AU1129" s="212"/>
      <c r="AV1129" s="212"/>
      <c r="AW1129" s="215" t="str">
        <f t="shared" si="567"/>
        <v>000-00-000-000-000</v>
      </c>
      <c r="AX1129" s="214">
        <f>COUNTIF(AW1118:AW1132, "&gt;=" &amp; AW1129)</f>
        <v>15</v>
      </c>
      <c r="AY1129" s="213">
        <f>RANK(AX1129,AX1118:AX1132,1)+COUNTIF(AW1118:AX1129,AX1129)-1</f>
        <v>12</v>
      </c>
      <c r="AZ1129" s="213"/>
      <c r="BA1129" s="212"/>
      <c r="BB1129" s="212"/>
      <c r="BC1129" s="215" t="str">
        <f t="shared" si="568"/>
        <v>000-00-000-000-000</v>
      </c>
      <c r="BD1129" s="214">
        <f>COUNTIF(BC1118:BC1132, "&gt;=" &amp; BC1129)</f>
        <v>15</v>
      </c>
      <c r="BE1129" s="213">
        <f>RANK(BD1129,BD1118:BD1132,1)+COUNTIF(BC1118:BC1129,BC1129)-1</f>
        <v>12</v>
      </c>
      <c r="BF1129" s="213"/>
      <c r="BG1129" s="212"/>
      <c r="BH1129" s="212"/>
      <c r="BI1129" s="215" t="str">
        <f t="shared" si="569"/>
        <v>000-00-000-000-000</v>
      </c>
      <c r="BJ1129" s="214">
        <f>COUNTIF(BI1118:BI1132, "&gt;=" &amp; BI1129)</f>
        <v>15</v>
      </c>
      <c r="BK1129" s="213">
        <f>RANK(BJ1129,BJ1118:BJ1132,1)+COUNTIF(BI1118:BI1129,BI1129)-1</f>
        <v>12</v>
      </c>
      <c r="BL1129" s="213"/>
      <c r="BM1129" s="212"/>
      <c r="BN1129" s="212"/>
      <c r="BO1129" s="215" t="str">
        <f t="shared" si="570"/>
        <v>000-00-000-000-000</v>
      </c>
      <c r="BP1129" s="214">
        <f>COUNTIF(BO1118:BO1132, "&gt;=" &amp; BO1129)</f>
        <v>15</v>
      </c>
      <c r="BQ1129" s="213">
        <f>RANK(BP1129,BP1118:BP1132,1)+COUNTIF(BO1118:BO1129,BO1129)-1</f>
        <v>12</v>
      </c>
      <c r="BR1129" s="213"/>
      <c r="BS1129" s="212"/>
      <c r="BT1129" s="212"/>
      <c r="BU1129" s="215" t="str">
        <f t="shared" si="571"/>
        <v>000-00-000-000-000</v>
      </c>
      <c r="BV1129" s="214">
        <f>COUNTIF(BU1118:BU1132, "&gt;=" &amp; BU1129)</f>
        <v>15</v>
      </c>
      <c r="BW1129" s="213">
        <f>RANK(BV1129,BV1118:BV1132,1)+COUNTIF(BU1118:BU1129,BU1129)-1</f>
        <v>12</v>
      </c>
      <c r="BX1129" s="213"/>
      <c r="BY1129" s="209"/>
      <c r="BZ1129" s="212"/>
      <c r="CA1129" s="215" t="str">
        <f t="shared" si="572"/>
        <v>000-00-000-000-000</v>
      </c>
      <c r="CB1129" s="215">
        <f>COUNTIF(CA1118:CA1132, "&gt;=" &amp; CA1129)</f>
        <v>15</v>
      </c>
      <c r="CC1129" s="213">
        <f>RANK(CB1129,CB1118:CB1132,1)+COUNTIF(CA1118:CA1129,CA1129)-1</f>
        <v>12</v>
      </c>
      <c r="CD1129" s="213"/>
      <c r="CE1129" s="209"/>
      <c r="CF1129" s="212"/>
      <c r="CG1129" s="215" t="str">
        <f t="shared" si="573"/>
        <v>000-00-000-000-000</v>
      </c>
      <c r="CH1129" s="215">
        <f>COUNTIF(CG1118:CG1132, "&gt;=" &amp; CG1129)</f>
        <v>15</v>
      </c>
      <c r="CI1129" s="213">
        <f>RANK(CH1129,CH1118:CH1132,1)+COUNTIF(CG1118:CG1129,CG1129)-1</f>
        <v>12</v>
      </c>
      <c r="CJ1129" s="213"/>
      <c r="CK1129" s="209"/>
      <c r="CL1129" s="212"/>
      <c r="CM1129" s="215" t="str">
        <f t="shared" si="574"/>
        <v>000-00-000-000-000</v>
      </c>
      <c r="CN1129" s="214">
        <f>COUNTIF(CM1118:CM1132, "&gt;=" &amp; CM1129)</f>
        <v>15</v>
      </c>
      <c r="CO1129" s="213">
        <f>RANK(CN1129,CN1118:CN1132,1)+COUNTIF(CM1118:CM1129,CM1129)-1</f>
        <v>12</v>
      </c>
      <c r="CP1129" s="213"/>
      <c r="CQ1129" s="209"/>
      <c r="CR1129" s="212"/>
      <c r="CS1129" s="215" t="str">
        <f t="shared" si="575"/>
        <v>000-00-000-000-000</v>
      </c>
      <c r="CT1129" s="214">
        <f>COUNTIF(CS1118:CS1132, "&gt;=" &amp; CS1129)</f>
        <v>15</v>
      </c>
      <c r="CU1129" s="213">
        <f>RANK(CT1129,CT1118:CT1132,1)+COUNTIF(CS1118:CS1129,CS1129)-1</f>
        <v>12</v>
      </c>
      <c r="CV1129" s="213"/>
      <c r="CW1129" s="209"/>
      <c r="CX1129" s="212"/>
      <c r="CY1129" s="215" t="str">
        <f t="shared" si="576"/>
        <v>000-00-000-000-000</v>
      </c>
      <c r="CZ1129" s="214">
        <f>COUNTIF(CY1118:CY1132, "&gt;=" &amp; CY1129)</f>
        <v>15</v>
      </c>
      <c r="DA1129" s="213">
        <f>RANK(CZ1129,CZ1118:CZ1132,1)+COUNTIF(CY1118:CY1129,CY1129)-1</f>
        <v>12</v>
      </c>
      <c r="DB1129" s="213"/>
      <c r="DC1129" s="209"/>
      <c r="DD1129" s="212"/>
      <c r="DE1129" s="215" t="str">
        <f t="shared" si="577"/>
        <v>000-00-000-000-000</v>
      </c>
      <c r="DF1129" s="214">
        <f>COUNTIF(DE1118:DE1132, "&gt;=" &amp; DE1129)</f>
        <v>15</v>
      </c>
      <c r="DG1129" s="213">
        <f>RANK(DF1129,DF1118:DF1132,1)+COUNTIF(DE1118:DE1129,DE1129)-1</f>
        <v>12</v>
      </c>
      <c r="DH1129" s="213"/>
      <c r="DI1129" s="209"/>
      <c r="DJ1129" s="212"/>
      <c r="DK1129" s="215" t="str">
        <f t="shared" si="578"/>
        <v>000-00-000-000-000</v>
      </c>
      <c r="DL1129" s="214">
        <f>COUNTIF(DK1118:DK1132, "&gt;=" &amp; DK1129)</f>
        <v>15</v>
      </c>
      <c r="DM1129" s="213">
        <f>RANK(DL1129,DL1118:DL1132,1)+COUNTIF(DK1118:DK1129,DK1129)-1</f>
        <v>12</v>
      </c>
      <c r="DN1129" s="213"/>
      <c r="DO1129" s="212"/>
      <c r="DP1129" s="212"/>
      <c r="DQ1129" s="216" t="str">
        <f t="shared" si="579"/>
        <v>000-00-000-000-000</v>
      </c>
      <c r="DR1129" s="212">
        <f>COUNTIF(DQ1118:DQ1132, "&gt;=" &amp; DQ1129)</f>
        <v>15</v>
      </c>
      <c r="DS1129" s="213">
        <f>RANK(DR1129,DR1118:DR1132,1)+COUNTIF(DQ1118:DQ1129,DQ1129)-1</f>
        <v>12</v>
      </c>
      <c r="DT1129" s="213"/>
      <c r="DU1129" s="212"/>
      <c r="DV1129" s="212"/>
      <c r="DW1129" s="216" t="str">
        <f t="shared" si="580"/>
        <v>000-00-000-000-000</v>
      </c>
      <c r="DX1129" s="212">
        <f>COUNTIF(DW1118:DW1132, "&gt;=" &amp; DW1129)</f>
        <v>15</v>
      </c>
      <c r="DY1129" s="213">
        <f>RANK(DX1129,DX1118:DX1132,1)+COUNTIF(DW1118:DW1129,DW1129)-1</f>
        <v>12</v>
      </c>
      <c r="DZ1129" s="213"/>
    </row>
    <row r="1130" spans="1:130">
      <c r="A1130" s="18"/>
      <c r="B1130" s="99"/>
      <c r="C1130" s="100"/>
      <c r="D1130" s="101"/>
      <c r="E1130" s="149" t="str">
        <f t="shared" si="581"/>
        <v/>
      </c>
      <c r="F1130" s="193"/>
      <c r="G1130" s="99"/>
      <c r="H1130" s="100"/>
      <c r="I1130" s="100"/>
      <c r="J1130" s="149" t="str">
        <f t="shared" si="582"/>
        <v/>
      </c>
      <c r="K1130" s="193"/>
      <c r="L1130" s="99"/>
      <c r="M1130" s="100"/>
      <c r="N1130" s="100"/>
      <c r="O1130" s="149" t="str">
        <f t="shared" si="583"/>
        <v/>
      </c>
      <c r="P1130" s="193"/>
      <c r="Q1130" s="99"/>
      <c r="R1130" s="100"/>
      <c r="S1130" s="100"/>
      <c r="T1130" s="149" t="str">
        <f t="shared" si="584"/>
        <v/>
      </c>
      <c r="U1130" s="193"/>
      <c r="V1130" s="99"/>
      <c r="W1130" s="100"/>
      <c r="X1130" s="100"/>
      <c r="Y1130" s="149" t="str">
        <f t="shared" si="585"/>
        <v/>
      </c>
      <c r="Z1130" s="196"/>
      <c r="AA1130" s="26" t="s">
        <v>15</v>
      </c>
      <c r="AB1130" s="37"/>
      <c r="AG1130" s="67"/>
      <c r="AH1130" s="209"/>
      <c r="AI1130" s="209"/>
      <c r="AJ1130" s="214"/>
      <c r="AK1130" s="215" t="str">
        <f t="shared" si="565"/>
        <v>000-00-000-000-000</v>
      </c>
      <c r="AL1130" s="214">
        <f>COUNTIF(AK1118:AK1132, "&gt;=" &amp; AK1130)</f>
        <v>15</v>
      </c>
      <c r="AM1130" s="213">
        <f>RANK(AL1130,AL1118:AL1132,1)+COUNTIF(AK1118:AK1130,AK1130)-1</f>
        <v>13</v>
      </c>
      <c r="AN1130" s="213"/>
      <c r="AO1130" s="212"/>
      <c r="AP1130" s="212"/>
      <c r="AQ1130" s="215" t="str">
        <f t="shared" si="566"/>
        <v>000-00-000-000-000</v>
      </c>
      <c r="AR1130" s="214">
        <f>COUNTIF(AQ1118:AQ1132, "&gt;=" &amp; AQ1130)</f>
        <v>15</v>
      </c>
      <c r="AS1130" s="213">
        <f>RANK(AR1130,AR1118:AR1132,1)+COUNTIF(AQ1118:AR1130,AR1130)-1</f>
        <v>13</v>
      </c>
      <c r="AT1130" s="213"/>
      <c r="AU1130" s="212"/>
      <c r="AV1130" s="212"/>
      <c r="AW1130" s="215" t="str">
        <f t="shared" si="567"/>
        <v>000-00-000-000-000</v>
      </c>
      <c r="AX1130" s="214">
        <f>COUNTIF(AW1118:AW1132, "&gt;=" &amp; AW1130)</f>
        <v>15</v>
      </c>
      <c r="AY1130" s="213">
        <f>RANK(AX1130,AX1118:AX1132,1)+COUNTIF(AW1118:AX1130,AX1130)-1</f>
        <v>13</v>
      </c>
      <c r="AZ1130" s="213"/>
      <c r="BA1130" s="212"/>
      <c r="BB1130" s="212"/>
      <c r="BC1130" s="215" t="str">
        <f t="shared" si="568"/>
        <v>000-00-000-000-000</v>
      </c>
      <c r="BD1130" s="214">
        <f>COUNTIF(BC1118:BC1132, "&gt;=" &amp; BC1130)</f>
        <v>15</v>
      </c>
      <c r="BE1130" s="213">
        <f>RANK(BD1130,BD1118:BD1132,1)+COUNTIF(BC1118:BC1130,BC1130)-1</f>
        <v>13</v>
      </c>
      <c r="BF1130" s="213"/>
      <c r="BG1130" s="212"/>
      <c r="BH1130" s="212"/>
      <c r="BI1130" s="215" t="str">
        <f t="shared" si="569"/>
        <v>000-00-000-000-000</v>
      </c>
      <c r="BJ1130" s="214">
        <f>COUNTIF(BI1118:BI1132, "&gt;=" &amp; BI1130)</f>
        <v>15</v>
      </c>
      <c r="BK1130" s="213">
        <f>RANK(BJ1130,BJ1118:BJ1132,1)+COUNTIF(BI1118:BI1130,BI1130)-1</f>
        <v>13</v>
      </c>
      <c r="BL1130" s="213"/>
      <c r="BM1130" s="212"/>
      <c r="BN1130" s="212"/>
      <c r="BO1130" s="215" t="str">
        <f t="shared" si="570"/>
        <v>000-00-000-000-000</v>
      </c>
      <c r="BP1130" s="214">
        <f>COUNTIF(BO1118:BO1132, "&gt;=" &amp; BO1130)</f>
        <v>15</v>
      </c>
      <c r="BQ1130" s="213">
        <f>RANK(BP1130,BP1118:BP1132,1)+COUNTIF(BO1118:BO1130,BO1130)-1</f>
        <v>13</v>
      </c>
      <c r="BR1130" s="213"/>
      <c r="BS1130" s="212"/>
      <c r="BT1130" s="212"/>
      <c r="BU1130" s="215" t="str">
        <f t="shared" si="571"/>
        <v>000-00-000-000-000</v>
      </c>
      <c r="BV1130" s="214">
        <f>COUNTIF(BU1118:BU1132, "&gt;=" &amp; BU1130)</f>
        <v>15</v>
      </c>
      <c r="BW1130" s="213">
        <f>RANK(BV1130,BV1118:BV1132,1)+COUNTIF(BU1118:BU1130,BU1130)-1</f>
        <v>13</v>
      </c>
      <c r="BX1130" s="213"/>
      <c r="BY1130" s="209"/>
      <c r="BZ1130" s="212"/>
      <c r="CA1130" s="215" t="str">
        <f t="shared" si="572"/>
        <v>000-00-000-000-000</v>
      </c>
      <c r="CB1130" s="215">
        <f>COUNTIF(CA1118:CA1132, "&gt;=" &amp; CA1130)</f>
        <v>15</v>
      </c>
      <c r="CC1130" s="213">
        <f>RANK(CB1130,CB1118:CB1132,1)+COUNTIF(CA1118:CA1130,CA1130)-1</f>
        <v>13</v>
      </c>
      <c r="CD1130" s="213"/>
      <c r="CE1130" s="209"/>
      <c r="CF1130" s="212"/>
      <c r="CG1130" s="215" t="str">
        <f t="shared" si="573"/>
        <v>000-00-000-000-000</v>
      </c>
      <c r="CH1130" s="215">
        <f>COUNTIF(CG1118:CG1132, "&gt;=" &amp; CG1130)</f>
        <v>15</v>
      </c>
      <c r="CI1130" s="213">
        <f>RANK(CH1130,CH1118:CH1132,1)+COUNTIF(CG1118:CG1130,CG1130)-1</f>
        <v>13</v>
      </c>
      <c r="CJ1130" s="213"/>
      <c r="CK1130" s="209"/>
      <c r="CL1130" s="212"/>
      <c r="CM1130" s="215" t="str">
        <f t="shared" si="574"/>
        <v>000-00-000-000-000</v>
      </c>
      <c r="CN1130" s="214">
        <f>COUNTIF(CM1118:CM1132, "&gt;=" &amp; CM1130)</f>
        <v>15</v>
      </c>
      <c r="CO1130" s="213">
        <f>RANK(CN1130,CN1118:CN1132,1)+COUNTIF(CM1118:CM1130,CM1130)-1</f>
        <v>13</v>
      </c>
      <c r="CP1130" s="213"/>
      <c r="CQ1130" s="209"/>
      <c r="CR1130" s="212"/>
      <c r="CS1130" s="215" t="str">
        <f t="shared" si="575"/>
        <v>000-00-000-000-000</v>
      </c>
      <c r="CT1130" s="214">
        <f>COUNTIF(CS1118:CS1132, "&gt;=" &amp; CS1130)</f>
        <v>15</v>
      </c>
      <c r="CU1130" s="213">
        <f>RANK(CT1130,CT1118:CT1132,1)+COUNTIF(CS1118:CS1130,CS1130)-1</f>
        <v>13</v>
      </c>
      <c r="CV1130" s="213"/>
      <c r="CW1130" s="209"/>
      <c r="CX1130" s="212"/>
      <c r="CY1130" s="215" t="str">
        <f t="shared" si="576"/>
        <v>000-00-000-000-000</v>
      </c>
      <c r="CZ1130" s="214">
        <f>COUNTIF(CY1118:CY1132, "&gt;=" &amp; CY1130)</f>
        <v>15</v>
      </c>
      <c r="DA1130" s="213">
        <f>RANK(CZ1130,CZ1118:CZ1132,1)+COUNTIF(CY1118:CY1130,CY1130)-1</f>
        <v>13</v>
      </c>
      <c r="DB1130" s="213"/>
      <c r="DC1130" s="209"/>
      <c r="DD1130" s="212"/>
      <c r="DE1130" s="215" t="str">
        <f t="shared" si="577"/>
        <v>000-00-000-000-000</v>
      </c>
      <c r="DF1130" s="214">
        <f>COUNTIF(DE1118:DE1132, "&gt;=" &amp; DE1130)</f>
        <v>15</v>
      </c>
      <c r="DG1130" s="213">
        <f>RANK(DF1130,DF1118:DF1132,1)+COUNTIF(DE1118:DE1130,DE1130)-1</f>
        <v>13</v>
      </c>
      <c r="DH1130" s="213"/>
      <c r="DI1130" s="209"/>
      <c r="DJ1130" s="212"/>
      <c r="DK1130" s="215" t="str">
        <f t="shared" si="578"/>
        <v>000-00-000-000-000</v>
      </c>
      <c r="DL1130" s="214">
        <f>COUNTIF(DK1118:DK1132, "&gt;=" &amp; DK1130)</f>
        <v>15</v>
      </c>
      <c r="DM1130" s="213">
        <f>RANK(DL1130,DL1118:DL1132,1)+COUNTIF(DK1118:DK1130,DK1130)-1</f>
        <v>13</v>
      </c>
      <c r="DN1130" s="213"/>
      <c r="DO1130" s="212"/>
      <c r="DP1130" s="212"/>
      <c r="DQ1130" s="216" t="str">
        <f t="shared" si="579"/>
        <v>000-00-000-000-000</v>
      </c>
      <c r="DR1130" s="212">
        <f>COUNTIF(DQ1118:DQ1132, "&gt;=" &amp; DQ1130)</f>
        <v>15</v>
      </c>
      <c r="DS1130" s="213">
        <f>RANK(DR1130,DR1118:DR1132,1)+COUNTIF(DQ1118:DQ1130,DQ1130)-1</f>
        <v>13</v>
      </c>
      <c r="DT1130" s="213"/>
      <c r="DU1130" s="212"/>
      <c r="DV1130" s="212"/>
      <c r="DW1130" s="216" t="str">
        <f t="shared" si="580"/>
        <v>000-00-000-000-000</v>
      </c>
      <c r="DX1130" s="212">
        <f>COUNTIF(DW1118:DW1132, "&gt;=" &amp; DW1130)</f>
        <v>15</v>
      </c>
      <c r="DY1130" s="213">
        <f>RANK(DX1130,DX1118:DX1132,1)+COUNTIF(DW1118:DW1130,DW1130)-1</f>
        <v>13</v>
      </c>
      <c r="DZ1130" s="213"/>
    </row>
    <row r="1131" spans="1:130">
      <c r="A1131" s="18"/>
      <c r="B1131" s="99"/>
      <c r="C1131" s="100"/>
      <c r="D1131" s="101"/>
      <c r="E1131" s="149" t="str">
        <f t="shared" si="581"/>
        <v/>
      </c>
      <c r="F1131" s="193"/>
      <c r="G1131" s="99"/>
      <c r="H1131" s="100"/>
      <c r="I1131" s="102"/>
      <c r="J1131" s="149" t="str">
        <f t="shared" si="582"/>
        <v/>
      </c>
      <c r="K1131" s="193"/>
      <c r="L1131" s="99"/>
      <c r="M1131" s="100"/>
      <c r="N1131" s="102"/>
      <c r="O1131" s="149" t="str">
        <f t="shared" si="583"/>
        <v/>
      </c>
      <c r="P1131" s="193"/>
      <c r="Q1131" s="99"/>
      <c r="R1131" s="100"/>
      <c r="S1131" s="100"/>
      <c r="T1131" s="149" t="str">
        <f t="shared" si="584"/>
        <v/>
      </c>
      <c r="U1131" s="193"/>
      <c r="V1131" s="99"/>
      <c r="W1131" s="100"/>
      <c r="X1131" s="100"/>
      <c r="Y1131" s="149" t="str">
        <f t="shared" si="585"/>
        <v/>
      </c>
      <c r="Z1131" s="196"/>
      <c r="AA1131" s="26" t="s">
        <v>16</v>
      </c>
      <c r="AB1131" s="37"/>
      <c r="AG1131" s="67"/>
      <c r="AH1131" s="209"/>
      <c r="AI1131" s="209"/>
      <c r="AJ1131" s="212"/>
      <c r="AK1131" s="215" t="str">
        <f t="shared" si="565"/>
        <v>000-00-000-000-000</v>
      </c>
      <c r="AL1131" s="214">
        <f>COUNTIF(AK1118:AK1132, "&gt;=" &amp; AK1131)</f>
        <v>15</v>
      </c>
      <c r="AM1131" s="213">
        <f>RANK(AL1131,AL1118:AL1132,1)+COUNTIF(AK1118:AK1131,AK1131)-1</f>
        <v>14</v>
      </c>
      <c r="AN1131" s="213"/>
      <c r="AO1131" s="212"/>
      <c r="AP1131" s="212"/>
      <c r="AQ1131" s="215" t="str">
        <f t="shared" si="566"/>
        <v>000-00-000-000-000</v>
      </c>
      <c r="AR1131" s="214">
        <f>COUNTIF(AQ1118:AQ1132, "&gt;=" &amp; AQ1131)</f>
        <v>15</v>
      </c>
      <c r="AS1131" s="213">
        <f>RANK(AR1131,AR1118:AR1132,1)+COUNTIF(AQ1118:AR1131,AR1131)-1</f>
        <v>14</v>
      </c>
      <c r="AT1131" s="213"/>
      <c r="AU1131" s="212"/>
      <c r="AV1131" s="212"/>
      <c r="AW1131" s="215" t="str">
        <f t="shared" si="567"/>
        <v>000-00-000-000-000</v>
      </c>
      <c r="AX1131" s="214">
        <f>COUNTIF(AW1118:AW1132, "&gt;=" &amp; AW1131)</f>
        <v>15</v>
      </c>
      <c r="AY1131" s="213">
        <f>RANK(AX1131,AX1118:AX1132,1)+COUNTIF(AW1118:AX1131,AX1131)-1</f>
        <v>14</v>
      </c>
      <c r="AZ1131" s="213"/>
      <c r="BA1131" s="212"/>
      <c r="BB1131" s="212"/>
      <c r="BC1131" s="215" t="str">
        <f t="shared" si="568"/>
        <v>000-00-000-000-000</v>
      </c>
      <c r="BD1131" s="214">
        <f>COUNTIF(BC1118:BC1132, "&gt;=" &amp; BC1131)</f>
        <v>15</v>
      </c>
      <c r="BE1131" s="213">
        <f>RANK(BD1131,BD1118:BD1132,1)+COUNTIF(BC1118:BC1131,BC1131)-1</f>
        <v>14</v>
      </c>
      <c r="BF1131" s="213"/>
      <c r="BG1131" s="212"/>
      <c r="BH1131" s="212"/>
      <c r="BI1131" s="215" t="str">
        <f t="shared" si="569"/>
        <v>000-00-000-000-000</v>
      </c>
      <c r="BJ1131" s="214">
        <f>COUNTIF(BI1118:BI1132, "&gt;=" &amp; BI1131)</f>
        <v>15</v>
      </c>
      <c r="BK1131" s="213">
        <f>RANK(BJ1131,BJ1118:BJ1132,1)+COUNTIF(BI1118:BI1131,BI1131)-1</f>
        <v>14</v>
      </c>
      <c r="BL1131" s="213"/>
      <c r="BM1131" s="212"/>
      <c r="BN1131" s="212"/>
      <c r="BO1131" s="215" t="str">
        <f t="shared" si="570"/>
        <v>000-00-000-000-000</v>
      </c>
      <c r="BP1131" s="214">
        <f>COUNTIF(BO1118:BO1132, "&gt;=" &amp; BO1131)</f>
        <v>15</v>
      </c>
      <c r="BQ1131" s="213">
        <f>RANK(BP1131,BP1118:BP1132,1)+COUNTIF(BO1118:BO1131,BO1131)-1</f>
        <v>14</v>
      </c>
      <c r="BR1131" s="213"/>
      <c r="BS1131" s="212"/>
      <c r="BT1131" s="212"/>
      <c r="BU1131" s="215" t="str">
        <f t="shared" si="571"/>
        <v>000-00-000-000-000</v>
      </c>
      <c r="BV1131" s="214">
        <f>COUNTIF(BU1118:BU1132, "&gt;=" &amp; BU1131)</f>
        <v>15</v>
      </c>
      <c r="BW1131" s="213">
        <f>RANK(BV1131,BV1118:BV1132,1)+COUNTIF(BU1118:BU1131,BU1131)-1</f>
        <v>14</v>
      </c>
      <c r="BX1131" s="213"/>
      <c r="BY1131" s="209"/>
      <c r="BZ1131" s="212"/>
      <c r="CA1131" s="215" t="str">
        <f t="shared" si="572"/>
        <v>000-00-000-000-000</v>
      </c>
      <c r="CB1131" s="215">
        <f>COUNTIF(CA1118:CA1132, "&gt;=" &amp; CA1131)</f>
        <v>15</v>
      </c>
      <c r="CC1131" s="213">
        <f>RANK(CB1131,CB1118:CB1132,1)+COUNTIF(CA1118:CA1131,CA1131)-1</f>
        <v>14</v>
      </c>
      <c r="CD1131" s="213"/>
      <c r="CE1131" s="209"/>
      <c r="CF1131" s="212"/>
      <c r="CG1131" s="215" t="str">
        <f t="shared" si="573"/>
        <v>000-00-000-000-000</v>
      </c>
      <c r="CH1131" s="215">
        <f>COUNTIF(CG1118:CG1132, "&gt;=" &amp; CG1131)</f>
        <v>15</v>
      </c>
      <c r="CI1131" s="213">
        <f>RANK(CH1131,CH1118:CH1132,1)+COUNTIF(CG1118:CG1131,CG1131)-1</f>
        <v>14</v>
      </c>
      <c r="CJ1131" s="213"/>
      <c r="CK1131" s="209"/>
      <c r="CL1131" s="212"/>
      <c r="CM1131" s="215" t="str">
        <f t="shared" si="574"/>
        <v>000-00-000-000-000</v>
      </c>
      <c r="CN1131" s="214">
        <f>COUNTIF(CM1118:CM1132, "&gt;=" &amp; CM1131)</f>
        <v>15</v>
      </c>
      <c r="CO1131" s="213">
        <f>RANK(CN1131,CN1118:CN1132,1)+COUNTIF(CM1118:CM1131,CM1131)-1</f>
        <v>14</v>
      </c>
      <c r="CP1131" s="213"/>
      <c r="CQ1131" s="209"/>
      <c r="CR1131" s="212"/>
      <c r="CS1131" s="215" t="str">
        <f t="shared" si="575"/>
        <v>000-00-000-000-000</v>
      </c>
      <c r="CT1131" s="214">
        <f>COUNTIF(CS1118:CS1132, "&gt;=" &amp; CS1131)</f>
        <v>15</v>
      </c>
      <c r="CU1131" s="213">
        <f>RANK(CT1131,CT1118:CT1132,1)+COUNTIF(CS1118:CS1131,CS1131)-1</f>
        <v>14</v>
      </c>
      <c r="CV1131" s="213"/>
      <c r="CW1131" s="209"/>
      <c r="CX1131" s="212"/>
      <c r="CY1131" s="215" t="str">
        <f t="shared" si="576"/>
        <v>000-00-000-000-000</v>
      </c>
      <c r="CZ1131" s="214">
        <f>COUNTIF(CY1118:CY1132, "&gt;=" &amp; CY1131)</f>
        <v>15</v>
      </c>
      <c r="DA1131" s="213">
        <f>RANK(CZ1131,CZ1118:CZ1132,1)+COUNTIF(CY1118:CY1131,CY1131)-1</f>
        <v>14</v>
      </c>
      <c r="DB1131" s="213"/>
      <c r="DC1131" s="209"/>
      <c r="DD1131" s="212"/>
      <c r="DE1131" s="215" t="str">
        <f t="shared" si="577"/>
        <v>000-00-000-000-000</v>
      </c>
      <c r="DF1131" s="214">
        <f>COUNTIF(DE1118:DE1132, "&gt;=" &amp; DE1131)</f>
        <v>15</v>
      </c>
      <c r="DG1131" s="213">
        <f>RANK(DF1131,DF1118:DF1132,1)+COUNTIF(DE1118:DE1131,DE1131)-1</f>
        <v>14</v>
      </c>
      <c r="DH1131" s="213"/>
      <c r="DI1131" s="209"/>
      <c r="DJ1131" s="212"/>
      <c r="DK1131" s="215" t="str">
        <f t="shared" si="578"/>
        <v>000-00-000-000-000</v>
      </c>
      <c r="DL1131" s="214">
        <f>COUNTIF(DK1118:DK1132, "&gt;=" &amp; DK1131)</f>
        <v>15</v>
      </c>
      <c r="DM1131" s="213">
        <f>RANK(DL1131,DL1118:DL1132,1)+COUNTIF(DK1118:DK1131,DK1131)-1</f>
        <v>14</v>
      </c>
      <c r="DN1131" s="213"/>
      <c r="DO1131" s="212"/>
      <c r="DP1131" s="212"/>
      <c r="DQ1131" s="216" t="str">
        <f t="shared" si="579"/>
        <v>000-00-000-000-000</v>
      </c>
      <c r="DR1131" s="212">
        <f>COUNTIF(DQ1118:DQ1132, "&gt;=" &amp; DQ1131)</f>
        <v>15</v>
      </c>
      <c r="DS1131" s="213">
        <f>RANK(DR1131,DR1118:DR1132,1)+COUNTIF(DQ1118:DQ1131,DQ1131)-1</f>
        <v>14</v>
      </c>
      <c r="DT1131" s="213"/>
      <c r="DU1131" s="212"/>
      <c r="DV1131" s="212"/>
      <c r="DW1131" s="216" t="str">
        <f t="shared" si="580"/>
        <v>000-00-000-000-000</v>
      </c>
      <c r="DX1131" s="212">
        <f>COUNTIF(DW1118:DW1132, "&gt;=" &amp; DW1131)</f>
        <v>15</v>
      </c>
      <c r="DY1131" s="213">
        <f>RANK(DX1131,DX1118:DX1132,1)+COUNTIF(DW1118:DW1131,DW1131)-1</f>
        <v>14</v>
      </c>
      <c r="DZ1131" s="213"/>
    </row>
    <row r="1132" spans="1:130">
      <c r="A1132" s="18"/>
      <c r="B1132" s="99"/>
      <c r="C1132" s="100"/>
      <c r="D1132" s="101"/>
      <c r="E1132" s="149" t="str">
        <f t="shared" si="581"/>
        <v/>
      </c>
      <c r="F1132" s="193"/>
      <c r="G1132" s="99"/>
      <c r="H1132" s="100"/>
      <c r="I1132" s="102"/>
      <c r="J1132" s="149" t="str">
        <f t="shared" si="582"/>
        <v/>
      </c>
      <c r="K1132" s="193"/>
      <c r="L1132" s="99"/>
      <c r="M1132" s="100"/>
      <c r="N1132" s="102"/>
      <c r="O1132" s="149" t="str">
        <f t="shared" si="583"/>
        <v/>
      </c>
      <c r="P1132" s="193"/>
      <c r="Q1132" s="99"/>
      <c r="R1132" s="100"/>
      <c r="S1132" s="102"/>
      <c r="T1132" s="149" t="str">
        <f t="shared" si="584"/>
        <v/>
      </c>
      <c r="U1132" s="193"/>
      <c r="V1132" s="99"/>
      <c r="W1132" s="100"/>
      <c r="X1132" s="102"/>
      <c r="Y1132" s="149" t="str">
        <f t="shared" si="585"/>
        <v/>
      </c>
      <c r="Z1132" s="196"/>
      <c r="AA1132" s="26" t="s">
        <v>12</v>
      </c>
      <c r="AB1132" s="37"/>
      <c r="AG1132" s="67"/>
      <c r="AH1132" s="209"/>
      <c r="AI1132" s="209"/>
      <c r="AJ1132" s="212"/>
      <c r="AK1132" s="215" t="str">
        <f t="shared" si="565"/>
        <v>000-00-000-000-000</v>
      </c>
      <c r="AL1132" s="214">
        <f>COUNTIF(AK1118:AK1132, "&gt;=" &amp; AK1132)</f>
        <v>15</v>
      </c>
      <c r="AM1132" s="213">
        <f>RANK(AL1132,AL1118:AL1132,1)+COUNTIF(AK1118:AK1132,AK1132)-1</f>
        <v>15</v>
      </c>
      <c r="AN1132" s="213"/>
      <c r="AO1132" s="212"/>
      <c r="AP1132" s="212"/>
      <c r="AQ1132" s="215" t="str">
        <f t="shared" si="566"/>
        <v>000-00-000-000-000</v>
      </c>
      <c r="AR1132" s="214">
        <f>COUNTIF(AQ1118:AQ1132, "&gt;=" &amp; AQ1132)</f>
        <v>15</v>
      </c>
      <c r="AS1132" s="213">
        <f>RANK(AR1132,AR1118:AR1132,1)+COUNTIF(AQ1118:AR1132,AR1132)-1</f>
        <v>15</v>
      </c>
      <c r="AT1132" s="213"/>
      <c r="AU1132" s="212"/>
      <c r="AV1132" s="212"/>
      <c r="AW1132" s="215" t="str">
        <f t="shared" si="567"/>
        <v>000-00-000-000-000</v>
      </c>
      <c r="AX1132" s="214">
        <f>COUNTIF(AW1118:AW1132, "&gt;=" &amp; AW1132)</f>
        <v>15</v>
      </c>
      <c r="AY1132" s="213">
        <f>RANK(AX1132,AX1118:AX1132,1)+COUNTIF(AW1118:AX1132,AX1132)-1</f>
        <v>15</v>
      </c>
      <c r="AZ1132" s="213"/>
      <c r="BA1132" s="212"/>
      <c r="BB1132" s="212"/>
      <c r="BC1132" s="215" t="str">
        <f t="shared" si="568"/>
        <v>000-00-000-000-000</v>
      </c>
      <c r="BD1132" s="214">
        <f>COUNTIF(BC1118:BC1132, "&gt;=" &amp; BC1132)</f>
        <v>15</v>
      </c>
      <c r="BE1132" s="213">
        <f>RANK(BD1132,BD1118:BD1132,1)+COUNTIF(BC1118:BC1132,BC1132)-1</f>
        <v>15</v>
      </c>
      <c r="BF1132" s="213"/>
      <c r="BG1132" s="212"/>
      <c r="BH1132" s="212"/>
      <c r="BI1132" s="215" t="str">
        <f t="shared" si="569"/>
        <v>000-00-000-000-000</v>
      </c>
      <c r="BJ1132" s="214">
        <f>COUNTIF(BI1118:BI1132, "&gt;=" &amp; BI1132)</f>
        <v>15</v>
      </c>
      <c r="BK1132" s="213">
        <f>RANK(BJ1132,BJ1118:BJ1132,1)+COUNTIF(BI1118:BI1132,BI1132)-1</f>
        <v>15</v>
      </c>
      <c r="BL1132" s="213"/>
      <c r="BM1132" s="212"/>
      <c r="BN1132" s="212"/>
      <c r="BO1132" s="215" t="str">
        <f t="shared" si="570"/>
        <v>000-00-000-000-000</v>
      </c>
      <c r="BP1132" s="214">
        <f>COUNTIF(BO1118:BO1132, "&gt;=" &amp; BO1132)</f>
        <v>15</v>
      </c>
      <c r="BQ1132" s="213">
        <f>RANK(BP1132,BP1118:BP1132,1)+COUNTIF(BO1118:BO1132,BO1132)-1</f>
        <v>15</v>
      </c>
      <c r="BR1132" s="213"/>
      <c r="BS1132" s="212"/>
      <c r="BT1132" s="212"/>
      <c r="BU1132" s="215" t="str">
        <f t="shared" si="571"/>
        <v>000-00-000-000-000</v>
      </c>
      <c r="BV1132" s="214">
        <f>COUNTIF(BU1118:BU1132, "&gt;=" &amp; BU1132)</f>
        <v>15</v>
      </c>
      <c r="BW1132" s="213">
        <f>RANK(BV1132,BV1118:BV1132,1)+COUNTIF(BU1118:BU1132,BU1132)-1</f>
        <v>15</v>
      </c>
      <c r="BX1132" s="213"/>
      <c r="BY1132" s="209"/>
      <c r="BZ1132" s="212"/>
      <c r="CA1132" s="215" t="str">
        <f t="shared" si="572"/>
        <v>000-00-000-000-000</v>
      </c>
      <c r="CB1132" s="215">
        <f>COUNTIF(CA1118:CA1132, "&gt;=" &amp; CA1132)</f>
        <v>15</v>
      </c>
      <c r="CC1132" s="213">
        <f>RANK(CB1132,CB1118:CB1132,1)+COUNTIF(CA1118:CA1132,CA1132)-1</f>
        <v>15</v>
      </c>
      <c r="CD1132" s="213"/>
      <c r="CE1132" s="209"/>
      <c r="CF1132" s="212"/>
      <c r="CG1132" s="215" t="str">
        <f t="shared" si="573"/>
        <v>000-00-000-000-000</v>
      </c>
      <c r="CH1132" s="215">
        <f>COUNTIF(CG1118:CG1132, "&gt;=" &amp; CG1132)</f>
        <v>15</v>
      </c>
      <c r="CI1132" s="213">
        <f>RANK(CH1132,CH1118:CH1132,1)+COUNTIF(CG1118:CG1132,CG1132)-1</f>
        <v>15</v>
      </c>
      <c r="CJ1132" s="213"/>
      <c r="CK1132" s="209"/>
      <c r="CL1132" s="212"/>
      <c r="CM1132" s="215" t="str">
        <f t="shared" si="574"/>
        <v>000-00-000-000-000</v>
      </c>
      <c r="CN1132" s="214">
        <f>COUNTIF(CM1118:CM1132, "&gt;=" &amp; CM1132)</f>
        <v>15</v>
      </c>
      <c r="CO1132" s="213">
        <f>RANK(CN1132,CN1118:CN1132,1)+COUNTIF(CM1118:CM1132,CM1132)-1</f>
        <v>15</v>
      </c>
      <c r="CP1132" s="213"/>
      <c r="CQ1132" s="209"/>
      <c r="CR1132" s="212"/>
      <c r="CS1132" s="215" t="str">
        <f t="shared" si="575"/>
        <v>000-00-000-000-000</v>
      </c>
      <c r="CT1132" s="214">
        <f>COUNTIF(CS1118:CS1132, "&gt;=" &amp; CS1132)</f>
        <v>15</v>
      </c>
      <c r="CU1132" s="213">
        <f>RANK(CT1132,CT1118:CT1132,1)+COUNTIF(CS1118:CS1132,CS1132)-1</f>
        <v>15</v>
      </c>
      <c r="CV1132" s="213"/>
      <c r="CW1132" s="209"/>
      <c r="CX1132" s="212"/>
      <c r="CY1132" s="215" t="str">
        <f t="shared" si="576"/>
        <v>000-00-000-000-000</v>
      </c>
      <c r="CZ1132" s="214">
        <f>COUNTIF(CY1118:CY1132, "&gt;=" &amp; CY1132)</f>
        <v>15</v>
      </c>
      <c r="DA1132" s="213">
        <f>RANK(CZ1132,CZ1118:CZ1132,1)+COUNTIF(CY1118:CY1132,CY1132)-1</f>
        <v>15</v>
      </c>
      <c r="DB1132" s="213"/>
      <c r="DC1132" s="209"/>
      <c r="DD1132" s="212"/>
      <c r="DE1132" s="215" t="str">
        <f t="shared" si="577"/>
        <v>000-00-000-000-000</v>
      </c>
      <c r="DF1132" s="214">
        <f>COUNTIF(DE1118:DE1132, "&gt;=" &amp; DE1132)</f>
        <v>15</v>
      </c>
      <c r="DG1132" s="213">
        <f>RANK(DF1132,DF1118:DF1132,1)+COUNTIF(DE1118:DE1132,DE1132)-1</f>
        <v>15</v>
      </c>
      <c r="DH1132" s="213"/>
      <c r="DI1132" s="209"/>
      <c r="DJ1132" s="212"/>
      <c r="DK1132" s="215" t="str">
        <f t="shared" si="578"/>
        <v>000-00-000-000-000</v>
      </c>
      <c r="DL1132" s="214">
        <f>COUNTIF(DK1118:DK1132, "&gt;=" &amp; DK1132)</f>
        <v>15</v>
      </c>
      <c r="DM1132" s="213">
        <f>RANK(DL1132,DL1118:DL1132,1)+COUNTIF(DK1118:DK1132,DK1132)-1</f>
        <v>15</v>
      </c>
      <c r="DN1132" s="213"/>
      <c r="DO1132" s="212"/>
      <c r="DP1132" s="212"/>
      <c r="DQ1132" s="216" t="str">
        <f t="shared" si="579"/>
        <v>000-00-000-000-000</v>
      </c>
      <c r="DR1132" s="212">
        <f>COUNTIF(DQ1118:DQ1132, "&gt;=" &amp; DQ1132)</f>
        <v>15</v>
      </c>
      <c r="DS1132" s="213">
        <f>RANK(DR1132,DR1118:DR1132,1)+COUNTIF(DQ1118:DQ1132,DQ1132)-1</f>
        <v>15</v>
      </c>
      <c r="DT1132" s="213"/>
      <c r="DU1132" s="212"/>
      <c r="DV1132" s="212"/>
      <c r="DW1132" s="216" t="str">
        <f t="shared" si="580"/>
        <v>000-00-000-000-000</v>
      </c>
      <c r="DX1132" s="212">
        <f>COUNTIF(DW1118:DW1132, "&gt;=" &amp; DW1132)</f>
        <v>15</v>
      </c>
      <c r="DY1132" s="213">
        <f>RANK(DX1132,DX1118:DX1132,1)+COUNTIF(DW1118:DW1132,DW1132)-1</f>
        <v>15</v>
      </c>
      <c r="DZ1132" s="213"/>
    </row>
    <row r="1133" spans="1:130">
      <c r="A1133" s="18"/>
      <c r="B1133" s="99"/>
      <c r="C1133" s="100"/>
      <c r="D1133" s="101"/>
      <c r="E1133" s="149" t="str">
        <f t="shared" si="581"/>
        <v/>
      </c>
      <c r="F1133" s="193"/>
      <c r="G1133" s="99"/>
      <c r="H1133" s="100"/>
      <c r="I1133" s="102"/>
      <c r="J1133" s="149" t="str">
        <f t="shared" si="582"/>
        <v/>
      </c>
      <c r="K1133" s="193"/>
      <c r="L1133" s="99"/>
      <c r="M1133" s="100"/>
      <c r="N1133" s="102"/>
      <c r="O1133" s="149" t="str">
        <f t="shared" si="583"/>
        <v/>
      </c>
      <c r="P1133" s="193"/>
      <c r="Q1133" s="99"/>
      <c r="R1133" s="100"/>
      <c r="S1133" s="102"/>
      <c r="T1133" s="149" t="str">
        <f t="shared" si="584"/>
        <v/>
      </c>
      <c r="U1133" s="193"/>
      <c r="V1133" s="99"/>
      <c r="W1133" s="100"/>
      <c r="X1133" s="102"/>
      <c r="Y1133" s="149" t="str">
        <f t="shared" si="585"/>
        <v/>
      </c>
      <c r="Z1133" s="196"/>
      <c r="AA1133" s="26"/>
      <c r="AB1133" s="37"/>
      <c r="AG1133" s="67"/>
      <c r="AH1133" s="217">
        <f>IF((OR(AA1102="Forfeit",AA1102="Win")),0,SUMIFS(AH1102:AH1116,AM1118:AM1132,"&lt;=4"))</f>
        <v>0</v>
      </c>
      <c r="AI1133" s="217">
        <f>IF((OR(AA1102="Forfeit",AA1102="Win")),0,SUMIFS(AI1102:AI1116,AM1118:AM1132,"&lt;=4"))</f>
        <v>0</v>
      </c>
      <c r="AJ1133" s="217">
        <f>IF((OR(AA1102="Forfeit",AA1102="Win")),0,SUMIFS(AJ1102:AJ1116, AM1118:AM1132, "&lt;=4"))</f>
        <v>0</v>
      </c>
      <c r="AK1133" s="217">
        <f>IF((OR(AA1102="Forfeit",AA1102="Win")),0,SUMIFS(AK1102:AK1116, AM1118:AM1132, "&lt;=4"))</f>
        <v>0</v>
      </c>
      <c r="AL1133" s="217">
        <f>IF((OR(AA1102="Forfeit",AA1102="Win")),0,SUMIFS(AL1102:AL1116, AM1118:AM1132, "&lt;=4"))</f>
        <v>0</v>
      </c>
      <c r="AM1133" s="218"/>
      <c r="AN1133" s="217">
        <f>IF((OR(AA1103="Forfeit",AA1103="Win")),0,SUMIFS(AN1102:AN1116,AS1118:AS1132,"&lt;=4"))</f>
        <v>0</v>
      </c>
      <c r="AO1133" s="217">
        <f>IF((OR(AA1103="Forfeit",AA1103="Win")),0,SUMIFS(AO1102:AO1116,AS1118:AS1132,"&lt;=4"))</f>
        <v>0</v>
      </c>
      <c r="AP1133" s="217">
        <f>IF((OR(AA1103="Forfeit",AA1103="Win")),0,SUMIFS(AP1102:AP1116, AS1118:AS1132, "&lt;=4"))</f>
        <v>0</v>
      </c>
      <c r="AQ1133" s="217">
        <f>IF((OR(AA1103="Forfeit",AA1103="Win")),0,SUMIFS(AQ1102:AQ1116, AS1118:AS1132, "&lt;=4"))</f>
        <v>0</v>
      </c>
      <c r="AR1133" s="217">
        <f>IF((OR(AA1103="Forfeit",AA1103="Win")),0,SUMIFS(AR1102:AR1116, AS1118:AS1132, "&lt;=4"))</f>
        <v>0</v>
      </c>
      <c r="AS1133" s="218"/>
      <c r="AT1133" s="217">
        <f>IF((OR(AA1104="Forfeit",AA1104="Win")),0,SUMIFS(AT1102:AT1116,AY1118:AY1132,"&lt;=4"))</f>
        <v>0</v>
      </c>
      <c r="AU1133" s="217">
        <f>IF((OR(AA1104="Forfeit",AA1104="Win")),0,SUMIFS(AU1102:AU1116,AY1118:AY1132,"&lt;=4"))</f>
        <v>0</v>
      </c>
      <c r="AV1133" s="217">
        <f>IF((OR(AA1104="Forfeit",AA1104="Win")),0,SUMIFS(AV1102:AV1116, AY1118:AY1132, "&lt;=4"))</f>
        <v>0</v>
      </c>
      <c r="AW1133" s="217">
        <f>IF((OR(AA1104="Forfeit",AA1104="Win")),0,SUMIFS(AW1102:AW1116, AY1118:AY1132, "&lt;=4"))</f>
        <v>0</v>
      </c>
      <c r="AX1133" s="217">
        <f>IF((OR(AA1104="Forfeit",AA1104="Win")),0,SUMIFS(AX1102:AX1116, AY1118:AY1132, "&lt;=4"))</f>
        <v>0</v>
      </c>
      <c r="AY1133" s="218"/>
      <c r="AZ1133" s="217">
        <f>IF((OR(AA1105="Forfeit",AA1105="Win")),0,SUMIFS(AZ1102:AZ1116,BE1118:BE1132,"&lt;=4"))</f>
        <v>0</v>
      </c>
      <c r="BA1133" s="217">
        <f>IF((OR(AA1105="Forfeit",AA1105="Win")),0,SUMIFS(BA1102:BA1116,BE1118:BE1132,"&lt;=4"))</f>
        <v>0</v>
      </c>
      <c r="BB1133" s="217">
        <f>IF((OR(AA1105="Forfeit",AA1105="Win")),0,SUMIFS(BB1102:BB1116, BE1118:BE1132, "&lt;=4"))</f>
        <v>0</v>
      </c>
      <c r="BC1133" s="217">
        <f>IF((OR(AA1105="Forfeit",AA1105="Win")),0,SUMIFS(BC1102:BC1116, BE1118:BE1132, "&lt;=4"))</f>
        <v>0</v>
      </c>
      <c r="BD1133" s="217">
        <f>IF((OR(AA1105="Forfeit",AA1105="Win")),0,SUMIFS(BD1102:BD1116, BE1118:BE1132, "&lt;=4"))</f>
        <v>0</v>
      </c>
      <c r="BE1133" s="218"/>
      <c r="BF1133" s="217">
        <f>IF((OR(AA1106="Forfeit",AA1106="Win")),0,SUMIFS(BF1102:BF1116,BK1118:BK1132,"&lt;=4"))</f>
        <v>0</v>
      </c>
      <c r="BG1133" s="217">
        <f>IF((OR(AA1106="Forfeit",AA1106="Win")),0,SUMIFS(BG1102:BG1116,BK1118:BK1132,"&lt;=4"))</f>
        <v>0</v>
      </c>
      <c r="BH1133" s="217">
        <f>IF((OR(AA1106="Forfeit",AA1106="Win")),0,SUMIFS(BH1102:BH1116, BK1118:BK1132, "&lt;=4"))</f>
        <v>0</v>
      </c>
      <c r="BI1133" s="217">
        <f>IF((OR(AA1106="Forfeit",AA1106="Win")),0,SUMIFS(BI1102:BI1116, BK1118:BK1132, "&lt;=4"))</f>
        <v>0</v>
      </c>
      <c r="BJ1133" s="217">
        <f>IF((OR(AA1106="Forfeit",AA1106="Win")),0,SUMIFS(BJ1102:BJ1116, BK1118:BK1132, "&lt;=4"))</f>
        <v>0</v>
      </c>
      <c r="BK1133" s="218"/>
      <c r="BL1133" s="217">
        <f>IF((OR(AA1107="Forfeit",AA1107="Win")),0,SUMIFS(BL1102:BL1116,BQ1118:BQ1132,"&lt;=4"))</f>
        <v>0</v>
      </c>
      <c r="BM1133" s="217">
        <f>IF((OR(AA1107="Forfeit",AA1107="Win")),0,SUMIFS(BM1102:BM1116,BQ1118:BQ1132,"&lt;=4"))</f>
        <v>0</v>
      </c>
      <c r="BN1133" s="217">
        <f>IF((OR(AA1107="Forfeit",AA1107="Win")),0,SUMIFS(BN1102:BN1116, BQ1118:BQ1132, "&lt;=4"))</f>
        <v>0</v>
      </c>
      <c r="BO1133" s="217">
        <f>IF((OR(AA1107="Forfeit",AA1107="Win")),0,SUMIFS(BO1102:BO1116, BQ1118:BQ1132, "&lt;=4"))</f>
        <v>0</v>
      </c>
      <c r="BP1133" s="217">
        <f>IF((OR(AA1107="Forfeit",AA1107="Win")),0,SUMIFS(BP1102:BP1116, BQ1118:BQ1132, "&lt;=4"))</f>
        <v>0</v>
      </c>
      <c r="BQ1133" s="218"/>
      <c r="BR1133" s="217">
        <f>IF((OR(AA1108="Forfeit",AA1108="Win")),0,SUMIFS(BR1102:BR1116,BW1118:BW1132,"&lt;=4"))</f>
        <v>0</v>
      </c>
      <c r="BS1133" s="217">
        <f>IF((OR(AA1108="Forfeit",AA1108="Win")),0,SUMIFS(BS1102:BS1116,BW1118:BW1132,"&lt;=4"))</f>
        <v>0</v>
      </c>
      <c r="BT1133" s="217">
        <f>IF((OR(AA1108="Forfeit",AA1108="Win")),0,SUMIFS(BT1102:BT1116, BW1118:BW1132, "&lt;=4"))</f>
        <v>0</v>
      </c>
      <c r="BU1133" s="217">
        <f>IF((OR(AA1108="Forfeit",AA1108="Win")),0,SUMIFS(BU1102:BU1116, BW1118:BW1132, "&lt;=4"))</f>
        <v>0</v>
      </c>
      <c r="BV1133" s="217">
        <f>IF((OR(AA1108="Forfeit",AA1108="Win")),0,SUMIFS(BV1102:BV1116, BW1118:BW1132, "&lt;=4"))</f>
        <v>0</v>
      </c>
      <c r="BW1133" s="218"/>
      <c r="BX1133" s="217">
        <f>IF((OR(AA1109="Forfeit",AA1109="Win")),0,SUMIFS(BX1102:BX1116,CC1118:CC1132,"&lt;=4"))</f>
        <v>0</v>
      </c>
      <c r="BY1133" s="217">
        <f>IF((OR(AA1109="Forfeit",AA1109="Win")),0,SUMIFS(BY1102:BY1116,CC1118:CC1132,"&lt;=4"))</f>
        <v>0</v>
      </c>
      <c r="BZ1133" s="217">
        <f>IF((OR(AA1109="Forfeit",AA1109="Win")),0,SUMIFS(BZ1102:BZ1116, CC1118:CC1132, "&lt;=4"))</f>
        <v>0</v>
      </c>
      <c r="CA1133" s="217">
        <f>IF((OR(AA1109="Forfeit",AA1109="Win")),0,SUMIFS(CA1102:CA1116, CC1118:CC1132, "&lt;=4"))</f>
        <v>0</v>
      </c>
      <c r="CB1133" s="217">
        <f>IF((OR(AA1109="Forfeit",AA1109="Win")),0,SUMIFS(CB1102:CB1116, CC1118:CC1132, "&lt;=4"))</f>
        <v>0</v>
      </c>
      <c r="CC1133" s="218"/>
      <c r="CD1133" s="217">
        <f>IF((OR(AA1110="Forfeit",AA1110="Win")),0,SUMIFS(CD1102:CD1116,CI1118:CI1132,"&lt;=4"))</f>
        <v>0</v>
      </c>
      <c r="CE1133" s="217">
        <f>IF((OR(AA1110="Forfeit",AA1110="Win")),0,SUMIFS(CE1102:CE1116,CI1118:CI1132,"&lt;=4"))</f>
        <v>0</v>
      </c>
      <c r="CF1133" s="217">
        <f>IF((OR(AA1110="Forfeit",AA1110="Win")),0,SUMIFS(CF1102:CF1116, CI1118:CI1132, "&lt;=4"))</f>
        <v>0</v>
      </c>
      <c r="CG1133" s="217">
        <f>IF((OR(AA1110="Forfeit",AA1110="Win")),0,SUMIFS(CG1102:CG1116, CI1118:CI1132, "&lt;=4"))</f>
        <v>0</v>
      </c>
      <c r="CH1133" s="217">
        <f>IF((OR(AA1110="Forfeit",AA1110="Win")),0,SUMIFS(CH1102:CH1116, CI1118:CI1132, "&lt;=4"))</f>
        <v>0</v>
      </c>
      <c r="CI1133" s="218"/>
      <c r="CJ1133" s="217">
        <f>IF((OR(AA1111="Forfeit",AA1111="Win")),0,SUMIFS(CJ1102:CJ1116,CO1118:CO1132,"&lt;=4"))</f>
        <v>0</v>
      </c>
      <c r="CK1133" s="217">
        <f>IF((OR(AA1111="Forfeit",AA1111="Win")),0,SUMIFS(CK1102:CK1116,CO1118:CO1132,"&lt;=4"))</f>
        <v>0</v>
      </c>
      <c r="CL1133" s="217">
        <f>IF((OR(AA1111="Forfeit",AA1111="Win")),0,SUMIFS(CL1102:CL1116, CO1118:CO1132, "&lt;=4"))</f>
        <v>0</v>
      </c>
      <c r="CM1133" s="217">
        <f>IF((OR(AA1111="Forfeit",AA1111="Win")),0,SUMIFS(CM1102:CM1116, CO1118:CO1132, "&lt;=4"))</f>
        <v>0</v>
      </c>
      <c r="CN1133" s="217">
        <f>IF((OR(AA1111="Forfeit",AA1111="Win")),0,SUMIFS(CN1102:CN1116, CO1118:CO1132, "&lt;=4"))</f>
        <v>0</v>
      </c>
      <c r="CO1133" s="218"/>
      <c r="CP1133" s="217">
        <f>IF((OR(AA1112="Forfeit",AA1112="Win")),0,SUMIFS(CP1102:CP1116,CU1118:CU1132,"&lt;=4"))</f>
        <v>0</v>
      </c>
      <c r="CQ1133" s="217">
        <f>IF((OR(AA1112="Forfeit",AA1112="Win")),0,SUMIFS(CQ1102:CQ1116,CU1118:CU1132,"&lt;=4"))</f>
        <v>0</v>
      </c>
      <c r="CR1133" s="217">
        <f>IF((OR(AA1112="Forfeit",AA1112="Win")),0,SUMIFS(CR1102:CR1116, CU1118:CU1132, "&lt;=4"))</f>
        <v>0</v>
      </c>
      <c r="CS1133" s="217">
        <f>IF((OR(AA1112="Forfeit",AA1112="Win")),0,SUMIFS(CS1102:CS1116, CU1118:CU1132, "&lt;=4"))</f>
        <v>0</v>
      </c>
      <c r="CT1133" s="217">
        <f>IF((OR(AA1112="Forfeit",AA1112="Win")),0,SUMIFS(CT1102:CT1116, CU1118:CU1132, "&lt;=4"))</f>
        <v>0</v>
      </c>
      <c r="CU1133" s="218"/>
      <c r="CV1133" s="217">
        <f>IF((OR(AA1113="Forfeit",AA1113="Win")),0,SUMIFS(CV1102:CV1116,DA1118:DA1132,"&lt;=4"))</f>
        <v>0</v>
      </c>
      <c r="CW1133" s="217">
        <f>IF((OR(AA1113="Forfeit",AA1113="Win")),0,SUMIFS(CW1102:CW1116,DA1118:DA1132,"&lt;=4"))</f>
        <v>0</v>
      </c>
      <c r="CX1133" s="217">
        <f>IF((OR(AA1113="Forfeit",AA1113="Win")),0,SUMIFS(CX1102:CX1116, DA1118:DA1132, "&lt;=4"))</f>
        <v>0</v>
      </c>
      <c r="CY1133" s="217">
        <f>IF((OR(AA1113="Forfeit",AA1113="Win")),0,SUMIFS(CY1102:CY1116, DA1118:DA1132, "&lt;=4"))</f>
        <v>0</v>
      </c>
      <c r="CZ1133" s="217">
        <f>IF((OR(AA1113="Forfeit",AA1113="Win")),0,SUMIFS(CZ1102:CZ1116, DA1118:DA1132, "&lt;=4"))</f>
        <v>0</v>
      </c>
      <c r="DA1133" s="218"/>
      <c r="DB1133" s="217">
        <f>IF((OR(AA1114="Forfeit",AA1114="Win")),0,SUMIFS(DB1102:DB1116,DG1118:DG1132,"&lt;=4"))</f>
        <v>0</v>
      </c>
      <c r="DC1133" s="217">
        <f>IF((OR(AA1114="Forfeit",AA1114="Win")),0,SUMIFS(DC1102:DC1116,DG1118:DG1132,"&lt;=4"))</f>
        <v>0</v>
      </c>
      <c r="DD1133" s="217">
        <f>IF((OR(AA1114="Forfeit",AA1114="Win")),0,SUMIFS(DD1102:DD1116, DG1118:DG1132, "&lt;=4"))</f>
        <v>0</v>
      </c>
      <c r="DE1133" s="217">
        <f>IF((OR(AA1114="Forfeit",AA1114="Win")),0,SUMIFS(DE1102:DE1116, DG1118:DG1132, "&lt;=4"))</f>
        <v>0</v>
      </c>
      <c r="DF1133" s="217">
        <f>IF((OR(AA1114="Forfeit",AA1114="Win")),0,SUMIFS(DF1102:DF1116, DG1118:DG1132, "&lt;=4"))</f>
        <v>0</v>
      </c>
      <c r="DG1133" s="218"/>
      <c r="DH1133" s="217">
        <f>IF((OR(AA1115="Forfeit",AA1115="Win")),0,SUMIFS(DH1102:DH1116,DM1118:DM1132,"&lt;=4"))</f>
        <v>0</v>
      </c>
      <c r="DI1133" s="217">
        <f>IF((OR(AA1115="Forfeit",AA1115="Win")),0,SUMIFS(DI1102:DI1116,DM1118:DM1132,"&lt;=4"))</f>
        <v>0</v>
      </c>
      <c r="DJ1133" s="217">
        <f>IF((OR(AA1115="Forfeit",AA1115="Win")),0,SUMIFS(DJ1102:DJ1116, DM1118:DM1132, "&lt;=4"))</f>
        <v>0</v>
      </c>
      <c r="DK1133" s="217">
        <f>IF((OR(AA1115="Forfeit",AA1115="Win")),0,SUMIFS(DK1102:DK1116, DM1118:DM1132, "&lt;=4"))</f>
        <v>0</v>
      </c>
      <c r="DL1133" s="217">
        <f>IF((OR(AA1115="Forfeit",AA1115="Win")),0,SUMIFS(DL1102:DL1116, DM1118:DM1132, "&lt;=4"))</f>
        <v>0</v>
      </c>
      <c r="DM1133" s="218"/>
      <c r="DN1133" s="217">
        <f>IF((OR(AA1116="Forfeit",AA1116="Win")),0,SUMIFS(DN1102:DN1116,DS1118:DS1132,"&lt;=4"))</f>
        <v>0</v>
      </c>
      <c r="DO1133" s="217">
        <f>IF((OR(AA1116="Forfeit",AA1116="Win")),0,SUMIFS(DO1102:DO1116,DS1118:DS1132,"&lt;=4"))</f>
        <v>0</v>
      </c>
      <c r="DP1133" s="217">
        <f>IF((OR(AA1116="Forfeit",AA1116="Win")),0,SUMIFS(DP1102:DP1116,DS1118:DS1132,"&lt;=4"))</f>
        <v>0</v>
      </c>
      <c r="DQ1133" s="217">
        <f>IF((OR(AA1116="Forfeit",AA1116="Win")),0,SUMIFS(DQ1102:DQ1116,DS1118:DS1132,"&lt;=4"))</f>
        <v>0</v>
      </c>
      <c r="DR1133" s="217">
        <f>IF((OR(AA1116="Forfeit",AA1116="Win")),0,SUMIFS(DR1102:DR1116,DS1118:DS1132,"&lt;=4"))</f>
        <v>0</v>
      </c>
      <c r="DS1133" s="218"/>
      <c r="DT1133" s="217">
        <f>IF((OR(AA1117="Forfeit",AA1117="Win")),0,SUMIFS(DT1102:DT1116,DY1118:DY1132,"&lt;=4"))</f>
        <v>0</v>
      </c>
      <c r="DU1133" s="217">
        <f>IF((OR(AA1117="Forfeit",AA1117="Win")),0,SUMIFS(DU1102:DU1116,DY1118:DY1132,"&lt;=4"))</f>
        <v>0</v>
      </c>
      <c r="DV1133" s="217">
        <f>IF((OR(AA1117="Forfeit",AA1117="Win")),0,SUMIFS(DV1102:DV1116,DY1118:DY1132,"&lt;=4"))</f>
        <v>0</v>
      </c>
      <c r="DW1133" s="217">
        <f>IF((OR(AA1117="Forfeit",AA1117="Win")),0,SUMIFS(DW1102:DW1116,DY1118:DY1132,"&lt;=4"))</f>
        <v>0</v>
      </c>
      <c r="DX1133" s="217">
        <f>IF((OR(AA1117="Forfeit",AA1117="Win")),0,SUMIFS(DX1102:DX1116,DY1118:DY1132,"&lt;=4"))</f>
        <v>0</v>
      </c>
      <c r="DY1133" s="218"/>
      <c r="DZ1133" s="214"/>
    </row>
    <row r="1134" spans="1:130">
      <c r="A1134" s="18"/>
      <c r="B1134" s="99"/>
      <c r="C1134" s="100"/>
      <c r="D1134" s="101"/>
      <c r="E1134" s="149" t="str">
        <f t="shared" si="581"/>
        <v/>
      </c>
      <c r="F1134" s="193"/>
      <c r="G1134" s="99"/>
      <c r="H1134" s="100"/>
      <c r="I1134" s="100"/>
      <c r="J1134" s="149" t="str">
        <f t="shared" si="582"/>
        <v/>
      </c>
      <c r="K1134" s="193"/>
      <c r="L1134" s="99"/>
      <c r="M1134" s="100"/>
      <c r="N1134" s="100"/>
      <c r="O1134" s="149" t="str">
        <f t="shared" si="583"/>
        <v/>
      </c>
      <c r="P1134" s="193"/>
      <c r="Q1134" s="99"/>
      <c r="R1134" s="100"/>
      <c r="S1134" s="100"/>
      <c r="T1134" s="149" t="str">
        <f t="shared" si="584"/>
        <v/>
      </c>
      <c r="U1134" s="193"/>
      <c r="V1134" s="99"/>
      <c r="W1134" s="100"/>
      <c r="X1134" s="100"/>
      <c r="Y1134" s="149" t="str">
        <f t="shared" si="585"/>
        <v/>
      </c>
      <c r="Z1134" s="196"/>
      <c r="AA1134" s="26"/>
      <c r="AB1134" s="37"/>
      <c r="AG1134" s="67"/>
    </row>
    <row r="1135" spans="1:130">
      <c r="A1135" s="18"/>
      <c r="B1135" s="99"/>
      <c r="C1135" s="100"/>
      <c r="D1135" s="101"/>
      <c r="E1135" s="149" t="str">
        <f t="shared" si="581"/>
        <v/>
      </c>
      <c r="F1135" s="193"/>
      <c r="G1135" s="99"/>
      <c r="H1135" s="100"/>
      <c r="I1135" s="100"/>
      <c r="J1135" s="149" t="str">
        <f t="shared" si="582"/>
        <v/>
      </c>
      <c r="K1135" s="193"/>
      <c r="L1135" s="99"/>
      <c r="M1135" s="100"/>
      <c r="N1135" s="100"/>
      <c r="O1135" s="149" t="str">
        <f t="shared" si="583"/>
        <v/>
      </c>
      <c r="P1135" s="193"/>
      <c r="Q1135" s="99"/>
      <c r="R1135" s="100"/>
      <c r="S1135" s="100"/>
      <c r="T1135" s="149" t="str">
        <f t="shared" si="584"/>
        <v/>
      </c>
      <c r="U1135" s="193"/>
      <c r="V1135" s="99"/>
      <c r="W1135" s="100"/>
      <c r="X1135" s="100"/>
      <c r="Y1135" s="149" t="str">
        <f t="shared" si="585"/>
        <v/>
      </c>
      <c r="Z1135" s="196"/>
      <c r="AA1135" s="25"/>
      <c r="AB1135" s="197"/>
      <c r="AG1135" s="67"/>
    </row>
    <row r="1136" spans="1:130">
      <c r="A1136" s="18" t="s">
        <v>366</v>
      </c>
      <c r="B1136" s="99"/>
      <c r="C1136" s="100"/>
      <c r="D1136" s="101"/>
      <c r="E1136" s="149" t="str">
        <f t="shared" si="581"/>
        <v/>
      </c>
      <c r="F1136" s="193"/>
      <c r="G1136" s="99"/>
      <c r="H1136" s="100"/>
      <c r="I1136" s="100"/>
      <c r="J1136" s="149" t="str">
        <f t="shared" si="582"/>
        <v/>
      </c>
      <c r="K1136" s="193"/>
      <c r="L1136" s="99"/>
      <c r="M1136" s="100"/>
      <c r="N1136" s="100"/>
      <c r="O1136" s="149" t="str">
        <f t="shared" si="583"/>
        <v/>
      </c>
      <c r="P1136" s="193"/>
      <c r="Q1136" s="99"/>
      <c r="R1136" s="100"/>
      <c r="S1136" s="100"/>
      <c r="T1136" s="149" t="str">
        <f t="shared" si="584"/>
        <v/>
      </c>
      <c r="U1136" s="193"/>
      <c r="V1136" s="99"/>
      <c r="W1136" s="100"/>
      <c r="X1136" s="100"/>
      <c r="Y1136" s="149" t="str">
        <f t="shared" si="585"/>
        <v/>
      </c>
      <c r="Z1136" s="196"/>
      <c r="AA1136" s="25"/>
      <c r="AB1136" s="197"/>
      <c r="AG1136" s="67"/>
    </row>
    <row r="1137" spans="1:33">
      <c r="A1137" s="18" t="s">
        <v>35</v>
      </c>
      <c r="B1137" s="99"/>
      <c r="C1137" s="100"/>
      <c r="D1137" s="101"/>
      <c r="E1137" s="149" t="str">
        <f t="shared" si="581"/>
        <v/>
      </c>
      <c r="F1137" s="193"/>
      <c r="G1137" s="99"/>
      <c r="H1137" s="100"/>
      <c r="I1137" s="100"/>
      <c r="J1137" s="149" t="str">
        <f t="shared" si="582"/>
        <v/>
      </c>
      <c r="K1137" s="193"/>
      <c r="L1137" s="99"/>
      <c r="M1137" s="100"/>
      <c r="N1137" s="100"/>
      <c r="O1137" s="149" t="str">
        <f t="shared" si="583"/>
        <v/>
      </c>
      <c r="P1137" s="193"/>
      <c r="Q1137" s="99"/>
      <c r="R1137" s="100"/>
      <c r="S1137" s="100"/>
      <c r="T1137" s="149" t="str">
        <f t="shared" si="584"/>
        <v/>
      </c>
      <c r="U1137" s="193"/>
      <c r="V1137" s="99"/>
      <c r="W1137" s="100"/>
      <c r="X1137" s="100"/>
      <c r="Y1137" s="149" t="str">
        <f t="shared" si="585"/>
        <v/>
      </c>
      <c r="Z1137" s="196"/>
      <c r="AA1137" s="25"/>
      <c r="AB1137" s="197"/>
      <c r="AG1137" s="67"/>
    </row>
    <row r="1138" spans="1:33" ht="15" thickBot="1">
      <c r="A1138" s="91" t="s">
        <v>10</v>
      </c>
      <c r="B1138" s="125">
        <f>IF(SUM(B1122:B1137)=0,0,AVERAGE(B1122:B1137))</f>
        <v>0</v>
      </c>
      <c r="C1138" s="126">
        <f>IF(SUM(C1122:C1137)=0,0,AVERAGE(C1122:C1137))</f>
        <v>0</v>
      </c>
      <c r="D1138" s="127">
        <f>IF(SUM(D1122:D1137)=0,0,AVERAGE(D1122:D1137))</f>
        <v>0</v>
      </c>
      <c r="E1138" s="192">
        <f>IF(SUM(E1122:E1137)=0,0,AVERAGE(E1122:E1137))</f>
        <v>0</v>
      </c>
      <c r="F1138" s="194"/>
      <c r="G1138" s="125">
        <f>IF(SUM(G1122:G1137)=0,0,AVERAGE(G1122:G1137))</f>
        <v>0</v>
      </c>
      <c r="H1138" s="126">
        <f>IF(SUM(H1122:H1137)=0,0,AVERAGE(H1122:H1137))</f>
        <v>0</v>
      </c>
      <c r="I1138" s="127">
        <f>IF(SUM(I1122:I1137)=0,0,AVERAGE(I1122:I1137))</f>
        <v>0</v>
      </c>
      <c r="J1138" s="192">
        <f>IF(SUM(J1122:J1137)=0,0,AVERAGE(J1122:J1137))</f>
        <v>0</v>
      </c>
      <c r="K1138" s="194"/>
      <c r="L1138" s="125">
        <f>IF(SUM(L1122:L1137)=0,0,AVERAGE(L1122:L1137))</f>
        <v>0</v>
      </c>
      <c r="M1138" s="126">
        <f>IF(SUM(M1122:M1137)=0,0,AVERAGE(M1122:M1137))</f>
        <v>0</v>
      </c>
      <c r="N1138" s="127">
        <f>IF(SUM(N1122:N1137)=0,0,AVERAGE(N1122:N1137))</f>
        <v>0</v>
      </c>
      <c r="O1138" s="192">
        <f>IF(SUM(O1122:O1137)=0,0,AVERAGE(O1122:O1137))</f>
        <v>0</v>
      </c>
      <c r="P1138" s="194"/>
      <c r="Q1138" s="125">
        <f>IF(SUM(Q1122:Q1137)=0,0,AVERAGE(Q1122:Q1137))</f>
        <v>0</v>
      </c>
      <c r="R1138" s="126">
        <f>IF(SUM(R1122:R1137)=0,0,AVERAGE(R1122:R1137))</f>
        <v>0</v>
      </c>
      <c r="S1138" s="127">
        <f>IF(SUM(S1122:S1137)=0,0,AVERAGE(S1122:S1137))</f>
        <v>0</v>
      </c>
      <c r="T1138" s="192">
        <f>IF(SUM(T1122:T1137)=0,0,AVERAGE(T1122:T1137))</f>
        <v>0</v>
      </c>
      <c r="U1138" s="194"/>
      <c r="V1138" s="125">
        <f>IF(SUM(V1122:V1137)=0,0,AVERAGE(V1122:V1137))</f>
        <v>0</v>
      </c>
      <c r="W1138" s="126">
        <f>IF(SUM(W1122:W1137)=0,0,AVERAGE(W1122:W1137))</f>
        <v>0</v>
      </c>
      <c r="X1138" s="127">
        <f>IF(SUM(X1122:X1137)=0,0,AVERAGE(X1122:X1137))</f>
        <v>0</v>
      </c>
      <c r="Y1138" s="192">
        <f>IF(SUM(Y1122:Y1137)=0,0,AVERAGE(Y1122:Y1137))</f>
        <v>0</v>
      </c>
      <c r="Z1138" s="194"/>
      <c r="AA1138" s="33"/>
      <c r="AB1138" s="205"/>
      <c r="AG1138" s="67"/>
    </row>
    <row r="1139" spans="1:33" ht="15" thickBot="1">
      <c r="A1139" s="20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21"/>
      <c r="Z1139" s="21"/>
      <c r="AA1139" s="20"/>
      <c r="AB1139" s="197"/>
      <c r="AC1139" s="163" t="s">
        <v>75</v>
      </c>
      <c r="AD1139" s="88"/>
      <c r="AE1139" s="88"/>
      <c r="AF1139" s="88"/>
      <c r="AG1139" s="89"/>
    </row>
    <row r="1140" spans="1:33">
      <c r="A1140" s="90" t="s">
        <v>74</v>
      </c>
      <c r="B1140" s="293" t="s">
        <v>103</v>
      </c>
      <c r="C1140" s="294"/>
      <c r="D1140" s="294"/>
      <c r="E1140" s="294"/>
      <c r="F1140" s="295"/>
      <c r="G1140" s="293" t="s">
        <v>104</v>
      </c>
      <c r="H1140" s="294"/>
      <c r="I1140" s="294"/>
      <c r="J1140" s="294"/>
      <c r="K1140" s="295"/>
      <c r="L1140" s="293" t="s">
        <v>105</v>
      </c>
      <c r="M1140" s="294"/>
      <c r="N1140" s="294"/>
      <c r="O1140" s="294"/>
      <c r="P1140" s="295"/>
      <c r="Q1140" s="293" t="s">
        <v>106</v>
      </c>
      <c r="R1140" s="294"/>
      <c r="S1140" s="294"/>
      <c r="T1140" s="294"/>
      <c r="U1140" s="295"/>
      <c r="V1140" s="293" t="s">
        <v>107</v>
      </c>
      <c r="W1140" s="294"/>
      <c r="X1140" s="294"/>
      <c r="Y1140" s="294"/>
      <c r="Z1140" s="295"/>
      <c r="AA1140" s="23"/>
      <c r="AB1140" s="37"/>
      <c r="AC1140" s="9" t="str">
        <f>B1140</f>
        <v>Z19 11</v>
      </c>
      <c r="AD1140" s="9" t="str">
        <f>G1140</f>
        <v>Z19 12</v>
      </c>
      <c r="AE1140" s="9" t="str">
        <f>L1140</f>
        <v>Z19 13</v>
      </c>
      <c r="AF1140" s="9" t="str">
        <f>Q1140</f>
        <v xml:space="preserve">Z19 14 </v>
      </c>
      <c r="AG1140" s="67" t="str">
        <f>V1140</f>
        <v>Z19 15</v>
      </c>
    </row>
    <row r="1141" spans="1:33" ht="15" thickBot="1">
      <c r="A1141" s="32" t="s">
        <v>4</v>
      </c>
      <c r="B1141" s="13" t="s">
        <v>5</v>
      </c>
      <c r="C1141" s="14" t="s">
        <v>6</v>
      </c>
      <c r="D1141" s="14" t="s">
        <v>7</v>
      </c>
      <c r="E1141" s="191" t="s">
        <v>8</v>
      </c>
      <c r="F1141" s="16" t="s">
        <v>142</v>
      </c>
      <c r="G1141" s="13" t="s">
        <v>5</v>
      </c>
      <c r="H1141" s="14" t="s">
        <v>6</v>
      </c>
      <c r="I1141" s="14" t="s">
        <v>7</v>
      </c>
      <c r="J1141" s="191" t="s">
        <v>8</v>
      </c>
      <c r="K1141" s="16" t="s">
        <v>142</v>
      </c>
      <c r="L1141" s="13" t="s">
        <v>5</v>
      </c>
      <c r="M1141" s="14" t="s">
        <v>6</v>
      </c>
      <c r="N1141" s="14" t="s">
        <v>7</v>
      </c>
      <c r="O1141" s="191" t="s">
        <v>8</v>
      </c>
      <c r="P1141" s="16" t="s">
        <v>142</v>
      </c>
      <c r="Q1141" s="13" t="s">
        <v>5</v>
      </c>
      <c r="R1141" s="14" t="s">
        <v>6</v>
      </c>
      <c r="S1141" s="14" t="s">
        <v>7</v>
      </c>
      <c r="T1141" s="191" t="s">
        <v>8</v>
      </c>
      <c r="U1141" s="16" t="s">
        <v>142</v>
      </c>
      <c r="V1141" s="13" t="s">
        <v>5</v>
      </c>
      <c r="W1141" s="14" t="s">
        <v>6</v>
      </c>
      <c r="X1141" s="14" t="s">
        <v>7</v>
      </c>
      <c r="Y1141" s="191" t="s">
        <v>8</v>
      </c>
      <c r="Z1141" s="16" t="s">
        <v>142</v>
      </c>
      <c r="AA1141" s="16"/>
      <c r="AB1141" s="37"/>
      <c r="AC1141" s="76">
        <f>IF(SUM(E1142:E1157)&gt;0,LARGE(E1142:E1157,1),0)</f>
        <v>0</v>
      </c>
      <c r="AD1141" s="9">
        <f>IF(SUM(J1142:J1157)&gt;0,LARGE(J1142:J1157,1),0)</f>
        <v>0</v>
      </c>
      <c r="AE1141" s="9">
        <f>IF(SUM(O1142:O1157)&gt;0,LARGE(O1142:O1157,1),0)</f>
        <v>0</v>
      </c>
      <c r="AF1141" s="9">
        <f>IF(SUM(T1142:T1157)&gt;0,LARGE(T1142:T1157,1),0)</f>
        <v>0</v>
      </c>
      <c r="AG1141" s="67">
        <f>IF(SUM(Y1142:Y1157)&gt;0,LARGE(Y1142:Y1157,1),0)</f>
        <v>0</v>
      </c>
    </row>
    <row r="1142" spans="1:33" ht="15" thickTop="1">
      <c r="A1142" s="17"/>
      <c r="B1142" s="96"/>
      <c r="C1142" s="97"/>
      <c r="D1142" s="98"/>
      <c r="E1142" s="149" t="str">
        <f t="shared" ref="E1142:E1157" si="586">IF(SUM(B1142:D1142)&gt;0,SUM(B1142:D1142),"")</f>
        <v/>
      </c>
      <c r="F1142" s="193"/>
      <c r="G1142" s="96"/>
      <c r="H1142" s="97"/>
      <c r="I1142" s="97"/>
      <c r="J1142" s="149" t="str">
        <f t="shared" ref="J1142:J1157" si="587">IF(SUM(G1142:I1142)&gt;0,SUM(G1142:I1142),"")</f>
        <v/>
      </c>
      <c r="K1142" s="193"/>
      <c r="L1142" s="96"/>
      <c r="M1142" s="97"/>
      <c r="N1142" s="97"/>
      <c r="O1142" s="149" t="str">
        <f t="shared" ref="O1142:O1157" si="588">IF(SUM(L1142:N1142)&gt;0,SUM(L1142:N1142),"")</f>
        <v/>
      </c>
      <c r="P1142" s="193"/>
      <c r="Q1142" s="96"/>
      <c r="R1142" s="97"/>
      <c r="S1142" s="97"/>
      <c r="T1142" s="149" t="str">
        <f t="shared" ref="T1142:T1157" si="589">IF(SUM(Q1142:S1142)&gt;0,SUM(Q1142:S1142),"")</f>
        <v/>
      </c>
      <c r="U1142" s="193"/>
      <c r="V1142" s="96"/>
      <c r="W1142" s="97"/>
      <c r="X1142" s="97"/>
      <c r="Y1142" s="149" t="str">
        <f t="shared" ref="Y1142:Y1157" si="590">IF(SUM(V1142:X1142)&gt;0,SUM(V1142:X1142),"")</f>
        <v/>
      </c>
      <c r="Z1142" s="195"/>
      <c r="AA1142" s="24"/>
      <c r="AB1142" s="197"/>
      <c r="AG1142" s="67"/>
    </row>
    <row r="1143" spans="1:33">
      <c r="A1143" s="18"/>
      <c r="B1143" s="99"/>
      <c r="C1143" s="100"/>
      <c r="D1143" s="101"/>
      <c r="E1143" s="149" t="str">
        <f t="shared" si="586"/>
        <v/>
      </c>
      <c r="F1143" s="193"/>
      <c r="G1143" s="99"/>
      <c r="H1143" s="100"/>
      <c r="I1143" s="100"/>
      <c r="J1143" s="149" t="str">
        <f t="shared" si="587"/>
        <v/>
      </c>
      <c r="K1143" s="193"/>
      <c r="L1143" s="99"/>
      <c r="M1143" s="100"/>
      <c r="N1143" s="100"/>
      <c r="O1143" s="149" t="str">
        <f t="shared" si="588"/>
        <v/>
      </c>
      <c r="P1143" s="193"/>
      <c r="Q1143" s="99"/>
      <c r="R1143" s="100"/>
      <c r="S1143" s="100"/>
      <c r="T1143" s="149" t="str">
        <f t="shared" si="589"/>
        <v/>
      </c>
      <c r="U1143" s="193"/>
      <c r="V1143" s="99"/>
      <c r="W1143" s="100"/>
      <c r="X1143" s="100"/>
      <c r="Y1143" s="149" t="str">
        <f t="shared" si="590"/>
        <v/>
      </c>
      <c r="Z1143" s="196"/>
      <c r="AA1143" s="25"/>
      <c r="AB1143" s="197"/>
      <c r="AG1143" s="67"/>
    </row>
    <row r="1144" spans="1:33">
      <c r="A1144" s="18"/>
      <c r="B1144" s="99"/>
      <c r="C1144" s="100"/>
      <c r="D1144" s="101"/>
      <c r="E1144" s="149" t="str">
        <f t="shared" si="586"/>
        <v/>
      </c>
      <c r="F1144" s="193"/>
      <c r="G1144" s="99"/>
      <c r="H1144" s="100"/>
      <c r="I1144" s="100"/>
      <c r="J1144" s="149" t="str">
        <f t="shared" si="587"/>
        <v/>
      </c>
      <c r="K1144" s="193"/>
      <c r="L1144" s="99"/>
      <c r="M1144" s="100"/>
      <c r="N1144" s="102"/>
      <c r="O1144" s="149" t="str">
        <f t="shared" si="588"/>
        <v/>
      </c>
      <c r="P1144" s="193"/>
      <c r="Q1144" s="99"/>
      <c r="R1144" s="100"/>
      <c r="S1144" s="102"/>
      <c r="T1144" s="149" t="str">
        <f t="shared" si="589"/>
        <v/>
      </c>
      <c r="U1144" s="193"/>
      <c r="V1144" s="99"/>
      <c r="W1144" s="100"/>
      <c r="X1144" s="102"/>
      <c r="Y1144" s="149" t="str">
        <f t="shared" si="590"/>
        <v/>
      </c>
      <c r="Z1144" s="196"/>
      <c r="AA1144" s="26" t="s">
        <v>11</v>
      </c>
      <c r="AB1144" s="37"/>
      <c r="AG1144" s="67"/>
    </row>
    <row r="1145" spans="1:33">
      <c r="A1145" s="18"/>
      <c r="B1145" s="99"/>
      <c r="C1145" s="100"/>
      <c r="D1145" s="101"/>
      <c r="E1145" s="149" t="str">
        <f t="shared" si="586"/>
        <v/>
      </c>
      <c r="F1145" s="193"/>
      <c r="G1145" s="99"/>
      <c r="H1145" s="100"/>
      <c r="I1145" s="100"/>
      <c r="J1145" s="149" t="str">
        <f t="shared" si="587"/>
        <v/>
      </c>
      <c r="K1145" s="193"/>
      <c r="L1145" s="99"/>
      <c r="M1145" s="100"/>
      <c r="N1145" s="100"/>
      <c r="O1145" s="149" t="str">
        <f t="shared" si="588"/>
        <v/>
      </c>
      <c r="P1145" s="193"/>
      <c r="Q1145" s="99"/>
      <c r="R1145" s="100"/>
      <c r="S1145" s="100"/>
      <c r="T1145" s="149" t="str">
        <f t="shared" si="589"/>
        <v/>
      </c>
      <c r="U1145" s="193"/>
      <c r="V1145" s="99"/>
      <c r="W1145" s="100"/>
      <c r="X1145" s="100"/>
      <c r="Y1145" s="149" t="str">
        <f t="shared" si="590"/>
        <v/>
      </c>
      <c r="Z1145" s="196"/>
      <c r="AA1145" s="26" t="s">
        <v>12</v>
      </c>
      <c r="AB1145" s="37"/>
      <c r="AG1145" s="67"/>
    </row>
    <row r="1146" spans="1:33">
      <c r="A1146" s="18"/>
      <c r="B1146" s="99"/>
      <c r="C1146" s="100"/>
      <c r="D1146" s="102"/>
      <c r="E1146" s="149" t="str">
        <f t="shared" si="586"/>
        <v/>
      </c>
      <c r="F1146" s="193"/>
      <c r="G1146" s="99"/>
      <c r="H1146" s="100"/>
      <c r="I1146" s="102"/>
      <c r="J1146" s="149" t="str">
        <f t="shared" si="587"/>
        <v/>
      </c>
      <c r="K1146" s="193"/>
      <c r="L1146" s="99"/>
      <c r="M1146" s="100"/>
      <c r="N1146" s="102"/>
      <c r="O1146" s="149" t="str">
        <f t="shared" si="588"/>
        <v/>
      </c>
      <c r="P1146" s="193"/>
      <c r="Q1146" s="99"/>
      <c r="R1146" s="100"/>
      <c r="S1146" s="100"/>
      <c r="T1146" s="149" t="str">
        <f t="shared" si="589"/>
        <v/>
      </c>
      <c r="U1146" s="193"/>
      <c r="V1146" s="99"/>
      <c r="W1146" s="100"/>
      <c r="X1146" s="102"/>
      <c r="Y1146" s="149" t="str">
        <f t="shared" si="590"/>
        <v/>
      </c>
      <c r="Z1146" s="196"/>
      <c r="AA1146" s="26" t="s">
        <v>12</v>
      </c>
      <c r="AB1146" s="37"/>
      <c r="AG1146" s="67"/>
    </row>
    <row r="1147" spans="1:33">
      <c r="A1147" s="18"/>
      <c r="B1147" s="99"/>
      <c r="C1147" s="100"/>
      <c r="D1147" s="102"/>
      <c r="E1147" s="149" t="str">
        <f t="shared" si="586"/>
        <v/>
      </c>
      <c r="F1147" s="193"/>
      <c r="G1147" s="99"/>
      <c r="H1147" s="100"/>
      <c r="I1147" s="102"/>
      <c r="J1147" s="149" t="str">
        <f t="shared" si="587"/>
        <v/>
      </c>
      <c r="K1147" s="193"/>
      <c r="L1147" s="99"/>
      <c r="M1147" s="100"/>
      <c r="N1147" s="102"/>
      <c r="O1147" s="149" t="str">
        <f t="shared" si="588"/>
        <v/>
      </c>
      <c r="P1147" s="193"/>
      <c r="Q1147" s="99"/>
      <c r="R1147" s="100"/>
      <c r="S1147" s="100"/>
      <c r="T1147" s="149" t="str">
        <f t="shared" si="589"/>
        <v/>
      </c>
      <c r="U1147" s="193"/>
      <c r="V1147" s="99"/>
      <c r="W1147" s="100"/>
      <c r="X1147" s="102"/>
      <c r="Y1147" s="149" t="str">
        <f t="shared" si="590"/>
        <v/>
      </c>
      <c r="Z1147" s="196"/>
      <c r="AA1147" s="26"/>
      <c r="AB1147" s="37"/>
      <c r="AG1147" s="67"/>
    </row>
    <row r="1148" spans="1:33">
      <c r="A1148" s="18"/>
      <c r="B1148" s="99"/>
      <c r="C1148" s="100"/>
      <c r="D1148" s="101"/>
      <c r="E1148" s="149" t="str">
        <f t="shared" si="586"/>
        <v/>
      </c>
      <c r="F1148" s="193"/>
      <c r="G1148" s="99"/>
      <c r="H1148" s="100"/>
      <c r="I1148" s="102"/>
      <c r="J1148" s="149" t="str">
        <f t="shared" si="587"/>
        <v/>
      </c>
      <c r="K1148" s="193"/>
      <c r="L1148" s="99"/>
      <c r="M1148" s="100"/>
      <c r="N1148" s="102"/>
      <c r="O1148" s="149" t="str">
        <f t="shared" si="588"/>
        <v/>
      </c>
      <c r="P1148" s="193"/>
      <c r="Q1148" s="99"/>
      <c r="R1148" s="100"/>
      <c r="S1148" s="100"/>
      <c r="T1148" s="149" t="str">
        <f t="shared" si="589"/>
        <v/>
      </c>
      <c r="U1148" s="193"/>
      <c r="V1148" s="99"/>
      <c r="W1148" s="100"/>
      <c r="X1148" s="100"/>
      <c r="Y1148" s="149" t="str">
        <f t="shared" si="590"/>
        <v/>
      </c>
      <c r="Z1148" s="196"/>
      <c r="AA1148" s="26" t="s">
        <v>13</v>
      </c>
      <c r="AB1148" s="37"/>
      <c r="AG1148" s="67"/>
    </row>
    <row r="1149" spans="1:33">
      <c r="A1149" s="18"/>
      <c r="B1149" s="99"/>
      <c r="C1149" s="100"/>
      <c r="D1149" s="101"/>
      <c r="E1149" s="149" t="str">
        <f t="shared" si="586"/>
        <v/>
      </c>
      <c r="F1149" s="193"/>
      <c r="G1149" s="99"/>
      <c r="H1149" s="100"/>
      <c r="I1149" s="102"/>
      <c r="J1149" s="149" t="str">
        <f t="shared" si="587"/>
        <v/>
      </c>
      <c r="K1149" s="193"/>
      <c r="L1149" s="99"/>
      <c r="M1149" s="100"/>
      <c r="N1149" s="102"/>
      <c r="O1149" s="149" t="str">
        <f t="shared" si="588"/>
        <v/>
      </c>
      <c r="P1149" s="193"/>
      <c r="Q1149" s="99"/>
      <c r="R1149" s="100"/>
      <c r="S1149" s="102"/>
      <c r="T1149" s="149" t="str">
        <f t="shared" si="589"/>
        <v/>
      </c>
      <c r="U1149" s="193"/>
      <c r="V1149" s="99"/>
      <c r="W1149" s="100"/>
      <c r="X1149" s="102"/>
      <c r="Y1149" s="149" t="str">
        <f t="shared" si="590"/>
        <v/>
      </c>
      <c r="Z1149" s="196"/>
      <c r="AA1149" s="26" t="s">
        <v>14</v>
      </c>
      <c r="AB1149" s="37"/>
      <c r="AG1149" s="67"/>
    </row>
    <row r="1150" spans="1:33">
      <c r="A1150" s="18"/>
      <c r="B1150" s="99"/>
      <c r="C1150" s="100"/>
      <c r="D1150" s="101"/>
      <c r="E1150" s="149" t="str">
        <f t="shared" si="586"/>
        <v/>
      </c>
      <c r="F1150" s="193"/>
      <c r="G1150" s="99"/>
      <c r="H1150" s="100"/>
      <c r="I1150" s="100"/>
      <c r="J1150" s="149" t="str">
        <f t="shared" si="587"/>
        <v/>
      </c>
      <c r="K1150" s="193"/>
      <c r="L1150" s="99"/>
      <c r="M1150" s="100"/>
      <c r="N1150" s="100"/>
      <c r="O1150" s="149" t="str">
        <f t="shared" si="588"/>
        <v/>
      </c>
      <c r="P1150" s="193"/>
      <c r="Q1150" s="99"/>
      <c r="R1150" s="100"/>
      <c r="S1150" s="100"/>
      <c r="T1150" s="149" t="str">
        <f t="shared" si="589"/>
        <v/>
      </c>
      <c r="U1150" s="193"/>
      <c r="V1150" s="99"/>
      <c r="W1150" s="100"/>
      <c r="X1150" s="100"/>
      <c r="Y1150" s="149" t="str">
        <f t="shared" si="590"/>
        <v/>
      </c>
      <c r="Z1150" s="196"/>
      <c r="AA1150" s="26" t="s">
        <v>15</v>
      </c>
      <c r="AB1150" s="37"/>
      <c r="AG1150" s="67"/>
    </row>
    <row r="1151" spans="1:33">
      <c r="A1151" s="18"/>
      <c r="B1151" s="99"/>
      <c r="C1151" s="100"/>
      <c r="D1151" s="101"/>
      <c r="E1151" s="149" t="str">
        <f t="shared" si="586"/>
        <v/>
      </c>
      <c r="F1151" s="193"/>
      <c r="G1151" s="99"/>
      <c r="H1151" s="100"/>
      <c r="I1151" s="102"/>
      <c r="J1151" s="149" t="str">
        <f t="shared" si="587"/>
        <v/>
      </c>
      <c r="K1151" s="193"/>
      <c r="L1151" s="99"/>
      <c r="M1151" s="100"/>
      <c r="N1151" s="102"/>
      <c r="O1151" s="149" t="str">
        <f t="shared" si="588"/>
        <v/>
      </c>
      <c r="P1151" s="193"/>
      <c r="Q1151" s="99"/>
      <c r="R1151" s="100"/>
      <c r="S1151" s="100"/>
      <c r="T1151" s="149" t="str">
        <f t="shared" si="589"/>
        <v/>
      </c>
      <c r="U1151" s="193"/>
      <c r="V1151" s="99"/>
      <c r="W1151" s="100"/>
      <c r="X1151" s="100"/>
      <c r="Y1151" s="149" t="str">
        <f t="shared" si="590"/>
        <v/>
      </c>
      <c r="Z1151" s="196"/>
      <c r="AA1151" s="26" t="s">
        <v>16</v>
      </c>
      <c r="AB1151" s="37"/>
      <c r="AG1151" s="67"/>
    </row>
    <row r="1152" spans="1:33">
      <c r="A1152" s="18"/>
      <c r="B1152" s="99"/>
      <c r="C1152" s="100"/>
      <c r="D1152" s="101"/>
      <c r="E1152" s="149" t="str">
        <f t="shared" si="586"/>
        <v/>
      </c>
      <c r="F1152" s="193"/>
      <c r="G1152" s="99"/>
      <c r="H1152" s="100"/>
      <c r="I1152" s="102"/>
      <c r="J1152" s="149" t="str">
        <f t="shared" si="587"/>
        <v/>
      </c>
      <c r="K1152" s="193"/>
      <c r="L1152" s="99"/>
      <c r="M1152" s="100"/>
      <c r="N1152" s="102"/>
      <c r="O1152" s="149" t="str">
        <f t="shared" si="588"/>
        <v/>
      </c>
      <c r="P1152" s="193"/>
      <c r="Q1152" s="99"/>
      <c r="R1152" s="100"/>
      <c r="S1152" s="102"/>
      <c r="T1152" s="149" t="str">
        <f t="shared" si="589"/>
        <v/>
      </c>
      <c r="U1152" s="193"/>
      <c r="V1152" s="99"/>
      <c r="W1152" s="100"/>
      <c r="X1152" s="102"/>
      <c r="Y1152" s="149" t="str">
        <f t="shared" si="590"/>
        <v/>
      </c>
      <c r="Z1152" s="196"/>
      <c r="AA1152" s="26" t="s">
        <v>12</v>
      </c>
      <c r="AB1152" s="37"/>
      <c r="AG1152" s="67"/>
    </row>
    <row r="1153" spans="1:130">
      <c r="A1153" s="18"/>
      <c r="B1153" s="99"/>
      <c r="C1153" s="100"/>
      <c r="D1153" s="101"/>
      <c r="E1153" s="149" t="str">
        <f t="shared" si="586"/>
        <v/>
      </c>
      <c r="F1153" s="193"/>
      <c r="G1153" s="99"/>
      <c r="H1153" s="100"/>
      <c r="I1153" s="102"/>
      <c r="J1153" s="149" t="str">
        <f t="shared" si="587"/>
        <v/>
      </c>
      <c r="K1153" s="193"/>
      <c r="L1153" s="99"/>
      <c r="M1153" s="100"/>
      <c r="N1153" s="102"/>
      <c r="O1153" s="149" t="str">
        <f t="shared" si="588"/>
        <v/>
      </c>
      <c r="P1153" s="193"/>
      <c r="Q1153" s="99"/>
      <c r="R1153" s="100"/>
      <c r="S1153" s="102"/>
      <c r="T1153" s="149" t="str">
        <f t="shared" si="589"/>
        <v/>
      </c>
      <c r="U1153" s="193"/>
      <c r="V1153" s="99"/>
      <c r="W1153" s="100"/>
      <c r="X1153" s="102"/>
      <c r="Y1153" s="149" t="str">
        <f t="shared" si="590"/>
        <v/>
      </c>
      <c r="Z1153" s="196"/>
      <c r="AA1153" s="26"/>
      <c r="AB1153" s="37"/>
      <c r="AG1153" s="67"/>
    </row>
    <row r="1154" spans="1:130">
      <c r="A1154" s="18"/>
      <c r="B1154" s="99"/>
      <c r="C1154" s="100"/>
      <c r="D1154" s="101"/>
      <c r="E1154" s="149" t="str">
        <f t="shared" si="586"/>
        <v/>
      </c>
      <c r="F1154" s="193"/>
      <c r="G1154" s="99"/>
      <c r="H1154" s="100"/>
      <c r="I1154" s="100"/>
      <c r="J1154" s="149" t="str">
        <f t="shared" si="587"/>
        <v/>
      </c>
      <c r="K1154" s="193"/>
      <c r="L1154" s="99"/>
      <c r="M1154" s="100"/>
      <c r="N1154" s="100"/>
      <c r="O1154" s="149" t="str">
        <f t="shared" si="588"/>
        <v/>
      </c>
      <c r="P1154" s="193"/>
      <c r="Q1154" s="99"/>
      <c r="R1154" s="100"/>
      <c r="S1154" s="100"/>
      <c r="T1154" s="149" t="str">
        <f t="shared" si="589"/>
        <v/>
      </c>
      <c r="U1154" s="193"/>
      <c r="V1154" s="99"/>
      <c r="W1154" s="100"/>
      <c r="X1154" s="100"/>
      <c r="Y1154" s="149" t="str">
        <f t="shared" si="590"/>
        <v/>
      </c>
      <c r="Z1154" s="196"/>
      <c r="AA1154" s="26"/>
      <c r="AB1154" s="37"/>
      <c r="AG1154" s="67"/>
    </row>
    <row r="1155" spans="1:130">
      <c r="A1155" s="18"/>
      <c r="B1155" s="99"/>
      <c r="C1155" s="100"/>
      <c r="D1155" s="101"/>
      <c r="E1155" s="149" t="str">
        <f t="shared" si="586"/>
        <v/>
      </c>
      <c r="F1155" s="193"/>
      <c r="G1155" s="99"/>
      <c r="H1155" s="100"/>
      <c r="I1155" s="100"/>
      <c r="J1155" s="149" t="str">
        <f t="shared" si="587"/>
        <v/>
      </c>
      <c r="K1155" s="193"/>
      <c r="L1155" s="99"/>
      <c r="M1155" s="100"/>
      <c r="N1155" s="100"/>
      <c r="O1155" s="149" t="str">
        <f t="shared" si="588"/>
        <v/>
      </c>
      <c r="P1155" s="193"/>
      <c r="Q1155" s="99"/>
      <c r="R1155" s="100"/>
      <c r="S1155" s="100"/>
      <c r="T1155" s="149" t="str">
        <f t="shared" si="589"/>
        <v/>
      </c>
      <c r="U1155" s="193"/>
      <c r="V1155" s="99"/>
      <c r="W1155" s="100"/>
      <c r="X1155" s="100"/>
      <c r="Y1155" s="149" t="str">
        <f t="shared" si="590"/>
        <v/>
      </c>
      <c r="Z1155" s="196"/>
      <c r="AA1155" s="25"/>
      <c r="AB1155" s="197"/>
      <c r="AG1155" s="67"/>
    </row>
    <row r="1156" spans="1:130">
      <c r="A1156" s="18" t="s">
        <v>366</v>
      </c>
      <c r="B1156" s="99"/>
      <c r="C1156" s="100"/>
      <c r="D1156" s="101"/>
      <c r="E1156" s="149" t="str">
        <f t="shared" si="586"/>
        <v/>
      </c>
      <c r="F1156" s="193"/>
      <c r="G1156" s="99"/>
      <c r="H1156" s="100"/>
      <c r="I1156" s="100"/>
      <c r="J1156" s="149" t="str">
        <f t="shared" si="587"/>
        <v/>
      </c>
      <c r="K1156" s="193"/>
      <c r="L1156" s="99"/>
      <c r="M1156" s="100"/>
      <c r="N1156" s="100"/>
      <c r="O1156" s="149" t="str">
        <f t="shared" si="588"/>
        <v/>
      </c>
      <c r="P1156" s="193"/>
      <c r="Q1156" s="99"/>
      <c r="R1156" s="100"/>
      <c r="S1156" s="100"/>
      <c r="T1156" s="149" t="str">
        <f t="shared" si="589"/>
        <v/>
      </c>
      <c r="U1156" s="193"/>
      <c r="V1156" s="99"/>
      <c r="W1156" s="100"/>
      <c r="X1156" s="100"/>
      <c r="Y1156" s="149" t="str">
        <f t="shared" si="590"/>
        <v/>
      </c>
      <c r="Z1156" s="196"/>
      <c r="AA1156" s="25"/>
      <c r="AB1156" s="197"/>
      <c r="AG1156" s="67"/>
    </row>
    <row r="1157" spans="1:130">
      <c r="A1157" s="18" t="s">
        <v>35</v>
      </c>
      <c r="B1157" s="99"/>
      <c r="C1157" s="100"/>
      <c r="D1157" s="101"/>
      <c r="E1157" s="149" t="str">
        <f t="shared" si="586"/>
        <v/>
      </c>
      <c r="F1157" s="193"/>
      <c r="G1157" s="99"/>
      <c r="H1157" s="100"/>
      <c r="I1157" s="100"/>
      <c r="J1157" s="149" t="str">
        <f t="shared" si="587"/>
        <v/>
      </c>
      <c r="K1157" s="193"/>
      <c r="L1157" s="99"/>
      <c r="M1157" s="100"/>
      <c r="N1157" s="100"/>
      <c r="O1157" s="149" t="str">
        <f t="shared" si="588"/>
        <v/>
      </c>
      <c r="P1157" s="193"/>
      <c r="Q1157" s="99"/>
      <c r="R1157" s="100"/>
      <c r="S1157" s="100"/>
      <c r="T1157" s="149" t="str">
        <f t="shared" si="589"/>
        <v/>
      </c>
      <c r="U1157" s="193"/>
      <c r="V1157" s="99"/>
      <c r="W1157" s="100"/>
      <c r="X1157" s="100"/>
      <c r="Y1157" s="149" t="str">
        <f t="shared" si="590"/>
        <v/>
      </c>
      <c r="Z1157" s="196"/>
      <c r="AA1157" s="25"/>
      <c r="AB1157" s="197"/>
      <c r="AG1157" s="67"/>
    </row>
    <row r="1158" spans="1:130" ht="15" thickBot="1">
      <c r="A1158" s="91" t="s">
        <v>10</v>
      </c>
      <c r="B1158" s="125">
        <f>IF(SUM(B1142:B1157)=0,0,AVERAGE(B1142:B1157))</f>
        <v>0</v>
      </c>
      <c r="C1158" s="126">
        <f>IF(SUM(C1142:C1157)=0,0,AVERAGE(C1142:C1157))</f>
        <v>0</v>
      </c>
      <c r="D1158" s="127">
        <f>IF(SUM(D1142:D1157)=0,0,AVERAGE(D1142:D1157))</f>
        <v>0</v>
      </c>
      <c r="E1158" s="192">
        <f>IF(SUM(E1142:E1157)=0,0,AVERAGE(E1142:E1157))</f>
        <v>0</v>
      </c>
      <c r="F1158" s="194"/>
      <c r="G1158" s="125">
        <f>IF(SUM(G1142:G1157)=0,0,AVERAGE(G1142:G1157))</f>
        <v>0</v>
      </c>
      <c r="H1158" s="126">
        <f>IF(SUM(H1142:H1157)=0,0,AVERAGE(H1142:H1157))</f>
        <v>0</v>
      </c>
      <c r="I1158" s="127">
        <f>IF(SUM(I1142:I1157)=0,0,AVERAGE(I1142:I1157))</f>
        <v>0</v>
      </c>
      <c r="J1158" s="192">
        <f>IF(SUM(J1142:J1157)=0,0,AVERAGE(J1142:J1157))</f>
        <v>0</v>
      </c>
      <c r="K1158" s="194"/>
      <c r="L1158" s="125">
        <f>IF(SUM(L1142:L1157)=0,0,AVERAGE(L1142:L1157))</f>
        <v>0</v>
      </c>
      <c r="M1158" s="126">
        <f>IF(SUM(M1142:M1157)=0,0,AVERAGE(M1142:M1157))</f>
        <v>0</v>
      </c>
      <c r="N1158" s="127">
        <f>IF(SUM(N1142:N1157)=0,0,AVERAGE(N1142:N1157))</f>
        <v>0</v>
      </c>
      <c r="O1158" s="192">
        <f>IF(SUM(O1142:O1157)=0,0,AVERAGE(O1142:O1157))</f>
        <v>0</v>
      </c>
      <c r="P1158" s="194"/>
      <c r="Q1158" s="125">
        <f>IF(SUM(Q1142:Q1157)=0,0,AVERAGE(Q1142:Q1157))</f>
        <v>0</v>
      </c>
      <c r="R1158" s="126">
        <f>IF(SUM(R1142:R1157)=0,0,AVERAGE(R1142:R1157))</f>
        <v>0</v>
      </c>
      <c r="S1158" s="127">
        <f>IF(SUM(S1142:S1157)=0,0,AVERAGE(S1142:S1157))</f>
        <v>0</v>
      </c>
      <c r="T1158" s="192">
        <f>IF(SUM(T1142:T1157)=0,0,AVERAGE(T1142:T1157))</f>
        <v>0</v>
      </c>
      <c r="U1158" s="194"/>
      <c r="V1158" s="125">
        <f>IF(SUM(V1142:V1157)=0,0,AVERAGE(V1142:V1157))</f>
        <v>0</v>
      </c>
      <c r="W1158" s="126">
        <f>IF(SUM(W1142:W1157)=0,0,AVERAGE(W1142:W1157))</f>
        <v>0</v>
      </c>
      <c r="X1158" s="127">
        <f>IF(SUM(X1142:X1157)=0,0,AVERAGE(X1142:X1157))</f>
        <v>0</v>
      </c>
      <c r="Y1158" s="192">
        <f>IF(SUM(Y1142:Y1157)=0,0,AVERAGE(Y1142:Y1157))</f>
        <v>0</v>
      </c>
      <c r="Z1158" s="194"/>
      <c r="AA1158" s="33"/>
      <c r="AB1158" s="39"/>
      <c r="AG1158" s="67"/>
    </row>
    <row r="1159" spans="1:130">
      <c r="AG1159" s="67"/>
    </row>
    <row r="1160" spans="1:130" ht="15" thickBot="1">
      <c r="AC1160" s="54" t="s">
        <v>76</v>
      </c>
      <c r="AD1160" s="74"/>
      <c r="AE1160" s="74"/>
      <c r="AF1160" s="74"/>
      <c r="AG1160" s="75"/>
    </row>
    <row r="1161" spans="1:130">
      <c r="A1161" s="90" t="s">
        <v>77</v>
      </c>
      <c r="B1161" s="293" t="s">
        <v>108</v>
      </c>
      <c r="C1161" s="294"/>
      <c r="D1161" s="294"/>
      <c r="E1161" s="294"/>
      <c r="F1161" s="295"/>
      <c r="G1161" s="293" t="s">
        <v>109</v>
      </c>
      <c r="H1161" s="294"/>
      <c r="I1161" s="294"/>
      <c r="J1161" s="294"/>
      <c r="K1161" s="295"/>
      <c r="L1161" s="293" t="s">
        <v>110</v>
      </c>
      <c r="M1161" s="294"/>
      <c r="N1161" s="294"/>
      <c r="O1161" s="294"/>
      <c r="P1161" s="295"/>
      <c r="Q1161" s="293" t="s">
        <v>111</v>
      </c>
      <c r="R1161" s="294"/>
      <c r="S1161" s="294"/>
      <c r="T1161" s="294"/>
      <c r="U1161" s="295"/>
      <c r="V1161" s="293" t="s">
        <v>112</v>
      </c>
      <c r="W1161" s="294"/>
      <c r="X1161" s="294"/>
      <c r="Y1161" s="294"/>
      <c r="Z1161" s="295"/>
      <c r="AA1161" s="293" t="s">
        <v>3</v>
      </c>
      <c r="AB1161" s="295"/>
      <c r="AC1161" s="9" t="str">
        <f>B1161</f>
        <v>Z20 1</v>
      </c>
      <c r="AD1161" s="9" t="str">
        <f>G1161</f>
        <v>Z20 2</v>
      </c>
      <c r="AE1161" s="9" t="str">
        <f>L1161</f>
        <v>Z20 3</v>
      </c>
      <c r="AF1161" s="9" t="str">
        <f>Q1161</f>
        <v>Z20 4</v>
      </c>
      <c r="AG1161" s="67" t="str">
        <f>V1161</f>
        <v>Z20 5</v>
      </c>
      <c r="AH1161" s="296" t="s">
        <v>50</v>
      </c>
      <c r="AI1161" s="297"/>
      <c r="AJ1161" s="297"/>
      <c r="AK1161" s="297"/>
      <c r="AL1161" s="297"/>
      <c r="AM1161" s="209" t="s">
        <v>140</v>
      </c>
      <c r="AN1161" s="296" t="s">
        <v>51</v>
      </c>
      <c r="AO1161" s="297"/>
      <c r="AP1161" s="297"/>
      <c r="AQ1161" s="297"/>
      <c r="AR1161" s="297"/>
      <c r="AS1161" s="209" t="s">
        <v>140</v>
      </c>
      <c r="AT1161" s="296" t="s">
        <v>52</v>
      </c>
      <c r="AU1161" s="297"/>
      <c r="AV1161" s="297"/>
      <c r="AW1161" s="297"/>
      <c r="AX1161" s="297"/>
      <c r="AY1161" s="209" t="s">
        <v>140</v>
      </c>
      <c r="AZ1161" s="296" t="s">
        <v>53</v>
      </c>
      <c r="BA1161" s="297"/>
      <c r="BB1161" s="297"/>
      <c r="BC1161" s="297"/>
      <c r="BD1161" s="297"/>
      <c r="BE1161" s="209" t="s">
        <v>140</v>
      </c>
      <c r="BF1161" s="296" t="s">
        <v>54</v>
      </c>
      <c r="BG1161" s="297"/>
      <c r="BH1161" s="297"/>
      <c r="BI1161" s="297"/>
      <c r="BJ1161" s="297"/>
      <c r="BK1161" s="209" t="s">
        <v>140</v>
      </c>
      <c r="BL1161" s="296" t="s">
        <v>55</v>
      </c>
      <c r="BM1161" s="297"/>
      <c r="BN1161" s="297"/>
      <c r="BO1161" s="297"/>
      <c r="BP1161" s="297"/>
      <c r="BQ1161" s="209" t="s">
        <v>140</v>
      </c>
      <c r="BR1161" s="296" t="s">
        <v>56</v>
      </c>
      <c r="BS1161" s="297"/>
      <c r="BT1161" s="297"/>
      <c r="BU1161" s="297"/>
      <c r="BV1161" s="297"/>
      <c r="BW1161" s="209" t="s">
        <v>140</v>
      </c>
      <c r="BX1161" s="296" t="s">
        <v>57</v>
      </c>
      <c r="BY1161" s="297"/>
      <c r="BZ1161" s="297"/>
      <c r="CA1161" s="297"/>
      <c r="CB1161" s="297"/>
      <c r="CC1161" s="209" t="s">
        <v>140</v>
      </c>
      <c r="CD1161" s="296" t="s">
        <v>58</v>
      </c>
      <c r="CE1161" s="297"/>
      <c r="CF1161" s="297"/>
      <c r="CG1161" s="297"/>
      <c r="CH1161" s="297"/>
      <c r="CI1161" s="209" t="s">
        <v>140</v>
      </c>
      <c r="CJ1161" s="296" t="s">
        <v>59</v>
      </c>
      <c r="CK1161" s="297"/>
      <c r="CL1161" s="297"/>
      <c r="CM1161" s="297"/>
      <c r="CN1161" s="297"/>
      <c r="CO1161" s="209" t="s">
        <v>140</v>
      </c>
      <c r="CP1161" s="296" t="s">
        <v>60</v>
      </c>
      <c r="CQ1161" s="297"/>
      <c r="CR1161" s="297"/>
      <c r="CS1161" s="297"/>
      <c r="CT1161" s="297"/>
      <c r="CU1161" s="209" t="s">
        <v>140</v>
      </c>
      <c r="CV1161" s="296" t="s">
        <v>61</v>
      </c>
      <c r="CW1161" s="297"/>
      <c r="CX1161" s="297"/>
      <c r="CY1161" s="297"/>
      <c r="CZ1161" s="297"/>
      <c r="DA1161" s="209" t="s">
        <v>140</v>
      </c>
      <c r="DB1161" s="296" t="s">
        <v>352</v>
      </c>
      <c r="DC1161" s="297"/>
      <c r="DD1161" s="297"/>
      <c r="DE1161" s="297"/>
      <c r="DF1161" s="297"/>
      <c r="DG1161" s="209" t="s">
        <v>140</v>
      </c>
      <c r="DH1161" s="296" t="s">
        <v>353</v>
      </c>
      <c r="DI1161" s="297"/>
      <c r="DJ1161" s="297"/>
      <c r="DK1161" s="297"/>
      <c r="DL1161" s="297"/>
      <c r="DM1161" s="210" t="s">
        <v>140</v>
      </c>
      <c r="DN1161" s="296" t="s">
        <v>62</v>
      </c>
      <c r="DO1161" s="297"/>
      <c r="DP1161" s="297"/>
      <c r="DQ1161" s="297"/>
      <c r="DR1161" s="297"/>
      <c r="DS1161" s="210" t="s">
        <v>140</v>
      </c>
      <c r="DT1161" s="296" t="s">
        <v>35</v>
      </c>
      <c r="DU1161" s="297"/>
      <c r="DV1161" s="297"/>
      <c r="DW1161" s="297"/>
      <c r="DX1161" s="297"/>
      <c r="DY1161" s="209" t="s">
        <v>140</v>
      </c>
      <c r="DZ1161" s="211"/>
    </row>
    <row r="1162" spans="1:130" ht="15" thickBot="1">
      <c r="A1162" s="32" t="s">
        <v>4</v>
      </c>
      <c r="B1162" s="13" t="s">
        <v>5</v>
      </c>
      <c r="C1162" s="14" t="s">
        <v>6</v>
      </c>
      <c r="D1162" s="15" t="s">
        <v>7</v>
      </c>
      <c r="E1162" s="191" t="s">
        <v>8</v>
      </c>
      <c r="F1162" s="16" t="s">
        <v>142</v>
      </c>
      <c r="G1162" s="13" t="s">
        <v>5</v>
      </c>
      <c r="H1162" s="14" t="s">
        <v>6</v>
      </c>
      <c r="I1162" s="14" t="s">
        <v>7</v>
      </c>
      <c r="J1162" s="191" t="s">
        <v>8</v>
      </c>
      <c r="K1162" s="16" t="s">
        <v>142</v>
      </c>
      <c r="L1162" s="13" t="s">
        <v>5</v>
      </c>
      <c r="M1162" s="14" t="s">
        <v>6</v>
      </c>
      <c r="N1162" s="14" t="s">
        <v>7</v>
      </c>
      <c r="O1162" s="191" t="s">
        <v>8</v>
      </c>
      <c r="P1162" s="16" t="s">
        <v>142</v>
      </c>
      <c r="Q1162" s="13" t="s">
        <v>5</v>
      </c>
      <c r="R1162" s="14" t="s">
        <v>6</v>
      </c>
      <c r="S1162" s="14" t="s">
        <v>7</v>
      </c>
      <c r="T1162" s="191" t="s">
        <v>8</v>
      </c>
      <c r="U1162" s="16" t="s">
        <v>142</v>
      </c>
      <c r="V1162" s="13" t="s">
        <v>5</v>
      </c>
      <c r="W1162" s="14" t="s">
        <v>6</v>
      </c>
      <c r="X1162" s="14" t="s">
        <v>7</v>
      </c>
      <c r="Y1162" s="191" t="s">
        <v>8</v>
      </c>
      <c r="Z1162" s="16" t="s">
        <v>142</v>
      </c>
      <c r="AA1162" s="200" t="s">
        <v>9</v>
      </c>
      <c r="AB1162" s="199" t="s">
        <v>142</v>
      </c>
      <c r="AC1162" s="82">
        <f>IF(SUM(E1163:E1178)&gt;0,LARGE(E1163:E1178,1),0)</f>
        <v>0</v>
      </c>
      <c r="AD1162" s="83">
        <f>IF(SUM(J1163:J1178)&gt;0,LARGE(J1163:J1178,1),0)</f>
        <v>0</v>
      </c>
      <c r="AE1162" s="83">
        <f>IF(SUM(O1163:O1178)&gt;0,LARGE(O1163:O1178,1),0)</f>
        <v>0</v>
      </c>
      <c r="AF1162" s="83">
        <f>IF(SUM(T1163:T1178)&gt;0,LARGE(T1163:T1178,1),0)</f>
        <v>0</v>
      </c>
      <c r="AG1162" s="84">
        <f>IF(SUM(Y1163:Y1178)&gt;0,LARGE(Y1163:Y1178,1),0)</f>
        <v>0</v>
      </c>
      <c r="AH1162" s="209" t="s">
        <v>8</v>
      </c>
      <c r="AI1162" s="209" t="s">
        <v>142</v>
      </c>
      <c r="AJ1162" s="209" t="s">
        <v>5</v>
      </c>
      <c r="AK1162" s="209" t="s">
        <v>6</v>
      </c>
      <c r="AL1162" s="209" t="s">
        <v>7</v>
      </c>
      <c r="AM1162" s="209"/>
      <c r="AN1162" s="209" t="s">
        <v>8</v>
      </c>
      <c r="AO1162" s="209" t="s">
        <v>142</v>
      </c>
      <c r="AP1162" s="209" t="s">
        <v>5</v>
      </c>
      <c r="AQ1162" s="209" t="s">
        <v>6</v>
      </c>
      <c r="AR1162" s="209" t="s">
        <v>7</v>
      </c>
      <c r="AS1162" s="209"/>
      <c r="AT1162" s="209" t="s">
        <v>8</v>
      </c>
      <c r="AU1162" s="209" t="s">
        <v>142</v>
      </c>
      <c r="AV1162" s="209" t="s">
        <v>5</v>
      </c>
      <c r="AW1162" s="209" t="s">
        <v>6</v>
      </c>
      <c r="AX1162" s="209" t="s">
        <v>7</v>
      </c>
      <c r="AY1162" s="209"/>
      <c r="AZ1162" s="209" t="s">
        <v>8</v>
      </c>
      <c r="BA1162" s="209" t="s">
        <v>142</v>
      </c>
      <c r="BB1162" s="209" t="s">
        <v>5</v>
      </c>
      <c r="BC1162" s="209" t="s">
        <v>6</v>
      </c>
      <c r="BD1162" s="209" t="s">
        <v>7</v>
      </c>
      <c r="BE1162" s="209"/>
      <c r="BF1162" s="209" t="s">
        <v>8</v>
      </c>
      <c r="BG1162" s="209" t="s">
        <v>142</v>
      </c>
      <c r="BH1162" s="209" t="s">
        <v>5</v>
      </c>
      <c r="BI1162" s="209" t="s">
        <v>6</v>
      </c>
      <c r="BJ1162" s="209" t="s">
        <v>7</v>
      </c>
      <c r="BK1162" s="209"/>
      <c r="BL1162" s="209" t="s">
        <v>8</v>
      </c>
      <c r="BM1162" s="209" t="s">
        <v>142</v>
      </c>
      <c r="BN1162" s="209" t="s">
        <v>5</v>
      </c>
      <c r="BO1162" s="209" t="s">
        <v>6</v>
      </c>
      <c r="BP1162" s="209" t="s">
        <v>7</v>
      </c>
      <c r="BQ1162" s="209"/>
      <c r="BR1162" s="209" t="s">
        <v>8</v>
      </c>
      <c r="BS1162" s="209" t="s">
        <v>142</v>
      </c>
      <c r="BT1162" s="209" t="s">
        <v>5</v>
      </c>
      <c r="BU1162" s="209" t="s">
        <v>6</v>
      </c>
      <c r="BV1162" s="209" t="s">
        <v>7</v>
      </c>
      <c r="BW1162" s="209"/>
      <c r="BX1162" s="209" t="s">
        <v>8</v>
      </c>
      <c r="BY1162" s="209" t="s">
        <v>142</v>
      </c>
      <c r="BZ1162" s="209" t="s">
        <v>5</v>
      </c>
      <c r="CA1162" s="209" t="s">
        <v>6</v>
      </c>
      <c r="CB1162" s="209" t="s">
        <v>7</v>
      </c>
      <c r="CC1162" s="209"/>
      <c r="CD1162" s="209" t="s">
        <v>8</v>
      </c>
      <c r="CE1162" s="209" t="s">
        <v>142</v>
      </c>
      <c r="CF1162" s="209" t="s">
        <v>5</v>
      </c>
      <c r="CG1162" s="209" t="s">
        <v>6</v>
      </c>
      <c r="CH1162" s="209" t="s">
        <v>7</v>
      </c>
      <c r="CI1162" s="209"/>
      <c r="CJ1162" s="209" t="s">
        <v>8</v>
      </c>
      <c r="CK1162" s="209" t="s">
        <v>142</v>
      </c>
      <c r="CL1162" s="209" t="s">
        <v>5</v>
      </c>
      <c r="CM1162" s="209" t="s">
        <v>6</v>
      </c>
      <c r="CN1162" s="209" t="s">
        <v>7</v>
      </c>
      <c r="CO1162" s="209"/>
      <c r="CP1162" s="209" t="s">
        <v>8</v>
      </c>
      <c r="CQ1162" s="209" t="s">
        <v>142</v>
      </c>
      <c r="CR1162" s="209" t="s">
        <v>5</v>
      </c>
      <c r="CS1162" s="209" t="s">
        <v>6</v>
      </c>
      <c r="CT1162" s="209" t="s">
        <v>7</v>
      </c>
      <c r="CU1162" s="209"/>
      <c r="CV1162" s="209" t="s">
        <v>8</v>
      </c>
      <c r="CW1162" s="209" t="s">
        <v>142</v>
      </c>
      <c r="CX1162" s="209" t="s">
        <v>5</v>
      </c>
      <c r="CY1162" s="209" t="s">
        <v>6</v>
      </c>
      <c r="CZ1162" s="209" t="s">
        <v>7</v>
      </c>
      <c r="DA1162" s="209"/>
      <c r="DB1162" s="209" t="s">
        <v>8</v>
      </c>
      <c r="DC1162" s="209" t="s">
        <v>142</v>
      </c>
      <c r="DD1162" s="209" t="s">
        <v>5</v>
      </c>
      <c r="DE1162" s="209" t="s">
        <v>6</v>
      </c>
      <c r="DF1162" s="209" t="s">
        <v>7</v>
      </c>
      <c r="DG1162" s="209"/>
      <c r="DH1162" s="209" t="s">
        <v>8</v>
      </c>
      <c r="DI1162" s="209" t="s">
        <v>142</v>
      </c>
      <c r="DJ1162" s="209" t="s">
        <v>5</v>
      </c>
      <c r="DK1162" s="209" t="s">
        <v>6</v>
      </c>
      <c r="DL1162" s="209" t="s">
        <v>7</v>
      </c>
      <c r="DM1162" s="209"/>
      <c r="DN1162" s="209" t="s">
        <v>8</v>
      </c>
      <c r="DO1162" s="209" t="s">
        <v>142</v>
      </c>
      <c r="DP1162" s="209" t="s">
        <v>5</v>
      </c>
      <c r="DQ1162" s="209" t="s">
        <v>6</v>
      </c>
      <c r="DR1162" s="209" t="s">
        <v>7</v>
      </c>
      <c r="DS1162" s="209"/>
      <c r="DT1162" s="209" t="s">
        <v>8</v>
      </c>
      <c r="DU1162" s="209" t="s">
        <v>142</v>
      </c>
      <c r="DV1162" s="209" t="s">
        <v>5</v>
      </c>
      <c r="DW1162" s="209" t="s">
        <v>6</v>
      </c>
      <c r="DX1162" s="209" t="s">
        <v>7</v>
      </c>
      <c r="DY1162" s="209"/>
      <c r="DZ1162" s="212"/>
    </row>
    <row r="1163" spans="1:130" ht="15" thickTop="1">
      <c r="A1163" s="17"/>
      <c r="B1163" s="96"/>
      <c r="C1163" s="97"/>
      <c r="D1163" s="98"/>
      <c r="E1163" s="149" t="str">
        <f t="shared" ref="E1163:E1178" si="591">IF(SUM(B1163:D1163)&gt;0,SUM(B1163:D1163),"")</f>
        <v/>
      </c>
      <c r="F1163" s="193"/>
      <c r="G1163" s="96"/>
      <c r="H1163" s="97"/>
      <c r="I1163" s="97"/>
      <c r="J1163" s="149" t="str">
        <f t="shared" ref="J1163:J1178" si="592">IF(SUM(G1163:I1163)&gt;0,SUM(G1163:I1163),"")</f>
        <v/>
      </c>
      <c r="K1163" s="193"/>
      <c r="L1163" s="96"/>
      <c r="M1163" s="97"/>
      <c r="N1163" s="97"/>
      <c r="O1163" s="149" t="str">
        <f t="shared" ref="O1163:O1178" si="593">IF(SUM(L1163:N1163)&gt;0,SUM(L1163:N1163),"")</f>
        <v/>
      </c>
      <c r="P1163" s="193"/>
      <c r="Q1163" s="96"/>
      <c r="R1163" s="97"/>
      <c r="S1163" s="97"/>
      <c r="T1163" s="149" t="str">
        <f t="shared" ref="T1163:T1178" si="594">IF(SUM(Q1163:S1163)&gt;0,SUM(Q1163:S1163),"")</f>
        <v/>
      </c>
      <c r="U1163" s="193"/>
      <c r="V1163" s="96"/>
      <c r="W1163" s="97"/>
      <c r="X1163" s="97"/>
      <c r="Y1163" s="149" t="str">
        <f t="shared" ref="Y1163:Y1178" si="595">IF(SUM(V1163:X1163)&gt;0,SUM(V1163:X1163),"")</f>
        <v/>
      </c>
      <c r="Z1163" s="193"/>
      <c r="AA1163" s="201" t="str">
        <f>IF(SUM(E1163,J1163,O1163,T1163,Y1163,Y1183,T1183,O1183,J1183,E1183,E1203,J1203,O1203,T1203,Y1203)&gt;0,(LARGE((E1163,J1163,O1163,T1163,Y1163,Y1183,T1183,O1183,J1183,E1183,E1203,J1203,O1203,T1203,Y1203),1)+LARGE((E1163,J1163,O1163,T1163,Y1163,Y1183,T1183,O1183,J1183,E1183,E1203,J1203,O1203,T1203,Y1203),2)+LARGE((E1163,J1163,O1163,T1163,Y1163,Y1183,T1183,O1183,J1183,E1183,E1203,J1203,O1203,T1203,Y1203),3)+LARGE((E1163,J1163,O1163,T1163,Y1163,Y1183,T1183,O1183,J1183,E1183,E1203,J1203,O1203,T1203,Y1203),4)),"")</f>
        <v/>
      </c>
      <c r="AB1163" s="203" t="str">
        <f>IF(SUM(AI1194)&gt;0,SUM(AI1194),"")</f>
        <v/>
      </c>
      <c r="AG1163" s="67"/>
      <c r="AH1163" s="213">
        <f>IF(SUM(B1163:D1163)&gt;0,SUM(B1163:D1163),0)</f>
        <v>0</v>
      </c>
      <c r="AI1163" s="213">
        <f>IF(SUM(F1163)&gt;0,SUM(F1163),0)</f>
        <v>0</v>
      </c>
      <c r="AJ1163" s="214">
        <f>B1163</f>
        <v>0</v>
      </c>
      <c r="AK1163" s="214">
        <f>C1163</f>
        <v>0</v>
      </c>
      <c r="AL1163" s="214">
        <f>D1163</f>
        <v>0</v>
      </c>
      <c r="AM1163" s="214"/>
      <c r="AN1163" s="213">
        <f>IF(SUM(B1164:D1164)&gt;0,SUM(B1164:D1164),0)</f>
        <v>0</v>
      </c>
      <c r="AO1163" s="213">
        <f>IF(SUM(F1164)&gt;0,SUM(F1164),0)</f>
        <v>0</v>
      </c>
      <c r="AP1163" s="214">
        <f>B1164</f>
        <v>0</v>
      </c>
      <c r="AQ1163" s="214">
        <f>C1164</f>
        <v>0</v>
      </c>
      <c r="AR1163" s="214">
        <f>D1164</f>
        <v>0</v>
      </c>
      <c r="AS1163" s="214"/>
      <c r="AT1163" s="213">
        <f>IF(SUM(B1165:D1165)&gt;0,SUM(B1165:D1165),0)</f>
        <v>0</v>
      </c>
      <c r="AU1163" s="213">
        <f>IF(SUM(F1165)&gt;0,SUM(F1165),0)</f>
        <v>0</v>
      </c>
      <c r="AV1163" s="214">
        <f>B1165</f>
        <v>0</v>
      </c>
      <c r="AW1163" s="214">
        <f>C1165</f>
        <v>0</v>
      </c>
      <c r="AX1163" s="214">
        <f>D1165</f>
        <v>0</v>
      </c>
      <c r="AY1163" s="214"/>
      <c r="AZ1163" s="213">
        <f>IF(SUM(B1166:D1166)&gt;0,SUM(B1166:D1166),0)</f>
        <v>0</v>
      </c>
      <c r="BA1163" s="213">
        <f>IF(SUM(F1166)&gt;0,SUM(F1166),0)</f>
        <v>0</v>
      </c>
      <c r="BB1163" s="214">
        <f>B1166</f>
        <v>0</v>
      </c>
      <c r="BC1163" s="214">
        <f>C1166</f>
        <v>0</v>
      </c>
      <c r="BD1163" s="214">
        <f>D1166</f>
        <v>0</v>
      </c>
      <c r="BE1163" s="214"/>
      <c r="BF1163" s="213">
        <f>IF(SUM(B1167:D1167)&gt;0,SUM(B1167:D1167),0)</f>
        <v>0</v>
      </c>
      <c r="BG1163" s="213">
        <f>IF(SUM(F1167)&gt;0,SUM(F1167),0)</f>
        <v>0</v>
      </c>
      <c r="BH1163" s="214">
        <f>B1167</f>
        <v>0</v>
      </c>
      <c r="BI1163" s="214">
        <f>C1167</f>
        <v>0</v>
      </c>
      <c r="BJ1163" s="214">
        <f>D1167</f>
        <v>0</v>
      </c>
      <c r="BK1163" s="214"/>
      <c r="BL1163" s="213">
        <f>IF(SUM(B1168:D1168)&gt;0,SUM(B1168:D1168),0)</f>
        <v>0</v>
      </c>
      <c r="BM1163" s="213">
        <f>IF(SUM(F1168)&gt;0,SUM(F1168),0)</f>
        <v>0</v>
      </c>
      <c r="BN1163" s="214">
        <f>B1168</f>
        <v>0</v>
      </c>
      <c r="BO1163" s="214">
        <f>C1168</f>
        <v>0</v>
      </c>
      <c r="BP1163" s="214">
        <f>D1168</f>
        <v>0</v>
      </c>
      <c r="BQ1163" s="214"/>
      <c r="BR1163" s="213">
        <f>IF(SUM(B1169:D1169)&gt;0,SUM(B1169:D1169),0)</f>
        <v>0</v>
      </c>
      <c r="BS1163" s="213">
        <f>IF(SUM(F1169)&gt;0,SUM(F1169),0)</f>
        <v>0</v>
      </c>
      <c r="BT1163" s="214">
        <f>B1169</f>
        <v>0</v>
      </c>
      <c r="BU1163" s="214">
        <f>C1169</f>
        <v>0</v>
      </c>
      <c r="BV1163" s="214">
        <f>D1169</f>
        <v>0</v>
      </c>
      <c r="BW1163" s="214"/>
      <c r="BX1163" s="213">
        <f>IF(SUM(B1170:D1170)&gt;0,SUM(B1170:D1170),0)</f>
        <v>0</v>
      </c>
      <c r="BY1163" s="213">
        <f>IF(SUM(F1170)&gt;0,SUM(F1170),0)</f>
        <v>0</v>
      </c>
      <c r="BZ1163" s="214">
        <f>B1170</f>
        <v>0</v>
      </c>
      <c r="CA1163" s="214">
        <f>C1170</f>
        <v>0</v>
      </c>
      <c r="CB1163" s="214">
        <f>D1170</f>
        <v>0</v>
      </c>
      <c r="CC1163" s="214"/>
      <c r="CD1163" s="213">
        <f>IF(SUM(B1171:D1171)&gt;0,SUM(B1171:D1171),0)</f>
        <v>0</v>
      </c>
      <c r="CE1163" s="213">
        <f>IF(SUM(F1171)&gt;0,SUM(F1171),0)</f>
        <v>0</v>
      </c>
      <c r="CF1163" s="214">
        <f>B1171</f>
        <v>0</v>
      </c>
      <c r="CG1163" s="214">
        <f>C1171</f>
        <v>0</v>
      </c>
      <c r="CH1163" s="214">
        <f>D1171</f>
        <v>0</v>
      </c>
      <c r="CI1163" s="214"/>
      <c r="CJ1163" s="213">
        <f>IF(SUM(B1172:D1172)&gt;0,SUM(B1172:D1172),0)</f>
        <v>0</v>
      </c>
      <c r="CK1163" s="213">
        <f>IF(SUM(F1172)&gt;0,SUM(F1172),0)</f>
        <v>0</v>
      </c>
      <c r="CL1163" s="214">
        <f>B1172</f>
        <v>0</v>
      </c>
      <c r="CM1163" s="214">
        <f>C1172</f>
        <v>0</v>
      </c>
      <c r="CN1163" s="214">
        <f>D1172</f>
        <v>0</v>
      </c>
      <c r="CO1163" s="214"/>
      <c r="CP1163" s="213">
        <f>IF(SUM(B1173:D1173)&gt;0,SUM(B1173:D1173),0)</f>
        <v>0</v>
      </c>
      <c r="CQ1163" s="213">
        <f>IF(SUM(F1173)&gt;0,SUM(F1173),0)</f>
        <v>0</v>
      </c>
      <c r="CR1163" s="214">
        <f>B1173</f>
        <v>0</v>
      </c>
      <c r="CS1163" s="214">
        <f>C1173</f>
        <v>0</v>
      </c>
      <c r="CT1163" s="214">
        <f>D1173</f>
        <v>0</v>
      </c>
      <c r="CU1163" s="214"/>
      <c r="CV1163" s="213">
        <f>IF(SUM(B1174:D1174)&gt;0,SUM(B1174:D1174),0)</f>
        <v>0</v>
      </c>
      <c r="CW1163" s="213">
        <f>IF(SUM(F1174)&gt;0,SUM(F1174),0)</f>
        <v>0</v>
      </c>
      <c r="CX1163" s="214">
        <f>B1174</f>
        <v>0</v>
      </c>
      <c r="CY1163" s="214">
        <f>C1174</f>
        <v>0</v>
      </c>
      <c r="CZ1163" s="214">
        <f>D1174</f>
        <v>0</v>
      </c>
      <c r="DA1163" s="214"/>
      <c r="DB1163" s="213">
        <f>IF(SUM(B1175:D1175)&gt;0,SUM(B1175:D1175),0)</f>
        <v>0</v>
      </c>
      <c r="DC1163" s="213">
        <f>IF(SUM(F1175)&gt;0,SUM(F1175),0)</f>
        <v>0</v>
      </c>
      <c r="DD1163" s="214">
        <f>B1175</f>
        <v>0</v>
      </c>
      <c r="DE1163" s="214">
        <f>C1175</f>
        <v>0</v>
      </c>
      <c r="DF1163" s="214">
        <f>D1175</f>
        <v>0</v>
      </c>
      <c r="DG1163" s="214"/>
      <c r="DH1163" s="213">
        <f>IF(SUM(B1176:D1176)&gt;0,SUM(B1176:D1176),0)</f>
        <v>0</v>
      </c>
      <c r="DI1163" s="213">
        <f>IF(SUM(F1176)&gt;0,SUM(F1176),0)</f>
        <v>0</v>
      </c>
      <c r="DJ1163" s="214">
        <f>B1176</f>
        <v>0</v>
      </c>
      <c r="DK1163" s="214">
        <f>C1176</f>
        <v>0</v>
      </c>
      <c r="DL1163" s="214">
        <f>D1176</f>
        <v>0</v>
      </c>
      <c r="DM1163" s="214"/>
      <c r="DN1163" s="213">
        <f>IF(SUM(B1177:D1177)&gt;0,SUM(B1177:D1177),0)</f>
        <v>0</v>
      </c>
      <c r="DO1163" s="209">
        <f>IF(SUM(F1177)&gt;0,SUM(F1177),0)</f>
        <v>0</v>
      </c>
      <c r="DP1163" s="214">
        <f>B1177</f>
        <v>0</v>
      </c>
      <c r="DQ1163" s="214">
        <f>C1177</f>
        <v>0</v>
      </c>
      <c r="DR1163" s="214">
        <f>D1177</f>
        <v>0</v>
      </c>
      <c r="DS1163" s="212"/>
      <c r="DT1163" s="213">
        <f>IF(SUM(B1178:D1178)&gt;0,SUM(B1178:D1178),0)</f>
        <v>0</v>
      </c>
      <c r="DU1163" s="209">
        <f>IF(SUM(F1178)&gt;0,SUM(F1178),0)</f>
        <v>0</v>
      </c>
      <c r="DV1163" s="214">
        <f>B1178</f>
        <v>0</v>
      </c>
      <c r="DW1163" s="214">
        <f>C1178</f>
        <v>0</v>
      </c>
      <c r="DX1163" s="214">
        <f>D1178</f>
        <v>0</v>
      </c>
      <c r="DY1163" s="212"/>
      <c r="DZ1163" s="212"/>
    </row>
    <row r="1164" spans="1:130">
      <c r="A1164" s="18"/>
      <c r="B1164" s="99"/>
      <c r="C1164" s="100"/>
      <c r="D1164" s="101"/>
      <c r="E1164" s="149" t="str">
        <f t="shared" si="591"/>
        <v/>
      </c>
      <c r="F1164" s="193"/>
      <c r="G1164" s="99"/>
      <c r="H1164" s="100"/>
      <c r="I1164" s="100"/>
      <c r="J1164" s="149" t="str">
        <f t="shared" si="592"/>
        <v/>
      </c>
      <c r="K1164" s="193"/>
      <c r="L1164" s="99"/>
      <c r="M1164" s="100"/>
      <c r="N1164" s="100"/>
      <c r="O1164" s="149" t="str">
        <f t="shared" si="593"/>
        <v/>
      </c>
      <c r="P1164" s="193"/>
      <c r="Q1164" s="99"/>
      <c r="R1164" s="100"/>
      <c r="S1164" s="100"/>
      <c r="T1164" s="149" t="str">
        <f t="shared" si="594"/>
        <v/>
      </c>
      <c r="U1164" s="193"/>
      <c r="V1164" s="99"/>
      <c r="W1164" s="100"/>
      <c r="X1164" s="100"/>
      <c r="Y1164" s="149" t="str">
        <f t="shared" si="595"/>
        <v/>
      </c>
      <c r="Z1164" s="193"/>
      <c r="AA1164" s="201" t="str">
        <f>IF(SUM(E1164,J1164,O1164,T1164,Y1164,Y1184,T1184,O1184,J1184,E1184,E1204,J1204,O1204,T1204,Y1204)&gt;0,(LARGE((E1164,J1164,O1164,T1164,Y1164,Y1184,T1184,O1184,J1184,E1184,E1204,J1204,O1204,T1204,Y1204),1)+LARGE((E1164,J1164,O1164,T1164,Y1164,Y1184,T1184,O1184,J1184,E1184,E1204,J1204,O1204,T1204,Y1204),2)+LARGE((E1164,J1164,O1164,T1164,Y1164,Y1184,T1184,O1184,J1184,E1184,E1204,J1204,O1204,T1204,Y1204),3)+LARGE((E1164,J1164,O1164,T1164,Y1164,Y1184,T1184,O1184,J1184,E1184,E1204,J1204,O1204,T1204,Y1204),4)),"")</f>
        <v/>
      </c>
      <c r="AB1164" s="202" t="str">
        <f>IF(SUM(AO1194)&gt;0,SUM(AO1194),"")</f>
        <v/>
      </c>
      <c r="AG1164" s="67"/>
      <c r="AH1164" s="213">
        <f>IF(SUM(G1163:I1163)&gt;0,SUM(G1163:I1163),0)</f>
        <v>0</v>
      </c>
      <c r="AI1164" s="213">
        <f>IF(SUM(K1163)&gt;0,SUM(K1163),0)</f>
        <v>0</v>
      </c>
      <c r="AJ1164" s="214">
        <f>G1163</f>
        <v>0</v>
      </c>
      <c r="AK1164" s="214">
        <f>H1163</f>
        <v>0</v>
      </c>
      <c r="AL1164" s="214">
        <f>I1163</f>
        <v>0</v>
      </c>
      <c r="AM1164" s="214"/>
      <c r="AN1164" s="213">
        <f>IF(SUM(G1164:I1164)&gt;0,SUM(G1164:I1164),0)</f>
        <v>0</v>
      </c>
      <c r="AO1164" s="213">
        <f>IF(SUM(K1164)&gt;0,SUM(K1164),0)</f>
        <v>0</v>
      </c>
      <c r="AP1164" s="214">
        <f>G1164</f>
        <v>0</v>
      </c>
      <c r="AQ1164" s="214">
        <f>H1164</f>
        <v>0</v>
      </c>
      <c r="AR1164" s="214">
        <f>I1164</f>
        <v>0</v>
      </c>
      <c r="AS1164" s="214"/>
      <c r="AT1164" s="213">
        <f>IF(SUM(G1165:I1165)&gt;0,SUM(G1165:I1165),0)</f>
        <v>0</v>
      </c>
      <c r="AU1164" s="213">
        <f>IF(SUM(K1165)&gt;0,SUM(K1165),0)</f>
        <v>0</v>
      </c>
      <c r="AV1164" s="214">
        <f>G1165</f>
        <v>0</v>
      </c>
      <c r="AW1164" s="214">
        <f>H1165</f>
        <v>0</v>
      </c>
      <c r="AX1164" s="214">
        <f>I1165</f>
        <v>0</v>
      </c>
      <c r="AY1164" s="214"/>
      <c r="AZ1164" s="213">
        <f>IF(SUM(G1166:I1166)&gt;0,SUM(G1166:I1166),0)</f>
        <v>0</v>
      </c>
      <c r="BA1164" s="213">
        <f>IF(SUM(K1166)&gt;0,SUM(K1166),0)</f>
        <v>0</v>
      </c>
      <c r="BB1164" s="214">
        <f>G1166</f>
        <v>0</v>
      </c>
      <c r="BC1164" s="214">
        <f>H1166</f>
        <v>0</v>
      </c>
      <c r="BD1164" s="214">
        <f>I1166</f>
        <v>0</v>
      </c>
      <c r="BE1164" s="214"/>
      <c r="BF1164" s="213">
        <f>IF(SUM(G1167:I1167)&gt;0,SUM(G1167:I1167),0)</f>
        <v>0</v>
      </c>
      <c r="BG1164" s="213">
        <f>IF(SUM(K1167)&gt;0,SUM(K1167),0)</f>
        <v>0</v>
      </c>
      <c r="BH1164" s="214">
        <f>G1167</f>
        <v>0</v>
      </c>
      <c r="BI1164" s="214">
        <f>H1167</f>
        <v>0</v>
      </c>
      <c r="BJ1164" s="214">
        <f>I1167</f>
        <v>0</v>
      </c>
      <c r="BK1164" s="214"/>
      <c r="BL1164" s="213">
        <f>IF(SUM(G1168:I1168)&gt;0,SUM(G1168:I1168),0)</f>
        <v>0</v>
      </c>
      <c r="BM1164" s="213">
        <f>IF(SUM(K1168)&gt;0,SUM(K1168),0)</f>
        <v>0</v>
      </c>
      <c r="BN1164" s="214">
        <f>G1168</f>
        <v>0</v>
      </c>
      <c r="BO1164" s="214">
        <f>H1168</f>
        <v>0</v>
      </c>
      <c r="BP1164" s="214">
        <f>I1168</f>
        <v>0</v>
      </c>
      <c r="BQ1164" s="214"/>
      <c r="BR1164" s="213">
        <f>IF(SUM(G1169:I1169)&gt;0,SUM(G1169:I1169),0)</f>
        <v>0</v>
      </c>
      <c r="BS1164" s="213">
        <f>IF(SUM(K1169)&gt;0,SUM(K1169),0)</f>
        <v>0</v>
      </c>
      <c r="BT1164" s="214">
        <f>G1169</f>
        <v>0</v>
      </c>
      <c r="BU1164" s="214">
        <f>H1169</f>
        <v>0</v>
      </c>
      <c r="BV1164" s="214">
        <f>I1169</f>
        <v>0</v>
      </c>
      <c r="BW1164" s="214"/>
      <c r="BX1164" s="213">
        <f>IF(SUM(G1170:I1170)&gt;0,SUM(G1170:I1170),0)</f>
        <v>0</v>
      </c>
      <c r="BY1164" s="213">
        <f>IF(SUM(K1170)&gt;0,SUM(K1170),0)</f>
        <v>0</v>
      </c>
      <c r="BZ1164" s="214">
        <f>G1170</f>
        <v>0</v>
      </c>
      <c r="CA1164" s="214">
        <f>H1170</f>
        <v>0</v>
      </c>
      <c r="CB1164" s="214">
        <f>I1170</f>
        <v>0</v>
      </c>
      <c r="CC1164" s="214"/>
      <c r="CD1164" s="213">
        <f>IF(SUM(G1171:I1171)&gt;0,SUM(G1171:I1171),0)</f>
        <v>0</v>
      </c>
      <c r="CE1164" s="213">
        <f>IF(SUM(K1171)&gt;0,SUM(K1171),0)</f>
        <v>0</v>
      </c>
      <c r="CF1164" s="214">
        <f>G1171</f>
        <v>0</v>
      </c>
      <c r="CG1164" s="214">
        <f>H1171</f>
        <v>0</v>
      </c>
      <c r="CH1164" s="214">
        <f>I1171</f>
        <v>0</v>
      </c>
      <c r="CI1164" s="214"/>
      <c r="CJ1164" s="213">
        <f>IF(SUM(G1172:I1172)&gt;0,SUM(G1172:I1172),0)</f>
        <v>0</v>
      </c>
      <c r="CK1164" s="213">
        <f>IF(SUM(K1172)&gt;0,SUM(K1172),0)</f>
        <v>0</v>
      </c>
      <c r="CL1164" s="214">
        <f>G1172</f>
        <v>0</v>
      </c>
      <c r="CM1164" s="214">
        <f>H1172</f>
        <v>0</v>
      </c>
      <c r="CN1164" s="214">
        <f>I1172</f>
        <v>0</v>
      </c>
      <c r="CO1164" s="214"/>
      <c r="CP1164" s="213">
        <f>IF(SUM(G1173:I1173)&gt;0,SUM(G1173:I1173),0)</f>
        <v>0</v>
      </c>
      <c r="CQ1164" s="213">
        <f>IF(SUM(K1173)&gt;0,SUM(K1173),0)</f>
        <v>0</v>
      </c>
      <c r="CR1164" s="214">
        <f>G1173</f>
        <v>0</v>
      </c>
      <c r="CS1164" s="214">
        <f>H1173</f>
        <v>0</v>
      </c>
      <c r="CT1164" s="214">
        <f>I1173</f>
        <v>0</v>
      </c>
      <c r="CU1164" s="214"/>
      <c r="CV1164" s="213">
        <f>IF(SUM(G1174:I1174)&gt;0,SUM(G1174:I1174),0)</f>
        <v>0</v>
      </c>
      <c r="CW1164" s="213">
        <f>IF(SUM(K1174)&gt;0,SUM(K1174),0)</f>
        <v>0</v>
      </c>
      <c r="CX1164" s="214">
        <f>G1174</f>
        <v>0</v>
      </c>
      <c r="CY1164" s="214">
        <f>H1174</f>
        <v>0</v>
      </c>
      <c r="CZ1164" s="214">
        <f>I1174</f>
        <v>0</v>
      </c>
      <c r="DA1164" s="214"/>
      <c r="DB1164" s="213">
        <f>IF(SUM(G1175:I1175)&gt;0,SUM(G1175:I1175),0)</f>
        <v>0</v>
      </c>
      <c r="DC1164" s="213">
        <f>IF(SUM(K1175)&gt;0,SUM(K1175),0)</f>
        <v>0</v>
      </c>
      <c r="DD1164" s="214">
        <f>G1175</f>
        <v>0</v>
      </c>
      <c r="DE1164" s="214">
        <f>H1175</f>
        <v>0</v>
      </c>
      <c r="DF1164" s="214">
        <f>I1175</f>
        <v>0</v>
      </c>
      <c r="DG1164" s="214"/>
      <c r="DH1164" s="213">
        <f>IF(SUM(G1176:I1176)&gt;0,SUM(G1176:I1176),0)</f>
        <v>0</v>
      </c>
      <c r="DI1164" s="213">
        <f>IF(SUM(K1176)&gt;0,SUM(K1176),0)</f>
        <v>0</v>
      </c>
      <c r="DJ1164" s="214">
        <f>G1176</f>
        <v>0</v>
      </c>
      <c r="DK1164" s="214">
        <f>H1176</f>
        <v>0</v>
      </c>
      <c r="DL1164" s="214">
        <f>I1176</f>
        <v>0</v>
      </c>
      <c r="DM1164" s="214"/>
      <c r="DN1164" s="213">
        <f>IF(SUM(G1177:I1177)&gt;0,SUM(G1177:I1177),0)</f>
        <v>0</v>
      </c>
      <c r="DO1164" s="209">
        <f>IF(SUM(K1177)&gt;0,SUM(K1177),0)</f>
        <v>0</v>
      </c>
      <c r="DP1164" s="214">
        <f>G1177</f>
        <v>0</v>
      </c>
      <c r="DQ1164" s="214">
        <f>H1177</f>
        <v>0</v>
      </c>
      <c r="DR1164" s="214">
        <f>I1177</f>
        <v>0</v>
      </c>
      <c r="DS1164" s="212"/>
      <c r="DT1164" s="209">
        <f>IF(SUM(G1178:I1178)&gt;0,SUM(G1178:I1178),0)</f>
        <v>0</v>
      </c>
      <c r="DU1164" s="209">
        <f>IF(SUM(K1178)&gt;0,SUM(K1178),0)</f>
        <v>0</v>
      </c>
      <c r="DV1164" s="214">
        <f>G1178</f>
        <v>0</v>
      </c>
      <c r="DW1164" s="214">
        <f>H1178</f>
        <v>0</v>
      </c>
      <c r="DX1164" s="214">
        <f>I1178</f>
        <v>0</v>
      </c>
      <c r="DY1164" s="212"/>
      <c r="DZ1164" s="212"/>
    </row>
    <row r="1165" spans="1:130">
      <c r="A1165" s="18"/>
      <c r="B1165" s="99"/>
      <c r="C1165" s="100"/>
      <c r="D1165" s="101"/>
      <c r="E1165" s="149" t="str">
        <f t="shared" si="591"/>
        <v/>
      </c>
      <c r="F1165" s="193"/>
      <c r="G1165" s="99"/>
      <c r="H1165" s="100"/>
      <c r="I1165" s="100"/>
      <c r="J1165" s="149" t="str">
        <f t="shared" si="592"/>
        <v/>
      </c>
      <c r="K1165" s="193"/>
      <c r="L1165" s="99"/>
      <c r="M1165" s="100"/>
      <c r="N1165" s="102"/>
      <c r="O1165" s="149" t="str">
        <f t="shared" si="593"/>
        <v/>
      </c>
      <c r="P1165" s="193"/>
      <c r="Q1165" s="99"/>
      <c r="R1165" s="100"/>
      <c r="S1165" s="102"/>
      <c r="T1165" s="149" t="str">
        <f t="shared" si="594"/>
        <v/>
      </c>
      <c r="U1165" s="193"/>
      <c r="V1165" s="99"/>
      <c r="W1165" s="100"/>
      <c r="X1165" s="102"/>
      <c r="Y1165" s="149" t="str">
        <f t="shared" si="595"/>
        <v/>
      </c>
      <c r="Z1165" s="193"/>
      <c r="AA1165" s="201" t="str">
        <f>IF(SUM(E1165,J1165,O1165,T1165,Y1165,Y1185,T1185,O1185,J1185,E1185,E1205,J1205,O1205,T1205,Y1205)&gt;0,(LARGE((E1165,J1165,O1165,T1165,Y1165,Y1185,T1185,O1185,J1185,E1185,E1205,J1205,O1205,T1205,Y1205),1)+LARGE((E1165,J1165,O1165,T1165,Y1165,Y1185,T1185,O1185,J1185,E1185,E1205,J1205,O1205,T1205,Y1205),2)+LARGE((E1165,J1165,O1165,T1165,Y1165,Y1185,T1185,O1185,J1185,E1185,E1205,J1205,O1205,T1205,Y1205),3)+LARGE((E1165,J1165,O1165,T1165,Y1165,Y1185,T1185,O1185,J1185,E1185,E1205,J1205,O1205,T1205,Y1205),4)),"")</f>
        <v/>
      </c>
      <c r="AB1165" s="202" t="str">
        <f>IF(SUM(AU1194)&gt;0, SUM(AU1194),"")</f>
        <v/>
      </c>
      <c r="AG1165" s="67"/>
      <c r="AH1165" s="213">
        <f>IF(SUM(L1163:N1163)&gt;0,SUM(L1163:N1163),0)</f>
        <v>0</v>
      </c>
      <c r="AI1165" s="213">
        <f>IF(SUM(P1163)&gt;0,SUM(P1163),0)</f>
        <v>0</v>
      </c>
      <c r="AJ1165" s="214">
        <f>L1163</f>
        <v>0</v>
      </c>
      <c r="AK1165" s="214">
        <f>M1163</f>
        <v>0</v>
      </c>
      <c r="AL1165" s="214">
        <f>N1163</f>
        <v>0</v>
      </c>
      <c r="AM1165" s="214"/>
      <c r="AN1165" s="213">
        <f>IF(SUM(L1164:N1164)&gt;0,SUM(L1164:N1164),0)</f>
        <v>0</v>
      </c>
      <c r="AO1165" s="213">
        <f>IF(SUM(P1164)&gt;0,SUM(P1164),0)</f>
        <v>0</v>
      </c>
      <c r="AP1165" s="214">
        <f>L1164</f>
        <v>0</v>
      </c>
      <c r="AQ1165" s="214">
        <f>M1164</f>
        <v>0</v>
      </c>
      <c r="AR1165" s="214">
        <f>N1164</f>
        <v>0</v>
      </c>
      <c r="AS1165" s="214"/>
      <c r="AT1165" s="213">
        <f>IF(SUM(L1165:N1165)&gt;0,SUM(L1165:N1165),0)</f>
        <v>0</v>
      </c>
      <c r="AU1165" s="213">
        <f>IF(SUM(P1165)&gt;0,SUM(P1165),0)</f>
        <v>0</v>
      </c>
      <c r="AV1165" s="214">
        <f>L1165</f>
        <v>0</v>
      </c>
      <c r="AW1165" s="214">
        <f>M1165</f>
        <v>0</v>
      </c>
      <c r="AX1165" s="214">
        <f>N1165</f>
        <v>0</v>
      </c>
      <c r="AY1165" s="214"/>
      <c r="AZ1165" s="213">
        <f>IF(SUM(L1166:N1166)&gt;0,SUM(L1166:N1166),0)</f>
        <v>0</v>
      </c>
      <c r="BA1165" s="213">
        <f>IF(SUM(P1166)&gt;0,SUM(P1166),0)</f>
        <v>0</v>
      </c>
      <c r="BB1165" s="214">
        <f>L1166</f>
        <v>0</v>
      </c>
      <c r="BC1165" s="214">
        <f>M1166</f>
        <v>0</v>
      </c>
      <c r="BD1165" s="214">
        <f>N1166</f>
        <v>0</v>
      </c>
      <c r="BE1165" s="214"/>
      <c r="BF1165" s="213">
        <f>IF(SUM(L1167:N1167)&gt;0,SUM(L1167:N1167),0)</f>
        <v>0</v>
      </c>
      <c r="BG1165" s="213">
        <f>IF(SUM(P1167)&gt;0,SUM(P1167),0)</f>
        <v>0</v>
      </c>
      <c r="BH1165" s="214">
        <f>L1167</f>
        <v>0</v>
      </c>
      <c r="BI1165" s="214">
        <f>M1167</f>
        <v>0</v>
      </c>
      <c r="BJ1165" s="214">
        <f>N1167</f>
        <v>0</v>
      </c>
      <c r="BK1165" s="214"/>
      <c r="BL1165" s="213">
        <f>IF(SUM(L1168:N1168)&gt;0,SUM(L1168:N1168),0)</f>
        <v>0</v>
      </c>
      <c r="BM1165" s="213">
        <f>IF(SUM(P1168)&gt;0,SUM(P1168),0)</f>
        <v>0</v>
      </c>
      <c r="BN1165" s="214">
        <f>L1168</f>
        <v>0</v>
      </c>
      <c r="BO1165" s="214">
        <f>M1168</f>
        <v>0</v>
      </c>
      <c r="BP1165" s="214">
        <f>N1168</f>
        <v>0</v>
      </c>
      <c r="BQ1165" s="214"/>
      <c r="BR1165" s="213">
        <f>IF(SUM(L1169:N1169)&gt;0,SUM(L1169:N1169),0)</f>
        <v>0</v>
      </c>
      <c r="BS1165" s="213">
        <f>IF(SUM(P1169)&gt;0,SUM(P1169),0)</f>
        <v>0</v>
      </c>
      <c r="BT1165" s="214">
        <f>L1169</f>
        <v>0</v>
      </c>
      <c r="BU1165" s="214">
        <f>M1169</f>
        <v>0</v>
      </c>
      <c r="BV1165" s="214">
        <f>N1169</f>
        <v>0</v>
      </c>
      <c r="BW1165" s="214"/>
      <c r="BX1165" s="213">
        <f>IF(SUM(L1170:N1170)&gt;0,SUM(L1170:N1170),0)</f>
        <v>0</v>
      </c>
      <c r="BY1165" s="213">
        <f>IF(SUM(P1170)&gt;0,SUM(P1170),0)</f>
        <v>0</v>
      </c>
      <c r="BZ1165" s="214">
        <f>L1170</f>
        <v>0</v>
      </c>
      <c r="CA1165" s="214">
        <f>M1170</f>
        <v>0</v>
      </c>
      <c r="CB1165" s="214">
        <f>N1170</f>
        <v>0</v>
      </c>
      <c r="CC1165" s="214"/>
      <c r="CD1165" s="213">
        <f>IF(SUM(L1171:N1171)&gt;0,SUM(L1171:N1171),0)</f>
        <v>0</v>
      </c>
      <c r="CE1165" s="213">
        <f>IF(SUM(P1171)&gt;0,SUM(P1171),0)</f>
        <v>0</v>
      </c>
      <c r="CF1165" s="214">
        <f>L1171</f>
        <v>0</v>
      </c>
      <c r="CG1165" s="214">
        <f>M1171</f>
        <v>0</v>
      </c>
      <c r="CH1165" s="214">
        <f>N1171</f>
        <v>0</v>
      </c>
      <c r="CI1165" s="214"/>
      <c r="CJ1165" s="213">
        <f>IF(SUM(L1172:N1172)&gt;0,SUM(L1172:N1172),0)</f>
        <v>0</v>
      </c>
      <c r="CK1165" s="213">
        <f>IF(SUM(P1172)&gt;0,SUM(P1172),0)</f>
        <v>0</v>
      </c>
      <c r="CL1165" s="214">
        <f>L1172</f>
        <v>0</v>
      </c>
      <c r="CM1165" s="214">
        <f>M1172</f>
        <v>0</v>
      </c>
      <c r="CN1165" s="214">
        <f>N1172</f>
        <v>0</v>
      </c>
      <c r="CO1165" s="214"/>
      <c r="CP1165" s="213">
        <f>IF(SUM(L1173:N1173)&gt;0,SUM(L1173:N1173),0)</f>
        <v>0</v>
      </c>
      <c r="CQ1165" s="213">
        <f>IF(SUM(P1173)&gt;0,SUM(P1173),0)</f>
        <v>0</v>
      </c>
      <c r="CR1165" s="214">
        <f>L1173</f>
        <v>0</v>
      </c>
      <c r="CS1165" s="214">
        <f>M1173</f>
        <v>0</v>
      </c>
      <c r="CT1165" s="214">
        <f>N1173</f>
        <v>0</v>
      </c>
      <c r="CU1165" s="214"/>
      <c r="CV1165" s="213">
        <f>IF(SUM(L1174:N1174)&gt;0,SUM(L1174:N1174),0)</f>
        <v>0</v>
      </c>
      <c r="CW1165" s="213">
        <f>IF(SUM(P1174)&gt;0,SUM(P1174),0)</f>
        <v>0</v>
      </c>
      <c r="CX1165" s="214">
        <f>L1174</f>
        <v>0</v>
      </c>
      <c r="CY1165" s="214">
        <f>M1174</f>
        <v>0</v>
      </c>
      <c r="CZ1165" s="214">
        <f>N1174</f>
        <v>0</v>
      </c>
      <c r="DA1165" s="214"/>
      <c r="DB1165" s="213">
        <f>IF(SUM(L1175:N1175)&gt;0,SUM(L1175:N1175),0)</f>
        <v>0</v>
      </c>
      <c r="DC1165" s="213">
        <f>IF(SUM(P1175)&gt;0,SUM(P1175),0)</f>
        <v>0</v>
      </c>
      <c r="DD1165" s="214">
        <f>L1175</f>
        <v>0</v>
      </c>
      <c r="DE1165" s="214">
        <f>M1175</f>
        <v>0</v>
      </c>
      <c r="DF1165" s="214">
        <f>N1175</f>
        <v>0</v>
      </c>
      <c r="DG1165" s="214"/>
      <c r="DH1165" s="213">
        <f>IF(SUM(L1176:N1176)&gt;0,SUM(L1176:N1176),0)</f>
        <v>0</v>
      </c>
      <c r="DI1165" s="213">
        <f>IF(SUM(P1176)&gt;0,SUM(P1176),0)</f>
        <v>0</v>
      </c>
      <c r="DJ1165" s="214">
        <f>L1176</f>
        <v>0</v>
      </c>
      <c r="DK1165" s="214">
        <f>M1176</f>
        <v>0</v>
      </c>
      <c r="DL1165" s="214">
        <f>N1176</f>
        <v>0</v>
      </c>
      <c r="DM1165" s="214"/>
      <c r="DN1165" s="209">
        <f>IF(SUM(L1177:N1177)&gt;0,SUM(L1177:N1177),0)</f>
        <v>0</v>
      </c>
      <c r="DO1165" s="209">
        <f>IF(SUM(P1177)&gt;0,SUM(P1177),0)</f>
        <v>0</v>
      </c>
      <c r="DP1165" s="214">
        <f>L1177</f>
        <v>0</v>
      </c>
      <c r="DQ1165" s="214">
        <f>M1177</f>
        <v>0</v>
      </c>
      <c r="DR1165" s="214">
        <f>N1177</f>
        <v>0</v>
      </c>
      <c r="DS1165" s="212"/>
      <c r="DT1165" s="209">
        <f>IF(SUM(L1178:N1178)&gt;0,SUM(L1178:N1178),0)</f>
        <v>0</v>
      </c>
      <c r="DU1165" s="209">
        <f>IF(SUM(P1178)&gt;0,SUM(P1178),0)</f>
        <v>0</v>
      </c>
      <c r="DV1165" s="214">
        <f>L1178</f>
        <v>0</v>
      </c>
      <c r="DW1165" s="214">
        <f>M1178</f>
        <v>0</v>
      </c>
      <c r="DX1165" s="214">
        <f>N1178</f>
        <v>0</v>
      </c>
      <c r="DY1165" s="212"/>
      <c r="DZ1165" s="212"/>
    </row>
    <row r="1166" spans="1:130">
      <c r="A1166" s="18"/>
      <c r="B1166" s="99"/>
      <c r="C1166" s="100"/>
      <c r="D1166" s="101"/>
      <c r="E1166" s="149" t="str">
        <f t="shared" si="591"/>
        <v/>
      </c>
      <c r="F1166" s="193"/>
      <c r="G1166" s="99"/>
      <c r="H1166" s="100"/>
      <c r="I1166" s="100"/>
      <c r="J1166" s="149" t="str">
        <f t="shared" si="592"/>
        <v/>
      </c>
      <c r="K1166" s="193"/>
      <c r="L1166" s="99"/>
      <c r="M1166" s="100"/>
      <c r="N1166" s="100"/>
      <c r="O1166" s="149" t="str">
        <f t="shared" si="593"/>
        <v/>
      </c>
      <c r="P1166" s="193"/>
      <c r="Q1166" s="99"/>
      <c r="R1166" s="100"/>
      <c r="S1166" s="100"/>
      <c r="T1166" s="149" t="str">
        <f t="shared" si="594"/>
        <v/>
      </c>
      <c r="U1166" s="193"/>
      <c r="V1166" s="99"/>
      <c r="W1166" s="100"/>
      <c r="X1166" s="100"/>
      <c r="Y1166" s="149" t="str">
        <f t="shared" si="595"/>
        <v/>
      </c>
      <c r="Z1166" s="193"/>
      <c r="AA1166" s="201" t="str">
        <f>IF(SUM(E1166,J1166,O1166,T1166,Y1166,Y1186,T1186,O1186,J1186,E1186,E1206,J1206,O1206,T1206,Y1206)&gt;0,(LARGE((E1166,J1166,O1166,T1166,Y1166,Y1186,T1186,O1186,J1186,E1186,E1206,J1206,O1206,T1206,Y1206),1)+LARGE((E1166,J1166,O1166,T1166,Y1166,Y1186,T1186,O1186,J1186,E1186,E1206,J1206,O1206,T1206,Y1206),2)+LARGE((E1166,J1166,O1166,T1166,Y1166,Y1186,T1186,O1186,J1186,E1186,E1206,J1206,O1206,T1206,Y1206),3)+LARGE((E1166,J1166,O1166,T1166,Y1166,Y1186,T1186,O1186,J1186,E1186,E1206,J1206,O1206,T1206,Y1206),4)),"")</f>
        <v/>
      </c>
      <c r="AB1166" s="202" t="str">
        <f>IF(SUM(BA1194)&gt;0, SUM(BA1194),"")</f>
        <v/>
      </c>
      <c r="AG1166" s="67"/>
      <c r="AH1166" s="213">
        <f>IF(SUM(Q1163:S1163)&gt;0,SUM(Q1163:S1163),0)</f>
        <v>0</v>
      </c>
      <c r="AI1166" s="213">
        <f>IF(SUM(U1163)&gt;0,SUM(U1163),0)</f>
        <v>0</v>
      </c>
      <c r="AJ1166" s="214">
        <f>Q1163</f>
        <v>0</v>
      </c>
      <c r="AK1166" s="214">
        <f>R1163</f>
        <v>0</v>
      </c>
      <c r="AL1166" s="214">
        <f>S1163</f>
        <v>0</v>
      </c>
      <c r="AM1166" s="214"/>
      <c r="AN1166" s="213">
        <f>IF(SUM(Q1164:S1164)&gt;0,SUM(Q1164:S1164),0)</f>
        <v>0</v>
      </c>
      <c r="AO1166" s="213">
        <f>IF(SUM(U1164)&gt;0,SUM(U1164),0)</f>
        <v>0</v>
      </c>
      <c r="AP1166" s="214">
        <f>Q1164</f>
        <v>0</v>
      </c>
      <c r="AQ1166" s="214">
        <f>R1164</f>
        <v>0</v>
      </c>
      <c r="AR1166" s="214">
        <f>S1164</f>
        <v>0</v>
      </c>
      <c r="AS1166" s="214"/>
      <c r="AT1166" s="213">
        <f>IF(SUM(Q1165:S1165)&gt;0,SUM(Q1165:S1165),0)</f>
        <v>0</v>
      </c>
      <c r="AU1166" s="213">
        <f>IF(SUM(U1165)&gt;0,SUM(U1165),0)</f>
        <v>0</v>
      </c>
      <c r="AV1166" s="214">
        <f>Q1165</f>
        <v>0</v>
      </c>
      <c r="AW1166" s="214">
        <f>R1165</f>
        <v>0</v>
      </c>
      <c r="AX1166" s="214">
        <f>S1165</f>
        <v>0</v>
      </c>
      <c r="AY1166" s="214"/>
      <c r="AZ1166" s="213">
        <f>IF(SUM(Q1166:S1166)&gt;0,SUM(Q1166:S1166),0)</f>
        <v>0</v>
      </c>
      <c r="BA1166" s="213">
        <f>IF(SUM(U1166)&gt;0,SUM(U1166),0)</f>
        <v>0</v>
      </c>
      <c r="BB1166" s="214">
        <f>Q1166</f>
        <v>0</v>
      </c>
      <c r="BC1166" s="214">
        <f>R1166</f>
        <v>0</v>
      </c>
      <c r="BD1166" s="214">
        <f>S1166</f>
        <v>0</v>
      </c>
      <c r="BE1166" s="214"/>
      <c r="BF1166" s="213">
        <f>IF(SUM(Q1167:S1167)&gt;0,SUM(Q1167:S1167),0)</f>
        <v>0</v>
      </c>
      <c r="BG1166" s="213">
        <f>IF(SUM(U1167)&gt;0,SUM(U1167),0)</f>
        <v>0</v>
      </c>
      <c r="BH1166" s="214">
        <f>Q1167</f>
        <v>0</v>
      </c>
      <c r="BI1166" s="214">
        <f>R1167</f>
        <v>0</v>
      </c>
      <c r="BJ1166" s="214">
        <f>S1167</f>
        <v>0</v>
      </c>
      <c r="BK1166" s="214"/>
      <c r="BL1166" s="213">
        <f>IF(SUM(Q1168:S1168)&gt;0,SUM(Q1168:S1168),0)</f>
        <v>0</v>
      </c>
      <c r="BM1166" s="213">
        <f>IF(SUM(U1168)&gt;0,SUM(U1168),0)</f>
        <v>0</v>
      </c>
      <c r="BN1166" s="214">
        <f>Q1168</f>
        <v>0</v>
      </c>
      <c r="BO1166" s="214">
        <f>R1168</f>
        <v>0</v>
      </c>
      <c r="BP1166" s="214">
        <f>S1168</f>
        <v>0</v>
      </c>
      <c r="BQ1166" s="214"/>
      <c r="BR1166" s="213">
        <f>IF(SUM(Q1169:S1169)&gt;0,SUM(Q1169:S1169),0)</f>
        <v>0</v>
      </c>
      <c r="BS1166" s="213">
        <f>IF(SUM(U1169)&gt;0,SUM(U1169),0)</f>
        <v>0</v>
      </c>
      <c r="BT1166" s="214">
        <f>Q1169</f>
        <v>0</v>
      </c>
      <c r="BU1166" s="214">
        <f>R1169</f>
        <v>0</v>
      </c>
      <c r="BV1166" s="214">
        <f>S1169</f>
        <v>0</v>
      </c>
      <c r="BW1166" s="214"/>
      <c r="BX1166" s="213">
        <f>IF(SUM(Q1170:S1170)&gt;0,SUM(Q1170:S1170),0)</f>
        <v>0</v>
      </c>
      <c r="BY1166" s="213">
        <f>IF(SUM(U1170)&gt;0,SUM(U1170),0)</f>
        <v>0</v>
      </c>
      <c r="BZ1166" s="214">
        <f>Q1170</f>
        <v>0</v>
      </c>
      <c r="CA1166" s="214">
        <f>R1170</f>
        <v>0</v>
      </c>
      <c r="CB1166" s="214">
        <f>S1170</f>
        <v>0</v>
      </c>
      <c r="CC1166" s="214"/>
      <c r="CD1166" s="213">
        <f>IF(SUM(Q1171:S1171)&gt;0,SUM(Q1171:S1171),0)</f>
        <v>0</v>
      </c>
      <c r="CE1166" s="213">
        <f>IF(SUM(U1171)&gt;0,SUM(U1171),0)</f>
        <v>0</v>
      </c>
      <c r="CF1166" s="214">
        <f>Q1171</f>
        <v>0</v>
      </c>
      <c r="CG1166" s="214">
        <f>R1171</f>
        <v>0</v>
      </c>
      <c r="CH1166" s="214">
        <f>S1171</f>
        <v>0</v>
      </c>
      <c r="CI1166" s="214"/>
      <c r="CJ1166" s="213">
        <f>IF(SUM(Q1172:S1172)&gt;0,SUM(Q1172:S1172),0)</f>
        <v>0</v>
      </c>
      <c r="CK1166" s="213">
        <f>IF(SUM(U1172)&gt;0,SUM(U1172),0)</f>
        <v>0</v>
      </c>
      <c r="CL1166" s="214">
        <f>Q1172</f>
        <v>0</v>
      </c>
      <c r="CM1166" s="214">
        <f>R1172</f>
        <v>0</v>
      </c>
      <c r="CN1166" s="214">
        <f>S1172</f>
        <v>0</v>
      </c>
      <c r="CO1166" s="214"/>
      <c r="CP1166" s="213">
        <f>IF(SUM(Q1173:S1173)&gt;0,SUM(Q1173:S1173),0)</f>
        <v>0</v>
      </c>
      <c r="CQ1166" s="213">
        <f>IF(SUM(U1173)&gt;0,SUM(U1173),0)</f>
        <v>0</v>
      </c>
      <c r="CR1166" s="214">
        <f>Q1173</f>
        <v>0</v>
      </c>
      <c r="CS1166" s="214">
        <f>R1173</f>
        <v>0</v>
      </c>
      <c r="CT1166" s="214">
        <f>S1173</f>
        <v>0</v>
      </c>
      <c r="CU1166" s="214"/>
      <c r="CV1166" s="213">
        <f>IF(SUM(Q1174:S1174)&gt;0,SUM(Q1174:S1174),0)</f>
        <v>0</v>
      </c>
      <c r="CW1166" s="213">
        <f>IF(SUM(U1174)&gt;0,SUM(U1174),0)</f>
        <v>0</v>
      </c>
      <c r="CX1166" s="214">
        <f>Q1174</f>
        <v>0</v>
      </c>
      <c r="CY1166" s="214">
        <f>R1174</f>
        <v>0</v>
      </c>
      <c r="CZ1166" s="214">
        <f>S1174</f>
        <v>0</v>
      </c>
      <c r="DA1166" s="214"/>
      <c r="DB1166" s="213">
        <f>IF(SUM(Q1175:S1175)&gt;0,SUM(Q1175:S1175),0)</f>
        <v>0</v>
      </c>
      <c r="DC1166" s="213">
        <f>IF(SUM(U1175)&gt;0,SUM(U1175),0)</f>
        <v>0</v>
      </c>
      <c r="DD1166" s="214">
        <f>Q1175</f>
        <v>0</v>
      </c>
      <c r="DE1166" s="214">
        <f>R1175</f>
        <v>0</v>
      </c>
      <c r="DF1166" s="214">
        <f>S1175</f>
        <v>0</v>
      </c>
      <c r="DG1166" s="214"/>
      <c r="DH1166" s="213">
        <f>IF(SUM(Q1176:S1176)&gt;0,SUM(Q1176:S1176),0)</f>
        <v>0</v>
      </c>
      <c r="DI1166" s="213">
        <f>IF(SUM(U1176)&gt;0,SUM(U1176),0)</f>
        <v>0</v>
      </c>
      <c r="DJ1166" s="214">
        <f>Q1176</f>
        <v>0</v>
      </c>
      <c r="DK1166" s="214">
        <f>R1176</f>
        <v>0</v>
      </c>
      <c r="DL1166" s="214">
        <f>S1176</f>
        <v>0</v>
      </c>
      <c r="DM1166" s="214"/>
      <c r="DN1166" s="209">
        <f>IF(SUM(Q1177:S1177)&gt;0,SUM(Q1177:S1177),0)</f>
        <v>0</v>
      </c>
      <c r="DO1166" s="209">
        <f>IF(SUM(U1177)&gt;0,SUM(U1177),0)</f>
        <v>0</v>
      </c>
      <c r="DP1166" s="214">
        <f>Q1177</f>
        <v>0</v>
      </c>
      <c r="DQ1166" s="214">
        <f>R1177</f>
        <v>0</v>
      </c>
      <c r="DR1166" s="214">
        <f>S1177</f>
        <v>0</v>
      </c>
      <c r="DS1166" s="212"/>
      <c r="DT1166" s="209">
        <f>IF(SUM(Q1178:S1178)&gt;0,SUM(Q1178:S1178),0)</f>
        <v>0</v>
      </c>
      <c r="DU1166" s="209">
        <f>IF(SUM(U1178)&gt;0,SUM(U1178),0)</f>
        <v>0</v>
      </c>
      <c r="DV1166" s="214">
        <f>Q1178</f>
        <v>0</v>
      </c>
      <c r="DW1166" s="214">
        <f>R1178</f>
        <v>0</v>
      </c>
      <c r="DX1166" s="214">
        <f>S1178</f>
        <v>0</v>
      </c>
      <c r="DY1166" s="212"/>
      <c r="DZ1166" s="212"/>
    </row>
    <row r="1167" spans="1:130">
      <c r="A1167" s="18"/>
      <c r="B1167" s="99"/>
      <c r="C1167" s="100"/>
      <c r="D1167" s="102"/>
      <c r="E1167" s="149" t="str">
        <f t="shared" si="591"/>
        <v/>
      </c>
      <c r="F1167" s="193"/>
      <c r="G1167" s="99"/>
      <c r="H1167" s="100"/>
      <c r="I1167" s="102"/>
      <c r="J1167" s="149" t="str">
        <f t="shared" si="592"/>
        <v/>
      </c>
      <c r="K1167" s="193"/>
      <c r="L1167" s="99"/>
      <c r="M1167" s="100"/>
      <c r="N1167" s="102"/>
      <c r="O1167" s="149" t="str">
        <f t="shared" si="593"/>
        <v/>
      </c>
      <c r="P1167" s="193"/>
      <c r="Q1167" s="99"/>
      <c r="R1167" s="100"/>
      <c r="S1167" s="100"/>
      <c r="T1167" s="149" t="str">
        <f t="shared" si="594"/>
        <v/>
      </c>
      <c r="U1167" s="193"/>
      <c r="V1167" s="99"/>
      <c r="W1167" s="100"/>
      <c r="X1167" s="102"/>
      <c r="Y1167" s="149" t="str">
        <f t="shared" si="595"/>
        <v/>
      </c>
      <c r="Z1167" s="193"/>
      <c r="AA1167" s="201" t="str">
        <f>IF(SUM(E1167,J1167,O1167,T1167,Y1167,Y1187,T1187,O1187,J1187,E1187,E1207,J1207,O1207,T1207,Y1207)&gt;0,(LARGE((E1167,J1167,O1167,T1167,Y1167,Y1187,T1187,O1187,J1187,E1187,E1207,J1207,O1207,T1207,Y1207),1)+LARGE((E1167,J1167,O1167,T1167,Y1167,Y1187,T1187,O1187,J1187,E1187,E1207,J1207,O1207,T1207,Y1207),2)+LARGE((E1167,J1167,O1167,T1167,Y1167,Y1187,T1187,O1187,J1187,E1187,E1207,J1207,O1207,T1207,Y1207),3)+LARGE((E1167,J1167,O1167,T1167,Y1167,Y1187,T1187,O1187,J1187,E1187,E1207,J1207,O1207,T1207,Y1207),4)),"")</f>
        <v/>
      </c>
      <c r="AB1167" s="202" t="str">
        <f>IF(SUM(BG1194)&gt;0,SUM(BG1194),"")</f>
        <v/>
      </c>
      <c r="AG1167" s="67"/>
      <c r="AH1167" s="213">
        <f>IF(SUM(V1163:X1163)&gt;0,SUM(V1163:X1163),0)</f>
        <v>0</v>
      </c>
      <c r="AI1167" s="213">
        <f>IF(SUM(Z1163)&gt;0,SUM(Z1163),0)</f>
        <v>0</v>
      </c>
      <c r="AJ1167" s="214">
        <f>V1163</f>
        <v>0</v>
      </c>
      <c r="AK1167" s="214">
        <f>W1163</f>
        <v>0</v>
      </c>
      <c r="AL1167" s="214">
        <f>X1163</f>
        <v>0</v>
      </c>
      <c r="AM1167" s="214"/>
      <c r="AN1167" s="213">
        <f>IF(SUM(V1164:X1164)&gt;0,SUM(V1164:X1164),0)</f>
        <v>0</v>
      </c>
      <c r="AO1167" s="213">
        <f>IF(SUM(Z1164)&gt;0,SUM(Z1164),0)</f>
        <v>0</v>
      </c>
      <c r="AP1167" s="214">
        <f>V1164</f>
        <v>0</v>
      </c>
      <c r="AQ1167" s="214">
        <f>W1164</f>
        <v>0</v>
      </c>
      <c r="AR1167" s="214">
        <f>X1164</f>
        <v>0</v>
      </c>
      <c r="AS1167" s="214"/>
      <c r="AT1167" s="213">
        <f>IF(SUM(V1165:X1165)&gt;0,SUM(V1165:X1165),0)</f>
        <v>0</v>
      </c>
      <c r="AU1167" s="213">
        <f>IF(SUM(Z1165)&gt;0,SUM(Z1165),0)</f>
        <v>0</v>
      </c>
      <c r="AV1167" s="214">
        <f>V1165</f>
        <v>0</v>
      </c>
      <c r="AW1167" s="214">
        <f>W1165</f>
        <v>0</v>
      </c>
      <c r="AX1167" s="214">
        <f>X1165</f>
        <v>0</v>
      </c>
      <c r="AY1167" s="214"/>
      <c r="AZ1167" s="213">
        <f>IF(SUM(V1166:X1166)&gt;0,SUM(V1166:X1166),0)</f>
        <v>0</v>
      </c>
      <c r="BA1167" s="213">
        <f>IF(SUM(Z1166)&gt;0,SUM(Z1166),0)</f>
        <v>0</v>
      </c>
      <c r="BB1167" s="214">
        <f>V1166</f>
        <v>0</v>
      </c>
      <c r="BC1167" s="214">
        <f>W1166</f>
        <v>0</v>
      </c>
      <c r="BD1167" s="214">
        <f>X1166</f>
        <v>0</v>
      </c>
      <c r="BE1167" s="214"/>
      <c r="BF1167" s="213">
        <f>IF(SUM(V1167:X1167)&gt;0,SUM(V1167:X1167),0)</f>
        <v>0</v>
      </c>
      <c r="BG1167" s="213">
        <f>IF(SUM(Z1167)&gt;0,SUM(Z1167),0)</f>
        <v>0</v>
      </c>
      <c r="BH1167" s="214">
        <f>V1167</f>
        <v>0</v>
      </c>
      <c r="BI1167" s="214">
        <f>W1167</f>
        <v>0</v>
      </c>
      <c r="BJ1167" s="214">
        <f>X1167</f>
        <v>0</v>
      </c>
      <c r="BK1167" s="214"/>
      <c r="BL1167" s="213">
        <f>IF(SUM(V1168:X1168)&gt;0,SUM(V1168:X1168),0)</f>
        <v>0</v>
      </c>
      <c r="BM1167" s="213">
        <f>IF(SUM(Z1168)&gt;0,SUM(Z1168),0)</f>
        <v>0</v>
      </c>
      <c r="BN1167" s="214">
        <f>V1168</f>
        <v>0</v>
      </c>
      <c r="BO1167" s="214">
        <f>W1168</f>
        <v>0</v>
      </c>
      <c r="BP1167" s="214">
        <f>X1168</f>
        <v>0</v>
      </c>
      <c r="BQ1167" s="214"/>
      <c r="BR1167" s="213">
        <f>IF(SUM(V1169:X1169)&gt;0,SUM(V1169:X1169),0)</f>
        <v>0</v>
      </c>
      <c r="BS1167" s="213">
        <f>IF(SUM(Z1169)&gt;0,SUM(Z1169),0)</f>
        <v>0</v>
      </c>
      <c r="BT1167" s="214">
        <f>V1169</f>
        <v>0</v>
      </c>
      <c r="BU1167" s="214">
        <f>W1169</f>
        <v>0</v>
      </c>
      <c r="BV1167" s="214">
        <f>X1169</f>
        <v>0</v>
      </c>
      <c r="BW1167" s="214"/>
      <c r="BX1167" s="213">
        <f>IF(SUM(V1170:X1170)&gt;0,SUM(V1170:X1170),0)</f>
        <v>0</v>
      </c>
      <c r="BY1167" s="213">
        <f>IF(SUM(Z1170)&gt;0,SUM(Z1170),0)</f>
        <v>0</v>
      </c>
      <c r="BZ1167" s="214">
        <f>V1170</f>
        <v>0</v>
      </c>
      <c r="CA1167" s="214">
        <f>W1170</f>
        <v>0</v>
      </c>
      <c r="CB1167" s="214">
        <f>X1170</f>
        <v>0</v>
      </c>
      <c r="CC1167" s="214"/>
      <c r="CD1167" s="213">
        <f>IF(SUM(V1171:X1171)&gt;0,SUM(V1171:X1171),0)</f>
        <v>0</v>
      </c>
      <c r="CE1167" s="213">
        <f>IF(SUM(Z1171)&gt;0,SUM(Z1171),0)</f>
        <v>0</v>
      </c>
      <c r="CF1167" s="214">
        <f>V1171</f>
        <v>0</v>
      </c>
      <c r="CG1167" s="214">
        <f>W1171</f>
        <v>0</v>
      </c>
      <c r="CH1167" s="214">
        <f>X1171</f>
        <v>0</v>
      </c>
      <c r="CI1167" s="214"/>
      <c r="CJ1167" s="213">
        <f>IF(SUM(V1172:X1172)&gt;0,SUM(V1172:X1172),0)</f>
        <v>0</v>
      </c>
      <c r="CK1167" s="213">
        <f>IF(SUM(Z1172)&gt;0,SUM(Z1172),0)</f>
        <v>0</v>
      </c>
      <c r="CL1167" s="214">
        <f>V1172</f>
        <v>0</v>
      </c>
      <c r="CM1167" s="214">
        <f>W1172</f>
        <v>0</v>
      </c>
      <c r="CN1167" s="214">
        <f>X1172</f>
        <v>0</v>
      </c>
      <c r="CO1167" s="214"/>
      <c r="CP1167" s="213">
        <f>IF(SUM(V1173:X1173)&gt;0,SUM(V1173:X1173),0)</f>
        <v>0</v>
      </c>
      <c r="CQ1167" s="213">
        <f>IF(SUM(Z1173)&gt;0,SUM(Z1173),0)</f>
        <v>0</v>
      </c>
      <c r="CR1167" s="214">
        <f>V1173</f>
        <v>0</v>
      </c>
      <c r="CS1167" s="214">
        <f>W1173</f>
        <v>0</v>
      </c>
      <c r="CT1167" s="214">
        <f>X1173</f>
        <v>0</v>
      </c>
      <c r="CU1167" s="214"/>
      <c r="CV1167" s="213">
        <f>IF(SUM(V1174:X1174)&gt;0,SUM(V1174:X1174),0)</f>
        <v>0</v>
      </c>
      <c r="CW1167" s="213">
        <f>IF(SUM(Z1174)&gt;0,SUM(Z1174),0)</f>
        <v>0</v>
      </c>
      <c r="CX1167" s="214">
        <f>V1174</f>
        <v>0</v>
      </c>
      <c r="CY1167" s="214">
        <f>W1174</f>
        <v>0</v>
      </c>
      <c r="CZ1167" s="214">
        <f>X1174</f>
        <v>0</v>
      </c>
      <c r="DA1167" s="214"/>
      <c r="DB1167" s="213">
        <f>IF(SUM(V1175:X1175)&gt;0,SUM(V1175:X1175),0)</f>
        <v>0</v>
      </c>
      <c r="DC1167" s="213">
        <f>IF(SUM(Z1175)&gt;0,SUM(Z1175),0)</f>
        <v>0</v>
      </c>
      <c r="DD1167" s="214">
        <f>V1175</f>
        <v>0</v>
      </c>
      <c r="DE1167" s="214">
        <f>W1175</f>
        <v>0</v>
      </c>
      <c r="DF1167" s="214">
        <f>X1175</f>
        <v>0</v>
      </c>
      <c r="DG1167" s="214"/>
      <c r="DH1167" s="213">
        <f>IF(SUM(V1176:X1176)&gt;0,SUM(V1176:X1176),0)</f>
        <v>0</v>
      </c>
      <c r="DI1167" s="213">
        <f>IF(SUM(Z1176)&gt;0,SUM(Z1176),0)</f>
        <v>0</v>
      </c>
      <c r="DJ1167" s="214">
        <f>V1176</f>
        <v>0</v>
      </c>
      <c r="DK1167" s="214">
        <f>W1176</f>
        <v>0</v>
      </c>
      <c r="DL1167" s="214">
        <f>X1176</f>
        <v>0</v>
      </c>
      <c r="DM1167" s="214"/>
      <c r="DN1167" s="209">
        <f>IF(SUM(V1177:X1177)&gt;0,SUM(V1177:X1177),0)</f>
        <v>0</v>
      </c>
      <c r="DO1167" s="209">
        <f>IF(SUM(Z1177)&gt;0,SUM(Z1177),0)</f>
        <v>0</v>
      </c>
      <c r="DP1167" s="214">
        <f>V1177</f>
        <v>0</v>
      </c>
      <c r="DQ1167" s="214">
        <f>W1177</f>
        <v>0</v>
      </c>
      <c r="DR1167" s="214">
        <f>X1177</f>
        <v>0</v>
      </c>
      <c r="DS1167" s="212"/>
      <c r="DT1167" s="209">
        <f>IF(SUM(V1178:X1178)&gt;0,SUM(V1178:X1178),0)</f>
        <v>0</v>
      </c>
      <c r="DU1167" s="209">
        <f>IF(SUM(Z1178)&gt;0,SUM(Z1178),0)</f>
        <v>0</v>
      </c>
      <c r="DV1167" s="214">
        <f>V1178</f>
        <v>0</v>
      </c>
      <c r="DW1167" s="214">
        <f>W1178</f>
        <v>0</v>
      </c>
      <c r="DX1167" s="214">
        <f>X1178</f>
        <v>0</v>
      </c>
      <c r="DY1167" s="212"/>
      <c r="DZ1167" s="212"/>
    </row>
    <row r="1168" spans="1:130">
      <c r="A1168" s="18"/>
      <c r="B1168" s="99"/>
      <c r="C1168" s="100"/>
      <c r="D1168" s="102"/>
      <c r="E1168" s="149" t="str">
        <f t="shared" si="591"/>
        <v/>
      </c>
      <c r="F1168" s="193"/>
      <c r="G1168" s="99"/>
      <c r="H1168" s="100"/>
      <c r="I1168" s="102"/>
      <c r="J1168" s="149" t="str">
        <f t="shared" si="592"/>
        <v/>
      </c>
      <c r="K1168" s="193"/>
      <c r="L1168" s="99"/>
      <c r="M1168" s="100"/>
      <c r="N1168" s="102"/>
      <c r="O1168" s="149" t="str">
        <f t="shared" si="593"/>
        <v/>
      </c>
      <c r="P1168" s="193"/>
      <c r="Q1168" s="99"/>
      <c r="R1168" s="100"/>
      <c r="S1168" s="100"/>
      <c r="T1168" s="149" t="str">
        <f t="shared" si="594"/>
        <v/>
      </c>
      <c r="U1168" s="193"/>
      <c r="V1168" s="99"/>
      <c r="W1168" s="100"/>
      <c r="X1168" s="102"/>
      <c r="Y1168" s="149" t="str">
        <f t="shared" si="595"/>
        <v/>
      </c>
      <c r="Z1168" s="193"/>
      <c r="AA1168" s="201" t="str">
        <f>IF(SUM(E1168,J1168,O1168,T1168,Y1168,Y1188,T1188,O1188,J1188,E1188,E1208,J1208,O1208,T1208,Y1208)&gt;0,(LARGE((E1168,J1168,O1168,T1168,Y1168,Y1188,T1188,O1188,J1188,E1188,E1208,J1208,O1208,T1208,Y1208),1)+LARGE((E1168,J1168,O1168,T1168,Y1168,Y1188,T1188,O1188,J1188,E1188,E1208,J1208,O1208,T1208,Y1208),2)+LARGE((E1168,J1168,O1168,T1168,Y1168,Y1188,T1188,O1188,J1188,E1188,E1208,J1208,O1208,T1208,Y1208),3)+LARGE((E1168,J1168,O1168,T1168,Y1168,Y1188,T1188,O1188,J1188,E1188,E1208,J1208,O1208,T1208,Y1208),4)),"")</f>
        <v/>
      </c>
      <c r="AB1168" s="202" t="str">
        <f>IF(SUM(BM1194)&gt;0,SUM(BM1194),"")</f>
        <v/>
      </c>
      <c r="AG1168" s="67"/>
      <c r="AH1168" s="213">
        <f>IF(SUM(B1183:D1183)&gt;0,SUM(B1183:D1183),0)</f>
        <v>0</v>
      </c>
      <c r="AI1168" s="213">
        <f>IF(SUM(F1183)&gt;0,SUM(F1183),0)</f>
        <v>0</v>
      </c>
      <c r="AJ1168" s="214">
        <f>B1183</f>
        <v>0</v>
      </c>
      <c r="AK1168" s="214">
        <f>C1183</f>
        <v>0</v>
      </c>
      <c r="AL1168" s="214">
        <f>D1183</f>
        <v>0</v>
      </c>
      <c r="AM1168" s="214"/>
      <c r="AN1168" s="213">
        <f>IF(SUM(B1184:D1184)&gt;0,SUM(B1184:D1184),0)</f>
        <v>0</v>
      </c>
      <c r="AO1168" s="213">
        <f>IF(SUM(F1184)&gt;0,SUM(F1184),0)</f>
        <v>0</v>
      </c>
      <c r="AP1168" s="214">
        <f>B1184</f>
        <v>0</v>
      </c>
      <c r="AQ1168" s="214">
        <f>C1184</f>
        <v>0</v>
      </c>
      <c r="AR1168" s="214">
        <f>D1184</f>
        <v>0</v>
      </c>
      <c r="AS1168" s="214"/>
      <c r="AT1168" s="213">
        <f>IF(SUM(B1185:D1185)&gt;0,SUM(B1185:D1185),0)</f>
        <v>0</v>
      </c>
      <c r="AU1168" s="213">
        <f>IF(SUM(F1185)&gt;0,SUM(F1185),0)</f>
        <v>0</v>
      </c>
      <c r="AV1168" s="214">
        <f>B1185</f>
        <v>0</v>
      </c>
      <c r="AW1168" s="214">
        <f>C1185</f>
        <v>0</v>
      </c>
      <c r="AX1168" s="214">
        <f>D1185</f>
        <v>0</v>
      </c>
      <c r="AY1168" s="214"/>
      <c r="AZ1168" s="213">
        <f>IF(SUM(B1186:D1186)&gt;0,SUM(B1186:D1186),0)</f>
        <v>0</v>
      </c>
      <c r="BA1168" s="213">
        <f>IF(SUM(F1186)&gt;0,SUM(F1186),0)</f>
        <v>0</v>
      </c>
      <c r="BB1168" s="214">
        <f>B1186</f>
        <v>0</v>
      </c>
      <c r="BC1168" s="214">
        <f>C1186</f>
        <v>0</v>
      </c>
      <c r="BD1168" s="214">
        <f>D1186</f>
        <v>0</v>
      </c>
      <c r="BE1168" s="214"/>
      <c r="BF1168" s="213">
        <f>IF(SUM(B1187:D1187)&gt;0,SUM(B1187:D1187),0)</f>
        <v>0</v>
      </c>
      <c r="BG1168" s="213">
        <f>IF(SUM(F1187)&gt;0,SUM(F1187),0)</f>
        <v>0</v>
      </c>
      <c r="BH1168" s="214">
        <f>B1187</f>
        <v>0</v>
      </c>
      <c r="BI1168" s="214">
        <f>C1187</f>
        <v>0</v>
      </c>
      <c r="BJ1168" s="214">
        <f>D1187</f>
        <v>0</v>
      </c>
      <c r="BK1168" s="214"/>
      <c r="BL1168" s="213">
        <f>IF(SUM(B1188:D1188)&gt;0,SUM(B1188:D1188),0)</f>
        <v>0</v>
      </c>
      <c r="BM1168" s="213">
        <f>IF(SUM(F1188)&gt;0,SUM(F1188),0)</f>
        <v>0</v>
      </c>
      <c r="BN1168" s="214">
        <f>B1188</f>
        <v>0</v>
      </c>
      <c r="BO1168" s="214">
        <f>C1188</f>
        <v>0</v>
      </c>
      <c r="BP1168" s="214">
        <f>D1188</f>
        <v>0</v>
      </c>
      <c r="BQ1168" s="214"/>
      <c r="BR1168" s="213">
        <f>IF(SUM(B1189:D1189)&gt;0,SUM(B1189:D1189),0)</f>
        <v>0</v>
      </c>
      <c r="BS1168" s="213">
        <f>IF(SUM(F1189)&gt;0,SUM(F1189),0)</f>
        <v>0</v>
      </c>
      <c r="BT1168" s="214">
        <f>B1189</f>
        <v>0</v>
      </c>
      <c r="BU1168" s="214">
        <f>C1189</f>
        <v>0</v>
      </c>
      <c r="BV1168" s="214">
        <f>D1189</f>
        <v>0</v>
      </c>
      <c r="BW1168" s="214"/>
      <c r="BX1168" s="213">
        <f>IF(SUM(B1190:D1190)&gt;0,SUM(B1190:D1190),0)</f>
        <v>0</v>
      </c>
      <c r="BY1168" s="213">
        <f>IF(SUM(F1190)&gt;0,SUM(F1190),0)</f>
        <v>0</v>
      </c>
      <c r="BZ1168" s="214">
        <f>B1190</f>
        <v>0</v>
      </c>
      <c r="CA1168" s="214">
        <f>C1190</f>
        <v>0</v>
      </c>
      <c r="CB1168" s="214">
        <f>D1190</f>
        <v>0</v>
      </c>
      <c r="CC1168" s="214"/>
      <c r="CD1168" s="213">
        <f>IF(SUM(B1191:D1191)&gt;0,SUM(B1191:D1191),0)</f>
        <v>0</v>
      </c>
      <c r="CE1168" s="213">
        <f>IF(SUM(F1191)&gt;0,SUM(F1191),0)</f>
        <v>0</v>
      </c>
      <c r="CF1168" s="214">
        <f>B1191</f>
        <v>0</v>
      </c>
      <c r="CG1168" s="214">
        <f>C1191</f>
        <v>0</v>
      </c>
      <c r="CH1168" s="214">
        <f>D1191</f>
        <v>0</v>
      </c>
      <c r="CI1168" s="214"/>
      <c r="CJ1168" s="213">
        <f>IF(SUM(B1192:D1192)&gt;0,SUM(B1192:D1192),0)</f>
        <v>0</v>
      </c>
      <c r="CK1168" s="213">
        <f>IF(SUM(F1192)&gt;0,SUM(F1192),0)</f>
        <v>0</v>
      </c>
      <c r="CL1168" s="214">
        <f>B1192</f>
        <v>0</v>
      </c>
      <c r="CM1168" s="214">
        <f>C1192</f>
        <v>0</v>
      </c>
      <c r="CN1168" s="214">
        <f>D1192</f>
        <v>0</v>
      </c>
      <c r="CO1168" s="214"/>
      <c r="CP1168" s="213">
        <f>IF(SUM(B1193:D1193)&gt;0,SUM(B1193:D1193),0)</f>
        <v>0</v>
      </c>
      <c r="CQ1168" s="213">
        <f>IF(SUM(F1193)&gt;0,SUM(F1193),0)</f>
        <v>0</v>
      </c>
      <c r="CR1168" s="214">
        <f>B1193</f>
        <v>0</v>
      </c>
      <c r="CS1168" s="214">
        <f>C1193</f>
        <v>0</v>
      </c>
      <c r="CT1168" s="214">
        <f>D1193</f>
        <v>0</v>
      </c>
      <c r="CU1168" s="214"/>
      <c r="CV1168" s="213">
        <f>IF(SUM(B1194:D1194)&gt;0,SUM(B1194:D1194),0)</f>
        <v>0</v>
      </c>
      <c r="CW1168" s="213">
        <f>IF(SUM(F1194)&gt;0,SUM(F1194),0)</f>
        <v>0</v>
      </c>
      <c r="CX1168" s="214">
        <f>B1194</f>
        <v>0</v>
      </c>
      <c r="CY1168" s="214">
        <f>C1194</f>
        <v>0</v>
      </c>
      <c r="CZ1168" s="214">
        <f>D1194</f>
        <v>0</v>
      </c>
      <c r="DA1168" s="214"/>
      <c r="DB1168" s="213">
        <f>IF(SUM(B1195:D1195)&gt;0,SUM(B1195:D1195),0)</f>
        <v>0</v>
      </c>
      <c r="DC1168" s="213">
        <f>IF(SUM(F1195)&gt;0,SUM(F1195),0)</f>
        <v>0</v>
      </c>
      <c r="DD1168" s="214">
        <f>B1195</f>
        <v>0</v>
      </c>
      <c r="DE1168" s="214">
        <f>C1195</f>
        <v>0</v>
      </c>
      <c r="DF1168" s="214">
        <f>D1195</f>
        <v>0</v>
      </c>
      <c r="DG1168" s="214"/>
      <c r="DH1168" s="213">
        <f>IF(SUM(B1196:D1196)&gt;0,SUM(B1196:D1196),0)</f>
        <v>0</v>
      </c>
      <c r="DI1168" s="213">
        <f>IF(SUM(F1196)&gt;0,SUM(F1196),0)</f>
        <v>0</v>
      </c>
      <c r="DJ1168" s="214">
        <f>B1196</f>
        <v>0</v>
      </c>
      <c r="DK1168" s="214">
        <f>C1196</f>
        <v>0</v>
      </c>
      <c r="DL1168" s="214">
        <f>D1196</f>
        <v>0</v>
      </c>
      <c r="DM1168" s="214"/>
      <c r="DN1168" s="209">
        <f>IF(SUM(B1197:D1197)&gt;0,SUM(B1197:D1197),0)</f>
        <v>0</v>
      </c>
      <c r="DO1168" s="209">
        <f>IF(SUM(F1197)&gt;0,SUM(F1196),0)</f>
        <v>0</v>
      </c>
      <c r="DP1168" s="214">
        <f>B1197</f>
        <v>0</v>
      </c>
      <c r="DQ1168" s="214">
        <f>C1197</f>
        <v>0</v>
      </c>
      <c r="DR1168" s="214">
        <f>D1197</f>
        <v>0</v>
      </c>
      <c r="DS1168" s="212"/>
      <c r="DT1168" s="209">
        <f>IF(SUM(B1198:D1198)&gt;0,SUM(B1198:D1198),0)</f>
        <v>0</v>
      </c>
      <c r="DU1168" s="209">
        <f>IF(SUM(F1198)&gt;0,SUM(F1198),0)</f>
        <v>0</v>
      </c>
      <c r="DV1168" s="214">
        <f>B1198</f>
        <v>0</v>
      </c>
      <c r="DW1168" s="214">
        <f>C1198</f>
        <v>0</v>
      </c>
      <c r="DX1168" s="214">
        <f>D1198</f>
        <v>0</v>
      </c>
      <c r="DY1168" s="212"/>
      <c r="DZ1168" s="212"/>
    </row>
    <row r="1169" spans="1:130">
      <c r="A1169" s="18"/>
      <c r="B1169" s="99"/>
      <c r="C1169" s="100"/>
      <c r="D1169" s="101"/>
      <c r="E1169" s="149" t="str">
        <f t="shared" si="591"/>
        <v/>
      </c>
      <c r="F1169" s="193"/>
      <c r="G1169" s="99"/>
      <c r="H1169" s="100"/>
      <c r="I1169" s="102"/>
      <c r="J1169" s="149" t="str">
        <f t="shared" si="592"/>
        <v/>
      </c>
      <c r="K1169" s="193"/>
      <c r="L1169" s="99"/>
      <c r="M1169" s="100"/>
      <c r="N1169" s="102"/>
      <c r="O1169" s="149" t="str">
        <f t="shared" si="593"/>
        <v/>
      </c>
      <c r="P1169" s="193"/>
      <c r="Q1169" s="99"/>
      <c r="R1169" s="100"/>
      <c r="S1169" s="100"/>
      <c r="T1169" s="149" t="str">
        <f t="shared" si="594"/>
        <v/>
      </c>
      <c r="U1169" s="193"/>
      <c r="V1169" s="99"/>
      <c r="W1169" s="100"/>
      <c r="X1169" s="100"/>
      <c r="Y1169" s="149" t="str">
        <f t="shared" si="595"/>
        <v/>
      </c>
      <c r="Z1169" s="193"/>
      <c r="AA1169" s="201" t="str">
        <f>IF(SUM(E1169,J1169,O1169,T1169,Y1169,Y1189,T1189,O1189,J1189,E1189,E1209,J1209,O1209,T1209,Y1209)&gt;0,(LARGE((E1169,J1169,O1169,T1169,Y1169,Y1189,T1189,O1189,J1189,E1189,E1209,J1209,O1209,T1209,Y1209),1)+LARGE((E1169,J1169,O1169,T1169,Y1169,Y1189,T1189,O1189,J1189,E1189,E1209,J1209,O1209,T1209,Y1209),2)+LARGE((E1169,J1169,O1169,T1169,Y1169,Y1189,T1189,O1189,J1189,E1189,E1209,J1209,O1209,T1209,Y1209),3)+LARGE((E1169,J1169,O1169,T1169,Y1169,Y1189,T1189,O1189,J1189,E1189,E1209,J1209,O1209,T1209,Y1209),4)),"")</f>
        <v/>
      </c>
      <c r="AB1169" s="202" t="str">
        <f>IF(SUM(BS1194)&gt;0,SUM(BS1194),"")</f>
        <v/>
      </c>
      <c r="AG1169" s="67"/>
      <c r="AH1169" s="213">
        <f>IF(SUM(G1183:I1183)&gt;0,SUM(G1183:I1183),0)</f>
        <v>0</v>
      </c>
      <c r="AI1169" s="213">
        <f>IF(SUM(K1183)&gt;0,SUM(K1183),0)</f>
        <v>0</v>
      </c>
      <c r="AJ1169" s="214">
        <f>G1183</f>
        <v>0</v>
      </c>
      <c r="AK1169" s="214">
        <f>H1183</f>
        <v>0</v>
      </c>
      <c r="AL1169" s="214">
        <f>I1183</f>
        <v>0</v>
      </c>
      <c r="AM1169" s="214"/>
      <c r="AN1169" s="213">
        <f>IF(SUM(G1184:I1184)&gt;0,SUM(G1184:I1184),0)</f>
        <v>0</v>
      </c>
      <c r="AO1169" s="213">
        <f>IF(SUM(K1184)&gt;0,SUM(K1184),0)</f>
        <v>0</v>
      </c>
      <c r="AP1169" s="214">
        <f>G1184</f>
        <v>0</v>
      </c>
      <c r="AQ1169" s="214">
        <f>H1184</f>
        <v>0</v>
      </c>
      <c r="AR1169" s="214">
        <f>I1184</f>
        <v>0</v>
      </c>
      <c r="AS1169" s="214"/>
      <c r="AT1169" s="213">
        <f>IF(SUM(G1185:I1185)&gt;0,SUM(G1185:I1185),0)</f>
        <v>0</v>
      </c>
      <c r="AU1169" s="213">
        <f>IF(SUM(K1185)&gt;0,SUM(K1185),0)</f>
        <v>0</v>
      </c>
      <c r="AV1169" s="214">
        <f>G1185</f>
        <v>0</v>
      </c>
      <c r="AW1169" s="214">
        <f>H1185</f>
        <v>0</v>
      </c>
      <c r="AX1169" s="214">
        <f>I1185</f>
        <v>0</v>
      </c>
      <c r="AY1169" s="214"/>
      <c r="AZ1169" s="213">
        <f>IF(SUM(G1186:I1186)&gt;0,SUM(G1186:I1186),0)</f>
        <v>0</v>
      </c>
      <c r="BA1169" s="213">
        <f>IF(SUM(K1186)&gt;0,SUM(K1186),0)</f>
        <v>0</v>
      </c>
      <c r="BB1169" s="214">
        <f>G1186</f>
        <v>0</v>
      </c>
      <c r="BC1169" s="214">
        <f>H1186</f>
        <v>0</v>
      </c>
      <c r="BD1169" s="214">
        <f>I1186</f>
        <v>0</v>
      </c>
      <c r="BE1169" s="214"/>
      <c r="BF1169" s="213">
        <f>IF(SUM(G1187:I1187)&gt;0,SUM(G1187:I1187),0)</f>
        <v>0</v>
      </c>
      <c r="BG1169" s="213">
        <f>IF(SUM(K1187)&gt;0,SUM(K1187),0)</f>
        <v>0</v>
      </c>
      <c r="BH1169" s="214">
        <f>G1187</f>
        <v>0</v>
      </c>
      <c r="BI1169" s="214">
        <f>H1187</f>
        <v>0</v>
      </c>
      <c r="BJ1169" s="214">
        <f>I1187</f>
        <v>0</v>
      </c>
      <c r="BK1169" s="214"/>
      <c r="BL1169" s="213">
        <f>IF(SUM(G1188:I1188)&gt;0,SUM(G1188:I1188),0)</f>
        <v>0</v>
      </c>
      <c r="BM1169" s="213">
        <f>IF(SUM(K1188)&gt;0,SUM(K1188),0)</f>
        <v>0</v>
      </c>
      <c r="BN1169" s="214">
        <f>G1188</f>
        <v>0</v>
      </c>
      <c r="BO1169" s="214">
        <f>H1188</f>
        <v>0</v>
      </c>
      <c r="BP1169" s="214">
        <f>I1188</f>
        <v>0</v>
      </c>
      <c r="BQ1169" s="214"/>
      <c r="BR1169" s="213">
        <f>IF(SUM(G1189:I1189)&gt;0,SUM(G1189:I1189),0)</f>
        <v>0</v>
      </c>
      <c r="BS1169" s="213">
        <f>IF(SUM(K1189)&gt;0,SUM(K1189),0)</f>
        <v>0</v>
      </c>
      <c r="BT1169" s="214">
        <f>G1189</f>
        <v>0</v>
      </c>
      <c r="BU1169" s="214">
        <f>H1189</f>
        <v>0</v>
      </c>
      <c r="BV1169" s="214">
        <f>I1189</f>
        <v>0</v>
      </c>
      <c r="BW1169" s="214"/>
      <c r="BX1169" s="213">
        <f>IF(SUM(G1190:I1190)&gt;0,SUM(G1190:I1190),0)</f>
        <v>0</v>
      </c>
      <c r="BY1169" s="213">
        <f>IF(SUM(K1190)&gt;0,SUM(K1190),0)</f>
        <v>0</v>
      </c>
      <c r="BZ1169" s="214">
        <f>G1190</f>
        <v>0</v>
      </c>
      <c r="CA1169" s="214">
        <f>H1190</f>
        <v>0</v>
      </c>
      <c r="CB1169" s="214">
        <f>I1190</f>
        <v>0</v>
      </c>
      <c r="CC1169" s="214"/>
      <c r="CD1169" s="213">
        <f>IF(SUM(G1191:I1191)&gt;0,SUM(G1191:I1191),0)</f>
        <v>0</v>
      </c>
      <c r="CE1169" s="213">
        <f>IF(SUM(K1191)&gt;0,SUM(K1191),0)</f>
        <v>0</v>
      </c>
      <c r="CF1169" s="214">
        <f>G1191</f>
        <v>0</v>
      </c>
      <c r="CG1169" s="214">
        <f>H1191</f>
        <v>0</v>
      </c>
      <c r="CH1169" s="214">
        <f>I1191</f>
        <v>0</v>
      </c>
      <c r="CI1169" s="214"/>
      <c r="CJ1169" s="213">
        <f>IF(SUM(G1192:I1192)&gt;0,SUM(G1192:I1192),0)</f>
        <v>0</v>
      </c>
      <c r="CK1169" s="213">
        <f>IF(SUM(K1192)&gt;0,SUM(K1192),0)</f>
        <v>0</v>
      </c>
      <c r="CL1169" s="214">
        <f>G1192</f>
        <v>0</v>
      </c>
      <c r="CM1169" s="214">
        <f>H1192</f>
        <v>0</v>
      </c>
      <c r="CN1169" s="214">
        <f>I1192</f>
        <v>0</v>
      </c>
      <c r="CO1169" s="214"/>
      <c r="CP1169" s="213">
        <f>IF(SUM(G1193:I1193)&gt;0,SUM(G1193:I1193),0)</f>
        <v>0</v>
      </c>
      <c r="CQ1169" s="213">
        <f>IF(SUM(K1193)&gt;0,SUM(K1193),0)</f>
        <v>0</v>
      </c>
      <c r="CR1169" s="214">
        <f>G1193</f>
        <v>0</v>
      </c>
      <c r="CS1169" s="214">
        <f>H1193</f>
        <v>0</v>
      </c>
      <c r="CT1169" s="214">
        <f>I1193</f>
        <v>0</v>
      </c>
      <c r="CU1169" s="214"/>
      <c r="CV1169" s="213">
        <f>IF(SUM(G1194:I1194)&gt;0,SUM(G1194:I1194),0)</f>
        <v>0</v>
      </c>
      <c r="CW1169" s="213">
        <f>IF(SUM(K1194)&gt;0,SUM(K1194),0)</f>
        <v>0</v>
      </c>
      <c r="CX1169" s="214">
        <f>G1194</f>
        <v>0</v>
      </c>
      <c r="CY1169" s="214">
        <f>H1194</f>
        <v>0</v>
      </c>
      <c r="CZ1169" s="214">
        <f>I1194</f>
        <v>0</v>
      </c>
      <c r="DA1169" s="214"/>
      <c r="DB1169" s="213">
        <f>IF(SUM(G1195:I1195)&gt;0,SUM(G1195:I1195),0)</f>
        <v>0</v>
      </c>
      <c r="DC1169" s="213">
        <f>IF(SUM(K1195)&gt;0,SUM(K1195),0)</f>
        <v>0</v>
      </c>
      <c r="DD1169" s="214">
        <f>G1195</f>
        <v>0</v>
      </c>
      <c r="DE1169" s="214">
        <f>H1195</f>
        <v>0</v>
      </c>
      <c r="DF1169" s="214">
        <f>I1195</f>
        <v>0</v>
      </c>
      <c r="DG1169" s="214"/>
      <c r="DH1169" s="213">
        <f>IF(SUM(G1196:I1196)&gt;0,SUM(G1196:I1196),0)</f>
        <v>0</v>
      </c>
      <c r="DI1169" s="213">
        <f>IF(SUM(K1196)&gt;0,SUM(K1196),0)</f>
        <v>0</v>
      </c>
      <c r="DJ1169" s="214">
        <f>G1196</f>
        <v>0</v>
      </c>
      <c r="DK1169" s="214">
        <f>H1196</f>
        <v>0</v>
      </c>
      <c r="DL1169" s="214">
        <f>I1196</f>
        <v>0</v>
      </c>
      <c r="DM1169" s="214"/>
      <c r="DN1169" s="209">
        <f>IF(SUM(G1197:I1197)&gt;0,SUM(G1197:I1197),0)</f>
        <v>0</v>
      </c>
      <c r="DO1169" s="209">
        <f>IF(SUM(K1197)&gt;0,SUM(K1196),0)</f>
        <v>0</v>
      </c>
      <c r="DP1169" s="214">
        <f>G1197</f>
        <v>0</v>
      </c>
      <c r="DQ1169" s="214">
        <f>H1197</f>
        <v>0</v>
      </c>
      <c r="DR1169" s="214">
        <f>I1197</f>
        <v>0</v>
      </c>
      <c r="DS1169" s="212"/>
      <c r="DT1169" s="209">
        <f>IF(SUM(G1198:I1198)&gt;0,SUM(G1198:I1198),0)</f>
        <v>0</v>
      </c>
      <c r="DU1169" s="209">
        <f>IF(SUM(K1198)&gt;0,SUM(K1198),0)</f>
        <v>0</v>
      </c>
      <c r="DV1169" s="214">
        <f>G1198</f>
        <v>0</v>
      </c>
      <c r="DW1169" s="214">
        <f>H1198</f>
        <v>0</v>
      </c>
      <c r="DX1169" s="214">
        <f>I1198</f>
        <v>0</v>
      </c>
      <c r="DY1169" s="212"/>
      <c r="DZ1169" s="212"/>
    </row>
    <row r="1170" spans="1:130">
      <c r="A1170" s="18"/>
      <c r="B1170" s="99"/>
      <c r="C1170" s="100"/>
      <c r="D1170" s="101"/>
      <c r="E1170" s="149" t="str">
        <f t="shared" si="591"/>
        <v/>
      </c>
      <c r="F1170" s="193"/>
      <c r="G1170" s="99"/>
      <c r="H1170" s="100"/>
      <c r="I1170" s="102"/>
      <c r="J1170" s="149" t="str">
        <f t="shared" si="592"/>
        <v/>
      </c>
      <c r="K1170" s="193"/>
      <c r="L1170" s="99"/>
      <c r="M1170" s="100"/>
      <c r="N1170" s="102"/>
      <c r="O1170" s="149" t="str">
        <f t="shared" si="593"/>
        <v/>
      </c>
      <c r="P1170" s="193"/>
      <c r="Q1170" s="99"/>
      <c r="R1170" s="100"/>
      <c r="S1170" s="102"/>
      <c r="T1170" s="149" t="str">
        <f t="shared" si="594"/>
        <v/>
      </c>
      <c r="U1170" s="193"/>
      <c r="V1170" s="99"/>
      <c r="W1170" s="100"/>
      <c r="X1170" s="102"/>
      <c r="Y1170" s="149" t="str">
        <f t="shared" si="595"/>
        <v/>
      </c>
      <c r="Z1170" s="193"/>
      <c r="AA1170" s="201" t="str">
        <f>IF(SUM(E1170,J1170,O1170,T1170,Y1170,Y1190,T1190,O1190,J1190,E1190,E1210,J1210,O1210,T1210,Y1210)&gt;0,(LARGE((E1170,J1170,O1170,T1170,Y1170,Y1190,T1190,O1190,J1190,E1190,E1210,J1210,O1210,T1210,Y1210),1)+LARGE((E1170,J1170,O1170,T1170,Y1170,Y1190,T1190,O1190,J1190,E1190,E1210,J1210,O1210,T1210,Y1210),2)+LARGE((E1170,J1170,O1170,T1170,Y1170,Y1190,T1190,O1190,J1190,E1190,E1210,J1210,O1210,T1210,Y1210),3)+LARGE((E1170,J1170,O1170,T1170,Y1170,Y1190,T1190,O1190,J1190,E1190,E1210,J1210,O1210,T1210,Y1210),4)),"")</f>
        <v/>
      </c>
      <c r="AB1170" s="202" t="str">
        <f>IF(SUM(BY1194)&gt;0,SUM(BY1194),"")</f>
        <v/>
      </c>
      <c r="AG1170" s="67"/>
      <c r="AH1170" s="213">
        <f>IF(SUM(L1183:N1183)&gt;0,SUM(L1183:N1183),0)</f>
        <v>0</v>
      </c>
      <c r="AI1170" s="213">
        <f>IF(SUM(P1183)&gt;0,SUM(P1183),0)</f>
        <v>0</v>
      </c>
      <c r="AJ1170" s="214">
        <f>L1183</f>
        <v>0</v>
      </c>
      <c r="AK1170" s="214">
        <f>M1183</f>
        <v>0</v>
      </c>
      <c r="AL1170" s="214">
        <f>N1183</f>
        <v>0</v>
      </c>
      <c r="AM1170" s="214"/>
      <c r="AN1170" s="213">
        <f>IF(SUM(L1184:N1184)&gt;0,SUM(L1184:N1184),0)</f>
        <v>0</v>
      </c>
      <c r="AO1170" s="213">
        <f>IF(SUM(P1184)&gt;0,SUM(P1184),0)</f>
        <v>0</v>
      </c>
      <c r="AP1170" s="214">
        <f>L1184</f>
        <v>0</v>
      </c>
      <c r="AQ1170" s="214">
        <f>M1184</f>
        <v>0</v>
      </c>
      <c r="AR1170" s="214">
        <f>N1184</f>
        <v>0</v>
      </c>
      <c r="AS1170" s="214"/>
      <c r="AT1170" s="213">
        <f>IF(SUM(L1185:N1185)&gt;0,SUM(L1185:N1185),0)</f>
        <v>0</v>
      </c>
      <c r="AU1170" s="213">
        <f>IF(SUM(P1185)&gt;0,SUM(P1185),0)</f>
        <v>0</v>
      </c>
      <c r="AV1170" s="214">
        <f>L1185</f>
        <v>0</v>
      </c>
      <c r="AW1170" s="214">
        <f>M1185</f>
        <v>0</v>
      </c>
      <c r="AX1170" s="214">
        <f>N1185</f>
        <v>0</v>
      </c>
      <c r="AY1170" s="214"/>
      <c r="AZ1170" s="213">
        <f>IF(SUM(L1186:N1186)&gt;0,SUM(L1186:N1186),0)</f>
        <v>0</v>
      </c>
      <c r="BA1170" s="213">
        <f>IF(SUM(P1186)&gt;0,SUM(P1186),0)</f>
        <v>0</v>
      </c>
      <c r="BB1170" s="214">
        <f>L1186</f>
        <v>0</v>
      </c>
      <c r="BC1170" s="214">
        <f>M1186</f>
        <v>0</v>
      </c>
      <c r="BD1170" s="214">
        <f>N1186</f>
        <v>0</v>
      </c>
      <c r="BE1170" s="214"/>
      <c r="BF1170" s="213">
        <f>IF(SUM(L1187:N1187)&gt;0,SUM(L1187:N1187),0)</f>
        <v>0</v>
      </c>
      <c r="BG1170" s="213">
        <f>IF(SUM(P1187)&gt;0,SUM(P1187),0)</f>
        <v>0</v>
      </c>
      <c r="BH1170" s="214">
        <f>L1187</f>
        <v>0</v>
      </c>
      <c r="BI1170" s="214">
        <f>M1187</f>
        <v>0</v>
      </c>
      <c r="BJ1170" s="214">
        <f>N1187</f>
        <v>0</v>
      </c>
      <c r="BK1170" s="214"/>
      <c r="BL1170" s="213">
        <f>IF(SUM(L1188:N1188)&gt;0,SUM(L1188:N1188),0)</f>
        <v>0</v>
      </c>
      <c r="BM1170" s="213">
        <f>IF(SUM(P1188)&gt;0,SUM(P1188),0)</f>
        <v>0</v>
      </c>
      <c r="BN1170" s="214">
        <f>L1188</f>
        <v>0</v>
      </c>
      <c r="BO1170" s="214">
        <f>M1188</f>
        <v>0</v>
      </c>
      <c r="BP1170" s="214">
        <f>N1188</f>
        <v>0</v>
      </c>
      <c r="BQ1170" s="214"/>
      <c r="BR1170" s="213">
        <f>IF(SUM(L1189:N1189)&gt;0,SUM(L1189:N1189),0)</f>
        <v>0</v>
      </c>
      <c r="BS1170" s="213">
        <f>IF(SUM(P1189)&gt;0,SUM(P1189),0)</f>
        <v>0</v>
      </c>
      <c r="BT1170" s="214">
        <f>L1189</f>
        <v>0</v>
      </c>
      <c r="BU1170" s="214">
        <f>M1189</f>
        <v>0</v>
      </c>
      <c r="BV1170" s="214">
        <f>N1189</f>
        <v>0</v>
      </c>
      <c r="BW1170" s="214"/>
      <c r="BX1170" s="213">
        <f>IF(SUM(L1190:N1190)&gt;0,SUM(L1190:N1190),0)</f>
        <v>0</v>
      </c>
      <c r="BY1170" s="213">
        <f>IF(SUM(P1190)&gt;0,SUM(P1190),0)</f>
        <v>0</v>
      </c>
      <c r="BZ1170" s="214">
        <f>L1190</f>
        <v>0</v>
      </c>
      <c r="CA1170" s="214">
        <f>M1190</f>
        <v>0</v>
      </c>
      <c r="CB1170" s="214">
        <f>N1190</f>
        <v>0</v>
      </c>
      <c r="CC1170" s="214"/>
      <c r="CD1170" s="213">
        <f>IF(SUM(L1191:N1191)&gt;0,SUM(L1191:N1191),0)</f>
        <v>0</v>
      </c>
      <c r="CE1170" s="213">
        <f>IF(SUM(P1191)&gt;0,SUM(P1191),0)</f>
        <v>0</v>
      </c>
      <c r="CF1170" s="214">
        <f>L1191</f>
        <v>0</v>
      </c>
      <c r="CG1170" s="214">
        <f>M1191</f>
        <v>0</v>
      </c>
      <c r="CH1170" s="214">
        <f>N1191</f>
        <v>0</v>
      </c>
      <c r="CI1170" s="214"/>
      <c r="CJ1170" s="213">
        <f>IF(SUM(L1192:N1192)&gt;0,SUM(L1192:N1192),0)</f>
        <v>0</v>
      </c>
      <c r="CK1170" s="213">
        <f>IF(SUM(P1192)&gt;0,SUM(P1192),0)</f>
        <v>0</v>
      </c>
      <c r="CL1170" s="214">
        <f>L1192</f>
        <v>0</v>
      </c>
      <c r="CM1170" s="214">
        <f>M1192</f>
        <v>0</v>
      </c>
      <c r="CN1170" s="214">
        <f>N1192</f>
        <v>0</v>
      </c>
      <c r="CO1170" s="214"/>
      <c r="CP1170" s="213">
        <f>IF(SUM(L1193:N1193)&gt;0,SUM(L1193:N1193),0)</f>
        <v>0</v>
      </c>
      <c r="CQ1170" s="213">
        <f>IF(SUM(P1193)&gt;0,SUM(P1193),0)</f>
        <v>0</v>
      </c>
      <c r="CR1170" s="214">
        <f>L1193</f>
        <v>0</v>
      </c>
      <c r="CS1170" s="214">
        <f>M1193</f>
        <v>0</v>
      </c>
      <c r="CT1170" s="214">
        <f>N1193</f>
        <v>0</v>
      </c>
      <c r="CU1170" s="214"/>
      <c r="CV1170" s="213">
        <f>IF(SUM(L1194:N1194)&gt;0,SUM(L1194:N1194),0)</f>
        <v>0</v>
      </c>
      <c r="CW1170" s="213">
        <f>IF(SUM(P1194)&gt;0,SUM(P1194),0)</f>
        <v>0</v>
      </c>
      <c r="CX1170" s="214">
        <f>L1194</f>
        <v>0</v>
      </c>
      <c r="CY1170" s="214">
        <f>M1194</f>
        <v>0</v>
      </c>
      <c r="CZ1170" s="214">
        <f>N1194</f>
        <v>0</v>
      </c>
      <c r="DA1170" s="214"/>
      <c r="DB1170" s="213">
        <f>IF(SUM(L1195:N1195)&gt;0,SUM(L1195:N1195),0)</f>
        <v>0</v>
      </c>
      <c r="DC1170" s="213">
        <f>IF(SUM(P1195)&gt;0,SUM(P1195),0)</f>
        <v>0</v>
      </c>
      <c r="DD1170" s="214">
        <f>L1195</f>
        <v>0</v>
      </c>
      <c r="DE1170" s="214">
        <f>M1195</f>
        <v>0</v>
      </c>
      <c r="DF1170" s="214">
        <f>N1195</f>
        <v>0</v>
      </c>
      <c r="DG1170" s="214"/>
      <c r="DH1170" s="213">
        <f>IF(SUM(L1196:N1196)&gt;0,SUM(L1196:N1196),0)</f>
        <v>0</v>
      </c>
      <c r="DI1170" s="213">
        <f>IF(SUM(P1196)&gt;0,SUM(P1196),0)</f>
        <v>0</v>
      </c>
      <c r="DJ1170" s="214">
        <f>L1196</f>
        <v>0</v>
      </c>
      <c r="DK1170" s="214">
        <f>M1196</f>
        <v>0</v>
      </c>
      <c r="DL1170" s="214">
        <f>N1196</f>
        <v>0</v>
      </c>
      <c r="DM1170" s="214"/>
      <c r="DN1170" s="209">
        <f>IF(SUM(L1197:N1197)&gt;0,SUM(L1197:N1197),0)</f>
        <v>0</v>
      </c>
      <c r="DO1170" s="209">
        <f>IF(SUM(P1197)&gt;0,SUM(P1196),0)</f>
        <v>0</v>
      </c>
      <c r="DP1170" s="214">
        <f>L1197</f>
        <v>0</v>
      </c>
      <c r="DQ1170" s="214">
        <f>M1197</f>
        <v>0</v>
      </c>
      <c r="DR1170" s="214">
        <f>N1197</f>
        <v>0</v>
      </c>
      <c r="DS1170" s="212"/>
      <c r="DT1170" s="209">
        <f>IF(SUM(L1198:N1198)&gt;0,SUM(L1198:N1198),0)</f>
        <v>0</v>
      </c>
      <c r="DU1170" s="209">
        <f>IF(SUM(P1198)&gt;0,SUM(P1198),0)</f>
        <v>0</v>
      </c>
      <c r="DV1170" s="214">
        <f>L1198</f>
        <v>0</v>
      </c>
      <c r="DW1170" s="214">
        <f>M1198</f>
        <v>0</v>
      </c>
      <c r="DX1170" s="214">
        <f>N1198</f>
        <v>0</v>
      </c>
      <c r="DY1170" s="212"/>
      <c r="DZ1170" s="212"/>
    </row>
    <row r="1171" spans="1:130">
      <c r="A1171" s="18"/>
      <c r="B1171" s="99"/>
      <c r="C1171" s="100"/>
      <c r="D1171" s="101"/>
      <c r="E1171" s="149" t="str">
        <f t="shared" si="591"/>
        <v/>
      </c>
      <c r="F1171" s="193"/>
      <c r="G1171" s="99"/>
      <c r="H1171" s="100"/>
      <c r="I1171" s="100"/>
      <c r="J1171" s="149" t="str">
        <f t="shared" si="592"/>
        <v/>
      </c>
      <c r="K1171" s="193"/>
      <c r="L1171" s="99"/>
      <c r="M1171" s="100"/>
      <c r="N1171" s="100"/>
      <c r="O1171" s="149" t="str">
        <f t="shared" si="593"/>
        <v/>
      </c>
      <c r="P1171" s="193"/>
      <c r="Q1171" s="99"/>
      <c r="R1171" s="100"/>
      <c r="S1171" s="100"/>
      <c r="T1171" s="149" t="str">
        <f t="shared" si="594"/>
        <v/>
      </c>
      <c r="U1171" s="193"/>
      <c r="V1171" s="99"/>
      <c r="W1171" s="100"/>
      <c r="X1171" s="100"/>
      <c r="Y1171" s="149" t="str">
        <f t="shared" si="595"/>
        <v/>
      </c>
      <c r="Z1171" s="193"/>
      <c r="AA1171" s="201" t="str">
        <f>IF(SUM(E1171,J1171,O1171,T1171,Y1171,Y1191,T1191,O1191,J1191,E1191,E1211,J1211,O1211,T1211,Y1211)&gt;0,(LARGE((E1171,J1171,O1171,T1171,Y1171,Y1191,T1191,O1191,J1191,E1191,E1211,J1211,O1211,T1211,Y1211),1)+LARGE((E1171,J1171,O1171,T1171,Y1171,Y1191,T1191,O1191,J1191,E1191,E1211,J1211,O1211,T1211,Y1211),2)+LARGE((E1171,J1171,O1171,T1171,Y1171,Y1191,T1191,O1191,J1191,E1191,E1211,J1211,O1211,T1211,Y1211),3)+LARGE((E1171,J1171,O1171,T1171,Y1171,Y1191,T1191,O1191,J1191,E1191,E1211,J1211,O1211,T1211,Y1211),4)),"")</f>
        <v/>
      </c>
      <c r="AB1171" s="202" t="str">
        <f>IF(SUM(CE1194)&gt;0,SUM(CE1194),"")</f>
        <v/>
      </c>
      <c r="AG1171" s="67"/>
      <c r="AH1171" s="213">
        <f>IF(SUM(Q1183:S1183)&gt;0,SUM(Q1183:S1183),0)</f>
        <v>0</v>
      </c>
      <c r="AI1171" s="213">
        <f>IF(SUM(U1183)&gt;0,SUM(U1183),0)</f>
        <v>0</v>
      </c>
      <c r="AJ1171" s="214">
        <f>Q1183</f>
        <v>0</v>
      </c>
      <c r="AK1171" s="214">
        <f>R1183</f>
        <v>0</v>
      </c>
      <c r="AL1171" s="214">
        <f>S1183</f>
        <v>0</v>
      </c>
      <c r="AM1171" s="214"/>
      <c r="AN1171" s="213">
        <f>IF(SUM(Q1184:S1184)&gt;0,SUM(Q1184:S1184),0)</f>
        <v>0</v>
      </c>
      <c r="AO1171" s="213">
        <f>IF(SUM(U1184)&gt;0,SUM(U1184),0)</f>
        <v>0</v>
      </c>
      <c r="AP1171" s="214">
        <f>Q1184</f>
        <v>0</v>
      </c>
      <c r="AQ1171" s="214">
        <f>R1184</f>
        <v>0</v>
      </c>
      <c r="AR1171" s="214">
        <f>S1184</f>
        <v>0</v>
      </c>
      <c r="AS1171" s="214"/>
      <c r="AT1171" s="213">
        <f>IF(SUM(Q1185:S1185)&gt;0,SUM(Q1185:S1185),0)</f>
        <v>0</v>
      </c>
      <c r="AU1171" s="213">
        <f>IF(SUM(U1185)&gt;0,SUM(U1185),0)</f>
        <v>0</v>
      </c>
      <c r="AV1171" s="214">
        <f>Q1185</f>
        <v>0</v>
      </c>
      <c r="AW1171" s="214">
        <f>R1185</f>
        <v>0</v>
      </c>
      <c r="AX1171" s="214">
        <f>S1185</f>
        <v>0</v>
      </c>
      <c r="AY1171" s="214"/>
      <c r="AZ1171" s="213">
        <f>IF(SUM(Q1186:S1186)&gt;0,SUM(Q1186:S1186),0)</f>
        <v>0</v>
      </c>
      <c r="BA1171" s="213">
        <f>IF(SUM(U1186)&gt;0,SUM(U1186),0)</f>
        <v>0</v>
      </c>
      <c r="BB1171" s="214">
        <f>Q1186</f>
        <v>0</v>
      </c>
      <c r="BC1171" s="214">
        <f>R1186</f>
        <v>0</v>
      </c>
      <c r="BD1171" s="214">
        <f>S1186</f>
        <v>0</v>
      </c>
      <c r="BE1171" s="214"/>
      <c r="BF1171" s="213">
        <f>IF(SUM(Q1187:S1187)&gt;0,SUM(Q1187:S1187),0)</f>
        <v>0</v>
      </c>
      <c r="BG1171" s="213">
        <f>IF(SUM(U1187)&gt;0,SUM(U1187),0)</f>
        <v>0</v>
      </c>
      <c r="BH1171" s="214">
        <f>Q1187</f>
        <v>0</v>
      </c>
      <c r="BI1171" s="214">
        <f>R1187</f>
        <v>0</v>
      </c>
      <c r="BJ1171" s="214">
        <f>S1187</f>
        <v>0</v>
      </c>
      <c r="BK1171" s="214"/>
      <c r="BL1171" s="213">
        <f>IF(SUM(Q1188:S1188)&gt;0,SUM(Q1188:S1188),0)</f>
        <v>0</v>
      </c>
      <c r="BM1171" s="213">
        <f>IF(SUM(U1188)&gt;0,SUM(U1188),0)</f>
        <v>0</v>
      </c>
      <c r="BN1171" s="214">
        <f>Q1188</f>
        <v>0</v>
      </c>
      <c r="BO1171" s="214">
        <f>R1188</f>
        <v>0</v>
      </c>
      <c r="BP1171" s="214">
        <f>S1188</f>
        <v>0</v>
      </c>
      <c r="BQ1171" s="214"/>
      <c r="BR1171" s="213">
        <f>IF(SUM(Q1189:S1189)&gt;0,SUM(Q1189:S1189),0)</f>
        <v>0</v>
      </c>
      <c r="BS1171" s="213">
        <f>IF(SUM(U1189)&gt;0,SUM(U1189),0)</f>
        <v>0</v>
      </c>
      <c r="BT1171" s="214">
        <f>Q1189</f>
        <v>0</v>
      </c>
      <c r="BU1171" s="214">
        <f>R1189</f>
        <v>0</v>
      </c>
      <c r="BV1171" s="214">
        <f>S1189</f>
        <v>0</v>
      </c>
      <c r="BW1171" s="214"/>
      <c r="BX1171" s="213">
        <f>IF(SUM(Q1190:S1190)&gt;0,SUM(Q1190:S1190),0)</f>
        <v>0</v>
      </c>
      <c r="BY1171" s="213">
        <f>IF(SUM(U1190)&gt;0,SUM(U1190),0)</f>
        <v>0</v>
      </c>
      <c r="BZ1171" s="214">
        <f>Q1190</f>
        <v>0</v>
      </c>
      <c r="CA1171" s="214">
        <f>R1190</f>
        <v>0</v>
      </c>
      <c r="CB1171" s="214">
        <f>S1190</f>
        <v>0</v>
      </c>
      <c r="CC1171" s="214"/>
      <c r="CD1171" s="213">
        <f>IF(SUM(Q1191:S1191)&gt;0,SUM(Q1191:S1191),0)</f>
        <v>0</v>
      </c>
      <c r="CE1171" s="213">
        <f>IF(SUM(U1191)&gt;0,SUM(U1191),0)</f>
        <v>0</v>
      </c>
      <c r="CF1171" s="214">
        <f>Q1191</f>
        <v>0</v>
      </c>
      <c r="CG1171" s="214">
        <f>R1191</f>
        <v>0</v>
      </c>
      <c r="CH1171" s="214">
        <f>S1191</f>
        <v>0</v>
      </c>
      <c r="CI1171" s="214"/>
      <c r="CJ1171" s="213">
        <f>IF(SUM(Q1192:S1192)&gt;0,SUM(Q1192:S1192),0)</f>
        <v>0</v>
      </c>
      <c r="CK1171" s="213">
        <f>IF(SUM(U1192)&gt;0,SUM(U1192),0)</f>
        <v>0</v>
      </c>
      <c r="CL1171" s="214">
        <f>Q1192</f>
        <v>0</v>
      </c>
      <c r="CM1171" s="214">
        <f>R1192</f>
        <v>0</v>
      </c>
      <c r="CN1171" s="214">
        <f>S1192</f>
        <v>0</v>
      </c>
      <c r="CO1171" s="214"/>
      <c r="CP1171" s="213">
        <f>IF(SUM(Q1193:S1193)&gt;0,SUM(Q1193:S1193),0)</f>
        <v>0</v>
      </c>
      <c r="CQ1171" s="213">
        <f>IF(SUM(U1193)&gt;0,SUM(U1193),0)</f>
        <v>0</v>
      </c>
      <c r="CR1171" s="214">
        <f>Q1193</f>
        <v>0</v>
      </c>
      <c r="CS1171" s="214">
        <f>R1193</f>
        <v>0</v>
      </c>
      <c r="CT1171" s="214">
        <f>S1193</f>
        <v>0</v>
      </c>
      <c r="CU1171" s="214"/>
      <c r="CV1171" s="213">
        <f>IF(SUM(Q1194:S1194)&gt;0,SUM(Q1194:S1194),0)</f>
        <v>0</v>
      </c>
      <c r="CW1171" s="213">
        <f>IF(SUM(U1194)&gt;0,SUM(U1194),0)</f>
        <v>0</v>
      </c>
      <c r="CX1171" s="214">
        <f>Q1194</f>
        <v>0</v>
      </c>
      <c r="CY1171" s="214">
        <f>R1194</f>
        <v>0</v>
      </c>
      <c r="CZ1171" s="214">
        <f>S1194</f>
        <v>0</v>
      </c>
      <c r="DA1171" s="214"/>
      <c r="DB1171" s="213">
        <f>IF(SUM(Q1195:S1195)&gt;0,SUM(Q1195:S1195),0)</f>
        <v>0</v>
      </c>
      <c r="DC1171" s="213">
        <f>IF(SUM(U1195)&gt;0,SUM(U1195),0)</f>
        <v>0</v>
      </c>
      <c r="DD1171" s="214">
        <f>Q1195</f>
        <v>0</v>
      </c>
      <c r="DE1171" s="214">
        <f>R1195</f>
        <v>0</v>
      </c>
      <c r="DF1171" s="214">
        <f>S1195</f>
        <v>0</v>
      </c>
      <c r="DG1171" s="214"/>
      <c r="DH1171" s="213">
        <f>IF(SUM(Q1196:S1196)&gt;0,SUM(Q1196:S1196),0)</f>
        <v>0</v>
      </c>
      <c r="DI1171" s="213">
        <f>IF(SUM(U1196)&gt;0,SUM(U1196),0)</f>
        <v>0</v>
      </c>
      <c r="DJ1171" s="214">
        <f>Q1196</f>
        <v>0</v>
      </c>
      <c r="DK1171" s="214">
        <f>R1196</f>
        <v>0</v>
      </c>
      <c r="DL1171" s="214">
        <f>S1196</f>
        <v>0</v>
      </c>
      <c r="DM1171" s="214"/>
      <c r="DN1171" s="209">
        <f>IF(SUM(Q1197:S1197)&gt;0,SUM(Q1197:S1197),0)</f>
        <v>0</v>
      </c>
      <c r="DO1171" s="209">
        <f>IF(SUM(U1197)&gt;0,SUM(U1196),0)</f>
        <v>0</v>
      </c>
      <c r="DP1171" s="214">
        <f>Q1197</f>
        <v>0</v>
      </c>
      <c r="DQ1171" s="214">
        <f>R1197</f>
        <v>0</v>
      </c>
      <c r="DR1171" s="214">
        <f>S1197</f>
        <v>0</v>
      </c>
      <c r="DS1171" s="212"/>
      <c r="DT1171" s="209">
        <f>IF(SUM(Q1198:S1198)&gt;0,SUM(Q1198:S1198),0)</f>
        <v>0</v>
      </c>
      <c r="DU1171" s="209">
        <f>IF(SUM(U1198)&gt;0,SUM(U1198),0)</f>
        <v>0</v>
      </c>
      <c r="DV1171" s="214">
        <f>Q1198</f>
        <v>0</v>
      </c>
      <c r="DW1171" s="214">
        <f>R1198</f>
        <v>0</v>
      </c>
      <c r="DX1171" s="214">
        <f>S1198</f>
        <v>0</v>
      </c>
      <c r="DY1171" s="212"/>
      <c r="DZ1171" s="212"/>
    </row>
    <row r="1172" spans="1:130">
      <c r="A1172" s="18"/>
      <c r="B1172" s="99"/>
      <c r="C1172" s="100"/>
      <c r="D1172" s="101"/>
      <c r="E1172" s="149" t="str">
        <f t="shared" si="591"/>
        <v/>
      </c>
      <c r="F1172" s="193"/>
      <c r="G1172" s="99"/>
      <c r="H1172" s="100"/>
      <c r="I1172" s="102"/>
      <c r="J1172" s="149" t="str">
        <f t="shared" si="592"/>
        <v/>
      </c>
      <c r="K1172" s="193"/>
      <c r="L1172" s="99"/>
      <c r="M1172" s="100"/>
      <c r="N1172" s="102"/>
      <c r="O1172" s="149" t="str">
        <f t="shared" si="593"/>
        <v/>
      </c>
      <c r="P1172" s="193"/>
      <c r="Q1172" s="99"/>
      <c r="R1172" s="100"/>
      <c r="S1172" s="100"/>
      <c r="T1172" s="149" t="str">
        <f t="shared" si="594"/>
        <v/>
      </c>
      <c r="U1172" s="193"/>
      <c r="V1172" s="99"/>
      <c r="W1172" s="100"/>
      <c r="X1172" s="100"/>
      <c r="Y1172" s="149" t="str">
        <f t="shared" si="595"/>
        <v/>
      </c>
      <c r="Z1172" s="193"/>
      <c r="AA1172" s="201" t="str">
        <f>IF(SUM(E1172,J1172,O1172,T1172,Y1172,Y1192,T1192,O1192,J1192,E1192,E1212,J1212,O1212,T1212,Y1212)&gt;0,(LARGE((E1172,J1172,O1172,T1172,Y1172,Y1192,T1192,O1192,J1192,E1192,E1212,J1212,O1212,T1212,Y1212),1)+LARGE((E1172,J1172,O1172,T1172,Y1172,Y1192,T1192,O1192,J1192,E1192,E1212,J1212,O1212,T1212,Y1212),2)+LARGE((E1172,J1172,O1172,T1172,Y1172,Y1192,T1192,O1192,J1192,E1192,E1212,J1212,O1212,T1212,Y1212),3)+LARGE((E1172,J1172,O1172,T1172,Y1172,Y1192,T1192,O1192,J1192,E1192,E1212,J1212,O1212,T1212,Y1212),4)),"")</f>
        <v/>
      </c>
      <c r="AB1172" s="202" t="str">
        <f>IF(SUM(CK1194)&gt;0,SUM(CK1194),"")</f>
        <v/>
      </c>
      <c r="AG1172" s="67"/>
      <c r="AH1172" s="213">
        <f>IF(SUM(V1183:X1183)&gt;0,SUM(V1183:X1183),0)</f>
        <v>0</v>
      </c>
      <c r="AI1172" s="213">
        <f>IF(SUM(Z1183)&gt;0,SUM(Z1183),0)</f>
        <v>0</v>
      </c>
      <c r="AJ1172" s="214">
        <f>V1183</f>
        <v>0</v>
      </c>
      <c r="AK1172" s="214">
        <f>W1183</f>
        <v>0</v>
      </c>
      <c r="AL1172" s="214">
        <f>X1183</f>
        <v>0</v>
      </c>
      <c r="AM1172" s="214"/>
      <c r="AN1172" s="213">
        <f>IF(SUM(V1184:X1184)&gt;0,SUM(V1184:X1184),0)</f>
        <v>0</v>
      </c>
      <c r="AO1172" s="213">
        <f>IF(SUM(Z1184)&gt;0,SUM(Z1184),0)</f>
        <v>0</v>
      </c>
      <c r="AP1172" s="214">
        <f>V1184</f>
        <v>0</v>
      </c>
      <c r="AQ1172" s="214">
        <f>W1184</f>
        <v>0</v>
      </c>
      <c r="AR1172" s="214">
        <f>X1184</f>
        <v>0</v>
      </c>
      <c r="AS1172" s="214"/>
      <c r="AT1172" s="213">
        <f>IF(SUM(V1185:X1185)&gt;0,SUM(V1185:X1185),0)</f>
        <v>0</v>
      </c>
      <c r="AU1172" s="213">
        <f>IF(SUM(Z1185)&gt;0,SUM(Z1185),0)</f>
        <v>0</v>
      </c>
      <c r="AV1172" s="214">
        <f>V1185</f>
        <v>0</v>
      </c>
      <c r="AW1172" s="214">
        <f>W1185</f>
        <v>0</v>
      </c>
      <c r="AX1172" s="214">
        <f>X1185</f>
        <v>0</v>
      </c>
      <c r="AY1172" s="214"/>
      <c r="AZ1172" s="213">
        <f>IF(SUM(V1186:X1186)&gt;0,SUM(V1186:X1186),0)</f>
        <v>0</v>
      </c>
      <c r="BA1172" s="213">
        <f>IF(SUM(Z1186)&gt;0,SUM(Z1186),0)</f>
        <v>0</v>
      </c>
      <c r="BB1172" s="214">
        <f>V1186</f>
        <v>0</v>
      </c>
      <c r="BC1172" s="214">
        <f>W1186</f>
        <v>0</v>
      </c>
      <c r="BD1172" s="214">
        <f>X1186</f>
        <v>0</v>
      </c>
      <c r="BE1172" s="214"/>
      <c r="BF1172" s="213">
        <f>IF(SUM(V1187:X1187)&gt;0,SUM(V1187:X1187),0)</f>
        <v>0</v>
      </c>
      <c r="BG1172" s="213">
        <f>IF(SUM(Z1187)&gt;0,SUM(Z1187),0)</f>
        <v>0</v>
      </c>
      <c r="BH1172" s="214">
        <f>V1187</f>
        <v>0</v>
      </c>
      <c r="BI1172" s="214">
        <f>W1187</f>
        <v>0</v>
      </c>
      <c r="BJ1172" s="214">
        <f>X1187</f>
        <v>0</v>
      </c>
      <c r="BK1172" s="214"/>
      <c r="BL1172" s="213">
        <f>IF(SUM(V1188:X1188)&gt;0,SUM(V1188:X1188),0)</f>
        <v>0</v>
      </c>
      <c r="BM1172" s="213">
        <f>IF(SUM(Z1188)&gt;0,SUM(Z1188),0)</f>
        <v>0</v>
      </c>
      <c r="BN1172" s="214">
        <f>V1188</f>
        <v>0</v>
      </c>
      <c r="BO1172" s="214">
        <f>W1188</f>
        <v>0</v>
      </c>
      <c r="BP1172" s="214">
        <f>X1188</f>
        <v>0</v>
      </c>
      <c r="BQ1172" s="214"/>
      <c r="BR1172" s="213">
        <f>IF(SUM(V1189:X1189)&gt;0,SUM(V1189:X1189),0)</f>
        <v>0</v>
      </c>
      <c r="BS1172" s="213">
        <f>IF(SUM(Z1189)&gt;0,SUM(Z1189),0)</f>
        <v>0</v>
      </c>
      <c r="BT1172" s="214">
        <f>V1189</f>
        <v>0</v>
      </c>
      <c r="BU1172" s="214">
        <f>W1189</f>
        <v>0</v>
      </c>
      <c r="BV1172" s="214">
        <f>X1189</f>
        <v>0</v>
      </c>
      <c r="BW1172" s="214"/>
      <c r="BX1172" s="213">
        <f>IF(SUM(V1190:X1190)&gt;0,SUM(V1190:X1190),0)</f>
        <v>0</v>
      </c>
      <c r="BY1172" s="213">
        <f>IF(SUM(Z1190)&gt;0,SUM(Z1190),0)</f>
        <v>0</v>
      </c>
      <c r="BZ1172" s="214">
        <f>V1190</f>
        <v>0</v>
      </c>
      <c r="CA1172" s="214">
        <f>W1190</f>
        <v>0</v>
      </c>
      <c r="CB1172" s="214">
        <f>X1190</f>
        <v>0</v>
      </c>
      <c r="CC1172" s="214"/>
      <c r="CD1172" s="213">
        <f>IF(SUM(V1191:X1191)&gt;0,SUM(V1191:X1191),0)</f>
        <v>0</v>
      </c>
      <c r="CE1172" s="213">
        <f>IF(SUM(Z1191)&gt;0,SUM(Z1191),0)</f>
        <v>0</v>
      </c>
      <c r="CF1172" s="214">
        <f>V1191</f>
        <v>0</v>
      </c>
      <c r="CG1172" s="214">
        <f>W1191</f>
        <v>0</v>
      </c>
      <c r="CH1172" s="214">
        <f>X1191</f>
        <v>0</v>
      </c>
      <c r="CI1172" s="214"/>
      <c r="CJ1172" s="213">
        <f>IF(SUM(V1192:X1192)&gt;0,SUM(V1192:X1192),0)</f>
        <v>0</v>
      </c>
      <c r="CK1172" s="213">
        <f>IF(SUM(Z1192)&gt;0,SUM(Z1192),0)</f>
        <v>0</v>
      </c>
      <c r="CL1172" s="214">
        <f>V1192</f>
        <v>0</v>
      </c>
      <c r="CM1172" s="214">
        <f>W1192</f>
        <v>0</v>
      </c>
      <c r="CN1172" s="214">
        <f>X1192</f>
        <v>0</v>
      </c>
      <c r="CO1172" s="214"/>
      <c r="CP1172" s="213">
        <f>IF(SUM(V1193:X1193)&gt;0,SUM(V1193:X1193),0)</f>
        <v>0</v>
      </c>
      <c r="CQ1172" s="213">
        <f>IF(SUM(Z1193)&gt;0,SUM(Z1193),0)</f>
        <v>0</v>
      </c>
      <c r="CR1172" s="214">
        <f>V1193</f>
        <v>0</v>
      </c>
      <c r="CS1172" s="214">
        <f>W1193</f>
        <v>0</v>
      </c>
      <c r="CT1172" s="214">
        <f>X1193</f>
        <v>0</v>
      </c>
      <c r="CU1172" s="214"/>
      <c r="CV1172" s="213">
        <f>IF(SUM(V1194:X1194)&gt;0,SUM(V1194:X1194),0)</f>
        <v>0</v>
      </c>
      <c r="CW1172" s="213">
        <f>IF(SUM(Z1194)&gt;0,SUM(Z1194),0)</f>
        <v>0</v>
      </c>
      <c r="CX1172" s="214">
        <f>V1194</f>
        <v>0</v>
      </c>
      <c r="CY1172" s="214">
        <f>W1194</f>
        <v>0</v>
      </c>
      <c r="CZ1172" s="214">
        <f>X1194</f>
        <v>0</v>
      </c>
      <c r="DA1172" s="214"/>
      <c r="DB1172" s="213">
        <f>IF(SUM(V1194:X1195)&gt;0,SUM(V1195:X1195),0)</f>
        <v>0</v>
      </c>
      <c r="DC1172" s="213">
        <f>IF(SUM(Z1195)&gt;0,SUM(Z1195),0)</f>
        <v>0</v>
      </c>
      <c r="DD1172" s="214">
        <f>V1195</f>
        <v>0</v>
      </c>
      <c r="DE1172" s="214">
        <f>W1195</f>
        <v>0</v>
      </c>
      <c r="DF1172" s="214">
        <f>X1195</f>
        <v>0</v>
      </c>
      <c r="DG1172" s="214"/>
      <c r="DH1172" s="213">
        <f>IF(SUM(V1196:X1196)&gt;0,SUM(V1196:X1196),0)</f>
        <v>0</v>
      </c>
      <c r="DI1172" s="213">
        <f>IF(SUM(Z1196)&gt;0,SUM(Z1196),0)</f>
        <v>0</v>
      </c>
      <c r="DJ1172" s="214">
        <f>V1196</f>
        <v>0</v>
      </c>
      <c r="DK1172" s="214">
        <f>W1196</f>
        <v>0</v>
      </c>
      <c r="DL1172" s="214">
        <f>X1196</f>
        <v>0</v>
      </c>
      <c r="DM1172" s="214"/>
      <c r="DN1172" s="209">
        <f>IF(SUM(V1197:X1197)&gt;0,SUM(V1197:X1197),0)</f>
        <v>0</v>
      </c>
      <c r="DO1172" s="209">
        <f>IF(SUM(Z1197)&gt;0,SUM(Z1196),0)</f>
        <v>0</v>
      </c>
      <c r="DP1172" s="214">
        <f>V1197</f>
        <v>0</v>
      </c>
      <c r="DQ1172" s="214">
        <f>W1197</f>
        <v>0</v>
      </c>
      <c r="DR1172" s="214">
        <f>X1197</f>
        <v>0</v>
      </c>
      <c r="DS1172" s="212"/>
      <c r="DT1172" s="209">
        <f>IF(SUM(V1198:X1198)&gt;0,SUM(V1198:X1198),0)</f>
        <v>0</v>
      </c>
      <c r="DU1172" s="209">
        <f>IF(SUM(Z1198)&gt;0,SUM(Z1198),0)</f>
        <v>0</v>
      </c>
      <c r="DV1172" s="214">
        <f>V1198</f>
        <v>0</v>
      </c>
      <c r="DW1172" s="214">
        <f>W1198</f>
        <v>0</v>
      </c>
      <c r="DX1172" s="214">
        <f>X1198</f>
        <v>0</v>
      </c>
      <c r="DY1172" s="212"/>
      <c r="DZ1172" s="212"/>
    </row>
    <row r="1173" spans="1:130">
      <c r="A1173" s="18"/>
      <c r="B1173" s="99"/>
      <c r="C1173" s="100"/>
      <c r="D1173" s="101"/>
      <c r="E1173" s="149" t="str">
        <f t="shared" si="591"/>
        <v/>
      </c>
      <c r="F1173" s="193"/>
      <c r="G1173" s="99"/>
      <c r="H1173" s="100"/>
      <c r="I1173" s="102"/>
      <c r="J1173" s="149" t="str">
        <f t="shared" si="592"/>
        <v/>
      </c>
      <c r="K1173" s="193"/>
      <c r="L1173" s="99"/>
      <c r="M1173" s="100"/>
      <c r="N1173" s="102"/>
      <c r="O1173" s="149" t="str">
        <f t="shared" si="593"/>
        <v/>
      </c>
      <c r="P1173" s="193"/>
      <c r="Q1173" s="99"/>
      <c r="R1173" s="100"/>
      <c r="S1173" s="102"/>
      <c r="T1173" s="149" t="str">
        <f t="shared" si="594"/>
        <v/>
      </c>
      <c r="U1173" s="193"/>
      <c r="V1173" s="99"/>
      <c r="W1173" s="100"/>
      <c r="X1173" s="102"/>
      <c r="Y1173" s="149" t="str">
        <f t="shared" si="595"/>
        <v/>
      </c>
      <c r="Z1173" s="193"/>
      <c r="AA1173" s="201" t="str">
        <f>IF(SUM(E1173,J1173,O1173,T1173,Y1173,Y1193,T1193,O1193,J1193,E1193,E1213,J1213,O1213,T1213,Y1213)&gt;0,(LARGE((E1173,J1173,O1173,T1173,Y1173,Y1193,T1193,O1193,J1193,E1193,E1213,J1213,O1213,T1213,Y1213),1)+LARGE((E1173,J1173,O1173,T1173,Y1173,Y1193,T1193,O1193,J1193,E1193,E1213,J1213,O1213,T1213,Y1213),2)+LARGE((E1173,J1173,O1173,T1173,Y1173,Y1193,T1193,O1193,J1193,E1193,E1213,J1213,O1213,T1213,Y1213),3)+LARGE((E1173,J1173,O1173,T1173,Y1173,Y1193,T1193,O1193,J1193,E1193,E1213,J1213,O1213,T1213,Y1213),4)),"")</f>
        <v/>
      </c>
      <c r="AB1173" s="202" t="str">
        <f>IF(SUM(CQ1194)&gt;0,SUM(CQ1194),"")</f>
        <v/>
      </c>
      <c r="AG1173" s="67"/>
      <c r="AH1173" s="213">
        <f>IF(SUM(B1203:D1203)&gt;0,SUM(B1203:D1203),0)</f>
        <v>0</v>
      </c>
      <c r="AI1173" s="213">
        <f>IF(SUM(F1203)&gt;0,SUM(F1203),0)</f>
        <v>0</v>
      </c>
      <c r="AJ1173" s="214">
        <f>B1203</f>
        <v>0</v>
      </c>
      <c r="AK1173" s="214">
        <f>C1203</f>
        <v>0</v>
      </c>
      <c r="AL1173" s="214">
        <f>D1203</f>
        <v>0</v>
      </c>
      <c r="AM1173" s="214"/>
      <c r="AN1173" s="213">
        <f>IF(SUM(B1204:D1204)&gt;0,SUM(B1204:D1204),0)</f>
        <v>0</v>
      </c>
      <c r="AO1173" s="213">
        <f>IF(SUM(F1204)&gt;0,SUM(F1204),0)</f>
        <v>0</v>
      </c>
      <c r="AP1173" s="214">
        <f>B1204</f>
        <v>0</v>
      </c>
      <c r="AQ1173" s="214">
        <f>C1204</f>
        <v>0</v>
      </c>
      <c r="AR1173" s="214">
        <f>D1204</f>
        <v>0</v>
      </c>
      <c r="AS1173" s="214"/>
      <c r="AT1173" s="213">
        <f>IF(SUM(B1205:D1205)&gt;0,SUM(B1205:D1205),0)</f>
        <v>0</v>
      </c>
      <c r="AU1173" s="213">
        <f>IF(SUM(F1205)&gt;0,SUM(F1205),0)</f>
        <v>0</v>
      </c>
      <c r="AV1173" s="214">
        <f>B1205</f>
        <v>0</v>
      </c>
      <c r="AW1173" s="214">
        <f>C1205</f>
        <v>0</v>
      </c>
      <c r="AX1173" s="214">
        <f>D1205</f>
        <v>0</v>
      </c>
      <c r="AY1173" s="214"/>
      <c r="AZ1173" s="213">
        <f>IF(SUM(B1206:D1206)&gt;0,SUM(B1206:D1206),0)</f>
        <v>0</v>
      </c>
      <c r="BA1173" s="213">
        <f>IF(SUM(F1206)&gt;0,SUM(F1206),0)</f>
        <v>0</v>
      </c>
      <c r="BB1173" s="214">
        <f>B1206</f>
        <v>0</v>
      </c>
      <c r="BC1173" s="214">
        <f>C1206</f>
        <v>0</v>
      </c>
      <c r="BD1173" s="214">
        <f>D1206</f>
        <v>0</v>
      </c>
      <c r="BE1173" s="214"/>
      <c r="BF1173" s="213">
        <f>IF(SUM(B1207:D1207)&gt;0,SUM(B1207:D1207),0)</f>
        <v>0</v>
      </c>
      <c r="BG1173" s="213">
        <f>IF(SUM(F1207)&gt;0,SUM(F1207),0)</f>
        <v>0</v>
      </c>
      <c r="BH1173" s="214">
        <f>B1207</f>
        <v>0</v>
      </c>
      <c r="BI1173" s="214">
        <f>C1207</f>
        <v>0</v>
      </c>
      <c r="BJ1173" s="214">
        <f>D1207</f>
        <v>0</v>
      </c>
      <c r="BK1173" s="214"/>
      <c r="BL1173" s="213">
        <f>IF(SUM(B1208:D1208)&gt;0,SUM(B1208:D1208),0)</f>
        <v>0</v>
      </c>
      <c r="BM1173" s="213">
        <f>IF(SUM(F1208)&gt;0,SUM(F1208),0)</f>
        <v>0</v>
      </c>
      <c r="BN1173" s="214">
        <f>B1208</f>
        <v>0</v>
      </c>
      <c r="BO1173" s="214">
        <f>C1208</f>
        <v>0</v>
      </c>
      <c r="BP1173" s="214">
        <f>D1208</f>
        <v>0</v>
      </c>
      <c r="BQ1173" s="214"/>
      <c r="BR1173" s="213">
        <f>IF(SUM(B1209:D1209)&gt;0,SUM(B1209:D1209),0)</f>
        <v>0</v>
      </c>
      <c r="BS1173" s="213">
        <f>IF(SUM(F1209)&gt;0,SUM(F1209),0)</f>
        <v>0</v>
      </c>
      <c r="BT1173" s="214">
        <f>B1209</f>
        <v>0</v>
      </c>
      <c r="BU1173" s="214">
        <f>C1209</f>
        <v>0</v>
      </c>
      <c r="BV1173" s="214">
        <f>D1209</f>
        <v>0</v>
      </c>
      <c r="BW1173" s="214"/>
      <c r="BX1173" s="213">
        <f>IF(SUM(B1210:D1210)&gt;0,SUM(B1210:D1210),0)</f>
        <v>0</v>
      </c>
      <c r="BY1173" s="213">
        <f>IF(SUM(F1210)&gt;0,SUM(F1210),0)</f>
        <v>0</v>
      </c>
      <c r="BZ1173" s="214">
        <f>B1210</f>
        <v>0</v>
      </c>
      <c r="CA1173" s="214">
        <f>C1210</f>
        <v>0</v>
      </c>
      <c r="CB1173" s="214">
        <f>D1210</f>
        <v>0</v>
      </c>
      <c r="CC1173" s="214"/>
      <c r="CD1173" s="213">
        <f>IF(SUM(B1211:D1211)&gt;0,SUM(B1211:D1211),0)</f>
        <v>0</v>
      </c>
      <c r="CE1173" s="213">
        <f>IF(SUM(F1211)&gt;0,SUM(F1211),0)</f>
        <v>0</v>
      </c>
      <c r="CF1173" s="214">
        <f>B1211</f>
        <v>0</v>
      </c>
      <c r="CG1173" s="214">
        <f>C1211</f>
        <v>0</v>
      </c>
      <c r="CH1173" s="214">
        <f>D1211</f>
        <v>0</v>
      </c>
      <c r="CI1173" s="214"/>
      <c r="CJ1173" s="213">
        <f>IF(SUM(B1212:D1212)&gt;0,SUM(B1212:D1212),0)</f>
        <v>0</v>
      </c>
      <c r="CK1173" s="213">
        <f>IF(SUM(F1212)&gt;0,SUM(F1212),0)</f>
        <v>0</v>
      </c>
      <c r="CL1173" s="214">
        <f>B1212</f>
        <v>0</v>
      </c>
      <c r="CM1173" s="214">
        <f>C1212</f>
        <v>0</v>
      </c>
      <c r="CN1173" s="214">
        <f>D1212</f>
        <v>0</v>
      </c>
      <c r="CO1173" s="214"/>
      <c r="CP1173" s="213">
        <f>IF(SUM(B1213:D1213)&gt;0,SUM(B1213:D1213),0)</f>
        <v>0</v>
      </c>
      <c r="CQ1173" s="213">
        <f>IF(SUM(F1213)&gt;0,SUM(F1213),0)</f>
        <v>0</v>
      </c>
      <c r="CR1173" s="214">
        <f>B1213</f>
        <v>0</v>
      </c>
      <c r="CS1173" s="214">
        <f>C1213</f>
        <v>0</v>
      </c>
      <c r="CT1173" s="214">
        <f>D1213</f>
        <v>0</v>
      </c>
      <c r="CU1173" s="214"/>
      <c r="CV1173" s="213">
        <f>IF(SUM(B1214:D1214)&gt;0,SUM(B1214:D1214),0)</f>
        <v>0</v>
      </c>
      <c r="CW1173" s="213">
        <f>IF(SUM(F1214)&gt;0,SUM(F1214),0)</f>
        <v>0</v>
      </c>
      <c r="CX1173" s="214">
        <f>B1214</f>
        <v>0</v>
      </c>
      <c r="CY1173" s="214">
        <f>C1214</f>
        <v>0</v>
      </c>
      <c r="CZ1173" s="214">
        <f>D1214</f>
        <v>0</v>
      </c>
      <c r="DA1173" s="214"/>
      <c r="DB1173" s="213">
        <f>IF(SUM(B1215:D1215)&gt;0,SUM(B1215:D1215),0)</f>
        <v>0</v>
      </c>
      <c r="DC1173" s="213">
        <f>IF(SUM(F1215)&gt;0,SUM(F1215),0)</f>
        <v>0</v>
      </c>
      <c r="DD1173" s="214">
        <f>B1215</f>
        <v>0</v>
      </c>
      <c r="DE1173" s="214">
        <f>C1215</f>
        <v>0</v>
      </c>
      <c r="DF1173" s="214">
        <f>D1215</f>
        <v>0</v>
      </c>
      <c r="DG1173" s="214"/>
      <c r="DH1173" s="213">
        <f>IF(SUM(B1216:D1216)&gt;0,SUM(B1216:D1216),0)</f>
        <v>0</v>
      </c>
      <c r="DI1173" s="213">
        <f>IF(SUM(F1216)&gt;0,SUM(F1216),0)</f>
        <v>0</v>
      </c>
      <c r="DJ1173" s="214">
        <f>B1216</f>
        <v>0</v>
      </c>
      <c r="DK1173" s="214">
        <f>C1216</f>
        <v>0</v>
      </c>
      <c r="DL1173" s="214">
        <f>D1216</f>
        <v>0</v>
      </c>
      <c r="DM1173" s="214"/>
      <c r="DN1173" s="209">
        <f>IF(SUM(B1217:D1217)&gt;0,SUM(B1217:D1217),0)</f>
        <v>0</v>
      </c>
      <c r="DO1173" s="209">
        <f>IF(SUM(F1217)&gt;0,SUM(F1217),0)</f>
        <v>0</v>
      </c>
      <c r="DP1173" s="214">
        <f>B1217</f>
        <v>0</v>
      </c>
      <c r="DQ1173" s="214">
        <f>C1217</f>
        <v>0</v>
      </c>
      <c r="DR1173" s="214">
        <f>D1217</f>
        <v>0</v>
      </c>
      <c r="DS1173" s="212"/>
      <c r="DT1173" s="209">
        <f>IF(SUM(B1218:D1218)&gt;0,SUM(B1218:D1218),0)</f>
        <v>0</v>
      </c>
      <c r="DU1173" s="209">
        <f>IF(SUM(F1218)&gt;0,SUM(F1218),0)</f>
        <v>0</v>
      </c>
      <c r="DV1173" s="214">
        <f>B1218</f>
        <v>0</v>
      </c>
      <c r="DW1173" s="214">
        <f>C1218</f>
        <v>0</v>
      </c>
      <c r="DX1173" s="214">
        <f>D1218</f>
        <v>0</v>
      </c>
      <c r="DY1173" s="212"/>
      <c r="DZ1173" s="212"/>
    </row>
    <row r="1174" spans="1:130">
      <c r="A1174" s="18"/>
      <c r="B1174" s="99"/>
      <c r="C1174" s="100"/>
      <c r="D1174" s="101"/>
      <c r="E1174" s="149" t="str">
        <f t="shared" si="591"/>
        <v/>
      </c>
      <c r="F1174" s="193"/>
      <c r="G1174" s="99"/>
      <c r="H1174" s="100"/>
      <c r="I1174" s="102"/>
      <c r="J1174" s="149" t="str">
        <f t="shared" si="592"/>
        <v/>
      </c>
      <c r="K1174" s="193"/>
      <c r="L1174" s="99"/>
      <c r="M1174" s="100"/>
      <c r="N1174" s="102"/>
      <c r="O1174" s="149" t="str">
        <f t="shared" si="593"/>
        <v/>
      </c>
      <c r="P1174" s="193"/>
      <c r="Q1174" s="99"/>
      <c r="R1174" s="100"/>
      <c r="S1174" s="102"/>
      <c r="T1174" s="149" t="str">
        <f t="shared" si="594"/>
        <v/>
      </c>
      <c r="U1174" s="193"/>
      <c r="V1174" s="99"/>
      <c r="W1174" s="100"/>
      <c r="X1174" s="102"/>
      <c r="Y1174" s="149" t="str">
        <f t="shared" si="595"/>
        <v/>
      </c>
      <c r="Z1174" s="193"/>
      <c r="AA1174" s="201" t="str">
        <f>IF(SUM(E1174,J1174,O1174,T1174,Y1174,Y1194,T1194,O1194,J1194,E1194,E1214,J1214,O1214,T1214,Y1214)&gt;0,(LARGE((E1174,J1174,O1174,T1174,Y1174,Y1194,T1194,O1194,J1194,E1194,E1214,J1214,O1214,T1214,Y1214),1)+LARGE((E1174,J1174,O1174,T1174,Y1174,Y1194,T1194,O1194,J1194,E1194,E1214,J1214,O1214,T1214,Y1214),2)+LARGE((E1174,J1174,O1174,T1174,Y1174,Y1194,T1194,O1194,J1194,E1194,E1214,J1214,O1214,T1214,Y1214),3)+LARGE((E1174,J1174,O1174,T1174,Y1174,Y1194,T1194,O1194,J1194,E1194,E1214,J1214,O1214,T1214,Y1214),4)),"")</f>
        <v/>
      </c>
      <c r="AB1174" s="202" t="str">
        <f>IF(SUM(CW1194)&gt;0,SUM(CW1194),"")</f>
        <v/>
      </c>
      <c r="AG1174" s="67"/>
      <c r="AH1174" s="213">
        <f>IF(SUM(G1203:I1203)&gt;0,SUM(G1203:I1203),0)</f>
        <v>0</v>
      </c>
      <c r="AI1174" s="213">
        <f>IF(SUM(K1203)&gt;0,SUM(K1203),0)</f>
        <v>0</v>
      </c>
      <c r="AJ1174" s="214">
        <f>G1203</f>
        <v>0</v>
      </c>
      <c r="AK1174" s="214">
        <f>H1203</f>
        <v>0</v>
      </c>
      <c r="AL1174" s="214">
        <f>I1203</f>
        <v>0</v>
      </c>
      <c r="AM1174" s="214"/>
      <c r="AN1174" s="213">
        <f>IF(SUM(G1204:I1204)&gt;0,SUM(G1204:I1204),0)</f>
        <v>0</v>
      </c>
      <c r="AO1174" s="213">
        <f>IF(SUM(K1204)&gt;0,SUM(K1204),0)</f>
        <v>0</v>
      </c>
      <c r="AP1174" s="214">
        <f>G1204</f>
        <v>0</v>
      </c>
      <c r="AQ1174" s="214">
        <f>H1204</f>
        <v>0</v>
      </c>
      <c r="AR1174" s="214">
        <f>I1204</f>
        <v>0</v>
      </c>
      <c r="AS1174" s="214"/>
      <c r="AT1174" s="213">
        <f>IF(SUM(G1205:I1205)&gt;0,SUM(G1205:I1205),0)</f>
        <v>0</v>
      </c>
      <c r="AU1174" s="213">
        <f>IF(SUM(K1205)&gt;0,SUM(K1205),0)</f>
        <v>0</v>
      </c>
      <c r="AV1174" s="214">
        <f>G1205</f>
        <v>0</v>
      </c>
      <c r="AW1174" s="214">
        <f>H1205</f>
        <v>0</v>
      </c>
      <c r="AX1174" s="214">
        <f>I1205</f>
        <v>0</v>
      </c>
      <c r="AY1174" s="214"/>
      <c r="AZ1174" s="213">
        <f>IF(SUM(G1206:I1206)&gt;0,SUM(G1206:I1206),0)</f>
        <v>0</v>
      </c>
      <c r="BA1174" s="213">
        <f>IF(SUM(K1206)&gt;0,SUM(K1206),0)</f>
        <v>0</v>
      </c>
      <c r="BB1174" s="214">
        <f>G1206</f>
        <v>0</v>
      </c>
      <c r="BC1174" s="214">
        <f>H1206</f>
        <v>0</v>
      </c>
      <c r="BD1174" s="214">
        <f>I1206</f>
        <v>0</v>
      </c>
      <c r="BE1174" s="214"/>
      <c r="BF1174" s="213">
        <f>IF(SUM(G1207:I1207)&gt;0,SUM(G1207:I1207),0)</f>
        <v>0</v>
      </c>
      <c r="BG1174" s="213">
        <f>IF(SUM(K1207)&gt;0,SUM(K1207),0)</f>
        <v>0</v>
      </c>
      <c r="BH1174" s="214">
        <f>G1207</f>
        <v>0</v>
      </c>
      <c r="BI1174" s="214">
        <f>H1207</f>
        <v>0</v>
      </c>
      <c r="BJ1174" s="214">
        <f>I1207</f>
        <v>0</v>
      </c>
      <c r="BK1174" s="214"/>
      <c r="BL1174" s="213">
        <f>IF(SUM(G1208:I1208)&gt;0,SUM(G1208:I1208),0)</f>
        <v>0</v>
      </c>
      <c r="BM1174" s="213">
        <f>IF(SUM(K1208)&gt;0,SUM(K1208),0)</f>
        <v>0</v>
      </c>
      <c r="BN1174" s="214">
        <f>G1208</f>
        <v>0</v>
      </c>
      <c r="BO1174" s="214">
        <f>H1208</f>
        <v>0</v>
      </c>
      <c r="BP1174" s="214">
        <f>I1208</f>
        <v>0</v>
      </c>
      <c r="BQ1174" s="214"/>
      <c r="BR1174" s="213">
        <f>IF(SUM(G1209:I1209)&gt;0,SUM(G1209:I1209),0)</f>
        <v>0</v>
      </c>
      <c r="BS1174" s="213">
        <f>IF(SUM(K1209)&gt;0,SUM(K1209),0)</f>
        <v>0</v>
      </c>
      <c r="BT1174" s="214">
        <f>G1209</f>
        <v>0</v>
      </c>
      <c r="BU1174" s="214">
        <f>H1209</f>
        <v>0</v>
      </c>
      <c r="BV1174" s="214">
        <f>I1209</f>
        <v>0</v>
      </c>
      <c r="BW1174" s="214"/>
      <c r="BX1174" s="213">
        <f>IF(SUM(G1210:I1210)&gt;0,SUM(G1210:I1210),0)</f>
        <v>0</v>
      </c>
      <c r="BY1174" s="213">
        <f>IF(SUM(K1210)&gt;0,SUM(K1210),0)</f>
        <v>0</v>
      </c>
      <c r="BZ1174" s="214">
        <f>G1210</f>
        <v>0</v>
      </c>
      <c r="CA1174" s="214">
        <f>H1210</f>
        <v>0</v>
      </c>
      <c r="CB1174" s="214">
        <f>I1210</f>
        <v>0</v>
      </c>
      <c r="CC1174" s="214"/>
      <c r="CD1174" s="213">
        <f>IF(SUM(G1211:I1211)&gt;0,SUM(G1211:I1211),0)</f>
        <v>0</v>
      </c>
      <c r="CE1174" s="213">
        <f>IF(SUM(K1211)&gt;0,SUM(K1211),0)</f>
        <v>0</v>
      </c>
      <c r="CF1174" s="214">
        <f>G1211</f>
        <v>0</v>
      </c>
      <c r="CG1174" s="214">
        <f>H1211</f>
        <v>0</v>
      </c>
      <c r="CH1174" s="214">
        <f>I1211</f>
        <v>0</v>
      </c>
      <c r="CI1174" s="214"/>
      <c r="CJ1174" s="213">
        <f>IF(SUM(G1212:I1212)&gt;0,SUM(G1212:I1212),0)</f>
        <v>0</v>
      </c>
      <c r="CK1174" s="213">
        <f>IF(SUM(K1212)&gt;0,SUM(K1212),0)</f>
        <v>0</v>
      </c>
      <c r="CL1174" s="214">
        <f>G1212</f>
        <v>0</v>
      </c>
      <c r="CM1174" s="214">
        <f>H1212</f>
        <v>0</v>
      </c>
      <c r="CN1174" s="214">
        <f>I1212</f>
        <v>0</v>
      </c>
      <c r="CO1174" s="214"/>
      <c r="CP1174" s="213">
        <f>IF(SUM(G1213:I1213)&gt;0,SUM(G1213:I1213),0)</f>
        <v>0</v>
      </c>
      <c r="CQ1174" s="213">
        <f>IF(SUM(K1213)&gt;0,SUM(K1213),0)</f>
        <v>0</v>
      </c>
      <c r="CR1174" s="214">
        <f>G1213</f>
        <v>0</v>
      </c>
      <c r="CS1174" s="214">
        <f>H1213</f>
        <v>0</v>
      </c>
      <c r="CT1174" s="214">
        <f>I1213</f>
        <v>0</v>
      </c>
      <c r="CU1174" s="214"/>
      <c r="CV1174" s="213">
        <f>IF(SUM(G1214:I1214)&gt;0,SUM(G1214:I1214),0)</f>
        <v>0</v>
      </c>
      <c r="CW1174" s="213">
        <f>IF(SUM(K1214)&gt;0,SUM(K1214),0)</f>
        <v>0</v>
      </c>
      <c r="CX1174" s="214">
        <f>G1214</f>
        <v>0</v>
      </c>
      <c r="CY1174" s="214">
        <f>H1214</f>
        <v>0</v>
      </c>
      <c r="CZ1174" s="214">
        <f>I1214</f>
        <v>0</v>
      </c>
      <c r="DA1174" s="214"/>
      <c r="DB1174" s="213">
        <f>IF(SUM(G1215:I1215)&gt;0,SUM(G1215:I1215),0)</f>
        <v>0</v>
      </c>
      <c r="DC1174" s="213">
        <f>IF(SUM(K1215)&gt;0,SUM(K1215),0)</f>
        <v>0</v>
      </c>
      <c r="DD1174" s="214">
        <f>G1215</f>
        <v>0</v>
      </c>
      <c r="DE1174" s="214">
        <f>H1215</f>
        <v>0</v>
      </c>
      <c r="DF1174" s="214">
        <f>I1215</f>
        <v>0</v>
      </c>
      <c r="DG1174" s="214"/>
      <c r="DH1174" s="213">
        <f>IF(SUM(G1216:I1216)&gt;0,SUM(G1216:I1216),0)</f>
        <v>0</v>
      </c>
      <c r="DI1174" s="213">
        <f>IF(SUM(K1216)&gt;0,SUM(K1216),0)</f>
        <v>0</v>
      </c>
      <c r="DJ1174" s="214">
        <f>G1216</f>
        <v>0</v>
      </c>
      <c r="DK1174" s="214">
        <f>H1216</f>
        <v>0</v>
      </c>
      <c r="DL1174" s="214">
        <f>I1216</f>
        <v>0</v>
      </c>
      <c r="DM1174" s="214"/>
      <c r="DN1174" s="209">
        <f>IF(SUM(G1217:I1217)&gt;0,SUM(G1217:I1217),0)</f>
        <v>0</v>
      </c>
      <c r="DO1174" s="209">
        <f>IF(SUM(K1217)&gt;0,SUM(K1217),0)</f>
        <v>0</v>
      </c>
      <c r="DP1174" s="214">
        <f>G1217</f>
        <v>0</v>
      </c>
      <c r="DQ1174" s="214">
        <f>H1217</f>
        <v>0</v>
      </c>
      <c r="DR1174" s="214">
        <f>I1217</f>
        <v>0</v>
      </c>
      <c r="DS1174" s="212"/>
      <c r="DT1174" s="209">
        <f>IF(SUM(G1218:I1218)&gt;0,SUM(G1218:I1218),0)</f>
        <v>0</v>
      </c>
      <c r="DU1174" s="209">
        <f>IF(SUM(K1218)&gt;0,SUM(K1218),0)</f>
        <v>0</v>
      </c>
      <c r="DV1174" s="214">
        <f>G1218</f>
        <v>0</v>
      </c>
      <c r="DW1174" s="214">
        <f>H1218</f>
        <v>0</v>
      </c>
      <c r="DX1174" s="214">
        <f>I1218</f>
        <v>0</v>
      </c>
      <c r="DY1174" s="212"/>
      <c r="DZ1174" s="212"/>
    </row>
    <row r="1175" spans="1:130">
      <c r="A1175" s="18"/>
      <c r="B1175" s="99"/>
      <c r="C1175" s="100"/>
      <c r="D1175" s="101"/>
      <c r="E1175" s="149" t="str">
        <f t="shared" si="591"/>
        <v/>
      </c>
      <c r="F1175" s="193"/>
      <c r="G1175" s="99"/>
      <c r="H1175" s="100"/>
      <c r="I1175" s="100"/>
      <c r="J1175" s="149" t="str">
        <f t="shared" si="592"/>
        <v/>
      </c>
      <c r="K1175" s="193"/>
      <c r="L1175" s="99"/>
      <c r="M1175" s="100"/>
      <c r="N1175" s="100"/>
      <c r="O1175" s="149" t="str">
        <f t="shared" si="593"/>
        <v/>
      </c>
      <c r="P1175" s="193"/>
      <c r="Q1175" s="99"/>
      <c r="R1175" s="100"/>
      <c r="S1175" s="100"/>
      <c r="T1175" s="149" t="str">
        <f t="shared" si="594"/>
        <v/>
      </c>
      <c r="U1175" s="193"/>
      <c r="V1175" s="99"/>
      <c r="W1175" s="100"/>
      <c r="X1175" s="100"/>
      <c r="Y1175" s="149" t="str">
        <f t="shared" si="595"/>
        <v/>
      </c>
      <c r="Z1175" s="193"/>
      <c r="AA1175" s="201" t="str">
        <f>IF(SUM(E1175,J1175,O1175,T1175,Y1175,Y1195,T1195,O1195,J1195,E1195,E1215,J1215,O1215,T1215,Y1215)&gt;0,(LARGE((E1175,J1175,O1175,T1175,Y1175,Y1195,T1195,O1195,J1195,E1195,E1215,J1215,O1215,T1215,Y1215),1)+LARGE((E1175,J1175,O1175,T1175,Y1175,Y1195,T1195,O1195,J1195,E1195,E1215,J1215,O1215,T1215,Y1215),2)+LARGE((E1175,J1175,O1175,T1175,Y1175,Y1195,T1195,O1195,J1195,E1195,E1215,J1215,O1215,T1215,Y1215),3)+LARGE((E1175,J1175,O1175,T1175,Y1175,Y1195,T1195,O1195,J1195,E1195,E1215,J1215,O1215,T1215,Y1215),4)),"")</f>
        <v/>
      </c>
      <c r="AB1175" s="202" t="str">
        <f>IF(SUM(DC1194)&gt;0,SUM(DC1194),"")</f>
        <v/>
      </c>
      <c r="AG1175" s="67"/>
      <c r="AH1175" s="213">
        <f>IF(SUM(L1203:N1203)&gt;0,SUM(L1203:N1203),0)</f>
        <v>0</v>
      </c>
      <c r="AI1175" s="213">
        <f>IF(SUM(P1203)&gt;0,SUM(P1203),0)</f>
        <v>0</v>
      </c>
      <c r="AJ1175" s="214">
        <f>L1203</f>
        <v>0</v>
      </c>
      <c r="AK1175" s="214">
        <f>M1203</f>
        <v>0</v>
      </c>
      <c r="AL1175" s="214">
        <f>N1203</f>
        <v>0</v>
      </c>
      <c r="AM1175" s="214"/>
      <c r="AN1175" s="213">
        <f>IF(SUM(L1204:N1204)&gt;0,SUM(L1204:N1204),0)</f>
        <v>0</v>
      </c>
      <c r="AO1175" s="213">
        <f>IF(SUM(P1204)&gt;0,SUM(P1204),0)</f>
        <v>0</v>
      </c>
      <c r="AP1175" s="214">
        <f>L1204</f>
        <v>0</v>
      </c>
      <c r="AQ1175" s="214">
        <f>M1204</f>
        <v>0</v>
      </c>
      <c r="AR1175" s="214">
        <f>N1204</f>
        <v>0</v>
      </c>
      <c r="AS1175" s="214"/>
      <c r="AT1175" s="213">
        <f>IF(SUM(L1205:N1205)&gt;0,SUM(L1205:N1205),0)</f>
        <v>0</v>
      </c>
      <c r="AU1175" s="213">
        <f>IF(SUM(P1205)&gt;0,SUM(P1205),0)</f>
        <v>0</v>
      </c>
      <c r="AV1175" s="214">
        <f>L1205</f>
        <v>0</v>
      </c>
      <c r="AW1175" s="214">
        <f>M1205</f>
        <v>0</v>
      </c>
      <c r="AX1175" s="214">
        <f>N1205</f>
        <v>0</v>
      </c>
      <c r="AY1175" s="214"/>
      <c r="AZ1175" s="213">
        <f>IF(SUM(L1206:N1206)&gt;0,SUM(L1206:N1206),0)</f>
        <v>0</v>
      </c>
      <c r="BA1175" s="213">
        <f>IF(SUM(P1206)&gt;0,SUM(P1206),0)</f>
        <v>0</v>
      </c>
      <c r="BB1175" s="214">
        <f>L1206</f>
        <v>0</v>
      </c>
      <c r="BC1175" s="214">
        <f>M1206</f>
        <v>0</v>
      </c>
      <c r="BD1175" s="214">
        <f>N1206</f>
        <v>0</v>
      </c>
      <c r="BE1175" s="214"/>
      <c r="BF1175" s="213">
        <f>IF(SUM(L1207:N1207)&gt;0,SUM(L1207:N1207),0)</f>
        <v>0</v>
      </c>
      <c r="BG1175" s="213">
        <f>IF(SUM(P1207)&gt;0,SUM(P1207),0)</f>
        <v>0</v>
      </c>
      <c r="BH1175" s="214">
        <f>L1207</f>
        <v>0</v>
      </c>
      <c r="BI1175" s="214">
        <f>M1207</f>
        <v>0</v>
      </c>
      <c r="BJ1175" s="214">
        <f>N1207</f>
        <v>0</v>
      </c>
      <c r="BK1175" s="214"/>
      <c r="BL1175" s="213">
        <f>IF(SUM(L1208:N1208)&gt;0,SUM(L1208:N1208),0)</f>
        <v>0</v>
      </c>
      <c r="BM1175" s="213">
        <f>IF(SUM(P1208)&gt;0,SUM(P1208),0)</f>
        <v>0</v>
      </c>
      <c r="BN1175" s="214">
        <f>L1208</f>
        <v>0</v>
      </c>
      <c r="BO1175" s="214">
        <f>M1208</f>
        <v>0</v>
      </c>
      <c r="BP1175" s="214">
        <f>N1208</f>
        <v>0</v>
      </c>
      <c r="BQ1175" s="214"/>
      <c r="BR1175" s="213">
        <f>IF(SUM(L1209:N1209)&gt;0,SUM(L1209:N1209),0)</f>
        <v>0</v>
      </c>
      <c r="BS1175" s="213">
        <f>IF(SUM(P1209)&gt;0,SUM(P1209),0)</f>
        <v>0</v>
      </c>
      <c r="BT1175" s="214">
        <f>L1209</f>
        <v>0</v>
      </c>
      <c r="BU1175" s="214">
        <f>M1209</f>
        <v>0</v>
      </c>
      <c r="BV1175" s="214">
        <f>N1209</f>
        <v>0</v>
      </c>
      <c r="BW1175" s="214"/>
      <c r="BX1175" s="213">
        <f>IF(SUM(L1210:N1210)&gt;0,SUM(L1210:N1210),0)</f>
        <v>0</v>
      </c>
      <c r="BY1175" s="213">
        <f>IF(SUM(P1210)&gt;0,SUM(P1210),0)</f>
        <v>0</v>
      </c>
      <c r="BZ1175" s="214">
        <f>L1210</f>
        <v>0</v>
      </c>
      <c r="CA1175" s="214">
        <f>M1210</f>
        <v>0</v>
      </c>
      <c r="CB1175" s="214">
        <f>N1210</f>
        <v>0</v>
      </c>
      <c r="CC1175" s="214"/>
      <c r="CD1175" s="213">
        <f>IF(SUM(L1211:N1211)&gt;0,SUM(L1211:N1211),0)</f>
        <v>0</v>
      </c>
      <c r="CE1175" s="213">
        <f>IF(SUM(P1211)&gt;0,SUM(P1211),0)</f>
        <v>0</v>
      </c>
      <c r="CF1175" s="214">
        <f>L1211</f>
        <v>0</v>
      </c>
      <c r="CG1175" s="214">
        <f>M1211</f>
        <v>0</v>
      </c>
      <c r="CH1175" s="214">
        <f>N1211</f>
        <v>0</v>
      </c>
      <c r="CI1175" s="214"/>
      <c r="CJ1175" s="213">
        <f>IF(SUM(L1212:N1212)&gt;0,SUM(L1212:N1212),0)</f>
        <v>0</v>
      </c>
      <c r="CK1175" s="213">
        <f>IF(SUM(P1212)&gt;0,SUM(P1212),0)</f>
        <v>0</v>
      </c>
      <c r="CL1175" s="214">
        <f>L1212</f>
        <v>0</v>
      </c>
      <c r="CM1175" s="214">
        <f>M1212</f>
        <v>0</v>
      </c>
      <c r="CN1175" s="214">
        <f>N1212</f>
        <v>0</v>
      </c>
      <c r="CO1175" s="214"/>
      <c r="CP1175" s="213">
        <f>IF(SUM(L1213:N1213)&gt;0,SUM(L1213:N1213),0)</f>
        <v>0</v>
      </c>
      <c r="CQ1175" s="213">
        <f>IF(SUM(P1213)&gt;0,SUM(P1213),0)</f>
        <v>0</v>
      </c>
      <c r="CR1175" s="214">
        <f>L1213</f>
        <v>0</v>
      </c>
      <c r="CS1175" s="214">
        <f>M1213</f>
        <v>0</v>
      </c>
      <c r="CT1175" s="214">
        <f>N1213</f>
        <v>0</v>
      </c>
      <c r="CU1175" s="214"/>
      <c r="CV1175" s="213">
        <f>IF(SUM(L1214:N1214)&gt;0,SUM(L1214:N1214),0)</f>
        <v>0</v>
      </c>
      <c r="CW1175" s="213">
        <f>IF(SUM(P1214)&gt;0,SUM(P1214),0)</f>
        <v>0</v>
      </c>
      <c r="CX1175" s="214">
        <f>L1214</f>
        <v>0</v>
      </c>
      <c r="CY1175" s="214">
        <f>M1214</f>
        <v>0</v>
      </c>
      <c r="CZ1175" s="214">
        <f>N1214</f>
        <v>0</v>
      </c>
      <c r="DA1175" s="214"/>
      <c r="DB1175" s="213">
        <f>IF(SUM(L1215:N1215)&gt;0,SUM(L1215:N1215),0)</f>
        <v>0</v>
      </c>
      <c r="DC1175" s="213">
        <f>IF(SUM(P1215)&gt;0,SUM(P1215),0)</f>
        <v>0</v>
      </c>
      <c r="DD1175" s="214">
        <f>L1215</f>
        <v>0</v>
      </c>
      <c r="DE1175" s="214">
        <f>M1215</f>
        <v>0</v>
      </c>
      <c r="DF1175" s="214">
        <f>N1215</f>
        <v>0</v>
      </c>
      <c r="DG1175" s="214"/>
      <c r="DH1175" s="213">
        <f>IF(SUM(L1216:N1216)&gt;0,SUM(L1216:N1216),0)</f>
        <v>0</v>
      </c>
      <c r="DI1175" s="213">
        <f>IF(SUM(P1216)&gt;0,SUM(P1216),0)</f>
        <v>0</v>
      </c>
      <c r="DJ1175" s="214">
        <f>L1216</f>
        <v>0</v>
      </c>
      <c r="DK1175" s="214">
        <f>M1216</f>
        <v>0</v>
      </c>
      <c r="DL1175" s="214">
        <f>N1216</f>
        <v>0</v>
      </c>
      <c r="DM1175" s="214"/>
      <c r="DN1175" s="209">
        <f>IF(SUM(L1217:N1217)&gt;0,SUM(L1217:N1217),0)</f>
        <v>0</v>
      </c>
      <c r="DO1175" s="209">
        <f>IF(SUM(P1217)&gt;0,SUM(P1217),0)</f>
        <v>0</v>
      </c>
      <c r="DP1175" s="214">
        <f>L1217</f>
        <v>0</v>
      </c>
      <c r="DQ1175" s="214">
        <f>M1217</f>
        <v>0</v>
      </c>
      <c r="DR1175" s="214">
        <f>N1217</f>
        <v>0</v>
      </c>
      <c r="DS1175" s="212"/>
      <c r="DT1175" s="209">
        <f>IF(SUM(L1218:N1218)&gt;0,SUM(L1218:N1218),0)</f>
        <v>0</v>
      </c>
      <c r="DU1175" s="209">
        <f>IF(SUM(P1218)&gt;0,SUM(P1218),0)</f>
        <v>0</v>
      </c>
      <c r="DV1175" s="214">
        <f>L1218</f>
        <v>0</v>
      </c>
      <c r="DW1175" s="214">
        <f>M1218</f>
        <v>0</v>
      </c>
      <c r="DX1175" s="214">
        <f>N1218</f>
        <v>0</v>
      </c>
      <c r="DY1175" s="212"/>
      <c r="DZ1175" s="212"/>
    </row>
    <row r="1176" spans="1:130">
      <c r="A1176" s="18"/>
      <c r="B1176" s="99"/>
      <c r="C1176" s="100"/>
      <c r="D1176" s="101"/>
      <c r="E1176" s="149" t="str">
        <f t="shared" si="591"/>
        <v/>
      </c>
      <c r="F1176" s="193"/>
      <c r="G1176" s="99"/>
      <c r="H1176" s="100"/>
      <c r="I1176" s="100"/>
      <c r="J1176" s="149" t="str">
        <f t="shared" si="592"/>
        <v/>
      </c>
      <c r="K1176" s="193"/>
      <c r="L1176" s="99"/>
      <c r="M1176" s="100"/>
      <c r="N1176" s="100"/>
      <c r="O1176" s="149" t="str">
        <f t="shared" si="593"/>
        <v/>
      </c>
      <c r="P1176" s="193"/>
      <c r="Q1176" s="99"/>
      <c r="R1176" s="100"/>
      <c r="S1176" s="100"/>
      <c r="T1176" s="149" t="str">
        <f t="shared" si="594"/>
        <v/>
      </c>
      <c r="U1176" s="193"/>
      <c r="V1176" s="99"/>
      <c r="W1176" s="100"/>
      <c r="X1176" s="100"/>
      <c r="Y1176" s="149" t="str">
        <f t="shared" si="595"/>
        <v/>
      </c>
      <c r="Z1176" s="193"/>
      <c r="AA1176" s="201" t="str">
        <f>IF(SUM(E1176,J1176,O1176,T1176,Y1176,Y1196,T1196,O1196,J1196,E1196,E1216,J1216,O1216,T1216,Y1216)&gt;0,(LARGE((E1176,J1176,O1176,T1176,Y1176,Y1196,T1196,O1196,J1196,E1196,E1216,J1216,O1216,T1216,Y1216),1)+LARGE((E1176,J1176,O1176,T1176,Y1176,Y1196,T1196,O1196,J1196,E1196,E1216,J1216,O1216,T1216,Y1216),2)+LARGE((E1176,J1176,O1176,T1176,Y1176,Y1196,T1196,O1196,J1196,E1196,E1216,J1216,O1216,T1216,Y1216),3)+LARGE((E1176,J1176,O1176,T1176,Y1176,Y1196,T1196,O1196,J1196,E1196,E1216,J1216,O1216,T1216,Y1216),4)),"")</f>
        <v/>
      </c>
      <c r="AB1176" s="202" t="str">
        <f>IF(SUM(DI1194)&gt;0,SUM(DI1194),"")</f>
        <v/>
      </c>
      <c r="AG1176" s="67"/>
      <c r="AH1176" s="213">
        <f>IF(SUM(Q1203:S1203)&gt;0,SUM(Q1203:S1203),0)</f>
        <v>0</v>
      </c>
      <c r="AI1176" s="213">
        <f>IF(SUM(U1203)&gt;0,SUM(U1203),0)</f>
        <v>0</v>
      </c>
      <c r="AJ1176" s="214">
        <f>Q1203</f>
        <v>0</v>
      </c>
      <c r="AK1176" s="214">
        <f>R1203</f>
        <v>0</v>
      </c>
      <c r="AL1176" s="214">
        <f>S1203</f>
        <v>0</v>
      </c>
      <c r="AM1176" s="214"/>
      <c r="AN1176" s="213">
        <f>IF(SUM(Q1204:S1204)&gt;0,SUM(Q1204:S1204),0)</f>
        <v>0</v>
      </c>
      <c r="AO1176" s="213">
        <f>IF(SUM(U1204)&gt;0,SUM(U1204),0)</f>
        <v>0</v>
      </c>
      <c r="AP1176" s="214">
        <f>Q1204</f>
        <v>0</v>
      </c>
      <c r="AQ1176" s="214">
        <f>R1204</f>
        <v>0</v>
      </c>
      <c r="AR1176" s="214">
        <f>S1204</f>
        <v>0</v>
      </c>
      <c r="AS1176" s="214"/>
      <c r="AT1176" s="213">
        <f>IF(SUM(Q1205:S1205)&gt;0,SUM(Q1205:S1205),0)</f>
        <v>0</v>
      </c>
      <c r="AU1176" s="213">
        <f>IF(SUM(U1205)&gt;0,SUM(U1205),0)</f>
        <v>0</v>
      </c>
      <c r="AV1176" s="214">
        <f>Q1205</f>
        <v>0</v>
      </c>
      <c r="AW1176" s="214">
        <f>R1205</f>
        <v>0</v>
      </c>
      <c r="AX1176" s="214">
        <f>S1205</f>
        <v>0</v>
      </c>
      <c r="AY1176" s="214"/>
      <c r="AZ1176" s="213">
        <f>IF(SUM(Q1206:S1206)&gt;0,SUM(Q1206:S1206),0)</f>
        <v>0</v>
      </c>
      <c r="BA1176" s="213">
        <f>IF(SUM(U1206)&gt;0,SUM(U1206),0)</f>
        <v>0</v>
      </c>
      <c r="BB1176" s="214">
        <f>Q1206</f>
        <v>0</v>
      </c>
      <c r="BC1176" s="214">
        <f>R1206</f>
        <v>0</v>
      </c>
      <c r="BD1176" s="214">
        <f>S1206</f>
        <v>0</v>
      </c>
      <c r="BE1176" s="214"/>
      <c r="BF1176" s="213">
        <f>IF(SUM(Q1207:S1207)&gt;0,SUM(Q1207:S1207),0)</f>
        <v>0</v>
      </c>
      <c r="BG1176" s="213">
        <f>IF(SUM(U1207)&gt;0,SUM(U1207),0)</f>
        <v>0</v>
      </c>
      <c r="BH1176" s="214">
        <f>Q1207</f>
        <v>0</v>
      </c>
      <c r="BI1176" s="214">
        <f>R1207</f>
        <v>0</v>
      </c>
      <c r="BJ1176" s="214">
        <f>S1207</f>
        <v>0</v>
      </c>
      <c r="BK1176" s="214"/>
      <c r="BL1176" s="213">
        <f>IF(SUM(Q1208:S1208)&gt;0,SUM(Q1208:S1208),0)</f>
        <v>0</v>
      </c>
      <c r="BM1176" s="213">
        <f>IF(SUM(U1208)&gt;0,SUM(U1208),0)</f>
        <v>0</v>
      </c>
      <c r="BN1176" s="214">
        <f>Q1208</f>
        <v>0</v>
      </c>
      <c r="BO1176" s="214">
        <f>R1208</f>
        <v>0</v>
      </c>
      <c r="BP1176" s="214">
        <f>S1208</f>
        <v>0</v>
      </c>
      <c r="BQ1176" s="214"/>
      <c r="BR1176" s="213">
        <f>IF(SUM(Q1209:S1209)&gt;0,SUM(Q1209:S1209),0)</f>
        <v>0</v>
      </c>
      <c r="BS1176" s="213">
        <f>IF(SUM(U1209)&gt;0,SUM(U1209),0)</f>
        <v>0</v>
      </c>
      <c r="BT1176" s="214">
        <f>Q1209</f>
        <v>0</v>
      </c>
      <c r="BU1176" s="214">
        <f>R1209</f>
        <v>0</v>
      </c>
      <c r="BV1176" s="214">
        <f>S1209</f>
        <v>0</v>
      </c>
      <c r="BW1176" s="214"/>
      <c r="BX1176" s="213">
        <f>IF(SUM(Q1210:S1210)&gt;0,SUM(Q1210:S1210),0)</f>
        <v>0</v>
      </c>
      <c r="BY1176" s="213">
        <f>IF(SUM(U1210)&gt;0,SUM(U1210),0)</f>
        <v>0</v>
      </c>
      <c r="BZ1176" s="214">
        <f>Q1210</f>
        <v>0</v>
      </c>
      <c r="CA1176" s="214">
        <f>R1210</f>
        <v>0</v>
      </c>
      <c r="CB1176" s="214">
        <f>S1210</f>
        <v>0</v>
      </c>
      <c r="CC1176" s="214"/>
      <c r="CD1176" s="213">
        <f>IF(SUM(Q1211:S1211)&gt;0,SUM(Q1211:S1211),0)</f>
        <v>0</v>
      </c>
      <c r="CE1176" s="213">
        <f>IF(SUM(U1211)&gt;0,SUM(U1211),0)</f>
        <v>0</v>
      </c>
      <c r="CF1176" s="214">
        <f>Q1211</f>
        <v>0</v>
      </c>
      <c r="CG1176" s="214">
        <f>R1211</f>
        <v>0</v>
      </c>
      <c r="CH1176" s="214">
        <f>S1211</f>
        <v>0</v>
      </c>
      <c r="CI1176" s="214"/>
      <c r="CJ1176" s="213">
        <f>IF(SUM(Q1212:S1212)&gt;0,SUM(Q1212:S1212),0)</f>
        <v>0</v>
      </c>
      <c r="CK1176" s="213">
        <f>IF(SUM(U1212)&gt;0,SUM(U1212),0)</f>
        <v>0</v>
      </c>
      <c r="CL1176" s="214">
        <f>Q1212</f>
        <v>0</v>
      </c>
      <c r="CM1176" s="214">
        <f>R1212</f>
        <v>0</v>
      </c>
      <c r="CN1176" s="214">
        <f>S1212</f>
        <v>0</v>
      </c>
      <c r="CO1176" s="214"/>
      <c r="CP1176" s="213">
        <f>IF(SUM(Q1213:S1213)&gt;0,SUM(Q1213:S1213),0)</f>
        <v>0</v>
      </c>
      <c r="CQ1176" s="213">
        <f>IF(SUM(U1213)&gt;0,SUM(U1213),0)</f>
        <v>0</v>
      </c>
      <c r="CR1176" s="214">
        <f>Q1213</f>
        <v>0</v>
      </c>
      <c r="CS1176" s="214">
        <f>R1213</f>
        <v>0</v>
      </c>
      <c r="CT1176" s="214">
        <f>S1213</f>
        <v>0</v>
      </c>
      <c r="CU1176" s="214"/>
      <c r="CV1176" s="213">
        <f>IF(SUM(Q1213:S1214)&gt;0,SUM(Q1214:S1214),0)</f>
        <v>0</v>
      </c>
      <c r="CW1176" s="213">
        <f>IF(SUM(U1214)&gt;0,SUM(U1214),0)</f>
        <v>0</v>
      </c>
      <c r="CX1176" s="214">
        <f>Q1214</f>
        <v>0</v>
      </c>
      <c r="CY1176" s="214">
        <f>R1214</f>
        <v>0</v>
      </c>
      <c r="CZ1176" s="214">
        <f>S1214</f>
        <v>0</v>
      </c>
      <c r="DA1176" s="214"/>
      <c r="DB1176" s="213">
        <f>IF(SUM(Q1215:S1215)&gt;0,SUM(Q1215:S1215),0)</f>
        <v>0</v>
      </c>
      <c r="DC1176" s="213">
        <f>IF(SUM(U1215)&gt;0,SUM(U1215),0)</f>
        <v>0</v>
      </c>
      <c r="DD1176" s="214">
        <f>Q1215</f>
        <v>0</v>
      </c>
      <c r="DE1176" s="214">
        <f>R1215</f>
        <v>0</v>
      </c>
      <c r="DF1176" s="214">
        <f>S1215</f>
        <v>0</v>
      </c>
      <c r="DG1176" s="214"/>
      <c r="DH1176" s="213">
        <f>IF(SUM(Q1216:S1216)&gt;0,SUM(Q1216:S1216),0)</f>
        <v>0</v>
      </c>
      <c r="DI1176" s="213">
        <f>IF(SUM(U1216)&gt;0,SUM(U1216),0)</f>
        <v>0</v>
      </c>
      <c r="DJ1176" s="214">
        <f>Q1216</f>
        <v>0</v>
      </c>
      <c r="DK1176" s="214">
        <f>R1216</f>
        <v>0</v>
      </c>
      <c r="DL1176" s="214">
        <f>S1216</f>
        <v>0</v>
      </c>
      <c r="DM1176" s="214"/>
      <c r="DN1176" s="209">
        <f>IF(SUM(Q1217:S1217)&gt;0,SUM(Q1217:S1217),0)</f>
        <v>0</v>
      </c>
      <c r="DO1176" s="209">
        <f>IF(SUM(U1217)&gt;0,SUM(U1217),0)</f>
        <v>0</v>
      </c>
      <c r="DP1176" s="214">
        <f>Q1217</f>
        <v>0</v>
      </c>
      <c r="DQ1176" s="214">
        <f>R1217</f>
        <v>0</v>
      </c>
      <c r="DR1176" s="214">
        <f>S1217</f>
        <v>0</v>
      </c>
      <c r="DS1176" s="212"/>
      <c r="DT1176" s="209">
        <f>IF(SUM(Q1218:S1218)&gt;0,SUM(Q1218:S1218),0)</f>
        <v>0</v>
      </c>
      <c r="DU1176" s="209">
        <f>IF(SUM(U1218)&gt;0,SUM(U1218),0)</f>
        <v>0</v>
      </c>
      <c r="DV1176" s="214">
        <f>Q1218</f>
        <v>0</v>
      </c>
      <c r="DW1176" s="214">
        <f>R1218</f>
        <v>0</v>
      </c>
      <c r="DX1176" s="214">
        <f>S1218</f>
        <v>0</v>
      </c>
      <c r="DY1176" s="212"/>
      <c r="DZ1176" s="212"/>
    </row>
    <row r="1177" spans="1:130">
      <c r="A1177" s="18" t="s">
        <v>366</v>
      </c>
      <c r="B1177" s="99"/>
      <c r="C1177" s="100"/>
      <c r="D1177" s="101"/>
      <c r="E1177" s="149" t="str">
        <f t="shared" si="591"/>
        <v/>
      </c>
      <c r="F1177" s="193"/>
      <c r="G1177" s="99"/>
      <c r="H1177" s="100"/>
      <c r="I1177" s="100"/>
      <c r="J1177" s="149" t="str">
        <f t="shared" si="592"/>
        <v/>
      </c>
      <c r="K1177" s="193"/>
      <c r="L1177" s="99"/>
      <c r="M1177" s="100"/>
      <c r="N1177" s="100"/>
      <c r="O1177" s="149" t="str">
        <f t="shared" si="593"/>
        <v/>
      </c>
      <c r="P1177" s="193"/>
      <c r="Q1177" s="99"/>
      <c r="R1177" s="100"/>
      <c r="S1177" s="100"/>
      <c r="T1177" s="149" t="str">
        <f t="shared" si="594"/>
        <v/>
      </c>
      <c r="U1177" s="193"/>
      <c r="V1177" s="99"/>
      <c r="W1177" s="100"/>
      <c r="X1177" s="100"/>
      <c r="Y1177" s="149" t="str">
        <f t="shared" si="595"/>
        <v/>
      </c>
      <c r="Z1177" s="193"/>
      <c r="AA1177" s="201" t="str">
        <f>IF(SUM(E1177,J1177,O1177,T1177,Y1177,Y1197,T1197,O1197,J1197,E1197,E1217,J1217,O1217,T1217,Y1217)&gt;0,(LARGE((E1177,J1177,O1177,T1177,Y1177,Y1197,T1197,O1197,J1197,E1197,E1217,J1217,O1217,T1217,Y1217),1)+LARGE((E1177,J1177,O1177,T1177,Y1177,Y1197,T1197,O1197,J1197,E1197,E1217,J1217,O1217,T1217,Y1217),2)+LARGE((E1177,J1177,O1177,T1177,Y1177,Y1197,T1197,O1197,J1197,E1197,E1217,J1217,O1217,T1217,Y1217),3)+LARGE((E1177,J1177,O1177,T1177,Y1177,Y1197,T1197,O1197,J1197,E1197,E1217,J1217,O1217,T1217,Y1217),4)),"")</f>
        <v/>
      </c>
      <c r="AB1177" s="202" t="str">
        <f>IF(SUM(DO1194)&gt;0,SUM(DO1194),"")</f>
        <v/>
      </c>
      <c r="AG1177" s="67"/>
      <c r="AH1177" s="213">
        <f>IF(SUM(V1203:X1203)&gt;0,SUM(V1203:X1203),0)</f>
        <v>0</v>
      </c>
      <c r="AI1177" s="213">
        <f>IF(SUM(Z1203)&gt;0,SUM(Z1203),0)</f>
        <v>0</v>
      </c>
      <c r="AJ1177" s="214">
        <f>V1203</f>
        <v>0</v>
      </c>
      <c r="AK1177" s="214">
        <f>W1203</f>
        <v>0</v>
      </c>
      <c r="AL1177" s="214">
        <f>X1203</f>
        <v>0</v>
      </c>
      <c r="AM1177" s="214"/>
      <c r="AN1177" s="213">
        <f>IF(SUM(V1204:X1204)&gt;0,SUM(V1204:X1204),0)</f>
        <v>0</v>
      </c>
      <c r="AO1177" s="213">
        <f>IF(SUM(Z1204)&gt;0,SUM(Z1204),0)</f>
        <v>0</v>
      </c>
      <c r="AP1177" s="214">
        <f>V1204</f>
        <v>0</v>
      </c>
      <c r="AQ1177" s="214">
        <f>W1204</f>
        <v>0</v>
      </c>
      <c r="AR1177" s="214">
        <f>X1204</f>
        <v>0</v>
      </c>
      <c r="AS1177" s="214"/>
      <c r="AT1177" s="213">
        <f>IF(SUM(V1205:X1205)&gt;0,SUM(V1205:X1205),0)</f>
        <v>0</v>
      </c>
      <c r="AU1177" s="213">
        <f>IF(SUM(Z1205)&gt;0,SUM(Z1205),0)</f>
        <v>0</v>
      </c>
      <c r="AV1177" s="214">
        <f>V1205</f>
        <v>0</v>
      </c>
      <c r="AW1177" s="214">
        <f>W1205</f>
        <v>0</v>
      </c>
      <c r="AX1177" s="214">
        <f>X1205</f>
        <v>0</v>
      </c>
      <c r="AY1177" s="214"/>
      <c r="AZ1177" s="213">
        <f>IF(SUM(V1206:X1206)&gt;0,SUM(V1206:X1206),0)</f>
        <v>0</v>
      </c>
      <c r="BA1177" s="213">
        <f>IF(SUM(Z1206)&gt;0,SUM(Z1206),0)</f>
        <v>0</v>
      </c>
      <c r="BB1177" s="214">
        <f>V1206</f>
        <v>0</v>
      </c>
      <c r="BC1177" s="214">
        <f>W1206</f>
        <v>0</v>
      </c>
      <c r="BD1177" s="214">
        <f>X1206</f>
        <v>0</v>
      </c>
      <c r="BE1177" s="214"/>
      <c r="BF1177" s="213">
        <f>IF(SUM(V1207:X1207)&gt;0,SUM(V1207:X1207),0)</f>
        <v>0</v>
      </c>
      <c r="BG1177" s="213">
        <f>IF(SUM(Z1207)&gt;0,SUM(Z1207),0)</f>
        <v>0</v>
      </c>
      <c r="BH1177" s="214">
        <f>V1207</f>
        <v>0</v>
      </c>
      <c r="BI1177" s="214">
        <f>W1207</f>
        <v>0</v>
      </c>
      <c r="BJ1177" s="214">
        <f>X1207</f>
        <v>0</v>
      </c>
      <c r="BK1177" s="214"/>
      <c r="BL1177" s="213">
        <f>IF(SUM(V1208:X1208)&gt;0,SUM(V1208:X1208),0)</f>
        <v>0</v>
      </c>
      <c r="BM1177" s="213">
        <f>IF(SUM(Z1208)&gt;0,SUM(Z1208),0)</f>
        <v>0</v>
      </c>
      <c r="BN1177" s="214">
        <f>V1208</f>
        <v>0</v>
      </c>
      <c r="BO1177" s="214">
        <f>W1208</f>
        <v>0</v>
      </c>
      <c r="BP1177" s="214">
        <f>X1208</f>
        <v>0</v>
      </c>
      <c r="BQ1177" s="214"/>
      <c r="BR1177" s="213">
        <f>IF(SUM(V1209:X1209)&gt;0,SUM(V1209:X1209),0)</f>
        <v>0</v>
      </c>
      <c r="BS1177" s="213">
        <f>IF(SUM(Z1209)&gt;0,SUM(Z1209),0)</f>
        <v>0</v>
      </c>
      <c r="BT1177" s="214">
        <f>V1209</f>
        <v>0</v>
      </c>
      <c r="BU1177" s="214">
        <f>W1209</f>
        <v>0</v>
      </c>
      <c r="BV1177" s="214">
        <f>X1209</f>
        <v>0</v>
      </c>
      <c r="BW1177" s="214"/>
      <c r="BX1177" s="213">
        <f>IF(SUM(V1210:X1210)&gt;0,SUM(V1210:X1210),0)</f>
        <v>0</v>
      </c>
      <c r="BY1177" s="213">
        <f>IF(SUM(Z1210)&gt;0,SUM(Z1210),0)</f>
        <v>0</v>
      </c>
      <c r="BZ1177" s="214">
        <f>V1210</f>
        <v>0</v>
      </c>
      <c r="CA1177" s="214">
        <f>W1210</f>
        <v>0</v>
      </c>
      <c r="CB1177" s="214">
        <f>X1210</f>
        <v>0</v>
      </c>
      <c r="CC1177" s="214"/>
      <c r="CD1177" s="213">
        <f>IF(SUM(V1211:X1211)&gt;0,SUM(V1211:X1211),0)</f>
        <v>0</v>
      </c>
      <c r="CE1177" s="213">
        <f>IF(SUM(Z1211)&gt;0,SUM(Z1211),0)</f>
        <v>0</v>
      </c>
      <c r="CF1177" s="214">
        <f>V1211</f>
        <v>0</v>
      </c>
      <c r="CG1177" s="214">
        <f>W1211</f>
        <v>0</v>
      </c>
      <c r="CH1177" s="214">
        <f>X1211</f>
        <v>0</v>
      </c>
      <c r="CI1177" s="214"/>
      <c r="CJ1177" s="213">
        <f>IF(SUM(V1212:X1212)&gt;0,SUM(V1212:X1212),0)</f>
        <v>0</v>
      </c>
      <c r="CK1177" s="213">
        <f>IF(SUM(Z1212)&gt;0,SUM(Z1212),0)</f>
        <v>0</v>
      </c>
      <c r="CL1177" s="214">
        <f>V1212</f>
        <v>0</v>
      </c>
      <c r="CM1177" s="214">
        <f>W1212</f>
        <v>0</v>
      </c>
      <c r="CN1177" s="214">
        <f>X1212</f>
        <v>0</v>
      </c>
      <c r="CO1177" s="214"/>
      <c r="CP1177" s="213">
        <f>IF(SUM(V1213:X1213)&gt;0,SUM(V1213:X1213),0)</f>
        <v>0</v>
      </c>
      <c r="CQ1177" s="213">
        <f>IF(SUM(Z1213)&gt;0,SUM(Z1213),0)</f>
        <v>0</v>
      </c>
      <c r="CR1177" s="214">
        <f>V1213</f>
        <v>0</v>
      </c>
      <c r="CS1177" s="214">
        <f>W1213</f>
        <v>0</v>
      </c>
      <c r="CT1177" s="214">
        <f>X1213</f>
        <v>0</v>
      </c>
      <c r="CU1177" s="214"/>
      <c r="CV1177" s="213">
        <f>IF(SUM(V1214:X1214)&gt;0,SUM(V1214:X1214),0)</f>
        <v>0</v>
      </c>
      <c r="CW1177" s="213">
        <f>IF(SUM(Z1214)&gt;0,SUM(Z1214),0)</f>
        <v>0</v>
      </c>
      <c r="CX1177" s="214">
        <f>V1214</f>
        <v>0</v>
      </c>
      <c r="CY1177" s="214">
        <f>W1214</f>
        <v>0</v>
      </c>
      <c r="CZ1177" s="214">
        <f>X1214</f>
        <v>0</v>
      </c>
      <c r="DA1177" s="214"/>
      <c r="DB1177" s="213">
        <f>IF(SUM(V1215:X1215)&gt;0,SUM(V1215:X1215),0)</f>
        <v>0</v>
      </c>
      <c r="DC1177" s="213">
        <f>IF(SUM(Z1215)&gt;0,SUM(Z1215),0)</f>
        <v>0</v>
      </c>
      <c r="DD1177" s="214">
        <f>V1215</f>
        <v>0</v>
      </c>
      <c r="DE1177" s="214">
        <f>W1215</f>
        <v>0</v>
      </c>
      <c r="DF1177" s="214">
        <f>X1215</f>
        <v>0</v>
      </c>
      <c r="DG1177" s="214"/>
      <c r="DH1177" s="213">
        <f>IF(SUM(V1216:X1216)&gt;0,SUM(V1216:X1216),0)</f>
        <v>0</v>
      </c>
      <c r="DI1177" s="213">
        <f>IF(SUM(Z1216)&gt;0,SUM(Z1216),0)</f>
        <v>0</v>
      </c>
      <c r="DJ1177" s="214">
        <f>V1216</f>
        <v>0</v>
      </c>
      <c r="DK1177" s="214">
        <f>W1216</f>
        <v>0</v>
      </c>
      <c r="DL1177" s="214">
        <f>X1216</f>
        <v>0</v>
      </c>
      <c r="DM1177" s="214"/>
      <c r="DN1177" s="209">
        <f>IF(SUM(V1217:X1217)&gt;0,SUM(V1217:X1217),0)</f>
        <v>0</v>
      </c>
      <c r="DO1177" s="209">
        <f>IF(SUM(Z1217)&gt;0,SUM(Z1217),0)</f>
        <v>0</v>
      </c>
      <c r="DP1177" s="214">
        <f>V1217</f>
        <v>0</v>
      </c>
      <c r="DQ1177" s="214">
        <f>W1217</f>
        <v>0</v>
      </c>
      <c r="DR1177" s="214">
        <f>X1217</f>
        <v>0</v>
      </c>
      <c r="DS1177" s="212"/>
      <c r="DT1177" s="209">
        <f>IF(SUM(V1218:X1218)&gt;0,SUM(V1218:X1218),0)</f>
        <v>0</v>
      </c>
      <c r="DU1177" s="209">
        <f>IF(SUM(Z1218)&gt;0,SUM(Z1218),0)</f>
        <v>0</v>
      </c>
      <c r="DV1177" s="214">
        <f>V1218</f>
        <v>0</v>
      </c>
      <c r="DW1177" s="214">
        <f>W1218</f>
        <v>0</v>
      </c>
      <c r="DX1177" s="214">
        <f>X1218</f>
        <v>0</v>
      </c>
      <c r="DY1177" s="212"/>
      <c r="DZ1177" s="212"/>
    </row>
    <row r="1178" spans="1:130">
      <c r="A1178" s="18" t="s">
        <v>35</v>
      </c>
      <c r="B1178" s="99"/>
      <c r="C1178" s="100"/>
      <c r="D1178" s="101"/>
      <c r="E1178" s="149" t="str">
        <f t="shared" si="591"/>
        <v/>
      </c>
      <c r="F1178" s="193"/>
      <c r="G1178" s="99"/>
      <c r="H1178" s="100"/>
      <c r="I1178" s="100"/>
      <c r="J1178" s="149" t="str">
        <f t="shared" si="592"/>
        <v/>
      </c>
      <c r="K1178" s="193"/>
      <c r="L1178" s="99"/>
      <c r="M1178" s="100"/>
      <c r="N1178" s="100"/>
      <c r="O1178" s="149" t="str">
        <f t="shared" si="593"/>
        <v/>
      </c>
      <c r="P1178" s="193"/>
      <c r="Q1178" s="99"/>
      <c r="R1178" s="100"/>
      <c r="S1178" s="100"/>
      <c r="T1178" s="149" t="str">
        <f t="shared" si="594"/>
        <v/>
      </c>
      <c r="U1178" s="193"/>
      <c r="V1178" s="99"/>
      <c r="W1178" s="100"/>
      <c r="X1178" s="100"/>
      <c r="Y1178" s="149" t="str">
        <f t="shared" si="595"/>
        <v/>
      </c>
      <c r="Z1178" s="193"/>
      <c r="AA1178" s="201" t="str">
        <f>IF(SUM(E1178,J1178,O1178,T1178,Y1178,Y1198,T1198,O1198,J1198,E1198,E1218,J1218,O1218,T1218,Y1218)&gt;0,(LARGE((E1178,J1178,O1178,T1178,Y1178,Y1198,T1198,O1198,J1198,E1198,E1218,J1218,O1218,T1218,Y1218),1)+LARGE((E1178,J1178,O1178,T1178,Y1178,Y1198,T1198,O1198,J1198,E1198,E1218,J1218,O1218,T1218,Y1218),2)+LARGE((E1178,J1178,O1178,T1178,Y1178,Y1198,T1198,O1198,J1198,E1198,E1218,J1218,O1218,T1218,Y1218),3)+LARGE((E1178,J1178,O1178,T1178,Y1178,Y1198,T1198,O1198,J1198,E1198,E1218,J1218,O1218,T1218,Y1218),4)),"")</f>
        <v/>
      </c>
      <c r="AB1178" s="202" t="str">
        <f>IF(SUM(DU1194)&gt;0,SUM(DU1194),"")</f>
        <v/>
      </c>
      <c r="AG1178" s="67"/>
      <c r="AH1178" s="213">
        <f>SUM(AH1163:AH1177)</f>
        <v>0</v>
      </c>
      <c r="AI1178" s="213">
        <f>SUM(AI1163:AI1177)</f>
        <v>0</v>
      </c>
      <c r="AJ1178" s="214">
        <f>SUM(AJ1163:AJ1177)</f>
        <v>0</v>
      </c>
      <c r="AK1178" s="214">
        <f>SUM(AK1163:AK1177)</f>
        <v>0</v>
      </c>
      <c r="AL1178" s="214">
        <f>SUM(AL1163:AL1177)</f>
        <v>0</v>
      </c>
      <c r="AM1178" s="214"/>
      <c r="AN1178" s="213">
        <f>SUM(AN1163:AN1177)</f>
        <v>0</v>
      </c>
      <c r="AO1178" s="213">
        <f>SUM(AO1163:AO1177)</f>
        <v>0</v>
      </c>
      <c r="AP1178" s="214">
        <f>SUM(AP1163:AP1177)</f>
        <v>0</v>
      </c>
      <c r="AQ1178" s="214">
        <f>SUM(AQ1163:AQ1177)</f>
        <v>0</v>
      </c>
      <c r="AR1178" s="214">
        <f>SUM(AR1163:AR1177)</f>
        <v>0</v>
      </c>
      <c r="AS1178" s="214"/>
      <c r="AT1178" s="213">
        <f>SUM(AT1163:AT1177)</f>
        <v>0</v>
      </c>
      <c r="AU1178" s="213">
        <f>SUM(AU1163:AU1177)</f>
        <v>0</v>
      </c>
      <c r="AV1178" s="214">
        <f>SUM(AV1163:AV1177)</f>
        <v>0</v>
      </c>
      <c r="AW1178" s="214">
        <f>SUM(AW1163:AW1177)</f>
        <v>0</v>
      </c>
      <c r="AX1178" s="214">
        <f>SUM(AX1163:AX1177)</f>
        <v>0</v>
      </c>
      <c r="AY1178" s="214"/>
      <c r="AZ1178" s="213">
        <f>SUM(AZ1163:AZ1177)</f>
        <v>0</v>
      </c>
      <c r="BA1178" s="213">
        <f>SUM(BA1163:BA1177)</f>
        <v>0</v>
      </c>
      <c r="BB1178" s="214">
        <f>SUM(BB1163:BB1177)</f>
        <v>0</v>
      </c>
      <c r="BC1178" s="214">
        <f>SUM(BC1163:BC1177)</f>
        <v>0</v>
      </c>
      <c r="BD1178" s="214">
        <f>SUM(BD1163:BD1177)</f>
        <v>0</v>
      </c>
      <c r="BE1178" s="214"/>
      <c r="BF1178" s="213">
        <f>SUM(BF1163:BF1177)</f>
        <v>0</v>
      </c>
      <c r="BG1178" s="213">
        <f>SUM(BG1163:BG1177)</f>
        <v>0</v>
      </c>
      <c r="BH1178" s="214">
        <f>SUM(BH1163:BH1177)</f>
        <v>0</v>
      </c>
      <c r="BI1178" s="214">
        <f>SUM(BI1163:BI1177)</f>
        <v>0</v>
      </c>
      <c r="BJ1178" s="214">
        <f>SUM(BJ1163:BJ1177)</f>
        <v>0</v>
      </c>
      <c r="BK1178" s="214"/>
      <c r="BL1178" s="213">
        <f>SUM(BL1163:BL1177)</f>
        <v>0</v>
      </c>
      <c r="BM1178" s="213">
        <f>SUM(BM1163:BM1177)</f>
        <v>0</v>
      </c>
      <c r="BN1178" s="214">
        <f>SUM(BN1163:BN1177)</f>
        <v>0</v>
      </c>
      <c r="BO1178" s="214">
        <f>SUM(BO1163:BO1177)</f>
        <v>0</v>
      </c>
      <c r="BP1178" s="214">
        <f>SUM(BP1163:BP1177)</f>
        <v>0</v>
      </c>
      <c r="BQ1178" s="214"/>
      <c r="BR1178" s="213">
        <f>SUM(BR1163:BR1177)</f>
        <v>0</v>
      </c>
      <c r="BS1178" s="213">
        <f>SUM(BS1163:BS1177)</f>
        <v>0</v>
      </c>
      <c r="BT1178" s="214">
        <f>SUM(BT1163:BT1177)</f>
        <v>0</v>
      </c>
      <c r="BU1178" s="214">
        <f>SUM(BU1163:BU1177)</f>
        <v>0</v>
      </c>
      <c r="BV1178" s="214">
        <f>SUM(BV1163:BV1177)</f>
        <v>0</v>
      </c>
      <c r="BW1178" s="214"/>
      <c r="BX1178" s="213">
        <f>SUM(BX1163:BX1177)</f>
        <v>0</v>
      </c>
      <c r="BY1178" s="213">
        <f>SUM(BY1163:BY1177)</f>
        <v>0</v>
      </c>
      <c r="BZ1178" s="214">
        <f>SUM(BZ1163:BZ1177)</f>
        <v>0</v>
      </c>
      <c r="CA1178" s="214">
        <f>SUM(CA1163:CA1177)</f>
        <v>0</v>
      </c>
      <c r="CB1178" s="214">
        <f>SUM(CB1163:CB1177)</f>
        <v>0</v>
      </c>
      <c r="CC1178" s="214"/>
      <c r="CD1178" s="213">
        <f>SUM(CD1163:CD1177)</f>
        <v>0</v>
      </c>
      <c r="CE1178" s="213">
        <f>SUM(CE1163:CE1177)</f>
        <v>0</v>
      </c>
      <c r="CF1178" s="214">
        <f>SUM(CF1163:CF1177)</f>
        <v>0</v>
      </c>
      <c r="CG1178" s="214">
        <f>SUM(CG1163:CG1177)</f>
        <v>0</v>
      </c>
      <c r="CH1178" s="214">
        <f>SUM(CH1163:CH1177)</f>
        <v>0</v>
      </c>
      <c r="CI1178" s="214"/>
      <c r="CJ1178" s="213">
        <f>SUM(CJ1163:CJ1177)</f>
        <v>0</v>
      </c>
      <c r="CK1178" s="213">
        <f>SUM(CK1163:CK1177)</f>
        <v>0</v>
      </c>
      <c r="CL1178" s="214">
        <f>SUM(CL1163:CL1177)</f>
        <v>0</v>
      </c>
      <c r="CM1178" s="214">
        <f>SUM(CM1163:CM1177)</f>
        <v>0</v>
      </c>
      <c r="CN1178" s="214">
        <f>SUM(CN1163:CN1177)</f>
        <v>0</v>
      </c>
      <c r="CO1178" s="214"/>
      <c r="CP1178" s="213">
        <f>SUM(CP1163:CP1177)</f>
        <v>0</v>
      </c>
      <c r="CQ1178" s="213">
        <f>SUM(CQ1163:CQ1177)</f>
        <v>0</v>
      </c>
      <c r="CR1178" s="214">
        <f>SUM(CR1163:CR1177)</f>
        <v>0</v>
      </c>
      <c r="CS1178" s="214">
        <f>SUM(CS1163:CS1177)</f>
        <v>0</v>
      </c>
      <c r="CT1178" s="214">
        <f>SUM(CT1163:CT1177)</f>
        <v>0</v>
      </c>
      <c r="CU1178" s="214"/>
      <c r="CV1178" s="213">
        <f>SUM(CV1163:CV1177)</f>
        <v>0</v>
      </c>
      <c r="CW1178" s="213">
        <f>SUM(CW1163:CW1177)</f>
        <v>0</v>
      </c>
      <c r="CX1178" s="214">
        <f>SUM(CX1163:CX1177)</f>
        <v>0</v>
      </c>
      <c r="CY1178" s="214">
        <f>SUM(CY1163:CY1177)</f>
        <v>0</v>
      </c>
      <c r="CZ1178" s="214">
        <f>SUM(CZ1163:CZ1177)</f>
        <v>0</v>
      </c>
      <c r="DA1178" s="214"/>
      <c r="DB1178" s="213">
        <f>SUM(DB1163:DB1177)</f>
        <v>0</v>
      </c>
      <c r="DC1178" s="213">
        <f>SUM(DC1163:DC1177)</f>
        <v>0</v>
      </c>
      <c r="DD1178" s="214">
        <f>SUM(DD1163:DD1177)</f>
        <v>0</v>
      </c>
      <c r="DE1178" s="214">
        <f>SUM(DE1163:DE1177)</f>
        <v>0</v>
      </c>
      <c r="DF1178" s="214">
        <f>SUM(DF1163:DF1177)</f>
        <v>0</v>
      </c>
      <c r="DG1178" s="214"/>
      <c r="DH1178" s="213">
        <f>SUM(DH1163:DH1177)</f>
        <v>0</v>
      </c>
      <c r="DI1178" s="213">
        <f>SUM(DI1163:DI1177)</f>
        <v>0</v>
      </c>
      <c r="DJ1178" s="214">
        <f>SUM(DJ1163:DJ1177)</f>
        <v>0</v>
      </c>
      <c r="DK1178" s="214">
        <f>SUM(DK1163:DK1177)</f>
        <v>0</v>
      </c>
      <c r="DL1178" s="214">
        <f>SUM(DL1163:DL1177)</f>
        <v>0</v>
      </c>
      <c r="DM1178" s="214"/>
      <c r="DN1178" s="213">
        <f>SUM(DN1163:DN1177)</f>
        <v>0</v>
      </c>
      <c r="DO1178" s="213">
        <f>SUM(DO1163:DO1177)</f>
        <v>0</v>
      </c>
      <c r="DP1178" s="214">
        <f>SUM(DP1163:DP1177)</f>
        <v>0</v>
      </c>
      <c r="DQ1178" s="214">
        <f>SUM(DQ1163:DQ1177)</f>
        <v>0</v>
      </c>
      <c r="DR1178" s="214">
        <f>SUM(DR1163:DR1177)</f>
        <v>0</v>
      </c>
      <c r="DS1178" s="212"/>
      <c r="DT1178" s="213">
        <f>SUM(DT1163:DT1177)</f>
        <v>0</v>
      </c>
      <c r="DU1178" s="213">
        <f>SUM(DU1163:DU1177)</f>
        <v>0</v>
      </c>
      <c r="DV1178" s="214">
        <f>SUM(DV1163:DV1177)</f>
        <v>0</v>
      </c>
      <c r="DW1178" s="214">
        <f>SUM(DW1163:DW1177)</f>
        <v>0</v>
      </c>
      <c r="DX1178" s="214">
        <f>SUM(DX1163:DX1177)</f>
        <v>0</v>
      </c>
      <c r="DY1178" s="212"/>
      <c r="DZ1178" s="212"/>
    </row>
    <row r="1179" spans="1:130" ht="15" thickBot="1">
      <c r="A1179" s="91" t="s">
        <v>10</v>
      </c>
      <c r="B1179" s="125">
        <f>IF(SUM(B1163:B1178)=0,0,AVERAGE(B1163:B1178))</f>
        <v>0</v>
      </c>
      <c r="C1179" s="126">
        <f>IF(SUM(C1163:C1178)=0,0,AVERAGE(C1163:C1178))</f>
        <v>0</v>
      </c>
      <c r="D1179" s="127">
        <f>IF(SUM(D1163:D1178)=0,0,AVERAGE(D1163:D1178))</f>
        <v>0</v>
      </c>
      <c r="E1179" s="192">
        <f>IF(SUM(E1163:E1178)=0,0,AVERAGE(E1163:E1178))</f>
        <v>0</v>
      </c>
      <c r="F1179" s="194"/>
      <c r="G1179" s="125">
        <f>IF(SUM(G1163:G1178)=0,0,AVERAGE(G1163:G1178))</f>
        <v>0</v>
      </c>
      <c r="H1179" s="126">
        <f>IF(SUM(H1163:H1178)=0,0,AVERAGE(H1163:H1178))</f>
        <v>0</v>
      </c>
      <c r="I1179" s="127">
        <f>IF(SUM(I1163:I1178)=0,0,AVERAGE(I1163:I1178))</f>
        <v>0</v>
      </c>
      <c r="J1179" s="192">
        <f>IF(SUM(J1163:J1178)=0,0,AVERAGE(J1163:J1178))</f>
        <v>0</v>
      </c>
      <c r="K1179" s="194"/>
      <c r="L1179" s="125">
        <f>IF(SUM(L1163:L1178)=0,0,AVERAGE(L1163:L1178))</f>
        <v>0</v>
      </c>
      <c r="M1179" s="126">
        <f>IF(SUM(M1163:M1178)=0,0,AVERAGE(M1163:M1178))</f>
        <v>0</v>
      </c>
      <c r="N1179" s="127">
        <f>IF(SUM(N1163:N1178)=0,0,AVERAGE(N1163:N1178))</f>
        <v>0</v>
      </c>
      <c r="O1179" s="192">
        <f>IF(SUM(O1163:O1178)=0,0,AVERAGE(O1163:O1178))</f>
        <v>0</v>
      </c>
      <c r="P1179" s="194"/>
      <c r="Q1179" s="125">
        <f>IF(SUM(Q1163:Q1178)=0,0,AVERAGE(Q1163:Q1178))</f>
        <v>0</v>
      </c>
      <c r="R1179" s="126">
        <f>IF(SUM(R1163:R1178)=0,0,AVERAGE(R1163:R1178))</f>
        <v>0</v>
      </c>
      <c r="S1179" s="127">
        <f>IF(SUM(S1163:S1178)=0,0,AVERAGE(S1163:S1178))</f>
        <v>0</v>
      </c>
      <c r="T1179" s="192">
        <f>IF(SUM(T1163:T1178)=0,0,AVERAGE(T1163:T1178))</f>
        <v>0</v>
      </c>
      <c r="U1179" s="194"/>
      <c r="V1179" s="125">
        <f>IF(SUM(V1163:V1178)=0,0,AVERAGE(V1163:V1178))</f>
        <v>0</v>
      </c>
      <c r="W1179" s="126">
        <f>IF(SUM(W1163:W1178)=0,0,AVERAGE(W1163:W1178))</f>
        <v>0</v>
      </c>
      <c r="X1179" s="127">
        <f>IF(SUM(X1163:X1178)=0,0,AVERAGE(X1163:X1178))</f>
        <v>0</v>
      </c>
      <c r="Y1179" s="192">
        <f>IF(SUM(Y1163:Y1178)=0,0,AVERAGE(Y1163:Y1178))</f>
        <v>0</v>
      </c>
      <c r="Z1179" s="194"/>
      <c r="AA1179" s="206">
        <f>IF(SUM(AA1163:AA1178)=0,0,AVERAGE(AA1163:AA1178))</f>
        <v>0</v>
      </c>
      <c r="AB1179" s="208">
        <f>IF(SUM(AB1163:AB1178)=0,0,AVERAGE(AB1163:AB1178))</f>
        <v>0</v>
      </c>
      <c r="AG1179" s="67"/>
      <c r="AH1179" s="212"/>
      <c r="AI1179" s="212"/>
      <c r="AJ1179" s="214"/>
      <c r="AK1179" s="215" t="str">
        <f>TEXT(AH1163, "000")&amp;TEXT(AI1163, "-00") &amp; TEXT(AL1163, "-000") &amp; TEXT(AK1163, "-000") &amp; TEXT(AJ1163, "-000")</f>
        <v>000-00-000-000-000</v>
      </c>
      <c r="AL1179" s="214">
        <f>COUNTIF(AK1179:AK1193, "&gt;=" &amp; AK1179)</f>
        <v>15</v>
      </c>
      <c r="AM1179" s="213">
        <f>RANK(AL1179,AL1179:AL1193,1)+COUNTIF(AK1179:AK1179,AK1179)-1</f>
        <v>1</v>
      </c>
      <c r="AN1179" s="213"/>
      <c r="AO1179" s="212"/>
      <c r="AP1179" s="214"/>
      <c r="AQ1179" s="215" t="str">
        <f>TEXT(AN1163, "000") &amp; TEXT(AO1163, "-00") &amp; TEXT(AR1163, "-000") &amp; TEXT(AQ1163, "-000") &amp; TEXT(AP1163, "-000")</f>
        <v>000-00-000-000-000</v>
      </c>
      <c r="AR1179" s="214">
        <f>COUNTIF(AQ1179:AQ1193, "&gt;=" &amp; AQ1179)</f>
        <v>15</v>
      </c>
      <c r="AS1179" s="213">
        <f>RANK(AR1179,AR1179:AR1193,1)+COUNTIF(AQ1179:AR1179,AR1179)-1</f>
        <v>1</v>
      </c>
      <c r="AT1179" s="213"/>
      <c r="AU1179" s="212"/>
      <c r="AV1179" s="214"/>
      <c r="AW1179" s="215" t="str">
        <f>TEXT(AT1163, "000") &amp; TEXT(AU1163, "-00") &amp; TEXT(AX1163, "-000") &amp; TEXT(AW1163, "-000") &amp; TEXT(AV1163, "-000")</f>
        <v>000-00-000-000-000</v>
      </c>
      <c r="AX1179" s="214">
        <f>COUNTIF(AW1179:AW1193, "&gt;=" &amp; AW1179)</f>
        <v>15</v>
      </c>
      <c r="AY1179" s="213">
        <f>RANK(AX1179,AX1179:AX1193,1)+COUNTIF(AW1179:AX1179,AX1179)-1</f>
        <v>1</v>
      </c>
      <c r="AZ1179" s="213"/>
      <c r="BA1179" s="212"/>
      <c r="BB1179" s="214"/>
      <c r="BC1179" s="215" t="str">
        <f>TEXT(AZ1163, "000") &amp; TEXT(BA1163, "-00") &amp; TEXT(BD1163, "-000") &amp; TEXT(BC1163, "-000") &amp; TEXT(BB1163, "-000")</f>
        <v>000-00-000-000-000</v>
      </c>
      <c r="BD1179" s="214">
        <f>COUNTIF(BC1179:BC1193, "&gt;=" &amp; BC1179)</f>
        <v>15</v>
      </c>
      <c r="BE1179" s="213">
        <f>RANK(BD1179,BD1179:BD1193,1)+COUNTIF(BC1179:BC1179,BC1179)-1</f>
        <v>1</v>
      </c>
      <c r="BF1179" s="213"/>
      <c r="BG1179" s="212"/>
      <c r="BH1179" s="214"/>
      <c r="BI1179" s="215" t="str">
        <f>TEXT(BF1163, "000") &amp; TEXT(BG1163, "-00") &amp; TEXT(BJ1163, "-000") &amp; TEXT(BI1163, "-000") &amp; TEXT(BH1163, "-000")</f>
        <v>000-00-000-000-000</v>
      </c>
      <c r="BJ1179" s="214">
        <f>COUNTIF(BI1179:BI1193, "&gt;=" &amp; BI1179)</f>
        <v>15</v>
      </c>
      <c r="BK1179" s="213">
        <f>RANK(BJ1179,BJ1179:BJ1193,1)+COUNTIF(BI1179:BI1179,BI1179)-1</f>
        <v>1</v>
      </c>
      <c r="BL1179" s="213"/>
      <c r="BM1179" s="212"/>
      <c r="BN1179" s="214"/>
      <c r="BO1179" s="215" t="str">
        <f>TEXT(BL1163, "000") &amp; TEXT(BM1163, "-00") &amp; TEXT(BP1163, "-000") &amp; TEXT(BO1163, "-000") &amp; TEXT(BN1163, "-000")</f>
        <v>000-00-000-000-000</v>
      </c>
      <c r="BP1179" s="214">
        <f>COUNTIF(BO1179:BO1193, "&gt;=" &amp; BO1179)</f>
        <v>15</v>
      </c>
      <c r="BQ1179" s="213">
        <f>RANK(BP1179,BP1179:BP1193,1)+COUNTIF(BO1179:BO1179,BO1179)-1</f>
        <v>1</v>
      </c>
      <c r="BR1179" s="213"/>
      <c r="BS1179" s="212"/>
      <c r="BT1179" s="214"/>
      <c r="BU1179" s="215" t="str">
        <f>TEXT(BR1163, "000") &amp; TEXT(BS1163, "-00") &amp; TEXT(BV1163, "-000") &amp; TEXT(BU1163, "-000") &amp; TEXT(BT1163, "-000")</f>
        <v>000-00-000-000-000</v>
      </c>
      <c r="BV1179" s="214">
        <f>COUNTIF(BU1179:BU1193, "&gt;=" &amp; BU1179)</f>
        <v>15</v>
      </c>
      <c r="BW1179" s="213">
        <f>RANK(BV1179,BV1179:BV1193,1)+COUNTIF(BU1179:BU1179,BU1179)-1</f>
        <v>1</v>
      </c>
      <c r="BX1179" s="213"/>
      <c r="BY1179" s="209"/>
      <c r="BZ1179" s="214"/>
      <c r="CA1179" s="215" t="str">
        <f>TEXT(BX1163, "000") &amp; TEXT(BY1163, "-00") &amp; TEXT(CB1163, "-000") &amp; TEXT(CA1163, "-000") &amp; TEXT(BZ1163, "-000")</f>
        <v>000-00-000-000-000</v>
      </c>
      <c r="CB1179" s="215">
        <f>COUNTIF(CA1179:CA1193, "&gt;=" &amp; CA1179)</f>
        <v>15</v>
      </c>
      <c r="CC1179" s="213">
        <f>RANK(CB1179,CB1179:CB1193,1)+COUNTIF(CA1179:CA1179,CA1179)-1</f>
        <v>1</v>
      </c>
      <c r="CD1179" s="213"/>
      <c r="CE1179" s="209"/>
      <c r="CF1179" s="214"/>
      <c r="CG1179" s="215" t="str">
        <f>TEXT(CD1163, "000") &amp; TEXT(CE1163, "-00") &amp; TEXT(CH1163, "-000") &amp; TEXT(CG1163, "-000") &amp; TEXT(CF1163, "-000")</f>
        <v>000-00-000-000-000</v>
      </c>
      <c r="CH1179" s="215">
        <f>COUNTIF(CG1179:CG1193, "&gt;=" &amp; CG1179)</f>
        <v>15</v>
      </c>
      <c r="CI1179" s="213">
        <f>RANK(CH1179,CH1179:CH1193,1)+COUNTIF(CG1179:CG1179,CG1179)-1</f>
        <v>1</v>
      </c>
      <c r="CJ1179" s="213"/>
      <c r="CK1179" s="209"/>
      <c r="CL1179" s="214"/>
      <c r="CM1179" s="215" t="str">
        <f>TEXT(CJ1163, "000") &amp; TEXT(CK1163, "-00") &amp; TEXT(CN1163, "-000") &amp; TEXT(CM1163, "-000") &amp; TEXT(CL1163, "-000")</f>
        <v>000-00-000-000-000</v>
      </c>
      <c r="CN1179" s="214">
        <f>COUNTIF(CM1179:CM1193, "&gt;=" &amp; CM1179)</f>
        <v>15</v>
      </c>
      <c r="CO1179" s="213">
        <f>RANK(CN1179,CN1179:CN1193,1)+COUNTIF(CM1179:CM1179,CM1179)-1</f>
        <v>1</v>
      </c>
      <c r="CP1179" s="213"/>
      <c r="CQ1179" s="209"/>
      <c r="CR1179" s="214"/>
      <c r="CS1179" s="215" t="str">
        <f>TEXT(CP1163, "000") &amp; TEXT(CQ1163, "-00") &amp; TEXT(CT1163, "-000") &amp; TEXT(CS1163, "-000") &amp; TEXT(CR1163, "-000")</f>
        <v>000-00-000-000-000</v>
      </c>
      <c r="CT1179" s="214">
        <f>COUNTIF(CS1179:CS1193, "&gt;=" &amp; CS1179)</f>
        <v>15</v>
      </c>
      <c r="CU1179" s="213">
        <f>RANK(CT1179,CT1179:CT1193,1)+COUNTIF(CS1179:CS1179,CS1179)-1</f>
        <v>1</v>
      </c>
      <c r="CV1179" s="213"/>
      <c r="CW1179" s="209"/>
      <c r="CX1179" s="214"/>
      <c r="CY1179" s="215" t="str">
        <f>TEXT(CV1163, "000") &amp; TEXT(CW1163, "-00") &amp; TEXT(CZ1163, "-000") &amp; TEXT(CY1163, "-000") &amp; TEXT(CX1163, "-000")</f>
        <v>000-00-000-000-000</v>
      </c>
      <c r="CZ1179" s="214">
        <f>COUNTIF(CY1179:CY1193, "&gt;=" &amp; CY1179)</f>
        <v>15</v>
      </c>
      <c r="DA1179" s="213">
        <f>RANK(CZ1179,CZ1179:CZ1193,1)+COUNTIF(CY1179:CY1179,CY1179)-1</f>
        <v>1</v>
      </c>
      <c r="DB1179" s="213"/>
      <c r="DC1179" s="209"/>
      <c r="DD1179" s="214"/>
      <c r="DE1179" s="215" t="str">
        <f>TEXT(DB1163, "000") &amp; TEXT(DC1163, "-00") &amp; TEXT(DF1163, "-000") &amp; TEXT(DE1163, "-000") &amp; TEXT(DD1163, "-000")</f>
        <v>000-00-000-000-000</v>
      </c>
      <c r="DF1179" s="214">
        <f>COUNTIF(DE1179:DE1193, "&gt;=" &amp; DE1179)</f>
        <v>15</v>
      </c>
      <c r="DG1179" s="213">
        <f>RANK(DF1179,DF1179:DF1193,1)+COUNTIF(DE1179:DE1179,DE1179)-1</f>
        <v>1</v>
      </c>
      <c r="DH1179" s="213"/>
      <c r="DI1179" s="209"/>
      <c r="DJ1179" s="214"/>
      <c r="DK1179" s="215" t="str">
        <f>TEXT(DH1163, "000") &amp; TEXT(DI1163, "-00") &amp; TEXT(DL1163, "-000") &amp; TEXT(DK1163, "-000") &amp; TEXT(DJ1163, "-000")</f>
        <v>000-00-000-000-000</v>
      </c>
      <c r="DL1179" s="214">
        <f>COUNTIF(DK1179:DK1193, "&gt;=" &amp; DK1179)</f>
        <v>15</v>
      </c>
      <c r="DM1179" s="213">
        <f>RANK(DL1179,DL1179:DL1193,1)+COUNTIF(DK1179:DK1179,DK1179)-1</f>
        <v>1</v>
      </c>
      <c r="DN1179" s="213"/>
      <c r="DO1179" s="212"/>
      <c r="DP1179" s="212"/>
      <c r="DQ1179" s="216" t="str">
        <f>TEXT(DN1163, "000") &amp; TEXT(DO1163, "-00") &amp; TEXT(DR1163, "-000") &amp; TEXT(DQ1163, "-000") &amp; TEXT(DP1163, "-000")</f>
        <v>000-00-000-000-000</v>
      </c>
      <c r="DR1179" s="212">
        <f>COUNTIF(DQ1179:DQ1193, "&gt;=" &amp; DQ1179)</f>
        <v>15</v>
      </c>
      <c r="DS1179" s="213">
        <f>RANK(DR1179,DR1179:DR1193,1)+COUNTIF(DQ1179:DQ1179,DQ1179)-1</f>
        <v>1</v>
      </c>
      <c r="DT1179" s="213"/>
      <c r="DU1179" s="212"/>
      <c r="DV1179" s="212"/>
      <c r="DW1179" s="216" t="str">
        <f>TEXT(DT1163, "000") &amp; TEXT(DU1163, "-00") &amp; TEXT(DX1163, "-000") &amp; TEXT(DW1163, "-000") &amp; TEXT(DV1163, "-000")</f>
        <v>000-00-000-000-000</v>
      </c>
      <c r="DX1179" s="212">
        <f>COUNTIF(DW1179:DW1193, "&gt;=" &amp; DW1179)</f>
        <v>15</v>
      </c>
      <c r="DY1179" s="213">
        <f>RANK(DX1179,DX1179:DX1193,1)+COUNTIF(DW1179:DW1179,DW1179)-1</f>
        <v>1</v>
      </c>
      <c r="DZ1179" s="213"/>
    </row>
    <row r="1180" spans="1:130" ht="15" thickBot="1">
      <c r="A1180" s="20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21"/>
      <c r="Z1180" s="21"/>
      <c r="AA1180" s="20"/>
      <c r="AB1180" s="198"/>
      <c r="AC1180" s="163" t="s">
        <v>76</v>
      </c>
      <c r="AD1180" s="88"/>
      <c r="AE1180" s="88"/>
      <c r="AF1180" s="88"/>
      <c r="AG1180" s="89"/>
      <c r="AH1180" s="213"/>
      <c r="AI1180" s="213"/>
      <c r="AJ1180" s="212"/>
      <c r="AK1180" s="215" t="str">
        <f t="shared" ref="AK1180:AK1193" si="596">TEXT(AH1164, "000")&amp;TEXT(AI1164, "-00") &amp; TEXT(AL1164, "-000") &amp; TEXT(AK1164, "-000") &amp; TEXT(AJ1164, "-000")</f>
        <v>000-00-000-000-000</v>
      </c>
      <c r="AL1180" s="214">
        <f>COUNTIF(AK1179:AK1193, "&gt;=" &amp; AK1180)</f>
        <v>15</v>
      </c>
      <c r="AM1180" s="213">
        <f>RANK(AL1180,AL1179:AL1193,1)+COUNTIF(AK1179:AK1180,AK1180)-1</f>
        <v>2</v>
      </c>
      <c r="AN1180" s="213"/>
      <c r="AO1180" s="213"/>
      <c r="AP1180" s="212"/>
      <c r="AQ1180" s="215" t="str">
        <f t="shared" ref="AQ1180:AQ1193" si="597">TEXT(AN1164, "000") &amp; TEXT(AO1164, "-00") &amp; TEXT(AR1164, "-000") &amp; TEXT(AQ1164, "-000") &amp; TEXT(AP1164, "-000")</f>
        <v>000-00-000-000-000</v>
      </c>
      <c r="AR1180" s="214">
        <f>COUNTIF(AQ1179:AQ1193, "&gt;=" &amp; AQ1180)</f>
        <v>15</v>
      </c>
      <c r="AS1180" s="213">
        <f>RANK(AR1180,AR1179:AR1193,1)+COUNTIF(AQ1179:AR1180,AR1180)-1</f>
        <v>2</v>
      </c>
      <c r="AT1180" s="213"/>
      <c r="AU1180" s="213"/>
      <c r="AV1180" s="212"/>
      <c r="AW1180" s="215" t="str">
        <f t="shared" ref="AW1180:AW1193" si="598">TEXT(AT1164, "000") &amp; TEXT(AU1164, "-00") &amp; TEXT(AX1164, "-000") &amp; TEXT(AW1164, "-000") &amp; TEXT(AV1164, "-000")</f>
        <v>000-00-000-000-000</v>
      </c>
      <c r="AX1180" s="214">
        <f>COUNTIF(AW1179:AW1193, "&gt;=" &amp; AW1180)</f>
        <v>15</v>
      </c>
      <c r="AY1180" s="213">
        <f>RANK(AX1180,AX1179:AX1193,1)+COUNTIF(AW1179:AX1180,AX1180)-1</f>
        <v>2</v>
      </c>
      <c r="AZ1180" s="213"/>
      <c r="BA1180" s="213"/>
      <c r="BB1180" s="212"/>
      <c r="BC1180" s="215" t="str">
        <f t="shared" ref="BC1180:BC1193" si="599">TEXT(AZ1164, "000") &amp; TEXT(BA1164, "-00") &amp; TEXT(BD1164, "-000") &amp; TEXT(BC1164, "-000") &amp; TEXT(BB1164, "-000")</f>
        <v>000-00-000-000-000</v>
      </c>
      <c r="BD1180" s="214">
        <f>COUNTIF(BC1179:BC1193, "&gt;=" &amp; BC1180)</f>
        <v>15</v>
      </c>
      <c r="BE1180" s="213">
        <f>RANK(BD1180,BD1179:BD1193,1)+COUNTIF(BC1179:BC1180,BC1180)-1</f>
        <v>2</v>
      </c>
      <c r="BF1180" s="213"/>
      <c r="BG1180" s="213"/>
      <c r="BH1180" s="212"/>
      <c r="BI1180" s="215" t="str">
        <f t="shared" ref="BI1180:BI1193" si="600">TEXT(BF1164, "000") &amp; TEXT(BG1164, "-00") &amp; TEXT(BJ1164, "-000") &amp; TEXT(BI1164, "-000") &amp; TEXT(BH1164, "-000")</f>
        <v>000-00-000-000-000</v>
      </c>
      <c r="BJ1180" s="214">
        <f>COUNTIF(BI1179:BI1193, "&gt;=" &amp; BI1180)</f>
        <v>15</v>
      </c>
      <c r="BK1180" s="213">
        <f>RANK(BJ1180,BJ1179:BJ1193,1)+COUNTIF(BI1179:BI1180,BI1180)-1</f>
        <v>2</v>
      </c>
      <c r="BL1180" s="213"/>
      <c r="BM1180" s="213"/>
      <c r="BN1180" s="212"/>
      <c r="BO1180" s="215" t="str">
        <f t="shared" ref="BO1180:BO1193" si="601">TEXT(BL1164, "000") &amp; TEXT(BM1164, "-00") &amp; TEXT(BP1164, "-000") &amp; TEXT(BO1164, "-000") &amp; TEXT(BN1164, "-000")</f>
        <v>000-00-000-000-000</v>
      </c>
      <c r="BP1180" s="214">
        <f>COUNTIF(BO1179:BO1193, "&gt;=" &amp; BO1180)</f>
        <v>15</v>
      </c>
      <c r="BQ1180" s="213">
        <f>RANK(BP1180,BP1179:BP1193,1)+COUNTIF(BO1179:BO1180,BO1180)-1</f>
        <v>2</v>
      </c>
      <c r="BR1180" s="213"/>
      <c r="BS1180" s="212"/>
      <c r="BT1180" s="214"/>
      <c r="BU1180" s="215" t="str">
        <f t="shared" ref="BU1180:BU1193" si="602">TEXT(BR1164, "000") &amp; TEXT(BS1164, "-00") &amp; TEXT(BV1164, "-000") &amp; TEXT(BU1164, "-000") &amp; TEXT(BT1164, "-000")</f>
        <v>000-00-000-000-000</v>
      </c>
      <c r="BV1180" s="214">
        <f>COUNTIF(BU1179:BU1193, "&gt;=" &amp; BU1180)</f>
        <v>15</v>
      </c>
      <c r="BW1180" s="213">
        <f>RANK(BV1180,BV1179:BV1193,1)+COUNTIF(BU1179:BU1180,BU1180)-1</f>
        <v>2</v>
      </c>
      <c r="BX1180" s="213"/>
      <c r="BY1180" s="213"/>
      <c r="BZ1180" s="214"/>
      <c r="CA1180" s="215" t="str">
        <f t="shared" ref="CA1180:CA1193" si="603">TEXT(BX1164, "000") &amp; TEXT(BY1164, "-00") &amp; TEXT(CB1164, "-000") &amp; TEXT(CA1164, "-000") &amp; TEXT(BZ1164, "-000")</f>
        <v>000-00-000-000-000</v>
      </c>
      <c r="CB1180" s="215">
        <f>COUNTIF(CA1179:CA1193, "&gt;=" &amp; CA1180)</f>
        <v>15</v>
      </c>
      <c r="CC1180" s="213">
        <f>RANK(CB1180,CB1179:CB1193,1)+COUNTIF(CA1179:CA1180,CA1180)-1</f>
        <v>2</v>
      </c>
      <c r="CD1180" s="213"/>
      <c r="CE1180" s="213"/>
      <c r="CF1180" s="214"/>
      <c r="CG1180" s="215" t="str">
        <f t="shared" ref="CG1180:CG1193" si="604">TEXT(CD1164, "000") &amp; TEXT(CE1164, "-00") &amp; TEXT(CH1164, "-000") &amp; TEXT(CG1164, "-000") &amp; TEXT(CF1164, "-000")</f>
        <v>000-00-000-000-000</v>
      </c>
      <c r="CH1180" s="215">
        <f>COUNTIF(CG1179:CG1193, "&gt;=" &amp; CG1180)</f>
        <v>15</v>
      </c>
      <c r="CI1180" s="213">
        <f>RANK(CH1180,CH1179:CH1193,1)+COUNTIF(CG1179:CG1180,CG1180)-1</f>
        <v>2</v>
      </c>
      <c r="CJ1180" s="213"/>
      <c r="CK1180" s="213"/>
      <c r="CL1180" s="214"/>
      <c r="CM1180" s="215" t="str">
        <f t="shared" ref="CM1180:CM1193" si="605">TEXT(CJ1164, "000") &amp; TEXT(CK1164, "-00") &amp; TEXT(CN1164, "-000") &amp; TEXT(CM1164, "-000") &amp; TEXT(CL1164, "-000")</f>
        <v>000-00-000-000-000</v>
      </c>
      <c r="CN1180" s="214">
        <f>COUNTIF(CM1179:CM1193, "&gt;=" &amp; CM1180)</f>
        <v>15</v>
      </c>
      <c r="CO1180" s="213">
        <f>RANK(CN1180,CN1179:CN1193,1)+COUNTIF(CM1179:CM1180,CM1180)-1</f>
        <v>2</v>
      </c>
      <c r="CP1180" s="213"/>
      <c r="CQ1180" s="213"/>
      <c r="CR1180" s="214"/>
      <c r="CS1180" s="215" t="str">
        <f t="shared" ref="CS1180:CS1193" si="606">TEXT(CP1164, "000") &amp; TEXT(CQ1164, "-00") &amp; TEXT(CT1164, "-000") &amp; TEXT(CS1164, "-000") &amp; TEXT(CR1164, "-000")</f>
        <v>000-00-000-000-000</v>
      </c>
      <c r="CT1180" s="214">
        <f>COUNTIF(CS1179:CS1193, "&gt;=" &amp; CS1180)</f>
        <v>15</v>
      </c>
      <c r="CU1180" s="213">
        <f>RANK(CT1180,CT1179:CT1193,1)+COUNTIF(CS1179:CS1180,CS1180)-1</f>
        <v>2</v>
      </c>
      <c r="CV1180" s="213"/>
      <c r="CW1180" s="213"/>
      <c r="CX1180" s="214"/>
      <c r="CY1180" s="215" t="str">
        <f t="shared" ref="CY1180:CY1193" si="607">TEXT(CV1164, "000") &amp; TEXT(CW1164, "-00") &amp; TEXT(CZ1164, "-000") &amp; TEXT(CY1164, "-000") &amp; TEXT(CX1164, "-000")</f>
        <v>000-00-000-000-000</v>
      </c>
      <c r="CZ1180" s="214">
        <f>COUNTIF(CY1179:CY1193, "&gt;=" &amp; CY1180)</f>
        <v>15</v>
      </c>
      <c r="DA1180" s="213">
        <f>RANK(CZ1180,CZ1179:CZ1193,1)+COUNTIF(CY1179:CY1180,CY1180)-1</f>
        <v>2</v>
      </c>
      <c r="DB1180" s="213"/>
      <c r="DC1180" s="213"/>
      <c r="DD1180" s="214"/>
      <c r="DE1180" s="215" t="str">
        <f t="shared" ref="DE1180:DE1193" si="608">TEXT(DB1164, "000") &amp; TEXT(DC1164, "-00") &amp; TEXT(DF1164, "-000") &amp; TEXT(DE1164, "-000") &amp; TEXT(DD1164, "-000")</f>
        <v>000-00-000-000-000</v>
      </c>
      <c r="DF1180" s="214">
        <f>COUNTIF(DE1179:DE1193, "&gt;=" &amp; DE1180)</f>
        <v>15</v>
      </c>
      <c r="DG1180" s="213">
        <f>RANK(DF1180,DF1179:DF1193,1)+COUNTIF(DE1179:DE1180,DE1180)-1</f>
        <v>2</v>
      </c>
      <c r="DH1180" s="213"/>
      <c r="DI1180" s="213"/>
      <c r="DJ1180" s="214"/>
      <c r="DK1180" s="215" t="str">
        <f t="shared" ref="DK1180:DK1193" si="609">TEXT(DH1164, "000") &amp; TEXT(DI1164, "-00") &amp; TEXT(DL1164, "-000") &amp; TEXT(DK1164, "-000") &amp; TEXT(DJ1164, "-000")</f>
        <v>000-00-000-000-000</v>
      </c>
      <c r="DL1180" s="214">
        <f>COUNTIF(DK1179:DK1193, "&gt;=" &amp; DK1180)</f>
        <v>15</v>
      </c>
      <c r="DM1180" s="213">
        <f>RANK(DL1180,DL1179:DL1193,1)+COUNTIF(DK1179:DK1180,DK1180)-1</f>
        <v>2</v>
      </c>
      <c r="DN1180" s="213"/>
      <c r="DO1180" s="212"/>
      <c r="DP1180" s="212"/>
      <c r="DQ1180" s="216" t="str">
        <f t="shared" ref="DQ1180:DQ1193" si="610">TEXT(DN1164, "000") &amp; TEXT(DO1164, "-00") &amp; TEXT(DR1164, "-000") &amp; TEXT(DQ1164, "-000") &amp; TEXT(DP1164, "-000")</f>
        <v>000-00-000-000-000</v>
      </c>
      <c r="DR1180" s="212">
        <f>COUNTIF(DQ1179:DQ1193, "&gt;=" &amp; DQ1180)</f>
        <v>15</v>
      </c>
      <c r="DS1180" s="213">
        <f>RANK(DR1180,DR1179:DR1193,1)+COUNTIF(DQ1179:DQ1180,DQ1180)-1</f>
        <v>2</v>
      </c>
      <c r="DT1180" s="213"/>
      <c r="DU1180" s="212"/>
      <c r="DV1180" s="212"/>
      <c r="DW1180" s="216" t="str">
        <f t="shared" ref="DW1180:DW1193" si="611">TEXT(DT1164, "000") &amp; TEXT(DU1164, "-00") &amp; TEXT(DX1164, "-000") &amp; TEXT(DW1164, "-000") &amp; TEXT(DV1164, "-000")</f>
        <v>000-00-000-000-000</v>
      </c>
      <c r="DX1180" s="212">
        <f>COUNTIF(DW1179:DW1193, "&gt;=" &amp; DW1180)</f>
        <v>15</v>
      </c>
      <c r="DY1180" s="213">
        <f>RANK(DX1180,DX1179:DX1193,1)+COUNTIF(DW1179:DW1180,DW1180)-1</f>
        <v>2</v>
      </c>
      <c r="DZ1180" s="213"/>
    </row>
    <row r="1181" spans="1:130">
      <c r="A1181" s="90" t="s">
        <v>77</v>
      </c>
      <c r="B1181" s="293" t="s">
        <v>113</v>
      </c>
      <c r="C1181" s="294"/>
      <c r="D1181" s="294"/>
      <c r="E1181" s="294"/>
      <c r="F1181" s="295"/>
      <c r="G1181" s="293" t="s">
        <v>114</v>
      </c>
      <c r="H1181" s="294"/>
      <c r="I1181" s="294"/>
      <c r="J1181" s="294"/>
      <c r="K1181" s="295"/>
      <c r="L1181" s="293" t="s">
        <v>115</v>
      </c>
      <c r="M1181" s="294"/>
      <c r="N1181" s="294"/>
      <c r="O1181" s="294"/>
      <c r="P1181" s="295"/>
      <c r="Q1181" s="293" t="s">
        <v>116</v>
      </c>
      <c r="R1181" s="294"/>
      <c r="S1181" s="294"/>
      <c r="T1181" s="294"/>
      <c r="U1181" s="295"/>
      <c r="V1181" s="293" t="s">
        <v>117</v>
      </c>
      <c r="W1181" s="294"/>
      <c r="X1181" s="294"/>
      <c r="Y1181" s="294"/>
      <c r="Z1181" s="295"/>
      <c r="AA1181" s="23"/>
      <c r="AB1181" s="37"/>
      <c r="AC1181" s="9" t="str">
        <f>B1181</f>
        <v>Z20 6</v>
      </c>
      <c r="AD1181" s="9" t="str">
        <f>G1181</f>
        <v>Z20 7</v>
      </c>
      <c r="AE1181" s="9" t="str">
        <f>L1181</f>
        <v>Z20 8</v>
      </c>
      <c r="AF1181" s="9" t="str">
        <f>Q1181</f>
        <v xml:space="preserve">Z20 9 </v>
      </c>
      <c r="AG1181" s="67" t="str">
        <f>V1181</f>
        <v>Z20 10</v>
      </c>
      <c r="AH1181" s="213"/>
      <c r="AI1181" s="213"/>
      <c r="AJ1181" s="212"/>
      <c r="AK1181" s="215" t="str">
        <f t="shared" si="596"/>
        <v>000-00-000-000-000</v>
      </c>
      <c r="AL1181" s="214">
        <f>COUNTIF(AK1179:AK1193, "&gt;=" &amp; AK1181)</f>
        <v>15</v>
      </c>
      <c r="AM1181" s="213">
        <f>RANK(AL1181,AL1179:AL1193,1)+COUNTIF(AK1179:AK1181,AK1181)-1</f>
        <v>3</v>
      </c>
      <c r="AN1181" s="213"/>
      <c r="AO1181" s="212"/>
      <c r="AP1181" s="212"/>
      <c r="AQ1181" s="215" t="str">
        <f t="shared" si="597"/>
        <v>000-00-000-000-000</v>
      </c>
      <c r="AR1181" s="214">
        <f>COUNTIF(AQ1179:AQ1193, "&gt;=" &amp; AQ1181)</f>
        <v>15</v>
      </c>
      <c r="AS1181" s="213">
        <f>RANK(AR1181,AR1179:AR1193,1)+COUNTIF(AQ1179:AR1181,AR1181)-1</f>
        <v>3</v>
      </c>
      <c r="AT1181" s="213"/>
      <c r="AU1181" s="212"/>
      <c r="AV1181" s="212"/>
      <c r="AW1181" s="215" t="str">
        <f t="shared" si="598"/>
        <v>000-00-000-000-000</v>
      </c>
      <c r="AX1181" s="214">
        <f>COUNTIF(AW1179:AW1193, "&gt;=" &amp; AW1181)</f>
        <v>15</v>
      </c>
      <c r="AY1181" s="213">
        <f>RANK(AX1181,AX1179:AX1193,1)+COUNTIF(AW1179:AX1181,AX1181)-1</f>
        <v>3</v>
      </c>
      <c r="AZ1181" s="213"/>
      <c r="BA1181" s="212"/>
      <c r="BB1181" s="212"/>
      <c r="BC1181" s="215" t="str">
        <f t="shared" si="599"/>
        <v>000-00-000-000-000</v>
      </c>
      <c r="BD1181" s="214">
        <f>COUNTIF(BC1179:BC1193, "&gt;=" &amp; BC1181)</f>
        <v>15</v>
      </c>
      <c r="BE1181" s="213">
        <f>RANK(BD1181,BD1179:BD1193,1)+COUNTIF(BC1179:BC1181,BC1181)-1</f>
        <v>3</v>
      </c>
      <c r="BF1181" s="213"/>
      <c r="BG1181" s="212"/>
      <c r="BH1181" s="212"/>
      <c r="BI1181" s="215" t="str">
        <f t="shared" si="600"/>
        <v>000-00-000-000-000</v>
      </c>
      <c r="BJ1181" s="214">
        <f>COUNTIF(BI1179:BI1193, "&gt;=" &amp; BI1181)</f>
        <v>15</v>
      </c>
      <c r="BK1181" s="213">
        <f>RANK(BJ1181,BJ1179:BJ1193,1)+COUNTIF(BI1179:BI1181,BI1181)-1</f>
        <v>3</v>
      </c>
      <c r="BL1181" s="213"/>
      <c r="BM1181" s="212"/>
      <c r="BN1181" s="212"/>
      <c r="BO1181" s="215" t="str">
        <f t="shared" si="601"/>
        <v>000-00-000-000-000</v>
      </c>
      <c r="BP1181" s="214">
        <f>COUNTIF(BO1179:BO1193, "&gt;=" &amp; BO1181)</f>
        <v>15</v>
      </c>
      <c r="BQ1181" s="213">
        <f>RANK(BP1181,BP1179:BP1193,1)+COUNTIF(BO1179:BO1181,BO1181)-1</f>
        <v>3</v>
      </c>
      <c r="BR1181" s="213"/>
      <c r="BS1181" s="212"/>
      <c r="BT1181" s="212"/>
      <c r="BU1181" s="215" t="str">
        <f t="shared" si="602"/>
        <v>000-00-000-000-000</v>
      </c>
      <c r="BV1181" s="214">
        <f>COUNTIF(BU1179:BU1193, "&gt;=" &amp; BU1181)</f>
        <v>15</v>
      </c>
      <c r="BW1181" s="213">
        <f>RANK(BV1181,BV1179:BV1193,1)+COUNTIF(BU1179:BU1181,BU1181)-1</f>
        <v>3</v>
      </c>
      <c r="BX1181" s="213"/>
      <c r="BY1181" s="209"/>
      <c r="BZ1181" s="212"/>
      <c r="CA1181" s="215" t="str">
        <f t="shared" si="603"/>
        <v>000-00-000-000-000</v>
      </c>
      <c r="CB1181" s="215">
        <f>COUNTIF(CA1179:CA1193, "&gt;=" &amp; CA1181)</f>
        <v>15</v>
      </c>
      <c r="CC1181" s="213">
        <f>RANK(CB1181,CB1179:CB1193,1)+COUNTIF(CA1179:CA1181,CA1181)-1</f>
        <v>3</v>
      </c>
      <c r="CD1181" s="213"/>
      <c r="CE1181" s="209"/>
      <c r="CF1181" s="212"/>
      <c r="CG1181" s="215" t="str">
        <f t="shared" si="604"/>
        <v>000-00-000-000-000</v>
      </c>
      <c r="CH1181" s="215">
        <f>COUNTIF(CG1179:CG1193, "&gt;=" &amp; CG1181)</f>
        <v>15</v>
      </c>
      <c r="CI1181" s="213">
        <f>RANK(CH1181,CH1179:CH1193,1)+COUNTIF(CG1179:CG1181,CG1181)-1</f>
        <v>3</v>
      </c>
      <c r="CJ1181" s="213"/>
      <c r="CK1181" s="209"/>
      <c r="CL1181" s="212"/>
      <c r="CM1181" s="215" t="str">
        <f t="shared" si="605"/>
        <v>000-00-000-000-000</v>
      </c>
      <c r="CN1181" s="214">
        <f>COUNTIF(CM1179:CM1193, "&gt;=" &amp; CM1181)</f>
        <v>15</v>
      </c>
      <c r="CO1181" s="213">
        <f>RANK(CN1181,CN1179:CN1193,1)+COUNTIF(CM1179:CM1181,CM1181)-1</f>
        <v>3</v>
      </c>
      <c r="CP1181" s="213"/>
      <c r="CQ1181" s="209"/>
      <c r="CR1181" s="212"/>
      <c r="CS1181" s="215" t="str">
        <f t="shared" si="606"/>
        <v>000-00-000-000-000</v>
      </c>
      <c r="CT1181" s="214">
        <f>COUNTIF(CS1179:CS1193, "&gt;=" &amp; CS1181)</f>
        <v>15</v>
      </c>
      <c r="CU1181" s="213">
        <f>RANK(CT1181,CT1179:CT1193,1)+COUNTIF(CS1179:CS1181,CS1181)-1</f>
        <v>3</v>
      </c>
      <c r="CV1181" s="213"/>
      <c r="CW1181" s="209"/>
      <c r="CX1181" s="212"/>
      <c r="CY1181" s="215" t="str">
        <f t="shared" si="607"/>
        <v>000-00-000-000-000</v>
      </c>
      <c r="CZ1181" s="214">
        <f>COUNTIF(CY1179:CY1193, "&gt;=" &amp; CY1181)</f>
        <v>15</v>
      </c>
      <c r="DA1181" s="213">
        <f>RANK(CZ1181,CZ1179:CZ1193,1)+COUNTIF(CY1179:CY1181,CY1181)-1</f>
        <v>3</v>
      </c>
      <c r="DB1181" s="213"/>
      <c r="DC1181" s="209"/>
      <c r="DD1181" s="212"/>
      <c r="DE1181" s="215" t="str">
        <f t="shared" si="608"/>
        <v>000-00-000-000-000</v>
      </c>
      <c r="DF1181" s="214">
        <f>COUNTIF(DE1179:DE1193, "&gt;=" &amp; DE1181)</f>
        <v>15</v>
      </c>
      <c r="DG1181" s="213">
        <f>RANK(DF1181,DF1179:DF1193,1)+COUNTIF(DE1179:DE1181,DE1181)-1</f>
        <v>3</v>
      </c>
      <c r="DH1181" s="213"/>
      <c r="DI1181" s="209"/>
      <c r="DJ1181" s="212"/>
      <c r="DK1181" s="215" t="str">
        <f t="shared" si="609"/>
        <v>000-00-000-000-000</v>
      </c>
      <c r="DL1181" s="214">
        <f>COUNTIF(DK1179:DK1193, "&gt;=" &amp; DK1181)</f>
        <v>15</v>
      </c>
      <c r="DM1181" s="213">
        <f>RANK(DL1181,DL1179:DL1193,1)+COUNTIF(DK1179:DK1181,DK1181)-1</f>
        <v>3</v>
      </c>
      <c r="DN1181" s="213"/>
      <c r="DO1181" s="212"/>
      <c r="DP1181" s="212"/>
      <c r="DQ1181" s="216" t="str">
        <f t="shared" si="610"/>
        <v>000-00-000-000-000</v>
      </c>
      <c r="DR1181" s="212">
        <f>COUNTIF(DQ1179:DQ1193, "&gt;=" &amp; DQ1181)</f>
        <v>15</v>
      </c>
      <c r="DS1181" s="213">
        <f>RANK(DR1181,DR1179:DR1193,1)+COUNTIF(DQ1179:DQ1181,DQ1181)-1</f>
        <v>3</v>
      </c>
      <c r="DT1181" s="213"/>
      <c r="DU1181" s="212"/>
      <c r="DV1181" s="212"/>
      <c r="DW1181" s="216" t="str">
        <f t="shared" si="611"/>
        <v>000-00-000-000-000</v>
      </c>
      <c r="DX1181" s="212">
        <f>COUNTIF(DW1179:DW1193, "&gt;=" &amp; DW1181)</f>
        <v>15</v>
      </c>
      <c r="DY1181" s="213">
        <f>RANK(DX1181,DX1179:DX1193,1)+COUNTIF(DW1179:DW1181,DW1181)-1</f>
        <v>3</v>
      </c>
      <c r="DZ1181" s="213"/>
    </row>
    <row r="1182" spans="1:130" ht="15" thickBot="1">
      <c r="A1182" s="32" t="s">
        <v>4</v>
      </c>
      <c r="B1182" s="13" t="s">
        <v>5</v>
      </c>
      <c r="C1182" s="14" t="s">
        <v>6</v>
      </c>
      <c r="D1182" s="14" t="s">
        <v>7</v>
      </c>
      <c r="E1182" s="191" t="s">
        <v>8</v>
      </c>
      <c r="F1182" s="16" t="s">
        <v>142</v>
      </c>
      <c r="G1182" s="13" t="s">
        <v>5</v>
      </c>
      <c r="H1182" s="14" t="s">
        <v>6</v>
      </c>
      <c r="I1182" s="14" t="s">
        <v>7</v>
      </c>
      <c r="J1182" s="191" t="s">
        <v>8</v>
      </c>
      <c r="K1182" s="16" t="s">
        <v>142</v>
      </c>
      <c r="L1182" s="13" t="s">
        <v>5</v>
      </c>
      <c r="M1182" s="14" t="s">
        <v>6</v>
      </c>
      <c r="N1182" s="14" t="s">
        <v>7</v>
      </c>
      <c r="O1182" s="191" t="s">
        <v>8</v>
      </c>
      <c r="P1182" s="16" t="s">
        <v>142</v>
      </c>
      <c r="Q1182" s="13" t="s">
        <v>5</v>
      </c>
      <c r="R1182" s="14" t="s">
        <v>6</v>
      </c>
      <c r="S1182" s="14" t="s">
        <v>7</v>
      </c>
      <c r="T1182" s="191" t="s">
        <v>8</v>
      </c>
      <c r="U1182" s="16" t="s">
        <v>142</v>
      </c>
      <c r="V1182" s="13" t="s">
        <v>5</v>
      </c>
      <c r="W1182" s="14" t="s">
        <v>6</v>
      </c>
      <c r="X1182" s="14" t="s">
        <v>7</v>
      </c>
      <c r="Y1182" s="191" t="s">
        <v>8</v>
      </c>
      <c r="Z1182" s="16" t="s">
        <v>142</v>
      </c>
      <c r="AA1182" s="16"/>
      <c r="AB1182" s="37"/>
      <c r="AC1182" s="76">
        <f>IF(SUM(E1183:E1198)&gt;0,LARGE(E1183:E1198,1),0)</f>
        <v>0</v>
      </c>
      <c r="AD1182" s="9">
        <f>IF(SUM(J1183:J1198)&gt;0,LARGE(J1183:J1198,1),0)</f>
        <v>0</v>
      </c>
      <c r="AE1182" s="9">
        <f>IF(SUM(O1183:O1198)&gt;0,LARGE(O1183:O1198,1),0)</f>
        <v>0</v>
      </c>
      <c r="AF1182" s="9">
        <f>IF(SUM(T1183:T1198)&gt;0,LARGE(T1183:T1198,1),0)</f>
        <v>0</v>
      </c>
      <c r="AG1182" s="67">
        <f>IF(SUM(Y1183:Y1198)&gt;0,LARGE(Y1183:Y1198,1),0)</f>
        <v>0</v>
      </c>
      <c r="AH1182" s="209"/>
      <c r="AI1182" s="209"/>
      <c r="AJ1182" s="212"/>
      <c r="AK1182" s="215" t="str">
        <f t="shared" si="596"/>
        <v>000-00-000-000-000</v>
      </c>
      <c r="AL1182" s="214">
        <f>COUNTIF(AK1179:AK1193, "&gt;=" &amp; AK1182)</f>
        <v>15</v>
      </c>
      <c r="AM1182" s="213">
        <f>RANK(AL1182,AL1179:AL1193,1)+COUNTIF(AK1179:AK1182,AK1182)-1</f>
        <v>4</v>
      </c>
      <c r="AN1182" s="213"/>
      <c r="AO1182" s="212"/>
      <c r="AP1182" s="212"/>
      <c r="AQ1182" s="215" t="str">
        <f t="shared" si="597"/>
        <v>000-00-000-000-000</v>
      </c>
      <c r="AR1182" s="214">
        <f>COUNTIF(AQ1179:AQ1193, "&gt;=" &amp; AQ1182)</f>
        <v>15</v>
      </c>
      <c r="AS1182" s="213">
        <f>RANK(AR1182,AR1179:AR1193,1)+COUNTIF(AQ1179:AR1182,AR1182)-1</f>
        <v>4</v>
      </c>
      <c r="AT1182" s="213"/>
      <c r="AU1182" s="212"/>
      <c r="AV1182" s="212"/>
      <c r="AW1182" s="215" t="str">
        <f t="shared" si="598"/>
        <v>000-00-000-000-000</v>
      </c>
      <c r="AX1182" s="214">
        <f>COUNTIF(AW1179:AW1193, "&gt;=" &amp; AW1182)</f>
        <v>15</v>
      </c>
      <c r="AY1182" s="213">
        <f>RANK(AX1182,AX1179:AX1193,1)+COUNTIF(AW1179:AX1182,AX1182)-1</f>
        <v>4</v>
      </c>
      <c r="AZ1182" s="213"/>
      <c r="BA1182" s="212"/>
      <c r="BB1182" s="212"/>
      <c r="BC1182" s="215" t="str">
        <f t="shared" si="599"/>
        <v>000-00-000-000-000</v>
      </c>
      <c r="BD1182" s="214">
        <f>COUNTIF(BC1179:BC1193, "&gt;=" &amp; BC1182)</f>
        <v>15</v>
      </c>
      <c r="BE1182" s="213">
        <f>RANK(BD1182,BD1179:BD1193,1)+COUNTIF(BC1179:BC1182,BC1182)-1</f>
        <v>4</v>
      </c>
      <c r="BF1182" s="213"/>
      <c r="BG1182" s="212"/>
      <c r="BH1182" s="212"/>
      <c r="BI1182" s="215" t="str">
        <f t="shared" si="600"/>
        <v>000-00-000-000-000</v>
      </c>
      <c r="BJ1182" s="214">
        <f>COUNTIF(BI1179:BI1193, "&gt;=" &amp; BI1182)</f>
        <v>15</v>
      </c>
      <c r="BK1182" s="213">
        <f>RANK(BJ1182,BJ1179:BJ1193,1)+COUNTIF(BI1179:BI1182,BI1182)-1</f>
        <v>4</v>
      </c>
      <c r="BL1182" s="213"/>
      <c r="BM1182" s="212"/>
      <c r="BN1182" s="212"/>
      <c r="BO1182" s="215" t="str">
        <f t="shared" si="601"/>
        <v>000-00-000-000-000</v>
      </c>
      <c r="BP1182" s="214">
        <f>COUNTIF(BO1179:BO1193, "&gt;=" &amp; BO1182)</f>
        <v>15</v>
      </c>
      <c r="BQ1182" s="213">
        <f>RANK(BP1182,BP1179:BP1193,1)+COUNTIF(BO1179:BO1182,BO1182)-1</f>
        <v>4</v>
      </c>
      <c r="BR1182" s="213"/>
      <c r="BS1182" s="212"/>
      <c r="BT1182" s="212"/>
      <c r="BU1182" s="215" t="str">
        <f t="shared" si="602"/>
        <v>000-00-000-000-000</v>
      </c>
      <c r="BV1182" s="214">
        <f>COUNTIF(BU1179:BU1193, "&gt;=" &amp; BU1182)</f>
        <v>15</v>
      </c>
      <c r="BW1182" s="213">
        <f>RANK(BV1182,BV1179:BV1193,1)+COUNTIF(BU1179:BU1182,BU1182)-1</f>
        <v>4</v>
      </c>
      <c r="BX1182" s="213"/>
      <c r="BY1182" s="209"/>
      <c r="BZ1182" s="212"/>
      <c r="CA1182" s="215" t="str">
        <f t="shared" si="603"/>
        <v>000-00-000-000-000</v>
      </c>
      <c r="CB1182" s="215">
        <f>COUNTIF(CA1179:CA1193, "&gt;=" &amp; CA1182)</f>
        <v>15</v>
      </c>
      <c r="CC1182" s="213">
        <f>RANK(CB1182,CB1179:CB1193,1)+COUNTIF(CA1179:CA1182,CA1182)-1</f>
        <v>4</v>
      </c>
      <c r="CD1182" s="213"/>
      <c r="CE1182" s="209"/>
      <c r="CF1182" s="212"/>
      <c r="CG1182" s="215" t="str">
        <f t="shared" si="604"/>
        <v>000-00-000-000-000</v>
      </c>
      <c r="CH1182" s="215">
        <f>COUNTIF(CG1179:CG1193, "&gt;=" &amp; CG1182)</f>
        <v>15</v>
      </c>
      <c r="CI1182" s="213">
        <f>RANK(CH1182,CH1179:CH1193,1)+COUNTIF(CG1179:CG1182,CG1182)-1</f>
        <v>4</v>
      </c>
      <c r="CJ1182" s="213"/>
      <c r="CK1182" s="209"/>
      <c r="CL1182" s="212"/>
      <c r="CM1182" s="215" t="str">
        <f t="shared" si="605"/>
        <v>000-00-000-000-000</v>
      </c>
      <c r="CN1182" s="214">
        <f>COUNTIF(CM1179:CM1193, "&gt;=" &amp; CM1182)</f>
        <v>15</v>
      </c>
      <c r="CO1182" s="213">
        <f>RANK(CN1182,CN1179:CN1193,1)+COUNTIF(CM1179:CM1182,CM1182)-1</f>
        <v>4</v>
      </c>
      <c r="CP1182" s="213"/>
      <c r="CQ1182" s="209"/>
      <c r="CR1182" s="212"/>
      <c r="CS1182" s="215" t="str">
        <f t="shared" si="606"/>
        <v>000-00-000-000-000</v>
      </c>
      <c r="CT1182" s="214">
        <f>COUNTIF(CS1179:CS1193, "&gt;=" &amp; CS1182)</f>
        <v>15</v>
      </c>
      <c r="CU1182" s="213">
        <f>RANK(CT1182,CT1179:CT1193,1)+COUNTIF(CS1179:CS1182,CS1182)-1</f>
        <v>4</v>
      </c>
      <c r="CV1182" s="213"/>
      <c r="CW1182" s="209"/>
      <c r="CX1182" s="212"/>
      <c r="CY1182" s="215" t="str">
        <f t="shared" si="607"/>
        <v>000-00-000-000-000</v>
      </c>
      <c r="CZ1182" s="214">
        <f>COUNTIF(CY1179:CY1193, "&gt;=" &amp; CY1182)</f>
        <v>15</v>
      </c>
      <c r="DA1182" s="213">
        <f>RANK(CZ1182,CZ1179:CZ1193,1)+COUNTIF(CY1179:CY1182,CY1182)-1</f>
        <v>4</v>
      </c>
      <c r="DB1182" s="213"/>
      <c r="DC1182" s="209"/>
      <c r="DD1182" s="212"/>
      <c r="DE1182" s="215" t="str">
        <f t="shared" si="608"/>
        <v>000-00-000-000-000</v>
      </c>
      <c r="DF1182" s="214">
        <f>COUNTIF(DE1179:DE1193, "&gt;=" &amp; DE1182)</f>
        <v>15</v>
      </c>
      <c r="DG1182" s="213">
        <f>RANK(DF1182,DF1179:DF1193,1)+COUNTIF(DE1179:DE1182,DE1182)-1</f>
        <v>4</v>
      </c>
      <c r="DH1182" s="213"/>
      <c r="DI1182" s="209"/>
      <c r="DJ1182" s="212"/>
      <c r="DK1182" s="215" t="str">
        <f t="shared" si="609"/>
        <v>000-00-000-000-000</v>
      </c>
      <c r="DL1182" s="214">
        <f>COUNTIF(DK1179:DK1193, "&gt;=" &amp; DK1182)</f>
        <v>15</v>
      </c>
      <c r="DM1182" s="213">
        <f>RANK(DL1182,DL1179:DL1193,1)+COUNTIF(DK1179:DK1182,DK1182)-1</f>
        <v>4</v>
      </c>
      <c r="DN1182" s="213"/>
      <c r="DO1182" s="212"/>
      <c r="DP1182" s="212"/>
      <c r="DQ1182" s="216" t="str">
        <f t="shared" si="610"/>
        <v>000-00-000-000-000</v>
      </c>
      <c r="DR1182" s="212">
        <f>COUNTIF(DQ1179:DQ1193, "&gt;=" &amp; DQ1182)</f>
        <v>15</v>
      </c>
      <c r="DS1182" s="213">
        <f>RANK(DR1182,DR1179:DR1193,1)+COUNTIF(DQ1179:DQ1182,DQ1182)-1</f>
        <v>4</v>
      </c>
      <c r="DT1182" s="213"/>
      <c r="DU1182" s="212"/>
      <c r="DV1182" s="212"/>
      <c r="DW1182" s="216" t="str">
        <f t="shared" si="611"/>
        <v>000-00-000-000-000</v>
      </c>
      <c r="DX1182" s="212">
        <f>COUNTIF(DW1179:DW1193, "&gt;=" &amp; DW1182)</f>
        <v>15</v>
      </c>
      <c r="DY1182" s="213">
        <f>RANK(DX1182,DX1179:DX1193,1)+COUNTIF(DW1179:DW1182,DW1182)-1</f>
        <v>4</v>
      </c>
      <c r="DZ1182" s="213"/>
    </row>
    <row r="1183" spans="1:130" ht="15" thickTop="1">
      <c r="A1183" s="17"/>
      <c r="B1183" s="96"/>
      <c r="C1183" s="97"/>
      <c r="D1183" s="98"/>
      <c r="E1183" s="149" t="str">
        <f t="shared" ref="E1183:E1198" si="612">IF(SUM(B1183:D1183)&gt;0,SUM(B1183:D1183),"")</f>
        <v/>
      </c>
      <c r="F1183" s="193"/>
      <c r="G1183" s="96"/>
      <c r="H1183" s="97"/>
      <c r="I1183" s="97"/>
      <c r="J1183" s="149" t="str">
        <f t="shared" ref="J1183:J1198" si="613">IF(SUM(G1183:I1183)&gt;0,SUM(G1183:I1183),"")</f>
        <v/>
      </c>
      <c r="K1183" s="193"/>
      <c r="L1183" s="96"/>
      <c r="M1183" s="97"/>
      <c r="N1183" s="97"/>
      <c r="O1183" s="149" t="str">
        <f t="shared" ref="O1183:O1198" si="614">IF(SUM(L1183:N1183)&gt;0,SUM(L1183:N1183),"")</f>
        <v/>
      </c>
      <c r="P1183" s="193"/>
      <c r="Q1183" s="96"/>
      <c r="R1183" s="97"/>
      <c r="S1183" s="97"/>
      <c r="T1183" s="149" t="str">
        <f t="shared" ref="T1183:T1198" si="615">IF(SUM(Q1183:S1183)&gt;0,SUM(Q1183:S1183),"")</f>
        <v/>
      </c>
      <c r="U1183" s="193"/>
      <c r="V1183" s="96"/>
      <c r="W1183" s="97"/>
      <c r="X1183" s="97"/>
      <c r="Y1183" s="149" t="str">
        <f t="shared" ref="Y1183:Y1198" si="616">IF(SUM(V1183:X1183)&gt;0,SUM(V1183:X1183),"")</f>
        <v/>
      </c>
      <c r="Z1183" s="195"/>
      <c r="AA1183" s="24"/>
      <c r="AB1183" s="197"/>
      <c r="AG1183" s="67"/>
      <c r="AH1183" s="209"/>
      <c r="AI1183" s="209"/>
      <c r="AJ1183" s="214"/>
      <c r="AK1183" s="215" t="str">
        <f t="shared" si="596"/>
        <v>000-00-000-000-000</v>
      </c>
      <c r="AL1183" s="214">
        <f>COUNTIF(AK1179:AK1193, "&gt;=" &amp; AK1183)</f>
        <v>15</v>
      </c>
      <c r="AM1183" s="213">
        <f>RANK(AL1183,AL1179:AL1193,1)+COUNTIF(AK1179:AK1183,AK1183)-1</f>
        <v>5</v>
      </c>
      <c r="AN1183" s="213"/>
      <c r="AO1183" s="212"/>
      <c r="AP1183" s="212"/>
      <c r="AQ1183" s="215" t="str">
        <f t="shared" si="597"/>
        <v>000-00-000-000-000</v>
      </c>
      <c r="AR1183" s="214">
        <f>COUNTIF(AQ1179:AQ1193, "&gt;=" &amp; AQ1183)</f>
        <v>15</v>
      </c>
      <c r="AS1183" s="213">
        <f>RANK(AR1183,AR1179:AR1193,1)+COUNTIF(AQ1179:AR1183,AR1183)-1</f>
        <v>5</v>
      </c>
      <c r="AT1183" s="213"/>
      <c r="AU1183" s="212"/>
      <c r="AV1183" s="212"/>
      <c r="AW1183" s="215" t="str">
        <f t="shared" si="598"/>
        <v>000-00-000-000-000</v>
      </c>
      <c r="AX1183" s="214">
        <f>COUNTIF(AW1179:AW1193, "&gt;=" &amp; AW1183)</f>
        <v>15</v>
      </c>
      <c r="AY1183" s="213">
        <f>RANK(AX1183,AX1179:AX1193,1)+COUNTIF(AW1179:AX1183,AX1183)-1</f>
        <v>5</v>
      </c>
      <c r="AZ1183" s="213"/>
      <c r="BA1183" s="212"/>
      <c r="BB1183" s="212"/>
      <c r="BC1183" s="215" t="str">
        <f t="shared" si="599"/>
        <v>000-00-000-000-000</v>
      </c>
      <c r="BD1183" s="214">
        <f>COUNTIF(BC1179:BC1193, "&gt;=" &amp; BC1183)</f>
        <v>15</v>
      </c>
      <c r="BE1183" s="213">
        <f>RANK(BD1183,BD1179:BD1193,1)+COUNTIF(BC1179:BC1183,BC1183)-1</f>
        <v>5</v>
      </c>
      <c r="BF1183" s="213"/>
      <c r="BG1183" s="212"/>
      <c r="BH1183" s="212"/>
      <c r="BI1183" s="215" t="str">
        <f t="shared" si="600"/>
        <v>000-00-000-000-000</v>
      </c>
      <c r="BJ1183" s="214">
        <f>COUNTIF(BI1179:BI1193, "&gt;=" &amp; BI1183)</f>
        <v>15</v>
      </c>
      <c r="BK1183" s="213">
        <f>RANK(BJ1183,BJ1179:BJ1193,1)+COUNTIF(BI1179:BI1183,BI1183)-1</f>
        <v>5</v>
      </c>
      <c r="BL1183" s="213"/>
      <c r="BM1183" s="212"/>
      <c r="BN1183" s="212"/>
      <c r="BO1183" s="215" t="str">
        <f t="shared" si="601"/>
        <v>000-00-000-000-000</v>
      </c>
      <c r="BP1183" s="214">
        <f>COUNTIF(BO1179:BO1193, "&gt;=" &amp; BO1183)</f>
        <v>15</v>
      </c>
      <c r="BQ1183" s="213">
        <f>RANK(BP1183,BP1179:BP1193,1)+COUNTIF(BO1179:BO1183,BO1183)-1</f>
        <v>5</v>
      </c>
      <c r="BR1183" s="213"/>
      <c r="BS1183" s="212"/>
      <c r="BT1183" s="212"/>
      <c r="BU1183" s="215" t="str">
        <f t="shared" si="602"/>
        <v>000-00-000-000-000</v>
      </c>
      <c r="BV1183" s="214">
        <f>COUNTIF(BU1179:BU1193, "&gt;=" &amp; BU1183)</f>
        <v>15</v>
      </c>
      <c r="BW1183" s="213">
        <f>RANK(BV1183,BV1179:BV1193,1)+COUNTIF(BU1179:BU1183,BU1183)-1</f>
        <v>5</v>
      </c>
      <c r="BX1183" s="213"/>
      <c r="BY1183" s="209"/>
      <c r="BZ1183" s="212"/>
      <c r="CA1183" s="215" t="str">
        <f t="shared" si="603"/>
        <v>000-00-000-000-000</v>
      </c>
      <c r="CB1183" s="215">
        <f>COUNTIF(CA1179:CA1193, "&gt;=" &amp; CA1183)</f>
        <v>15</v>
      </c>
      <c r="CC1183" s="213">
        <f>RANK(CB1183,CB1179:CB1193,1)+COUNTIF(CA1179:CA1183,CA1183)-1</f>
        <v>5</v>
      </c>
      <c r="CD1183" s="213"/>
      <c r="CE1183" s="209"/>
      <c r="CF1183" s="212"/>
      <c r="CG1183" s="215" t="str">
        <f t="shared" si="604"/>
        <v>000-00-000-000-000</v>
      </c>
      <c r="CH1183" s="215">
        <f>COUNTIF(CG1179:CG1193, "&gt;=" &amp; CG1183)</f>
        <v>15</v>
      </c>
      <c r="CI1183" s="213">
        <f>RANK(CH1183,CH1179:CH1193,1)+COUNTIF(CG1179:CG1183,CG1183)-1</f>
        <v>5</v>
      </c>
      <c r="CJ1183" s="213"/>
      <c r="CK1183" s="209"/>
      <c r="CL1183" s="212"/>
      <c r="CM1183" s="215" t="str">
        <f t="shared" si="605"/>
        <v>000-00-000-000-000</v>
      </c>
      <c r="CN1183" s="214">
        <f>COUNTIF(CM1179:CM1193, "&gt;=" &amp; CM1183)</f>
        <v>15</v>
      </c>
      <c r="CO1183" s="213">
        <f>RANK(CN1183,CN1179:CN1193,1)+COUNTIF(CM1179:CM1183,CM1183)-1</f>
        <v>5</v>
      </c>
      <c r="CP1183" s="213"/>
      <c r="CQ1183" s="209"/>
      <c r="CR1183" s="212"/>
      <c r="CS1183" s="215" t="str">
        <f t="shared" si="606"/>
        <v>000-00-000-000-000</v>
      </c>
      <c r="CT1183" s="214">
        <f>COUNTIF(CS1179:CS1193, "&gt;=" &amp; CS1183)</f>
        <v>15</v>
      </c>
      <c r="CU1183" s="213">
        <f>RANK(CT1183,CT1179:CT1193,1)+COUNTIF(CS1179:CS1183,CS1183)-1</f>
        <v>5</v>
      </c>
      <c r="CV1183" s="213"/>
      <c r="CW1183" s="209"/>
      <c r="CX1183" s="212"/>
      <c r="CY1183" s="215" t="str">
        <f t="shared" si="607"/>
        <v>000-00-000-000-000</v>
      </c>
      <c r="CZ1183" s="214">
        <f>COUNTIF(CY1179:CY1193, "&gt;=" &amp; CY1183)</f>
        <v>15</v>
      </c>
      <c r="DA1183" s="213">
        <f>RANK(CZ1183,CZ1179:CZ1193,1)+COUNTIF(CY1179:CY1183,CY1183)-1</f>
        <v>5</v>
      </c>
      <c r="DB1183" s="213"/>
      <c r="DC1183" s="209"/>
      <c r="DD1183" s="212"/>
      <c r="DE1183" s="215" t="str">
        <f t="shared" si="608"/>
        <v>000-00-000-000-000</v>
      </c>
      <c r="DF1183" s="214">
        <f>COUNTIF(DE1179:DE1193, "&gt;=" &amp; DE1183)</f>
        <v>15</v>
      </c>
      <c r="DG1183" s="213">
        <f>RANK(DF1183,DF1179:DF1193,1)+COUNTIF(DE1179:DE1183,DE1183)-1</f>
        <v>5</v>
      </c>
      <c r="DH1183" s="213"/>
      <c r="DI1183" s="209"/>
      <c r="DJ1183" s="212"/>
      <c r="DK1183" s="215" t="str">
        <f t="shared" si="609"/>
        <v>000-00-000-000-000</v>
      </c>
      <c r="DL1183" s="214">
        <f>COUNTIF(DK1179:DK1193, "&gt;=" &amp; DK1183)</f>
        <v>15</v>
      </c>
      <c r="DM1183" s="213">
        <f>RANK(DL1183,DL1179:DL1193,1)+COUNTIF(DK1179:DK1183,DK1183)-1</f>
        <v>5</v>
      </c>
      <c r="DN1183" s="213"/>
      <c r="DO1183" s="212"/>
      <c r="DP1183" s="212"/>
      <c r="DQ1183" s="216" t="str">
        <f t="shared" si="610"/>
        <v>000-00-000-000-000</v>
      </c>
      <c r="DR1183" s="212">
        <f>COUNTIF(DQ1179:DQ1193, "&gt;=" &amp; DQ1183)</f>
        <v>15</v>
      </c>
      <c r="DS1183" s="213">
        <f>RANK(DR1183,DR1179:DR1193,1)+COUNTIF(DQ1179:DQ1183,DQ1183)-1</f>
        <v>5</v>
      </c>
      <c r="DT1183" s="213"/>
      <c r="DU1183" s="212"/>
      <c r="DV1183" s="212"/>
      <c r="DW1183" s="216" t="str">
        <f t="shared" si="611"/>
        <v>000-00-000-000-000</v>
      </c>
      <c r="DX1183" s="212">
        <f>COUNTIF(DW1179:DW1193, "&gt;=" &amp; DW1183)</f>
        <v>15</v>
      </c>
      <c r="DY1183" s="213">
        <f>RANK(DX1183,DX1179:DX1193,1)+COUNTIF(DW1179:DW1183,DW1183)-1</f>
        <v>5</v>
      </c>
      <c r="DZ1183" s="213"/>
    </row>
    <row r="1184" spans="1:130">
      <c r="A1184" s="18"/>
      <c r="B1184" s="99"/>
      <c r="C1184" s="100"/>
      <c r="D1184" s="101"/>
      <c r="E1184" s="149" t="str">
        <f t="shared" si="612"/>
        <v/>
      </c>
      <c r="F1184" s="193"/>
      <c r="G1184" s="99"/>
      <c r="H1184" s="100"/>
      <c r="I1184" s="100"/>
      <c r="J1184" s="149" t="str">
        <f t="shared" si="613"/>
        <v/>
      </c>
      <c r="K1184" s="193"/>
      <c r="L1184" s="99"/>
      <c r="M1184" s="100"/>
      <c r="N1184" s="100"/>
      <c r="O1184" s="149" t="str">
        <f t="shared" si="614"/>
        <v/>
      </c>
      <c r="P1184" s="193"/>
      <c r="Q1184" s="99"/>
      <c r="R1184" s="100"/>
      <c r="S1184" s="100"/>
      <c r="T1184" s="149" t="str">
        <f t="shared" si="615"/>
        <v/>
      </c>
      <c r="U1184" s="193"/>
      <c r="V1184" s="99"/>
      <c r="W1184" s="100"/>
      <c r="X1184" s="100"/>
      <c r="Y1184" s="149" t="str">
        <f t="shared" si="616"/>
        <v/>
      </c>
      <c r="Z1184" s="196"/>
      <c r="AA1184" s="25"/>
      <c r="AB1184" s="197"/>
      <c r="AG1184" s="67"/>
      <c r="AH1184" s="209"/>
      <c r="AI1184" s="209"/>
      <c r="AJ1184" s="214"/>
      <c r="AK1184" s="215" t="str">
        <f t="shared" si="596"/>
        <v>000-00-000-000-000</v>
      </c>
      <c r="AL1184" s="214">
        <f>COUNTIF(AK1179:AK1193, "&gt;=" &amp; AK1184)</f>
        <v>15</v>
      </c>
      <c r="AM1184" s="213">
        <f>RANK(AL1184,AL1179:AL1193,1)+COUNTIF(AK1179:AK1184,AK1184)-1</f>
        <v>6</v>
      </c>
      <c r="AN1184" s="213"/>
      <c r="AO1184" s="212"/>
      <c r="AP1184" s="212"/>
      <c r="AQ1184" s="215" t="str">
        <f t="shared" si="597"/>
        <v>000-00-000-000-000</v>
      </c>
      <c r="AR1184" s="214">
        <f>COUNTIF(AQ1179:AQ1193, "&gt;=" &amp; AQ1184)</f>
        <v>15</v>
      </c>
      <c r="AS1184" s="213">
        <f>RANK(AR1184,AR1179:AR1193,1)+COUNTIF(AQ1179:AR1184,AR1184)-1</f>
        <v>6</v>
      </c>
      <c r="AT1184" s="213"/>
      <c r="AU1184" s="212"/>
      <c r="AV1184" s="212"/>
      <c r="AW1184" s="215" t="str">
        <f t="shared" si="598"/>
        <v>000-00-000-000-000</v>
      </c>
      <c r="AX1184" s="214">
        <f>COUNTIF(AW1179:AW1193, "&gt;=" &amp; AW1184)</f>
        <v>15</v>
      </c>
      <c r="AY1184" s="213">
        <f>RANK(AX1184,AX1179:AX1193,1)+COUNTIF(AW1179:AX1184,AX1184)-1</f>
        <v>6</v>
      </c>
      <c r="AZ1184" s="213"/>
      <c r="BA1184" s="212"/>
      <c r="BB1184" s="212"/>
      <c r="BC1184" s="215" t="str">
        <f t="shared" si="599"/>
        <v>000-00-000-000-000</v>
      </c>
      <c r="BD1184" s="214">
        <f>COUNTIF(BC1179:BC1193, "&gt;=" &amp; BC1184)</f>
        <v>15</v>
      </c>
      <c r="BE1184" s="213">
        <f>RANK(BD1184,BD1179:BD1193,1)+COUNTIF(BC1179:BC1184,BC1184)-1</f>
        <v>6</v>
      </c>
      <c r="BF1184" s="213"/>
      <c r="BG1184" s="212"/>
      <c r="BH1184" s="212"/>
      <c r="BI1184" s="215" t="str">
        <f t="shared" si="600"/>
        <v>000-00-000-000-000</v>
      </c>
      <c r="BJ1184" s="214">
        <f>COUNTIF(BI1179:BI1193, "&gt;=" &amp; BI1184)</f>
        <v>15</v>
      </c>
      <c r="BK1184" s="213">
        <f>RANK(BJ1184,BJ1179:BJ1193,1)+COUNTIF(BI1179:BI1184,BI1184)-1</f>
        <v>6</v>
      </c>
      <c r="BL1184" s="213"/>
      <c r="BM1184" s="212"/>
      <c r="BN1184" s="212"/>
      <c r="BO1184" s="215" t="str">
        <f t="shared" si="601"/>
        <v>000-00-000-000-000</v>
      </c>
      <c r="BP1184" s="214">
        <f>COUNTIF(BO1179:BO1193, "&gt;=" &amp; BO1184)</f>
        <v>15</v>
      </c>
      <c r="BQ1184" s="213">
        <f>RANK(BP1184,BP1179:BP1193,1)+COUNTIF(BO1179:BO1184,BO1184)-1</f>
        <v>6</v>
      </c>
      <c r="BR1184" s="213"/>
      <c r="BS1184" s="212"/>
      <c r="BT1184" s="212"/>
      <c r="BU1184" s="215" t="str">
        <f t="shared" si="602"/>
        <v>000-00-000-000-000</v>
      </c>
      <c r="BV1184" s="214">
        <f>COUNTIF(BU1179:BU1193, "&gt;=" &amp; BU1184)</f>
        <v>15</v>
      </c>
      <c r="BW1184" s="213">
        <f>RANK(BV1184,BV1179:BV1193,1)+COUNTIF(BU1179:BU1184,BU1184)-1</f>
        <v>6</v>
      </c>
      <c r="BX1184" s="213"/>
      <c r="BY1184" s="209"/>
      <c r="BZ1184" s="212"/>
      <c r="CA1184" s="215" t="str">
        <f t="shared" si="603"/>
        <v>000-00-000-000-000</v>
      </c>
      <c r="CB1184" s="215">
        <f>COUNTIF(CA1179:CA1193, "&gt;=" &amp; CA1184)</f>
        <v>15</v>
      </c>
      <c r="CC1184" s="213">
        <f>RANK(CB1184,CB1179:CB1193,1)+COUNTIF(CA1179:CA1184,CA1184)-1</f>
        <v>6</v>
      </c>
      <c r="CD1184" s="213"/>
      <c r="CE1184" s="209"/>
      <c r="CF1184" s="212"/>
      <c r="CG1184" s="215" t="str">
        <f t="shared" si="604"/>
        <v>000-00-000-000-000</v>
      </c>
      <c r="CH1184" s="215">
        <f>COUNTIF(CG1179:CG1193, "&gt;=" &amp; CG1184)</f>
        <v>15</v>
      </c>
      <c r="CI1184" s="213">
        <f>RANK(CH1184,CH1179:CH1193,1)+COUNTIF(CG1179:CG1184,CG1184)-1</f>
        <v>6</v>
      </c>
      <c r="CJ1184" s="213"/>
      <c r="CK1184" s="209"/>
      <c r="CL1184" s="212"/>
      <c r="CM1184" s="215" t="str">
        <f t="shared" si="605"/>
        <v>000-00-000-000-000</v>
      </c>
      <c r="CN1184" s="214">
        <f>COUNTIF(CM1179:CM1193, "&gt;=" &amp; CM1184)</f>
        <v>15</v>
      </c>
      <c r="CO1184" s="213">
        <f>RANK(CN1184,CN1179:CN1193,1)+COUNTIF(CM1179:CM1184,CM1184)-1</f>
        <v>6</v>
      </c>
      <c r="CP1184" s="213"/>
      <c r="CQ1184" s="209"/>
      <c r="CR1184" s="212"/>
      <c r="CS1184" s="215" t="str">
        <f t="shared" si="606"/>
        <v>000-00-000-000-000</v>
      </c>
      <c r="CT1184" s="214">
        <f>COUNTIF(CS1179:CS1193, "&gt;=" &amp; CS1184)</f>
        <v>15</v>
      </c>
      <c r="CU1184" s="213">
        <f>RANK(CT1184,CT1179:CT1193,1)+COUNTIF(CS1179:CS1184,CS1184)-1</f>
        <v>6</v>
      </c>
      <c r="CV1184" s="213"/>
      <c r="CW1184" s="209"/>
      <c r="CX1184" s="212"/>
      <c r="CY1184" s="215" t="str">
        <f t="shared" si="607"/>
        <v>000-00-000-000-000</v>
      </c>
      <c r="CZ1184" s="214">
        <f>COUNTIF(CY1179:CY1193, "&gt;=" &amp; CY1184)</f>
        <v>15</v>
      </c>
      <c r="DA1184" s="213">
        <f>RANK(CZ1184,CZ1179:CZ1193,1)+COUNTIF(CY1179:CY1184,CY1184)-1</f>
        <v>6</v>
      </c>
      <c r="DB1184" s="213"/>
      <c r="DC1184" s="209"/>
      <c r="DD1184" s="212"/>
      <c r="DE1184" s="215" t="str">
        <f t="shared" si="608"/>
        <v>000-00-000-000-000</v>
      </c>
      <c r="DF1184" s="214">
        <f>COUNTIF(DE1179:DE1193, "&gt;=" &amp; DE1184)</f>
        <v>15</v>
      </c>
      <c r="DG1184" s="213">
        <f>RANK(DF1184,DF1179:DF1193,1)+COUNTIF(DE1179:DE1184,DE1184)-1</f>
        <v>6</v>
      </c>
      <c r="DH1184" s="213"/>
      <c r="DI1184" s="209"/>
      <c r="DJ1184" s="212"/>
      <c r="DK1184" s="215" t="str">
        <f t="shared" si="609"/>
        <v>000-00-000-000-000</v>
      </c>
      <c r="DL1184" s="214">
        <f>COUNTIF(DK1179:DK1193, "&gt;=" &amp; DK1184)</f>
        <v>15</v>
      </c>
      <c r="DM1184" s="213">
        <f>RANK(DL1184,DL1179:DL1193,1)+COUNTIF(DK1179:DK1184,DK1184)-1</f>
        <v>6</v>
      </c>
      <c r="DN1184" s="213"/>
      <c r="DO1184" s="212"/>
      <c r="DP1184" s="212"/>
      <c r="DQ1184" s="216" t="str">
        <f t="shared" si="610"/>
        <v>000-00-000-000-000</v>
      </c>
      <c r="DR1184" s="212">
        <f>COUNTIF(DQ1179:DQ1193, "&gt;=" &amp; DQ1184)</f>
        <v>15</v>
      </c>
      <c r="DS1184" s="213">
        <f>RANK(DR1184,DR1179:DR1193,1)+COUNTIF(DQ1179:DQ1184,DQ1184)-1</f>
        <v>6</v>
      </c>
      <c r="DT1184" s="213"/>
      <c r="DU1184" s="212"/>
      <c r="DV1184" s="212"/>
      <c r="DW1184" s="216" t="str">
        <f t="shared" si="611"/>
        <v>000-00-000-000-000</v>
      </c>
      <c r="DX1184" s="212">
        <f>COUNTIF(DW1179:DW1193, "&gt;=" &amp; DW1184)</f>
        <v>15</v>
      </c>
      <c r="DY1184" s="213">
        <f>RANK(DX1184,DX1179:DX1193,1)+COUNTIF(DW1179:DW1184,DW1184)-1</f>
        <v>6</v>
      </c>
      <c r="DZ1184" s="213"/>
    </row>
    <row r="1185" spans="1:130">
      <c r="A1185" s="18"/>
      <c r="B1185" s="99"/>
      <c r="C1185" s="100"/>
      <c r="D1185" s="101"/>
      <c r="E1185" s="149" t="str">
        <f t="shared" si="612"/>
        <v/>
      </c>
      <c r="F1185" s="193"/>
      <c r="G1185" s="99"/>
      <c r="H1185" s="100"/>
      <c r="I1185" s="100"/>
      <c r="J1185" s="149" t="str">
        <f t="shared" si="613"/>
        <v/>
      </c>
      <c r="K1185" s="193"/>
      <c r="L1185" s="99"/>
      <c r="M1185" s="100"/>
      <c r="N1185" s="102"/>
      <c r="O1185" s="149" t="str">
        <f t="shared" si="614"/>
        <v/>
      </c>
      <c r="P1185" s="193"/>
      <c r="Q1185" s="99"/>
      <c r="R1185" s="100"/>
      <c r="S1185" s="102"/>
      <c r="T1185" s="149" t="str">
        <f t="shared" si="615"/>
        <v/>
      </c>
      <c r="U1185" s="193"/>
      <c r="V1185" s="99"/>
      <c r="W1185" s="100"/>
      <c r="X1185" s="102"/>
      <c r="Y1185" s="149" t="str">
        <f t="shared" si="616"/>
        <v/>
      </c>
      <c r="Z1185" s="196"/>
      <c r="AA1185" s="26" t="s">
        <v>11</v>
      </c>
      <c r="AB1185" s="37"/>
      <c r="AG1185" s="67"/>
      <c r="AH1185" s="209"/>
      <c r="AI1185" s="209"/>
      <c r="AJ1185" s="214"/>
      <c r="AK1185" s="215" t="str">
        <f t="shared" si="596"/>
        <v>000-00-000-000-000</v>
      </c>
      <c r="AL1185" s="214">
        <f>COUNTIF(AK1179:AK1193, "&gt;=" &amp; AK1185)</f>
        <v>15</v>
      </c>
      <c r="AM1185" s="213">
        <f>RANK(AL1185,AL1179:AL1193,1)+COUNTIF(AK1179:AK1185,AK1185)-1</f>
        <v>7</v>
      </c>
      <c r="AN1185" s="213"/>
      <c r="AO1185" s="212"/>
      <c r="AP1185" s="212"/>
      <c r="AQ1185" s="215" t="str">
        <f t="shared" si="597"/>
        <v>000-00-000-000-000</v>
      </c>
      <c r="AR1185" s="214">
        <f>COUNTIF(AQ1179:AQ1193, "&gt;=" &amp; AQ1185)</f>
        <v>15</v>
      </c>
      <c r="AS1185" s="213">
        <f>RANK(AR1185,AR1179:AR1193,1)+COUNTIF(AQ1179:AR1185,AR1185)-1</f>
        <v>7</v>
      </c>
      <c r="AT1185" s="213"/>
      <c r="AU1185" s="212"/>
      <c r="AV1185" s="212"/>
      <c r="AW1185" s="215" t="str">
        <f t="shared" si="598"/>
        <v>000-00-000-000-000</v>
      </c>
      <c r="AX1185" s="214">
        <f>COUNTIF(AW1179:AW1193, "&gt;=" &amp; AW1185)</f>
        <v>15</v>
      </c>
      <c r="AY1185" s="213">
        <f>RANK(AX1185,AX1179:AX1193,1)+COUNTIF(AW1179:AX1185,AX1185)-1</f>
        <v>7</v>
      </c>
      <c r="AZ1185" s="213"/>
      <c r="BA1185" s="212"/>
      <c r="BB1185" s="212"/>
      <c r="BC1185" s="215" t="str">
        <f t="shared" si="599"/>
        <v>000-00-000-000-000</v>
      </c>
      <c r="BD1185" s="214">
        <f>COUNTIF(BC1179:BC1193, "&gt;=" &amp; BC1185)</f>
        <v>15</v>
      </c>
      <c r="BE1185" s="213">
        <f>RANK(BD1185,BD1179:BD1193,1)+COUNTIF(BC1179:BC1185,BC1185)-1</f>
        <v>7</v>
      </c>
      <c r="BF1185" s="213"/>
      <c r="BG1185" s="212"/>
      <c r="BH1185" s="212"/>
      <c r="BI1185" s="215" t="str">
        <f t="shared" si="600"/>
        <v>000-00-000-000-000</v>
      </c>
      <c r="BJ1185" s="214">
        <f>COUNTIF(BI1179:BI1193, "&gt;=" &amp; BI1185)</f>
        <v>15</v>
      </c>
      <c r="BK1185" s="213">
        <f>RANK(BJ1185,BJ1179:BJ1193,1)+COUNTIF(BI1179:BI1185,BI1185)-1</f>
        <v>7</v>
      </c>
      <c r="BL1185" s="213"/>
      <c r="BM1185" s="212"/>
      <c r="BN1185" s="212"/>
      <c r="BO1185" s="215" t="str">
        <f t="shared" si="601"/>
        <v>000-00-000-000-000</v>
      </c>
      <c r="BP1185" s="214">
        <f>COUNTIF(BO1179:BO1193, "&gt;=" &amp; BO1185)</f>
        <v>15</v>
      </c>
      <c r="BQ1185" s="213">
        <f>RANK(BP1185,BP1179:BP1193,1)+COUNTIF(BO1179:BO1185,BO1185)-1</f>
        <v>7</v>
      </c>
      <c r="BR1185" s="213"/>
      <c r="BS1185" s="212"/>
      <c r="BT1185" s="212"/>
      <c r="BU1185" s="215" t="str">
        <f t="shared" si="602"/>
        <v>000-00-000-000-000</v>
      </c>
      <c r="BV1185" s="214">
        <f>COUNTIF(BU1179:BU1193, "&gt;=" &amp; BU1185)</f>
        <v>15</v>
      </c>
      <c r="BW1185" s="213">
        <f>RANK(BV1185,BV1179:BV1193,1)+COUNTIF(BU1179:BU1185,BU1185)-1</f>
        <v>7</v>
      </c>
      <c r="BX1185" s="213"/>
      <c r="BY1185" s="209"/>
      <c r="BZ1185" s="212"/>
      <c r="CA1185" s="215" t="str">
        <f t="shared" si="603"/>
        <v>000-00-000-000-000</v>
      </c>
      <c r="CB1185" s="215">
        <f>COUNTIF(CA1179:CA1193, "&gt;=" &amp; CA1185)</f>
        <v>15</v>
      </c>
      <c r="CC1185" s="213">
        <f>RANK(CB1185,CB1179:CB1193,1)+COUNTIF(CA1179:CA1185,CA1185)-1</f>
        <v>7</v>
      </c>
      <c r="CD1185" s="213"/>
      <c r="CE1185" s="209"/>
      <c r="CF1185" s="212"/>
      <c r="CG1185" s="215" t="str">
        <f t="shared" si="604"/>
        <v>000-00-000-000-000</v>
      </c>
      <c r="CH1185" s="215">
        <f>COUNTIF(CG1179:CG1193, "&gt;=" &amp; CG1185)</f>
        <v>15</v>
      </c>
      <c r="CI1185" s="213">
        <f>RANK(CH1185,CH1179:CH1193,1)+COUNTIF(CG1179:CG1185,CG1185)-1</f>
        <v>7</v>
      </c>
      <c r="CJ1185" s="213"/>
      <c r="CK1185" s="209"/>
      <c r="CL1185" s="212"/>
      <c r="CM1185" s="215" t="str">
        <f t="shared" si="605"/>
        <v>000-00-000-000-000</v>
      </c>
      <c r="CN1185" s="214">
        <f>COUNTIF(CM1179:CM1193, "&gt;=" &amp; CM1185)</f>
        <v>15</v>
      </c>
      <c r="CO1185" s="213">
        <f>RANK(CN1185,CN1179:CN1193,1)+COUNTIF(CM1179:CM1185,CM1185)-1</f>
        <v>7</v>
      </c>
      <c r="CP1185" s="213"/>
      <c r="CQ1185" s="209"/>
      <c r="CR1185" s="212"/>
      <c r="CS1185" s="215" t="str">
        <f t="shared" si="606"/>
        <v>000-00-000-000-000</v>
      </c>
      <c r="CT1185" s="214">
        <f>COUNTIF(CS1179:CS1193, "&gt;=" &amp; CS1185)</f>
        <v>15</v>
      </c>
      <c r="CU1185" s="213">
        <f>RANK(CT1185,CT1179:CT1193,1)+COUNTIF(CS1179:CS1185,CS1185)-1</f>
        <v>7</v>
      </c>
      <c r="CV1185" s="213"/>
      <c r="CW1185" s="209"/>
      <c r="CX1185" s="212"/>
      <c r="CY1185" s="215" t="str">
        <f t="shared" si="607"/>
        <v>000-00-000-000-000</v>
      </c>
      <c r="CZ1185" s="214">
        <f>COUNTIF(CY1179:CY1193, "&gt;=" &amp; CY1185)</f>
        <v>15</v>
      </c>
      <c r="DA1185" s="213">
        <f>RANK(CZ1185,CZ1179:CZ1193,1)+COUNTIF(CY1179:CY1185,CY1185)-1</f>
        <v>7</v>
      </c>
      <c r="DB1185" s="213"/>
      <c r="DC1185" s="209"/>
      <c r="DD1185" s="212"/>
      <c r="DE1185" s="215" t="str">
        <f t="shared" si="608"/>
        <v>000-00-000-000-000</v>
      </c>
      <c r="DF1185" s="214">
        <f>COUNTIF(DE1179:DE1193, "&gt;=" &amp; DE1185)</f>
        <v>15</v>
      </c>
      <c r="DG1185" s="213">
        <f>RANK(DF1185,DF1179:DF1193,1)+COUNTIF(DE1179:DE1185,DE1185)-1</f>
        <v>7</v>
      </c>
      <c r="DH1185" s="213"/>
      <c r="DI1185" s="209"/>
      <c r="DJ1185" s="212"/>
      <c r="DK1185" s="215" t="str">
        <f t="shared" si="609"/>
        <v>000-00-000-000-000</v>
      </c>
      <c r="DL1185" s="214">
        <f>COUNTIF(DK1179:DK1193, "&gt;=" &amp; DK1185)</f>
        <v>15</v>
      </c>
      <c r="DM1185" s="213">
        <f>RANK(DL1185,DL1179:DL1193,1)+COUNTIF(DK1179:DK1185,DK1185)-1</f>
        <v>7</v>
      </c>
      <c r="DN1185" s="213"/>
      <c r="DO1185" s="212"/>
      <c r="DP1185" s="212"/>
      <c r="DQ1185" s="216" t="str">
        <f t="shared" si="610"/>
        <v>000-00-000-000-000</v>
      </c>
      <c r="DR1185" s="212">
        <f>COUNTIF(DQ1179:DQ1193, "&gt;=" &amp; DQ1185)</f>
        <v>15</v>
      </c>
      <c r="DS1185" s="213">
        <f>RANK(DR1185,DR1179:DR1193,1)+COUNTIF(DQ1179:DQ1185,DQ1185)-1</f>
        <v>7</v>
      </c>
      <c r="DT1185" s="213"/>
      <c r="DU1185" s="212"/>
      <c r="DV1185" s="212"/>
      <c r="DW1185" s="216" t="str">
        <f t="shared" si="611"/>
        <v>000-00-000-000-000</v>
      </c>
      <c r="DX1185" s="212">
        <f>COUNTIF(DW1179:DW1193, "&gt;=" &amp; DW1185)</f>
        <v>15</v>
      </c>
      <c r="DY1185" s="213">
        <f>RANK(DX1185,DX1179:DX1193,1)+COUNTIF(DW1179:DW1185,DW1185)-1</f>
        <v>7</v>
      </c>
      <c r="DZ1185" s="213"/>
    </row>
    <row r="1186" spans="1:130">
      <c r="A1186" s="18"/>
      <c r="B1186" s="99"/>
      <c r="C1186" s="100"/>
      <c r="D1186" s="101"/>
      <c r="E1186" s="149" t="str">
        <f t="shared" si="612"/>
        <v/>
      </c>
      <c r="F1186" s="193"/>
      <c r="G1186" s="99"/>
      <c r="H1186" s="100"/>
      <c r="I1186" s="100"/>
      <c r="J1186" s="149" t="str">
        <f t="shared" si="613"/>
        <v/>
      </c>
      <c r="K1186" s="193"/>
      <c r="L1186" s="99"/>
      <c r="M1186" s="100"/>
      <c r="N1186" s="100"/>
      <c r="O1186" s="149" t="str">
        <f t="shared" si="614"/>
        <v/>
      </c>
      <c r="P1186" s="193"/>
      <c r="Q1186" s="99"/>
      <c r="R1186" s="100"/>
      <c r="S1186" s="100"/>
      <c r="T1186" s="149" t="str">
        <f t="shared" si="615"/>
        <v/>
      </c>
      <c r="U1186" s="193"/>
      <c r="V1186" s="99"/>
      <c r="W1186" s="100"/>
      <c r="X1186" s="100"/>
      <c r="Y1186" s="149" t="str">
        <f t="shared" si="616"/>
        <v/>
      </c>
      <c r="Z1186" s="196"/>
      <c r="AA1186" s="26" t="s">
        <v>12</v>
      </c>
      <c r="AB1186" s="37"/>
      <c r="AG1186" s="67"/>
      <c r="AH1186" s="209"/>
      <c r="AI1186" s="209"/>
      <c r="AJ1186" s="214"/>
      <c r="AK1186" s="215" t="str">
        <f t="shared" si="596"/>
        <v>000-00-000-000-000</v>
      </c>
      <c r="AL1186" s="214">
        <f>COUNTIF(AK1179:AK1193, "&gt;=" &amp; AK1186)</f>
        <v>15</v>
      </c>
      <c r="AM1186" s="213">
        <f>RANK(AL1186,AL1179:AL1193,1)+COUNTIF(AK1179:AK1186,AK1186)-1</f>
        <v>8</v>
      </c>
      <c r="AN1186" s="213"/>
      <c r="AO1186" s="212"/>
      <c r="AP1186" s="212"/>
      <c r="AQ1186" s="215" t="str">
        <f t="shared" si="597"/>
        <v>000-00-000-000-000</v>
      </c>
      <c r="AR1186" s="214">
        <f>COUNTIF(AQ1179:AQ1193, "&gt;=" &amp; AQ1186)</f>
        <v>15</v>
      </c>
      <c r="AS1186" s="213">
        <f>RANK(AR1186,AR1179:AR1193,1)+COUNTIF(AQ1179:AR1186,AR1186)-1</f>
        <v>8</v>
      </c>
      <c r="AT1186" s="213"/>
      <c r="AU1186" s="212"/>
      <c r="AV1186" s="212"/>
      <c r="AW1186" s="215" t="str">
        <f t="shared" si="598"/>
        <v>000-00-000-000-000</v>
      </c>
      <c r="AX1186" s="214">
        <f>COUNTIF(AW1179:AW1193, "&gt;=" &amp; AW1186)</f>
        <v>15</v>
      </c>
      <c r="AY1186" s="213">
        <f>RANK(AX1186,AX1179:AX1193,1)+COUNTIF(AW1179:AX1186,AX1186)-1</f>
        <v>8</v>
      </c>
      <c r="AZ1186" s="213"/>
      <c r="BA1186" s="212"/>
      <c r="BB1186" s="212"/>
      <c r="BC1186" s="215" t="str">
        <f t="shared" si="599"/>
        <v>000-00-000-000-000</v>
      </c>
      <c r="BD1186" s="214">
        <f>COUNTIF(BC1179:BC1193, "&gt;=" &amp; BC1186)</f>
        <v>15</v>
      </c>
      <c r="BE1186" s="213">
        <f>RANK(BD1186,BD1179:BD1193,1)+COUNTIF(BC1179:BC1186,BC1186)-1</f>
        <v>8</v>
      </c>
      <c r="BF1186" s="213"/>
      <c r="BG1186" s="212"/>
      <c r="BH1186" s="212"/>
      <c r="BI1186" s="215" t="str">
        <f t="shared" si="600"/>
        <v>000-00-000-000-000</v>
      </c>
      <c r="BJ1186" s="214">
        <f>COUNTIF(BI1179:BI1193, "&gt;=" &amp; BI1186)</f>
        <v>15</v>
      </c>
      <c r="BK1186" s="213">
        <f>RANK(BJ1186,BJ1179:BJ1193,1)+COUNTIF(BI1179:BI1186,BI1186)-1</f>
        <v>8</v>
      </c>
      <c r="BL1186" s="213"/>
      <c r="BM1186" s="212"/>
      <c r="BN1186" s="212"/>
      <c r="BO1186" s="215" t="str">
        <f t="shared" si="601"/>
        <v>000-00-000-000-000</v>
      </c>
      <c r="BP1186" s="214">
        <f>COUNTIF(BO1179:BO1193, "&gt;=" &amp; BO1186)</f>
        <v>15</v>
      </c>
      <c r="BQ1186" s="213">
        <f>RANK(BP1186,BP1179:BP1193,1)+COUNTIF(BO1179:BO1186,BO1186)-1</f>
        <v>8</v>
      </c>
      <c r="BR1186" s="213"/>
      <c r="BS1186" s="212"/>
      <c r="BT1186" s="212"/>
      <c r="BU1186" s="215" t="str">
        <f t="shared" si="602"/>
        <v>000-00-000-000-000</v>
      </c>
      <c r="BV1186" s="214">
        <f>COUNTIF(BU1179:BU1193, "&gt;=" &amp; BU1186)</f>
        <v>15</v>
      </c>
      <c r="BW1186" s="213">
        <f>RANK(BV1186,BV1179:BV1193,1)+COUNTIF(BU1179:BU1186,BU1186)-1</f>
        <v>8</v>
      </c>
      <c r="BX1186" s="213"/>
      <c r="BY1186" s="209"/>
      <c r="BZ1186" s="212"/>
      <c r="CA1186" s="215" t="str">
        <f t="shared" si="603"/>
        <v>000-00-000-000-000</v>
      </c>
      <c r="CB1186" s="215">
        <f>COUNTIF(CA1179:CA1193, "&gt;=" &amp; CA1186)</f>
        <v>15</v>
      </c>
      <c r="CC1186" s="213">
        <f>RANK(CB1186,CB1179:CB1193,1)+COUNTIF(CA1179:CA1186,CA1186)-1</f>
        <v>8</v>
      </c>
      <c r="CD1186" s="213"/>
      <c r="CE1186" s="209"/>
      <c r="CF1186" s="212"/>
      <c r="CG1186" s="215" t="str">
        <f t="shared" si="604"/>
        <v>000-00-000-000-000</v>
      </c>
      <c r="CH1186" s="215">
        <f>COUNTIF(CG1179:CG1193, "&gt;=" &amp; CG1186)</f>
        <v>15</v>
      </c>
      <c r="CI1186" s="213">
        <f>RANK(CH1186,CH1179:CH1193,1)+COUNTIF(CG1179:CG1186,CG1186)-1</f>
        <v>8</v>
      </c>
      <c r="CJ1186" s="213"/>
      <c r="CK1186" s="209"/>
      <c r="CL1186" s="212"/>
      <c r="CM1186" s="215" t="str">
        <f t="shared" si="605"/>
        <v>000-00-000-000-000</v>
      </c>
      <c r="CN1186" s="214">
        <f>COUNTIF(CM1179:CM1193, "&gt;=" &amp; CM1186)</f>
        <v>15</v>
      </c>
      <c r="CO1186" s="213">
        <f>RANK(CN1186,CN1179:CN1193,1)+COUNTIF(CM1179:CM1186,CM1186)-1</f>
        <v>8</v>
      </c>
      <c r="CP1186" s="213"/>
      <c r="CQ1186" s="209"/>
      <c r="CR1186" s="212"/>
      <c r="CS1186" s="215" t="str">
        <f t="shared" si="606"/>
        <v>000-00-000-000-000</v>
      </c>
      <c r="CT1186" s="214">
        <f>COUNTIF(CS1179:CS1193, "&gt;=" &amp; CS1186)</f>
        <v>15</v>
      </c>
      <c r="CU1186" s="213">
        <f>RANK(CT1186,CT1179:CT1193,1)+COUNTIF(CS1179:CS1186,CS1186)-1</f>
        <v>8</v>
      </c>
      <c r="CV1186" s="213"/>
      <c r="CW1186" s="209"/>
      <c r="CX1186" s="212"/>
      <c r="CY1186" s="215" t="str">
        <f t="shared" si="607"/>
        <v>000-00-000-000-000</v>
      </c>
      <c r="CZ1186" s="214">
        <f>COUNTIF(CY1179:CY1193, "&gt;=" &amp; CY1186)</f>
        <v>15</v>
      </c>
      <c r="DA1186" s="213">
        <f>RANK(CZ1186,CZ1179:CZ1193,1)+COUNTIF(CY1179:CY1186,CY1186)-1</f>
        <v>8</v>
      </c>
      <c r="DB1186" s="213"/>
      <c r="DC1186" s="209"/>
      <c r="DD1186" s="212"/>
      <c r="DE1186" s="215" t="str">
        <f t="shared" si="608"/>
        <v>000-00-000-000-000</v>
      </c>
      <c r="DF1186" s="214">
        <f>COUNTIF(DE1179:DE1193, "&gt;=" &amp; DE1186)</f>
        <v>15</v>
      </c>
      <c r="DG1186" s="213">
        <f>RANK(DF1186,DF1179:DF1193,1)+COUNTIF(DE1179:DE1186,DE1186)-1</f>
        <v>8</v>
      </c>
      <c r="DH1186" s="213"/>
      <c r="DI1186" s="209"/>
      <c r="DJ1186" s="212"/>
      <c r="DK1186" s="215" t="str">
        <f t="shared" si="609"/>
        <v>000-00-000-000-000</v>
      </c>
      <c r="DL1186" s="214">
        <f>COUNTIF(DK1179:DK1193, "&gt;=" &amp; DK1186)</f>
        <v>15</v>
      </c>
      <c r="DM1186" s="213">
        <f>RANK(DL1186,DL1179:DL1193,1)+COUNTIF(DK1179:DK1186,DK1186)-1</f>
        <v>8</v>
      </c>
      <c r="DN1186" s="213"/>
      <c r="DO1186" s="212"/>
      <c r="DP1186" s="212"/>
      <c r="DQ1186" s="216" t="str">
        <f t="shared" si="610"/>
        <v>000-00-000-000-000</v>
      </c>
      <c r="DR1186" s="212">
        <f>COUNTIF(DQ1179:DQ1193, "&gt;=" &amp; DQ1186)</f>
        <v>15</v>
      </c>
      <c r="DS1186" s="213">
        <f>RANK(DR1186,DR1179:DR1193,1)+COUNTIF(DQ1179:DQ1186,DQ1186)-1</f>
        <v>8</v>
      </c>
      <c r="DT1186" s="213"/>
      <c r="DU1186" s="212"/>
      <c r="DV1186" s="212"/>
      <c r="DW1186" s="216" t="str">
        <f t="shared" si="611"/>
        <v>000-00-000-000-000</v>
      </c>
      <c r="DX1186" s="212">
        <f>COUNTIF(DW1179:DW1193, "&gt;=" &amp; DW1186)</f>
        <v>15</v>
      </c>
      <c r="DY1186" s="213">
        <f>RANK(DX1186,DX1179:DX1193,1)+COUNTIF(DW1179:DW1186,DW1186)-1</f>
        <v>8</v>
      </c>
      <c r="DZ1186" s="213"/>
    </row>
    <row r="1187" spans="1:130">
      <c r="A1187" s="18"/>
      <c r="B1187" s="99"/>
      <c r="C1187" s="100"/>
      <c r="D1187" s="102"/>
      <c r="E1187" s="149" t="str">
        <f t="shared" si="612"/>
        <v/>
      </c>
      <c r="F1187" s="193"/>
      <c r="G1187" s="99"/>
      <c r="H1187" s="100"/>
      <c r="I1187" s="102"/>
      <c r="J1187" s="149" t="str">
        <f t="shared" si="613"/>
        <v/>
      </c>
      <c r="K1187" s="193"/>
      <c r="L1187" s="99"/>
      <c r="M1187" s="100"/>
      <c r="N1187" s="102"/>
      <c r="O1187" s="149" t="str">
        <f t="shared" si="614"/>
        <v/>
      </c>
      <c r="P1187" s="193"/>
      <c r="Q1187" s="99"/>
      <c r="R1187" s="100"/>
      <c r="S1187" s="100"/>
      <c r="T1187" s="149" t="str">
        <f t="shared" si="615"/>
        <v/>
      </c>
      <c r="U1187" s="193"/>
      <c r="V1187" s="99"/>
      <c r="W1187" s="100"/>
      <c r="X1187" s="102"/>
      <c r="Y1187" s="149" t="str">
        <f t="shared" si="616"/>
        <v/>
      </c>
      <c r="Z1187" s="196"/>
      <c r="AA1187" s="26" t="s">
        <v>12</v>
      </c>
      <c r="AB1187" s="37"/>
      <c r="AG1187" s="67"/>
      <c r="AH1187" s="209"/>
      <c r="AI1187" s="209"/>
      <c r="AJ1187" s="214"/>
      <c r="AK1187" s="215" t="str">
        <f t="shared" si="596"/>
        <v>000-00-000-000-000</v>
      </c>
      <c r="AL1187" s="214">
        <f>COUNTIF(AK1179:AK1193, "&gt;=" &amp; AK1187)</f>
        <v>15</v>
      </c>
      <c r="AM1187" s="213">
        <f>RANK(AL1187,AL1179:AL1193,1)+COUNTIF(AK1179:AK1187,AK1187)-1</f>
        <v>9</v>
      </c>
      <c r="AN1187" s="213"/>
      <c r="AO1187" s="212"/>
      <c r="AP1187" s="212"/>
      <c r="AQ1187" s="215" t="str">
        <f t="shared" si="597"/>
        <v>000-00-000-000-000</v>
      </c>
      <c r="AR1187" s="214">
        <f>COUNTIF(AQ1179:AQ1193, "&gt;=" &amp; AQ1187)</f>
        <v>15</v>
      </c>
      <c r="AS1187" s="213">
        <f>RANK(AR1187,AR1179:AR1193,1)+COUNTIF(AQ1179:AR1187,AR1187)-1</f>
        <v>9</v>
      </c>
      <c r="AT1187" s="213"/>
      <c r="AU1187" s="212"/>
      <c r="AV1187" s="212"/>
      <c r="AW1187" s="215" t="str">
        <f t="shared" si="598"/>
        <v>000-00-000-000-000</v>
      </c>
      <c r="AX1187" s="214">
        <f>COUNTIF(AW1179:AW1193, "&gt;=" &amp; AW1187)</f>
        <v>15</v>
      </c>
      <c r="AY1187" s="213">
        <f>RANK(AX1187,AX1179:AX1193,1)+COUNTIF(AW1179:AX1187,AX1187)-1</f>
        <v>9</v>
      </c>
      <c r="AZ1187" s="213"/>
      <c r="BA1187" s="212"/>
      <c r="BB1187" s="212"/>
      <c r="BC1187" s="215" t="str">
        <f t="shared" si="599"/>
        <v>000-00-000-000-000</v>
      </c>
      <c r="BD1187" s="214">
        <f>COUNTIF(BC1179:BC1193, "&gt;=" &amp; BC1187)</f>
        <v>15</v>
      </c>
      <c r="BE1187" s="213">
        <f>RANK(BD1187,BD1179:BD1193,1)+COUNTIF(BC1179:BC1187,BC1187)-1</f>
        <v>9</v>
      </c>
      <c r="BF1187" s="213"/>
      <c r="BG1187" s="212"/>
      <c r="BH1187" s="212"/>
      <c r="BI1187" s="215" t="str">
        <f t="shared" si="600"/>
        <v>000-00-000-000-000</v>
      </c>
      <c r="BJ1187" s="214">
        <f>COUNTIF(BI1179:BI1193, "&gt;=" &amp; BI1187)</f>
        <v>15</v>
      </c>
      <c r="BK1187" s="213">
        <f>RANK(BJ1187,BJ1179:BJ1193,1)+COUNTIF(BI1179:BI1187,BI1187)-1</f>
        <v>9</v>
      </c>
      <c r="BL1187" s="213"/>
      <c r="BM1187" s="212"/>
      <c r="BN1187" s="212"/>
      <c r="BO1187" s="215" t="str">
        <f t="shared" si="601"/>
        <v>000-00-000-000-000</v>
      </c>
      <c r="BP1187" s="214">
        <f>COUNTIF(BO1179:BO1193, "&gt;=" &amp; BO1187)</f>
        <v>15</v>
      </c>
      <c r="BQ1187" s="213">
        <f>RANK(BP1187,BP1179:BP1193,1)+COUNTIF(BO1179:BO1187,BO1187)-1</f>
        <v>9</v>
      </c>
      <c r="BR1187" s="213"/>
      <c r="BS1187" s="212"/>
      <c r="BT1187" s="212"/>
      <c r="BU1187" s="215" t="str">
        <f t="shared" si="602"/>
        <v>000-00-000-000-000</v>
      </c>
      <c r="BV1187" s="214">
        <f>COUNTIF(BU1179:BU1193, "&gt;=" &amp; BU1187)</f>
        <v>15</v>
      </c>
      <c r="BW1187" s="213">
        <f>RANK(BV1187,BV1179:BV1193,1)+COUNTIF(BU1179:BU1187,BU1187)-1</f>
        <v>9</v>
      </c>
      <c r="BX1187" s="213"/>
      <c r="BY1187" s="209"/>
      <c r="BZ1187" s="212"/>
      <c r="CA1187" s="215" t="str">
        <f t="shared" si="603"/>
        <v>000-00-000-000-000</v>
      </c>
      <c r="CB1187" s="215">
        <f>COUNTIF(CA1179:CA1193, "&gt;=" &amp; CA1187)</f>
        <v>15</v>
      </c>
      <c r="CC1187" s="213">
        <f>RANK(CB1187,CB1179:CB1193,1)+COUNTIF(CA1179:CA1187,CA1187)-1</f>
        <v>9</v>
      </c>
      <c r="CD1187" s="213"/>
      <c r="CE1187" s="209"/>
      <c r="CF1187" s="212"/>
      <c r="CG1187" s="215" t="str">
        <f t="shared" si="604"/>
        <v>000-00-000-000-000</v>
      </c>
      <c r="CH1187" s="215">
        <f>COUNTIF(CG1179:CG1193, "&gt;=" &amp; CG1187)</f>
        <v>15</v>
      </c>
      <c r="CI1187" s="213">
        <f>RANK(CH1187,CH1179:CH1193,1)+COUNTIF(CG1179:CG1187,CG1187)-1</f>
        <v>9</v>
      </c>
      <c r="CJ1187" s="213"/>
      <c r="CK1187" s="209"/>
      <c r="CL1187" s="212"/>
      <c r="CM1187" s="215" t="str">
        <f t="shared" si="605"/>
        <v>000-00-000-000-000</v>
      </c>
      <c r="CN1187" s="214">
        <f>COUNTIF(CM1179:CM1193, "&gt;=" &amp; CM1187)</f>
        <v>15</v>
      </c>
      <c r="CO1187" s="213">
        <f>RANK(CN1187,CN1179:CN1193,1)+COUNTIF(CM1179:CM1187,CM1187)-1</f>
        <v>9</v>
      </c>
      <c r="CP1187" s="213"/>
      <c r="CQ1187" s="209"/>
      <c r="CR1187" s="212"/>
      <c r="CS1187" s="215" t="str">
        <f t="shared" si="606"/>
        <v>000-00-000-000-000</v>
      </c>
      <c r="CT1187" s="214">
        <f>COUNTIF(CS1179:CS1193, "&gt;=" &amp; CS1187)</f>
        <v>15</v>
      </c>
      <c r="CU1187" s="213">
        <f>RANK(CT1187,CT1179:CT1193,1)+COUNTIF(CS1179:CS1187,CS1187)-1</f>
        <v>9</v>
      </c>
      <c r="CV1187" s="213"/>
      <c r="CW1187" s="209"/>
      <c r="CX1187" s="212"/>
      <c r="CY1187" s="215" t="str">
        <f t="shared" si="607"/>
        <v>000-00-000-000-000</v>
      </c>
      <c r="CZ1187" s="214">
        <f>COUNTIF(CY1179:CY1193, "&gt;=" &amp; CY1187)</f>
        <v>15</v>
      </c>
      <c r="DA1187" s="213">
        <f>RANK(CZ1187,CZ1179:CZ1193,1)+COUNTIF(CY1179:CY1187,CY1187)-1</f>
        <v>9</v>
      </c>
      <c r="DB1187" s="213"/>
      <c r="DC1187" s="209"/>
      <c r="DD1187" s="212"/>
      <c r="DE1187" s="215" t="str">
        <f t="shared" si="608"/>
        <v>000-00-000-000-000</v>
      </c>
      <c r="DF1187" s="214">
        <f>COUNTIF(DE1179:DE1193, "&gt;=" &amp; DE1187)</f>
        <v>15</v>
      </c>
      <c r="DG1187" s="213">
        <f>RANK(DF1187,DF1179:DF1193,1)+COUNTIF(DE1179:DE1187,DE1187)-1</f>
        <v>9</v>
      </c>
      <c r="DH1187" s="213"/>
      <c r="DI1187" s="209"/>
      <c r="DJ1187" s="212"/>
      <c r="DK1187" s="215" t="str">
        <f t="shared" si="609"/>
        <v>000-00-000-000-000</v>
      </c>
      <c r="DL1187" s="214">
        <f>COUNTIF(DK1179:DK1193, "&gt;=" &amp; DK1187)</f>
        <v>15</v>
      </c>
      <c r="DM1187" s="213">
        <f>RANK(DL1187,DL1179:DL1193,1)+COUNTIF(DK1179:DK1187,DK1187)-1</f>
        <v>9</v>
      </c>
      <c r="DN1187" s="213"/>
      <c r="DO1187" s="212"/>
      <c r="DP1187" s="212"/>
      <c r="DQ1187" s="216" t="str">
        <f t="shared" si="610"/>
        <v>000-00-000-000-000</v>
      </c>
      <c r="DR1187" s="212">
        <f>COUNTIF(DQ1179:DQ1193, "&gt;=" &amp; DQ1187)</f>
        <v>15</v>
      </c>
      <c r="DS1187" s="213">
        <f>RANK(DR1187,DR1179:DR1193,1)+COUNTIF(DQ1179:DQ1187,DQ1187)-1</f>
        <v>9</v>
      </c>
      <c r="DT1187" s="213"/>
      <c r="DU1187" s="212"/>
      <c r="DV1187" s="212"/>
      <c r="DW1187" s="216" t="str">
        <f t="shared" si="611"/>
        <v>000-00-000-000-000</v>
      </c>
      <c r="DX1187" s="212">
        <f>COUNTIF(DW1179:DW1193, "&gt;=" &amp; DW1187)</f>
        <v>15</v>
      </c>
      <c r="DY1187" s="213">
        <f>RANK(DX1187,DX1179:DX1193,1)+COUNTIF(DW1179:DW1187,DW1187)-1</f>
        <v>9</v>
      </c>
      <c r="DZ1187" s="213"/>
    </row>
    <row r="1188" spans="1:130">
      <c r="A1188" s="18"/>
      <c r="B1188" s="99"/>
      <c r="C1188" s="100"/>
      <c r="D1188" s="102"/>
      <c r="E1188" s="149" t="str">
        <f t="shared" si="612"/>
        <v/>
      </c>
      <c r="F1188" s="193"/>
      <c r="G1188" s="99"/>
      <c r="H1188" s="100"/>
      <c r="I1188" s="102"/>
      <c r="J1188" s="149" t="str">
        <f t="shared" si="613"/>
        <v/>
      </c>
      <c r="K1188" s="193"/>
      <c r="L1188" s="99"/>
      <c r="M1188" s="100"/>
      <c r="N1188" s="102"/>
      <c r="O1188" s="149" t="str">
        <f t="shared" si="614"/>
        <v/>
      </c>
      <c r="P1188" s="193"/>
      <c r="Q1188" s="99"/>
      <c r="R1188" s="100"/>
      <c r="S1188" s="100"/>
      <c r="T1188" s="149" t="str">
        <f t="shared" si="615"/>
        <v/>
      </c>
      <c r="U1188" s="193"/>
      <c r="V1188" s="99"/>
      <c r="W1188" s="100"/>
      <c r="X1188" s="102"/>
      <c r="Y1188" s="149" t="str">
        <f t="shared" si="616"/>
        <v/>
      </c>
      <c r="Z1188" s="196"/>
      <c r="AA1188" s="26"/>
      <c r="AB1188" s="37"/>
      <c r="AG1188" s="67"/>
      <c r="AH1188" s="209"/>
      <c r="AI1188" s="209"/>
      <c r="AJ1188" s="214"/>
      <c r="AK1188" s="215" t="str">
        <f t="shared" si="596"/>
        <v>000-00-000-000-000</v>
      </c>
      <c r="AL1188" s="214">
        <f>COUNTIF(AK1179:AK1193, "&gt;=" &amp; AK1188)</f>
        <v>15</v>
      </c>
      <c r="AM1188" s="213">
        <f>RANK(AL1188,AL1179:AL1193,1)+COUNTIF(AK1179:AK1188,AK1188)-1</f>
        <v>10</v>
      </c>
      <c r="AN1188" s="213"/>
      <c r="AO1188" s="212"/>
      <c r="AP1188" s="212"/>
      <c r="AQ1188" s="215" t="str">
        <f t="shared" si="597"/>
        <v>000-00-000-000-000</v>
      </c>
      <c r="AR1188" s="214">
        <f>COUNTIF(AQ1179:AQ1193, "&gt;=" &amp; AQ1188)</f>
        <v>15</v>
      </c>
      <c r="AS1188" s="213">
        <f>RANK(AR1188,AR1179:AR1193,1)+COUNTIF(AQ1179:AR1188,AR1188)-1</f>
        <v>10</v>
      </c>
      <c r="AT1188" s="213"/>
      <c r="AU1188" s="212"/>
      <c r="AV1188" s="212"/>
      <c r="AW1188" s="215" t="str">
        <f t="shared" si="598"/>
        <v>000-00-000-000-000</v>
      </c>
      <c r="AX1188" s="214">
        <f>COUNTIF(AW1179:AW1193, "&gt;=" &amp; AW1188)</f>
        <v>15</v>
      </c>
      <c r="AY1188" s="213">
        <f>RANK(AX1188,AX1179:AX1193,1)+COUNTIF(AW1179:AX1188,AX1188)-1</f>
        <v>10</v>
      </c>
      <c r="AZ1188" s="213"/>
      <c r="BA1188" s="212"/>
      <c r="BB1188" s="212"/>
      <c r="BC1188" s="215" t="str">
        <f t="shared" si="599"/>
        <v>000-00-000-000-000</v>
      </c>
      <c r="BD1188" s="214">
        <f>COUNTIF(BC1179:BC1193, "&gt;=" &amp; BC1188)</f>
        <v>15</v>
      </c>
      <c r="BE1188" s="213">
        <f>RANK(BD1188,BD1179:BD1193,1)+COUNTIF(BC1179:BC1188,BC1188)-1</f>
        <v>10</v>
      </c>
      <c r="BF1188" s="213"/>
      <c r="BG1188" s="212"/>
      <c r="BH1188" s="212"/>
      <c r="BI1188" s="215" t="str">
        <f t="shared" si="600"/>
        <v>000-00-000-000-000</v>
      </c>
      <c r="BJ1188" s="214">
        <f>COUNTIF(BI1179:BI1193, "&gt;=" &amp; BI1188)</f>
        <v>15</v>
      </c>
      <c r="BK1188" s="213">
        <f>RANK(BJ1188,BJ1179:BJ1193,1)+COUNTIF(BI1179:BI1188,BI1188)-1</f>
        <v>10</v>
      </c>
      <c r="BL1188" s="213"/>
      <c r="BM1188" s="212"/>
      <c r="BN1188" s="212"/>
      <c r="BO1188" s="215" t="str">
        <f t="shared" si="601"/>
        <v>000-00-000-000-000</v>
      </c>
      <c r="BP1188" s="214">
        <f>COUNTIF(BO1179:BO1193, "&gt;=" &amp; BO1188)</f>
        <v>15</v>
      </c>
      <c r="BQ1188" s="213">
        <f>RANK(BP1188,BP1179:BP1193,1)+COUNTIF(BO1179:BO1188,BO1188)-1</f>
        <v>10</v>
      </c>
      <c r="BR1188" s="213"/>
      <c r="BS1188" s="212"/>
      <c r="BT1188" s="212"/>
      <c r="BU1188" s="215" t="str">
        <f t="shared" si="602"/>
        <v>000-00-000-000-000</v>
      </c>
      <c r="BV1188" s="214">
        <f>COUNTIF(BU1179:BU1193, "&gt;=" &amp; BU1188)</f>
        <v>15</v>
      </c>
      <c r="BW1188" s="213">
        <f>RANK(BV1188,BV1179:BV1193,1)+COUNTIF(BU1179:BU1188,BU1188)-1</f>
        <v>10</v>
      </c>
      <c r="BX1188" s="213"/>
      <c r="BY1188" s="209"/>
      <c r="BZ1188" s="212"/>
      <c r="CA1188" s="215" t="str">
        <f t="shared" si="603"/>
        <v>000-00-000-000-000</v>
      </c>
      <c r="CB1188" s="215">
        <f>COUNTIF(CA1179:CA1193, "&gt;=" &amp; CA1188)</f>
        <v>15</v>
      </c>
      <c r="CC1188" s="213">
        <f>RANK(CB1188,CB1179:CB1193,1)+COUNTIF(CA1179:CA1188,CA1188)-1</f>
        <v>10</v>
      </c>
      <c r="CD1188" s="213"/>
      <c r="CE1188" s="209"/>
      <c r="CF1188" s="212"/>
      <c r="CG1188" s="215" t="str">
        <f t="shared" si="604"/>
        <v>000-00-000-000-000</v>
      </c>
      <c r="CH1188" s="215">
        <f>COUNTIF(CG1179:CG1193, "&gt;=" &amp; CG1188)</f>
        <v>15</v>
      </c>
      <c r="CI1188" s="213">
        <f>RANK(CH1188,CH1179:CH1193,1)+COUNTIF(CG1179:CG1188,CG1188)-1</f>
        <v>10</v>
      </c>
      <c r="CJ1188" s="213"/>
      <c r="CK1188" s="209"/>
      <c r="CL1188" s="212"/>
      <c r="CM1188" s="215" t="str">
        <f t="shared" si="605"/>
        <v>000-00-000-000-000</v>
      </c>
      <c r="CN1188" s="214">
        <f>COUNTIF(CM1179:CM1193, "&gt;=" &amp; CM1188)</f>
        <v>15</v>
      </c>
      <c r="CO1188" s="213">
        <f>RANK(CN1188,CN1179:CN1193,1)+COUNTIF(CM1179:CM1188,CM1188)-1</f>
        <v>10</v>
      </c>
      <c r="CP1188" s="213"/>
      <c r="CQ1188" s="209"/>
      <c r="CR1188" s="212"/>
      <c r="CS1188" s="215" t="str">
        <f t="shared" si="606"/>
        <v>000-00-000-000-000</v>
      </c>
      <c r="CT1188" s="214">
        <f>COUNTIF(CS1179:CS1193, "&gt;=" &amp; CS1188)</f>
        <v>15</v>
      </c>
      <c r="CU1188" s="213">
        <f>RANK(CT1188,CT1179:CT1193,1)+COUNTIF(CS1179:CS1188,CS1188)-1</f>
        <v>10</v>
      </c>
      <c r="CV1188" s="213"/>
      <c r="CW1188" s="209"/>
      <c r="CX1188" s="212"/>
      <c r="CY1188" s="215" t="str">
        <f t="shared" si="607"/>
        <v>000-00-000-000-000</v>
      </c>
      <c r="CZ1188" s="214">
        <f>COUNTIF(CY1179:CY1193, "&gt;=" &amp; CY1188)</f>
        <v>15</v>
      </c>
      <c r="DA1188" s="213">
        <f>RANK(CZ1188,CZ1179:CZ1193,1)+COUNTIF(CY1179:CY1188,CY1188)-1</f>
        <v>10</v>
      </c>
      <c r="DB1188" s="213"/>
      <c r="DC1188" s="209"/>
      <c r="DD1188" s="212"/>
      <c r="DE1188" s="215" t="str">
        <f t="shared" si="608"/>
        <v>000-00-000-000-000</v>
      </c>
      <c r="DF1188" s="214">
        <f>COUNTIF(DE1179:DE1193, "&gt;=" &amp; DE1188)</f>
        <v>15</v>
      </c>
      <c r="DG1188" s="213">
        <f>RANK(DF1188,DF1179:DF1193,1)+COUNTIF(DE1179:DE1188,DE1188)-1</f>
        <v>10</v>
      </c>
      <c r="DH1188" s="213"/>
      <c r="DI1188" s="209"/>
      <c r="DJ1188" s="212"/>
      <c r="DK1188" s="215" t="str">
        <f t="shared" si="609"/>
        <v>000-00-000-000-000</v>
      </c>
      <c r="DL1188" s="214">
        <f>COUNTIF(DK1179:DK1193, "&gt;=" &amp; DK1188)</f>
        <v>15</v>
      </c>
      <c r="DM1188" s="213">
        <f>RANK(DL1188,DL1179:DL1193,1)+COUNTIF(DK1179:DK1188,DK1188)-1</f>
        <v>10</v>
      </c>
      <c r="DN1188" s="213"/>
      <c r="DO1188" s="212"/>
      <c r="DP1188" s="212"/>
      <c r="DQ1188" s="216" t="str">
        <f t="shared" si="610"/>
        <v>000-00-000-000-000</v>
      </c>
      <c r="DR1188" s="212">
        <f>COUNTIF(DQ1179:DQ1193, "&gt;=" &amp; DQ1188)</f>
        <v>15</v>
      </c>
      <c r="DS1188" s="213">
        <f>RANK(DR1188,DR1179:DR1193,1)+COUNTIF(DQ1179:DQ1188,DQ1188)-1</f>
        <v>10</v>
      </c>
      <c r="DT1188" s="213"/>
      <c r="DU1188" s="212"/>
      <c r="DV1188" s="212"/>
      <c r="DW1188" s="216" t="str">
        <f t="shared" si="611"/>
        <v>000-00-000-000-000</v>
      </c>
      <c r="DX1188" s="212">
        <f>COUNTIF(DW1179:DW1193, "&gt;=" &amp; DW1188)</f>
        <v>15</v>
      </c>
      <c r="DY1188" s="213">
        <f>RANK(DX1188,DX1179:DX1193,1)+COUNTIF(DW1179:DW1188,DW1188)-1</f>
        <v>10</v>
      </c>
      <c r="DZ1188" s="213"/>
    </row>
    <row r="1189" spans="1:130">
      <c r="A1189" s="18"/>
      <c r="B1189" s="99"/>
      <c r="C1189" s="100"/>
      <c r="D1189" s="101"/>
      <c r="E1189" s="149" t="str">
        <f t="shared" si="612"/>
        <v/>
      </c>
      <c r="F1189" s="193"/>
      <c r="G1189" s="99"/>
      <c r="H1189" s="100"/>
      <c r="I1189" s="102"/>
      <c r="J1189" s="149" t="str">
        <f t="shared" si="613"/>
        <v/>
      </c>
      <c r="K1189" s="193"/>
      <c r="L1189" s="99"/>
      <c r="M1189" s="100"/>
      <c r="N1189" s="102"/>
      <c r="O1189" s="149" t="str">
        <f t="shared" si="614"/>
        <v/>
      </c>
      <c r="P1189" s="193"/>
      <c r="Q1189" s="99"/>
      <c r="R1189" s="100"/>
      <c r="S1189" s="100"/>
      <c r="T1189" s="149" t="str">
        <f t="shared" si="615"/>
        <v/>
      </c>
      <c r="U1189" s="193"/>
      <c r="V1189" s="99"/>
      <c r="W1189" s="100"/>
      <c r="X1189" s="100"/>
      <c r="Y1189" s="149" t="str">
        <f t="shared" si="616"/>
        <v/>
      </c>
      <c r="Z1189" s="196"/>
      <c r="AA1189" s="26" t="s">
        <v>13</v>
      </c>
      <c r="AB1189" s="37"/>
      <c r="AG1189" s="67"/>
      <c r="AH1189" s="209"/>
      <c r="AI1189" s="209"/>
      <c r="AJ1189" s="214"/>
      <c r="AK1189" s="215" t="str">
        <f t="shared" si="596"/>
        <v>000-00-000-000-000</v>
      </c>
      <c r="AL1189" s="214">
        <f>COUNTIF(AK1179:AK1193, "&gt;=" &amp; AK1189)</f>
        <v>15</v>
      </c>
      <c r="AM1189" s="213">
        <f>RANK(AL1189,AL1179:AL1193,1)+COUNTIF(AK1179:AK1189,AK1189)-1</f>
        <v>11</v>
      </c>
      <c r="AN1189" s="213"/>
      <c r="AO1189" s="212"/>
      <c r="AP1189" s="212"/>
      <c r="AQ1189" s="215" t="str">
        <f t="shared" si="597"/>
        <v>000-00-000-000-000</v>
      </c>
      <c r="AR1189" s="214">
        <f>COUNTIF(AQ1179:AQ1193, "&gt;=" &amp; AQ1189)</f>
        <v>15</v>
      </c>
      <c r="AS1189" s="213">
        <f>RANK(AR1189,AR1179:AR1193,1)+COUNTIF(AQ1179:AR1189,AR1189)-1</f>
        <v>11</v>
      </c>
      <c r="AT1189" s="213"/>
      <c r="AU1189" s="212"/>
      <c r="AV1189" s="212"/>
      <c r="AW1189" s="215" t="str">
        <f t="shared" si="598"/>
        <v>000-00-000-000-000</v>
      </c>
      <c r="AX1189" s="214">
        <f>COUNTIF(AW1179:AW1193, "&gt;=" &amp; AW1189)</f>
        <v>15</v>
      </c>
      <c r="AY1189" s="213">
        <f>RANK(AX1189,AX1179:AX1193,1)+COUNTIF(AW1179:AX1189,AX1189)-1</f>
        <v>11</v>
      </c>
      <c r="AZ1189" s="213"/>
      <c r="BA1189" s="212"/>
      <c r="BB1189" s="212"/>
      <c r="BC1189" s="215" t="str">
        <f t="shared" si="599"/>
        <v>000-00-000-000-000</v>
      </c>
      <c r="BD1189" s="214">
        <f>COUNTIF(BC1179:BC1193, "&gt;=" &amp; BC1189)</f>
        <v>15</v>
      </c>
      <c r="BE1189" s="213">
        <f>RANK(BD1189,BD1179:BD1193,1)+COUNTIF(BC1179:BC1189,BC1189)-1</f>
        <v>11</v>
      </c>
      <c r="BF1189" s="213"/>
      <c r="BG1189" s="212"/>
      <c r="BH1189" s="212"/>
      <c r="BI1189" s="215" t="str">
        <f t="shared" si="600"/>
        <v>000-00-000-000-000</v>
      </c>
      <c r="BJ1189" s="214">
        <f>COUNTIF(BI1179:BI1193, "&gt;=" &amp; BI1189)</f>
        <v>15</v>
      </c>
      <c r="BK1189" s="213">
        <f>RANK(BJ1189,BJ1179:BJ1193,1)+COUNTIF(BI1179:BI1189,BI1189)-1</f>
        <v>11</v>
      </c>
      <c r="BL1189" s="213"/>
      <c r="BM1189" s="212"/>
      <c r="BN1189" s="212"/>
      <c r="BO1189" s="215" t="str">
        <f t="shared" si="601"/>
        <v>000-00-000-000-000</v>
      </c>
      <c r="BP1189" s="214">
        <f>COUNTIF(BO1179:BO1193, "&gt;=" &amp; BO1189)</f>
        <v>15</v>
      </c>
      <c r="BQ1189" s="213">
        <f>RANK(BP1189,BP1179:BP1193,1)+COUNTIF(BO1179:BO1189,BO1189)-1</f>
        <v>11</v>
      </c>
      <c r="BR1189" s="213"/>
      <c r="BS1189" s="212"/>
      <c r="BT1189" s="212"/>
      <c r="BU1189" s="215" t="str">
        <f t="shared" si="602"/>
        <v>000-00-000-000-000</v>
      </c>
      <c r="BV1189" s="214">
        <f>COUNTIF(BU1179:BU1193, "&gt;=" &amp; BU1189)</f>
        <v>15</v>
      </c>
      <c r="BW1189" s="213">
        <f>RANK(BV1189,BV1179:BV1193,1)+COUNTIF(BU1179:BU1189,BU1189)-1</f>
        <v>11</v>
      </c>
      <c r="BX1189" s="213"/>
      <c r="BY1189" s="209"/>
      <c r="BZ1189" s="212"/>
      <c r="CA1189" s="215" t="str">
        <f t="shared" si="603"/>
        <v>000-00-000-000-000</v>
      </c>
      <c r="CB1189" s="215">
        <f>COUNTIF(CA1179:CA1193, "&gt;=" &amp; CA1189)</f>
        <v>15</v>
      </c>
      <c r="CC1189" s="213">
        <f>RANK(CB1189,CB1179:CB1193,1)+COUNTIF(CA1179:CA1189,CA1189)-1</f>
        <v>11</v>
      </c>
      <c r="CD1189" s="213"/>
      <c r="CE1189" s="209"/>
      <c r="CF1189" s="212"/>
      <c r="CG1189" s="215" t="str">
        <f t="shared" si="604"/>
        <v>000-00-000-000-000</v>
      </c>
      <c r="CH1189" s="215">
        <f>COUNTIF(CG1179:CG1193, "&gt;=" &amp; CG1189)</f>
        <v>15</v>
      </c>
      <c r="CI1189" s="213">
        <f>RANK(CH1189,CH1179:CH1193,1)+COUNTIF(CG1179:CG1189,CG1189)-1</f>
        <v>11</v>
      </c>
      <c r="CJ1189" s="213"/>
      <c r="CK1189" s="209"/>
      <c r="CL1189" s="212"/>
      <c r="CM1189" s="215" t="str">
        <f t="shared" si="605"/>
        <v>000-00-000-000-000</v>
      </c>
      <c r="CN1189" s="214">
        <f>COUNTIF(CM1179:CM1193, "&gt;=" &amp; CM1189)</f>
        <v>15</v>
      </c>
      <c r="CO1189" s="213">
        <f>RANK(CN1189,CN1179:CN1193,1)+COUNTIF(CM1179:CM1189,CM1189)-1</f>
        <v>11</v>
      </c>
      <c r="CP1189" s="213"/>
      <c r="CQ1189" s="209"/>
      <c r="CR1189" s="212"/>
      <c r="CS1189" s="215" t="str">
        <f t="shared" si="606"/>
        <v>000-00-000-000-000</v>
      </c>
      <c r="CT1189" s="214">
        <f>COUNTIF(CS1179:CS1193, "&gt;=" &amp; CS1189)</f>
        <v>15</v>
      </c>
      <c r="CU1189" s="213">
        <f>RANK(CT1189,CT1179:CT1193,1)+COUNTIF(CS1179:CS1189,CS1189)-1</f>
        <v>11</v>
      </c>
      <c r="CV1189" s="213"/>
      <c r="CW1189" s="209"/>
      <c r="CX1189" s="212"/>
      <c r="CY1189" s="215" t="str">
        <f t="shared" si="607"/>
        <v>000-00-000-000-000</v>
      </c>
      <c r="CZ1189" s="214">
        <f>COUNTIF(CY1179:CY1193, "&gt;=" &amp; CY1189)</f>
        <v>15</v>
      </c>
      <c r="DA1189" s="213">
        <f>RANK(CZ1189,CZ1179:CZ1193,1)+COUNTIF(CY1179:CY1189,CY1189)-1</f>
        <v>11</v>
      </c>
      <c r="DB1189" s="213"/>
      <c r="DC1189" s="209"/>
      <c r="DD1189" s="212"/>
      <c r="DE1189" s="215" t="str">
        <f t="shared" si="608"/>
        <v>000-00-000-000-000</v>
      </c>
      <c r="DF1189" s="214">
        <f>COUNTIF(DE1179:DE1193, "&gt;=" &amp; DE1189)</f>
        <v>15</v>
      </c>
      <c r="DG1189" s="213">
        <f>RANK(DF1189,DF1179:DF1193,1)+COUNTIF(DE1179:DE1189,DE1189)-1</f>
        <v>11</v>
      </c>
      <c r="DH1189" s="213"/>
      <c r="DI1189" s="209"/>
      <c r="DJ1189" s="212"/>
      <c r="DK1189" s="215" t="str">
        <f t="shared" si="609"/>
        <v>000-00-000-000-000</v>
      </c>
      <c r="DL1189" s="214">
        <f>COUNTIF(DK1179:DK1193, "&gt;=" &amp; DK1189)</f>
        <v>15</v>
      </c>
      <c r="DM1189" s="213">
        <f>RANK(DL1189,DL1179:DL1193,1)+COUNTIF(DK1179:DK1189,DK1189)-1</f>
        <v>11</v>
      </c>
      <c r="DN1189" s="213"/>
      <c r="DO1189" s="212"/>
      <c r="DP1189" s="212"/>
      <c r="DQ1189" s="216" t="str">
        <f t="shared" si="610"/>
        <v>000-00-000-000-000</v>
      </c>
      <c r="DR1189" s="212">
        <f>COUNTIF(DQ1179:DQ1193, "&gt;=" &amp; DQ1189)</f>
        <v>15</v>
      </c>
      <c r="DS1189" s="213">
        <f>RANK(DR1189,DR1179:DR1193,1)+COUNTIF(DQ1179:DQ1189,DQ1189)-1</f>
        <v>11</v>
      </c>
      <c r="DT1189" s="213"/>
      <c r="DU1189" s="212"/>
      <c r="DV1189" s="212"/>
      <c r="DW1189" s="216" t="str">
        <f t="shared" si="611"/>
        <v>000-00-000-000-000</v>
      </c>
      <c r="DX1189" s="212">
        <f>COUNTIF(DW1179:DW1193, "&gt;=" &amp; DW1189)</f>
        <v>15</v>
      </c>
      <c r="DY1189" s="213">
        <f>RANK(DX1189,DX1179:DX1193,1)+COUNTIF(DW1179:DW1189,DW1189)-1</f>
        <v>11</v>
      </c>
      <c r="DZ1189" s="213"/>
    </row>
    <row r="1190" spans="1:130">
      <c r="A1190" s="18"/>
      <c r="B1190" s="99"/>
      <c r="C1190" s="100"/>
      <c r="D1190" s="101"/>
      <c r="E1190" s="149" t="str">
        <f t="shared" si="612"/>
        <v/>
      </c>
      <c r="F1190" s="193"/>
      <c r="G1190" s="99"/>
      <c r="H1190" s="100"/>
      <c r="I1190" s="102"/>
      <c r="J1190" s="149" t="str">
        <f t="shared" si="613"/>
        <v/>
      </c>
      <c r="K1190" s="193"/>
      <c r="L1190" s="99"/>
      <c r="M1190" s="100"/>
      <c r="N1190" s="102"/>
      <c r="O1190" s="149" t="str">
        <f t="shared" si="614"/>
        <v/>
      </c>
      <c r="P1190" s="193"/>
      <c r="Q1190" s="99"/>
      <c r="R1190" s="100"/>
      <c r="S1190" s="102"/>
      <c r="T1190" s="149" t="str">
        <f t="shared" si="615"/>
        <v/>
      </c>
      <c r="U1190" s="193"/>
      <c r="V1190" s="99"/>
      <c r="W1190" s="100"/>
      <c r="X1190" s="102"/>
      <c r="Y1190" s="149" t="str">
        <f t="shared" si="616"/>
        <v/>
      </c>
      <c r="Z1190" s="196"/>
      <c r="AA1190" s="26" t="s">
        <v>14</v>
      </c>
      <c r="AB1190" s="37"/>
      <c r="AG1190" s="67"/>
      <c r="AH1190" s="209"/>
      <c r="AI1190" s="209"/>
      <c r="AJ1190" s="214"/>
      <c r="AK1190" s="215" t="str">
        <f t="shared" si="596"/>
        <v>000-00-000-000-000</v>
      </c>
      <c r="AL1190" s="214">
        <f>COUNTIF(AK1179:AK1193, "&gt;=" &amp; AK1190)</f>
        <v>15</v>
      </c>
      <c r="AM1190" s="213">
        <f>RANK(AL1190,AL1179:AL1193,1)+COUNTIF(AK1179:AK1190,AK1190)-1</f>
        <v>12</v>
      </c>
      <c r="AN1190" s="213"/>
      <c r="AO1190" s="212"/>
      <c r="AP1190" s="212"/>
      <c r="AQ1190" s="215" t="str">
        <f t="shared" si="597"/>
        <v>000-00-000-000-000</v>
      </c>
      <c r="AR1190" s="214">
        <f>COUNTIF(AQ1179:AQ1193, "&gt;=" &amp; AQ1190)</f>
        <v>15</v>
      </c>
      <c r="AS1190" s="213">
        <f>RANK(AR1190,AR1179:AR1193,1)+COUNTIF(AQ1179:AR1190,AR1190)-1</f>
        <v>12</v>
      </c>
      <c r="AT1190" s="213"/>
      <c r="AU1190" s="212"/>
      <c r="AV1190" s="212"/>
      <c r="AW1190" s="215" t="str">
        <f t="shared" si="598"/>
        <v>000-00-000-000-000</v>
      </c>
      <c r="AX1190" s="214">
        <f>COUNTIF(AW1179:AW1193, "&gt;=" &amp; AW1190)</f>
        <v>15</v>
      </c>
      <c r="AY1190" s="213">
        <f>RANK(AX1190,AX1179:AX1193,1)+COUNTIF(AW1179:AX1190,AX1190)-1</f>
        <v>12</v>
      </c>
      <c r="AZ1190" s="213"/>
      <c r="BA1190" s="212"/>
      <c r="BB1190" s="212"/>
      <c r="BC1190" s="215" t="str">
        <f t="shared" si="599"/>
        <v>000-00-000-000-000</v>
      </c>
      <c r="BD1190" s="214">
        <f>COUNTIF(BC1179:BC1193, "&gt;=" &amp; BC1190)</f>
        <v>15</v>
      </c>
      <c r="BE1190" s="213">
        <f>RANK(BD1190,BD1179:BD1193,1)+COUNTIF(BC1179:BC1190,BC1190)-1</f>
        <v>12</v>
      </c>
      <c r="BF1190" s="213"/>
      <c r="BG1190" s="212"/>
      <c r="BH1190" s="212"/>
      <c r="BI1190" s="215" t="str">
        <f t="shared" si="600"/>
        <v>000-00-000-000-000</v>
      </c>
      <c r="BJ1190" s="214">
        <f>COUNTIF(BI1179:BI1193, "&gt;=" &amp; BI1190)</f>
        <v>15</v>
      </c>
      <c r="BK1190" s="213">
        <f>RANK(BJ1190,BJ1179:BJ1193,1)+COUNTIF(BI1179:BI1190,BI1190)-1</f>
        <v>12</v>
      </c>
      <c r="BL1190" s="213"/>
      <c r="BM1190" s="212"/>
      <c r="BN1190" s="212"/>
      <c r="BO1190" s="215" t="str">
        <f t="shared" si="601"/>
        <v>000-00-000-000-000</v>
      </c>
      <c r="BP1190" s="214">
        <f>COUNTIF(BO1179:BO1193, "&gt;=" &amp; BO1190)</f>
        <v>15</v>
      </c>
      <c r="BQ1190" s="213">
        <f>RANK(BP1190,BP1179:BP1193,1)+COUNTIF(BO1179:BO1190,BO1190)-1</f>
        <v>12</v>
      </c>
      <c r="BR1190" s="213"/>
      <c r="BS1190" s="212"/>
      <c r="BT1190" s="212"/>
      <c r="BU1190" s="215" t="str">
        <f t="shared" si="602"/>
        <v>000-00-000-000-000</v>
      </c>
      <c r="BV1190" s="214">
        <f>COUNTIF(BU1179:BU1193, "&gt;=" &amp; BU1190)</f>
        <v>15</v>
      </c>
      <c r="BW1190" s="213">
        <f>RANK(BV1190,BV1179:BV1193,1)+COUNTIF(BU1179:BU1190,BU1190)-1</f>
        <v>12</v>
      </c>
      <c r="BX1190" s="213"/>
      <c r="BY1190" s="209"/>
      <c r="BZ1190" s="212"/>
      <c r="CA1190" s="215" t="str">
        <f t="shared" si="603"/>
        <v>000-00-000-000-000</v>
      </c>
      <c r="CB1190" s="215">
        <f>COUNTIF(CA1179:CA1193, "&gt;=" &amp; CA1190)</f>
        <v>15</v>
      </c>
      <c r="CC1190" s="213">
        <f>RANK(CB1190,CB1179:CB1193,1)+COUNTIF(CA1179:CA1190,CA1190)-1</f>
        <v>12</v>
      </c>
      <c r="CD1190" s="213"/>
      <c r="CE1190" s="209"/>
      <c r="CF1190" s="212"/>
      <c r="CG1190" s="215" t="str">
        <f t="shared" si="604"/>
        <v>000-00-000-000-000</v>
      </c>
      <c r="CH1190" s="215">
        <f>COUNTIF(CG1179:CG1193, "&gt;=" &amp; CG1190)</f>
        <v>15</v>
      </c>
      <c r="CI1190" s="213">
        <f>RANK(CH1190,CH1179:CH1193,1)+COUNTIF(CG1179:CG1190,CG1190)-1</f>
        <v>12</v>
      </c>
      <c r="CJ1190" s="213"/>
      <c r="CK1190" s="209"/>
      <c r="CL1190" s="212"/>
      <c r="CM1190" s="215" t="str">
        <f t="shared" si="605"/>
        <v>000-00-000-000-000</v>
      </c>
      <c r="CN1190" s="214">
        <f>COUNTIF(CM1179:CM1193, "&gt;=" &amp; CM1190)</f>
        <v>15</v>
      </c>
      <c r="CO1190" s="213">
        <f>RANK(CN1190,CN1179:CN1193,1)+COUNTIF(CM1179:CM1190,CM1190)-1</f>
        <v>12</v>
      </c>
      <c r="CP1190" s="213"/>
      <c r="CQ1190" s="209"/>
      <c r="CR1190" s="212"/>
      <c r="CS1190" s="215" t="str">
        <f t="shared" si="606"/>
        <v>000-00-000-000-000</v>
      </c>
      <c r="CT1190" s="214">
        <f>COUNTIF(CS1179:CS1193, "&gt;=" &amp; CS1190)</f>
        <v>15</v>
      </c>
      <c r="CU1190" s="213">
        <f>RANK(CT1190,CT1179:CT1193,1)+COUNTIF(CS1179:CS1190,CS1190)-1</f>
        <v>12</v>
      </c>
      <c r="CV1190" s="213"/>
      <c r="CW1190" s="209"/>
      <c r="CX1190" s="212"/>
      <c r="CY1190" s="215" t="str">
        <f t="shared" si="607"/>
        <v>000-00-000-000-000</v>
      </c>
      <c r="CZ1190" s="214">
        <f>COUNTIF(CY1179:CY1193, "&gt;=" &amp; CY1190)</f>
        <v>15</v>
      </c>
      <c r="DA1190" s="213">
        <f>RANK(CZ1190,CZ1179:CZ1193,1)+COUNTIF(CY1179:CY1190,CY1190)-1</f>
        <v>12</v>
      </c>
      <c r="DB1190" s="213"/>
      <c r="DC1190" s="209"/>
      <c r="DD1190" s="212"/>
      <c r="DE1190" s="215" t="str">
        <f t="shared" si="608"/>
        <v>000-00-000-000-000</v>
      </c>
      <c r="DF1190" s="214">
        <f>COUNTIF(DE1179:DE1193, "&gt;=" &amp; DE1190)</f>
        <v>15</v>
      </c>
      <c r="DG1190" s="213">
        <f>RANK(DF1190,DF1179:DF1193,1)+COUNTIF(DE1179:DE1190,DE1190)-1</f>
        <v>12</v>
      </c>
      <c r="DH1190" s="213"/>
      <c r="DI1190" s="209"/>
      <c r="DJ1190" s="212"/>
      <c r="DK1190" s="215" t="str">
        <f t="shared" si="609"/>
        <v>000-00-000-000-000</v>
      </c>
      <c r="DL1190" s="214">
        <f>COUNTIF(DK1179:DK1193, "&gt;=" &amp; DK1190)</f>
        <v>15</v>
      </c>
      <c r="DM1190" s="213">
        <f>RANK(DL1190,DL1179:DL1193,1)+COUNTIF(DK1179:DK1190,DK1190)-1</f>
        <v>12</v>
      </c>
      <c r="DN1190" s="213"/>
      <c r="DO1190" s="212"/>
      <c r="DP1190" s="212"/>
      <c r="DQ1190" s="216" t="str">
        <f t="shared" si="610"/>
        <v>000-00-000-000-000</v>
      </c>
      <c r="DR1190" s="212">
        <f>COUNTIF(DQ1179:DQ1193, "&gt;=" &amp; DQ1190)</f>
        <v>15</v>
      </c>
      <c r="DS1190" s="213">
        <f>RANK(DR1190,DR1179:DR1193,1)+COUNTIF(DQ1179:DQ1190,DQ1190)-1</f>
        <v>12</v>
      </c>
      <c r="DT1190" s="213"/>
      <c r="DU1190" s="212"/>
      <c r="DV1190" s="212"/>
      <c r="DW1190" s="216" t="str">
        <f t="shared" si="611"/>
        <v>000-00-000-000-000</v>
      </c>
      <c r="DX1190" s="212">
        <f>COUNTIF(DW1179:DW1193, "&gt;=" &amp; DW1190)</f>
        <v>15</v>
      </c>
      <c r="DY1190" s="213">
        <f>RANK(DX1190,DX1179:DX1193,1)+COUNTIF(DW1179:DW1190,DW1190)-1</f>
        <v>12</v>
      </c>
      <c r="DZ1190" s="213"/>
    </row>
    <row r="1191" spans="1:130">
      <c r="A1191" s="18"/>
      <c r="B1191" s="99"/>
      <c r="C1191" s="100"/>
      <c r="D1191" s="101"/>
      <c r="E1191" s="149" t="str">
        <f t="shared" si="612"/>
        <v/>
      </c>
      <c r="F1191" s="193"/>
      <c r="G1191" s="99"/>
      <c r="H1191" s="100"/>
      <c r="I1191" s="100"/>
      <c r="J1191" s="149" t="str">
        <f t="shared" si="613"/>
        <v/>
      </c>
      <c r="K1191" s="193"/>
      <c r="L1191" s="99"/>
      <c r="M1191" s="100"/>
      <c r="N1191" s="100"/>
      <c r="O1191" s="149" t="str">
        <f t="shared" si="614"/>
        <v/>
      </c>
      <c r="P1191" s="193"/>
      <c r="Q1191" s="99"/>
      <c r="R1191" s="100"/>
      <c r="S1191" s="100"/>
      <c r="T1191" s="149" t="str">
        <f t="shared" si="615"/>
        <v/>
      </c>
      <c r="U1191" s="193"/>
      <c r="V1191" s="99"/>
      <c r="W1191" s="100"/>
      <c r="X1191" s="100"/>
      <c r="Y1191" s="149" t="str">
        <f t="shared" si="616"/>
        <v/>
      </c>
      <c r="Z1191" s="196"/>
      <c r="AA1191" s="26" t="s">
        <v>15</v>
      </c>
      <c r="AB1191" s="37"/>
      <c r="AG1191" s="67"/>
      <c r="AH1191" s="209"/>
      <c r="AI1191" s="209"/>
      <c r="AJ1191" s="214"/>
      <c r="AK1191" s="215" t="str">
        <f t="shared" si="596"/>
        <v>000-00-000-000-000</v>
      </c>
      <c r="AL1191" s="214">
        <f>COUNTIF(AK1179:AK1193, "&gt;=" &amp; AK1191)</f>
        <v>15</v>
      </c>
      <c r="AM1191" s="213">
        <f>RANK(AL1191,AL1179:AL1193,1)+COUNTIF(AK1179:AK1191,AK1191)-1</f>
        <v>13</v>
      </c>
      <c r="AN1191" s="213"/>
      <c r="AO1191" s="212"/>
      <c r="AP1191" s="212"/>
      <c r="AQ1191" s="215" t="str">
        <f t="shared" si="597"/>
        <v>000-00-000-000-000</v>
      </c>
      <c r="AR1191" s="214">
        <f>COUNTIF(AQ1179:AQ1193, "&gt;=" &amp; AQ1191)</f>
        <v>15</v>
      </c>
      <c r="AS1191" s="213">
        <f>RANK(AR1191,AR1179:AR1193,1)+COUNTIF(AQ1179:AR1191,AR1191)-1</f>
        <v>13</v>
      </c>
      <c r="AT1191" s="213"/>
      <c r="AU1191" s="212"/>
      <c r="AV1191" s="212"/>
      <c r="AW1191" s="215" t="str">
        <f t="shared" si="598"/>
        <v>000-00-000-000-000</v>
      </c>
      <c r="AX1191" s="214">
        <f>COUNTIF(AW1179:AW1193, "&gt;=" &amp; AW1191)</f>
        <v>15</v>
      </c>
      <c r="AY1191" s="213">
        <f>RANK(AX1191,AX1179:AX1193,1)+COUNTIF(AW1179:AX1191,AX1191)-1</f>
        <v>13</v>
      </c>
      <c r="AZ1191" s="213"/>
      <c r="BA1191" s="212"/>
      <c r="BB1191" s="212"/>
      <c r="BC1191" s="215" t="str">
        <f t="shared" si="599"/>
        <v>000-00-000-000-000</v>
      </c>
      <c r="BD1191" s="214">
        <f>COUNTIF(BC1179:BC1193, "&gt;=" &amp; BC1191)</f>
        <v>15</v>
      </c>
      <c r="BE1191" s="213">
        <f>RANK(BD1191,BD1179:BD1193,1)+COUNTIF(BC1179:BC1191,BC1191)-1</f>
        <v>13</v>
      </c>
      <c r="BF1191" s="213"/>
      <c r="BG1191" s="212"/>
      <c r="BH1191" s="212"/>
      <c r="BI1191" s="215" t="str">
        <f t="shared" si="600"/>
        <v>000-00-000-000-000</v>
      </c>
      <c r="BJ1191" s="214">
        <f>COUNTIF(BI1179:BI1193, "&gt;=" &amp; BI1191)</f>
        <v>15</v>
      </c>
      <c r="BK1191" s="213">
        <f>RANK(BJ1191,BJ1179:BJ1193,1)+COUNTIF(BI1179:BI1191,BI1191)-1</f>
        <v>13</v>
      </c>
      <c r="BL1191" s="213"/>
      <c r="BM1191" s="212"/>
      <c r="BN1191" s="212"/>
      <c r="BO1191" s="215" t="str">
        <f t="shared" si="601"/>
        <v>000-00-000-000-000</v>
      </c>
      <c r="BP1191" s="214">
        <f>COUNTIF(BO1179:BO1193, "&gt;=" &amp; BO1191)</f>
        <v>15</v>
      </c>
      <c r="BQ1191" s="213">
        <f>RANK(BP1191,BP1179:BP1193,1)+COUNTIF(BO1179:BO1191,BO1191)-1</f>
        <v>13</v>
      </c>
      <c r="BR1191" s="213"/>
      <c r="BS1191" s="212"/>
      <c r="BT1191" s="212"/>
      <c r="BU1191" s="215" t="str">
        <f t="shared" si="602"/>
        <v>000-00-000-000-000</v>
      </c>
      <c r="BV1191" s="214">
        <f>COUNTIF(BU1179:BU1193, "&gt;=" &amp; BU1191)</f>
        <v>15</v>
      </c>
      <c r="BW1191" s="213">
        <f>RANK(BV1191,BV1179:BV1193,1)+COUNTIF(BU1179:BU1191,BU1191)-1</f>
        <v>13</v>
      </c>
      <c r="BX1191" s="213"/>
      <c r="BY1191" s="209"/>
      <c r="BZ1191" s="212"/>
      <c r="CA1191" s="215" t="str">
        <f t="shared" si="603"/>
        <v>000-00-000-000-000</v>
      </c>
      <c r="CB1191" s="215">
        <f>COUNTIF(CA1179:CA1193, "&gt;=" &amp; CA1191)</f>
        <v>15</v>
      </c>
      <c r="CC1191" s="213">
        <f>RANK(CB1191,CB1179:CB1193,1)+COUNTIF(CA1179:CA1191,CA1191)-1</f>
        <v>13</v>
      </c>
      <c r="CD1191" s="213"/>
      <c r="CE1191" s="209"/>
      <c r="CF1191" s="212"/>
      <c r="CG1191" s="215" t="str">
        <f t="shared" si="604"/>
        <v>000-00-000-000-000</v>
      </c>
      <c r="CH1191" s="215">
        <f>COUNTIF(CG1179:CG1193, "&gt;=" &amp; CG1191)</f>
        <v>15</v>
      </c>
      <c r="CI1191" s="213">
        <f>RANK(CH1191,CH1179:CH1193,1)+COUNTIF(CG1179:CG1191,CG1191)-1</f>
        <v>13</v>
      </c>
      <c r="CJ1191" s="213"/>
      <c r="CK1191" s="209"/>
      <c r="CL1191" s="212"/>
      <c r="CM1191" s="215" t="str">
        <f t="shared" si="605"/>
        <v>000-00-000-000-000</v>
      </c>
      <c r="CN1191" s="214">
        <f>COUNTIF(CM1179:CM1193, "&gt;=" &amp; CM1191)</f>
        <v>15</v>
      </c>
      <c r="CO1191" s="213">
        <f>RANK(CN1191,CN1179:CN1193,1)+COUNTIF(CM1179:CM1191,CM1191)-1</f>
        <v>13</v>
      </c>
      <c r="CP1191" s="213"/>
      <c r="CQ1191" s="209"/>
      <c r="CR1191" s="212"/>
      <c r="CS1191" s="215" t="str">
        <f t="shared" si="606"/>
        <v>000-00-000-000-000</v>
      </c>
      <c r="CT1191" s="214">
        <f>COUNTIF(CS1179:CS1193, "&gt;=" &amp; CS1191)</f>
        <v>15</v>
      </c>
      <c r="CU1191" s="213">
        <f>RANK(CT1191,CT1179:CT1193,1)+COUNTIF(CS1179:CS1191,CS1191)-1</f>
        <v>13</v>
      </c>
      <c r="CV1191" s="213"/>
      <c r="CW1191" s="209"/>
      <c r="CX1191" s="212"/>
      <c r="CY1191" s="215" t="str">
        <f t="shared" si="607"/>
        <v>000-00-000-000-000</v>
      </c>
      <c r="CZ1191" s="214">
        <f>COUNTIF(CY1179:CY1193, "&gt;=" &amp; CY1191)</f>
        <v>15</v>
      </c>
      <c r="DA1191" s="213">
        <f>RANK(CZ1191,CZ1179:CZ1193,1)+COUNTIF(CY1179:CY1191,CY1191)-1</f>
        <v>13</v>
      </c>
      <c r="DB1191" s="213"/>
      <c r="DC1191" s="209"/>
      <c r="DD1191" s="212"/>
      <c r="DE1191" s="215" t="str">
        <f t="shared" si="608"/>
        <v>000-00-000-000-000</v>
      </c>
      <c r="DF1191" s="214">
        <f>COUNTIF(DE1179:DE1193, "&gt;=" &amp; DE1191)</f>
        <v>15</v>
      </c>
      <c r="DG1191" s="213">
        <f>RANK(DF1191,DF1179:DF1193,1)+COUNTIF(DE1179:DE1191,DE1191)-1</f>
        <v>13</v>
      </c>
      <c r="DH1191" s="213"/>
      <c r="DI1191" s="209"/>
      <c r="DJ1191" s="212"/>
      <c r="DK1191" s="215" t="str">
        <f t="shared" si="609"/>
        <v>000-00-000-000-000</v>
      </c>
      <c r="DL1191" s="214">
        <f>COUNTIF(DK1179:DK1193, "&gt;=" &amp; DK1191)</f>
        <v>15</v>
      </c>
      <c r="DM1191" s="213">
        <f>RANK(DL1191,DL1179:DL1193,1)+COUNTIF(DK1179:DK1191,DK1191)-1</f>
        <v>13</v>
      </c>
      <c r="DN1191" s="213"/>
      <c r="DO1191" s="212"/>
      <c r="DP1191" s="212"/>
      <c r="DQ1191" s="216" t="str">
        <f t="shared" si="610"/>
        <v>000-00-000-000-000</v>
      </c>
      <c r="DR1191" s="212">
        <f>COUNTIF(DQ1179:DQ1193, "&gt;=" &amp; DQ1191)</f>
        <v>15</v>
      </c>
      <c r="DS1191" s="213">
        <f>RANK(DR1191,DR1179:DR1193,1)+COUNTIF(DQ1179:DQ1191,DQ1191)-1</f>
        <v>13</v>
      </c>
      <c r="DT1191" s="213"/>
      <c r="DU1191" s="212"/>
      <c r="DV1191" s="212"/>
      <c r="DW1191" s="216" t="str">
        <f t="shared" si="611"/>
        <v>000-00-000-000-000</v>
      </c>
      <c r="DX1191" s="212">
        <f>COUNTIF(DW1179:DW1193, "&gt;=" &amp; DW1191)</f>
        <v>15</v>
      </c>
      <c r="DY1191" s="213">
        <f>RANK(DX1191,DX1179:DX1193,1)+COUNTIF(DW1179:DW1191,DW1191)-1</f>
        <v>13</v>
      </c>
      <c r="DZ1191" s="213"/>
    </row>
    <row r="1192" spans="1:130">
      <c r="A1192" s="18"/>
      <c r="B1192" s="99"/>
      <c r="C1192" s="100"/>
      <c r="D1192" s="101"/>
      <c r="E1192" s="149" t="str">
        <f t="shared" si="612"/>
        <v/>
      </c>
      <c r="F1192" s="193"/>
      <c r="G1192" s="99"/>
      <c r="H1192" s="100"/>
      <c r="I1192" s="102"/>
      <c r="J1192" s="149" t="str">
        <f t="shared" si="613"/>
        <v/>
      </c>
      <c r="K1192" s="193"/>
      <c r="L1192" s="99"/>
      <c r="M1192" s="100"/>
      <c r="N1192" s="102"/>
      <c r="O1192" s="149" t="str">
        <f t="shared" si="614"/>
        <v/>
      </c>
      <c r="P1192" s="193"/>
      <c r="Q1192" s="99"/>
      <c r="R1192" s="100"/>
      <c r="S1192" s="100"/>
      <c r="T1192" s="149" t="str">
        <f t="shared" si="615"/>
        <v/>
      </c>
      <c r="U1192" s="193"/>
      <c r="V1192" s="99"/>
      <c r="W1192" s="100"/>
      <c r="X1192" s="100"/>
      <c r="Y1192" s="149" t="str">
        <f t="shared" si="616"/>
        <v/>
      </c>
      <c r="Z1192" s="196"/>
      <c r="AA1192" s="26" t="s">
        <v>16</v>
      </c>
      <c r="AB1192" s="37"/>
      <c r="AG1192" s="67"/>
      <c r="AH1192" s="209"/>
      <c r="AI1192" s="209"/>
      <c r="AJ1192" s="212"/>
      <c r="AK1192" s="215" t="str">
        <f t="shared" si="596"/>
        <v>000-00-000-000-000</v>
      </c>
      <c r="AL1192" s="214">
        <f>COUNTIF(AK1179:AK1193, "&gt;=" &amp; AK1192)</f>
        <v>15</v>
      </c>
      <c r="AM1192" s="213">
        <f>RANK(AL1192,AL1179:AL1193,1)+COUNTIF(AK1179:AK1192,AK1192)-1</f>
        <v>14</v>
      </c>
      <c r="AN1192" s="213"/>
      <c r="AO1192" s="212"/>
      <c r="AP1192" s="212"/>
      <c r="AQ1192" s="215" t="str">
        <f t="shared" si="597"/>
        <v>000-00-000-000-000</v>
      </c>
      <c r="AR1192" s="214">
        <f>COUNTIF(AQ1179:AQ1193, "&gt;=" &amp; AQ1192)</f>
        <v>15</v>
      </c>
      <c r="AS1192" s="213">
        <f>RANK(AR1192,AR1179:AR1193,1)+COUNTIF(AQ1179:AR1192,AR1192)-1</f>
        <v>14</v>
      </c>
      <c r="AT1192" s="213"/>
      <c r="AU1192" s="212"/>
      <c r="AV1192" s="212"/>
      <c r="AW1192" s="215" t="str">
        <f t="shared" si="598"/>
        <v>000-00-000-000-000</v>
      </c>
      <c r="AX1192" s="214">
        <f>COUNTIF(AW1179:AW1193, "&gt;=" &amp; AW1192)</f>
        <v>15</v>
      </c>
      <c r="AY1192" s="213">
        <f>RANK(AX1192,AX1179:AX1193,1)+COUNTIF(AW1179:AX1192,AX1192)-1</f>
        <v>14</v>
      </c>
      <c r="AZ1192" s="213"/>
      <c r="BA1192" s="212"/>
      <c r="BB1192" s="212"/>
      <c r="BC1192" s="215" t="str">
        <f t="shared" si="599"/>
        <v>000-00-000-000-000</v>
      </c>
      <c r="BD1192" s="214">
        <f>COUNTIF(BC1179:BC1193, "&gt;=" &amp; BC1192)</f>
        <v>15</v>
      </c>
      <c r="BE1192" s="213">
        <f>RANK(BD1192,BD1179:BD1193,1)+COUNTIF(BC1179:BC1192,BC1192)-1</f>
        <v>14</v>
      </c>
      <c r="BF1192" s="213"/>
      <c r="BG1192" s="212"/>
      <c r="BH1192" s="212"/>
      <c r="BI1192" s="215" t="str">
        <f t="shared" si="600"/>
        <v>000-00-000-000-000</v>
      </c>
      <c r="BJ1192" s="214">
        <f>COUNTIF(BI1179:BI1193, "&gt;=" &amp; BI1192)</f>
        <v>15</v>
      </c>
      <c r="BK1192" s="213">
        <f>RANK(BJ1192,BJ1179:BJ1193,1)+COUNTIF(BI1179:BI1192,BI1192)-1</f>
        <v>14</v>
      </c>
      <c r="BL1192" s="213"/>
      <c r="BM1192" s="212"/>
      <c r="BN1192" s="212"/>
      <c r="BO1192" s="215" t="str">
        <f t="shared" si="601"/>
        <v>000-00-000-000-000</v>
      </c>
      <c r="BP1192" s="214">
        <f>COUNTIF(BO1179:BO1193, "&gt;=" &amp; BO1192)</f>
        <v>15</v>
      </c>
      <c r="BQ1192" s="213">
        <f>RANK(BP1192,BP1179:BP1193,1)+COUNTIF(BO1179:BO1192,BO1192)-1</f>
        <v>14</v>
      </c>
      <c r="BR1192" s="213"/>
      <c r="BS1192" s="212"/>
      <c r="BT1192" s="212"/>
      <c r="BU1192" s="215" t="str">
        <f t="shared" si="602"/>
        <v>000-00-000-000-000</v>
      </c>
      <c r="BV1192" s="214">
        <f>COUNTIF(BU1179:BU1193, "&gt;=" &amp; BU1192)</f>
        <v>15</v>
      </c>
      <c r="BW1192" s="213">
        <f>RANK(BV1192,BV1179:BV1193,1)+COUNTIF(BU1179:BU1192,BU1192)-1</f>
        <v>14</v>
      </c>
      <c r="BX1192" s="213"/>
      <c r="BY1192" s="209"/>
      <c r="BZ1192" s="212"/>
      <c r="CA1192" s="215" t="str">
        <f t="shared" si="603"/>
        <v>000-00-000-000-000</v>
      </c>
      <c r="CB1192" s="215">
        <f>COUNTIF(CA1179:CA1193, "&gt;=" &amp; CA1192)</f>
        <v>15</v>
      </c>
      <c r="CC1192" s="213">
        <f>RANK(CB1192,CB1179:CB1193,1)+COUNTIF(CA1179:CA1192,CA1192)-1</f>
        <v>14</v>
      </c>
      <c r="CD1192" s="213"/>
      <c r="CE1192" s="209"/>
      <c r="CF1192" s="212"/>
      <c r="CG1192" s="215" t="str">
        <f t="shared" si="604"/>
        <v>000-00-000-000-000</v>
      </c>
      <c r="CH1192" s="215">
        <f>COUNTIF(CG1179:CG1193, "&gt;=" &amp; CG1192)</f>
        <v>15</v>
      </c>
      <c r="CI1192" s="213">
        <f>RANK(CH1192,CH1179:CH1193,1)+COUNTIF(CG1179:CG1192,CG1192)-1</f>
        <v>14</v>
      </c>
      <c r="CJ1192" s="213"/>
      <c r="CK1192" s="209"/>
      <c r="CL1192" s="212"/>
      <c r="CM1192" s="215" t="str">
        <f t="shared" si="605"/>
        <v>000-00-000-000-000</v>
      </c>
      <c r="CN1192" s="214">
        <f>COUNTIF(CM1179:CM1193, "&gt;=" &amp; CM1192)</f>
        <v>15</v>
      </c>
      <c r="CO1192" s="213">
        <f>RANK(CN1192,CN1179:CN1193,1)+COUNTIF(CM1179:CM1192,CM1192)-1</f>
        <v>14</v>
      </c>
      <c r="CP1192" s="213"/>
      <c r="CQ1192" s="209"/>
      <c r="CR1192" s="212"/>
      <c r="CS1192" s="215" t="str">
        <f t="shared" si="606"/>
        <v>000-00-000-000-000</v>
      </c>
      <c r="CT1192" s="214">
        <f>COUNTIF(CS1179:CS1193, "&gt;=" &amp; CS1192)</f>
        <v>15</v>
      </c>
      <c r="CU1192" s="213">
        <f>RANK(CT1192,CT1179:CT1193,1)+COUNTIF(CS1179:CS1192,CS1192)-1</f>
        <v>14</v>
      </c>
      <c r="CV1192" s="213"/>
      <c r="CW1192" s="209"/>
      <c r="CX1192" s="212"/>
      <c r="CY1192" s="215" t="str">
        <f t="shared" si="607"/>
        <v>000-00-000-000-000</v>
      </c>
      <c r="CZ1192" s="214">
        <f>COUNTIF(CY1179:CY1193, "&gt;=" &amp; CY1192)</f>
        <v>15</v>
      </c>
      <c r="DA1192" s="213">
        <f>RANK(CZ1192,CZ1179:CZ1193,1)+COUNTIF(CY1179:CY1192,CY1192)-1</f>
        <v>14</v>
      </c>
      <c r="DB1192" s="213"/>
      <c r="DC1192" s="209"/>
      <c r="DD1192" s="212"/>
      <c r="DE1192" s="215" t="str">
        <f t="shared" si="608"/>
        <v>000-00-000-000-000</v>
      </c>
      <c r="DF1192" s="214">
        <f>COUNTIF(DE1179:DE1193, "&gt;=" &amp; DE1192)</f>
        <v>15</v>
      </c>
      <c r="DG1192" s="213">
        <f>RANK(DF1192,DF1179:DF1193,1)+COUNTIF(DE1179:DE1192,DE1192)-1</f>
        <v>14</v>
      </c>
      <c r="DH1192" s="213"/>
      <c r="DI1192" s="209"/>
      <c r="DJ1192" s="212"/>
      <c r="DK1192" s="215" t="str">
        <f t="shared" si="609"/>
        <v>000-00-000-000-000</v>
      </c>
      <c r="DL1192" s="214">
        <f>COUNTIF(DK1179:DK1193, "&gt;=" &amp; DK1192)</f>
        <v>15</v>
      </c>
      <c r="DM1192" s="213">
        <f>RANK(DL1192,DL1179:DL1193,1)+COUNTIF(DK1179:DK1192,DK1192)-1</f>
        <v>14</v>
      </c>
      <c r="DN1192" s="213"/>
      <c r="DO1192" s="212"/>
      <c r="DP1192" s="212"/>
      <c r="DQ1192" s="216" t="str">
        <f t="shared" si="610"/>
        <v>000-00-000-000-000</v>
      </c>
      <c r="DR1192" s="212">
        <f>COUNTIF(DQ1179:DQ1193, "&gt;=" &amp; DQ1192)</f>
        <v>15</v>
      </c>
      <c r="DS1192" s="213">
        <f>RANK(DR1192,DR1179:DR1193,1)+COUNTIF(DQ1179:DQ1192,DQ1192)-1</f>
        <v>14</v>
      </c>
      <c r="DT1192" s="213"/>
      <c r="DU1192" s="212"/>
      <c r="DV1192" s="212"/>
      <c r="DW1192" s="216" t="str">
        <f t="shared" si="611"/>
        <v>000-00-000-000-000</v>
      </c>
      <c r="DX1192" s="212">
        <f>COUNTIF(DW1179:DW1193, "&gt;=" &amp; DW1192)</f>
        <v>15</v>
      </c>
      <c r="DY1192" s="213">
        <f>RANK(DX1192,DX1179:DX1193,1)+COUNTIF(DW1179:DW1192,DW1192)-1</f>
        <v>14</v>
      </c>
      <c r="DZ1192" s="213"/>
    </row>
    <row r="1193" spans="1:130">
      <c r="A1193" s="18"/>
      <c r="B1193" s="99"/>
      <c r="C1193" s="100"/>
      <c r="D1193" s="101"/>
      <c r="E1193" s="149" t="str">
        <f t="shared" si="612"/>
        <v/>
      </c>
      <c r="F1193" s="193"/>
      <c r="G1193" s="99"/>
      <c r="H1193" s="100"/>
      <c r="I1193" s="102"/>
      <c r="J1193" s="149" t="str">
        <f t="shared" si="613"/>
        <v/>
      </c>
      <c r="K1193" s="193"/>
      <c r="L1193" s="99"/>
      <c r="M1193" s="100"/>
      <c r="N1193" s="102"/>
      <c r="O1193" s="149" t="str">
        <f t="shared" si="614"/>
        <v/>
      </c>
      <c r="P1193" s="193"/>
      <c r="Q1193" s="99"/>
      <c r="R1193" s="100"/>
      <c r="S1193" s="102"/>
      <c r="T1193" s="149" t="str">
        <f t="shared" si="615"/>
        <v/>
      </c>
      <c r="U1193" s="193"/>
      <c r="V1193" s="99"/>
      <c r="W1193" s="100"/>
      <c r="X1193" s="102"/>
      <c r="Y1193" s="149" t="str">
        <f t="shared" si="616"/>
        <v/>
      </c>
      <c r="Z1193" s="196"/>
      <c r="AA1193" s="26" t="s">
        <v>12</v>
      </c>
      <c r="AB1193" s="37"/>
      <c r="AG1193" s="67"/>
      <c r="AH1193" s="209"/>
      <c r="AI1193" s="209"/>
      <c r="AJ1193" s="212"/>
      <c r="AK1193" s="215" t="str">
        <f t="shared" si="596"/>
        <v>000-00-000-000-000</v>
      </c>
      <c r="AL1193" s="214">
        <f>COUNTIF(AK1179:AK1193, "&gt;=" &amp; AK1193)</f>
        <v>15</v>
      </c>
      <c r="AM1193" s="213">
        <f>RANK(AL1193,AL1179:AL1193,1)+COUNTIF(AK1179:AK1193,AK1193)-1</f>
        <v>15</v>
      </c>
      <c r="AN1193" s="213"/>
      <c r="AO1193" s="212"/>
      <c r="AP1193" s="212"/>
      <c r="AQ1193" s="215" t="str">
        <f t="shared" si="597"/>
        <v>000-00-000-000-000</v>
      </c>
      <c r="AR1193" s="214">
        <f>COUNTIF(AQ1179:AQ1193, "&gt;=" &amp; AQ1193)</f>
        <v>15</v>
      </c>
      <c r="AS1193" s="213">
        <f>RANK(AR1193,AR1179:AR1193,1)+COUNTIF(AQ1179:AR1193,AR1193)-1</f>
        <v>15</v>
      </c>
      <c r="AT1193" s="213"/>
      <c r="AU1193" s="212"/>
      <c r="AV1193" s="212"/>
      <c r="AW1193" s="215" t="str">
        <f t="shared" si="598"/>
        <v>000-00-000-000-000</v>
      </c>
      <c r="AX1193" s="214">
        <f>COUNTIF(AW1179:AW1193, "&gt;=" &amp; AW1193)</f>
        <v>15</v>
      </c>
      <c r="AY1193" s="213">
        <f>RANK(AX1193,AX1179:AX1193,1)+COUNTIF(AW1179:AX1193,AX1193)-1</f>
        <v>15</v>
      </c>
      <c r="AZ1193" s="213"/>
      <c r="BA1193" s="212"/>
      <c r="BB1193" s="212"/>
      <c r="BC1193" s="215" t="str">
        <f t="shared" si="599"/>
        <v>000-00-000-000-000</v>
      </c>
      <c r="BD1193" s="214">
        <f>COUNTIF(BC1179:BC1193, "&gt;=" &amp; BC1193)</f>
        <v>15</v>
      </c>
      <c r="BE1193" s="213">
        <f>RANK(BD1193,BD1179:BD1193,1)+COUNTIF(BC1179:BC1193,BC1193)-1</f>
        <v>15</v>
      </c>
      <c r="BF1193" s="213"/>
      <c r="BG1193" s="212"/>
      <c r="BH1193" s="212"/>
      <c r="BI1193" s="215" t="str">
        <f t="shared" si="600"/>
        <v>000-00-000-000-000</v>
      </c>
      <c r="BJ1193" s="214">
        <f>COUNTIF(BI1179:BI1193, "&gt;=" &amp; BI1193)</f>
        <v>15</v>
      </c>
      <c r="BK1193" s="213">
        <f>RANK(BJ1193,BJ1179:BJ1193,1)+COUNTIF(BI1179:BI1193,BI1193)-1</f>
        <v>15</v>
      </c>
      <c r="BL1193" s="213"/>
      <c r="BM1193" s="212"/>
      <c r="BN1193" s="212"/>
      <c r="BO1193" s="215" t="str">
        <f t="shared" si="601"/>
        <v>000-00-000-000-000</v>
      </c>
      <c r="BP1193" s="214">
        <f>COUNTIF(BO1179:BO1193, "&gt;=" &amp; BO1193)</f>
        <v>15</v>
      </c>
      <c r="BQ1193" s="213">
        <f>RANK(BP1193,BP1179:BP1193,1)+COUNTIF(BO1179:BO1193,BO1193)-1</f>
        <v>15</v>
      </c>
      <c r="BR1193" s="213"/>
      <c r="BS1193" s="212"/>
      <c r="BT1193" s="212"/>
      <c r="BU1193" s="215" t="str">
        <f t="shared" si="602"/>
        <v>000-00-000-000-000</v>
      </c>
      <c r="BV1193" s="214">
        <f>COUNTIF(BU1179:BU1193, "&gt;=" &amp; BU1193)</f>
        <v>15</v>
      </c>
      <c r="BW1193" s="213">
        <f>RANK(BV1193,BV1179:BV1193,1)+COUNTIF(BU1179:BU1193,BU1193)-1</f>
        <v>15</v>
      </c>
      <c r="BX1193" s="213"/>
      <c r="BY1193" s="209"/>
      <c r="BZ1193" s="212"/>
      <c r="CA1193" s="215" t="str">
        <f t="shared" si="603"/>
        <v>000-00-000-000-000</v>
      </c>
      <c r="CB1193" s="215">
        <f>COUNTIF(CA1179:CA1193, "&gt;=" &amp; CA1193)</f>
        <v>15</v>
      </c>
      <c r="CC1193" s="213">
        <f>RANK(CB1193,CB1179:CB1193,1)+COUNTIF(CA1179:CA1193,CA1193)-1</f>
        <v>15</v>
      </c>
      <c r="CD1193" s="213"/>
      <c r="CE1193" s="209"/>
      <c r="CF1193" s="212"/>
      <c r="CG1193" s="215" t="str">
        <f t="shared" si="604"/>
        <v>000-00-000-000-000</v>
      </c>
      <c r="CH1193" s="215">
        <f>COUNTIF(CG1179:CG1193, "&gt;=" &amp; CG1193)</f>
        <v>15</v>
      </c>
      <c r="CI1193" s="213">
        <f>RANK(CH1193,CH1179:CH1193,1)+COUNTIF(CG1179:CG1193,CG1193)-1</f>
        <v>15</v>
      </c>
      <c r="CJ1193" s="213"/>
      <c r="CK1193" s="209"/>
      <c r="CL1193" s="212"/>
      <c r="CM1193" s="215" t="str">
        <f t="shared" si="605"/>
        <v>000-00-000-000-000</v>
      </c>
      <c r="CN1193" s="214">
        <f>COUNTIF(CM1179:CM1193, "&gt;=" &amp; CM1193)</f>
        <v>15</v>
      </c>
      <c r="CO1193" s="213">
        <f>RANK(CN1193,CN1179:CN1193,1)+COUNTIF(CM1179:CM1193,CM1193)-1</f>
        <v>15</v>
      </c>
      <c r="CP1193" s="213"/>
      <c r="CQ1193" s="209"/>
      <c r="CR1193" s="212"/>
      <c r="CS1193" s="215" t="str">
        <f t="shared" si="606"/>
        <v>000-00-000-000-000</v>
      </c>
      <c r="CT1193" s="214">
        <f>COUNTIF(CS1179:CS1193, "&gt;=" &amp; CS1193)</f>
        <v>15</v>
      </c>
      <c r="CU1193" s="213">
        <f>RANK(CT1193,CT1179:CT1193,1)+COUNTIF(CS1179:CS1193,CS1193)-1</f>
        <v>15</v>
      </c>
      <c r="CV1193" s="213"/>
      <c r="CW1193" s="209"/>
      <c r="CX1193" s="212"/>
      <c r="CY1193" s="215" t="str">
        <f t="shared" si="607"/>
        <v>000-00-000-000-000</v>
      </c>
      <c r="CZ1193" s="214">
        <f>COUNTIF(CY1179:CY1193, "&gt;=" &amp; CY1193)</f>
        <v>15</v>
      </c>
      <c r="DA1193" s="213">
        <f>RANK(CZ1193,CZ1179:CZ1193,1)+COUNTIF(CY1179:CY1193,CY1193)-1</f>
        <v>15</v>
      </c>
      <c r="DB1193" s="213"/>
      <c r="DC1193" s="209"/>
      <c r="DD1193" s="212"/>
      <c r="DE1193" s="215" t="str">
        <f t="shared" si="608"/>
        <v>000-00-000-000-000</v>
      </c>
      <c r="DF1193" s="214">
        <f>COUNTIF(DE1179:DE1193, "&gt;=" &amp; DE1193)</f>
        <v>15</v>
      </c>
      <c r="DG1193" s="213">
        <f>RANK(DF1193,DF1179:DF1193,1)+COUNTIF(DE1179:DE1193,DE1193)-1</f>
        <v>15</v>
      </c>
      <c r="DH1193" s="213"/>
      <c r="DI1193" s="209"/>
      <c r="DJ1193" s="212"/>
      <c r="DK1193" s="215" t="str">
        <f t="shared" si="609"/>
        <v>000-00-000-000-000</v>
      </c>
      <c r="DL1193" s="214">
        <f>COUNTIF(DK1179:DK1193, "&gt;=" &amp; DK1193)</f>
        <v>15</v>
      </c>
      <c r="DM1193" s="213">
        <f>RANK(DL1193,DL1179:DL1193,1)+COUNTIF(DK1179:DK1193,DK1193)-1</f>
        <v>15</v>
      </c>
      <c r="DN1193" s="213"/>
      <c r="DO1193" s="212"/>
      <c r="DP1193" s="212"/>
      <c r="DQ1193" s="216" t="str">
        <f t="shared" si="610"/>
        <v>000-00-000-000-000</v>
      </c>
      <c r="DR1193" s="212">
        <f>COUNTIF(DQ1179:DQ1193, "&gt;=" &amp; DQ1193)</f>
        <v>15</v>
      </c>
      <c r="DS1193" s="213">
        <f>RANK(DR1193,DR1179:DR1193,1)+COUNTIF(DQ1179:DQ1193,DQ1193)-1</f>
        <v>15</v>
      </c>
      <c r="DT1193" s="213"/>
      <c r="DU1193" s="212"/>
      <c r="DV1193" s="212"/>
      <c r="DW1193" s="216" t="str">
        <f t="shared" si="611"/>
        <v>000-00-000-000-000</v>
      </c>
      <c r="DX1193" s="212">
        <f>COUNTIF(DW1179:DW1193, "&gt;=" &amp; DW1193)</f>
        <v>15</v>
      </c>
      <c r="DY1193" s="213">
        <f>RANK(DX1193,DX1179:DX1193,1)+COUNTIF(DW1179:DW1193,DW1193)-1</f>
        <v>15</v>
      </c>
      <c r="DZ1193" s="213"/>
    </row>
    <row r="1194" spans="1:130">
      <c r="A1194" s="18"/>
      <c r="B1194" s="99"/>
      <c r="C1194" s="100"/>
      <c r="D1194" s="101"/>
      <c r="E1194" s="149" t="str">
        <f t="shared" si="612"/>
        <v/>
      </c>
      <c r="F1194" s="193"/>
      <c r="G1194" s="99"/>
      <c r="H1194" s="100"/>
      <c r="I1194" s="102"/>
      <c r="J1194" s="149" t="str">
        <f t="shared" si="613"/>
        <v/>
      </c>
      <c r="K1194" s="193"/>
      <c r="L1194" s="99"/>
      <c r="M1194" s="100"/>
      <c r="N1194" s="102"/>
      <c r="O1194" s="149" t="str">
        <f t="shared" si="614"/>
        <v/>
      </c>
      <c r="P1194" s="193"/>
      <c r="Q1194" s="99"/>
      <c r="R1194" s="100"/>
      <c r="S1194" s="102"/>
      <c r="T1194" s="149" t="str">
        <f t="shared" si="615"/>
        <v/>
      </c>
      <c r="U1194" s="193"/>
      <c r="V1194" s="99"/>
      <c r="W1194" s="100"/>
      <c r="X1194" s="102"/>
      <c r="Y1194" s="149" t="str">
        <f t="shared" si="616"/>
        <v/>
      </c>
      <c r="Z1194" s="196"/>
      <c r="AA1194" s="26"/>
      <c r="AB1194" s="37"/>
      <c r="AG1194" s="67"/>
      <c r="AH1194" s="217">
        <f>IF((OR(AA1163="Forfeit",AA1163="Win")),0,SUMIFS(AH1163:AH1177,AM1179:AM1193,"&lt;=4"))</f>
        <v>0</v>
      </c>
      <c r="AI1194" s="217">
        <f>IF((OR(AA1163="Forfeit",AA1163="Win")),0,SUMIFS(AI1163:AI1177,AM1179:AM1193,"&lt;=4"))</f>
        <v>0</v>
      </c>
      <c r="AJ1194" s="217">
        <f>IF((OR(AA1163="Forfeit",AA1163="Win")),0,SUMIFS(AJ1163:AJ1177, AM1179:AM1193, "&lt;=4"))</f>
        <v>0</v>
      </c>
      <c r="AK1194" s="217">
        <f>IF((OR(AA1163="Forfeit",AA1163="Win")),0,SUMIFS(AK1163:AK1177, AM1179:AM1193, "&lt;=4"))</f>
        <v>0</v>
      </c>
      <c r="AL1194" s="217">
        <f>IF((OR(AA1163="Forfeit",AA1163="Win")),0,SUMIFS(AL1163:AL1177, AM1179:AM1193, "&lt;=4"))</f>
        <v>0</v>
      </c>
      <c r="AM1194" s="218"/>
      <c r="AN1194" s="217">
        <f>IF((OR(AA1164="Forfeit",AA1164="Win")),0,SUMIFS(AN1163:AN1177,AS1179:AS1193,"&lt;=4"))</f>
        <v>0</v>
      </c>
      <c r="AO1194" s="217">
        <f>IF((OR(AA1164="Forfeit",AA1164="Win")),0,SUMIFS(AO1163:AO1177,AS1179:AS1193,"&lt;=4"))</f>
        <v>0</v>
      </c>
      <c r="AP1194" s="217">
        <f>IF((OR(AA1164="Forfeit",AA1164="Win")),0,SUMIFS(AP1163:AP1177, AS1179:AS1193, "&lt;=4"))</f>
        <v>0</v>
      </c>
      <c r="AQ1194" s="217">
        <f>IF((OR(AA1164="Forfeit",AA1164="Win")),0,SUMIFS(AQ1163:AQ1177, AS1179:AS1193, "&lt;=4"))</f>
        <v>0</v>
      </c>
      <c r="AR1194" s="217">
        <f>IF((OR(AA1164="Forfeit",AA1164="Win")),0,SUMIFS(AR1163:AR1177, AS1179:AS1193, "&lt;=4"))</f>
        <v>0</v>
      </c>
      <c r="AS1194" s="218"/>
      <c r="AT1194" s="217">
        <f>IF((OR(AA1165="Forfeit",AA1165="Win")),0,SUMIFS(AT1163:AT1177,AY1179:AY1193,"&lt;=4"))</f>
        <v>0</v>
      </c>
      <c r="AU1194" s="217">
        <f>IF((OR(AA1165="Forfeit",AA1165="Win")),0,SUMIFS(AU1163:AU1177,AY1179:AY1193,"&lt;=4"))</f>
        <v>0</v>
      </c>
      <c r="AV1194" s="217">
        <f>IF((OR(AA1165="Forfeit",AA1165="Win")),0,SUMIFS(AV1163:AV1177, AY1179:AY1193, "&lt;=4"))</f>
        <v>0</v>
      </c>
      <c r="AW1194" s="217">
        <f>IF((OR(AA1165="Forfeit",AA1165="Win")),0,SUMIFS(AW1163:AW1177, AY1179:AY1193, "&lt;=4"))</f>
        <v>0</v>
      </c>
      <c r="AX1194" s="217">
        <f>IF((OR(AA1165="Forfeit",AA1165="Win")),0,SUMIFS(AX1163:AX1177, AY1179:AY1193, "&lt;=4"))</f>
        <v>0</v>
      </c>
      <c r="AY1194" s="218"/>
      <c r="AZ1194" s="217">
        <f>IF((OR(AA1166="Forfeit",AA1166="Win")),0,SUMIFS(AZ1163:AZ1177,BE1179:BE1193,"&lt;=4"))</f>
        <v>0</v>
      </c>
      <c r="BA1194" s="217">
        <f>IF((OR(AA1166="Forfeit",AA1166="Win")),0,SUMIFS(BA1163:BA1177,BE1179:BE1193,"&lt;=4"))</f>
        <v>0</v>
      </c>
      <c r="BB1194" s="217">
        <f>IF((OR(AA1166="Forfeit",AA1166="Win")),0,SUMIFS(BB1163:BB1177, BE1179:BE1193, "&lt;=4"))</f>
        <v>0</v>
      </c>
      <c r="BC1194" s="217">
        <f>IF((OR(AA1166="Forfeit",AA1166="Win")),0,SUMIFS(BC1163:BC1177, BE1179:BE1193, "&lt;=4"))</f>
        <v>0</v>
      </c>
      <c r="BD1194" s="217">
        <f>IF((OR(AA1166="Forfeit",AA1166="Win")),0,SUMIFS(BD1163:BD1177, BE1179:BE1193, "&lt;=4"))</f>
        <v>0</v>
      </c>
      <c r="BE1194" s="218"/>
      <c r="BF1194" s="217">
        <f>IF((OR(AA1167="Forfeit",AA1167="Win")),0,SUMIFS(BF1163:BF1177,BK1179:BK1193,"&lt;=4"))</f>
        <v>0</v>
      </c>
      <c r="BG1194" s="217">
        <f>IF((OR(AA1167="Forfeit",AA1167="Win")),0,SUMIFS(BG1163:BG1177,BK1179:BK1193,"&lt;=4"))</f>
        <v>0</v>
      </c>
      <c r="BH1194" s="217">
        <f>IF((OR(AA1167="Forfeit",AA1167="Win")),0,SUMIFS(BH1163:BH1177, BK1179:BK1193, "&lt;=4"))</f>
        <v>0</v>
      </c>
      <c r="BI1194" s="217">
        <f>IF((OR(AA1167="Forfeit",AA1167="Win")),0,SUMIFS(BI1163:BI1177, BK1179:BK1193, "&lt;=4"))</f>
        <v>0</v>
      </c>
      <c r="BJ1194" s="217">
        <f>IF((OR(AA1167="Forfeit",AA1167="Win")),0,SUMIFS(BJ1163:BJ1177, BK1179:BK1193, "&lt;=4"))</f>
        <v>0</v>
      </c>
      <c r="BK1194" s="218"/>
      <c r="BL1194" s="217">
        <f>IF((OR(AA1168="Forfeit",AA1168="Win")),0,SUMIFS(BL1163:BL1177,BQ1179:BQ1193,"&lt;=4"))</f>
        <v>0</v>
      </c>
      <c r="BM1194" s="217">
        <f>IF((OR(AA1168="Forfeit",AA1168="Win")),0,SUMIFS(BM1163:BM1177,BQ1179:BQ1193,"&lt;=4"))</f>
        <v>0</v>
      </c>
      <c r="BN1194" s="217">
        <f>IF((OR(AA1168="Forfeit",AA1168="Win")),0,SUMIFS(BN1163:BN1177, BQ1179:BQ1193, "&lt;=4"))</f>
        <v>0</v>
      </c>
      <c r="BO1194" s="217">
        <f>IF((OR(AA1168="Forfeit",AA1168="Win")),0,SUMIFS(BO1163:BO1177, BQ1179:BQ1193, "&lt;=4"))</f>
        <v>0</v>
      </c>
      <c r="BP1194" s="217">
        <f>IF((OR(AA1168="Forfeit",AA1168="Win")),0,SUMIFS(BP1163:BP1177, BQ1179:BQ1193, "&lt;=4"))</f>
        <v>0</v>
      </c>
      <c r="BQ1194" s="218"/>
      <c r="BR1194" s="217">
        <f>IF((OR(AA1169="Forfeit",AA1169="Win")),0,SUMIFS(BR1163:BR1177,BW1179:BW1193,"&lt;=4"))</f>
        <v>0</v>
      </c>
      <c r="BS1194" s="217">
        <f>IF((OR(AA1169="Forfeit",AA1169="Win")),0,SUMIFS(BS1163:BS1177,BW1179:BW1193,"&lt;=4"))</f>
        <v>0</v>
      </c>
      <c r="BT1194" s="217">
        <f>IF((OR(AA1169="Forfeit",AA1169="Win")),0,SUMIFS(BT1163:BT1177, BW1179:BW1193, "&lt;=4"))</f>
        <v>0</v>
      </c>
      <c r="BU1194" s="217">
        <f>IF((OR(AA1169="Forfeit",AA1169="Win")),0,SUMIFS(BU1163:BU1177, BW1179:BW1193, "&lt;=4"))</f>
        <v>0</v>
      </c>
      <c r="BV1194" s="217">
        <f>IF((OR(AA1169="Forfeit",AA1169="Win")),0,SUMIFS(BV1163:BV1177, BW1179:BW1193, "&lt;=4"))</f>
        <v>0</v>
      </c>
      <c r="BW1194" s="218"/>
      <c r="BX1194" s="217">
        <f>IF((OR(AA1170="Forfeit",AA1170="Win")),0,SUMIFS(BX1163:BX1177,CC1179:CC1193,"&lt;=4"))</f>
        <v>0</v>
      </c>
      <c r="BY1194" s="217">
        <f>IF((OR(AA1170="Forfeit",AA1170="Win")),0,SUMIFS(BY1163:BY1177,CC1179:CC1193,"&lt;=4"))</f>
        <v>0</v>
      </c>
      <c r="BZ1194" s="217">
        <f>IF((OR(AA1170="Forfeit",AA1170="Win")),0,SUMIFS(BZ1163:BZ1177, CC1179:CC1193, "&lt;=4"))</f>
        <v>0</v>
      </c>
      <c r="CA1194" s="217">
        <f>IF((OR(AA1170="Forfeit",AA1170="Win")),0,SUMIFS(CA1163:CA1177, CC1179:CC1193, "&lt;=4"))</f>
        <v>0</v>
      </c>
      <c r="CB1194" s="217">
        <f>IF((OR(AA1170="Forfeit",AA1170="Win")),0,SUMIFS(CB1163:CB1177, CC1179:CC1193, "&lt;=4"))</f>
        <v>0</v>
      </c>
      <c r="CC1194" s="218"/>
      <c r="CD1194" s="217">
        <f>IF((OR(AA1171="Forfeit",AA1171="Win")),0,SUMIFS(CD1163:CD1177,CI1179:CI1193,"&lt;=4"))</f>
        <v>0</v>
      </c>
      <c r="CE1194" s="217">
        <f>IF((OR(AA1171="Forfeit",AA1171="Win")),0,SUMIFS(CE1163:CE1177,CI1179:CI1193,"&lt;=4"))</f>
        <v>0</v>
      </c>
      <c r="CF1194" s="217">
        <f>IF((OR(AA1171="Forfeit",AA1171="Win")),0,SUMIFS(CF1163:CF1177, CI1179:CI1193, "&lt;=4"))</f>
        <v>0</v>
      </c>
      <c r="CG1194" s="217">
        <f>IF((OR(AA1171="Forfeit",AA1171="Win")),0,SUMIFS(CG1163:CG1177, CI1179:CI1193, "&lt;=4"))</f>
        <v>0</v>
      </c>
      <c r="CH1194" s="217">
        <f>IF((OR(AA1171="Forfeit",AA1171="Win")),0,SUMIFS(CH1163:CH1177, CI1179:CI1193, "&lt;=4"))</f>
        <v>0</v>
      </c>
      <c r="CI1194" s="218"/>
      <c r="CJ1194" s="217">
        <f>IF((OR(AA1172="Forfeit",AA1172="Win")),0,SUMIFS(CJ1163:CJ1177,CO1179:CO1193,"&lt;=4"))</f>
        <v>0</v>
      </c>
      <c r="CK1194" s="217">
        <f>IF((OR(AA1172="Forfeit",AA1172="Win")),0,SUMIFS(CK1163:CK1177,CO1179:CO1193,"&lt;=4"))</f>
        <v>0</v>
      </c>
      <c r="CL1194" s="217">
        <f>IF((OR(AA1172="Forfeit",AA1172="Win")),0,SUMIFS(CL1163:CL1177, CO1179:CO1193, "&lt;=4"))</f>
        <v>0</v>
      </c>
      <c r="CM1194" s="217">
        <f>IF((OR(AA1172="Forfeit",AA1172="Win")),0,SUMIFS(CM1163:CM1177, CO1179:CO1193, "&lt;=4"))</f>
        <v>0</v>
      </c>
      <c r="CN1194" s="217">
        <f>IF((OR(AA1172="Forfeit",AA1172="Win")),0,SUMIFS(CN1163:CN1177, CO1179:CO1193, "&lt;=4"))</f>
        <v>0</v>
      </c>
      <c r="CO1194" s="218"/>
      <c r="CP1194" s="217">
        <f>IF((OR(AA1173="Forfeit",AA1173="Win")),0,SUMIFS(CP1163:CP1177,CU1179:CU1193,"&lt;=4"))</f>
        <v>0</v>
      </c>
      <c r="CQ1194" s="217">
        <f>IF((OR(AA1173="Forfeit",AA1173="Win")),0,SUMIFS(CQ1163:CQ1177,CU1179:CU1193,"&lt;=4"))</f>
        <v>0</v>
      </c>
      <c r="CR1194" s="217">
        <f>IF((OR(AA1173="Forfeit",AA1173="Win")),0,SUMIFS(CR1163:CR1177, CU1179:CU1193, "&lt;=4"))</f>
        <v>0</v>
      </c>
      <c r="CS1194" s="217">
        <f>IF((OR(AA1173="Forfeit",AA1173="Win")),0,SUMIFS(CS1163:CS1177, CU1179:CU1193, "&lt;=4"))</f>
        <v>0</v>
      </c>
      <c r="CT1194" s="217">
        <f>IF((OR(AA1173="Forfeit",AA1173="Win")),0,SUMIFS(CT1163:CT1177, CU1179:CU1193, "&lt;=4"))</f>
        <v>0</v>
      </c>
      <c r="CU1194" s="218"/>
      <c r="CV1194" s="217">
        <f>IF((OR(AA1174="Forfeit",AA1174="Win")),0,SUMIFS(CV1163:CV1177,DA1179:DA1193,"&lt;=4"))</f>
        <v>0</v>
      </c>
      <c r="CW1194" s="217">
        <f>IF((OR(AA1174="Forfeit",AA1174="Win")),0,SUMIFS(CW1163:CW1177,DA1179:DA1193,"&lt;=4"))</f>
        <v>0</v>
      </c>
      <c r="CX1194" s="217">
        <f>IF((OR(AA1174="Forfeit",AA1174="Win")),0,SUMIFS(CX1163:CX1177, DA1179:DA1193, "&lt;=4"))</f>
        <v>0</v>
      </c>
      <c r="CY1194" s="217">
        <f>IF((OR(AA1174="Forfeit",AA1174="Win")),0,SUMIFS(CY1163:CY1177, DA1179:DA1193, "&lt;=4"))</f>
        <v>0</v>
      </c>
      <c r="CZ1194" s="217">
        <f>IF((OR(AA1174="Forfeit",AA1174="Win")),0,SUMIFS(CZ1163:CZ1177, DA1179:DA1193, "&lt;=4"))</f>
        <v>0</v>
      </c>
      <c r="DA1194" s="218"/>
      <c r="DB1194" s="217">
        <f>IF((OR(AA1175="Forfeit",AA1175="Win")),0,SUMIFS(DB1163:DB1177,DG1179:DG1193,"&lt;=4"))</f>
        <v>0</v>
      </c>
      <c r="DC1194" s="217">
        <f>IF((OR(AA1175="Forfeit",AA1175="Win")),0,SUMIFS(DC1163:DC1177,DG1179:DG1193,"&lt;=4"))</f>
        <v>0</v>
      </c>
      <c r="DD1194" s="217">
        <f>IF((OR(AA1175="Forfeit",AA1175="Win")),0,SUMIFS(DD1163:DD1177, DG1179:DG1193, "&lt;=4"))</f>
        <v>0</v>
      </c>
      <c r="DE1194" s="217">
        <f>IF((OR(AA1175="Forfeit",AA1175="Win")),0,SUMIFS(DE1163:DE1177, DG1179:DG1193, "&lt;=4"))</f>
        <v>0</v>
      </c>
      <c r="DF1194" s="217">
        <f>IF((OR(AA1175="Forfeit",AA1175="Win")),0,SUMIFS(DF1163:DF1177, DG1179:DG1193, "&lt;=4"))</f>
        <v>0</v>
      </c>
      <c r="DG1194" s="218"/>
      <c r="DH1194" s="217">
        <f>IF((OR(AA1176="Forfeit",AA1176="Win")),0,SUMIFS(DH1163:DH1177,DM1179:DM1193,"&lt;=4"))</f>
        <v>0</v>
      </c>
      <c r="DI1194" s="217">
        <f>IF((OR(AA1176="Forfeit",AA1176="Win")),0,SUMIFS(DI1163:DI1177,DM1179:DM1193,"&lt;=4"))</f>
        <v>0</v>
      </c>
      <c r="DJ1194" s="217">
        <f>IF((OR(AA1176="Forfeit",AA1176="Win")),0,SUMIFS(DJ1163:DJ1177, DM1179:DM1193, "&lt;=4"))</f>
        <v>0</v>
      </c>
      <c r="DK1194" s="217">
        <f>IF((OR(AA1176="Forfeit",AA1176="Win")),0,SUMIFS(DK1163:DK1177, DM1179:DM1193, "&lt;=4"))</f>
        <v>0</v>
      </c>
      <c r="DL1194" s="217">
        <f>IF((OR(AA1176="Forfeit",AA1176="Win")),0,SUMIFS(DL1163:DL1177, DM1179:DM1193, "&lt;=4"))</f>
        <v>0</v>
      </c>
      <c r="DM1194" s="218"/>
      <c r="DN1194" s="217">
        <f>IF((OR(AA1177="Forfeit",AA1177="Win")),0,SUMIFS(DN1163:DN1177,DS1179:DS1193,"&lt;=4"))</f>
        <v>0</v>
      </c>
      <c r="DO1194" s="217">
        <f>IF((OR(AA1177="Forfeit",AA1177="Win")),0,SUMIFS(DO1163:DO1177,DS1179:DS1193,"&lt;=4"))</f>
        <v>0</v>
      </c>
      <c r="DP1194" s="217">
        <f>IF((OR(AA1177="Forfeit",AA1177="Win")),0,SUMIFS(DP1163:DP1177,DS1179:DS1193,"&lt;=4"))</f>
        <v>0</v>
      </c>
      <c r="DQ1194" s="217">
        <f>IF((OR(AA1177="Forfeit",AA1177="Win")),0,SUMIFS(DQ1163:DQ1177,DS1179:DS1193,"&lt;=4"))</f>
        <v>0</v>
      </c>
      <c r="DR1194" s="217">
        <f>IF((OR(AA1177="Forfeit",AA1177="Win")),0,SUMIFS(DR1163:DR1177,DS1179:DS1193,"&lt;=4"))</f>
        <v>0</v>
      </c>
      <c r="DS1194" s="218"/>
      <c r="DT1194" s="217">
        <f>IF((OR(AA1178="Forfeit",AA1178="Win")),0,SUMIFS(DT1163:DT1177,DY1179:DY1193,"&lt;=4"))</f>
        <v>0</v>
      </c>
      <c r="DU1194" s="217">
        <f>IF((OR(AA1178="Forfeit",AA1178="Win")),0,SUMIFS(DU1163:DU1177,DY1179:DY1193,"&lt;=4"))</f>
        <v>0</v>
      </c>
      <c r="DV1194" s="217">
        <f>IF((OR(AA1178="Forfeit",AA1178="Win")),0,SUMIFS(DV1163:DV1177,DY1179:DY1193,"&lt;=4"))</f>
        <v>0</v>
      </c>
      <c r="DW1194" s="217">
        <f>IF((OR(AA1178="Forfeit",AA1178="Win")),0,SUMIFS(DW1163:DW1177,DY1179:DY1193,"&lt;=4"))</f>
        <v>0</v>
      </c>
      <c r="DX1194" s="217">
        <f>IF((OR(AA1178="Forfeit",AA1178="Win")),0,SUMIFS(DX1163:DX1177,DY1179:DY1193,"&lt;=4"))</f>
        <v>0</v>
      </c>
      <c r="DY1194" s="218"/>
      <c r="DZ1194" s="214"/>
    </row>
    <row r="1195" spans="1:130">
      <c r="A1195" s="18"/>
      <c r="B1195" s="99"/>
      <c r="C1195" s="100"/>
      <c r="D1195" s="101"/>
      <c r="E1195" s="149" t="str">
        <f t="shared" si="612"/>
        <v/>
      </c>
      <c r="F1195" s="193"/>
      <c r="G1195" s="99"/>
      <c r="H1195" s="100"/>
      <c r="I1195" s="100"/>
      <c r="J1195" s="149" t="str">
        <f t="shared" si="613"/>
        <v/>
      </c>
      <c r="K1195" s="193"/>
      <c r="L1195" s="99"/>
      <c r="M1195" s="100"/>
      <c r="N1195" s="100"/>
      <c r="O1195" s="149" t="str">
        <f t="shared" si="614"/>
        <v/>
      </c>
      <c r="P1195" s="193"/>
      <c r="Q1195" s="99"/>
      <c r="R1195" s="100"/>
      <c r="S1195" s="100"/>
      <c r="T1195" s="149" t="str">
        <f t="shared" si="615"/>
        <v/>
      </c>
      <c r="U1195" s="193"/>
      <c r="V1195" s="99"/>
      <c r="W1195" s="100"/>
      <c r="X1195" s="100"/>
      <c r="Y1195" s="149" t="str">
        <f t="shared" si="616"/>
        <v/>
      </c>
      <c r="Z1195" s="196"/>
      <c r="AA1195" s="26"/>
      <c r="AB1195" s="37"/>
      <c r="AG1195" s="67"/>
      <c r="DM1195" s="105"/>
    </row>
    <row r="1196" spans="1:130">
      <c r="A1196" s="18"/>
      <c r="B1196" s="99"/>
      <c r="C1196" s="100"/>
      <c r="D1196" s="101"/>
      <c r="E1196" s="149" t="str">
        <f t="shared" si="612"/>
        <v/>
      </c>
      <c r="F1196" s="193"/>
      <c r="G1196" s="99"/>
      <c r="H1196" s="100"/>
      <c r="I1196" s="100"/>
      <c r="J1196" s="149" t="str">
        <f t="shared" si="613"/>
        <v/>
      </c>
      <c r="K1196" s="193"/>
      <c r="L1196" s="99"/>
      <c r="M1196" s="100"/>
      <c r="N1196" s="100"/>
      <c r="O1196" s="149" t="str">
        <f t="shared" si="614"/>
        <v/>
      </c>
      <c r="P1196" s="193"/>
      <c r="Q1196" s="99"/>
      <c r="R1196" s="100"/>
      <c r="S1196" s="100"/>
      <c r="T1196" s="149" t="str">
        <f t="shared" si="615"/>
        <v/>
      </c>
      <c r="U1196" s="193"/>
      <c r="V1196" s="99"/>
      <c r="W1196" s="100"/>
      <c r="X1196" s="100"/>
      <c r="Y1196" s="149" t="str">
        <f t="shared" si="616"/>
        <v/>
      </c>
      <c r="Z1196" s="196"/>
      <c r="AA1196" s="25"/>
      <c r="AB1196" s="197"/>
      <c r="AG1196" s="67"/>
      <c r="DM1196" s="105"/>
    </row>
    <row r="1197" spans="1:130">
      <c r="A1197" s="18" t="s">
        <v>366</v>
      </c>
      <c r="B1197" s="99"/>
      <c r="C1197" s="100"/>
      <c r="D1197" s="101"/>
      <c r="E1197" s="149" t="str">
        <f t="shared" si="612"/>
        <v/>
      </c>
      <c r="F1197" s="193"/>
      <c r="G1197" s="99"/>
      <c r="H1197" s="100"/>
      <c r="I1197" s="100"/>
      <c r="J1197" s="149" t="str">
        <f t="shared" si="613"/>
        <v/>
      </c>
      <c r="K1197" s="193"/>
      <c r="L1197" s="99"/>
      <c r="M1197" s="100"/>
      <c r="N1197" s="100"/>
      <c r="O1197" s="149" t="str">
        <f t="shared" si="614"/>
        <v/>
      </c>
      <c r="P1197" s="193"/>
      <c r="Q1197" s="99"/>
      <c r="R1197" s="100"/>
      <c r="S1197" s="100"/>
      <c r="T1197" s="149" t="str">
        <f t="shared" si="615"/>
        <v/>
      </c>
      <c r="U1197" s="193"/>
      <c r="V1197" s="99"/>
      <c r="W1197" s="100"/>
      <c r="X1197" s="100"/>
      <c r="Y1197" s="149" t="str">
        <f t="shared" si="616"/>
        <v/>
      </c>
      <c r="Z1197" s="196"/>
      <c r="AA1197" s="25"/>
      <c r="AB1197" s="197"/>
      <c r="AG1197" s="67"/>
      <c r="DM1197" s="105"/>
    </row>
    <row r="1198" spans="1:130">
      <c r="A1198" s="18" t="s">
        <v>35</v>
      </c>
      <c r="B1198" s="99"/>
      <c r="C1198" s="100"/>
      <c r="D1198" s="101"/>
      <c r="E1198" s="149" t="str">
        <f t="shared" si="612"/>
        <v/>
      </c>
      <c r="F1198" s="193"/>
      <c r="G1198" s="99"/>
      <c r="H1198" s="100"/>
      <c r="I1198" s="100"/>
      <c r="J1198" s="149" t="str">
        <f t="shared" si="613"/>
        <v/>
      </c>
      <c r="K1198" s="193"/>
      <c r="L1198" s="99"/>
      <c r="M1198" s="100"/>
      <c r="N1198" s="100"/>
      <c r="O1198" s="149" t="str">
        <f t="shared" si="614"/>
        <v/>
      </c>
      <c r="P1198" s="193"/>
      <c r="Q1198" s="99"/>
      <c r="R1198" s="100"/>
      <c r="S1198" s="100"/>
      <c r="T1198" s="149" t="str">
        <f t="shared" si="615"/>
        <v/>
      </c>
      <c r="U1198" s="193"/>
      <c r="V1198" s="99"/>
      <c r="W1198" s="100"/>
      <c r="X1198" s="100"/>
      <c r="Y1198" s="149" t="str">
        <f t="shared" si="616"/>
        <v/>
      </c>
      <c r="Z1198" s="196"/>
      <c r="AA1198" s="25"/>
      <c r="AB1198" s="197"/>
      <c r="AG1198" s="67"/>
      <c r="DM1198" s="153"/>
    </row>
    <row r="1199" spans="1:130" ht="15" thickBot="1">
      <c r="A1199" s="91" t="s">
        <v>10</v>
      </c>
      <c r="B1199" s="125">
        <f>IF(SUM(B1183:B1198)=0,0,AVERAGE(B1183:B1198))</f>
        <v>0</v>
      </c>
      <c r="C1199" s="126">
        <f>IF(SUM(C1183:C1198)=0,0,AVERAGE(C1183:C1198))</f>
        <v>0</v>
      </c>
      <c r="D1199" s="127">
        <f>IF(SUM(D1183:D1198)=0,0,AVERAGE(D1183:D1198))</f>
        <v>0</v>
      </c>
      <c r="E1199" s="192">
        <f>IF(SUM(E1183:E1198)=0,0,AVERAGE(E1183:E1198))</f>
        <v>0</v>
      </c>
      <c r="F1199" s="194"/>
      <c r="G1199" s="125">
        <f>IF(SUM(G1183:G1198)=0,0,AVERAGE(G1183:G1198))</f>
        <v>0</v>
      </c>
      <c r="H1199" s="126">
        <f>IF(SUM(H1183:H1198)=0,0,AVERAGE(H1183:H1198))</f>
        <v>0</v>
      </c>
      <c r="I1199" s="127">
        <f>IF(SUM(I1183:I1198)=0,0,AVERAGE(I1183:I1198))</f>
        <v>0</v>
      </c>
      <c r="J1199" s="192">
        <f>IF(SUM(J1183:J1198)=0,0,AVERAGE(J1183:J1198))</f>
        <v>0</v>
      </c>
      <c r="K1199" s="194"/>
      <c r="L1199" s="125">
        <f>IF(SUM(L1183:L1198)=0,0,AVERAGE(L1183:L1198))</f>
        <v>0</v>
      </c>
      <c r="M1199" s="126">
        <f>IF(SUM(M1183:M1198)=0,0,AVERAGE(M1183:M1198))</f>
        <v>0</v>
      </c>
      <c r="N1199" s="127">
        <f>IF(SUM(N1183:N1198)=0,0,AVERAGE(N1183:N1198))</f>
        <v>0</v>
      </c>
      <c r="O1199" s="192">
        <f>IF(SUM(O1183:O1198)=0,0,AVERAGE(O1183:O1198))</f>
        <v>0</v>
      </c>
      <c r="P1199" s="194"/>
      <c r="Q1199" s="125">
        <f>IF(SUM(Q1183:Q1198)=0,0,AVERAGE(Q1183:Q1198))</f>
        <v>0</v>
      </c>
      <c r="R1199" s="126">
        <f>IF(SUM(R1183:R1198)=0,0,AVERAGE(R1183:R1198))</f>
        <v>0</v>
      </c>
      <c r="S1199" s="127">
        <f>IF(SUM(S1183:S1198)=0,0,AVERAGE(S1183:S1198))</f>
        <v>0</v>
      </c>
      <c r="T1199" s="192">
        <f>IF(SUM(T1183:T1198)=0,0,AVERAGE(T1183:T1198))</f>
        <v>0</v>
      </c>
      <c r="U1199" s="194"/>
      <c r="V1199" s="125">
        <f>IF(SUM(V1183:V1198)=0,0,AVERAGE(V1183:V1198))</f>
        <v>0</v>
      </c>
      <c r="W1199" s="126">
        <f>IF(SUM(W1183:W1198)=0,0,AVERAGE(W1183:W1198))</f>
        <v>0</v>
      </c>
      <c r="X1199" s="127">
        <f>IF(SUM(X1183:X1198)=0,0,AVERAGE(X1183:X1198))</f>
        <v>0</v>
      </c>
      <c r="Y1199" s="192">
        <f>IF(SUM(Y1183:Y1198)=0,0,AVERAGE(Y1183:Y1198))</f>
        <v>0</v>
      </c>
      <c r="Z1199" s="194"/>
      <c r="AA1199" s="33"/>
      <c r="AB1199" s="205"/>
      <c r="AG1199" s="67"/>
    </row>
    <row r="1200" spans="1:130" ht="15" thickBot="1">
      <c r="A1200" s="20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21"/>
      <c r="Z1200" s="21"/>
      <c r="AA1200" s="20"/>
      <c r="AB1200" s="197"/>
      <c r="AC1200" s="163" t="s">
        <v>76</v>
      </c>
      <c r="AD1200" s="88"/>
      <c r="AE1200" s="88"/>
      <c r="AF1200" s="88"/>
      <c r="AG1200" s="89"/>
    </row>
    <row r="1201" spans="1:33">
      <c r="A1201" s="90" t="s">
        <v>77</v>
      </c>
      <c r="B1201" s="293" t="s">
        <v>118</v>
      </c>
      <c r="C1201" s="294"/>
      <c r="D1201" s="294"/>
      <c r="E1201" s="294"/>
      <c r="F1201" s="295"/>
      <c r="G1201" s="293" t="s">
        <v>119</v>
      </c>
      <c r="H1201" s="294"/>
      <c r="I1201" s="294"/>
      <c r="J1201" s="294"/>
      <c r="K1201" s="295"/>
      <c r="L1201" s="293" t="s">
        <v>120</v>
      </c>
      <c r="M1201" s="294"/>
      <c r="N1201" s="294"/>
      <c r="O1201" s="294"/>
      <c r="P1201" s="295"/>
      <c r="Q1201" s="293" t="s">
        <v>121</v>
      </c>
      <c r="R1201" s="294"/>
      <c r="S1201" s="294"/>
      <c r="T1201" s="294"/>
      <c r="U1201" s="295"/>
      <c r="V1201" s="293" t="s">
        <v>122</v>
      </c>
      <c r="W1201" s="294"/>
      <c r="X1201" s="294"/>
      <c r="Y1201" s="294"/>
      <c r="Z1201" s="295"/>
      <c r="AA1201" s="23"/>
      <c r="AB1201" s="37"/>
      <c r="AC1201" s="9" t="str">
        <f>B1201</f>
        <v>Z20 11</v>
      </c>
      <c r="AD1201" s="9" t="str">
        <f>G1201</f>
        <v>Z20 12</v>
      </c>
      <c r="AE1201" s="9" t="str">
        <f>L1201</f>
        <v>Z20 13</v>
      </c>
      <c r="AF1201" s="9" t="str">
        <f>Q1201</f>
        <v xml:space="preserve">Z20 14 </v>
      </c>
      <c r="AG1201" s="67" t="str">
        <f>V1201</f>
        <v>Z20 15</v>
      </c>
    </row>
    <row r="1202" spans="1:33" ht="15" thickBot="1">
      <c r="A1202" s="32" t="s">
        <v>4</v>
      </c>
      <c r="B1202" s="13" t="s">
        <v>5</v>
      </c>
      <c r="C1202" s="14" t="s">
        <v>6</v>
      </c>
      <c r="D1202" s="14" t="s">
        <v>7</v>
      </c>
      <c r="E1202" s="191" t="s">
        <v>8</v>
      </c>
      <c r="F1202" s="16" t="s">
        <v>142</v>
      </c>
      <c r="G1202" s="13" t="s">
        <v>5</v>
      </c>
      <c r="H1202" s="14" t="s">
        <v>6</v>
      </c>
      <c r="I1202" s="14" t="s">
        <v>7</v>
      </c>
      <c r="J1202" s="191" t="s">
        <v>8</v>
      </c>
      <c r="K1202" s="16" t="s">
        <v>142</v>
      </c>
      <c r="L1202" s="13" t="s">
        <v>5</v>
      </c>
      <c r="M1202" s="14" t="s">
        <v>6</v>
      </c>
      <c r="N1202" s="14" t="s">
        <v>7</v>
      </c>
      <c r="O1202" s="191" t="s">
        <v>8</v>
      </c>
      <c r="P1202" s="16" t="s">
        <v>142</v>
      </c>
      <c r="Q1202" s="13" t="s">
        <v>5</v>
      </c>
      <c r="R1202" s="14" t="s">
        <v>6</v>
      </c>
      <c r="S1202" s="14" t="s">
        <v>7</v>
      </c>
      <c r="T1202" s="191" t="s">
        <v>8</v>
      </c>
      <c r="U1202" s="16" t="s">
        <v>142</v>
      </c>
      <c r="V1202" s="13" t="s">
        <v>5</v>
      </c>
      <c r="W1202" s="14" t="s">
        <v>6</v>
      </c>
      <c r="X1202" s="14" t="s">
        <v>7</v>
      </c>
      <c r="Y1202" s="191" t="s">
        <v>8</v>
      </c>
      <c r="Z1202" s="16" t="s">
        <v>142</v>
      </c>
      <c r="AA1202" s="16"/>
      <c r="AB1202" s="37"/>
      <c r="AC1202" s="76">
        <f>IF(SUM(E1203:E1218)&gt;0,LARGE(E1203:E1218,1),0)</f>
        <v>0</v>
      </c>
      <c r="AD1202" s="9">
        <f>IF(SUM(J1203:J1218)&gt;0,LARGE(J1203:J1218,1),0)</f>
        <v>0</v>
      </c>
      <c r="AE1202" s="9">
        <f>IF(SUM(O1203:O1218)&gt;0,LARGE(O1203:O1218,1),0)</f>
        <v>0</v>
      </c>
      <c r="AF1202" s="9">
        <f>IF(SUM(T1203:T1218)&gt;0,LARGE(T1203:T1218,1),0)</f>
        <v>0</v>
      </c>
      <c r="AG1202" s="67">
        <f>IF(SUM(Y1203:Y1218)&gt;0,LARGE(Y1203:Y1218,1),0)</f>
        <v>0</v>
      </c>
    </row>
    <row r="1203" spans="1:33" ht="15" thickTop="1">
      <c r="A1203" s="17"/>
      <c r="B1203" s="96"/>
      <c r="C1203" s="97"/>
      <c r="D1203" s="98"/>
      <c r="E1203" s="149" t="str">
        <f t="shared" ref="E1203:E1218" si="617">IF(SUM(B1203:D1203)&gt;0,SUM(B1203:D1203),"")</f>
        <v/>
      </c>
      <c r="F1203" s="193"/>
      <c r="G1203" s="96"/>
      <c r="H1203" s="97"/>
      <c r="I1203" s="97"/>
      <c r="J1203" s="149" t="str">
        <f t="shared" ref="J1203:J1218" si="618">IF(SUM(G1203:I1203)&gt;0,SUM(G1203:I1203),"")</f>
        <v/>
      </c>
      <c r="K1203" s="193"/>
      <c r="L1203" s="96"/>
      <c r="M1203" s="97"/>
      <c r="N1203" s="97"/>
      <c r="O1203" s="149" t="str">
        <f t="shared" ref="O1203:O1218" si="619">IF(SUM(L1203:N1203)&gt;0,SUM(L1203:N1203),"")</f>
        <v/>
      </c>
      <c r="P1203" s="193"/>
      <c r="Q1203" s="96"/>
      <c r="R1203" s="97"/>
      <c r="S1203" s="97"/>
      <c r="T1203" s="149" t="str">
        <f t="shared" ref="T1203:T1218" si="620">IF(SUM(Q1203:S1203)&gt;0,SUM(Q1203:S1203),"")</f>
        <v/>
      </c>
      <c r="U1203" s="193"/>
      <c r="V1203" s="96"/>
      <c r="W1203" s="97"/>
      <c r="X1203" s="97"/>
      <c r="Y1203" s="149" t="str">
        <f t="shared" ref="Y1203:Y1218" si="621">IF(SUM(V1203:X1203)&gt;0,SUM(V1203:X1203),"")</f>
        <v/>
      </c>
      <c r="Z1203" s="195"/>
      <c r="AA1203" s="24"/>
      <c r="AB1203" s="197"/>
      <c r="AG1203" s="67"/>
    </row>
    <row r="1204" spans="1:33">
      <c r="A1204" s="18"/>
      <c r="B1204" s="99"/>
      <c r="C1204" s="100"/>
      <c r="D1204" s="101"/>
      <c r="E1204" s="149" t="str">
        <f t="shared" si="617"/>
        <v/>
      </c>
      <c r="F1204" s="193"/>
      <c r="G1204" s="99"/>
      <c r="H1204" s="100"/>
      <c r="I1204" s="100"/>
      <c r="J1204" s="149" t="str">
        <f t="shared" si="618"/>
        <v/>
      </c>
      <c r="K1204" s="193"/>
      <c r="L1204" s="99"/>
      <c r="M1204" s="100"/>
      <c r="N1204" s="100"/>
      <c r="O1204" s="149" t="str">
        <f t="shared" si="619"/>
        <v/>
      </c>
      <c r="P1204" s="193"/>
      <c r="Q1204" s="99"/>
      <c r="R1204" s="100"/>
      <c r="S1204" s="100"/>
      <c r="T1204" s="149" t="str">
        <f t="shared" si="620"/>
        <v/>
      </c>
      <c r="U1204" s="193"/>
      <c r="V1204" s="99"/>
      <c r="W1204" s="100"/>
      <c r="X1204" s="100"/>
      <c r="Y1204" s="149" t="str">
        <f t="shared" si="621"/>
        <v/>
      </c>
      <c r="Z1204" s="196"/>
      <c r="AA1204" s="25"/>
      <c r="AB1204" s="197"/>
      <c r="AG1204" s="67"/>
    </row>
    <row r="1205" spans="1:33">
      <c r="A1205" s="18"/>
      <c r="B1205" s="99"/>
      <c r="C1205" s="100"/>
      <c r="D1205" s="101"/>
      <c r="E1205" s="149" t="str">
        <f t="shared" si="617"/>
        <v/>
      </c>
      <c r="F1205" s="193"/>
      <c r="G1205" s="99"/>
      <c r="H1205" s="100"/>
      <c r="I1205" s="100"/>
      <c r="J1205" s="149" t="str">
        <f t="shared" si="618"/>
        <v/>
      </c>
      <c r="K1205" s="193"/>
      <c r="L1205" s="99"/>
      <c r="M1205" s="100"/>
      <c r="N1205" s="102"/>
      <c r="O1205" s="149" t="str">
        <f t="shared" si="619"/>
        <v/>
      </c>
      <c r="P1205" s="193"/>
      <c r="Q1205" s="99"/>
      <c r="R1205" s="100"/>
      <c r="S1205" s="102"/>
      <c r="T1205" s="149" t="str">
        <f t="shared" si="620"/>
        <v/>
      </c>
      <c r="U1205" s="193"/>
      <c r="V1205" s="99"/>
      <c r="W1205" s="100"/>
      <c r="X1205" s="102"/>
      <c r="Y1205" s="149" t="str">
        <f t="shared" si="621"/>
        <v/>
      </c>
      <c r="Z1205" s="196"/>
      <c r="AA1205" s="26" t="s">
        <v>11</v>
      </c>
      <c r="AB1205" s="37"/>
      <c r="AG1205" s="67"/>
    </row>
    <row r="1206" spans="1:33">
      <c r="A1206" s="18"/>
      <c r="B1206" s="99"/>
      <c r="C1206" s="100"/>
      <c r="D1206" s="101"/>
      <c r="E1206" s="149" t="str">
        <f t="shared" si="617"/>
        <v/>
      </c>
      <c r="F1206" s="193"/>
      <c r="G1206" s="99"/>
      <c r="H1206" s="100"/>
      <c r="I1206" s="100"/>
      <c r="J1206" s="149" t="str">
        <f t="shared" si="618"/>
        <v/>
      </c>
      <c r="K1206" s="193"/>
      <c r="L1206" s="99"/>
      <c r="M1206" s="100"/>
      <c r="N1206" s="100"/>
      <c r="O1206" s="149" t="str">
        <f t="shared" si="619"/>
        <v/>
      </c>
      <c r="P1206" s="193"/>
      <c r="Q1206" s="99"/>
      <c r="R1206" s="100"/>
      <c r="S1206" s="100"/>
      <c r="T1206" s="149" t="str">
        <f t="shared" si="620"/>
        <v/>
      </c>
      <c r="U1206" s="193"/>
      <c r="V1206" s="99"/>
      <c r="W1206" s="100"/>
      <c r="X1206" s="100"/>
      <c r="Y1206" s="149" t="str">
        <f t="shared" si="621"/>
        <v/>
      </c>
      <c r="Z1206" s="196"/>
      <c r="AA1206" s="26" t="s">
        <v>12</v>
      </c>
      <c r="AB1206" s="37"/>
      <c r="AG1206" s="67"/>
    </row>
    <row r="1207" spans="1:33">
      <c r="A1207" s="18"/>
      <c r="B1207" s="99"/>
      <c r="C1207" s="100"/>
      <c r="D1207" s="102"/>
      <c r="E1207" s="149" t="str">
        <f t="shared" si="617"/>
        <v/>
      </c>
      <c r="F1207" s="193"/>
      <c r="G1207" s="99"/>
      <c r="H1207" s="100"/>
      <c r="I1207" s="102"/>
      <c r="J1207" s="149" t="str">
        <f t="shared" si="618"/>
        <v/>
      </c>
      <c r="K1207" s="193"/>
      <c r="L1207" s="99"/>
      <c r="M1207" s="100"/>
      <c r="N1207" s="102"/>
      <c r="O1207" s="149" t="str">
        <f t="shared" si="619"/>
        <v/>
      </c>
      <c r="P1207" s="193"/>
      <c r="Q1207" s="99"/>
      <c r="R1207" s="100"/>
      <c r="S1207" s="100"/>
      <c r="T1207" s="149" t="str">
        <f t="shared" si="620"/>
        <v/>
      </c>
      <c r="U1207" s="193"/>
      <c r="V1207" s="99"/>
      <c r="W1207" s="100"/>
      <c r="X1207" s="102"/>
      <c r="Y1207" s="149" t="str">
        <f t="shared" si="621"/>
        <v/>
      </c>
      <c r="Z1207" s="196"/>
      <c r="AA1207" s="26" t="s">
        <v>12</v>
      </c>
      <c r="AB1207" s="37"/>
      <c r="AG1207" s="67"/>
    </row>
    <row r="1208" spans="1:33">
      <c r="A1208" s="18"/>
      <c r="B1208" s="99"/>
      <c r="C1208" s="100"/>
      <c r="D1208" s="102"/>
      <c r="E1208" s="149" t="str">
        <f t="shared" si="617"/>
        <v/>
      </c>
      <c r="F1208" s="193"/>
      <c r="G1208" s="99"/>
      <c r="H1208" s="100"/>
      <c r="I1208" s="102"/>
      <c r="J1208" s="149" t="str">
        <f t="shared" si="618"/>
        <v/>
      </c>
      <c r="K1208" s="193"/>
      <c r="L1208" s="99"/>
      <c r="M1208" s="100"/>
      <c r="N1208" s="102"/>
      <c r="O1208" s="149" t="str">
        <f t="shared" si="619"/>
        <v/>
      </c>
      <c r="P1208" s="193"/>
      <c r="Q1208" s="99"/>
      <c r="R1208" s="100"/>
      <c r="S1208" s="100"/>
      <c r="T1208" s="149" t="str">
        <f t="shared" si="620"/>
        <v/>
      </c>
      <c r="U1208" s="193"/>
      <c r="V1208" s="99"/>
      <c r="W1208" s="100"/>
      <c r="X1208" s="102"/>
      <c r="Y1208" s="149" t="str">
        <f t="shared" si="621"/>
        <v/>
      </c>
      <c r="Z1208" s="196"/>
      <c r="AA1208" s="26"/>
      <c r="AB1208" s="37"/>
      <c r="AG1208" s="67"/>
    </row>
    <row r="1209" spans="1:33">
      <c r="A1209" s="18"/>
      <c r="B1209" s="99"/>
      <c r="C1209" s="100"/>
      <c r="D1209" s="101"/>
      <c r="E1209" s="149" t="str">
        <f t="shared" si="617"/>
        <v/>
      </c>
      <c r="F1209" s="193"/>
      <c r="G1209" s="99"/>
      <c r="H1209" s="100"/>
      <c r="I1209" s="102"/>
      <c r="J1209" s="149" t="str">
        <f t="shared" si="618"/>
        <v/>
      </c>
      <c r="K1209" s="193"/>
      <c r="L1209" s="99"/>
      <c r="M1209" s="100"/>
      <c r="N1209" s="102"/>
      <c r="O1209" s="149" t="str">
        <f t="shared" si="619"/>
        <v/>
      </c>
      <c r="P1209" s="193"/>
      <c r="Q1209" s="99"/>
      <c r="R1209" s="100"/>
      <c r="S1209" s="100"/>
      <c r="T1209" s="149" t="str">
        <f t="shared" si="620"/>
        <v/>
      </c>
      <c r="U1209" s="193"/>
      <c r="V1209" s="99"/>
      <c r="W1209" s="100"/>
      <c r="X1209" s="100"/>
      <c r="Y1209" s="149" t="str">
        <f t="shared" si="621"/>
        <v/>
      </c>
      <c r="Z1209" s="196"/>
      <c r="AA1209" s="26" t="s">
        <v>13</v>
      </c>
      <c r="AB1209" s="37"/>
      <c r="AG1209" s="67"/>
    </row>
    <row r="1210" spans="1:33">
      <c r="A1210" s="18"/>
      <c r="B1210" s="99"/>
      <c r="C1210" s="100"/>
      <c r="D1210" s="101"/>
      <c r="E1210" s="149" t="str">
        <f t="shared" si="617"/>
        <v/>
      </c>
      <c r="F1210" s="193"/>
      <c r="G1210" s="99"/>
      <c r="H1210" s="100"/>
      <c r="I1210" s="102"/>
      <c r="J1210" s="149" t="str">
        <f t="shared" si="618"/>
        <v/>
      </c>
      <c r="K1210" s="193"/>
      <c r="L1210" s="99"/>
      <c r="M1210" s="100"/>
      <c r="N1210" s="102"/>
      <c r="O1210" s="149" t="str">
        <f t="shared" si="619"/>
        <v/>
      </c>
      <c r="P1210" s="193"/>
      <c r="Q1210" s="99"/>
      <c r="R1210" s="100"/>
      <c r="S1210" s="102"/>
      <c r="T1210" s="149" t="str">
        <f t="shared" si="620"/>
        <v/>
      </c>
      <c r="U1210" s="193"/>
      <c r="V1210" s="99"/>
      <c r="W1210" s="100"/>
      <c r="X1210" s="102"/>
      <c r="Y1210" s="149" t="str">
        <f t="shared" si="621"/>
        <v/>
      </c>
      <c r="Z1210" s="196"/>
      <c r="AA1210" s="26" t="s">
        <v>14</v>
      </c>
      <c r="AB1210" s="37"/>
      <c r="AG1210" s="67"/>
    </row>
    <row r="1211" spans="1:33">
      <c r="A1211" s="18"/>
      <c r="B1211" s="99"/>
      <c r="C1211" s="100"/>
      <c r="D1211" s="101"/>
      <c r="E1211" s="149" t="str">
        <f t="shared" si="617"/>
        <v/>
      </c>
      <c r="F1211" s="193"/>
      <c r="G1211" s="99"/>
      <c r="H1211" s="100"/>
      <c r="I1211" s="100"/>
      <c r="J1211" s="149" t="str">
        <f t="shared" si="618"/>
        <v/>
      </c>
      <c r="K1211" s="193"/>
      <c r="L1211" s="99"/>
      <c r="M1211" s="100"/>
      <c r="N1211" s="100"/>
      <c r="O1211" s="149" t="str">
        <f t="shared" si="619"/>
        <v/>
      </c>
      <c r="P1211" s="193"/>
      <c r="Q1211" s="99"/>
      <c r="R1211" s="100"/>
      <c r="S1211" s="100"/>
      <c r="T1211" s="149" t="str">
        <f t="shared" si="620"/>
        <v/>
      </c>
      <c r="U1211" s="193"/>
      <c r="V1211" s="99"/>
      <c r="W1211" s="100"/>
      <c r="X1211" s="100"/>
      <c r="Y1211" s="149" t="str">
        <f t="shared" si="621"/>
        <v/>
      </c>
      <c r="Z1211" s="196"/>
      <c r="AA1211" s="26" t="s">
        <v>15</v>
      </c>
      <c r="AB1211" s="37"/>
      <c r="AG1211" s="67"/>
    </row>
    <row r="1212" spans="1:33">
      <c r="A1212" s="18"/>
      <c r="B1212" s="99"/>
      <c r="C1212" s="100"/>
      <c r="D1212" s="101"/>
      <c r="E1212" s="149" t="str">
        <f t="shared" si="617"/>
        <v/>
      </c>
      <c r="F1212" s="193"/>
      <c r="G1212" s="99"/>
      <c r="H1212" s="100"/>
      <c r="I1212" s="102"/>
      <c r="J1212" s="149" t="str">
        <f t="shared" si="618"/>
        <v/>
      </c>
      <c r="K1212" s="193"/>
      <c r="L1212" s="99"/>
      <c r="M1212" s="100"/>
      <c r="N1212" s="102"/>
      <c r="O1212" s="149" t="str">
        <f t="shared" si="619"/>
        <v/>
      </c>
      <c r="P1212" s="193"/>
      <c r="Q1212" s="99"/>
      <c r="R1212" s="100"/>
      <c r="S1212" s="100"/>
      <c r="T1212" s="149" t="str">
        <f t="shared" si="620"/>
        <v/>
      </c>
      <c r="U1212" s="193"/>
      <c r="V1212" s="99"/>
      <c r="W1212" s="100"/>
      <c r="X1212" s="100"/>
      <c r="Y1212" s="149" t="str">
        <f t="shared" si="621"/>
        <v/>
      </c>
      <c r="Z1212" s="196"/>
      <c r="AA1212" s="26" t="s">
        <v>16</v>
      </c>
      <c r="AB1212" s="37"/>
      <c r="AG1212" s="67"/>
    </row>
    <row r="1213" spans="1:33">
      <c r="A1213" s="18"/>
      <c r="B1213" s="99"/>
      <c r="C1213" s="100"/>
      <c r="D1213" s="101"/>
      <c r="E1213" s="149" t="str">
        <f t="shared" si="617"/>
        <v/>
      </c>
      <c r="F1213" s="193"/>
      <c r="G1213" s="99"/>
      <c r="H1213" s="100"/>
      <c r="I1213" s="102"/>
      <c r="J1213" s="149" t="str">
        <f t="shared" si="618"/>
        <v/>
      </c>
      <c r="K1213" s="193"/>
      <c r="L1213" s="99"/>
      <c r="M1213" s="100"/>
      <c r="N1213" s="102"/>
      <c r="O1213" s="149" t="str">
        <f t="shared" si="619"/>
        <v/>
      </c>
      <c r="P1213" s="193"/>
      <c r="Q1213" s="99"/>
      <c r="R1213" s="100"/>
      <c r="S1213" s="102"/>
      <c r="T1213" s="149" t="str">
        <f t="shared" si="620"/>
        <v/>
      </c>
      <c r="U1213" s="193"/>
      <c r="V1213" s="99"/>
      <c r="W1213" s="100"/>
      <c r="X1213" s="102"/>
      <c r="Y1213" s="149" t="str">
        <f t="shared" si="621"/>
        <v/>
      </c>
      <c r="Z1213" s="196"/>
      <c r="AA1213" s="26" t="s">
        <v>12</v>
      </c>
      <c r="AB1213" s="37"/>
      <c r="AG1213" s="67"/>
    </row>
    <row r="1214" spans="1:33">
      <c r="A1214" s="18"/>
      <c r="B1214" s="99"/>
      <c r="C1214" s="100"/>
      <c r="D1214" s="101"/>
      <c r="E1214" s="149" t="str">
        <f t="shared" si="617"/>
        <v/>
      </c>
      <c r="F1214" s="193"/>
      <c r="G1214" s="99"/>
      <c r="H1214" s="100"/>
      <c r="I1214" s="102"/>
      <c r="J1214" s="149" t="str">
        <f t="shared" si="618"/>
        <v/>
      </c>
      <c r="K1214" s="193"/>
      <c r="L1214" s="99"/>
      <c r="M1214" s="100"/>
      <c r="N1214" s="102"/>
      <c r="O1214" s="149" t="str">
        <f t="shared" si="619"/>
        <v/>
      </c>
      <c r="P1214" s="193"/>
      <c r="Q1214" s="99"/>
      <c r="R1214" s="100"/>
      <c r="S1214" s="102"/>
      <c r="T1214" s="149" t="str">
        <f t="shared" si="620"/>
        <v/>
      </c>
      <c r="U1214" s="193"/>
      <c r="V1214" s="99"/>
      <c r="W1214" s="100"/>
      <c r="X1214" s="102"/>
      <c r="Y1214" s="149" t="str">
        <f t="shared" si="621"/>
        <v/>
      </c>
      <c r="Z1214" s="196"/>
      <c r="AA1214" s="26"/>
      <c r="AB1214" s="37"/>
      <c r="AG1214" s="67"/>
    </row>
    <row r="1215" spans="1:33">
      <c r="A1215" s="18"/>
      <c r="B1215" s="99"/>
      <c r="C1215" s="100"/>
      <c r="D1215" s="101"/>
      <c r="E1215" s="149" t="str">
        <f t="shared" si="617"/>
        <v/>
      </c>
      <c r="F1215" s="193"/>
      <c r="G1215" s="99"/>
      <c r="H1215" s="100"/>
      <c r="I1215" s="100"/>
      <c r="J1215" s="149" t="str">
        <f t="shared" si="618"/>
        <v/>
      </c>
      <c r="K1215" s="193"/>
      <c r="L1215" s="99"/>
      <c r="M1215" s="100"/>
      <c r="N1215" s="100"/>
      <c r="O1215" s="149" t="str">
        <f t="shared" si="619"/>
        <v/>
      </c>
      <c r="P1215" s="193"/>
      <c r="Q1215" s="99"/>
      <c r="R1215" s="100"/>
      <c r="S1215" s="100"/>
      <c r="T1215" s="149" t="str">
        <f t="shared" si="620"/>
        <v/>
      </c>
      <c r="U1215" s="193"/>
      <c r="V1215" s="99"/>
      <c r="W1215" s="100"/>
      <c r="X1215" s="100"/>
      <c r="Y1215" s="149" t="str">
        <f t="shared" si="621"/>
        <v/>
      </c>
      <c r="Z1215" s="196"/>
      <c r="AA1215" s="26"/>
      <c r="AB1215" s="37"/>
      <c r="AG1215" s="67"/>
    </row>
    <row r="1216" spans="1:33">
      <c r="A1216" s="18"/>
      <c r="B1216" s="99"/>
      <c r="C1216" s="100"/>
      <c r="D1216" s="101"/>
      <c r="E1216" s="149" t="str">
        <f t="shared" si="617"/>
        <v/>
      </c>
      <c r="F1216" s="193"/>
      <c r="G1216" s="99"/>
      <c r="H1216" s="100"/>
      <c r="I1216" s="100"/>
      <c r="J1216" s="149" t="str">
        <f t="shared" si="618"/>
        <v/>
      </c>
      <c r="K1216" s="193"/>
      <c r="L1216" s="99"/>
      <c r="M1216" s="100"/>
      <c r="N1216" s="100"/>
      <c r="O1216" s="149" t="str">
        <f t="shared" si="619"/>
        <v/>
      </c>
      <c r="P1216" s="193"/>
      <c r="Q1216" s="99"/>
      <c r="R1216" s="100"/>
      <c r="S1216" s="100"/>
      <c r="T1216" s="149" t="str">
        <f t="shared" si="620"/>
        <v/>
      </c>
      <c r="U1216" s="193"/>
      <c r="V1216" s="99"/>
      <c r="W1216" s="100"/>
      <c r="X1216" s="100"/>
      <c r="Y1216" s="149" t="str">
        <f t="shared" si="621"/>
        <v/>
      </c>
      <c r="Z1216" s="196"/>
      <c r="AA1216" s="25"/>
      <c r="AB1216" s="197"/>
      <c r="AG1216" s="67"/>
    </row>
    <row r="1217" spans="1:33">
      <c r="A1217" s="18" t="s">
        <v>366</v>
      </c>
      <c r="B1217" s="99"/>
      <c r="C1217" s="100"/>
      <c r="D1217" s="101"/>
      <c r="E1217" s="149" t="str">
        <f t="shared" si="617"/>
        <v/>
      </c>
      <c r="F1217" s="193"/>
      <c r="G1217" s="99"/>
      <c r="H1217" s="100"/>
      <c r="I1217" s="100"/>
      <c r="J1217" s="149" t="str">
        <f t="shared" si="618"/>
        <v/>
      </c>
      <c r="K1217" s="193"/>
      <c r="L1217" s="99"/>
      <c r="M1217" s="100"/>
      <c r="N1217" s="100"/>
      <c r="O1217" s="149" t="str">
        <f t="shared" si="619"/>
        <v/>
      </c>
      <c r="P1217" s="193"/>
      <c r="Q1217" s="99"/>
      <c r="R1217" s="100"/>
      <c r="S1217" s="100"/>
      <c r="T1217" s="149" t="str">
        <f t="shared" si="620"/>
        <v/>
      </c>
      <c r="U1217" s="193"/>
      <c r="V1217" s="99"/>
      <c r="W1217" s="100"/>
      <c r="X1217" s="100"/>
      <c r="Y1217" s="149" t="str">
        <f t="shared" si="621"/>
        <v/>
      </c>
      <c r="Z1217" s="196"/>
      <c r="AA1217" s="25"/>
      <c r="AB1217" s="197"/>
      <c r="AG1217" s="67"/>
    </row>
    <row r="1218" spans="1:33">
      <c r="A1218" s="18" t="s">
        <v>35</v>
      </c>
      <c r="B1218" s="99"/>
      <c r="C1218" s="100"/>
      <c r="D1218" s="101"/>
      <c r="E1218" s="149" t="str">
        <f t="shared" si="617"/>
        <v/>
      </c>
      <c r="F1218" s="193"/>
      <c r="G1218" s="99"/>
      <c r="H1218" s="100"/>
      <c r="I1218" s="100"/>
      <c r="J1218" s="149" t="str">
        <f t="shared" si="618"/>
        <v/>
      </c>
      <c r="K1218" s="193"/>
      <c r="L1218" s="99"/>
      <c r="M1218" s="100"/>
      <c r="N1218" s="100"/>
      <c r="O1218" s="149" t="str">
        <f t="shared" si="619"/>
        <v/>
      </c>
      <c r="P1218" s="193"/>
      <c r="Q1218" s="99"/>
      <c r="R1218" s="100"/>
      <c r="S1218" s="100"/>
      <c r="T1218" s="149" t="str">
        <f t="shared" si="620"/>
        <v/>
      </c>
      <c r="U1218" s="193"/>
      <c r="V1218" s="99"/>
      <c r="W1218" s="100"/>
      <c r="X1218" s="100"/>
      <c r="Y1218" s="149" t="str">
        <f t="shared" si="621"/>
        <v/>
      </c>
      <c r="Z1218" s="196"/>
      <c r="AA1218" s="25"/>
      <c r="AB1218" s="197"/>
      <c r="AG1218" s="67"/>
    </row>
    <row r="1219" spans="1:33" ht="15" thickBot="1">
      <c r="A1219" s="91" t="s">
        <v>10</v>
      </c>
      <c r="B1219" s="125">
        <f>IF(SUM(B1203:B1218)=0,0,AVERAGE(B1203:B1218))</f>
        <v>0</v>
      </c>
      <c r="C1219" s="126">
        <f>IF(SUM(C1203:C1218)=0,0,AVERAGE(C1203:C1218))</f>
        <v>0</v>
      </c>
      <c r="D1219" s="127">
        <f>IF(SUM(D1203:D1218)=0,0,AVERAGE(D1203:D1218))</f>
        <v>0</v>
      </c>
      <c r="E1219" s="192">
        <f>IF(SUM(E1203:E1218)=0,0,AVERAGE(E1203:E1218))</f>
        <v>0</v>
      </c>
      <c r="F1219" s="194"/>
      <c r="G1219" s="125">
        <f>IF(SUM(G1203:G1218)=0,0,AVERAGE(G1203:G1218))</f>
        <v>0</v>
      </c>
      <c r="H1219" s="126">
        <f>IF(SUM(H1203:H1218)=0,0,AVERAGE(H1203:H1218))</f>
        <v>0</v>
      </c>
      <c r="I1219" s="127">
        <f>IF(SUM(I1203:I1218)=0,0,AVERAGE(I1203:I1218))</f>
        <v>0</v>
      </c>
      <c r="J1219" s="192">
        <f>IF(SUM(J1203:J1218)=0,0,AVERAGE(J1203:J1218))</f>
        <v>0</v>
      </c>
      <c r="K1219" s="194"/>
      <c r="L1219" s="125">
        <f>IF(SUM(L1203:L1218)=0,0,AVERAGE(L1203:L1218))</f>
        <v>0</v>
      </c>
      <c r="M1219" s="126">
        <f>IF(SUM(M1203:M1218)=0,0,AVERAGE(M1203:M1218))</f>
        <v>0</v>
      </c>
      <c r="N1219" s="127">
        <f>IF(SUM(N1203:N1218)=0,0,AVERAGE(N1203:N1218))</f>
        <v>0</v>
      </c>
      <c r="O1219" s="192">
        <f>IF(SUM(O1203:O1218)=0,0,AVERAGE(O1203:O1218))</f>
        <v>0</v>
      </c>
      <c r="P1219" s="194"/>
      <c r="Q1219" s="125">
        <f>IF(SUM(Q1203:Q1218)=0,0,AVERAGE(Q1203:Q1218))</f>
        <v>0</v>
      </c>
      <c r="R1219" s="126">
        <f>IF(SUM(R1203:R1218)=0,0,AVERAGE(R1203:R1218))</f>
        <v>0</v>
      </c>
      <c r="S1219" s="127">
        <f>IF(SUM(S1203:S1218)=0,0,AVERAGE(S1203:S1218))</f>
        <v>0</v>
      </c>
      <c r="T1219" s="192">
        <f>IF(SUM(T1203:T1218)=0,0,AVERAGE(T1203:T1218))</f>
        <v>0</v>
      </c>
      <c r="U1219" s="194"/>
      <c r="V1219" s="125">
        <f>IF(SUM(V1203:V1218)=0,0,AVERAGE(V1203:V1218))</f>
        <v>0</v>
      </c>
      <c r="W1219" s="126">
        <f>IF(SUM(W1203:W1218)=0,0,AVERAGE(W1203:W1218))</f>
        <v>0</v>
      </c>
      <c r="X1219" s="127">
        <f>IF(SUM(X1203:X1218)=0,0,AVERAGE(X1203:X1218))</f>
        <v>0</v>
      </c>
      <c r="Y1219" s="192">
        <f>IF(SUM(Y1203:Y1218)=0,0,AVERAGE(Y1203:Y1218))</f>
        <v>0</v>
      </c>
      <c r="Z1219" s="194"/>
      <c r="AA1219" s="33"/>
      <c r="AB1219" s="39"/>
      <c r="AG1219" s="67"/>
    </row>
    <row r="1220" spans="1:33">
      <c r="AG1220" s="67"/>
    </row>
  </sheetData>
  <customSheetViews>
    <customSheetView guid="{04EE3A53-150D-4B81-905B-0B5EC5F211F5}" scale="78" zeroValues="0" printArea="1" hiddenColumns="1" showRuler="0">
      <selection activeCell="B13" sqref="B13"/>
      <rowBreaks count="15" manualBreakCount="15">
        <brk id="35" max="21" man="1"/>
        <brk id="70" max="21" man="1"/>
        <brk id="105" max="21" man="1"/>
        <brk id="140" max="21" man="1"/>
        <brk id="175" max="21" man="1"/>
        <brk id="210" max="21" man="1"/>
        <brk id="245" max="21" man="1"/>
        <brk id="297" max="21" man="1"/>
        <brk id="332" max="21" man="1"/>
        <brk id="367" max="21" man="1"/>
        <brk id="402" max="21" man="1"/>
        <brk id="437" max="21" man="1"/>
        <brk id="472" max="21" man="1"/>
        <brk id="507" max="21" man="1"/>
        <brk id="542" max="21" man="1"/>
      </rowBreaks>
      <pageMargins left="0.74803149606299202" right="0.74803149606299202" top="0.98425196850393704" bottom="0.98425196850393704" header="0.511811023622047" footer="0.511811023622047"/>
      <printOptions horizontalCentered="1"/>
      <pageSetup scale="54" fitToHeight="15" orientation="landscape" verticalDpi="4"/>
      <headerFooter alignWithMargins="0">
        <oddHeader>&amp;LPage &amp;P&amp;CArea 10 Statistcs&amp;Ras of &amp;D</oddHeader>
      </headerFooter>
    </customSheetView>
  </customSheetViews>
  <mergeCells count="641">
    <mergeCell ref="B1201:F1201"/>
    <mergeCell ref="G1201:K1201"/>
    <mergeCell ref="L1201:P1201"/>
    <mergeCell ref="Q1201:U1201"/>
    <mergeCell ref="V1201:Z1201"/>
    <mergeCell ref="G1161:K1161"/>
    <mergeCell ref="L1161:P1161"/>
    <mergeCell ref="Q1161:U1161"/>
    <mergeCell ref="V1161:Z1161"/>
    <mergeCell ref="B1181:F1181"/>
    <mergeCell ref="G1181:K1181"/>
    <mergeCell ref="L1181:P1181"/>
    <mergeCell ref="Q1181:U1181"/>
    <mergeCell ref="V1181:Z1181"/>
    <mergeCell ref="B1059:F1059"/>
    <mergeCell ref="G1059:K1059"/>
    <mergeCell ref="L1059:P1059"/>
    <mergeCell ref="Q1059:U1059"/>
    <mergeCell ref="V1059:Z1059"/>
    <mergeCell ref="B1079:F1079"/>
    <mergeCell ref="G1079:K1079"/>
    <mergeCell ref="L1079:P1079"/>
    <mergeCell ref="Q1079:U1079"/>
    <mergeCell ref="V1079:Z1079"/>
    <mergeCell ref="B937:F937"/>
    <mergeCell ref="G937:K937"/>
    <mergeCell ref="L937:P937"/>
    <mergeCell ref="Q937:U937"/>
    <mergeCell ref="V937:Z937"/>
    <mergeCell ref="B957:F957"/>
    <mergeCell ref="G957:K957"/>
    <mergeCell ref="L957:P957"/>
    <mergeCell ref="Q957:U957"/>
    <mergeCell ref="V957:Z957"/>
    <mergeCell ref="G896:K896"/>
    <mergeCell ref="L896:P896"/>
    <mergeCell ref="Q896:U896"/>
    <mergeCell ref="V896:Z896"/>
    <mergeCell ref="B917:F917"/>
    <mergeCell ref="G917:K917"/>
    <mergeCell ref="L917:P917"/>
    <mergeCell ref="Q917:U917"/>
    <mergeCell ref="V917:Z917"/>
    <mergeCell ref="V856:Z856"/>
    <mergeCell ref="Q856:U856"/>
    <mergeCell ref="L856:P856"/>
    <mergeCell ref="G856:K856"/>
    <mergeCell ref="B856:F856"/>
    <mergeCell ref="B876:F876"/>
    <mergeCell ref="G876:K876"/>
    <mergeCell ref="L876:P876"/>
    <mergeCell ref="Q876:U876"/>
    <mergeCell ref="V876:Z876"/>
    <mergeCell ref="B713:F713"/>
    <mergeCell ref="G713:K713"/>
    <mergeCell ref="L713:P713"/>
    <mergeCell ref="Q713:U713"/>
    <mergeCell ref="V713:Z713"/>
    <mergeCell ref="B673:F673"/>
    <mergeCell ref="G673:K673"/>
    <mergeCell ref="L673:P673"/>
    <mergeCell ref="Q673:U673"/>
    <mergeCell ref="V673:Z673"/>
    <mergeCell ref="Q693:U693"/>
    <mergeCell ref="V693:Z693"/>
    <mergeCell ref="B693:F693"/>
    <mergeCell ref="G693:K693"/>
    <mergeCell ref="L693:P693"/>
    <mergeCell ref="G429:K429"/>
    <mergeCell ref="L429:P429"/>
    <mergeCell ref="Q429:U429"/>
    <mergeCell ref="V429:Z429"/>
    <mergeCell ref="B469:F469"/>
    <mergeCell ref="G469:K469"/>
    <mergeCell ref="L469:P469"/>
    <mergeCell ref="Q469:U469"/>
    <mergeCell ref="V469:Z469"/>
    <mergeCell ref="B22:F22"/>
    <mergeCell ref="G22:K22"/>
    <mergeCell ref="L22:P22"/>
    <mergeCell ref="Q22:U22"/>
    <mergeCell ref="B42:F42"/>
    <mergeCell ref="B368:F368"/>
    <mergeCell ref="G368:K368"/>
    <mergeCell ref="L368:P368"/>
    <mergeCell ref="Q368:U368"/>
    <mergeCell ref="B164:F164"/>
    <mergeCell ref="B103:F103"/>
    <mergeCell ref="L286:P286"/>
    <mergeCell ref="Q286:U286"/>
    <mergeCell ref="B286:F286"/>
    <mergeCell ref="B266:F266"/>
    <mergeCell ref="G266:K266"/>
    <mergeCell ref="L266:P266"/>
    <mergeCell ref="Q266:U266"/>
    <mergeCell ref="G246:K246"/>
    <mergeCell ref="L246:P246"/>
    <mergeCell ref="Q246:U246"/>
    <mergeCell ref="B225:F225"/>
    <mergeCell ref="G225:K225"/>
    <mergeCell ref="L225:P225"/>
    <mergeCell ref="AA2:AB2"/>
    <mergeCell ref="DN2:DR2"/>
    <mergeCell ref="DT2:DX2"/>
    <mergeCell ref="V368:Z368"/>
    <mergeCell ref="G388:K388"/>
    <mergeCell ref="L388:P388"/>
    <mergeCell ref="Q388:U388"/>
    <mergeCell ref="AH246:AL246"/>
    <mergeCell ref="AH185:AL185"/>
    <mergeCell ref="AT307:AX307"/>
    <mergeCell ref="V22:Z22"/>
    <mergeCell ref="AT185:AX185"/>
    <mergeCell ref="AT124:AX124"/>
    <mergeCell ref="AT368:AX368"/>
    <mergeCell ref="AN185:AR185"/>
    <mergeCell ref="AH124:AL124"/>
    <mergeCell ref="AN307:AR307"/>
    <mergeCell ref="AN246:AR246"/>
    <mergeCell ref="AT246:AX246"/>
    <mergeCell ref="BF246:BJ246"/>
    <mergeCell ref="BL246:BP246"/>
    <mergeCell ref="AZ246:BD246"/>
    <mergeCell ref="BL307:BP307"/>
    <mergeCell ref="BF368:BJ368"/>
    <mergeCell ref="AD915:AG915"/>
    <mergeCell ref="B978:F978"/>
    <mergeCell ref="G978:K978"/>
    <mergeCell ref="B998:F998"/>
    <mergeCell ref="G998:K998"/>
    <mergeCell ref="BL1100:BP1100"/>
    <mergeCell ref="B449:F449"/>
    <mergeCell ref="G449:K449"/>
    <mergeCell ref="L449:P449"/>
    <mergeCell ref="AA734:AB734"/>
    <mergeCell ref="AH490:AL490"/>
    <mergeCell ref="AA795:AB795"/>
    <mergeCell ref="B652:F652"/>
    <mergeCell ref="Q612:U612"/>
    <mergeCell ref="V612:Z612"/>
    <mergeCell ref="V632:Z632"/>
    <mergeCell ref="Q632:U632"/>
    <mergeCell ref="L551:P551"/>
    <mergeCell ref="Q551:U551"/>
    <mergeCell ref="V551:Z551"/>
    <mergeCell ref="G571:K571"/>
    <mergeCell ref="L571:P571"/>
    <mergeCell ref="L591:P591"/>
    <mergeCell ref="G591:K591"/>
    <mergeCell ref="B1100:F1100"/>
    <mergeCell ref="G1100:K1100"/>
    <mergeCell ref="AN1161:AR1161"/>
    <mergeCell ref="BX1161:CB1161"/>
    <mergeCell ref="BL1161:BP1161"/>
    <mergeCell ref="BR1161:BV1161"/>
    <mergeCell ref="AT1161:AX1161"/>
    <mergeCell ref="AZ1161:BD1161"/>
    <mergeCell ref="AN1100:AR1100"/>
    <mergeCell ref="AH1161:AL1161"/>
    <mergeCell ref="L1100:P1100"/>
    <mergeCell ref="Q1100:U1100"/>
    <mergeCell ref="V1100:Z1100"/>
    <mergeCell ref="B1120:F1120"/>
    <mergeCell ref="G1120:K1120"/>
    <mergeCell ref="L1120:P1120"/>
    <mergeCell ref="Q1120:U1120"/>
    <mergeCell ref="V1120:Z1120"/>
    <mergeCell ref="B1140:F1140"/>
    <mergeCell ref="G1140:K1140"/>
    <mergeCell ref="L1140:P1140"/>
    <mergeCell ref="Q1140:U1140"/>
    <mergeCell ref="V1140:Z1140"/>
    <mergeCell ref="B1161:F1161"/>
    <mergeCell ref="DH1161:DL1161"/>
    <mergeCell ref="CV1161:CZ1161"/>
    <mergeCell ref="CJ1161:CN1161"/>
    <mergeCell ref="DB1161:DF1161"/>
    <mergeCell ref="CP1161:CT1161"/>
    <mergeCell ref="BF1161:BJ1161"/>
    <mergeCell ref="CD1161:CH1161"/>
    <mergeCell ref="DH1100:DL1100"/>
    <mergeCell ref="L978:P978"/>
    <mergeCell ref="Q978:U978"/>
    <mergeCell ref="V978:Z978"/>
    <mergeCell ref="L998:P998"/>
    <mergeCell ref="V998:Z998"/>
    <mergeCell ref="DB1100:DF1100"/>
    <mergeCell ref="CP1100:CT1100"/>
    <mergeCell ref="CV1100:CZ1100"/>
    <mergeCell ref="AH1100:AL1100"/>
    <mergeCell ref="CJ1100:CN1100"/>
    <mergeCell ref="AH1039:AL1039"/>
    <mergeCell ref="BR1100:BV1100"/>
    <mergeCell ref="CD1100:CH1100"/>
    <mergeCell ref="AT1100:AX1100"/>
    <mergeCell ref="AZ1100:BD1100"/>
    <mergeCell ref="BF1100:BJ1100"/>
    <mergeCell ref="B63:F63"/>
    <mergeCell ref="B896:F896"/>
    <mergeCell ref="BX1100:CB1100"/>
    <mergeCell ref="Q998:U998"/>
    <mergeCell ref="G815:K815"/>
    <mergeCell ref="V42:Z42"/>
    <mergeCell ref="G42:K42"/>
    <mergeCell ref="L42:P42"/>
    <mergeCell ref="Q42:U42"/>
    <mergeCell ref="V388:Z388"/>
    <mergeCell ref="L124:P124"/>
    <mergeCell ref="G205:K205"/>
    <mergeCell ref="B1018:F1018"/>
    <mergeCell ref="G1018:K1018"/>
    <mergeCell ref="L1018:P1018"/>
    <mergeCell ref="Q1018:U1018"/>
    <mergeCell ref="V1018:Z1018"/>
    <mergeCell ref="B1039:F1039"/>
    <mergeCell ref="G1039:K1039"/>
    <mergeCell ref="L1039:P1039"/>
    <mergeCell ref="Q1039:U1039"/>
    <mergeCell ref="V1039:Z1039"/>
    <mergeCell ref="AH673:AL673"/>
    <mergeCell ref="Q449:U449"/>
    <mergeCell ref="AH429:AL429"/>
    <mergeCell ref="AA429:AB429"/>
    <mergeCell ref="AA490:AB490"/>
    <mergeCell ref="AH734:AL734"/>
    <mergeCell ref="AA551:AB551"/>
    <mergeCell ref="AA612:AB612"/>
    <mergeCell ref="AH612:AL612"/>
    <mergeCell ref="AH307:AL307"/>
    <mergeCell ref="AH368:AL368"/>
    <mergeCell ref="AH551:AL551"/>
    <mergeCell ref="AN124:AR124"/>
    <mergeCell ref="BL368:BP368"/>
    <mergeCell ref="AZ307:BD307"/>
    <mergeCell ref="BF307:BJ307"/>
    <mergeCell ref="AZ368:BD368"/>
    <mergeCell ref="AZ2:BD2"/>
    <mergeCell ref="BL63:BP63"/>
    <mergeCell ref="BF2:BJ2"/>
    <mergeCell ref="AN368:AR368"/>
    <mergeCell ref="AZ185:BD185"/>
    <mergeCell ref="BL124:BP124"/>
    <mergeCell ref="BL185:BP185"/>
    <mergeCell ref="BF124:BJ124"/>
    <mergeCell ref="BF185:BJ185"/>
    <mergeCell ref="AZ124:BD124"/>
    <mergeCell ref="AN2:AR2"/>
    <mergeCell ref="AH63:AL63"/>
    <mergeCell ref="AN63:AR63"/>
    <mergeCell ref="AT2:AX2"/>
    <mergeCell ref="AH2:AL2"/>
    <mergeCell ref="AT63:AX63"/>
    <mergeCell ref="CJ2:CN2"/>
    <mergeCell ref="DB2:DF2"/>
    <mergeCell ref="CD2:CH2"/>
    <mergeCell ref="CD63:CH63"/>
    <mergeCell ref="BR2:BV2"/>
    <mergeCell ref="BL2:BP2"/>
    <mergeCell ref="CP63:CT63"/>
    <mergeCell ref="CJ246:CN246"/>
    <mergeCell ref="CD246:CH246"/>
    <mergeCell ref="CP2:CT2"/>
    <mergeCell ref="BX2:CB2"/>
    <mergeCell ref="DB63:DF63"/>
    <mergeCell ref="DH63:DL63"/>
    <mergeCell ref="DH2:DL2"/>
    <mergeCell ref="CV63:CZ63"/>
    <mergeCell ref="CV2:CZ2"/>
    <mergeCell ref="AN429:AR429"/>
    <mergeCell ref="CD551:CH551"/>
    <mergeCell ref="BL551:BP551"/>
    <mergeCell ref="BL490:BP490"/>
    <mergeCell ref="BF490:BJ490"/>
    <mergeCell ref="BF429:BJ429"/>
    <mergeCell ref="BR429:BV429"/>
    <mergeCell ref="BR368:BV368"/>
    <mergeCell ref="BX490:CB490"/>
    <mergeCell ref="CD429:CH429"/>
    <mergeCell ref="CD490:CH490"/>
    <mergeCell ref="BX429:CB429"/>
    <mergeCell ref="CD368:CH368"/>
    <mergeCell ref="DH429:DL429"/>
    <mergeCell ref="CP429:CT429"/>
    <mergeCell ref="CV429:CZ429"/>
    <mergeCell ref="DB490:DF490"/>
    <mergeCell ref="DH551:DL551"/>
    <mergeCell ref="DB551:DF551"/>
    <mergeCell ref="CD307:CH307"/>
    <mergeCell ref="CJ307:CN307"/>
    <mergeCell ref="BX368:CB368"/>
    <mergeCell ref="DH368:DL368"/>
    <mergeCell ref="CJ429:CN429"/>
    <mergeCell ref="CJ368:CN368"/>
    <mergeCell ref="CP368:CT368"/>
    <mergeCell ref="CV368:CZ368"/>
    <mergeCell ref="DB368:DF368"/>
    <mergeCell ref="CV307:CZ307"/>
    <mergeCell ref="DB307:DF307"/>
    <mergeCell ref="CV490:CZ490"/>
    <mergeCell ref="DH612:DL612"/>
    <mergeCell ref="CJ551:CN551"/>
    <mergeCell ref="CP551:CT551"/>
    <mergeCell ref="CV551:CZ551"/>
    <mergeCell ref="DB612:DF612"/>
    <mergeCell ref="BF673:BJ673"/>
    <mergeCell ref="BL673:BP673"/>
    <mergeCell ref="DH673:DL673"/>
    <mergeCell ref="CP673:CT673"/>
    <mergeCell ref="CP612:CT612"/>
    <mergeCell ref="BF612:BJ612"/>
    <mergeCell ref="DB673:DF673"/>
    <mergeCell ref="CJ612:CN612"/>
    <mergeCell ref="CD673:CH673"/>
    <mergeCell ref="BR551:BV551"/>
    <mergeCell ref="BF551:BJ551"/>
    <mergeCell ref="BX551:CB551"/>
    <mergeCell ref="AN734:AR734"/>
    <mergeCell ref="CD734:CH734"/>
    <mergeCell ref="BL612:BP612"/>
    <mergeCell ref="AN673:AR673"/>
    <mergeCell ref="CV612:CZ612"/>
    <mergeCell ref="CV673:CZ673"/>
    <mergeCell ref="AT673:AX673"/>
    <mergeCell ref="AZ673:BD673"/>
    <mergeCell ref="AZ612:BD612"/>
    <mergeCell ref="BF734:BJ734"/>
    <mergeCell ref="CJ734:CN734"/>
    <mergeCell ref="AT734:AX734"/>
    <mergeCell ref="AZ734:BD734"/>
    <mergeCell ref="AN612:AR612"/>
    <mergeCell ref="AT612:AX612"/>
    <mergeCell ref="BX673:CB673"/>
    <mergeCell ref="BR673:BV673"/>
    <mergeCell ref="CD612:CH612"/>
    <mergeCell ref="BR612:BV612"/>
    <mergeCell ref="BX612:CB612"/>
    <mergeCell ref="CJ673:CN673"/>
    <mergeCell ref="CJ795:CN795"/>
    <mergeCell ref="BF856:BJ856"/>
    <mergeCell ref="BR856:BV856"/>
    <mergeCell ref="CP856:CT856"/>
    <mergeCell ref="AZ856:BD856"/>
    <mergeCell ref="BX856:CB856"/>
    <mergeCell ref="CD856:CH856"/>
    <mergeCell ref="CJ856:CN856"/>
    <mergeCell ref="BR734:BV734"/>
    <mergeCell ref="BX734:CB734"/>
    <mergeCell ref="BL856:BP856"/>
    <mergeCell ref="BR795:BV795"/>
    <mergeCell ref="BX795:CB795"/>
    <mergeCell ref="BL734:BP734"/>
    <mergeCell ref="DH856:DL856"/>
    <mergeCell ref="CV856:CZ856"/>
    <mergeCell ref="DH734:DL734"/>
    <mergeCell ref="DB856:DF856"/>
    <mergeCell ref="CV795:CZ795"/>
    <mergeCell ref="CP734:CT734"/>
    <mergeCell ref="CV734:CZ734"/>
    <mergeCell ref="DB795:DF795"/>
    <mergeCell ref="DB734:DF734"/>
    <mergeCell ref="DH795:DL795"/>
    <mergeCell ref="CP795:CT795"/>
    <mergeCell ref="AH795:AL795"/>
    <mergeCell ref="AN795:AR795"/>
    <mergeCell ref="AH856:AL856"/>
    <mergeCell ref="AN856:AR856"/>
    <mergeCell ref="AT795:AX795"/>
    <mergeCell ref="AZ795:BD795"/>
    <mergeCell ref="BR978:BV978"/>
    <mergeCell ref="BX978:CB978"/>
    <mergeCell ref="CD917:CH917"/>
    <mergeCell ref="BL795:BP795"/>
    <mergeCell ref="BR917:BV917"/>
    <mergeCell ref="AH978:AL978"/>
    <mergeCell ref="AN978:AR978"/>
    <mergeCell ref="AT978:AX978"/>
    <mergeCell ref="AZ978:BD978"/>
    <mergeCell ref="BF917:BJ917"/>
    <mergeCell ref="BL917:BP917"/>
    <mergeCell ref="BF978:BJ978"/>
    <mergeCell ref="BL978:BP978"/>
    <mergeCell ref="AT917:AX917"/>
    <mergeCell ref="AZ917:BD917"/>
    <mergeCell ref="BF795:BJ795"/>
    <mergeCell ref="CD795:CH795"/>
    <mergeCell ref="AT856:AX856"/>
    <mergeCell ref="DB978:DF978"/>
    <mergeCell ref="DH978:DL978"/>
    <mergeCell ref="CP978:CT978"/>
    <mergeCell ref="CV978:CZ978"/>
    <mergeCell ref="CV917:CZ917"/>
    <mergeCell ref="DB917:DF917"/>
    <mergeCell ref="DH917:DL917"/>
    <mergeCell ref="CP917:CT917"/>
    <mergeCell ref="AT1039:AX1039"/>
    <mergeCell ref="AZ1039:BD1039"/>
    <mergeCell ref="DB1039:DF1039"/>
    <mergeCell ref="DH1039:DL1039"/>
    <mergeCell ref="CD1039:CH1039"/>
    <mergeCell ref="CJ1039:CN1039"/>
    <mergeCell ref="BF1039:BJ1039"/>
    <mergeCell ref="BL1039:BP1039"/>
    <mergeCell ref="CP1039:CT1039"/>
    <mergeCell ref="CV1039:CZ1039"/>
    <mergeCell ref="BR1039:BV1039"/>
    <mergeCell ref="BX1039:CB1039"/>
    <mergeCell ref="CJ917:CN917"/>
    <mergeCell ref="CD978:CH978"/>
    <mergeCell ref="CJ978:CN978"/>
    <mergeCell ref="BX917:CB917"/>
    <mergeCell ref="B2:F2"/>
    <mergeCell ref="G2:K2"/>
    <mergeCell ref="L2:P2"/>
    <mergeCell ref="Q2:U2"/>
    <mergeCell ref="V2:Z2"/>
    <mergeCell ref="AN1039:AR1039"/>
    <mergeCell ref="AH917:AL917"/>
    <mergeCell ref="AN917:AR917"/>
    <mergeCell ref="AA1100:AB1100"/>
    <mergeCell ref="Q103:U103"/>
    <mergeCell ref="V103:Z103"/>
    <mergeCell ref="Q144:U144"/>
    <mergeCell ref="V144:Z144"/>
    <mergeCell ref="V225:Z225"/>
    <mergeCell ref="V246:Z246"/>
    <mergeCell ref="V591:Z591"/>
    <mergeCell ref="Q591:U591"/>
    <mergeCell ref="B124:F124"/>
    <mergeCell ref="G124:K124"/>
    <mergeCell ref="L205:P205"/>
    <mergeCell ref="Q205:U205"/>
    <mergeCell ref="V205:Z205"/>
    <mergeCell ref="L815:P815"/>
    <mergeCell ref="Q815:U815"/>
    <mergeCell ref="AA1161:AB1161"/>
    <mergeCell ref="AA63:AB63"/>
    <mergeCell ref="AA124:AB124"/>
    <mergeCell ref="AA185:AB185"/>
    <mergeCell ref="AA246:AB246"/>
    <mergeCell ref="AA307:AB307"/>
    <mergeCell ref="AA368:AB368"/>
    <mergeCell ref="AA917:AB917"/>
    <mergeCell ref="AA673:AB673"/>
    <mergeCell ref="AA1039:AB1039"/>
    <mergeCell ref="AA856:AB856"/>
    <mergeCell ref="AA978:AB978"/>
    <mergeCell ref="V266:Z266"/>
    <mergeCell ref="L347:P347"/>
    <mergeCell ref="Q347:U347"/>
    <mergeCell ref="V347:Z347"/>
    <mergeCell ref="G286:K286"/>
    <mergeCell ref="B83:F83"/>
    <mergeCell ref="G83:K83"/>
    <mergeCell ref="G164:K164"/>
    <mergeCell ref="L164:P164"/>
    <mergeCell ref="Q164:U164"/>
    <mergeCell ref="V164:Z164"/>
    <mergeCell ref="Q124:U124"/>
    <mergeCell ref="B144:F144"/>
    <mergeCell ref="G144:K144"/>
    <mergeCell ref="L144:P144"/>
    <mergeCell ref="B307:F307"/>
    <mergeCell ref="L307:P307"/>
    <mergeCell ref="B185:F185"/>
    <mergeCell ref="G185:K185"/>
    <mergeCell ref="L185:P185"/>
    <mergeCell ref="Q185:U185"/>
    <mergeCell ref="V185:Z185"/>
    <mergeCell ref="B205:F205"/>
    <mergeCell ref="B246:F246"/>
    <mergeCell ref="V63:Z63"/>
    <mergeCell ref="Q63:U63"/>
    <mergeCell ref="L63:P63"/>
    <mergeCell ref="G63:K63"/>
    <mergeCell ref="V124:Z124"/>
    <mergeCell ref="L83:P83"/>
    <mergeCell ref="Q83:U83"/>
    <mergeCell ref="V83:Z83"/>
    <mergeCell ref="G103:K103"/>
    <mergeCell ref="L103:P103"/>
    <mergeCell ref="DN63:DR63"/>
    <mergeCell ref="DT63:DX63"/>
    <mergeCell ref="DN124:DR124"/>
    <mergeCell ref="DT124:DX124"/>
    <mergeCell ref="DH124:DL124"/>
    <mergeCell ref="AZ63:BD63"/>
    <mergeCell ref="CJ63:CN63"/>
    <mergeCell ref="BR63:BV63"/>
    <mergeCell ref="BX63:CB63"/>
    <mergeCell ref="BF63:BJ63"/>
    <mergeCell ref="BR124:BV124"/>
    <mergeCell ref="CJ124:CN124"/>
    <mergeCell ref="BX124:CB124"/>
    <mergeCell ref="DB124:DF124"/>
    <mergeCell ref="CP124:CT124"/>
    <mergeCell ref="CV124:CZ124"/>
    <mergeCell ref="CD124:CH124"/>
    <mergeCell ref="DN185:DR185"/>
    <mergeCell ref="DT185:DX185"/>
    <mergeCell ref="DN246:DR246"/>
    <mergeCell ref="DT246:DX246"/>
    <mergeCell ref="DN307:DR307"/>
    <mergeCell ref="DT307:DX307"/>
    <mergeCell ref="BR307:BV307"/>
    <mergeCell ref="BX307:CB307"/>
    <mergeCell ref="BX185:CB185"/>
    <mergeCell ref="BR185:BV185"/>
    <mergeCell ref="BR246:BV246"/>
    <mergeCell ref="DH307:DL307"/>
    <mergeCell ref="CP307:CT307"/>
    <mergeCell ref="DB246:DF246"/>
    <mergeCell ref="DH246:DL246"/>
    <mergeCell ref="DH185:DL185"/>
    <mergeCell ref="DB185:DF185"/>
    <mergeCell ref="CP246:CT246"/>
    <mergeCell ref="CV246:CZ246"/>
    <mergeCell ref="CP185:CT185"/>
    <mergeCell ref="CJ185:CN185"/>
    <mergeCell ref="CV185:CZ185"/>
    <mergeCell ref="CD185:CH185"/>
    <mergeCell ref="BX246:CB246"/>
    <mergeCell ref="DN368:DR368"/>
    <mergeCell ref="DT368:DX368"/>
    <mergeCell ref="DN429:DR429"/>
    <mergeCell ref="DT429:DX429"/>
    <mergeCell ref="DN490:DR490"/>
    <mergeCell ref="DT490:DX490"/>
    <mergeCell ref="DN551:DR551"/>
    <mergeCell ref="DT551:DX551"/>
    <mergeCell ref="Q307:U307"/>
    <mergeCell ref="V307:Z307"/>
    <mergeCell ref="AZ429:BD429"/>
    <mergeCell ref="AZ490:BD490"/>
    <mergeCell ref="AN551:AR551"/>
    <mergeCell ref="CP490:CT490"/>
    <mergeCell ref="CJ490:CN490"/>
    <mergeCell ref="AN490:AR490"/>
    <mergeCell ref="AT490:AX490"/>
    <mergeCell ref="BR490:BV490"/>
    <mergeCell ref="AT429:AX429"/>
    <mergeCell ref="AT551:AX551"/>
    <mergeCell ref="AZ551:BD551"/>
    <mergeCell ref="BL429:BP429"/>
    <mergeCell ref="DH490:DL490"/>
    <mergeCell ref="DB429:DF429"/>
    <mergeCell ref="Q225:U225"/>
    <mergeCell ref="V490:Z490"/>
    <mergeCell ref="B510:F510"/>
    <mergeCell ref="G510:K510"/>
    <mergeCell ref="DN1100:DR1100"/>
    <mergeCell ref="DT1100:DX1100"/>
    <mergeCell ref="DN1161:DR1161"/>
    <mergeCell ref="DT1161:DX1161"/>
    <mergeCell ref="DN917:DR917"/>
    <mergeCell ref="DT917:DX917"/>
    <mergeCell ref="DN978:DR978"/>
    <mergeCell ref="DT978:DX978"/>
    <mergeCell ref="DN1039:DR1039"/>
    <mergeCell ref="DT1039:DX1039"/>
    <mergeCell ref="DN673:DR673"/>
    <mergeCell ref="DT673:DX673"/>
    <mergeCell ref="DN734:DR734"/>
    <mergeCell ref="DT734:DX734"/>
    <mergeCell ref="DN795:DR795"/>
    <mergeCell ref="DT795:DX795"/>
    <mergeCell ref="DN856:DR856"/>
    <mergeCell ref="DT856:DX856"/>
    <mergeCell ref="DN612:DR612"/>
    <mergeCell ref="DT612:DX612"/>
    <mergeCell ref="V815:Z815"/>
    <mergeCell ref="Q530:U530"/>
    <mergeCell ref="V530:Z530"/>
    <mergeCell ref="B754:F754"/>
    <mergeCell ref="G754:K754"/>
    <mergeCell ref="L754:P754"/>
    <mergeCell ref="Q754:U754"/>
    <mergeCell ref="V754:Z754"/>
    <mergeCell ref="B571:F571"/>
    <mergeCell ref="B591:F591"/>
    <mergeCell ref="B530:F530"/>
    <mergeCell ref="G530:K530"/>
    <mergeCell ref="L530:P530"/>
    <mergeCell ref="B551:F551"/>
    <mergeCell ref="G551:K551"/>
    <mergeCell ref="B632:F632"/>
    <mergeCell ref="Q652:U652"/>
    <mergeCell ref="L652:P652"/>
    <mergeCell ref="G652:K652"/>
    <mergeCell ref="L632:P632"/>
    <mergeCell ref="G632:K632"/>
    <mergeCell ref="B612:F612"/>
    <mergeCell ref="G612:K612"/>
    <mergeCell ref="L612:P612"/>
    <mergeCell ref="V286:Z286"/>
    <mergeCell ref="G307:K307"/>
    <mergeCell ref="L510:P510"/>
    <mergeCell ref="Q510:U510"/>
    <mergeCell ref="V510:Z510"/>
    <mergeCell ref="B327:F327"/>
    <mergeCell ref="G327:K327"/>
    <mergeCell ref="L327:P327"/>
    <mergeCell ref="Q327:U327"/>
    <mergeCell ref="V327:Z327"/>
    <mergeCell ref="B347:F347"/>
    <mergeCell ref="G347:K347"/>
    <mergeCell ref="B490:F490"/>
    <mergeCell ref="G490:K490"/>
    <mergeCell ref="L490:P490"/>
    <mergeCell ref="Q490:U490"/>
    <mergeCell ref="B388:F388"/>
    <mergeCell ref="V449:Z449"/>
    <mergeCell ref="B408:F408"/>
    <mergeCell ref="G408:K408"/>
    <mergeCell ref="L408:P408"/>
    <mergeCell ref="Q408:U408"/>
    <mergeCell ref="V408:Z408"/>
    <mergeCell ref="B429:F429"/>
    <mergeCell ref="B835:F835"/>
    <mergeCell ref="G835:K835"/>
    <mergeCell ref="L835:P835"/>
    <mergeCell ref="Q835:U835"/>
    <mergeCell ref="V835:Z835"/>
    <mergeCell ref="B774:F774"/>
    <mergeCell ref="G774:K774"/>
    <mergeCell ref="L774:P774"/>
    <mergeCell ref="Q571:U571"/>
    <mergeCell ref="V571:Z571"/>
    <mergeCell ref="B795:F795"/>
    <mergeCell ref="G795:K795"/>
    <mergeCell ref="L795:P795"/>
    <mergeCell ref="Q795:U795"/>
    <mergeCell ref="V795:Z795"/>
    <mergeCell ref="B734:F734"/>
    <mergeCell ref="Q774:U774"/>
    <mergeCell ref="V774:Z774"/>
    <mergeCell ref="Q734:U734"/>
    <mergeCell ref="V734:Z734"/>
    <mergeCell ref="G734:K734"/>
    <mergeCell ref="L734:P734"/>
    <mergeCell ref="B815:F815"/>
    <mergeCell ref="V652:Z652"/>
  </mergeCells>
  <phoneticPr fontId="0" type="noConversion"/>
  <conditionalFormatting sqref="Y4:Z19 E4:F19 J4:K19 O4:P19 T4:U19 E24:F39 J24:K39 O24:P39 T24:U39 Y24:Z39 E44:F59 J44:K59 O44:P59 T44:U59 Y44:Z59 E126:F141 J126:K141 O126:P141 T126:U141 E146:F161 J146:K161 O146:P161 T146:U161 Y146:Z161 E166:F181 J166:K181 O166:P181 T166:U181 Y166:Z181 E187:F202 J187:K202 O187:P202 T187:U202 Y187:Z202 E207:F222 J207:K222 O207:P222 T207:U222 Y207:Z222 E227:F242 J227:K242 O227:P242 T227:U242 Y227:Z242 E248:F263 J248:K263 O248:P263 T248:U263 Y248:Z263 E268:F283 J268:K283 O268:P283 T268:U283 Y268:Z283 E288:F303 J288:K303 O288:P303 T288:U303 Y288:Z303 E309:F324 J309:K324 O309:P324 T309:U324 Y309:Z324 E329:F344 J329:K344 O329:P344 T329:U344 Y329:Z344 E349:F364 J349:K364 O349:P364 T349:U364 Y349:Z364 E370:F385 J370:K385 O370:P385 T370:U385 Y370:Z385 E390:F405 J390:K405 O390:P405 Y390:Z405 E410:F425 J410:K425 O410:P425 T410:U425 Y410:Z425 E431:F446 J431:K446 O431:P446 T431:U446 Y431:Z446 E451:F466 J451:K466 O451:P466 T451:U466 Y451:Z466 E471:F486 J471:K486 O471:P486 T471:U486 Y471:Z486 E492:F507 J492:K507 O492:P507 T492:U507 Y492:Z507 E512:F527 J512:K527 O512:P527 T512:U527 Y512:Z527 E532:F547 J532:K547 O532:P547 T532:U547 Y532:Z547 E553:F568 J553:K568 O553:P568 T553:U568 Y553:Z568 E573:F588 J573:K588 O573:P588 T573:U588 Y573:Z588 E593:F608 J593:K608 O593:P608 T593:U608 Y593:Z608 E614:F629 J614:K629 O614:P629 T614:U629 Y614:Z629 E634:F649 J634:K649 O634:P649 T634:U649 Y634:Z649 E654:F669 J654:K669 O654:P669 T654:U669 Y654:Z669 E675:F690 J675:K690 O675:P690 T675:U690 Y675:Z690 E695:F710 J695:K710 O695:P710 T695:U710 Y695:Z710 E715:F730 J715:K730 O715:P730 T715:U730 Y715:Z730 E736:F751 J736:K751 O736:P751 T736:U751 Y736:Z751 E756:F771 J756:K771 O756:P771 T756:U771 Y756:Z771 E776:F791 J776:K791 O776:P791 T776:U791 Y776:Z791 E797:F812 J797:K812 O797:P812 T797:U812 Y797:Z812 E817:F832 J817:K832 O817:P832 T817:U832 Y817:Z832 E837:F852 J837:K852 O837:P852 T837:U852 Y837:Z852 E858:F873 J858:K873 O858:P873 T858:U873 Y858:Z873 E878:F893 J878:K893 O878:P893 T878:U893 E898:F913 J898:K913 O898:P913 T898:U913 Y898:Z913 E919:F934 J919:K934 O919:P934 T919:U934 Y919:Z934 E939:F954 J939:K954 O939:P954 T939:U954 Y939:Z954 E959:F974 J959:K974 O959:P974 T959:U974 Y959:Z974 E980:F995 J980:K995 O980:P995 T980:U995 Y980:Z995 E1000:F1015 J1000:K1015 O1000:P1015 T1000:U1015 Y1000:Z1015 E1020:F1035 J1020:K1035 O1020:P1035 T1020:U1035 Y1020:Z1035 E1041:F1056 J1041:K1056 O1041:P1056 T1041:U1056 Y1041:Z1056 E1061:F1076 J1061:K1076 O1061:P1076 T1061:U1076 Y1061:Z1076 E1081:F1096 J1081:K1096 O1081:P1096 T1081:U1096 Y1081:Z1096 E1102:F1117 J1102:K1117 O1102:P1117 T1102:U1117 Y1102:Z1117 E1122:F1137 J1122:K1137 O1122:P1137 T1122:U1137 Y1122:Z1137 E1142:F1157 J1142:K1157 O1142:P1157 T1142:U1157 Y1142:Z1157 E1163:F1178 J1163:K1178 O1163:P1178 T1163:U1178 Y1163:Z1178 E1183:F1198 J1183:K1198 O1183:P1198 T1183:U1198 Y1183:Z1198 E1203:F1218 J1203:K1218 O1203:P1218 T1203:U1218 Y1203:Z1218 T65:U80 J65:K80 E85:F100 J85:K100 O85:P100 T85:U100 Y85:Z100 E105:F120 J105:K120 O105:P120 T105:U120 Y105:Z120 E65:F80 Y878:Z893 Y126:Z141 O65:P80 Y65:Z80 T390:U405">
    <cfRule type="cellIs" dxfId="102" priority="417" stopIfTrue="1" operator="greaterThan">
      <formula>291</formula>
    </cfRule>
  </conditionalFormatting>
  <conditionalFormatting sqref="B959:D974">
    <cfRule type="cellIs" dxfId="101" priority="102" stopIfTrue="1" operator="equal">
      <formula>100</formula>
    </cfRule>
  </conditionalFormatting>
  <conditionalFormatting sqref="G959:I974">
    <cfRule type="cellIs" dxfId="100" priority="101" stopIfTrue="1" operator="equal">
      <formula>100</formula>
    </cfRule>
  </conditionalFormatting>
  <conditionalFormatting sqref="L959:N974">
    <cfRule type="cellIs" dxfId="99" priority="100" stopIfTrue="1" operator="equal">
      <formula>100</formula>
    </cfRule>
  </conditionalFormatting>
  <conditionalFormatting sqref="Q959:S974">
    <cfRule type="cellIs" dxfId="98" priority="99" stopIfTrue="1" operator="equal">
      <formula>100</formula>
    </cfRule>
  </conditionalFormatting>
  <conditionalFormatting sqref="V959:X974">
    <cfRule type="cellIs" dxfId="97" priority="98" stopIfTrue="1" operator="equal">
      <formula>100</formula>
    </cfRule>
  </conditionalFormatting>
  <conditionalFormatting sqref="B4:D19">
    <cfRule type="cellIs" dxfId="96" priority="97" stopIfTrue="1" operator="equal">
      <formula>100</formula>
    </cfRule>
  </conditionalFormatting>
  <conditionalFormatting sqref="G4:I19">
    <cfRule type="cellIs" dxfId="95" priority="96" stopIfTrue="1" operator="equal">
      <formula>100</formula>
    </cfRule>
  </conditionalFormatting>
  <conditionalFormatting sqref="L4:N19">
    <cfRule type="cellIs" dxfId="94" priority="95" stopIfTrue="1" operator="equal">
      <formula>100</formula>
    </cfRule>
  </conditionalFormatting>
  <conditionalFormatting sqref="Q4:S19">
    <cfRule type="cellIs" dxfId="93" priority="94" stopIfTrue="1" operator="equal">
      <formula>100</formula>
    </cfRule>
  </conditionalFormatting>
  <conditionalFormatting sqref="V4:X19">
    <cfRule type="cellIs" dxfId="92" priority="93" stopIfTrue="1" operator="equal">
      <formula>100</formula>
    </cfRule>
  </conditionalFormatting>
  <conditionalFormatting sqref="B24:D39">
    <cfRule type="cellIs" dxfId="91" priority="92" stopIfTrue="1" operator="equal">
      <formula>100</formula>
    </cfRule>
  </conditionalFormatting>
  <conditionalFormatting sqref="G24:I39">
    <cfRule type="cellIs" dxfId="90" priority="91" stopIfTrue="1" operator="equal">
      <formula>100</formula>
    </cfRule>
  </conditionalFormatting>
  <conditionalFormatting sqref="L24:N39">
    <cfRule type="cellIs" dxfId="89" priority="90" stopIfTrue="1" operator="equal">
      <formula>100</formula>
    </cfRule>
  </conditionalFormatting>
  <conditionalFormatting sqref="Q24:S39">
    <cfRule type="cellIs" dxfId="88" priority="89" stopIfTrue="1" operator="equal">
      <formula>100</formula>
    </cfRule>
  </conditionalFormatting>
  <conditionalFormatting sqref="V24:X39">
    <cfRule type="cellIs" dxfId="87" priority="88" stopIfTrue="1" operator="equal">
      <formula>100</formula>
    </cfRule>
  </conditionalFormatting>
  <conditionalFormatting sqref="B44:D59">
    <cfRule type="cellIs" dxfId="86" priority="87" stopIfTrue="1" operator="equal">
      <formula>100</formula>
    </cfRule>
  </conditionalFormatting>
  <conditionalFormatting sqref="G44:I59">
    <cfRule type="cellIs" dxfId="85" priority="86" stopIfTrue="1" operator="equal">
      <formula>100</formula>
    </cfRule>
  </conditionalFormatting>
  <conditionalFormatting sqref="L44:N59">
    <cfRule type="cellIs" dxfId="84" priority="85" stopIfTrue="1" operator="equal">
      <formula>100</formula>
    </cfRule>
  </conditionalFormatting>
  <conditionalFormatting sqref="Q44:S59">
    <cfRule type="cellIs" dxfId="83" priority="84" stopIfTrue="1" operator="equal">
      <formula>100</formula>
    </cfRule>
  </conditionalFormatting>
  <conditionalFormatting sqref="V44:X59">
    <cfRule type="cellIs" dxfId="82" priority="83" stopIfTrue="1" operator="equal">
      <formula>100</formula>
    </cfRule>
  </conditionalFormatting>
  <conditionalFormatting sqref="B65:D80">
    <cfRule type="cellIs" dxfId="81" priority="82" stopIfTrue="1" operator="equal">
      <formula>100</formula>
    </cfRule>
  </conditionalFormatting>
  <conditionalFormatting sqref="G65:I80">
    <cfRule type="cellIs" dxfId="80" priority="81" stopIfTrue="1" operator="equal">
      <formula>100</formula>
    </cfRule>
  </conditionalFormatting>
  <conditionalFormatting sqref="L65:N80">
    <cfRule type="cellIs" dxfId="79" priority="80" stopIfTrue="1" operator="equal">
      <formula>100</formula>
    </cfRule>
  </conditionalFormatting>
  <conditionalFormatting sqref="Q65:S80">
    <cfRule type="cellIs" dxfId="78" priority="79" stopIfTrue="1" operator="equal">
      <formula>100</formula>
    </cfRule>
  </conditionalFormatting>
  <conditionalFormatting sqref="V65:X80">
    <cfRule type="cellIs" dxfId="77" priority="78" stopIfTrue="1" operator="equal">
      <formula>100</formula>
    </cfRule>
  </conditionalFormatting>
  <conditionalFormatting sqref="B85:D100">
    <cfRule type="cellIs" dxfId="76" priority="77" stopIfTrue="1" operator="equal">
      <formula>100</formula>
    </cfRule>
  </conditionalFormatting>
  <conditionalFormatting sqref="G85:I100">
    <cfRule type="cellIs" dxfId="75" priority="76" stopIfTrue="1" operator="equal">
      <formula>100</formula>
    </cfRule>
  </conditionalFormatting>
  <conditionalFormatting sqref="L85:N100">
    <cfRule type="cellIs" dxfId="74" priority="75" stopIfTrue="1" operator="equal">
      <formula>100</formula>
    </cfRule>
  </conditionalFormatting>
  <conditionalFormatting sqref="Q85:S100">
    <cfRule type="cellIs" dxfId="73" priority="74" stopIfTrue="1" operator="equal">
      <formula>100</formula>
    </cfRule>
  </conditionalFormatting>
  <conditionalFormatting sqref="V85:X100">
    <cfRule type="cellIs" dxfId="72" priority="73" stopIfTrue="1" operator="equal">
      <formula>100</formula>
    </cfRule>
  </conditionalFormatting>
  <conditionalFormatting sqref="B105:D120">
    <cfRule type="cellIs" dxfId="71" priority="72" stopIfTrue="1" operator="equal">
      <formula>100</formula>
    </cfRule>
  </conditionalFormatting>
  <conditionalFormatting sqref="G105:I120">
    <cfRule type="cellIs" dxfId="70" priority="71" stopIfTrue="1" operator="equal">
      <formula>100</formula>
    </cfRule>
  </conditionalFormatting>
  <conditionalFormatting sqref="L105:N120">
    <cfRule type="cellIs" dxfId="69" priority="70" stopIfTrue="1" operator="equal">
      <formula>100</formula>
    </cfRule>
  </conditionalFormatting>
  <conditionalFormatting sqref="Q105:S120">
    <cfRule type="cellIs" dxfId="68" priority="69" stopIfTrue="1" operator="equal">
      <formula>100</formula>
    </cfRule>
  </conditionalFormatting>
  <conditionalFormatting sqref="V105:X120">
    <cfRule type="cellIs" dxfId="67" priority="68" stopIfTrue="1" operator="equal">
      <formula>100</formula>
    </cfRule>
  </conditionalFormatting>
  <conditionalFormatting sqref="B126:D141">
    <cfRule type="cellIs" dxfId="66" priority="67" stopIfTrue="1" operator="equal">
      <formula>100</formula>
    </cfRule>
  </conditionalFormatting>
  <conditionalFormatting sqref="G126:I141">
    <cfRule type="cellIs" dxfId="65" priority="66" stopIfTrue="1" operator="equal">
      <formula>100</formula>
    </cfRule>
  </conditionalFormatting>
  <conditionalFormatting sqref="L126:N141">
    <cfRule type="cellIs" dxfId="64" priority="65" stopIfTrue="1" operator="equal">
      <formula>100</formula>
    </cfRule>
  </conditionalFormatting>
  <conditionalFormatting sqref="Q126:S141">
    <cfRule type="cellIs" dxfId="63" priority="64" stopIfTrue="1" operator="equal">
      <formula>100</formula>
    </cfRule>
  </conditionalFormatting>
  <conditionalFormatting sqref="V126:X141">
    <cfRule type="cellIs" dxfId="62" priority="63" stopIfTrue="1" operator="equal">
      <formula>100</formula>
    </cfRule>
  </conditionalFormatting>
  <conditionalFormatting sqref="B146:D161">
    <cfRule type="cellIs" dxfId="61" priority="62" stopIfTrue="1" operator="equal">
      <formula>100</formula>
    </cfRule>
  </conditionalFormatting>
  <conditionalFormatting sqref="G146:I161">
    <cfRule type="cellIs" dxfId="60" priority="61" stopIfTrue="1" operator="equal">
      <formula>100</formula>
    </cfRule>
  </conditionalFormatting>
  <conditionalFormatting sqref="L146:N161">
    <cfRule type="cellIs" dxfId="59" priority="60" stopIfTrue="1" operator="equal">
      <formula>100</formula>
    </cfRule>
  </conditionalFormatting>
  <conditionalFormatting sqref="Q146:S161">
    <cfRule type="cellIs" dxfId="58" priority="59" stopIfTrue="1" operator="equal">
      <formula>100</formula>
    </cfRule>
  </conditionalFormatting>
  <conditionalFormatting sqref="V146:X161">
    <cfRule type="cellIs" dxfId="57" priority="58" stopIfTrue="1" operator="equal">
      <formula>100</formula>
    </cfRule>
  </conditionalFormatting>
  <conditionalFormatting sqref="B166:D181">
    <cfRule type="cellIs" dxfId="56" priority="57" stopIfTrue="1" operator="equal">
      <formula>100</formula>
    </cfRule>
  </conditionalFormatting>
  <conditionalFormatting sqref="G166:I181">
    <cfRule type="cellIs" dxfId="55" priority="56" stopIfTrue="1" operator="equal">
      <formula>100</formula>
    </cfRule>
  </conditionalFormatting>
  <conditionalFormatting sqref="L166:N181">
    <cfRule type="cellIs" dxfId="54" priority="55" stopIfTrue="1" operator="equal">
      <formula>100</formula>
    </cfRule>
  </conditionalFormatting>
  <conditionalFormatting sqref="Q166:S181">
    <cfRule type="cellIs" dxfId="53" priority="54" stopIfTrue="1" operator="equal">
      <formula>100</formula>
    </cfRule>
  </conditionalFormatting>
  <conditionalFormatting sqref="V166:X181">
    <cfRule type="cellIs" dxfId="52" priority="53" stopIfTrue="1" operator="equal">
      <formula>100</formula>
    </cfRule>
  </conditionalFormatting>
  <conditionalFormatting sqref="B187:D202">
    <cfRule type="cellIs" dxfId="51" priority="52" stopIfTrue="1" operator="equal">
      <formula>100</formula>
    </cfRule>
  </conditionalFormatting>
  <conditionalFormatting sqref="G187:I202">
    <cfRule type="cellIs" dxfId="50" priority="51" stopIfTrue="1" operator="equal">
      <formula>100</formula>
    </cfRule>
  </conditionalFormatting>
  <conditionalFormatting sqref="L187:N202 Q187:S202 V187:X202">
    <cfRule type="cellIs" dxfId="49" priority="50" stopIfTrue="1" operator="equal">
      <formula>100</formula>
    </cfRule>
  </conditionalFormatting>
  <conditionalFormatting sqref="B207:D222 G207:I222 L207:N222 Q207:S222 V207:X222">
    <cfRule type="cellIs" dxfId="48" priority="49" stopIfTrue="1" operator="equal">
      <formula>100</formula>
    </cfRule>
  </conditionalFormatting>
  <conditionalFormatting sqref="B227:D242 G227:I242 L227:N242 Q227:S242 V227:X242">
    <cfRule type="cellIs" dxfId="47" priority="48" stopIfTrue="1" operator="equal">
      <formula>100</formula>
    </cfRule>
  </conditionalFormatting>
  <conditionalFormatting sqref="B248:D263 G248:I263 L248:N263 Q248:S263 V248:X263">
    <cfRule type="cellIs" dxfId="46" priority="47" stopIfTrue="1" operator="equal">
      <formula>100</formula>
    </cfRule>
  </conditionalFormatting>
  <conditionalFormatting sqref="B268:D283 G268:I283 L268:N283 Q268:S283 V268:X283">
    <cfRule type="cellIs" dxfId="45" priority="46" stopIfTrue="1" operator="equal">
      <formula>100</formula>
    </cfRule>
  </conditionalFormatting>
  <conditionalFormatting sqref="B288:D303 G288:I303 L288:N303 Q288:S303 V288:X303">
    <cfRule type="cellIs" dxfId="44" priority="45" stopIfTrue="1" operator="equal">
      <formula>100</formula>
    </cfRule>
  </conditionalFormatting>
  <conditionalFormatting sqref="B309:D324 G309:I324 L309:N324 Q309:S324 V309:X324">
    <cfRule type="cellIs" dxfId="43" priority="44" stopIfTrue="1" operator="equal">
      <formula>100</formula>
    </cfRule>
  </conditionalFormatting>
  <conditionalFormatting sqref="B329:D344 G329:I344 L329:N344 Q329:S344 V329:X344">
    <cfRule type="cellIs" dxfId="42" priority="43" stopIfTrue="1" operator="equal">
      <formula>100</formula>
    </cfRule>
  </conditionalFormatting>
  <conditionalFormatting sqref="B349:D364 G349:I364 L349:N364 Q349:S364 V349:X364">
    <cfRule type="cellIs" dxfId="41" priority="42" stopIfTrue="1" operator="equal">
      <formula>100</formula>
    </cfRule>
  </conditionalFormatting>
  <conditionalFormatting sqref="B370:D385 G370:I385 L370:N385 Q370:S385 V370:X385">
    <cfRule type="cellIs" dxfId="40" priority="41" stopIfTrue="1" operator="equal">
      <formula>100</formula>
    </cfRule>
  </conditionalFormatting>
  <conditionalFormatting sqref="B390:D405 G390:I405 L390:N405 Q390:S405 V390:X405">
    <cfRule type="cellIs" dxfId="39" priority="40" stopIfTrue="1" operator="equal">
      <formula>100</formula>
    </cfRule>
  </conditionalFormatting>
  <conditionalFormatting sqref="B410:D425 G410:I425 L410:N425 Q410:S425 V410:X425">
    <cfRule type="cellIs" dxfId="38" priority="39" stopIfTrue="1" operator="equal">
      <formula>100</formula>
    </cfRule>
  </conditionalFormatting>
  <conditionalFormatting sqref="B431:D446 G431:I446 L431:N446 Q431:S446 V431:X446">
    <cfRule type="cellIs" dxfId="37" priority="38" stopIfTrue="1" operator="equal">
      <formula>100</formula>
    </cfRule>
  </conditionalFormatting>
  <conditionalFormatting sqref="B451:D466 G451:I466 L451:N466 Q451:S466 V451:X466">
    <cfRule type="cellIs" dxfId="36" priority="37" stopIfTrue="1" operator="equal">
      <formula>100</formula>
    </cfRule>
  </conditionalFormatting>
  <conditionalFormatting sqref="B471:D486 G471:I486 L471:N486 Q471:S486 V471:X486">
    <cfRule type="cellIs" dxfId="35" priority="36" stopIfTrue="1" operator="equal">
      <formula>100</formula>
    </cfRule>
  </conditionalFormatting>
  <conditionalFormatting sqref="B492:D507 G492:I507 L492:N507 Q492:S507 V492:X507">
    <cfRule type="cellIs" dxfId="34" priority="35" stopIfTrue="1" operator="equal">
      <formula>100</formula>
    </cfRule>
  </conditionalFormatting>
  <conditionalFormatting sqref="B512:D527 G512:I527 L512:N527 Q512:S527 V512:X527">
    <cfRule type="cellIs" dxfId="33" priority="34" stopIfTrue="1" operator="equal">
      <formula>100</formula>
    </cfRule>
  </conditionalFormatting>
  <conditionalFormatting sqref="B532:D547 G532:I547 L532:N547 Q532:S547 V532:X547">
    <cfRule type="cellIs" dxfId="32" priority="33" stopIfTrue="1" operator="equal">
      <formula>100</formula>
    </cfRule>
  </conditionalFormatting>
  <conditionalFormatting sqref="B553:D568 G553:I568 L553:N568 Q553:S568 V553:X568">
    <cfRule type="cellIs" dxfId="31" priority="32" stopIfTrue="1" operator="equal">
      <formula>100</formula>
    </cfRule>
  </conditionalFormatting>
  <conditionalFormatting sqref="B573:D588 G573:I588 L573:N588 Q573:S588 V573:X588">
    <cfRule type="cellIs" dxfId="30" priority="31" stopIfTrue="1" operator="equal">
      <formula>100</formula>
    </cfRule>
  </conditionalFormatting>
  <conditionalFormatting sqref="B593:D608 G593:I608 L593:N608 Q593:S608 V593:X608">
    <cfRule type="cellIs" dxfId="29" priority="30" stopIfTrue="1" operator="equal">
      <formula>100</formula>
    </cfRule>
  </conditionalFormatting>
  <conditionalFormatting sqref="B614:D629 G614:I629 L614:N629 Q614:S629 V614:X629">
    <cfRule type="cellIs" dxfId="28" priority="29" stopIfTrue="1" operator="equal">
      <formula>100</formula>
    </cfRule>
  </conditionalFormatting>
  <conditionalFormatting sqref="B634:D649 G634:I649 L634:N649 Q634:S649 V634:X649">
    <cfRule type="cellIs" dxfId="27" priority="28" stopIfTrue="1" operator="equal">
      <formula>100</formula>
    </cfRule>
  </conditionalFormatting>
  <conditionalFormatting sqref="B654:D669 G654:I669 L654:N669 Q654:S669 V654:X669">
    <cfRule type="cellIs" dxfId="26" priority="27" stopIfTrue="1" operator="equal">
      <formula>100</formula>
    </cfRule>
  </conditionalFormatting>
  <conditionalFormatting sqref="B675:D690 G675:I690 L675:N690 Q675:S690 V675:X690">
    <cfRule type="cellIs" dxfId="25" priority="26" stopIfTrue="1" operator="equal">
      <formula>100</formula>
    </cfRule>
  </conditionalFormatting>
  <conditionalFormatting sqref="B695:D710 G695:I710 L695:N710 Q695:S710 V695:X710">
    <cfRule type="cellIs" dxfId="24" priority="25" stopIfTrue="1" operator="equal">
      <formula>100</formula>
    </cfRule>
  </conditionalFormatting>
  <conditionalFormatting sqref="B715:D730 G715:I730 L715:N730 Q715:S730 V715:X730">
    <cfRule type="cellIs" dxfId="23" priority="24" stopIfTrue="1" operator="equal">
      <formula>100</formula>
    </cfRule>
  </conditionalFormatting>
  <conditionalFormatting sqref="B736:D751 G736:I751 L736:N751 Q736:S751 V736:X751">
    <cfRule type="cellIs" dxfId="22" priority="23" stopIfTrue="1" operator="equal">
      <formula>100</formula>
    </cfRule>
  </conditionalFormatting>
  <conditionalFormatting sqref="B756:D771 G756:I771 L756:N771 Q756:S771 V756:X771">
    <cfRule type="cellIs" dxfId="21" priority="22" stopIfTrue="1" operator="equal">
      <formula>100</formula>
    </cfRule>
  </conditionalFormatting>
  <conditionalFormatting sqref="B776:D791 G776:I791 L776:N791 Q776:S791 V776:X791">
    <cfRule type="cellIs" dxfId="20" priority="21" stopIfTrue="1" operator="equal">
      <formula>100</formula>
    </cfRule>
  </conditionalFormatting>
  <conditionalFormatting sqref="B797:D812 G797:I812 L797:N812 Q797:S812 V797:X812">
    <cfRule type="cellIs" dxfId="19" priority="20" stopIfTrue="1" operator="equal">
      <formula>100</formula>
    </cfRule>
  </conditionalFormatting>
  <conditionalFormatting sqref="B817:D832 G817:I832 L817:N832 Q817:S832 V817:X832">
    <cfRule type="cellIs" dxfId="18" priority="19" stopIfTrue="1" operator="equal">
      <formula>100</formula>
    </cfRule>
  </conditionalFormatting>
  <conditionalFormatting sqref="B837:D852 G837:I852 L837:N852 Q837:S852 V837:X852">
    <cfRule type="cellIs" dxfId="17" priority="18" stopIfTrue="1" operator="equal">
      <formula>100</formula>
    </cfRule>
  </conditionalFormatting>
  <conditionalFormatting sqref="B858:D873 G858:I873 L858:N873 Q858:S873 V858:X873">
    <cfRule type="cellIs" dxfId="16" priority="17" stopIfTrue="1" operator="equal">
      <formula>100</formula>
    </cfRule>
  </conditionalFormatting>
  <conditionalFormatting sqref="B878:D893 G878:I893 L878:N893 Q878:S893 V878:X893">
    <cfRule type="cellIs" dxfId="15" priority="16" stopIfTrue="1" operator="equal">
      <formula>100</formula>
    </cfRule>
  </conditionalFormatting>
  <conditionalFormatting sqref="B898:D913 G898:I913 L898:N913 Q898:S913 V898:X913">
    <cfRule type="cellIs" dxfId="14" priority="15" stopIfTrue="1" operator="equal">
      <formula>100</formula>
    </cfRule>
  </conditionalFormatting>
  <conditionalFormatting sqref="B919:D934 G919:I934 L919:N934 Q919:S934 V919:X934">
    <cfRule type="cellIs" dxfId="13" priority="14" stopIfTrue="1" operator="equal">
      <formula>100</formula>
    </cfRule>
  </conditionalFormatting>
  <conditionalFormatting sqref="B939:D954 G939:I954 L939:N954 Q939:S954 V939:X954">
    <cfRule type="cellIs" dxfId="12" priority="13" stopIfTrue="1" operator="equal">
      <formula>100</formula>
    </cfRule>
  </conditionalFormatting>
  <conditionalFormatting sqref="B980:D995 G980:I995 L980:N995 Q980:S995 V980:X995">
    <cfRule type="cellIs" dxfId="11" priority="12" stopIfTrue="1" operator="equal">
      <formula>100</formula>
    </cfRule>
  </conditionalFormatting>
  <conditionalFormatting sqref="B1000:D1015 G1000:I1015 L1000:N1015 Q1000:S1015 V1000:X1015">
    <cfRule type="cellIs" dxfId="10" priority="11" stopIfTrue="1" operator="equal">
      <formula>100</formula>
    </cfRule>
  </conditionalFormatting>
  <conditionalFormatting sqref="B1020:D1035 G1020:I1035 L1020:N1035 Q1020:S1035 V1020:X1035">
    <cfRule type="cellIs" dxfId="9" priority="10" stopIfTrue="1" operator="equal">
      <formula>100</formula>
    </cfRule>
  </conditionalFormatting>
  <conditionalFormatting sqref="B1041:D1056 G1041:I1056 L1041:N1056 Q1041:S1056 V1041:X1056">
    <cfRule type="cellIs" dxfId="8" priority="9" stopIfTrue="1" operator="equal">
      <formula>100</formula>
    </cfRule>
  </conditionalFormatting>
  <conditionalFormatting sqref="B1061:D1076 G1061:I1076 L1061:N1076 Q1061:S1076 V1061:X1076">
    <cfRule type="cellIs" dxfId="7" priority="8" stopIfTrue="1" operator="equal">
      <formula>100</formula>
    </cfRule>
  </conditionalFormatting>
  <conditionalFormatting sqref="B1081:D1096 G1081:I1096 L1081:N1096 Q1081:S1096 V1081:X1096">
    <cfRule type="cellIs" dxfId="6" priority="7" stopIfTrue="1" operator="equal">
      <formula>100</formula>
    </cfRule>
  </conditionalFormatting>
  <conditionalFormatting sqref="B1102:D1117 G1102:I1117 L1102:N1117 Q1102:S1117 V1102:X1117">
    <cfRule type="cellIs" dxfId="5" priority="6" stopIfTrue="1" operator="equal">
      <formula>100</formula>
    </cfRule>
  </conditionalFormatting>
  <conditionalFormatting sqref="B1122:D1137 G1122:I1137 L1122:N1137 Q1122:S1137 V1122:X1137">
    <cfRule type="cellIs" dxfId="4" priority="5" stopIfTrue="1" operator="equal">
      <formula>100</formula>
    </cfRule>
  </conditionalFormatting>
  <conditionalFormatting sqref="B1142:D1157 G1142:I1157 L1142:N1157 Q1142:S1157 V1142:X1157">
    <cfRule type="cellIs" dxfId="3" priority="4" stopIfTrue="1" operator="equal">
      <formula>100</formula>
    </cfRule>
  </conditionalFormatting>
  <conditionalFormatting sqref="B1163:D1178 G1163:I1178 L1163:N1178 Q1163:S1178 V1163:X1178">
    <cfRule type="cellIs" dxfId="2" priority="3" stopIfTrue="1" operator="equal">
      <formula>100</formula>
    </cfRule>
  </conditionalFormatting>
  <conditionalFormatting sqref="B1183:D1198 G1183:I1198 L1183:N1198 Q1183:S1198 V1183:X1198">
    <cfRule type="cellIs" dxfId="1" priority="2" stopIfTrue="1" operator="equal">
      <formula>100</formula>
    </cfRule>
  </conditionalFormatting>
  <conditionalFormatting sqref="B1203:D1218 G1203:I1218 L1203:N1218 Q1203:S1218 V1203:X1218">
    <cfRule type="cellIs" dxfId="0" priority="1" stopIfTrue="1" operator="equal">
      <formula>100</formula>
    </cfRule>
  </conditionalFormatting>
  <printOptions horizontalCentered="1"/>
  <pageMargins left="0.74803149606299202" right="0.74803149606299202" top="0.98425196850393704" bottom="0.98425196850393704" header="0.511811023622047" footer="0.511811023622047"/>
  <pageSetup scale="54" fitToHeight="15" orientation="landscape" verticalDpi="4"/>
  <headerFooter alignWithMargins="0">
    <oddHeader>&amp;LPage &amp;P&amp;CArea 10 Statistcs&amp;Ras of &amp;D</oddHeader>
  </headerFooter>
  <rowBreaks count="17" manualBreakCount="17">
    <brk id="61" max="30" man="1"/>
    <brk id="122" max="30" man="1"/>
    <brk id="183" max="30" man="1"/>
    <brk id="244" max="30" man="1"/>
    <brk id="305" max="30" man="1"/>
    <brk id="366" max="30" man="1"/>
    <brk id="427" max="30" man="1"/>
    <brk id="488" max="30" man="1"/>
    <brk id="549" max="30" man="1"/>
    <brk id="610" max="30" man="1"/>
    <brk id="671" max="30" man="1"/>
    <brk id="732" max="30" man="1"/>
    <brk id="793" max="30" man="1"/>
    <brk id="854" max="30" man="1"/>
    <brk id="915" max="30" man="1"/>
    <brk id="976" max="30" man="1"/>
    <brk id="1037" max="30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X302"/>
  <sheetViews>
    <sheetView showZeros="0" zoomScale="70" zoomScaleNormal="70" zoomScalePageLayoutView="70" workbookViewId="0">
      <selection activeCell="B2" sqref="B2"/>
    </sheetView>
  </sheetViews>
  <sheetFormatPr defaultColWidth="8.625" defaultRowHeight="15"/>
  <cols>
    <col min="1" max="1" width="4.375" style="55" bestFit="1" customWidth="1"/>
    <col min="2" max="2" width="25" bestFit="1" customWidth="1"/>
    <col min="3" max="3" width="7" bestFit="1" customWidth="1"/>
    <col min="4" max="5" width="4.125" style="9" customWidth="1"/>
    <col min="6" max="6" width="4.375" style="54" bestFit="1" customWidth="1"/>
    <col min="7" max="7" width="25" bestFit="1" customWidth="1"/>
    <col min="8" max="8" width="6.625" customWidth="1"/>
    <col min="9" max="9" width="4.375" style="9" customWidth="1"/>
    <col min="10" max="10" width="4.125" style="9" customWidth="1"/>
    <col min="11" max="11" width="4.375" style="54" bestFit="1" customWidth="1"/>
    <col min="12" max="12" width="25" bestFit="1" customWidth="1"/>
    <col min="13" max="13" width="7" bestFit="1" customWidth="1"/>
    <col min="14" max="14" width="4.625" style="9" customWidth="1"/>
    <col min="15" max="15" width="4.125" style="9" customWidth="1"/>
    <col min="16" max="16" width="4.375" style="54" bestFit="1" customWidth="1"/>
    <col min="17" max="17" width="25" bestFit="1" customWidth="1"/>
    <col min="18" max="18" width="6.625" customWidth="1"/>
    <col min="19" max="19" width="4.375" style="9" customWidth="1"/>
    <col min="20" max="20" width="4.125" style="9" customWidth="1"/>
    <col min="21" max="21" width="4.125" style="54" customWidth="1"/>
    <col min="22" max="22" width="24.375" bestFit="1" customWidth="1"/>
    <col min="23" max="23" width="10.375" customWidth="1"/>
  </cols>
  <sheetData>
    <row r="1" spans="1:23" ht="12.75" customHeight="1" thickBot="1">
      <c r="A1" s="306" t="s">
        <v>26</v>
      </c>
      <c r="B1" s="307"/>
      <c r="C1" s="307"/>
      <c r="D1" s="308"/>
      <c r="E1" s="159" t="s">
        <v>38</v>
      </c>
      <c r="F1" s="309" t="s">
        <v>27</v>
      </c>
      <c r="G1" s="310"/>
      <c r="H1" s="310"/>
      <c r="I1" s="311"/>
      <c r="J1" s="159" t="s">
        <v>38</v>
      </c>
      <c r="K1" s="312" t="s">
        <v>28</v>
      </c>
      <c r="L1" s="313"/>
      <c r="M1" s="313"/>
      <c r="N1" s="314"/>
      <c r="O1" s="159" t="s">
        <v>38</v>
      </c>
      <c r="P1" s="315" t="s">
        <v>29</v>
      </c>
      <c r="Q1" s="316"/>
      <c r="R1" s="316"/>
      <c r="S1" s="317"/>
      <c r="T1" s="159" t="s">
        <v>38</v>
      </c>
      <c r="U1" s="303" t="s">
        <v>30</v>
      </c>
      <c r="V1" s="304"/>
      <c r="W1" s="305"/>
    </row>
    <row r="2" spans="1:23" ht="12.75" customHeight="1">
      <c r="A2" s="43"/>
      <c r="B2" s="44" t="s">
        <v>41</v>
      </c>
      <c r="C2" s="44"/>
      <c r="D2" s="158"/>
      <c r="E2" s="23"/>
      <c r="F2" s="6"/>
      <c r="G2" s="44" t="s">
        <v>21</v>
      </c>
      <c r="H2" s="44"/>
      <c r="I2" s="158"/>
      <c r="J2" s="23"/>
      <c r="K2" s="6"/>
      <c r="L2" s="44" t="s">
        <v>22</v>
      </c>
      <c r="M2" s="44"/>
      <c r="N2" s="158"/>
      <c r="O2" s="23"/>
      <c r="P2" s="6"/>
      <c r="Q2" s="44" t="s">
        <v>23</v>
      </c>
      <c r="R2" s="44"/>
      <c r="S2" s="158"/>
      <c r="T2" s="11"/>
      <c r="U2" s="6"/>
      <c r="V2" s="44" t="s">
        <v>24</v>
      </c>
      <c r="W2" s="23"/>
    </row>
    <row r="3" spans="1:23">
      <c r="A3" s="5">
        <v>1</v>
      </c>
      <c r="B3" s="45" t="str">
        <f>TEAMS!B246</f>
        <v>Kiser, Alyssa 12</v>
      </c>
      <c r="C3" s="19">
        <f>TEAMS!E264</f>
        <v>287.53846153846155</v>
      </c>
      <c r="D3" s="141" t="str">
        <f>TEAMS!$AC$245</f>
        <v>LF</v>
      </c>
      <c r="E3" s="3">
        <f>COUNT(TEAMS!$E$248:$E$263)</f>
        <v>13</v>
      </c>
      <c r="F3" s="5">
        <v>1</v>
      </c>
      <c r="G3" s="45" t="str">
        <f>TEAMS!B63</f>
        <v>Simon, Amizadai</v>
      </c>
      <c r="H3" s="19">
        <f>TEAMS!B81</f>
        <v>98.36363636363636</v>
      </c>
      <c r="I3" s="141" t="str">
        <f>TEAMS!$AC$62</f>
        <v>DL</v>
      </c>
      <c r="J3" s="3">
        <f>COUNT(TEAMS!$E$65:$E$80)</f>
        <v>11</v>
      </c>
      <c r="K3" s="5">
        <v>1</v>
      </c>
      <c r="L3" s="45" t="str">
        <f>TEAMS!B246</f>
        <v>Kiser, Alyssa 12</v>
      </c>
      <c r="M3" s="19">
        <f>TEAMS!C264</f>
        <v>92.692307692307693</v>
      </c>
      <c r="N3" s="141" t="str">
        <f>TEAMS!$AC$245</f>
        <v>LF</v>
      </c>
      <c r="O3" s="3">
        <f>COUNT(TEAMS!$E$248:$E$263)</f>
        <v>13</v>
      </c>
      <c r="P3" s="5">
        <v>1</v>
      </c>
      <c r="Q3" s="45" t="str">
        <f>TEAMS!B246</f>
        <v>Kiser, Alyssa 12</v>
      </c>
      <c r="R3" s="19">
        <f>TEAMS!D264</f>
        <v>96.538461538461533</v>
      </c>
      <c r="S3" s="141" t="str">
        <f>TEAMS!$AC$245</f>
        <v>LF</v>
      </c>
      <c r="T3" s="3">
        <f>COUNT(TEAMS!$E$248:$E$263)</f>
        <v>13</v>
      </c>
      <c r="U3" s="5">
        <v>1</v>
      </c>
      <c r="V3" s="46" t="str">
        <f>TEAMS!A246</f>
        <v>LaFayette</v>
      </c>
      <c r="W3" s="47">
        <f>TEAMS!AA264</f>
        <v>1117.6923076923076</v>
      </c>
    </row>
    <row r="4" spans="1:23">
      <c r="A4" s="5">
        <v>2</v>
      </c>
      <c r="B4" s="45" t="str">
        <f>TEAMS!G246</f>
        <v>Shults, Alaina 11</v>
      </c>
      <c r="C4" s="19">
        <f>TEAMS!J264</f>
        <v>282.15384615384613</v>
      </c>
      <c r="D4" s="141" t="str">
        <f>TEAMS!$AC$245</f>
        <v>LF</v>
      </c>
      <c r="E4" s="3">
        <f>COUNT(TEAMS!$J$248:$J$263)</f>
        <v>13</v>
      </c>
      <c r="F4" s="5">
        <v>2</v>
      </c>
      <c r="G4" s="45" t="str">
        <f>TEAMS!B246</f>
        <v>Kiser, Alyssa 12</v>
      </c>
      <c r="H4" s="19">
        <f>TEAMS!B264</f>
        <v>98.307692307692307</v>
      </c>
      <c r="I4" s="141" t="str">
        <f>TEAMS!$AC$245</f>
        <v>LF</v>
      </c>
      <c r="J4" s="3">
        <f>COUNT(TEAMS!$E$248:$E$263)</f>
        <v>13</v>
      </c>
      <c r="K4" s="5">
        <v>2</v>
      </c>
      <c r="L4" s="45" t="str">
        <f>TEAMS!G246</f>
        <v>Shults, Alaina 11</v>
      </c>
      <c r="M4" s="19">
        <f>TEAMS!H264</f>
        <v>91.230769230769226</v>
      </c>
      <c r="N4" s="141" t="str">
        <f>TEAMS!$AC$245</f>
        <v>LF</v>
      </c>
      <c r="O4" s="3">
        <f>COUNT(TEAMS!$J$248:$J$263)</f>
        <v>13</v>
      </c>
      <c r="P4" s="5">
        <v>2</v>
      </c>
      <c r="Q4" s="45" t="str">
        <f>TEAMS!B63</f>
        <v>Simon, Amizadai</v>
      </c>
      <c r="R4" s="19">
        <f>TEAMS!D81</f>
        <v>94.727272727272734</v>
      </c>
      <c r="S4" s="141" t="str">
        <f>TEAMS!$AC$62</f>
        <v>DL</v>
      </c>
      <c r="T4" s="3">
        <f>COUNT(TEAMS!$E$65:$E$80)</f>
        <v>11</v>
      </c>
      <c r="U4" s="5">
        <v>2</v>
      </c>
      <c r="V4" s="46" t="str">
        <f>TEAMS!A2</f>
        <v>Cherokee</v>
      </c>
      <c r="W4" s="47">
        <f>TEAMS!AA20</f>
        <v>1109.5384615384614</v>
      </c>
    </row>
    <row r="5" spans="1:23">
      <c r="A5" s="5">
        <v>3</v>
      </c>
      <c r="B5" s="45" t="str">
        <f>TEAMS!B63</f>
        <v>Simon, Amizadai</v>
      </c>
      <c r="C5" s="19">
        <f>TEAMS!E81</f>
        <v>279.54545454545456</v>
      </c>
      <c r="D5" s="141" t="str">
        <f>TEAMS!$AC$62</f>
        <v>DL</v>
      </c>
      <c r="E5" s="3">
        <f>COUNT(TEAMS!$E$65:$E$80)</f>
        <v>11</v>
      </c>
      <c r="F5" s="5">
        <v>3</v>
      </c>
      <c r="G5" s="45" t="str">
        <f>TEAMS!B2</f>
        <v>Kelley, Nathan</v>
      </c>
      <c r="H5" s="19">
        <f>TEAMS!B20</f>
        <v>97</v>
      </c>
      <c r="I5" s="162" t="str">
        <f>TEAMS!$AC$1</f>
        <v>CK</v>
      </c>
      <c r="J5" s="3">
        <f>COUNT(TEAMS!$E$4:$E$19)</f>
        <v>13</v>
      </c>
      <c r="K5" s="5">
        <v>3</v>
      </c>
      <c r="L5" s="45" t="str">
        <f>TEAMS!Q2</f>
        <v>Steen, Ayden</v>
      </c>
      <c r="M5" s="19">
        <f>TEAMS!R20</f>
        <v>90.07692307692308</v>
      </c>
      <c r="N5" s="162" t="str">
        <f>TEAMS!$AC$1</f>
        <v>CK</v>
      </c>
      <c r="O5" s="3">
        <f>COUNT(TEAMS!$T$4:$T$19)</f>
        <v>13</v>
      </c>
      <c r="P5" s="5">
        <v>3</v>
      </c>
      <c r="Q5" s="45" t="str">
        <f>TEAMS!G246</f>
        <v>Shults, Alaina 11</v>
      </c>
      <c r="R5" s="19">
        <f>TEAMS!I264</f>
        <v>94.230769230769226</v>
      </c>
      <c r="S5" s="141" t="str">
        <f>TEAMS!$AC$245</f>
        <v>LF</v>
      </c>
      <c r="T5" s="3">
        <f>COUNT(TEAMS!$J$248:$J$263)</f>
        <v>13</v>
      </c>
      <c r="U5" s="5">
        <v>3</v>
      </c>
      <c r="V5" s="46" t="str">
        <f>TEAMS!A63</f>
        <v>Dalton</v>
      </c>
      <c r="W5" s="47">
        <f>TEAMS!AA81</f>
        <v>1100.75</v>
      </c>
    </row>
    <row r="6" spans="1:23">
      <c r="A6" s="5">
        <v>4</v>
      </c>
      <c r="B6" s="45" t="str">
        <f>TEAMS!G63</f>
        <v>Arrendondo, Paola</v>
      </c>
      <c r="C6" s="19">
        <f>TEAMS!J81</f>
        <v>279.41666666666669</v>
      </c>
      <c r="D6" s="141" t="str">
        <f>TEAMS!$AC$62</f>
        <v>DL</v>
      </c>
      <c r="E6" s="3">
        <f>COUNT(TEAMS!$J$65:$J$80)</f>
        <v>12</v>
      </c>
      <c r="F6" s="5">
        <v>4</v>
      </c>
      <c r="G6" s="45" t="str">
        <f>TEAMS!G246</f>
        <v>Shults, Alaina 11</v>
      </c>
      <c r="H6" s="19">
        <f>TEAMS!G264</f>
        <v>96.692307692307693</v>
      </c>
      <c r="I6" s="141" t="str">
        <f>TEAMS!$AC$245</f>
        <v>LF</v>
      </c>
      <c r="J6" s="3">
        <f>COUNT(TEAMS!$J$248:$J$263)</f>
        <v>13</v>
      </c>
      <c r="K6" s="5">
        <v>4</v>
      </c>
      <c r="L6" s="45" t="str">
        <f>TEAMS!G63</f>
        <v>Arrendondo, Paola</v>
      </c>
      <c r="M6" s="19">
        <f>TEAMS!H81</f>
        <v>89.833333333333329</v>
      </c>
      <c r="N6" s="141" t="str">
        <f>TEAMS!$AC$62</f>
        <v>DL</v>
      </c>
      <c r="O6" s="3">
        <f>COUNT(TEAMS!$J$65:$J$80)</f>
        <v>12</v>
      </c>
      <c r="P6" s="5">
        <v>4</v>
      </c>
      <c r="Q6" s="45" t="str">
        <f>TEAMS!L246</f>
        <v>Mussared, Troy 12</v>
      </c>
      <c r="R6" s="19">
        <f>TEAMS!N264</f>
        <v>93.384615384615387</v>
      </c>
      <c r="S6" s="141" t="str">
        <f>TEAMS!$AC$245</f>
        <v>LF</v>
      </c>
      <c r="T6" s="3">
        <f>COUNT(TEAMS!$O$248:$O$263)</f>
        <v>13</v>
      </c>
      <c r="U6" s="5">
        <v>4</v>
      </c>
      <c r="V6" s="46" t="str">
        <f>TEAMS!A327</f>
        <v>Ridgeland</v>
      </c>
      <c r="W6" s="47">
        <f>TEAMS!AA325</f>
        <v>1069.7692307692307</v>
      </c>
    </row>
    <row r="7" spans="1:23">
      <c r="A7" s="5">
        <v>5</v>
      </c>
      <c r="B7" s="45" t="str">
        <f>TEAMS!Q2</f>
        <v>Steen, Ayden</v>
      </c>
      <c r="C7" s="19">
        <f>TEAMS!T20</f>
        <v>278.07692307692309</v>
      </c>
      <c r="D7" s="162" t="str">
        <f>TEAMS!$AC$1</f>
        <v>CK</v>
      </c>
      <c r="E7" s="3">
        <f>COUNT(TEAMS!$T$4:$T$19)</f>
        <v>13</v>
      </c>
      <c r="F7" s="5">
        <v>5</v>
      </c>
      <c r="G7" s="45" t="str">
        <f>TEAMS!G63</f>
        <v>Arrendondo, Paola</v>
      </c>
      <c r="H7" s="19">
        <f>TEAMS!G81</f>
        <v>96.333333333333329</v>
      </c>
      <c r="I7" s="141" t="str">
        <f>TEAMS!$AC$62</f>
        <v>DL</v>
      </c>
      <c r="J7" s="3">
        <f>COUNT(TEAMS!$J$65:$J$80)</f>
        <v>12</v>
      </c>
      <c r="K7" s="5">
        <v>5</v>
      </c>
      <c r="L7" s="45" t="str">
        <f>TEAMS!G83</f>
        <v>Bui, Truc</v>
      </c>
      <c r="M7" s="19">
        <f>TEAMS!H101</f>
        <v>89.25</v>
      </c>
      <c r="N7" s="141" t="str">
        <f>TEAMS!$AC$82</f>
        <v>DL</v>
      </c>
      <c r="O7" s="3">
        <f>COUNT(TEAMS!$J$85:$J$100)</f>
        <v>8</v>
      </c>
      <c r="P7" s="5">
        <v>5</v>
      </c>
      <c r="Q7" s="45" t="str">
        <f>TEAMS!G63</f>
        <v>Arrendondo, Paola</v>
      </c>
      <c r="R7" s="19">
        <f>TEAMS!I81</f>
        <v>93.25</v>
      </c>
      <c r="S7" s="141" t="str">
        <f>TEAMS!$AC$62</f>
        <v>DL</v>
      </c>
      <c r="T7" s="3">
        <f>COUNT(TEAMS!$J$65:$J$80)</f>
        <v>12</v>
      </c>
      <c r="U7" s="5">
        <v>5</v>
      </c>
      <c r="V7" s="46" t="str">
        <f>TEAMS!A368</f>
        <v>Sonoraville</v>
      </c>
      <c r="W7" s="47">
        <f>TEAMS!AA386</f>
        <v>933.69230769230774</v>
      </c>
    </row>
    <row r="8" spans="1:23">
      <c r="A8" s="5">
        <v>6</v>
      </c>
      <c r="B8" s="45" t="str">
        <f>TEAMS!L246</f>
        <v>Mussared, Troy 12</v>
      </c>
      <c r="C8" s="19">
        <f>TEAMS!O264</f>
        <v>277.61538461538464</v>
      </c>
      <c r="D8" s="141" t="str">
        <f>TEAMS!$AC$245</f>
        <v>LF</v>
      </c>
      <c r="E8" s="3">
        <f>COUNT(TEAMS!$O$248:$O$263)</f>
        <v>13</v>
      </c>
      <c r="F8" s="5">
        <v>6</v>
      </c>
      <c r="G8" s="45" t="str">
        <f>TEAMS!L246</f>
        <v>Mussared, Troy 12</v>
      </c>
      <c r="H8" s="19">
        <f>TEAMS!L264</f>
        <v>96</v>
      </c>
      <c r="I8" s="141" t="str">
        <f>TEAMS!$AC$245</f>
        <v>LF</v>
      </c>
      <c r="J8" s="3">
        <f>COUNT(TEAMS!$O$248:$O$263)</f>
        <v>13</v>
      </c>
      <c r="K8" s="5">
        <v>6</v>
      </c>
      <c r="L8" s="45" t="str">
        <f>TEAMS!L63</f>
        <v>Santana, Alexandra</v>
      </c>
      <c r="M8" s="19">
        <f>TEAMS!M81</f>
        <v>89.125</v>
      </c>
      <c r="N8" s="141" t="str">
        <f>TEAMS!$AC$62</f>
        <v>DL</v>
      </c>
      <c r="O8" s="3">
        <f>COUNT(TEAMS!$O$65:$O$80)</f>
        <v>8</v>
      </c>
      <c r="P8" s="5">
        <v>6</v>
      </c>
      <c r="Q8" s="45" t="str">
        <f>TEAMS!Q63</f>
        <v>Holmes, Jeremiah</v>
      </c>
      <c r="R8" s="19">
        <f>TEAMS!S81</f>
        <v>93.1</v>
      </c>
      <c r="S8" s="141" t="str">
        <f>TEAMS!$AC$62</f>
        <v>DL</v>
      </c>
      <c r="T8" s="3">
        <f>COUNT(TEAMS!$T$65:$T$80)</f>
        <v>10</v>
      </c>
      <c r="U8" s="5">
        <v>6</v>
      </c>
      <c r="V8" s="46" t="str">
        <f>TEAMS!A124</f>
        <v>Etowah</v>
      </c>
      <c r="W8" s="47">
        <f>TEAMS!AA142</f>
        <v>870.69230769230774</v>
      </c>
    </row>
    <row r="9" spans="1:23" ht="15.75" thickBot="1">
      <c r="A9" s="5">
        <v>7</v>
      </c>
      <c r="B9" s="45" t="str">
        <f>TEAMS!L2</f>
        <v>Walsh, Connor</v>
      </c>
      <c r="C9" s="19">
        <f>TEAMS!O20</f>
        <v>277.16666666666669</v>
      </c>
      <c r="D9" s="162" t="str">
        <f>TEAMS!$AC$1</f>
        <v>CK</v>
      </c>
      <c r="E9" s="3">
        <f>COUNT(TEAMS!$O$4:$O$19)</f>
        <v>12</v>
      </c>
      <c r="F9" s="5">
        <v>7</v>
      </c>
      <c r="G9" s="45" t="str">
        <f>TEAMS!Q2</f>
        <v>Steen, Ayden</v>
      </c>
      <c r="H9" s="19">
        <f>TEAMS!Q20</f>
        <v>95.92307692307692</v>
      </c>
      <c r="I9" s="162" t="str">
        <f>TEAMS!$AC$1</f>
        <v>CK</v>
      </c>
      <c r="J9" s="3">
        <f>COUNT(TEAMS!$T$4:$T$19)</f>
        <v>13</v>
      </c>
      <c r="K9" s="5">
        <v>7</v>
      </c>
      <c r="L9" s="45" t="str">
        <f>TEAMS!L2</f>
        <v>Walsh, Connor</v>
      </c>
      <c r="M9" s="19">
        <f>TEAMS!M20</f>
        <v>88.916666666666671</v>
      </c>
      <c r="N9" s="162" t="str">
        <f>TEAMS!$AC$1</f>
        <v>CK</v>
      </c>
      <c r="O9" s="3">
        <f>COUNT(TEAMS!$O$4:$O$19)</f>
        <v>12</v>
      </c>
      <c r="P9" s="5">
        <v>7</v>
      </c>
      <c r="Q9" s="45" t="str">
        <f>TEAMS!L2</f>
        <v>Walsh, Connor</v>
      </c>
      <c r="R9" s="19">
        <f>TEAMS!N20</f>
        <v>93.083333333333329</v>
      </c>
      <c r="S9" s="162" t="str">
        <f>TEAMS!$AC$1</f>
        <v>CK</v>
      </c>
      <c r="T9" s="3">
        <f>COUNT(TEAMS!$O$4:$O$19)</f>
        <v>12</v>
      </c>
      <c r="U9" s="7">
        <v>7</v>
      </c>
      <c r="V9" s="49" t="str">
        <f>TEAMS!A185</f>
        <v>Gordon Central</v>
      </c>
      <c r="W9" s="50">
        <f>TEAMS!AA203</f>
        <v>844.25</v>
      </c>
    </row>
    <row r="10" spans="1:23">
      <c r="A10" s="5">
        <v>8</v>
      </c>
      <c r="B10" s="45" t="str">
        <f>TEAMS!B2</f>
        <v>Kelley, Nathan</v>
      </c>
      <c r="C10" s="19">
        <f>TEAMS!E20</f>
        <v>277</v>
      </c>
      <c r="D10" s="162" t="str">
        <f>TEAMS!$AC$1</f>
        <v>CK</v>
      </c>
      <c r="E10" s="3">
        <f>COUNT(TEAMS!$E$4:$E$19)</f>
        <v>13</v>
      </c>
      <c r="F10" s="5">
        <v>8</v>
      </c>
      <c r="G10" s="45" t="str">
        <f>TEAMS!L2</f>
        <v>Walsh, Connor</v>
      </c>
      <c r="H10" s="19">
        <f>TEAMS!L20</f>
        <v>95.166666666666671</v>
      </c>
      <c r="I10" s="162" t="str">
        <f>TEAMS!$AC$1</f>
        <v>CK</v>
      </c>
      <c r="J10" s="3">
        <f>COUNT(TEAMS!$O$4:$O$19)</f>
        <v>12</v>
      </c>
      <c r="K10" s="5">
        <v>8</v>
      </c>
      <c r="L10" s="45" t="str">
        <f>TEAMS!G2</f>
        <v>Snyder, David</v>
      </c>
      <c r="M10" s="19">
        <f>TEAMS!H20</f>
        <v>88.692307692307693</v>
      </c>
      <c r="N10" s="162" t="str">
        <f>TEAMS!$AC$1</f>
        <v>CK</v>
      </c>
      <c r="O10" s="3">
        <f>COUNT(TEAMS!$J$4:$J$19)</f>
        <v>13</v>
      </c>
      <c r="P10" s="5">
        <v>8</v>
      </c>
      <c r="Q10" s="45" t="str">
        <f>TEAMS!G2</f>
        <v>Snyder, David</v>
      </c>
      <c r="R10" s="19">
        <f>TEAMS!I20</f>
        <v>93.07692307692308</v>
      </c>
      <c r="S10" s="162" t="str">
        <f>TEAMS!$AC$1</f>
        <v>CK</v>
      </c>
      <c r="T10" s="3">
        <f>COUNT(TEAMS!$J$4:$J$19)</f>
        <v>13</v>
      </c>
      <c r="U10" s="222"/>
      <c r="V10" s="137"/>
      <c r="W10" s="116"/>
    </row>
    <row r="11" spans="1:23">
      <c r="A11" s="5">
        <v>9</v>
      </c>
      <c r="B11" s="45" t="str">
        <f>TEAMS!G2</f>
        <v>Snyder, David</v>
      </c>
      <c r="C11" s="19">
        <f>TEAMS!J20</f>
        <v>276.76923076923077</v>
      </c>
      <c r="D11" s="162" t="str">
        <f>TEAMS!$AC$1</f>
        <v>CK</v>
      </c>
      <c r="E11" s="3">
        <f>COUNT(TEAMS!$J$4:$J$19)</f>
        <v>13</v>
      </c>
      <c r="F11" s="5">
        <v>9</v>
      </c>
      <c r="G11" s="45" t="str">
        <f>TEAMS!G2</f>
        <v>Snyder, David</v>
      </c>
      <c r="H11" s="19">
        <f>TEAMS!G20</f>
        <v>95</v>
      </c>
      <c r="I11" s="162" t="str">
        <f>TEAMS!$AC$1</f>
        <v>CK</v>
      </c>
      <c r="J11" s="3">
        <f>COUNT(TEAMS!$J$4:$J$19)</f>
        <v>13</v>
      </c>
      <c r="K11" s="5">
        <v>9</v>
      </c>
      <c r="L11" s="45" t="str">
        <f>TEAMS!L246</f>
        <v>Mussared, Troy 12</v>
      </c>
      <c r="M11" s="19">
        <f>TEAMS!M264</f>
        <v>88.230769230769226</v>
      </c>
      <c r="N11" s="141" t="str">
        <f>TEAMS!$AC$245</f>
        <v>LF</v>
      </c>
      <c r="O11" s="3">
        <f>COUNT(TEAMS!$O$248:$O$263)</f>
        <v>13</v>
      </c>
      <c r="P11" s="5">
        <v>9</v>
      </c>
      <c r="Q11" s="45" t="str">
        <f>TEAMS!B2</f>
        <v>Kelley, Nathan</v>
      </c>
      <c r="R11" s="19">
        <f>TEAMS!D20</f>
        <v>92.92307692307692</v>
      </c>
      <c r="S11" s="162" t="str">
        <f>TEAMS!$AC$1</f>
        <v>CK</v>
      </c>
      <c r="T11" s="3">
        <f>COUNT(TEAMS!$E$4:$E$19)</f>
        <v>13</v>
      </c>
      <c r="U11" s="219"/>
      <c r="V11" s="56"/>
      <c r="W11" s="59"/>
    </row>
    <row r="12" spans="1:23">
      <c r="A12" s="5">
        <v>10</v>
      </c>
      <c r="B12" s="45" t="str">
        <f>TEAMS!G307</f>
        <v>Barrett, Daniel 11</v>
      </c>
      <c r="C12" s="19">
        <f>TEAMS!J325</f>
        <v>273</v>
      </c>
      <c r="D12" s="141" t="str">
        <f>TEAMS!$AC$306</f>
        <v>RL</v>
      </c>
      <c r="E12" s="3">
        <f>COUNT(TEAMS!$J$309:$J$324)</f>
        <v>13</v>
      </c>
      <c r="F12" s="5">
        <v>10</v>
      </c>
      <c r="G12" s="45" t="str">
        <f>TEAMS!Q63</f>
        <v>Holmes, Jeremiah</v>
      </c>
      <c r="H12" s="19">
        <f>TEAMS!Q81</f>
        <v>94.9</v>
      </c>
      <c r="I12" s="141" t="str">
        <f>TEAMS!$AC$62</f>
        <v>DL</v>
      </c>
      <c r="J12" s="3">
        <f>COUNT(TEAMS!$T$65:$T$80)</f>
        <v>10</v>
      </c>
      <c r="K12" s="5">
        <v>10</v>
      </c>
      <c r="L12" s="45" t="str">
        <f>TEAMS!Q246</f>
        <v>Franklin, Christopher 10</v>
      </c>
      <c r="M12" s="19">
        <f>TEAMS!R264</f>
        <v>87.2</v>
      </c>
      <c r="N12" s="141" t="str">
        <f>TEAMS!$AC$245</f>
        <v>LF</v>
      </c>
      <c r="O12" s="3">
        <f>COUNT(TEAMS!$T$248:$T$263)</f>
        <v>10</v>
      </c>
      <c r="P12" s="5">
        <v>10</v>
      </c>
      <c r="Q12" s="45" t="str">
        <f>TEAMS!Q2</f>
        <v>Steen, Ayden</v>
      </c>
      <c r="R12" s="19">
        <f>TEAMS!S20</f>
        <v>92.07692307692308</v>
      </c>
      <c r="S12" s="162" t="str">
        <f>TEAMS!$AC$1</f>
        <v>CK</v>
      </c>
      <c r="T12" s="3">
        <f>COUNT(TEAMS!$T$4:$T$19)</f>
        <v>13</v>
      </c>
      <c r="U12" s="219"/>
      <c r="V12" s="56"/>
      <c r="W12" s="59"/>
    </row>
    <row r="13" spans="1:23">
      <c r="A13" s="48">
        <v>11</v>
      </c>
      <c r="B13" s="45" t="str">
        <f>TEAMS!L63</f>
        <v>Santana, Alexandra</v>
      </c>
      <c r="C13" s="19">
        <f>TEAMS!O81</f>
        <v>271.875</v>
      </c>
      <c r="D13" s="141" t="str">
        <f>TEAMS!$AC$62</f>
        <v>DL</v>
      </c>
      <c r="E13" s="3">
        <f>COUNT(TEAMS!$O$65:$O$80)</f>
        <v>8</v>
      </c>
      <c r="F13" s="48">
        <v>11</v>
      </c>
      <c r="G13" s="45" t="str">
        <f>TEAMS!G307</f>
        <v>Barrett, Daniel 11</v>
      </c>
      <c r="H13" s="19">
        <f>TEAMS!G325</f>
        <v>94.84615384615384</v>
      </c>
      <c r="I13" s="141" t="str">
        <f>TEAMS!$AC$306</f>
        <v>RL</v>
      </c>
      <c r="J13" s="3">
        <f>COUNT(TEAMS!$J$309:$J$324)</f>
        <v>13</v>
      </c>
      <c r="K13" s="48">
        <v>11</v>
      </c>
      <c r="L13" s="45" t="str">
        <f>TEAMS!B2</f>
        <v>Kelley, Nathan</v>
      </c>
      <c r="M13" s="19">
        <f>TEAMS!C20</f>
        <v>87.07692307692308</v>
      </c>
      <c r="N13" s="162" t="str">
        <f>TEAMS!$AC$1</f>
        <v>CK</v>
      </c>
      <c r="O13" s="3">
        <f>COUNT(TEAMS!$E$4:$E$19)</f>
        <v>13</v>
      </c>
      <c r="P13" s="48">
        <v>11</v>
      </c>
      <c r="Q13" s="45" t="str">
        <f>TEAMS!G307</f>
        <v>Barrett, Daniel 11</v>
      </c>
      <c r="R13" s="19">
        <f>TEAMS!I325</f>
        <v>91.692307692307693</v>
      </c>
      <c r="S13" s="141" t="str">
        <f>TEAMS!$AC$306</f>
        <v>RL</v>
      </c>
      <c r="T13" s="3">
        <f>COUNT(TEAMS!$J$309:$J$324)</f>
        <v>13</v>
      </c>
      <c r="U13" s="219"/>
      <c r="V13" s="56"/>
      <c r="W13" s="59"/>
    </row>
    <row r="14" spans="1:23">
      <c r="A14" s="48">
        <v>12</v>
      </c>
      <c r="B14" s="45" t="str">
        <f>TEAMS!Q63</f>
        <v>Holmes, Jeremiah</v>
      </c>
      <c r="C14" s="19">
        <f>TEAMS!T81</f>
        <v>271.39999999999998</v>
      </c>
      <c r="D14" s="141" t="str">
        <f>TEAMS!$AC$62</f>
        <v>DL</v>
      </c>
      <c r="E14" s="3">
        <f>COUNT(TEAMS!$T$65:$T$80)</f>
        <v>10</v>
      </c>
      <c r="F14" s="48">
        <v>12</v>
      </c>
      <c r="G14" s="45" t="str">
        <f>TEAMS!V246</f>
        <v>Smith, Trystan 11</v>
      </c>
      <c r="H14" s="19">
        <f>TEAMS!V264</f>
        <v>93.909090909090907</v>
      </c>
      <c r="I14" s="141" t="str">
        <f>TEAMS!$AC$245</f>
        <v>LF</v>
      </c>
      <c r="J14" s="3">
        <f>COUNT(TEAMS!$Y$248:$Y$263)</f>
        <v>11</v>
      </c>
      <c r="K14" s="48">
        <v>12</v>
      </c>
      <c r="L14" s="45" t="str">
        <f>TEAMS!B83</f>
        <v>Paniagua, Selena</v>
      </c>
      <c r="M14" s="19">
        <f>TEAMS!C101</f>
        <v>86.6</v>
      </c>
      <c r="N14" s="141" t="str">
        <f>TEAMS!$AC$82</f>
        <v>DL</v>
      </c>
      <c r="O14" s="3">
        <f>COUNT(TEAMS!$E$85:$E$100)</f>
        <v>10</v>
      </c>
      <c r="P14" s="48">
        <v>12</v>
      </c>
      <c r="Q14" s="45" t="str">
        <f>TEAMS!B83</f>
        <v>Paniagua, Selena</v>
      </c>
      <c r="R14" s="19">
        <f>TEAMS!D101</f>
        <v>90.2</v>
      </c>
      <c r="S14" s="141" t="str">
        <f>TEAMS!$AC$82</f>
        <v>DL</v>
      </c>
      <c r="T14" s="3">
        <f>COUNT(TEAMS!$E$85:$E$100)</f>
        <v>10</v>
      </c>
      <c r="U14" s="219"/>
      <c r="V14" s="56"/>
      <c r="W14" s="59"/>
    </row>
    <row r="15" spans="1:23">
      <c r="A15" s="48">
        <v>13</v>
      </c>
      <c r="B15" s="45" t="str">
        <f>TEAMS!G83</f>
        <v>Bui, Truc</v>
      </c>
      <c r="C15" s="19">
        <f>TEAMS!J101</f>
        <v>270.375</v>
      </c>
      <c r="D15" s="141" t="str">
        <f>TEAMS!$AC$82</f>
        <v>DL</v>
      </c>
      <c r="E15" s="3">
        <f>COUNT(TEAMS!$J$85:$J$100)</f>
        <v>8</v>
      </c>
      <c r="F15" s="48">
        <v>13</v>
      </c>
      <c r="G15" s="45" t="str">
        <f>TEAMS!V307</f>
        <v>Schwark, Elijah 11 ( R )</v>
      </c>
      <c r="H15" s="19">
        <f>TEAMS!V325</f>
        <v>93.8</v>
      </c>
      <c r="I15" s="141" t="str">
        <f>TEAMS!$AC$306</f>
        <v>RL</v>
      </c>
      <c r="J15" s="3">
        <f>COUNT(TEAMS!$Y$309:$Y$324)</f>
        <v>10</v>
      </c>
      <c r="K15" s="48">
        <v>13</v>
      </c>
      <c r="L15" s="45" t="str">
        <f>TEAMS!G307</f>
        <v>Barrett, Daniel 11</v>
      </c>
      <c r="M15" s="19">
        <f>TEAMS!H325</f>
        <v>86.461538461538467</v>
      </c>
      <c r="N15" s="141" t="str">
        <f>TEAMS!$AC$306</f>
        <v>RL</v>
      </c>
      <c r="O15" s="3">
        <f>COUNT(TEAMS!$J$309:$J$324)</f>
        <v>13</v>
      </c>
      <c r="P15" s="48">
        <v>13</v>
      </c>
      <c r="Q15" s="45" t="str">
        <f>TEAMS!B307</f>
        <v>Quarles, Alexis 12</v>
      </c>
      <c r="R15" s="19">
        <f>TEAMS!D325</f>
        <v>89.84615384615384</v>
      </c>
      <c r="S15" s="141" t="str">
        <f>TEAMS!$AC$306</f>
        <v>RL</v>
      </c>
      <c r="T15" s="3">
        <f>COUNT(TEAMS!$E$309:$E$324)</f>
        <v>13</v>
      </c>
      <c r="U15" s="219"/>
      <c r="V15" s="56"/>
      <c r="W15" s="59"/>
    </row>
    <row r="16" spans="1:23">
      <c r="A16" s="48">
        <v>14</v>
      </c>
      <c r="B16" s="45" t="str">
        <f>TEAMS!Q246</f>
        <v>Franklin, Christopher 10</v>
      </c>
      <c r="C16" s="19">
        <f>TEAMS!T264</f>
        <v>269.39999999999998</v>
      </c>
      <c r="D16" s="141" t="str">
        <f>TEAMS!$AC$245</f>
        <v>LF</v>
      </c>
      <c r="E16" s="3">
        <f>COUNT(TEAMS!$T$248:$T$263)</f>
        <v>10</v>
      </c>
      <c r="F16" s="48">
        <v>14</v>
      </c>
      <c r="G16" s="45" t="str">
        <f>TEAMS!G83</f>
        <v>Bui, Truc</v>
      </c>
      <c r="H16" s="19">
        <f>TEAMS!G101</f>
        <v>93.75</v>
      </c>
      <c r="I16" s="141" t="str">
        <f>TEAMS!$AC$82</f>
        <v>DL</v>
      </c>
      <c r="J16" s="3">
        <f>COUNT(TEAMS!$J$85:$J$100)</f>
        <v>8</v>
      </c>
      <c r="K16" s="48">
        <v>14</v>
      </c>
      <c r="L16" s="51" t="str">
        <f>TEAMS!B63</f>
        <v>Simon, Amizadai</v>
      </c>
      <c r="M16" s="19">
        <f>TEAMS!C81</f>
        <v>86.454545454545453</v>
      </c>
      <c r="N16" s="141" t="str">
        <f>TEAMS!$AC$62</f>
        <v>DL</v>
      </c>
      <c r="O16" s="3">
        <f>COUNT(TEAMS!$E$65:$E$80)</f>
        <v>11</v>
      </c>
      <c r="P16" s="48">
        <v>14</v>
      </c>
      <c r="Q16" s="45" t="str">
        <f>TEAMS!$B$124</f>
        <v>Nunes, Cohen</v>
      </c>
      <c r="R16" s="19">
        <f>TEAMS!$D$142</f>
        <v>89.818181818181813</v>
      </c>
      <c r="S16" s="141" t="str">
        <f>TEAMS!$AC$123</f>
        <v>EW</v>
      </c>
      <c r="T16" s="3">
        <f>COUNT(TEAMS!$E$126:$E$141)</f>
        <v>11</v>
      </c>
      <c r="U16" s="219"/>
      <c r="V16" s="56"/>
      <c r="W16" s="59"/>
    </row>
    <row r="17" spans="1:24">
      <c r="A17" s="48">
        <v>15</v>
      </c>
      <c r="B17" s="45" t="str">
        <f>TEAMS!B83</f>
        <v>Paniagua, Selena</v>
      </c>
      <c r="C17" s="19">
        <f>TEAMS!E101</f>
        <v>269.39999999999998</v>
      </c>
      <c r="D17" s="141" t="str">
        <f>TEAMS!$AC$82</f>
        <v>DL</v>
      </c>
      <c r="E17" s="3">
        <f>COUNT(TEAMS!$E$85:$E$100)</f>
        <v>10</v>
      </c>
      <c r="F17" s="48">
        <v>15</v>
      </c>
      <c r="G17" s="45" t="str">
        <f>TEAMS!$B$124</f>
        <v>Nunes, Cohen</v>
      </c>
      <c r="H17" s="19">
        <f>TEAMS!$B$142</f>
        <v>93.727272727272734</v>
      </c>
      <c r="I17" s="141" t="str">
        <f>TEAMS!$AC$123</f>
        <v>EW</v>
      </c>
      <c r="J17" s="3">
        <f>COUNT(TEAMS!$E$126:$E$141)</f>
        <v>11</v>
      </c>
      <c r="K17" s="48">
        <v>15</v>
      </c>
      <c r="L17" s="45" t="str">
        <f>TEAMS!B22</f>
        <v>Harn, Lexie</v>
      </c>
      <c r="M17" s="19">
        <f>TEAMS!C40</f>
        <v>86.181818181818187</v>
      </c>
      <c r="N17" s="162" t="str">
        <f>TEAMS!$AC$21</f>
        <v>CK</v>
      </c>
      <c r="O17" s="3">
        <f>COUNT(TEAMS!$E$24:$E$39)</f>
        <v>11</v>
      </c>
      <c r="P17" s="48">
        <v>15</v>
      </c>
      <c r="Q17" s="45" t="str">
        <f>TEAMS!L63</f>
        <v>Santana, Alexandra</v>
      </c>
      <c r="R17" s="19">
        <f>TEAMS!N81</f>
        <v>89.5</v>
      </c>
      <c r="S17" s="141" t="str">
        <f>TEAMS!$AC$62</f>
        <v>DL</v>
      </c>
      <c r="T17" s="3">
        <f>COUNT(TEAMS!$O$65:$O$80)</f>
        <v>8</v>
      </c>
      <c r="U17" s="219"/>
      <c r="V17" s="56"/>
      <c r="W17" s="59"/>
    </row>
    <row r="18" spans="1:24">
      <c r="A18" s="48">
        <v>16</v>
      </c>
      <c r="B18" s="45" t="str">
        <f>TEAMS!L307</f>
        <v>Champion, Zori 11</v>
      </c>
      <c r="C18" s="19">
        <f>TEAMS!O325</f>
        <v>268.81818181818181</v>
      </c>
      <c r="D18" s="141" t="str">
        <f>TEAMS!$AC$306</f>
        <v>RL</v>
      </c>
      <c r="E18" s="3">
        <f>COUNT(TEAMS!$O$309:$O$324)</f>
        <v>11</v>
      </c>
      <c r="F18" s="48">
        <v>16</v>
      </c>
      <c r="G18" s="45" t="str">
        <f>TEAMS!V63</f>
        <v>Li, Huazhong</v>
      </c>
      <c r="H18" s="19">
        <f>TEAMS!V81</f>
        <v>93.666666666666671</v>
      </c>
      <c r="I18" s="141" t="str">
        <f>TEAMS!$AC$62</f>
        <v>DL</v>
      </c>
      <c r="J18" s="3">
        <f>COUNT(TEAMS!$Y$65:$Y$80)</f>
        <v>3</v>
      </c>
      <c r="K18" s="48">
        <v>16</v>
      </c>
      <c r="L18" s="45" t="str">
        <f>TEAMS!L307</f>
        <v>Champion, Zori 11</v>
      </c>
      <c r="M18" s="19">
        <f>TEAMS!M325</f>
        <v>86.181818181818187</v>
      </c>
      <c r="N18" s="141" t="str">
        <f>TEAMS!$AC$306</f>
        <v>RL</v>
      </c>
      <c r="O18" s="3">
        <f>COUNT(TEAMS!$O$309:$O$324)</f>
        <v>11</v>
      </c>
      <c r="P18" s="48">
        <v>16</v>
      </c>
      <c r="Q18" s="45" t="str">
        <f>TEAMS!B327</f>
        <v>Dunn, Gage 11 ( R )</v>
      </c>
      <c r="R18" s="19">
        <f>TEAMS!D345</f>
        <v>89.461538461538467</v>
      </c>
      <c r="S18" s="141" t="str">
        <f>TEAMS!$AC$326</f>
        <v>RL</v>
      </c>
      <c r="T18" s="3">
        <f>COUNT(TEAMS!$E$329:$E$344)</f>
        <v>13</v>
      </c>
      <c r="U18" s="219"/>
      <c r="V18" s="56"/>
      <c r="W18" s="59"/>
    </row>
    <row r="19" spans="1:24" ht="15.75" thickBot="1">
      <c r="A19" s="48">
        <v>17</v>
      </c>
      <c r="B19" s="45" t="str">
        <f>TEAMS!B22</f>
        <v>Harn, Lexie</v>
      </c>
      <c r="C19" s="19">
        <f>TEAMS!E40</f>
        <v>267.36363636363637</v>
      </c>
      <c r="D19" s="162" t="str">
        <f>TEAMS!$AC$21</f>
        <v>CK</v>
      </c>
      <c r="E19" s="3">
        <f>COUNT(TEAMS!$E$24:$E$39)</f>
        <v>11</v>
      </c>
      <c r="F19" s="48">
        <v>17</v>
      </c>
      <c r="G19" s="45" t="str">
        <f>TEAMS!L307</f>
        <v>Champion, Zori 11</v>
      </c>
      <c r="H19" s="19">
        <f>TEAMS!L325</f>
        <v>93.63636363636364</v>
      </c>
      <c r="I19" s="141" t="str">
        <f>TEAMS!$AC$306</f>
        <v>RL</v>
      </c>
      <c r="J19" s="3">
        <f>COUNT(TEAMS!$O$309:$O$324)</f>
        <v>11</v>
      </c>
      <c r="K19" s="48">
        <v>17</v>
      </c>
      <c r="L19" s="45" t="str">
        <f>TEAMS!B307</f>
        <v>Quarles, Alexis 12</v>
      </c>
      <c r="M19" s="19">
        <f>TEAMS!C325</f>
        <v>84.384615384615387</v>
      </c>
      <c r="N19" s="141" t="str">
        <f>TEAMS!$AC$306</f>
        <v>RL</v>
      </c>
      <c r="O19" s="3">
        <f>COUNT(TEAMS!$E$309:$E$324)</f>
        <v>13</v>
      </c>
      <c r="P19" s="48">
        <v>17</v>
      </c>
      <c r="Q19" s="45" t="str">
        <f>TEAMS!B266</f>
        <v>Swan, Hailee 11 ( R )</v>
      </c>
      <c r="R19" s="19">
        <f>TEAMS!D284</f>
        <v>89.1</v>
      </c>
      <c r="S19" s="141" t="str">
        <f>TEAMS!$AC$265</f>
        <v>LF</v>
      </c>
      <c r="T19" s="3">
        <f>COUNT(TEAMS!$E$268:$E$283)</f>
        <v>10</v>
      </c>
      <c r="U19" s="176"/>
      <c r="V19" s="177"/>
      <c r="W19" s="178"/>
      <c r="X19" s="37"/>
    </row>
    <row r="20" spans="1:24" thickBot="1">
      <c r="A20" s="48">
        <v>18</v>
      </c>
      <c r="B20" s="45" t="str">
        <f>TEAMS!B307</f>
        <v>Quarles, Alexis 12</v>
      </c>
      <c r="C20" s="19">
        <f>TEAMS!E325</f>
        <v>266.84615384615387</v>
      </c>
      <c r="D20" s="141" t="str">
        <f>TEAMS!$AC$306</f>
        <v>RL</v>
      </c>
      <c r="E20" s="3">
        <f>COUNT(TEAMS!$E$309:$E$324)</f>
        <v>13</v>
      </c>
      <c r="F20" s="48">
        <v>18</v>
      </c>
      <c r="G20" s="45" t="str">
        <f>TEAMS!Q246</f>
        <v>Franklin, Christopher 10</v>
      </c>
      <c r="H20" s="19">
        <f>TEAMS!Q264</f>
        <v>93.6</v>
      </c>
      <c r="I20" s="141" t="str">
        <f>TEAMS!$AC$245</f>
        <v>LF</v>
      </c>
      <c r="J20" s="3">
        <f>COUNT(TEAMS!$T$248:$T$263)</f>
        <v>10</v>
      </c>
      <c r="K20" s="48">
        <v>18</v>
      </c>
      <c r="L20" s="45" t="str">
        <f>TEAMS!Q63</f>
        <v>Holmes, Jeremiah</v>
      </c>
      <c r="M20" s="19">
        <f>TEAMS!R81</f>
        <v>83.4</v>
      </c>
      <c r="N20" s="141" t="str">
        <f>TEAMS!$AC$62</f>
        <v>DL</v>
      </c>
      <c r="O20" s="3">
        <f>COUNT(TEAMS!$T$65:$T$80)</f>
        <v>10</v>
      </c>
      <c r="P20" s="48">
        <v>18</v>
      </c>
      <c r="Q20" s="45" t="str">
        <f>TEAMS!L307</f>
        <v>Champion, Zori 11</v>
      </c>
      <c r="R20" s="19">
        <f>TEAMS!N325</f>
        <v>89</v>
      </c>
      <c r="S20" s="141" t="str">
        <f>TEAMS!$AC$306</f>
        <v>RL</v>
      </c>
      <c r="T20" s="3">
        <f>COUNT(TEAMS!$O$309:$O$324)</f>
        <v>11</v>
      </c>
      <c r="U20" s="300" t="s">
        <v>17</v>
      </c>
      <c r="V20" s="301"/>
      <c r="W20" s="302"/>
    </row>
    <row r="21" spans="1:24">
      <c r="A21" s="48">
        <v>19</v>
      </c>
      <c r="B21" s="45" t="str">
        <f>TEAMS!$B$124</f>
        <v>Nunes, Cohen</v>
      </c>
      <c r="C21" s="19">
        <f>TEAMS!$E$142</f>
        <v>266.27272727272725</v>
      </c>
      <c r="D21" s="141" t="str">
        <f>TEAMS!$AC$123</f>
        <v>EW</v>
      </c>
      <c r="E21" s="3">
        <f>COUNT(TEAMS!$E$126:$E$141)</f>
        <v>11</v>
      </c>
      <c r="F21" s="48">
        <v>19</v>
      </c>
      <c r="G21" s="45" t="str">
        <f>TEAMS!B327</f>
        <v>Dunn, Gage 11 ( R )</v>
      </c>
      <c r="H21" s="19">
        <f>TEAMS!B345</f>
        <v>93.461538461538467</v>
      </c>
      <c r="I21" s="141" t="str">
        <f>TEAMS!$AC$326</f>
        <v>RL</v>
      </c>
      <c r="J21" s="3">
        <f>COUNT(TEAMS!$E$329:$E$344)</f>
        <v>13</v>
      </c>
      <c r="K21" s="48">
        <v>19</v>
      </c>
      <c r="L21" s="45" t="str">
        <f>TEAMS!V246</f>
        <v>Smith, Trystan 11</v>
      </c>
      <c r="M21" s="19">
        <f>TEAMS!W264</f>
        <v>82.818181818181813</v>
      </c>
      <c r="N21" s="141" t="str">
        <f>TEAMS!$AC$245</f>
        <v>LF</v>
      </c>
      <c r="O21" s="3">
        <f>COUNT(TEAMS!$Y$248:$Y$263)</f>
        <v>11</v>
      </c>
      <c r="P21" s="48">
        <v>19</v>
      </c>
      <c r="Q21" s="45" t="str">
        <f>TEAMS!V246</f>
        <v>Smith, Trystan 11</v>
      </c>
      <c r="R21" s="19">
        <f>TEAMS!X264</f>
        <v>88.818181818181813</v>
      </c>
      <c r="S21" s="141" t="str">
        <f>TEAMS!$AC$245</f>
        <v>LF</v>
      </c>
      <c r="T21" s="3">
        <f>COUNT(TEAMS!$Y$248:$Y$263)</f>
        <v>11</v>
      </c>
      <c r="U21" s="79" t="str">
        <f>IF('292 Club'!C3=0,"",'292 Club'!A3)</f>
        <v>CK</v>
      </c>
      <c r="V21" s="109" t="str">
        <f>IF('292 Club'!C3=0,"",'292 Club'!B3)</f>
        <v>Kelley, Nathan</v>
      </c>
      <c r="W21" s="80">
        <f>IF('292 Club'!C3=0,"",'292 Club'!C3)</f>
        <v>292</v>
      </c>
    </row>
    <row r="22" spans="1:24">
      <c r="A22" s="48">
        <v>20</v>
      </c>
      <c r="B22" s="45" t="str">
        <f>TEAMS!V246</f>
        <v>Smith, Trystan 11</v>
      </c>
      <c r="C22" s="19">
        <f>TEAMS!Y264</f>
        <v>265.54545454545456</v>
      </c>
      <c r="D22" s="141" t="str">
        <f>TEAMS!$AC$245</f>
        <v>LF</v>
      </c>
      <c r="E22" s="3">
        <f>COUNT(TEAMS!$Y$248:$Y$263)</f>
        <v>11</v>
      </c>
      <c r="F22" s="48">
        <v>20</v>
      </c>
      <c r="G22" s="45" t="str">
        <f>TEAMS!L63</f>
        <v>Santana, Alexandra</v>
      </c>
      <c r="H22" s="19">
        <f>TEAMS!L81</f>
        <v>93.25</v>
      </c>
      <c r="I22" s="141" t="str">
        <f>TEAMS!$AC$62</f>
        <v>DL</v>
      </c>
      <c r="J22" s="3">
        <f>COUNT(TEAMS!$O$65:$O$80)</f>
        <v>8</v>
      </c>
      <c r="K22" s="48">
        <v>20</v>
      </c>
      <c r="L22" s="45" t="str">
        <f>TEAMS!$B$124</f>
        <v>Nunes, Cohen</v>
      </c>
      <c r="M22" s="19">
        <f>TEAMS!$C$142</f>
        <v>82.727272727272734</v>
      </c>
      <c r="N22" s="141" t="str">
        <f>TEAMS!$AC$123</f>
        <v>EW</v>
      </c>
      <c r="O22" s="3">
        <f>COUNT(TEAMS!$E$126:$E$141)</f>
        <v>11</v>
      </c>
      <c r="P22" s="48">
        <v>20</v>
      </c>
      <c r="Q22" s="45" t="str">
        <f>TEAMS!B22</f>
        <v>Harn, Lexie</v>
      </c>
      <c r="R22" s="19">
        <f>TEAMS!D40</f>
        <v>88.63636363636364</v>
      </c>
      <c r="S22" s="162" t="str">
        <f>TEAMS!$AC$21</f>
        <v>CK</v>
      </c>
      <c r="T22" s="3">
        <f>COUNT(TEAMS!$E$24:$E$39)</f>
        <v>11</v>
      </c>
      <c r="U22" s="79" t="str">
        <f>IF('292 Club'!C4=0,"",'292 Club'!A4)</f>
        <v/>
      </c>
      <c r="V22" s="109" t="str">
        <f>IF('292 Club'!C4=0,"",'292 Club'!B4)</f>
        <v/>
      </c>
      <c r="W22" s="80" t="str">
        <f>IF('292 Club'!C4=0,"",'292 Club'!C4)</f>
        <v/>
      </c>
    </row>
    <row r="23" spans="1:24">
      <c r="A23" s="48">
        <v>21</v>
      </c>
      <c r="B23" s="45" t="str">
        <f>TEAMS!B266</f>
        <v>Swan, Hailee 11 ( R )</v>
      </c>
      <c r="C23" s="19">
        <f>TEAMS!E284</f>
        <v>262.10000000000002</v>
      </c>
      <c r="D23" s="141" t="str">
        <f>TEAMS!$AC$265</f>
        <v>LF</v>
      </c>
      <c r="E23" s="3">
        <f>COUNT(TEAMS!$E$268:$E$283)</f>
        <v>10</v>
      </c>
      <c r="F23" s="48">
        <v>21</v>
      </c>
      <c r="G23" s="45" t="str">
        <f>TEAMS!Q22</f>
        <v>MaGill, Declan</v>
      </c>
      <c r="H23" s="19">
        <f>TEAMS!Q40</f>
        <v>92.666666666666671</v>
      </c>
      <c r="I23" s="162" t="str">
        <f>TEAMS!$AC$21</f>
        <v>CK</v>
      </c>
      <c r="J23" s="3">
        <f>COUNT(TEAMS!$T$24:$T$39)</f>
        <v>6</v>
      </c>
      <c r="K23" s="48">
        <v>21</v>
      </c>
      <c r="L23" s="45" t="str">
        <f>TEAMS!B266</f>
        <v>Swan, Hailee 11 ( R )</v>
      </c>
      <c r="M23" s="19">
        <f>TEAMS!C284</f>
        <v>81.099999999999994</v>
      </c>
      <c r="N23" s="141" t="str">
        <f>TEAMS!$AC$265</f>
        <v>LF</v>
      </c>
      <c r="O23" s="3">
        <f>COUNT(TEAMS!$E$268:$E$283)</f>
        <v>10</v>
      </c>
      <c r="P23" s="48">
        <v>21</v>
      </c>
      <c r="Q23" s="45" t="str">
        <f>TEAMS!Q246</f>
        <v>Franklin, Christopher 10</v>
      </c>
      <c r="R23" s="19">
        <f>TEAMS!S264</f>
        <v>88.6</v>
      </c>
      <c r="S23" s="141" t="str">
        <f>TEAMS!$AC$245</f>
        <v>LF</v>
      </c>
      <c r="T23" s="3">
        <f>COUNT(TEAMS!$T$248:$T$263)</f>
        <v>10</v>
      </c>
      <c r="U23" s="79" t="str">
        <f>IF('292 Club'!C5=0,"",'292 Club'!A5)</f>
        <v/>
      </c>
      <c r="V23" s="109" t="str">
        <f>IF('292 Club'!C5=0,"",'292 Club'!B5)</f>
        <v/>
      </c>
      <c r="W23" s="80" t="str">
        <f>IF('292 Club'!C5=0,"",'292 Club'!C5)</f>
        <v/>
      </c>
    </row>
    <row r="24" spans="1:24">
      <c r="A24" s="48">
        <v>22</v>
      </c>
      <c r="B24" s="45" t="str">
        <f>TEAMS!B327</f>
        <v>Dunn, Gage 11 ( R )</v>
      </c>
      <c r="C24" s="19">
        <f>TEAMS!E345</f>
        <v>261.23076923076923</v>
      </c>
      <c r="D24" s="141" t="str">
        <f>TEAMS!$AC$326</f>
        <v>RL</v>
      </c>
      <c r="E24" s="3">
        <f>COUNT(TEAMS!$E$329:$E$344)</f>
        <v>13</v>
      </c>
      <c r="F24" s="48">
        <v>22</v>
      </c>
      <c r="G24" s="45" t="str">
        <f>TEAMS!B307</f>
        <v>Quarles, Alexis 12</v>
      </c>
      <c r="H24" s="19">
        <f>TEAMS!B325</f>
        <v>92.615384615384613</v>
      </c>
      <c r="I24" s="141" t="str">
        <f>TEAMS!$AC$306</f>
        <v>RL</v>
      </c>
      <c r="J24" s="3">
        <f>COUNT(TEAMS!$E$309:$E$324)</f>
        <v>13</v>
      </c>
      <c r="K24" s="48">
        <v>22</v>
      </c>
      <c r="L24" s="19" t="str">
        <f>TEAMS!Q22</f>
        <v>MaGill, Declan</v>
      </c>
      <c r="M24" s="19">
        <f>TEAMS!R40</f>
        <v>79.333333333333329</v>
      </c>
      <c r="N24" s="162" t="str">
        <f>TEAMS!$AC$21</f>
        <v>CK</v>
      </c>
      <c r="O24" s="3">
        <f>COUNT(TEAMS!$T$24:$T$39)</f>
        <v>6</v>
      </c>
      <c r="P24" s="48">
        <v>22</v>
      </c>
      <c r="Q24" s="45" t="str">
        <f>TEAMS!B368</f>
        <v>Kafle,  Mamata</v>
      </c>
      <c r="R24" s="19">
        <f>TEAMS!D386</f>
        <v>87.8</v>
      </c>
      <c r="S24" s="141" t="str">
        <f>TEAMS!$AC$367</f>
        <v>SN</v>
      </c>
      <c r="T24" s="3">
        <f>COUNT(TEAMS!$E$370:$E$385)</f>
        <v>10</v>
      </c>
      <c r="U24" s="79" t="str">
        <f>IF('292 Club'!C6=0,"",'292 Club'!A6)</f>
        <v/>
      </c>
      <c r="V24" s="109" t="str">
        <f>IF('292 Club'!C6=0,"",'292 Club'!B6)</f>
        <v/>
      </c>
      <c r="W24" s="80" t="str">
        <f>IF('292 Club'!C6=0,"",'292 Club'!C6)</f>
        <v/>
      </c>
    </row>
    <row r="25" spans="1:24">
      <c r="A25" s="48">
        <v>23</v>
      </c>
      <c r="B25" s="45" t="str">
        <f>TEAMS!V63</f>
        <v>Li, Huazhong</v>
      </c>
      <c r="C25" s="19">
        <f>TEAMS!Y81</f>
        <v>257</v>
      </c>
      <c r="D25" s="141" t="str">
        <f>TEAMS!$AC$62</f>
        <v>DL</v>
      </c>
      <c r="E25" s="3">
        <f>COUNT(TEAMS!$Y$65:$Y$80)</f>
        <v>3</v>
      </c>
      <c r="F25" s="48">
        <v>23</v>
      </c>
      <c r="G25" s="45" t="str">
        <f>TEAMS!B83</f>
        <v>Paniagua, Selena</v>
      </c>
      <c r="H25" s="19">
        <f>TEAMS!B101</f>
        <v>92.6</v>
      </c>
      <c r="I25" s="141" t="str">
        <f>TEAMS!$AC$82</f>
        <v>DL</v>
      </c>
      <c r="J25" s="3">
        <f>COUNT(TEAMS!$E$85:$E$100)</f>
        <v>10</v>
      </c>
      <c r="K25" s="48">
        <v>23</v>
      </c>
      <c r="L25" s="45" t="str">
        <f>TEAMS!B327</f>
        <v>Dunn, Gage 11 ( R )</v>
      </c>
      <c r="M25" s="19">
        <f>TEAMS!C345</f>
        <v>78.307692307692307</v>
      </c>
      <c r="N25" s="141" t="str">
        <f>TEAMS!$AC$326</f>
        <v>RL</v>
      </c>
      <c r="O25" s="3">
        <f>COUNT(TEAMS!$E$329:$E$344)</f>
        <v>13</v>
      </c>
      <c r="P25" s="48">
        <v>23</v>
      </c>
      <c r="Q25" s="45" t="str">
        <f>TEAMS!G83</f>
        <v>Bui, Truc</v>
      </c>
      <c r="R25" s="19">
        <f>TEAMS!I101</f>
        <v>87.375</v>
      </c>
      <c r="S25" s="141" t="str">
        <f>TEAMS!$AC$82</f>
        <v>DL</v>
      </c>
      <c r="T25" s="3">
        <f>COUNT(TEAMS!$J$85:$J$100)</f>
        <v>8</v>
      </c>
      <c r="U25" s="79" t="str">
        <f>IF('292 Club'!C7=0,"",'292 Club'!A7)</f>
        <v/>
      </c>
      <c r="V25" s="109" t="str">
        <f>IF('292 Club'!C7=0,"",'292 Club'!B7)</f>
        <v/>
      </c>
      <c r="W25" s="80" t="str">
        <f>IF('292 Club'!C7=0,"",'292 Club'!C7)</f>
        <v/>
      </c>
    </row>
    <row r="26" spans="1:24">
      <c r="A26" s="48">
        <v>24</v>
      </c>
      <c r="B26" s="45" t="str">
        <f>TEAMS!Q22</f>
        <v>MaGill, Declan</v>
      </c>
      <c r="C26" s="19">
        <f>TEAMS!T40</f>
        <v>256.16666666666669</v>
      </c>
      <c r="D26" s="162" t="str">
        <f>TEAMS!$AC$21</f>
        <v>CK</v>
      </c>
      <c r="E26" s="3">
        <f>COUNT(TEAMS!$T$24:$T$39)</f>
        <v>6</v>
      </c>
      <c r="F26" s="48">
        <v>24</v>
      </c>
      <c r="G26" s="45" t="str">
        <f>TEAMS!B22</f>
        <v>Harn, Lexie</v>
      </c>
      <c r="H26" s="19">
        <f>TEAMS!B40</f>
        <v>92.545454545454547</v>
      </c>
      <c r="I26" s="162" t="str">
        <f>TEAMS!$AC$21</f>
        <v>CK</v>
      </c>
      <c r="J26" s="3">
        <f>COUNT(TEAMS!$E$24:$E$39)</f>
        <v>11</v>
      </c>
      <c r="K26" s="48">
        <v>24</v>
      </c>
      <c r="L26" s="45" t="str">
        <f>TEAMS!V83</f>
        <v>Burnette, Tyson</v>
      </c>
      <c r="M26" s="19">
        <f>TEAMS!W101</f>
        <v>78</v>
      </c>
      <c r="N26" s="141" t="str">
        <f>TEAMS!$AC$82</f>
        <v>DL</v>
      </c>
      <c r="O26" s="3">
        <f>COUNT(TEAMS!$Y$85:$Y$100)</f>
        <v>1</v>
      </c>
      <c r="P26" s="48">
        <v>24</v>
      </c>
      <c r="Q26" s="45" t="str">
        <f>TEAMS!V63</f>
        <v>Li, Huazhong</v>
      </c>
      <c r="R26" s="19">
        <f>TEAMS!X81</f>
        <v>85.666666666666671</v>
      </c>
      <c r="S26" s="141" t="str">
        <f>TEAMS!$AC$62</f>
        <v>DL</v>
      </c>
      <c r="T26" s="3">
        <f>COUNT(TEAMS!$Y$65:$Y$80)</f>
        <v>3</v>
      </c>
      <c r="U26" s="79" t="str">
        <f>IF('292 Club'!C8=0,"",'292 Club'!A8)</f>
        <v/>
      </c>
      <c r="V26" s="109" t="str">
        <f>IF('292 Club'!C8=0,"",'292 Club'!B8)</f>
        <v/>
      </c>
      <c r="W26" s="80" t="str">
        <f>IF('292 Club'!C8=0,"",'292 Club'!C8)</f>
        <v/>
      </c>
    </row>
    <row r="27" spans="1:24">
      <c r="A27" s="48">
        <v>25</v>
      </c>
      <c r="B27" s="45" t="str">
        <f>TEAMS!B368</f>
        <v>Kafle,  Mamata</v>
      </c>
      <c r="C27" s="19">
        <f>TEAMS!E386</f>
        <v>253.7</v>
      </c>
      <c r="D27" s="141" t="str">
        <f>TEAMS!$AC$367</f>
        <v>SN</v>
      </c>
      <c r="E27" s="3">
        <f>COUNT(TEAMS!$E$370:$E$385)</f>
        <v>10</v>
      </c>
      <c r="F27" s="48">
        <v>25</v>
      </c>
      <c r="G27" s="45" t="str">
        <f>TEAMS!V2</f>
        <v>Lathem, Connor</v>
      </c>
      <c r="H27" s="19">
        <f>TEAMS!V20</f>
        <v>92</v>
      </c>
      <c r="I27" s="162" t="str">
        <f>TEAMS!$AC$1</f>
        <v>CK</v>
      </c>
      <c r="J27" s="3">
        <f>COUNT(TEAMS!$Y$4:$Y$19)</f>
        <v>5</v>
      </c>
      <c r="K27" s="48">
        <v>25</v>
      </c>
      <c r="L27" s="45" t="str">
        <f>TEAMS!V63</f>
        <v>Li, Huazhong</v>
      </c>
      <c r="M27" s="19">
        <f>TEAMS!W81</f>
        <v>77.666666666666671</v>
      </c>
      <c r="N27" s="141" t="str">
        <f>TEAMS!$AC$62</f>
        <v>DL</v>
      </c>
      <c r="O27" s="3">
        <f>COUNT(TEAMS!$Y$65:$Y$80)</f>
        <v>3</v>
      </c>
      <c r="P27" s="48">
        <v>25</v>
      </c>
      <c r="Q27" s="45" t="str">
        <f>TEAMS!V307</f>
        <v>Schwark, Elijah 11 ( R )</v>
      </c>
      <c r="R27" s="19">
        <f>TEAMS!X325</f>
        <v>84.3</v>
      </c>
      <c r="S27" s="141" t="str">
        <f>TEAMS!$AC$306</f>
        <v>RL</v>
      </c>
      <c r="T27" s="3">
        <f>COUNT(TEAMS!$Y$309:$Y$324)</f>
        <v>10</v>
      </c>
      <c r="U27" s="79" t="str">
        <f>IF('292 Club'!C9=0,"",'292 Club'!A9)</f>
        <v/>
      </c>
      <c r="V27" s="109" t="str">
        <f>IF('292 Club'!C9=0,"",'292 Club'!B9)</f>
        <v/>
      </c>
      <c r="W27" s="80" t="str">
        <f>IF('292 Club'!C9=0,"",'292 Club'!C9)</f>
        <v/>
      </c>
    </row>
    <row r="28" spans="1:24">
      <c r="A28" s="48">
        <v>26</v>
      </c>
      <c r="B28" s="45" t="str">
        <f>TEAMS!V2</f>
        <v>Lathem, Connor</v>
      </c>
      <c r="C28" s="19">
        <f>TEAMS!Y20</f>
        <v>251</v>
      </c>
      <c r="D28" s="162" t="str">
        <f>TEAMS!$AC$1</f>
        <v>CK</v>
      </c>
      <c r="E28" s="3">
        <f>COUNT(TEAMS!$Y$4:$Y$19)</f>
        <v>5</v>
      </c>
      <c r="F28" s="48">
        <v>26</v>
      </c>
      <c r="G28" s="45" t="str">
        <f>TEAMS!B266</f>
        <v>Swan, Hailee 11 ( R )</v>
      </c>
      <c r="H28" s="19">
        <f>TEAMS!B284</f>
        <v>91.9</v>
      </c>
      <c r="I28" s="141" t="str">
        <f>TEAMS!$AC$265</f>
        <v>LF</v>
      </c>
      <c r="J28" s="3">
        <f>COUNT(TEAMS!$E$268:$E$283)</f>
        <v>10</v>
      </c>
      <c r="K28" s="48">
        <v>26</v>
      </c>
      <c r="L28" s="45" t="str">
        <f>TEAMS!G368</f>
        <v>Gross, Isaac</v>
      </c>
      <c r="M28" s="19">
        <f>TEAMS!H386</f>
        <v>77</v>
      </c>
      <c r="N28" s="141" t="str">
        <f>TEAMS!$AC$367</f>
        <v>SN</v>
      </c>
      <c r="O28" s="3">
        <f>COUNT(TEAMS!$J$370:$J$385)</f>
        <v>11</v>
      </c>
      <c r="P28" s="48">
        <v>26</v>
      </c>
      <c r="Q28" s="45" t="str">
        <f>TEAMS!Q307</f>
        <v>Veal, Dakota 10</v>
      </c>
      <c r="R28" s="19">
        <f>TEAMS!S325</f>
        <v>84.285714285714292</v>
      </c>
      <c r="S28" s="141" t="str">
        <f>TEAMS!$AC$306</f>
        <v>RL</v>
      </c>
      <c r="T28" s="3">
        <f>COUNT(TEAMS!$T$309:$T$324)</f>
        <v>7</v>
      </c>
      <c r="U28" s="79" t="str">
        <f>IF('292 Club'!C10=0,"",'292 Club'!A10)</f>
        <v/>
      </c>
      <c r="V28" s="109" t="str">
        <f>IF('292 Club'!C10=0,"",'292 Club'!B10)</f>
        <v/>
      </c>
      <c r="W28" s="80" t="str">
        <f>IF('292 Club'!C10=0,"",'292 Club'!C10)</f>
        <v/>
      </c>
    </row>
    <row r="29" spans="1:24">
      <c r="A29" s="48">
        <v>27</v>
      </c>
      <c r="B29" s="45" t="str">
        <f>TEAMS!V83</f>
        <v>Burnette, Tyson</v>
      </c>
      <c r="C29" s="19">
        <f>TEAMS!Y101</f>
        <v>250</v>
      </c>
      <c r="D29" s="141" t="str">
        <f>TEAMS!$AC$82</f>
        <v>DL</v>
      </c>
      <c r="E29" s="3">
        <f>COUNT(TEAMS!$Y$85:$Y$100)</f>
        <v>1</v>
      </c>
      <c r="F29" s="48">
        <v>27</v>
      </c>
      <c r="G29" s="45" t="str">
        <f>TEAMS!Q307</f>
        <v>Veal, Dakota 10</v>
      </c>
      <c r="H29" s="19">
        <f>TEAMS!Q325</f>
        <v>91.857142857142861</v>
      </c>
      <c r="I29" s="141" t="str">
        <f>TEAMS!$AC$306</f>
        <v>RL</v>
      </c>
      <c r="J29" s="3">
        <f>COUNT(TEAMS!$T$309:$T$324)</f>
        <v>7</v>
      </c>
      <c r="K29" s="48">
        <v>27</v>
      </c>
      <c r="L29" s="45" t="str">
        <f>TEAMS!V2</f>
        <v>Lathem, Connor</v>
      </c>
      <c r="M29" s="19">
        <f>TEAMS!W20</f>
        <v>77</v>
      </c>
      <c r="N29" s="162" t="str">
        <f>TEAMS!$AC$1</f>
        <v>CK</v>
      </c>
      <c r="O29" s="3">
        <f>COUNT(TEAMS!$Y$4:$Y$19)</f>
        <v>5</v>
      </c>
      <c r="P29" s="48">
        <v>27</v>
      </c>
      <c r="Q29" s="45" t="str">
        <f>TEAMS!Q22</f>
        <v>MaGill, Declan</v>
      </c>
      <c r="R29" s="19">
        <f>TEAMS!S40</f>
        <v>84.166666666666671</v>
      </c>
      <c r="S29" s="162" t="str">
        <f>TEAMS!$AC$21</f>
        <v>CK</v>
      </c>
      <c r="T29" s="3">
        <f>COUNT(TEAMS!$T$24:$T$39)</f>
        <v>6</v>
      </c>
      <c r="U29" s="79" t="str">
        <f>IF('292 Club'!C11=0,"",'292 Club'!A11)</f>
        <v/>
      </c>
      <c r="V29" s="109" t="str">
        <f>IF('292 Club'!C11=0,"",'292 Club'!B11)</f>
        <v/>
      </c>
      <c r="W29" s="80" t="str">
        <f>IF('292 Club'!C11=0,"",'292 Club'!C11)</f>
        <v/>
      </c>
    </row>
    <row r="30" spans="1:24">
      <c r="A30" s="48">
        <v>28</v>
      </c>
      <c r="B30" s="45" t="str">
        <f>TEAMS!$G$124</f>
        <v>Lowry, Jacob</v>
      </c>
      <c r="C30" s="19">
        <f>TEAMS!$J$142</f>
        <v>248.58333333333334</v>
      </c>
      <c r="D30" s="141" t="str">
        <f>TEAMS!$AC$123</f>
        <v>EW</v>
      </c>
      <c r="E30" s="3">
        <f>COUNT(TEAMS!$J$126:$J$141)</f>
        <v>12</v>
      </c>
      <c r="F30" s="48">
        <v>28</v>
      </c>
      <c r="G30" s="45" t="str">
        <f>TEAMS!$G$124</f>
        <v>Lowry, Jacob</v>
      </c>
      <c r="H30" s="19">
        <f>TEAMS!$G$142</f>
        <v>90.5</v>
      </c>
      <c r="I30" s="141" t="str">
        <f>TEAMS!$AC$123</f>
        <v>EW</v>
      </c>
      <c r="J30" s="3">
        <f>COUNT(TEAMS!$J$126:$J$141)</f>
        <v>12</v>
      </c>
      <c r="K30" s="48">
        <v>28</v>
      </c>
      <c r="L30" s="45" t="str">
        <f>TEAMS!B368</f>
        <v>Kafle,  Mamata</v>
      </c>
      <c r="M30" s="19">
        <f>TEAMS!C386</f>
        <v>76</v>
      </c>
      <c r="N30" s="141" t="str">
        <f>TEAMS!$AC$367</f>
        <v>SN</v>
      </c>
      <c r="O30" s="3">
        <f>COUNT(TEAMS!$E$370:$E$385)</f>
        <v>10</v>
      </c>
      <c r="P30" s="48">
        <v>28</v>
      </c>
      <c r="Q30" s="45" t="str">
        <f>TEAMS!$G$124</f>
        <v>Lowry, Jacob</v>
      </c>
      <c r="R30" s="19">
        <f>TEAMS!$I$142</f>
        <v>83.666666666666671</v>
      </c>
      <c r="S30" s="141" t="str">
        <f>TEAMS!$AC$123</f>
        <v>EW</v>
      </c>
      <c r="T30" s="3">
        <f>COUNT(TEAMS!$J$126:$J$141)</f>
        <v>12</v>
      </c>
      <c r="U30" s="79" t="str">
        <f>IF('292 Club'!C12=0,"",'292 Club'!A12)</f>
        <v/>
      </c>
      <c r="V30" s="109" t="str">
        <f>IF('292 Club'!C12=0,"",'292 Club'!B12)</f>
        <v/>
      </c>
      <c r="W30" s="80" t="str">
        <f>IF('292 Club'!C12=0,"",'292 Club'!C12)</f>
        <v/>
      </c>
    </row>
    <row r="31" spans="1:24">
      <c r="A31" s="48">
        <v>29</v>
      </c>
      <c r="B31" s="45" t="str">
        <f>TEAMS!V307</f>
        <v>Schwark, Elijah 11 ( R )</v>
      </c>
      <c r="C31" s="19">
        <f>TEAMS!Y325</f>
        <v>248.1</v>
      </c>
      <c r="D31" s="141" t="str">
        <f>TEAMS!$AC$306</f>
        <v>RL</v>
      </c>
      <c r="E31" s="3">
        <f>COUNT(TEAMS!$Y$309:$Y$324)</f>
        <v>10</v>
      </c>
      <c r="F31" s="48">
        <v>29</v>
      </c>
      <c r="G31" s="45" t="str">
        <f>TEAMS!Q83</f>
        <v>Gallman, Braeden</v>
      </c>
      <c r="H31" s="19">
        <f>TEAMS!Q101</f>
        <v>90</v>
      </c>
      <c r="I31" s="141" t="str">
        <f>TEAMS!$AC$82</f>
        <v>DL</v>
      </c>
      <c r="J31" s="3">
        <f>COUNT(TEAMS!$T$85:$T$100)</f>
        <v>1</v>
      </c>
      <c r="K31" s="48">
        <v>29</v>
      </c>
      <c r="L31" s="45" t="str">
        <f>TEAMS!$G$124</f>
        <v>Lowry, Jacob</v>
      </c>
      <c r="M31" s="19">
        <f>TEAMS!$H$142</f>
        <v>74.416666666666671</v>
      </c>
      <c r="N31" s="141" t="str">
        <f>TEAMS!$AC$123</f>
        <v>EW</v>
      </c>
      <c r="O31" s="3">
        <f>COUNT(TEAMS!$J$126:$J$141)</f>
        <v>12</v>
      </c>
      <c r="P31" s="48">
        <v>29</v>
      </c>
      <c r="Q31" s="45" t="str">
        <f>TEAMS!V83</f>
        <v>Burnette, Tyson</v>
      </c>
      <c r="R31" s="19">
        <f>TEAMS!X101</f>
        <v>83</v>
      </c>
      <c r="S31" s="141" t="str">
        <f>TEAMS!$AC$82</f>
        <v>DL</v>
      </c>
      <c r="T31" s="3">
        <f>COUNT(TEAMS!$Y$85:$Y$100)</f>
        <v>1</v>
      </c>
      <c r="U31" s="79" t="str">
        <f>IF('292 Club'!C13=0,"",'292 Club'!A13)</f>
        <v/>
      </c>
      <c r="V31" s="109" t="str">
        <f>IF('292 Club'!C13=0,"",'292 Club'!B13)</f>
        <v/>
      </c>
      <c r="W31" s="80" t="str">
        <f>IF('292 Club'!C13=0,"",'292 Club'!C13)</f>
        <v/>
      </c>
    </row>
    <row r="32" spans="1:24">
      <c r="A32" s="48">
        <v>30</v>
      </c>
      <c r="B32" s="45" t="str">
        <f>TEAMS!Q307</f>
        <v>Veal, Dakota 10</v>
      </c>
      <c r="C32" s="19">
        <f>TEAMS!T325</f>
        <v>243.85714285714286</v>
      </c>
      <c r="D32" s="141" t="str">
        <f>TEAMS!$AC$306</f>
        <v>RL</v>
      </c>
      <c r="E32" s="3">
        <f>COUNT(TEAMS!$T$309:$T$324)</f>
        <v>7</v>
      </c>
      <c r="F32" s="48">
        <v>30</v>
      </c>
      <c r="G32" s="45" t="str">
        <f>TEAMS!B368</f>
        <v>Kafle,  Mamata</v>
      </c>
      <c r="H32" s="19">
        <f>TEAMS!B386</f>
        <v>89.9</v>
      </c>
      <c r="I32" s="141" t="str">
        <f>TEAMS!$AC$367</f>
        <v>SN</v>
      </c>
      <c r="J32" s="3">
        <f>COUNT(TEAMS!$E$370:$E$385)</f>
        <v>10</v>
      </c>
      <c r="K32" s="48">
        <v>30</v>
      </c>
      <c r="L32" s="45" t="str">
        <f>TEAMS!G266</f>
        <v>Lance, Hannah</v>
      </c>
      <c r="M32" s="19">
        <f>TEAMS!H284</f>
        <v>72</v>
      </c>
      <c r="N32" s="141" t="str">
        <f>TEAMS!$AC$265</f>
        <v>LF</v>
      </c>
      <c r="O32" s="3">
        <f>COUNT(TEAMS!$J$268:$J$283)</f>
        <v>1</v>
      </c>
      <c r="P32" s="48">
        <v>30</v>
      </c>
      <c r="Q32" s="45" t="str">
        <f>TEAMS!V2</f>
        <v>Lathem, Connor</v>
      </c>
      <c r="R32" s="19">
        <f>TEAMS!X20</f>
        <v>82</v>
      </c>
      <c r="S32" s="162" t="str">
        <f>TEAMS!$AC$1</f>
        <v>CK</v>
      </c>
      <c r="T32" s="3">
        <f>COUNT(TEAMS!$Y$4:$Y$19)</f>
        <v>5</v>
      </c>
      <c r="U32" s="79" t="str">
        <f>IF('292 Club'!C14=0,"",'292 Club'!A14)</f>
        <v/>
      </c>
      <c r="V32" s="109" t="str">
        <f>IF('292 Club'!C14=0,"",'292 Club'!B14)</f>
        <v/>
      </c>
      <c r="W32" s="80" t="str">
        <f>IF('292 Club'!C14=0,"",'292 Club'!C14)</f>
        <v/>
      </c>
    </row>
    <row r="33" spans="1:23">
      <c r="A33" s="48">
        <v>31</v>
      </c>
      <c r="B33" s="111" t="str">
        <f>TEAMS!G266</f>
        <v>Lance, Hannah</v>
      </c>
      <c r="C33" s="19">
        <f>TEAMS!J284</f>
        <v>237</v>
      </c>
      <c r="D33" s="141" t="str">
        <f>TEAMS!$AC$265</f>
        <v>LF</v>
      </c>
      <c r="E33" s="3">
        <f>COUNT(TEAMS!$J$268:$J$283)</f>
        <v>1</v>
      </c>
      <c r="F33" s="48">
        <v>31</v>
      </c>
      <c r="G33" s="45" t="str">
        <f>TEAMS!Q368</f>
        <v>Moore, Matthew</v>
      </c>
      <c r="H33" s="19">
        <f>TEAMS!Q386</f>
        <v>89.5</v>
      </c>
      <c r="I33" s="141" t="str">
        <f>TEAMS!$AC$367</f>
        <v>SN</v>
      </c>
      <c r="J33" s="3">
        <f>COUNT(TEAMS!$T$370:$T$385)</f>
        <v>12</v>
      </c>
      <c r="K33" s="48">
        <v>31</v>
      </c>
      <c r="L33" s="45" t="str">
        <f>TEAMS!L368</f>
        <v>Seritt, Tab</v>
      </c>
      <c r="M33" s="19">
        <f>TEAMS!M386</f>
        <v>70.692307692307693</v>
      </c>
      <c r="N33" s="141" t="str">
        <f>TEAMS!$AC$367</f>
        <v>SN</v>
      </c>
      <c r="O33" s="3">
        <f>COUNT(TEAMS!$O$370:$O$385)</f>
        <v>13</v>
      </c>
      <c r="P33" s="48">
        <v>31</v>
      </c>
      <c r="Q33" s="45" t="str">
        <f>TEAMS!Q83</f>
        <v>Gallman, Braeden</v>
      </c>
      <c r="R33" s="19">
        <f>TEAMS!S101</f>
        <v>81</v>
      </c>
      <c r="S33" s="141" t="str">
        <f>TEAMS!$AC$82</f>
        <v>DL</v>
      </c>
      <c r="T33" s="3">
        <f>COUNT(TEAMS!$T$85:$T$100)</f>
        <v>1</v>
      </c>
      <c r="U33" s="79" t="str">
        <f>IF('292 Club'!C15=0,"",'292 Club'!A15)</f>
        <v/>
      </c>
      <c r="V33" s="109" t="str">
        <f>IF('292 Club'!C15=0,"",'292 Club'!B15)</f>
        <v/>
      </c>
      <c r="W33" s="80" t="str">
        <f>IF('292 Club'!C15=0,"",'292 Club'!C15)</f>
        <v/>
      </c>
    </row>
    <row r="34" spans="1:23">
      <c r="A34" s="48">
        <v>32</v>
      </c>
      <c r="B34" s="45" t="str">
        <f>TEAMS!L368</f>
        <v>Seritt, Tab</v>
      </c>
      <c r="C34" s="19">
        <f>TEAMS!O386</f>
        <v>233.46153846153845</v>
      </c>
      <c r="D34" s="141" t="str">
        <f>TEAMS!$AC$367</f>
        <v>SN</v>
      </c>
      <c r="E34" s="3">
        <f>COUNT(TEAMS!$O$370:$O$385)</f>
        <v>13</v>
      </c>
      <c r="F34" s="48">
        <v>32</v>
      </c>
      <c r="G34" s="45" t="str">
        <f>TEAMS!V22</f>
        <v>Bodner, Connor</v>
      </c>
      <c r="H34" s="19">
        <f>TEAMS!V40</f>
        <v>89</v>
      </c>
      <c r="I34" s="162" t="str">
        <f>TEAMS!$AC$21</f>
        <v>CK</v>
      </c>
      <c r="J34" s="3">
        <f>COUNT(TEAMS!$Y$24:$Y$39)</f>
        <v>1</v>
      </c>
      <c r="K34" s="48">
        <v>32</v>
      </c>
      <c r="L34" s="45" t="str">
        <f>TEAMS!V307</f>
        <v>Schwark, Elijah 11 ( R )</v>
      </c>
      <c r="M34" s="19">
        <f>TEAMS!W325</f>
        <v>70</v>
      </c>
      <c r="N34" s="141" t="str">
        <f>TEAMS!$AC$306</f>
        <v>RL</v>
      </c>
      <c r="O34" s="3">
        <f>COUNT(TEAMS!$Y$309:$Y$324)</f>
        <v>10</v>
      </c>
      <c r="P34" s="48">
        <v>32</v>
      </c>
      <c r="Q34" s="45" t="str">
        <f>TEAMS!G266</f>
        <v>Lance, Hannah</v>
      </c>
      <c r="R34" s="19">
        <f>TEAMS!I284</f>
        <v>81</v>
      </c>
      <c r="S34" s="141" t="str">
        <f>TEAMS!$AC$265</f>
        <v>LF</v>
      </c>
      <c r="T34" s="3">
        <f>COUNT(TEAMS!$J$268:$J$283)</f>
        <v>1</v>
      </c>
      <c r="U34" s="79" t="str">
        <f>IF('292 Club'!C16=0,"",'292 Club'!A16)</f>
        <v/>
      </c>
      <c r="V34" s="109" t="str">
        <f>IF('292 Club'!C16=0,"",'292 Club'!B16)</f>
        <v/>
      </c>
      <c r="W34" s="80" t="str">
        <f>IF('292 Club'!C16=0,"",'292 Club'!C16)</f>
        <v/>
      </c>
    </row>
    <row r="35" spans="1:23">
      <c r="A35" s="48">
        <v>33</v>
      </c>
      <c r="B35" s="45" t="str">
        <f>TEAMS!G368</f>
        <v>Gross, Isaac</v>
      </c>
      <c r="C35" s="19">
        <f>TEAMS!J386</f>
        <v>228.36363636363637</v>
      </c>
      <c r="D35" s="141" t="str">
        <f>TEAMS!$AC$367</f>
        <v>SN</v>
      </c>
      <c r="E35" s="3">
        <f>COUNT(TEAMS!$J$370:$J$385)</f>
        <v>11</v>
      </c>
      <c r="F35" s="48">
        <v>33</v>
      </c>
      <c r="G35" s="45" t="str">
        <f>TEAMS!V83</f>
        <v>Burnette, Tyson</v>
      </c>
      <c r="H35" s="19">
        <f>TEAMS!V101</f>
        <v>89</v>
      </c>
      <c r="I35" s="141" t="str">
        <f>TEAMS!$AC$82</f>
        <v>DL</v>
      </c>
      <c r="J35" s="3">
        <f>COUNT(TEAMS!$Y$85:$Y$100)</f>
        <v>1</v>
      </c>
      <c r="K35" s="48">
        <v>33</v>
      </c>
      <c r="L35" s="45" t="str">
        <f>TEAMS!Q307</f>
        <v>Veal, Dakota 10</v>
      </c>
      <c r="M35" s="19">
        <f>TEAMS!R325</f>
        <v>67.714285714285708</v>
      </c>
      <c r="N35" s="141" t="str">
        <f>TEAMS!$AC$306</f>
        <v>RL</v>
      </c>
      <c r="O35" s="3">
        <f>COUNT(TEAMS!$T$309:$T$324)</f>
        <v>7</v>
      </c>
      <c r="P35" s="48">
        <v>33</v>
      </c>
      <c r="Q35" s="45" t="str">
        <f>TEAMS!Q368</f>
        <v>Moore, Matthew</v>
      </c>
      <c r="R35" s="19">
        <f>TEAMS!S386</f>
        <v>78</v>
      </c>
      <c r="S35" s="141" t="str">
        <f>TEAMS!$AC$367</f>
        <v>SN</v>
      </c>
      <c r="T35" s="3">
        <f>COUNT(TEAMS!$T$370:$T$385)</f>
        <v>12</v>
      </c>
      <c r="U35" s="79" t="str">
        <f>IF('292 Club'!C17=0,"",'292 Club'!A17)</f>
        <v/>
      </c>
      <c r="V35" s="109" t="str">
        <f>IF('292 Club'!C17=0,"",'292 Club'!B17)</f>
        <v/>
      </c>
      <c r="W35" s="80" t="str">
        <f>IF('292 Club'!C17=0,"",'292 Club'!C17)</f>
        <v/>
      </c>
    </row>
    <row r="36" spans="1:23">
      <c r="A36" s="48">
        <v>34</v>
      </c>
      <c r="B36" s="45" t="str">
        <f>TEAMS!Q83</f>
        <v>Gallman, Braeden</v>
      </c>
      <c r="C36" s="19">
        <f>TEAMS!T101</f>
        <v>228</v>
      </c>
      <c r="D36" s="141" t="str">
        <f>TEAMS!$AC$82</f>
        <v>DL</v>
      </c>
      <c r="E36" s="3">
        <f>COUNT(TEAMS!$T$85:$T$100)</f>
        <v>1</v>
      </c>
      <c r="F36" s="48">
        <v>34</v>
      </c>
      <c r="G36" s="45" t="str">
        <f>TEAMS!G22</f>
        <v>Hanebnyi, Ivan</v>
      </c>
      <c r="H36" s="19">
        <f>TEAMS!G40</f>
        <v>87</v>
      </c>
      <c r="I36" s="162" t="str">
        <f>TEAMS!$AC$21</f>
        <v>CK</v>
      </c>
      <c r="J36" s="3">
        <f>COUNT(TEAMS!$J$24:$J$39)</f>
        <v>1</v>
      </c>
      <c r="K36" s="48">
        <v>34</v>
      </c>
      <c r="L36" s="45" t="str">
        <f>TEAMS!Q388</f>
        <v>Collis, Joshua</v>
      </c>
      <c r="M36" s="19">
        <f>TEAMS!R406</f>
        <v>65</v>
      </c>
      <c r="N36" s="141" t="str">
        <f>TEAMS!$AC$387</f>
        <v>SN</v>
      </c>
      <c r="O36" s="3">
        <f>COUNT(TEAMS!$T$390:$T$405)</f>
        <v>10</v>
      </c>
      <c r="P36" s="48">
        <v>34</v>
      </c>
      <c r="Q36" s="45" t="str">
        <f>TEAMS!L266</f>
        <v>Hogue, Brianna</v>
      </c>
      <c r="R36" s="19">
        <f>TEAMS!N284</f>
        <v>77</v>
      </c>
      <c r="S36" s="141" t="str">
        <f>TEAMS!$AC$265</f>
        <v>LF</v>
      </c>
      <c r="T36" s="3">
        <f>COUNT(TEAMS!$O$268:$O$283)</f>
        <v>1</v>
      </c>
      <c r="U36" s="79" t="str">
        <f>IF('292 Club'!C18=0,"",'292 Club'!A18)</f>
        <v/>
      </c>
      <c r="V36" s="109" t="str">
        <f>IF('292 Club'!C18=0,"",'292 Club'!B18)</f>
        <v/>
      </c>
      <c r="W36" s="80" t="str">
        <f>IF('292 Club'!C18=0,"",'292 Club'!C18)</f>
        <v/>
      </c>
    </row>
    <row r="37" spans="1:23">
      <c r="A37" s="48">
        <v>35</v>
      </c>
      <c r="B37" s="45" t="str">
        <f>TEAMS!Q368</f>
        <v>Moore, Matthew</v>
      </c>
      <c r="C37" s="19">
        <f>TEAMS!T386</f>
        <v>225.75</v>
      </c>
      <c r="D37" s="141" t="str">
        <f>TEAMS!$AC$367</f>
        <v>SN</v>
      </c>
      <c r="E37" s="3">
        <f>COUNT(TEAMS!$T$370:$T$385)</f>
        <v>12</v>
      </c>
      <c r="F37" s="48">
        <v>35</v>
      </c>
      <c r="G37" s="45" t="str">
        <f>TEAMS!Q185</f>
        <v>Meissner, Xander 10</v>
      </c>
      <c r="H37" s="19">
        <f>TEAMS!Q203</f>
        <v>86.416666666666671</v>
      </c>
      <c r="I37" s="141" t="str">
        <f>TEAMS!$AC$184</f>
        <v>GC</v>
      </c>
      <c r="J37" s="3">
        <f>COUNT(TEAMS!$T$187:$T$202)</f>
        <v>12</v>
      </c>
      <c r="K37" s="48">
        <v>35</v>
      </c>
      <c r="L37" s="45" t="str">
        <f>TEAMS!$L$124</f>
        <v>Raffety, Kyle</v>
      </c>
      <c r="M37" s="19">
        <f>TEAMS!$M$142</f>
        <v>61</v>
      </c>
      <c r="N37" s="141" t="str">
        <f>TEAMS!$AC$123</f>
        <v>EW</v>
      </c>
      <c r="O37" s="3">
        <f>COUNT(TEAMS!$O$126:$O$141)</f>
        <v>4</v>
      </c>
      <c r="P37" s="48">
        <v>35</v>
      </c>
      <c r="Q37" s="45" t="str">
        <f>TEAMS!L368</f>
        <v>Seritt, Tab</v>
      </c>
      <c r="R37" s="19">
        <f>TEAMS!N386</f>
        <v>76.384615384615387</v>
      </c>
      <c r="S37" s="141" t="str">
        <f>TEAMS!$AC$367</f>
        <v>SN</v>
      </c>
      <c r="T37" s="3">
        <f>COUNT(TEAMS!$O$370:$O$385)</f>
        <v>13</v>
      </c>
      <c r="U37" s="79" t="str">
        <f>IF('292 Club'!C19=0,"",'292 Club'!A19)</f>
        <v/>
      </c>
      <c r="V37" s="109" t="str">
        <f>IF('292 Club'!C19=0,"",'292 Club'!B19)</f>
        <v/>
      </c>
      <c r="W37" s="80" t="str">
        <f>IF('292 Club'!C19=0,"",'292 Club'!C19)</f>
        <v/>
      </c>
    </row>
    <row r="38" spans="1:23">
      <c r="A38" s="48">
        <v>36</v>
      </c>
      <c r="B38" s="45" t="str">
        <f>TEAMS!Q388</f>
        <v>Collis, Joshua</v>
      </c>
      <c r="C38" s="19">
        <f>TEAMS!T406</f>
        <v>219.7</v>
      </c>
      <c r="D38" s="141" t="str">
        <f>TEAMS!$AC$387</f>
        <v>SN</v>
      </c>
      <c r="E38" s="3">
        <f>COUNT(TEAMS!$T$390:$T$405)</f>
        <v>10</v>
      </c>
      <c r="F38" s="48">
        <v>36</v>
      </c>
      <c r="G38" s="45" t="str">
        <f>TEAMS!L368</f>
        <v>Seritt, Tab</v>
      </c>
      <c r="H38" s="19">
        <f>TEAMS!L386</f>
        <v>86.384615384615387</v>
      </c>
      <c r="I38" s="141" t="str">
        <f>TEAMS!$AC$367</f>
        <v>SN</v>
      </c>
      <c r="J38" s="3">
        <f>COUNT(TEAMS!$O$370:$O$385)</f>
        <v>13</v>
      </c>
      <c r="K38" s="48">
        <v>36</v>
      </c>
      <c r="L38" s="45" t="str">
        <f>TEAMS!B185</f>
        <v>West, Rachel 11</v>
      </c>
      <c r="M38" s="19">
        <f>TEAMS!C203</f>
        <v>60.25</v>
      </c>
      <c r="N38" s="141" t="str">
        <f>TEAMS!$AC$184</f>
        <v>GC</v>
      </c>
      <c r="O38" s="3">
        <f>COUNT(TEAMS!$E$187:$E$202)</f>
        <v>12</v>
      </c>
      <c r="P38" s="48">
        <v>36</v>
      </c>
      <c r="Q38" s="45" t="str">
        <f>TEAMS!Q388</f>
        <v>Collis, Joshua</v>
      </c>
      <c r="R38" s="19">
        <f>TEAMS!S406</f>
        <v>74.3</v>
      </c>
      <c r="S38" s="141" t="str">
        <f>TEAMS!$AC$387</f>
        <v>SN</v>
      </c>
      <c r="T38" s="3">
        <f>COUNT(TEAMS!$T$390:$T$405)</f>
        <v>10</v>
      </c>
      <c r="U38" s="79" t="str">
        <f>IF('292 Club'!C20=0,"",'292 Club'!A20)</f>
        <v/>
      </c>
      <c r="V38" s="109" t="str">
        <f>IF('292 Club'!C20=0,"",'292 Club'!B20)</f>
        <v/>
      </c>
      <c r="W38" s="80" t="str">
        <f>IF('292 Club'!C20=0,"",'292 Club'!C20)</f>
        <v/>
      </c>
    </row>
    <row r="39" spans="1:23">
      <c r="A39" s="48">
        <v>37</v>
      </c>
      <c r="B39" s="45" t="str">
        <f>TEAMS!Q185</f>
        <v>Meissner, Xander 10</v>
      </c>
      <c r="C39" s="19">
        <f>TEAMS!T203</f>
        <v>215.66666666666666</v>
      </c>
      <c r="D39" s="141" t="str">
        <f>TEAMS!$AC$184</f>
        <v>GC</v>
      </c>
      <c r="E39" s="3">
        <f>COUNT(TEAMS!$T$187:$T$202)</f>
        <v>12</v>
      </c>
      <c r="F39" s="48">
        <v>37</v>
      </c>
      <c r="G39" s="45" t="str">
        <f>TEAMS!G368</f>
        <v>Gross, Isaac</v>
      </c>
      <c r="H39" s="19">
        <f>TEAMS!G386</f>
        <v>86.090909090909093</v>
      </c>
      <c r="I39" s="141" t="str">
        <f>TEAMS!$AC$367</f>
        <v>SN</v>
      </c>
      <c r="J39" s="3">
        <f>COUNT(TEAMS!$J$370:$J$385)</f>
        <v>11</v>
      </c>
      <c r="K39" s="48">
        <v>37</v>
      </c>
      <c r="L39" s="45" t="str">
        <f>TEAMS!$Q$124</f>
        <v>Parks, Barrett</v>
      </c>
      <c r="M39" s="19">
        <f>TEAMS!$R$142</f>
        <v>58.7</v>
      </c>
      <c r="N39" s="141" t="str">
        <f>TEAMS!$AC$123</f>
        <v>EW</v>
      </c>
      <c r="O39" s="3">
        <f>COUNT(TEAMS!$T$126:$T$141)</f>
        <v>10</v>
      </c>
      <c r="P39" s="48">
        <v>37</v>
      </c>
      <c r="Q39" s="45" t="str">
        <f>TEAMS!Q185</f>
        <v>Meissner, Xander 10</v>
      </c>
      <c r="R39" s="19">
        <f>TEAMS!S203</f>
        <v>73.25</v>
      </c>
      <c r="S39" s="141" t="str">
        <f>TEAMS!$AC$184</f>
        <v>GC</v>
      </c>
      <c r="T39" s="3">
        <f>COUNT(TEAMS!$T$187:$T$202)</f>
        <v>12</v>
      </c>
      <c r="U39" s="79" t="str">
        <f>IF('292 Club'!C21=0,"",'292 Club'!A21)</f>
        <v/>
      </c>
      <c r="V39" s="109" t="str">
        <f>IF('292 Club'!C21=0,"",'292 Club'!B21)</f>
        <v/>
      </c>
      <c r="W39" s="80" t="str">
        <f>IF('292 Club'!C21=0,"",'292 Club'!C21)</f>
        <v/>
      </c>
    </row>
    <row r="40" spans="1:23">
      <c r="A40" s="48">
        <v>38</v>
      </c>
      <c r="B40" s="45" t="str">
        <f>TEAMS!B185</f>
        <v>West, Rachel 11</v>
      </c>
      <c r="C40" s="19">
        <f>TEAMS!E203</f>
        <v>212.75</v>
      </c>
      <c r="D40" s="141" t="str">
        <f>TEAMS!$AC$184</f>
        <v>GC</v>
      </c>
      <c r="E40" s="3">
        <f>COUNT(TEAMS!$E$187:$E$202)</f>
        <v>12</v>
      </c>
      <c r="F40" s="48">
        <v>38</v>
      </c>
      <c r="G40" s="45" t="str">
        <f>TEAMS!G388</f>
        <v>Lanning, Hunter</v>
      </c>
      <c r="H40" s="19">
        <f>TEAMS!G406</f>
        <v>84</v>
      </c>
      <c r="I40" s="141" t="str">
        <f>TEAMS!$AC$387</f>
        <v>SN</v>
      </c>
      <c r="J40" s="3">
        <f>COUNT(TEAMS!$J$390:$J$405)</f>
        <v>5</v>
      </c>
      <c r="K40" s="48">
        <v>38</v>
      </c>
      <c r="L40" s="45" t="str">
        <f>TEAMS!Q368</f>
        <v>Moore, Matthew</v>
      </c>
      <c r="M40" s="19">
        <f>TEAMS!R386</f>
        <v>58.25</v>
      </c>
      <c r="N40" s="141" t="str">
        <f>TEAMS!$AC$367</f>
        <v>SN</v>
      </c>
      <c r="O40" s="3">
        <f>COUNT(TEAMS!$T$370:$T$385)</f>
        <v>12</v>
      </c>
      <c r="P40" s="48">
        <v>38</v>
      </c>
      <c r="Q40" s="45" t="str">
        <f>TEAMS!V185</f>
        <v>Firle, Zane 10 ( R )</v>
      </c>
      <c r="R40" s="19">
        <f>TEAMS!X203</f>
        <v>72</v>
      </c>
      <c r="S40" s="141" t="str">
        <f>TEAMS!$AC$184</f>
        <v>GC</v>
      </c>
      <c r="T40" s="3">
        <f>COUNT(TEAMS!$Y$187:$Y$202)</f>
        <v>9</v>
      </c>
      <c r="U40" s="79" t="str">
        <f>IF('292 Club'!C22=0,"",'292 Club'!A22)</f>
        <v/>
      </c>
      <c r="V40" s="109" t="str">
        <f>IF('292 Club'!C22=0,"",'292 Club'!B22)</f>
        <v/>
      </c>
      <c r="W40" s="80" t="str">
        <f>IF('292 Club'!C22=0,"",'292 Club'!C22)</f>
        <v/>
      </c>
    </row>
    <row r="41" spans="1:23">
      <c r="A41" s="48">
        <v>39</v>
      </c>
      <c r="B41" s="45" t="str">
        <f>TEAMS!G388</f>
        <v>Lanning, Hunter</v>
      </c>
      <c r="C41" s="19">
        <f>TEAMS!J406</f>
        <v>210</v>
      </c>
      <c r="D41" s="141" t="str">
        <f>TEAMS!$AC$387</f>
        <v>SN</v>
      </c>
      <c r="E41" s="3">
        <f>COUNT(TEAMS!$J$390:$J$405)</f>
        <v>5</v>
      </c>
      <c r="F41" s="48">
        <v>39</v>
      </c>
      <c r="G41" s="45" t="str">
        <f>TEAMS!G266</f>
        <v>Lance, Hannah</v>
      </c>
      <c r="H41" s="19">
        <f>TEAMS!G284</f>
        <v>84</v>
      </c>
      <c r="I41" s="141" t="str">
        <f>TEAMS!$AC$265</f>
        <v>LF</v>
      </c>
      <c r="J41" s="3">
        <f>COUNT(TEAMS!$J$268:$J$283)</f>
        <v>1</v>
      </c>
      <c r="K41" s="48">
        <v>39</v>
      </c>
      <c r="L41" s="45" t="str">
        <f>TEAMS!B205</f>
        <v>Pierce, Domenique 11 ( R )</v>
      </c>
      <c r="M41" s="19">
        <f>TEAMS!C223</f>
        <v>58</v>
      </c>
      <c r="N41" s="141" t="str">
        <f>TEAMS!$AC$204</f>
        <v>GC</v>
      </c>
      <c r="O41" s="3">
        <f>COUNT(TEAMS!$E$207:$E$222)</f>
        <v>10</v>
      </c>
      <c r="P41" s="48">
        <v>39</v>
      </c>
      <c r="Q41" s="45" t="str">
        <f>TEAMS!G388</f>
        <v>Lanning, Hunter</v>
      </c>
      <c r="R41" s="19">
        <f>TEAMS!I406</f>
        <v>70.8</v>
      </c>
      <c r="S41" s="141" t="str">
        <f>TEAMS!$AC$387</f>
        <v>SN</v>
      </c>
      <c r="T41" s="3">
        <f>COUNT(TEAMS!$J$390:$J$405)</f>
        <v>5</v>
      </c>
      <c r="U41" s="79" t="str">
        <f>IF('292 Club'!C23=0,"",'292 Club'!A23)</f>
        <v/>
      </c>
      <c r="V41" s="109" t="str">
        <f>IF('292 Club'!C23=0,"",'292 Club'!B23)</f>
        <v/>
      </c>
      <c r="W41" s="80" t="str">
        <f>IF('292 Club'!C23=0,"",'292 Club'!C23)</f>
        <v/>
      </c>
    </row>
    <row r="42" spans="1:23">
      <c r="A42" s="48">
        <v>40</v>
      </c>
      <c r="B42" s="45" t="str">
        <f>TEAMS!V22</f>
        <v>Bodner, Connor</v>
      </c>
      <c r="C42" s="19">
        <f>TEAMS!Y40</f>
        <v>205</v>
      </c>
      <c r="D42" s="162" t="str">
        <f>TEAMS!$AC$21</f>
        <v>CK</v>
      </c>
      <c r="E42" s="3">
        <f>COUNT(TEAMS!$Y$24:$Y$39)</f>
        <v>1</v>
      </c>
      <c r="F42" s="48">
        <v>40</v>
      </c>
      <c r="G42" s="45" t="str">
        <f>TEAMS!L22</f>
        <v>Kendrick, Joshua</v>
      </c>
      <c r="H42" s="19">
        <f>TEAMS!L40</f>
        <v>83</v>
      </c>
      <c r="I42" s="162" t="str">
        <f>TEAMS!$AC$21</f>
        <v>CK</v>
      </c>
      <c r="J42" s="3">
        <f>COUNT(TEAMS!$O$24:$O$39)</f>
        <v>1</v>
      </c>
      <c r="K42" s="48">
        <v>40</v>
      </c>
      <c r="L42" s="45" t="str">
        <f>TEAMS!V22</f>
        <v>Bodner, Connor</v>
      </c>
      <c r="M42" s="19">
        <f>TEAMS!W40</f>
        <v>58</v>
      </c>
      <c r="N42" s="162" t="str">
        <f>TEAMS!$AC$21</f>
        <v>CK</v>
      </c>
      <c r="O42" s="3">
        <f>COUNT(TEAMS!$Y$24:$Y$39)</f>
        <v>1</v>
      </c>
      <c r="P42" s="48">
        <v>40</v>
      </c>
      <c r="Q42" s="45" t="str">
        <f>TEAMS!B185</f>
        <v>West, Rachel 11</v>
      </c>
      <c r="R42" s="19">
        <f>TEAMS!D203</f>
        <v>70.75</v>
      </c>
      <c r="S42" s="141" t="str">
        <f>TEAMS!$AC$184</f>
        <v>GC</v>
      </c>
      <c r="T42" s="3">
        <f>COUNT(TEAMS!$E$187:$E$202)</f>
        <v>12</v>
      </c>
      <c r="U42" s="79" t="str">
        <f>IF('292 Club'!C24=0,"",'292 Club'!A24)</f>
        <v/>
      </c>
      <c r="V42" s="109" t="str">
        <f>IF('292 Club'!C24=0,"",'292 Club'!B24)</f>
        <v/>
      </c>
      <c r="W42" s="80" t="str">
        <f>IF('292 Club'!C24=0,"",'292 Club'!C24)</f>
        <v/>
      </c>
    </row>
    <row r="43" spans="1:23">
      <c r="A43" s="48">
        <v>41</v>
      </c>
      <c r="B43" s="45" t="str">
        <f>TEAMS!G22</f>
        <v>Hanebnyi, Ivan</v>
      </c>
      <c r="C43" s="19">
        <f>TEAMS!J40</f>
        <v>204</v>
      </c>
      <c r="D43" s="162" t="str">
        <f>TEAMS!$AC$21</f>
        <v>CK</v>
      </c>
      <c r="E43" s="3">
        <f>COUNT(TEAMS!$J$24:$J$39)</f>
        <v>1</v>
      </c>
      <c r="F43" s="48">
        <v>41</v>
      </c>
      <c r="G43" s="45" t="str">
        <f>TEAMS!B185</f>
        <v>West, Rachel 11</v>
      </c>
      <c r="H43" s="19">
        <f>TEAMS!B203</f>
        <v>81.75</v>
      </c>
      <c r="I43" s="141" t="str">
        <f>TEAMS!$AC$184</f>
        <v>GC</v>
      </c>
      <c r="J43" s="3">
        <f>COUNT(TEAMS!$E$187:$E$202)</f>
        <v>12</v>
      </c>
      <c r="K43" s="48">
        <v>41</v>
      </c>
      <c r="L43" s="45" t="str">
        <f>TEAMS!Q83</f>
        <v>Gallman, Braeden</v>
      </c>
      <c r="M43" s="19">
        <f>TEAMS!R101</f>
        <v>57</v>
      </c>
      <c r="N43" s="141" t="str">
        <f>TEAMS!$AC$82</f>
        <v>DL</v>
      </c>
      <c r="O43" s="3">
        <f>COUNT(TEAMS!$T$85:$T$100)</f>
        <v>1</v>
      </c>
      <c r="P43" s="48">
        <v>41</v>
      </c>
      <c r="Q43" s="45" t="str">
        <f>TEAMS!$L$124</f>
        <v>Raffety, Kyle</v>
      </c>
      <c r="R43" s="19">
        <f>TEAMS!$N$142</f>
        <v>70.5</v>
      </c>
      <c r="S43" s="141" t="str">
        <f>TEAMS!$AC$123</f>
        <v>EW</v>
      </c>
      <c r="T43" s="3">
        <f>COUNT(TEAMS!$O$126:$O$141)</f>
        <v>4</v>
      </c>
      <c r="U43" s="79" t="str">
        <f>IF('292 Club'!C25=0,"",'292 Club'!A25)</f>
        <v/>
      </c>
      <c r="V43" s="109" t="str">
        <f>IF('292 Club'!C25=0,"",'292 Club'!B25)</f>
        <v/>
      </c>
      <c r="W43" s="80" t="str">
        <f>IF('292 Club'!C25=0,"",'292 Club'!C25)</f>
        <v/>
      </c>
    </row>
    <row r="44" spans="1:23">
      <c r="A44" s="48">
        <v>42</v>
      </c>
      <c r="B44" s="45" t="str">
        <f>TEAMS!V185</f>
        <v>Firle, Zane 10 ( R )</v>
      </c>
      <c r="C44" s="19">
        <f>TEAMS!Y203</f>
        <v>202.44444444444446</v>
      </c>
      <c r="D44" s="141" t="str">
        <f>TEAMS!$AC$184</f>
        <v>GC</v>
      </c>
      <c r="E44" s="3">
        <f>COUNT(TEAMS!$Y$187:$Y$202)</f>
        <v>9</v>
      </c>
      <c r="F44" s="48">
        <v>42</v>
      </c>
      <c r="G44" s="45" t="str">
        <f>TEAMS!L185</f>
        <v>Smith, Chandler 11</v>
      </c>
      <c r="H44" s="19">
        <f>TEAMS!L203</f>
        <v>80.75</v>
      </c>
      <c r="I44" s="141" t="str">
        <f>TEAMS!$AC$184</f>
        <v>GC</v>
      </c>
      <c r="J44" s="3">
        <f>COUNT(TEAMS!$O$187:$O$202)</f>
        <v>4</v>
      </c>
      <c r="K44" s="48">
        <v>42</v>
      </c>
      <c r="L44" s="45" t="str">
        <f>TEAMS!Q185</f>
        <v>Meissner, Xander 10</v>
      </c>
      <c r="M44" s="19">
        <f>TEAMS!R203</f>
        <v>56</v>
      </c>
      <c r="N44" s="141" t="str">
        <f>TEAMS!$AC$184</f>
        <v>GC</v>
      </c>
      <c r="O44" s="3">
        <f>COUNT(TEAMS!$T$187:$T$202)</f>
        <v>12</v>
      </c>
      <c r="P44" s="48">
        <v>42</v>
      </c>
      <c r="Q44" s="45" t="str">
        <f>TEAMS!V368</f>
        <v>Jaramillo, Alejandra</v>
      </c>
      <c r="R44" s="19">
        <f>TEAMS!X386</f>
        <v>70.5</v>
      </c>
      <c r="S44" s="141" t="str">
        <f>TEAMS!$AC$367</f>
        <v>SN</v>
      </c>
      <c r="T44" s="3">
        <f>COUNT(TEAMS!$Y$370:$Y$385)</f>
        <v>2</v>
      </c>
      <c r="U44" s="79" t="str">
        <f>IF('292 Club'!C26=0,"",'292 Club'!A26)</f>
        <v/>
      </c>
      <c r="V44" s="109" t="str">
        <f>IF('292 Club'!C26=0,"",'292 Club'!B26)</f>
        <v/>
      </c>
      <c r="W44" s="80" t="str">
        <f>IF('292 Club'!C26=0,"",'292 Club'!C26)</f>
        <v/>
      </c>
    </row>
    <row r="45" spans="1:23">
      <c r="A45" s="48">
        <v>43</v>
      </c>
      <c r="B45" s="45" t="str">
        <f>TEAMS!$L$124</f>
        <v>Raffety, Kyle</v>
      </c>
      <c r="C45" s="19">
        <f>TEAMS!$O$142</f>
        <v>202.25</v>
      </c>
      <c r="D45" s="141" t="str">
        <f>TEAMS!$AC$123</f>
        <v>EW</v>
      </c>
      <c r="E45" s="3">
        <f>COUNT(TEAMS!$O$126:$O$141)</f>
        <v>4</v>
      </c>
      <c r="F45" s="48">
        <v>43</v>
      </c>
      <c r="G45" s="45" t="str">
        <f>TEAMS!V368</f>
        <v>Jaramillo, Alejandra</v>
      </c>
      <c r="H45" s="19">
        <f>TEAMS!V386</f>
        <v>80.5</v>
      </c>
      <c r="I45" s="141" t="str">
        <f>TEAMS!$AC$367</f>
        <v>SN</v>
      </c>
      <c r="J45" s="3">
        <f>COUNT(TEAMS!$Y$370:$Y$385)</f>
        <v>2</v>
      </c>
      <c r="K45" s="48">
        <v>43</v>
      </c>
      <c r="L45" s="45" t="str">
        <f>TEAMS!G388</f>
        <v>Lanning, Hunter</v>
      </c>
      <c r="M45" s="19">
        <f>TEAMS!H406</f>
        <v>55.2</v>
      </c>
      <c r="N45" s="141" t="str">
        <f>TEAMS!$AC$387</f>
        <v>SN</v>
      </c>
      <c r="O45" s="3">
        <f>COUNT(TEAMS!$J$390:$J$405)</f>
        <v>5</v>
      </c>
      <c r="P45" s="48">
        <v>43</v>
      </c>
      <c r="Q45" s="45" t="str">
        <f>TEAMS!G185</f>
        <v>Hales, Ana 12</v>
      </c>
      <c r="R45" s="19">
        <f>TEAMS!I203</f>
        <v>69.5</v>
      </c>
      <c r="S45" s="141" t="str">
        <f>TEAMS!$AC$184</f>
        <v>GC</v>
      </c>
      <c r="T45" s="3">
        <f>COUNT(TEAMS!$J$187:$J$202)</f>
        <v>8</v>
      </c>
      <c r="U45" s="79" t="str">
        <f>IF('292 Club'!C27=0,"",'292 Club'!A27)</f>
        <v/>
      </c>
      <c r="V45" s="109" t="str">
        <f>IF('292 Club'!C27=0,"",'292 Club'!B27)</f>
        <v/>
      </c>
      <c r="W45" s="80" t="str">
        <f>IF('292 Club'!C27=0,"",'292 Club'!C27)</f>
        <v/>
      </c>
    </row>
    <row r="46" spans="1:23">
      <c r="A46" s="48">
        <v>44</v>
      </c>
      <c r="B46" s="45" t="str">
        <f>TEAMS!B205</f>
        <v>Pierce, Domenique 11 ( R )</v>
      </c>
      <c r="C46" s="19">
        <f>TEAMS!E223</f>
        <v>201.3</v>
      </c>
      <c r="D46" s="141" t="str">
        <f>TEAMS!$AC$204</f>
        <v>GC</v>
      </c>
      <c r="E46" s="3">
        <f>COUNT(TEAMS!$E$207:$E$222)</f>
        <v>10</v>
      </c>
      <c r="F46" s="48">
        <v>44</v>
      </c>
      <c r="G46" s="45" t="str">
        <f>TEAMS!Q388</f>
        <v>Collis, Joshua</v>
      </c>
      <c r="H46" s="19">
        <f>TEAMS!Q406</f>
        <v>80.400000000000006</v>
      </c>
      <c r="I46" s="141" t="str">
        <f>TEAMS!$AC$387</f>
        <v>SN</v>
      </c>
      <c r="J46" s="3">
        <f>COUNT(TEAMS!$T$390:$T$405)</f>
        <v>10</v>
      </c>
      <c r="K46" s="48">
        <v>44</v>
      </c>
      <c r="L46" s="45" t="str">
        <f>TEAMS!V185</f>
        <v>Firle, Zane 10 ( R )</v>
      </c>
      <c r="M46" s="19">
        <f>TEAMS!W203</f>
        <v>54.777777777777779</v>
      </c>
      <c r="N46" s="141" t="str">
        <f>TEAMS!$AC$184</f>
        <v>GC</v>
      </c>
      <c r="O46" s="3">
        <f>COUNT(TEAMS!$Y$187:$Y$202)</f>
        <v>9</v>
      </c>
      <c r="P46" s="48">
        <v>44</v>
      </c>
      <c r="Q46" s="45" t="str">
        <f>TEAMS!G22</f>
        <v>Hanebnyi, Ivan</v>
      </c>
      <c r="R46" s="19">
        <f>TEAMS!I40</f>
        <v>69</v>
      </c>
      <c r="S46" s="162" t="str">
        <f>TEAMS!$AC$21</f>
        <v>CK</v>
      </c>
      <c r="T46" s="3">
        <f>COUNT(TEAMS!$J$24:$J$39)</f>
        <v>1</v>
      </c>
      <c r="U46" s="79" t="str">
        <f>IF('292 Club'!C28=0,"",'292 Club'!A28)</f>
        <v/>
      </c>
      <c r="V46" s="109" t="str">
        <f>IF('292 Club'!C28=0,"",'292 Club'!B28)</f>
        <v/>
      </c>
      <c r="W46" s="80" t="str">
        <f>IF('292 Club'!C28=0,"",'292 Club'!C28)</f>
        <v/>
      </c>
    </row>
    <row r="47" spans="1:23">
      <c r="A47" s="48">
        <v>45</v>
      </c>
      <c r="B47" s="45" t="str">
        <f>TEAMS!V368</f>
        <v>Jaramillo, Alejandra</v>
      </c>
      <c r="C47" s="19">
        <f>TEAMS!Y386</f>
        <v>200</v>
      </c>
      <c r="D47" s="141" t="str">
        <f>TEAMS!$AC$367</f>
        <v>SN</v>
      </c>
      <c r="E47" s="3">
        <f>COUNT(TEAMS!$Y$370:$Y$385)</f>
        <v>2</v>
      </c>
      <c r="F47" s="48">
        <v>45</v>
      </c>
      <c r="G47" s="45" t="str">
        <f>TEAMS!L388</f>
        <v>Ramsey, Matthew</v>
      </c>
      <c r="H47" s="19">
        <f>TEAMS!L406</f>
        <v>80</v>
      </c>
      <c r="I47" s="141" t="str">
        <f>TEAMS!$AC$387</f>
        <v>SN</v>
      </c>
      <c r="J47" s="3">
        <f>COUNT(TEAMS!$O$390:$O$405)</f>
        <v>1</v>
      </c>
      <c r="K47" s="48">
        <v>45</v>
      </c>
      <c r="L47" s="45" t="str">
        <f>TEAMS!G185</f>
        <v>Hales, Ana 12</v>
      </c>
      <c r="M47" s="19">
        <f>TEAMS!H203</f>
        <v>54.25</v>
      </c>
      <c r="N47" s="141" t="str">
        <f>TEAMS!$AC$184</f>
        <v>GC</v>
      </c>
      <c r="O47" s="3">
        <f>COUNT(TEAMS!$J$187:$J$202)</f>
        <v>8</v>
      </c>
      <c r="P47" s="48">
        <v>45</v>
      </c>
      <c r="Q47" s="45" t="str">
        <f>TEAMS!$V$144</f>
        <v>Corbin, Jackie</v>
      </c>
      <c r="R47" s="19">
        <f>TEAMS!$X$162</f>
        <v>68.625</v>
      </c>
      <c r="S47" s="141" t="str">
        <f>TEAMS!$AC$143</f>
        <v>EW</v>
      </c>
      <c r="T47" s="3">
        <f>COUNT(TEAMS!$Y$146:$Y$161)</f>
        <v>8</v>
      </c>
      <c r="U47" s="79" t="str">
        <f>IF('292 Club'!C29=0,"",'292 Club'!A29)</f>
        <v/>
      </c>
      <c r="V47" s="109" t="str">
        <f>IF('292 Club'!C29=0,"",'292 Club'!B29)</f>
        <v/>
      </c>
      <c r="W47" s="80" t="str">
        <f>IF('292 Club'!C29=0,"",'292 Club'!C29)</f>
        <v/>
      </c>
    </row>
    <row r="48" spans="1:23">
      <c r="A48" s="48">
        <v>46</v>
      </c>
      <c r="B48" s="45" t="str">
        <f>TEAMS!G185</f>
        <v>Hales, Ana 12</v>
      </c>
      <c r="C48" s="19">
        <f>TEAMS!J203</f>
        <v>198.375</v>
      </c>
      <c r="D48" s="141" t="str">
        <f>TEAMS!$AC$184</f>
        <v>GC</v>
      </c>
      <c r="E48" s="3">
        <f>COUNT(TEAMS!$J$187:$J$202)</f>
        <v>8</v>
      </c>
      <c r="F48" s="48">
        <v>46</v>
      </c>
      <c r="G48" s="45" t="str">
        <f>TEAMS!$Q$124</f>
        <v>Parks, Barrett</v>
      </c>
      <c r="H48" s="19">
        <f>TEAMS!$Q$142</f>
        <v>79.5</v>
      </c>
      <c r="I48" s="141" t="str">
        <f>TEAMS!$AC$123</f>
        <v>EW</v>
      </c>
      <c r="J48" s="3">
        <f>COUNT(TEAMS!$T$126:$T$141)</f>
        <v>10</v>
      </c>
      <c r="K48" s="48">
        <v>46</v>
      </c>
      <c r="L48" s="45" t="str">
        <f>TEAMS!L388</f>
        <v>Ramsey, Matthew</v>
      </c>
      <c r="M48" s="19">
        <f>TEAMS!M406</f>
        <v>52</v>
      </c>
      <c r="N48" s="141" t="str">
        <f>TEAMS!$AC$387</f>
        <v>SN</v>
      </c>
      <c r="O48" s="3">
        <f>COUNT(TEAMS!$O$390:$O$405)</f>
        <v>1</v>
      </c>
      <c r="P48" s="48">
        <v>46</v>
      </c>
      <c r="Q48" s="45" t="str">
        <f>TEAMS!L22</f>
        <v>Kendrick, Joshua</v>
      </c>
      <c r="R48" s="19">
        <f>TEAMS!N40</f>
        <v>68</v>
      </c>
      <c r="S48" s="162" t="str">
        <f>TEAMS!$AC$21</f>
        <v>CK</v>
      </c>
      <c r="T48" s="3">
        <f>COUNT(TEAMS!$O$24:$O$39)</f>
        <v>1</v>
      </c>
      <c r="U48" s="79" t="str">
        <f>IF('292 Club'!C30=0,"",'292 Club'!A30)</f>
        <v/>
      </c>
      <c r="V48" s="109" t="str">
        <f>IF('292 Club'!C30=0,"",'292 Club'!B30)</f>
        <v/>
      </c>
      <c r="W48" s="80" t="str">
        <f>IF('292 Club'!C30=0,"",'292 Club'!C30)</f>
        <v/>
      </c>
    </row>
    <row r="49" spans="1:23">
      <c r="A49" s="48">
        <v>47</v>
      </c>
      <c r="B49" s="45" t="str">
        <f>TEAMS!$Q$124</f>
        <v>Parks, Barrett</v>
      </c>
      <c r="C49" s="19">
        <f>TEAMS!$T$142</f>
        <v>195.6</v>
      </c>
      <c r="D49" s="141" t="str">
        <f>TEAMS!$AC$123</f>
        <v>EW</v>
      </c>
      <c r="E49" s="3">
        <f>COUNT(TEAMS!$T$126:$T$141)</f>
        <v>10</v>
      </c>
      <c r="F49" s="48">
        <v>47</v>
      </c>
      <c r="G49" s="45" t="str">
        <f>TEAMS!B205</f>
        <v>Pierce, Domenique 11 ( R )</v>
      </c>
      <c r="H49" s="19">
        <f>TEAMS!B223</f>
        <v>78</v>
      </c>
      <c r="I49" s="141" t="str">
        <f>TEAMS!$AC$204</f>
        <v>GC</v>
      </c>
      <c r="J49" s="3">
        <f>COUNT(TEAMS!$E$207:$E$222)</f>
        <v>10</v>
      </c>
      <c r="K49" s="48">
        <v>47</v>
      </c>
      <c r="L49" s="45" t="str">
        <f>TEAMS!$B$144</f>
        <v>Turner, Jordan</v>
      </c>
      <c r="M49" s="19">
        <f>TEAMS!$C$162</f>
        <v>50.2</v>
      </c>
      <c r="N49" s="141" t="str">
        <f>TEAMS!$AC$143</f>
        <v>EW</v>
      </c>
      <c r="O49" s="3">
        <f>COUNT(TEAMS!$E$146:$E$161)</f>
        <v>5</v>
      </c>
      <c r="P49" s="48">
        <v>47</v>
      </c>
      <c r="Q49" s="45" t="str">
        <f>TEAMS!B205</f>
        <v>Pierce, Domenique 11 ( R )</v>
      </c>
      <c r="R49" s="19">
        <f>TEAMS!D223</f>
        <v>65.3</v>
      </c>
      <c r="S49" s="141" t="str">
        <f>TEAMS!$AC$204</f>
        <v>GC</v>
      </c>
      <c r="T49" s="3">
        <f>COUNT(TEAMS!$E$207:$E$222)</f>
        <v>10</v>
      </c>
      <c r="U49" s="79" t="str">
        <f>IF('292 Club'!C31=0,"",'292 Club'!A31)</f>
        <v/>
      </c>
      <c r="V49" s="109" t="str">
        <f>IF('292 Club'!C31=0,"",'292 Club'!B31)</f>
        <v/>
      </c>
      <c r="W49" s="80" t="str">
        <f>IF('292 Club'!C31=0,"",'292 Club'!C31)</f>
        <v/>
      </c>
    </row>
    <row r="50" spans="1:23">
      <c r="A50" s="48">
        <v>48</v>
      </c>
      <c r="B50" s="45" t="str">
        <f>TEAMS!L22</f>
        <v>Kendrick, Joshua</v>
      </c>
      <c r="C50" s="19">
        <f>TEAMS!O40</f>
        <v>193</v>
      </c>
      <c r="D50" s="162" t="str">
        <f>TEAMS!$AC$21</f>
        <v>CK</v>
      </c>
      <c r="E50" s="3">
        <f>COUNT(TEAMS!$O$24:$O$39)</f>
        <v>1</v>
      </c>
      <c r="F50" s="48">
        <v>48</v>
      </c>
      <c r="G50" s="45" t="str">
        <f>TEAMS!V185</f>
        <v>Firle, Zane 10 ( R )</v>
      </c>
      <c r="H50" s="19">
        <f>TEAMS!V203</f>
        <v>75.666666666666671</v>
      </c>
      <c r="I50" s="141" t="str">
        <f>TEAMS!$AC$184</f>
        <v>GC</v>
      </c>
      <c r="J50" s="3">
        <f>COUNT(TEAMS!$Y$187:$Y$202)</f>
        <v>9</v>
      </c>
      <c r="K50" s="48">
        <v>48</v>
      </c>
      <c r="L50" s="45" t="str">
        <f>TEAMS!V368</f>
        <v>Jaramillo, Alejandra</v>
      </c>
      <c r="M50" s="19">
        <f>TEAMS!W386</f>
        <v>49</v>
      </c>
      <c r="N50" s="141" t="str">
        <f>TEAMS!$AC$367</f>
        <v>SN</v>
      </c>
      <c r="O50" s="3">
        <f>COUNT(TEAMS!$Y$370:$Y$385)</f>
        <v>2</v>
      </c>
      <c r="P50" s="48">
        <v>48</v>
      </c>
      <c r="Q50" s="45" t="str">
        <f>TEAMS!G368</f>
        <v>Gross, Isaac</v>
      </c>
      <c r="R50" s="19">
        <f>TEAMS!I386</f>
        <v>65.272727272727266</v>
      </c>
      <c r="S50" s="141" t="str">
        <f>TEAMS!$AC$367</f>
        <v>SN</v>
      </c>
      <c r="T50" s="3">
        <f>COUNT(TEAMS!$J$370:$J$385)</f>
        <v>11</v>
      </c>
      <c r="U50" s="79" t="str">
        <f>IF('292 Club'!C32=0,"",'292 Club'!A32)</f>
        <v/>
      </c>
      <c r="V50" s="109" t="str">
        <f>IF('292 Club'!C32=0,"",'292 Club'!B32)</f>
        <v/>
      </c>
      <c r="W50" s="80" t="str">
        <f>IF('292 Club'!C32=0,"",'292 Club'!C32)</f>
        <v/>
      </c>
    </row>
    <row r="51" spans="1:23">
      <c r="A51" s="48">
        <v>49</v>
      </c>
      <c r="B51" s="45" t="str">
        <f>TEAMS!L266</f>
        <v>Hogue, Brianna</v>
      </c>
      <c r="C51" s="19">
        <f>TEAMS!O284</f>
        <v>186</v>
      </c>
      <c r="D51" s="141" t="str">
        <f>TEAMS!$AC$265</f>
        <v>LF</v>
      </c>
      <c r="E51" s="3">
        <f>COUNT(TEAMS!$O$268:$O$283)</f>
        <v>1</v>
      </c>
      <c r="F51" s="48">
        <v>49</v>
      </c>
      <c r="G51" s="45" t="str">
        <f>TEAMS!L266</f>
        <v>Hogue, Brianna</v>
      </c>
      <c r="H51" s="19">
        <f>TEAMS!L284</f>
        <v>75</v>
      </c>
      <c r="I51" s="141" t="str">
        <f>TEAMS!$AC$265</f>
        <v>LF</v>
      </c>
      <c r="J51" s="3">
        <f>COUNT(TEAMS!$O$268:$O$283)</f>
        <v>1</v>
      </c>
      <c r="K51" s="48">
        <v>49</v>
      </c>
      <c r="L51" s="45" t="str">
        <f>TEAMS!L185</f>
        <v>Smith, Chandler 11</v>
      </c>
      <c r="M51" s="19">
        <f>TEAMS!M203</f>
        <v>48.25</v>
      </c>
      <c r="N51" s="141" t="str">
        <f>TEAMS!$AC$184</f>
        <v>GC</v>
      </c>
      <c r="O51" s="3">
        <f>COUNT(TEAMS!$O$187:$O$202)</f>
        <v>4</v>
      </c>
      <c r="P51" s="48">
        <v>49</v>
      </c>
      <c r="Q51" s="45" t="str">
        <f>TEAMS!$V$124</f>
        <v>Thacker, Kayla</v>
      </c>
      <c r="R51" s="19">
        <f>TEAMS!$X$142</f>
        <v>64.555555555555557</v>
      </c>
      <c r="S51" s="141" t="str">
        <f>TEAMS!$AC$123</f>
        <v>EW</v>
      </c>
      <c r="T51" s="3">
        <f>COUNT(TEAMS!$Y$126:$Y$141)</f>
        <v>9</v>
      </c>
      <c r="U51" s="79" t="str">
        <f>IF('292 Club'!C33=0,"",'292 Club'!A33)</f>
        <v/>
      </c>
      <c r="V51" s="109" t="str">
        <f>IF('292 Club'!C33=0,"",'292 Club'!B33)</f>
        <v/>
      </c>
      <c r="W51" s="80" t="str">
        <f>IF('292 Club'!C33=0,"",'292 Club'!C33)</f>
        <v/>
      </c>
    </row>
    <row r="52" spans="1:23">
      <c r="A52" s="48">
        <v>50</v>
      </c>
      <c r="B52" s="45" t="str">
        <f>TEAMS!L185</f>
        <v>Smith, Chandler 11</v>
      </c>
      <c r="C52" s="19">
        <f>TEAMS!O203</f>
        <v>181.25</v>
      </c>
      <c r="D52" s="141" t="str">
        <f>TEAMS!$AC$184</f>
        <v>GC</v>
      </c>
      <c r="E52" s="3">
        <f>COUNT(TEAMS!$O$187:$O$202)</f>
        <v>4</v>
      </c>
      <c r="F52" s="48">
        <v>50</v>
      </c>
      <c r="G52" s="45" t="str">
        <f>TEAMS!G185</f>
        <v>Hales, Ana 12</v>
      </c>
      <c r="H52" s="19">
        <f>TEAMS!G203</f>
        <v>74.625</v>
      </c>
      <c r="I52" s="141" t="str">
        <f>TEAMS!$AC$184</f>
        <v>GC</v>
      </c>
      <c r="J52" s="3">
        <f>COUNT(TEAMS!$J$187:$J$202)</f>
        <v>8</v>
      </c>
      <c r="K52" s="48">
        <v>50</v>
      </c>
      <c r="L52" s="45" t="str">
        <f>TEAMS!G22</f>
        <v>Hanebnyi, Ivan</v>
      </c>
      <c r="M52" s="19">
        <f>TEAMS!H40</f>
        <v>48</v>
      </c>
      <c r="N52" s="162" t="str">
        <f>TEAMS!$AC$21</f>
        <v>CK</v>
      </c>
      <c r="O52" s="3">
        <f>COUNT(TEAMS!$J$24:$J$39)</f>
        <v>1</v>
      </c>
      <c r="P52" s="48">
        <v>50</v>
      </c>
      <c r="Q52" s="45" t="str">
        <f>TEAMS!L83</f>
        <v>Jones, Toby</v>
      </c>
      <c r="R52" s="19">
        <f>TEAMS!N101</f>
        <v>63</v>
      </c>
      <c r="S52" s="141" t="str">
        <f>TEAMS!$AC$82</f>
        <v>DL</v>
      </c>
      <c r="T52" s="3">
        <f>COUNT(TEAMS!$O$85:$O$100)</f>
        <v>2</v>
      </c>
      <c r="U52" s="79" t="str">
        <f>IF('292 Club'!C34=0,"",'292 Club'!A34)</f>
        <v/>
      </c>
      <c r="V52" s="109" t="str">
        <f>IF('292 Club'!C34=0,"",'292 Club'!B34)</f>
        <v/>
      </c>
      <c r="W52" s="80" t="str">
        <f>IF('292 Club'!C34=0,"",'292 Club'!C34)</f>
        <v/>
      </c>
    </row>
    <row r="53" spans="1:23">
      <c r="A53" s="48">
        <v>51</v>
      </c>
      <c r="B53" s="45" t="str">
        <f>TEAMS!$V$124</f>
        <v>Thacker, Kayla</v>
      </c>
      <c r="C53" s="19">
        <f>TEAMS!$Y$142</f>
        <v>181.22222222222223</v>
      </c>
      <c r="D53" s="141" t="str">
        <f>TEAMS!$AC$123</f>
        <v>EW</v>
      </c>
      <c r="E53" s="3">
        <f>COUNT(TEAMS!$Y$126:$Y$141)</f>
        <v>9</v>
      </c>
      <c r="F53" s="48">
        <v>51</v>
      </c>
      <c r="G53" s="45" t="str">
        <f>TEAMS!G205</f>
        <v>Burchette, Aaron 9 ( R )</v>
      </c>
      <c r="H53" s="19">
        <f>TEAMS!G223</f>
        <v>73.25</v>
      </c>
      <c r="I53" s="141" t="str">
        <f>TEAMS!$AC$204</f>
        <v>GC</v>
      </c>
      <c r="J53" s="3">
        <f>COUNT(TEAMS!$J$207:$J$222)</f>
        <v>8</v>
      </c>
      <c r="K53" s="48">
        <v>51</v>
      </c>
      <c r="L53" s="45" t="str">
        <f>TEAMS!G205</f>
        <v>Burchette, Aaron 9 ( R )</v>
      </c>
      <c r="M53" s="19">
        <f>TEAMS!H223</f>
        <v>46</v>
      </c>
      <c r="N53" s="141" t="str">
        <f>TEAMS!$AC$204</f>
        <v>GC</v>
      </c>
      <c r="O53" s="3">
        <f>COUNT(TEAMS!$J$207:$J$222)</f>
        <v>8</v>
      </c>
      <c r="P53" s="48">
        <v>51</v>
      </c>
      <c r="Q53" s="45" t="str">
        <f>TEAMS!B388</f>
        <v>Ogle, Hannah</v>
      </c>
      <c r="R53" s="19">
        <f>TEAMS!D406</f>
        <v>60.666666666666664</v>
      </c>
      <c r="S53" s="141" t="str">
        <f>TEAMS!$AC$387</f>
        <v>SN</v>
      </c>
      <c r="T53" s="3">
        <f>COUNT(TEAMS!$E$390:$E$405)</f>
        <v>3</v>
      </c>
      <c r="U53" s="79" t="str">
        <f>IF('292 Club'!C35=0,"",'292 Club'!A35)</f>
        <v/>
      </c>
      <c r="V53" s="109" t="str">
        <f>IF('292 Club'!C35=0,"",'292 Club'!B35)</f>
        <v/>
      </c>
      <c r="W53" s="80" t="str">
        <f>IF('292 Club'!C35=0,"",'292 Club'!C35)</f>
        <v/>
      </c>
    </row>
    <row r="54" spans="1:23">
      <c r="A54" s="48">
        <v>52</v>
      </c>
      <c r="B54" s="45" t="str">
        <f>TEAMS!$V$144</f>
        <v>Corbin, Jackie</v>
      </c>
      <c r="C54" s="19">
        <f>TEAMS!$Y$162</f>
        <v>180.375</v>
      </c>
      <c r="D54" s="141" t="str">
        <f>TEAMS!$AC$143</f>
        <v>EW</v>
      </c>
      <c r="E54" s="3">
        <f>COUNT(TEAMS!$Y$146:$Y$161)</f>
        <v>8</v>
      </c>
      <c r="F54" s="48">
        <v>52</v>
      </c>
      <c r="G54" s="45" t="str">
        <f>TEAMS!L83</f>
        <v>Jones, Toby</v>
      </c>
      <c r="H54" s="19">
        <f>TEAMS!L101</f>
        <v>72.5</v>
      </c>
      <c r="I54" s="141" t="str">
        <f>TEAMS!$AC$82</f>
        <v>DL</v>
      </c>
      <c r="J54" s="3">
        <f>COUNT(TEAMS!$O$85:$O$100)</f>
        <v>2</v>
      </c>
      <c r="K54" s="48">
        <v>52</v>
      </c>
      <c r="L54" s="45" t="str">
        <f>TEAMS!$V$124</f>
        <v>Thacker, Kayla</v>
      </c>
      <c r="M54" s="19">
        <f>TEAMS!$W$142</f>
        <v>44.555555555555557</v>
      </c>
      <c r="N54" s="141" t="str">
        <f>TEAMS!$AC$123</f>
        <v>EW</v>
      </c>
      <c r="O54" s="3">
        <f>COUNT(TEAMS!$Y$126:$Y$141)</f>
        <v>9</v>
      </c>
      <c r="P54" s="48">
        <v>52</v>
      </c>
      <c r="Q54" s="45" t="str">
        <f>TEAMS!V22</f>
        <v>Bodner, Connor</v>
      </c>
      <c r="R54" s="19">
        <f>TEAMS!X40</f>
        <v>58</v>
      </c>
      <c r="S54" s="162" t="str">
        <f>TEAMS!$AC$21</f>
        <v>CK</v>
      </c>
      <c r="T54" s="3">
        <f>COUNT(TEAMS!$Y$24:$Y$39)</f>
        <v>1</v>
      </c>
      <c r="U54" s="79" t="str">
        <f>IF('292 Club'!C36=0,"",'292 Club'!A36)</f>
        <v/>
      </c>
      <c r="V54" s="109" t="str">
        <f>IF('292 Club'!C36=0,"",'292 Club'!B36)</f>
        <v/>
      </c>
      <c r="W54" s="80" t="str">
        <f>IF('292 Club'!C36=0,"",'292 Club'!C36)</f>
        <v/>
      </c>
    </row>
    <row r="55" spans="1:23">
      <c r="A55" s="48">
        <v>53</v>
      </c>
      <c r="B55" s="45" t="str">
        <f>TEAMS!L388</f>
        <v>Ramsey, Matthew</v>
      </c>
      <c r="C55" s="19">
        <f>TEAMS!O406</f>
        <v>179</v>
      </c>
      <c r="D55" s="141" t="str">
        <f>TEAMS!$AC$387</f>
        <v>SN</v>
      </c>
      <c r="E55" s="3">
        <f>COUNT(TEAMS!$O$390:$O$405)</f>
        <v>1</v>
      </c>
      <c r="F55" s="48">
        <v>53</v>
      </c>
      <c r="G55" s="45" t="str">
        <f>TEAMS!$V$124</f>
        <v>Thacker, Kayla</v>
      </c>
      <c r="H55" s="19">
        <f>TEAMS!$V$142</f>
        <v>72.111111111111114</v>
      </c>
      <c r="I55" s="141" t="str">
        <f>TEAMS!$AC$123</f>
        <v>EW</v>
      </c>
      <c r="J55" s="3">
        <f>COUNT(TEAMS!$Y$126:$Y$141)</f>
        <v>9</v>
      </c>
      <c r="K55" s="48">
        <v>53</v>
      </c>
      <c r="L55" s="45" t="str">
        <f>TEAMS!$G$144</f>
        <v>Kinder, Sarah</v>
      </c>
      <c r="M55" s="19">
        <f>TEAMS!$H$162</f>
        <v>43.666666666666664</v>
      </c>
      <c r="N55" s="141" t="str">
        <f>TEAMS!$AC$143</f>
        <v>EW</v>
      </c>
      <c r="O55" s="3">
        <f>COUNT(TEAMS!$J$146:$J$161)</f>
        <v>9</v>
      </c>
      <c r="P55" s="48">
        <v>53</v>
      </c>
      <c r="Q55" s="45" t="str">
        <f>TEAMS!$Q$124</f>
        <v>Parks, Barrett</v>
      </c>
      <c r="R55" s="19">
        <f>TEAMS!$S$142</f>
        <v>57.4</v>
      </c>
      <c r="S55" s="141" t="str">
        <f>TEAMS!$AC$123</f>
        <v>EW</v>
      </c>
      <c r="T55" s="3">
        <f>COUNT(TEAMS!$T$126:$T$141)</f>
        <v>10</v>
      </c>
      <c r="U55" s="79" t="str">
        <f>IF('292 Club'!C37=0,"",'292 Club'!A37)</f>
        <v/>
      </c>
      <c r="V55" s="109" t="str">
        <f>IF('292 Club'!C37=0,"",'292 Club'!B37)</f>
        <v/>
      </c>
      <c r="W55" s="80" t="str">
        <f>IF('292 Club'!C37=0,"",'292 Club'!C37)</f>
        <v/>
      </c>
    </row>
    <row r="56" spans="1:23">
      <c r="A56" s="48">
        <v>54</v>
      </c>
      <c r="B56" s="45" t="str">
        <f>TEAMS!G205</f>
        <v>Burchette, Aaron 9 ( R )</v>
      </c>
      <c r="C56" s="19">
        <f>TEAMS!J223</f>
        <v>175.625</v>
      </c>
      <c r="D56" s="141" t="str">
        <f>TEAMS!$AC$204</f>
        <v>GC</v>
      </c>
      <c r="E56" s="3">
        <f>COUNT(TEAMS!$J$207:$J$222)</f>
        <v>8</v>
      </c>
      <c r="F56" s="48">
        <v>54</v>
      </c>
      <c r="G56" s="45" t="str">
        <f>TEAMS!V388</f>
        <v>Stone, Ashlea</v>
      </c>
      <c r="H56" s="19">
        <f>TEAMS!V406</f>
        <v>71</v>
      </c>
      <c r="I56" s="141" t="str">
        <f>TEAMS!$AC$387</f>
        <v>SN</v>
      </c>
      <c r="J56" s="3">
        <f>COUNT(TEAMS!$Y$390:$Y$405)</f>
        <v>1</v>
      </c>
      <c r="K56" s="48">
        <v>54</v>
      </c>
      <c r="L56" s="45" t="str">
        <f>TEAMS!B388</f>
        <v>Ogle, Hannah</v>
      </c>
      <c r="M56" s="19">
        <f>TEAMS!C406</f>
        <v>43.666666666666664</v>
      </c>
      <c r="N56" s="141" t="str">
        <f>TEAMS!$AC$387</f>
        <v>SN</v>
      </c>
      <c r="O56" s="3">
        <f>COUNT(TEAMS!$E$390:$E$405)</f>
        <v>3</v>
      </c>
      <c r="P56" s="48">
        <v>54</v>
      </c>
      <c r="Q56" s="45" t="str">
        <f>TEAMS!G205</f>
        <v>Burchette, Aaron 9 ( R )</v>
      </c>
      <c r="R56" s="19">
        <f>TEAMS!I223</f>
        <v>56.375</v>
      </c>
      <c r="S56" s="141" t="str">
        <f>TEAMS!$AC$204</f>
        <v>GC</v>
      </c>
      <c r="T56" s="3">
        <f>COUNT(TEAMS!$J$207:$J$222)</f>
        <v>8</v>
      </c>
      <c r="U56" s="79" t="str">
        <f>IF('292 Club'!C38=0,"",'292 Club'!A38)</f>
        <v/>
      </c>
      <c r="V56" s="109" t="str">
        <f>IF('292 Club'!C38=0,"",'292 Club'!B38)</f>
        <v/>
      </c>
      <c r="W56" s="80" t="str">
        <f>IF('292 Club'!C38=0,"",'292 Club'!C38)</f>
        <v/>
      </c>
    </row>
    <row r="57" spans="1:23">
      <c r="A57" s="48">
        <v>55</v>
      </c>
      <c r="B57" s="45" t="str">
        <f>TEAMS!B388</f>
        <v>Ogle, Hannah</v>
      </c>
      <c r="C57" s="19">
        <f>TEAMS!E406</f>
        <v>174</v>
      </c>
      <c r="D57" s="141" t="str">
        <f>TEAMS!$AC$387</f>
        <v>SN</v>
      </c>
      <c r="E57" s="3">
        <f>COUNT(TEAMS!$E$390:$E$405)</f>
        <v>3</v>
      </c>
      <c r="F57" s="48">
        <v>55</v>
      </c>
      <c r="G57" s="45" t="str">
        <f>TEAMS!$L$124</f>
        <v>Raffety, Kyle</v>
      </c>
      <c r="H57" s="19">
        <f>TEAMS!$L$142</f>
        <v>70.75</v>
      </c>
      <c r="I57" s="141" t="str">
        <f>TEAMS!$AC$123</f>
        <v>EW</v>
      </c>
      <c r="J57" s="3">
        <f>COUNT(TEAMS!$O$126:$O$141)</f>
        <v>4</v>
      </c>
      <c r="K57" s="48">
        <v>55</v>
      </c>
      <c r="L57" s="45" t="str">
        <f>TEAMS!L22</f>
        <v>Kendrick, Joshua</v>
      </c>
      <c r="M57" s="19">
        <f>TEAMS!M40</f>
        <v>42</v>
      </c>
      <c r="N57" s="162" t="str">
        <f>TEAMS!$AC$21</f>
        <v>CK</v>
      </c>
      <c r="O57" s="3">
        <f>COUNT(TEAMS!$O$24:$O$39)</f>
        <v>1</v>
      </c>
      <c r="P57" s="48">
        <v>55</v>
      </c>
      <c r="Q57" s="45" t="str">
        <f>TEAMS!$B$144</f>
        <v>Turner, Jordan</v>
      </c>
      <c r="R57" s="19">
        <f>TEAMS!$D$162</f>
        <v>54.8</v>
      </c>
      <c r="S57" s="141" t="str">
        <f>TEAMS!$AC$143</f>
        <v>EW</v>
      </c>
      <c r="T57" s="3">
        <f>COUNT(TEAMS!$E$146:$E$161)</f>
        <v>5</v>
      </c>
      <c r="U57" s="79" t="str">
        <f>IF('292 Club'!C39=0,"",'292 Club'!A39)</f>
        <v/>
      </c>
      <c r="V57" s="109" t="str">
        <f>IF('292 Club'!C39=0,"",'292 Club'!B39)</f>
        <v/>
      </c>
      <c r="W57" s="80" t="str">
        <f>IF('292 Club'!C39=0,"",'292 Club'!C39)</f>
        <v/>
      </c>
    </row>
    <row r="58" spans="1:23">
      <c r="A58" s="48">
        <v>56</v>
      </c>
      <c r="B58" s="45" t="str">
        <f>TEAMS!L83</f>
        <v>Jones, Toby</v>
      </c>
      <c r="C58" s="19">
        <f>TEAMS!O101</f>
        <v>173</v>
      </c>
      <c r="D58" s="141" t="str">
        <f>TEAMS!$AC$82</f>
        <v>DL</v>
      </c>
      <c r="E58" s="3">
        <f>COUNT(TEAMS!$O$85:$O$100)</f>
        <v>2</v>
      </c>
      <c r="F58" s="48">
        <v>56</v>
      </c>
      <c r="G58" s="45" t="str">
        <f>TEAMS!$V$144</f>
        <v>Corbin, Jackie</v>
      </c>
      <c r="H58" s="19">
        <f>TEAMS!$V$162</f>
        <v>70</v>
      </c>
      <c r="I58" s="141" t="str">
        <f>TEAMS!$AC$143</f>
        <v>EW</v>
      </c>
      <c r="J58" s="3">
        <f>COUNT(TEAMS!$Y$146:$Y$161)</f>
        <v>8</v>
      </c>
      <c r="K58" s="48">
        <v>56</v>
      </c>
      <c r="L58" s="45" t="str">
        <f>TEAMS!$V$144</f>
        <v>Corbin, Jackie</v>
      </c>
      <c r="M58" s="19">
        <f>TEAMS!$W$162</f>
        <v>41.75</v>
      </c>
      <c r="N58" s="141" t="str">
        <f>TEAMS!$AC$143</f>
        <v>EW</v>
      </c>
      <c r="O58" s="3">
        <f>COUNT(TEAMS!$Y$146:$Y$161)</f>
        <v>8</v>
      </c>
      <c r="P58" s="48">
        <v>56</v>
      </c>
      <c r="Q58" s="45" t="str">
        <f>TEAMS!L185</f>
        <v>Smith, Chandler 11</v>
      </c>
      <c r="R58" s="19">
        <f>TEAMS!N203</f>
        <v>52.25</v>
      </c>
      <c r="S58" s="141" t="str">
        <f>TEAMS!$AC$184</f>
        <v>GC</v>
      </c>
      <c r="T58" s="3">
        <f>COUNT(TEAMS!$O$187:$O$202)</f>
        <v>4</v>
      </c>
      <c r="U58" s="79" t="str">
        <f>IF('292 Club'!C40=0,"",'292 Club'!A40)</f>
        <v/>
      </c>
      <c r="V58" s="109" t="str">
        <f>IF('292 Club'!C40=0,"",'292 Club'!B40)</f>
        <v/>
      </c>
      <c r="W58" s="80" t="str">
        <f>IF('292 Club'!C40=0,"",'292 Club'!C40)</f>
        <v/>
      </c>
    </row>
    <row r="59" spans="1:23">
      <c r="A59" s="48">
        <v>57</v>
      </c>
      <c r="B59" s="45" t="str">
        <f>TEAMS!$B$144</f>
        <v>Turner, Jordan</v>
      </c>
      <c r="C59" s="19">
        <f>TEAMS!$E$162</f>
        <v>160</v>
      </c>
      <c r="D59" s="141" t="str">
        <f>TEAMS!$AC$143</f>
        <v>EW</v>
      </c>
      <c r="E59" s="3">
        <f>COUNT(TEAMS!$E$146:$E$161)</f>
        <v>5</v>
      </c>
      <c r="F59" s="48">
        <v>57</v>
      </c>
      <c r="G59" s="45" t="str">
        <f>TEAMS!B388</f>
        <v>Ogle, Hannah</v>
      </c>
      <c r="H59" s="19">
        <f>TEAMS!B406</f>
        <v>69.666666666666671</v>
      </c>
      <c r="I59" s="141" t="str">
        <f>TEAMS!$AC$387</f>
        <v>SN</v>
      </c>
      <c r="J59" s="3">
        <f>COUNT(TEAMS!$E$390:$E$405)</f>
        <v>3</v>
      </c>
      <c r="K59" s="48">
        <v>57</v>
      </c>
      <c r="L59" s="45" t="str">
        <f>TEAMS!L83</f>
        <v>Jones, Toby</v>
      </c>
      <c r="M59" s="19">
        <f>TEAMS!M101</f>
        <v>37.5</v>
      </c>
      <c r="N59" s="141" t="str">
        <f>TEAMS!$AC$82</f>
        <v>DL</v>
      </c>
      <c r="O59" s="3">
        <f>COUNT(TEAMS!$O$85:$O$100)</f>
        <v>2</v>
      </c>
      <c r="P59" s="48">
        <v>57</v>
      </c>
      <c r="Q59" s="45" t="str">
        <f>TEAMS!$G$144</f>
        <v>Kinder, Sarah</v>
      </c>
      <c r="R59" s="19">
        <f>TEAMS!$I$162</f>
        <v>48.111111111111114</v>
      </c>
      <c r="S59" s="141" t="str">
        <f>TEAMS!$AC$143</f>
        <v>EW</v>
      </c>
      <c r="T59" s="3">
        <f>COUNT(TEAMS!$J$146:$J$161)</f>
        <v>9</v>
      </c>
      <c r="U59" s="79" t="str">
        <f>IF('292 Club'!C41=0,"",'292 Club'!A41)</f>
        <v/>
      </c>
      <c r="V59" s="109" t="str">
        <f>IF('292 Club'!C41=0,"",'292 Club'!B41)</f>
        <v/>
      </c>
      <c r="W59" s="80" t="str">
        <f>IF('292 Club'!C41=0,"",'292 Club'!C41)</f>
        <v/>
      </c>
    </row>
    <row r="60" spans="1:23">
      <c r="A60" s="48">
        <v>58</v>
      </c>
      <c r="B60" s="45" t="str">
        <f>TEAMS!$G$144</f>
        <v>Kinder, Sarah</v>
      </c>
      <c r="C60" s="19">
        <f>TEAMS!$J$162</f>
        <v>147.88888888888889</v>
      </c>
      <c r="D60" s="141" t="str">
        <f>TEAMS!$AC$143</f>
        <v>EW</v>
      </c>
      <c r="E60" s="3">
        <f>COUNT(TEAMS!$J$146:$J$161)</f>
        <v>9</v>
      </c>
      <c r="F60" s="48">
        <v>58</v>
      </c>
      <c r="G60" s="45" t="str">
        <f>TEAMS!$G$144</f>
        <v>Kinder, Sarah</v>
      </c>
      <c r="H60" s="19">
        <f>TEAMS!$G$162</f>
        <v>56.111111111111114</v>
      </c>
      <c r="I60" s="141" t="str">
        <f>TEAMS!$AC$143</f>
        <v>EW</v>
      </c>
      <c r="J60" s="3">
        <f>COUNT(TEAMS!$J$146:$J$161)</f>
        <v>9</v>
      </c>
      <c r="K60" s="48">
        <v>58</v>
      </c>
      <c r="L60" s="45" t="str">
        <f>TEAMS!$Q$144</f>
        <v>Hodges, Virginia</v>
      </c>
      <c r="M60" s="19">
        <f>TEAMS!$R$162</f>
        <v>37.5</v>
      </c>
      <c r="N60" s="141" t="str">
        <f>TEAMS!$AC$143</f>
        <v>EW</v>
      </c>
      <c r="O60" s="3">
        <f>COUNT(TEAMS!$T$146:$T$161)</f>
        <v>2</v>
      </c>
      <c r="P60" s="48">
        <v>58</v>
      </c>
      <c r="Q60" s="45" t="str">
        <f>TEAMS!L388</f>
        <v>Ramsey, Matthew</v>
      </c>
      <c r="R60" s="19">
        <f>TEAMS!N406</f>
        <v>47</v>
      </c>
      <c r="S60" s="141" t="str">
        <f>TEAMS!$AC$387</f>
        <v>SN</v>
      </c>
      <c r="T60" s="3">
        <f>COUNT(TEAMS!$O$390:$O$405)</f>
        <v>1</v>
      </c>
      <c r="U60" s="79" t="str">
        <f>IF('292 Club'!C42=0,"",'292 Club'!A42)</f>
        <v/>
      </c>
      <c r="V60" s="109" t="str">
        <f>IF('292 Club'!C42=0,"",'292 Club'!B42)</f>
        <v/>
      </c>
      <c r="W60" s="80" t="str">
        <f>IF('292 Club'!C42=0,"",'292 Club'!C42)</f>
        <v/>
      </c>
    </row>
    <row r="61" spans="1:23">
      <c r="A61" s="48">
        <v>59</v>
      </c>
      <c r="B61" s="45" t="str">
        <f>TEAMS!V388</f>
        <v>Stone, Ashlea</v>
      </c>
      <c r="C61" s="19">
        <f>TEAMS!Y406</f>
        <v>147</v>
      </c>
      <c r="D61" s="141" t="str">
        <f>TEAMS!$AC$387</f>
        <v>SN</v>
      </c>
      <c r="E61" s="3">
        <f>COUNT(TEAMS!$Y$390:$Y$405)</f>
        <v>1</v>
      </c>
      <c r="F61" s="48">
        <v>59</v>
      </c>
      <c r="G61" s="45" t="str">
        <f>TEAMS!$B$144</f>
        <v>Turner, Jordan</v>
      </c>
      <c r="H61" s="19">
        <f>TEAMS!$B$162</f>
        <v>55</v>
      </c>
      <c r="I61" s="141" t="str">
        <f>TEAMS!$AC$143</f>
        <v>EW</v>
      </c>
      <c r="J61" s="3">
        <f>COUNT(TEAMS!$E$146:$E$161)</f>
        <v>5</v>
      </c>
      <c r="K61" s="48">
        <v>59</v>
      </c>
      <c r="L61" s="45" t="str">
        <f>TEAMS!L266</f>
        <v>Hogue, Brianna</v>
      </c>
      <c r="M61" s="19">
        <f>TEAMS!M284</f>
        <v>34</v>
      </c>
      <c r="N61" s="141" t="str">
        <f>TEAMS!$AC$265</f>
        <v>LF</v>
      </c>
      <c r="O61" s="3">
        <f>COUNT(TEAMS!$O$268:$O$283)</f>
        <v>1</v>
      </c>
      <c r="P61" s="48">
        <v>59</v>
      </c>
      <c r="Q61" s="45" t="str">
        <f>TEAMS!V388</f>
        <v>Stone, Ashlea</v>
      </c>
      <c r="R61" s="19">
        <f>TEAMS!X406</f>
        <v>42</v>
      </c>
      <c r="S61" s="141" t="str">
        <f>TEAMS!$AC$387</f>
        <v>SN</v>
      </c>
      <c r="T61" s="3">
        <f>COUNT(TEAMS!$Y$390:$Y$405)</f>
        <v>1</v>
      </c>
      <c r="U61" s="79" t="str">
        <f>IF('292 Club'!C43=0,"",'292 Club'!A43)</f>
        <v/>
      </c>
      <c r="V61" s="109" t="str">
        <f>IF('292 Club'!C43=0,"",'292 Club'!B43)</f>
        <v/>
      </c>
      <c r="W61" s="80" t="str">
        <f>IF('292 Club'!C43=0,"",'292 Club'!C43)</f>
        <v/>
      </c>
    </row>
    <row r="62" spans="1:23">
      <c r="A62" s="48">
        <v>60</v>
      </c>
      <c r="B62" s="45" t="str">
        <f>TEAMS!$L$144</f>
        <v>Henderson, Haley</v>
      </c>
      <c r="C62" s="19">
        <f>TEAMS!$O$162</f>
        <v>86</v>
      </c>
      <c r="D62" s="141" t="str">
        <f>TEAMS!$AC$143</f>
        <v>EW</v>
      </c>
      <c r="E62" s="3">
        <f>COUNT(TEAMS!$O$146:$O$161)</f>
        <v>1</v>
      </c>
      <c r="F62" s="48">
        <v>60</v>
      </c>
      <c r="G62" s="45" t="str">
        <f>TEAMS!$L$144</f>
        <v>Henderson, Haley</v>
      </c>
      <c r="H62" s="19">
        <f>TEAMS!$L$162</f>
        <v>29</v>
      </c>
      <c r="I62" s="141" t="str">
        <f>TEAMS!$AC$143</f>
        <v>EW</v>
      </c>
      <c r="J62" s="3">
        <f>COUNT(TEAMS!$O$146:$O$161)</f>
        <v>1</v>
      </c>
      <c r="K62" s="48">
        <v>60</v>
      </c>
      <c r="L62" s="45" t="str">
        <f>TEAMS!V388</f>
        <v>Stone, Ashlea</v>
      </c>
      <c r="M62" s="19">
        <f>TEAMS!W406</f>
        <v>34</v>
      </c>
      <c r="N62" s="141" t="str">
        <f>TEAMS!$AC$387</f>
        <v>SN</v>
      </c>
      <c r="O62" s="3">
        <f>COUNT(TEAMS!$Y$390:$Y$405)</f>
        <v>1</v>
      </c>
      <c r="P62" s="48">
        <v>60</v>
      </c>
      <c r="Q62" s="45" t="str">
        <f>TEAMS!$Q$144</f>
        <v>Hodges, Virginia</v>
      </c>
      <c r="R62" s="19">
        <f>TEAMS!$S$162</f>
        <v>25.5</v>
      </c>
      <c r="S62" s="141" t="str">
        <f>TEAMS!$AC$143</f>
        <v>EW</v>
      </c>
      <c r="T62" s="3">
        <f>COUNT(TEAMS!$T$146:$T$161)</f>
        <v>2</v>
      </c>
      <c r="U62" s="79" t="str">
        <f>IF('292 Club'!C44=0,"",'292 Club'!A44)</f>
        <v/>
      </c>
      <c r="V62" s="109" t="str">
        <f>IF('292 Club'!C44=0,"",'292 Club'!B44)</f>
        <v/>
      </c>
      <c r="W62" s="80" t="str">
        <f>IF('292 Club'!C44=0,"",'292 Club'!C44)</f>
        <v/>
      </c>
    </row>
    <row r="63" spans="1:23">
      <c r="A63" s="48">
        <v>61</v>
      </c>
      <c r="B63" s="45" t="str">
        <f>TEAMS!$Q$144</f>
        <v>Hodges, Virginia</v>
      </c>
      <c r="C63" s="19">
        <f>TEAMS!$T$162</f>
        <v>83.5</v>
      </c>
      <c r="D63" s="141" t="str">
        <f>TEAMS!$AC$143</f>
        <v>EW</v>
      </c>
      <c r="E63" s="3">
        <f>COUNT(TEAMS!$T$146:$T$161)</f>
        <v>2</v>
      </c>
      <c r="F63" s="48">
        <v>61</v>
      </c>
      <c r="G63" s="45" t="str">
        <f>TEAMS!$Q$144</f>
        <v>Hodges, Virginia</v>
      </c>
      <c r="H63" s="19">
        <f>TEAMS!$Q$162</f>
        <v>20.5</v>
      </c>
      <c r="I63" s="141" t="str">
        <f>TEAMS!$AC$143</f>
        <v>EW</v>
      </c>
      <c r="J63" s="3">
        <f>COUNT(TEAMS!$T$146:$T$161)</f>
        <v>2</v>
      </c>
      <c r="K63" s="48">
        <v>61</v>
      </c>
      <c r="L63" s="45" t="str">
        <f>TEAMS!$L$144</f>
        <v>Henderson, Haley</v>
      </c>
      <c r="M63" s="19">
        <f>TEAMS!$M$162</f>
        <v>33</v>
      </c>
      <c r="N63" s="141" t="str">
        <f>TEAMS!$AC$143</f>
        <v>EW</v>
      </c>
      <c r="O63" s="3">
        <f>COUNT(TEAMS!$O$146:$O$161)</f>
        <v>1</v>
      </c>
      <c r="P63" s="48">
        <v>61</v>
      </c>
      <c r="Q63" s="45" t="str">
        <f>TEAMS!$L$144</f>
        <v>Henderson, Haley</v>
      </c>
      <c r="R63" s="19">
        <f>TEAMS!$N$162</f>
        <v>24</v>
      </c>
      <c r="S63" s="141" t="str">
        <f>TEAMS!$AC$143</f>
        <v>EW</v>
      </c>
      <c r="T63" s="3">
        <f>COUNT(TEAMS!$O$146:$O$161)</f>
        <v>1</v>
      </c>
      <c r="U63" s="79" t="str">
        <f>IF('292 Club'!C45=0,"",'292 Club'!A45)</f>
        <v/>
      </c>
      <c r="V63" s="109" t="str">
        <f>IF('292 Club'!C45=0,"",'292 Club'!B45)</f>
        <v/>
      </c>
      <c r="W63" s="80" t="str">
        <f>IF('292 Club'!C45=0,"",'292 Club'!C45)</f>
        <v/>
      </c>
    </row>
    <row r="64" spans="1:23">
      <c r="A64" s="48">
        <v>62</v>
      </c>
      <c r="B64" s="45" t="str">
        <f>TEAMS!B42</f>
        <v>CK 11</v>
      </c>
      <c r="C64" s="19">
        <f>TEAMS!E60</f>
        <v>0</v>
      </c>
      <c r="D64" s="162" t="str">
        <f>TEAMS!$AC$41</f>
        <v>CK</v>
      </c>
      <c r="E64" s="3">
        <f>COUNT(TEAMS!$E$44:$E$59)</f>
        <v>0</v>
      </c>
      <c r="F64" s="48">
        <v>62</v>
      </c>
      <c r="G64" s="45" t="str">
        <f>TEAMS!B42</f>
        <v>CK 11</v>
      </c>
      <c r="H64" s="19">
        <f>TEAMS!B60</f>
        <v>0</v>
      </c>
      <c r="I64" s="162" t="str">
        <f>TEAMS!$AC$41</f>
        <v>CK</v>
      </c>
      <c r="J64" s="3">
        <f>COUNT(TEAMS!$E$44:$E$59)</f>
        <v>0</v>
      </c>
      <c r="K64" s="48">
        <v>62</v>
      </c>
      <c r="L64" s="45" t="str">
        <f>TEAMS!B42</f>
        <v>CK 11</v>
      </c>
      <c r="M64" s="19">
        <f>TEAMS!C60</f>
        <v>0</v>
      </c>
      <c r="N64" s="162" t="str">
        <f>TEAMS!$AC$41</f>
        <v>CK</v>
      </c>
      <c r="O64" s="3">
        <f>COUNT(TEAMS!$E$44:$E$59)</f>
        <v>0</v>
      </c>
      <c r="P64" s="48">
        <v>62</v>
      </c>
      <c r="Q64" s="45" t="str">
        <f>TEAMS!B42</f>
        <v>CK 11</v>
      </c>
      <c r="R64" s="19">
        <f>TEAMS!D60</f>
        <v>0</v>
      </c>
      <c r="S64" s="162" t="str">
        <f>TEAMS!$AC$41</f>
        <v>CK</v>
      </c>
      <c r="T64" s="3">
        <f>COUNT(TEAMS!$E$44:$E$59)</f>
        <v>0</v>
      </c>
      <c r="U64" s="79" t="str">
        <f>IF('292 Club'!C46=0,"",'292 Club'!A46)</f>
        <v/>
      </c>
      <c r="V64" s="109" t="str">
        <f>IF('292 Club'!C46=0,"",'292 Club'!B46)</f>
        <v/>
      </c>
      <c r="W64" s="80" t="str">
        <f>IF('292 Club'!C46=0,"",'292 Club'!C46)</f>
        <v/>
      </c>
    </row>
    <row r="65" spans="1:23">
      <c r="A65" s="48">
        <v>63</v>
      </c>
      <c r="B65" s="45" t="str">
        <f>TEAMS!G42</f>
        <v>CK 12</v>
      </c>
      <c r="C65" s="19">
        <f>TEAMS!J60</f>
        <v>0</v>
      </c>
      <c r="D65" s="162" t="str">
        <f>TEAMS!$AC$41</f>
        <v>CK</v>
      </c>
      <c r="E65" s="3">
        <f>COUNT(TEAMS!$J$44:$J$59)</f>
        <v>0</v>
      </c>
      <c r="F65" s="48">
        <v>63</v>
      </c>
      <c r="G65" s="45" t="str">
        <f>TEAMS!G42</f>
        <v>CK 12</v>
      </c>
      <c r="H65" s="19">
        <f>TEAMS!G60</f>
        <v>0</v>
      </c>
      <c r="I65" s="162" t="str">
        <f>TEAMS!$AC$41</f>
        <v>CK</v>
      </c>
      <c r="J65" s="3">
        <f>COUNT(TEAMS!$J$44:$J$59)</f>
        <v>0</v>
      </c>
      <c r="K65" s="48">
        <v>63</v>
      </c>
      <c r="L65" s="45" t="str">
        <f>TEAMS!G42</f>
        <v>CK 12</v>
      </c>
      <c r="M65" s="19">
        <f>TEAMS!H60</f>
        <v>0</v>
      </c>
      <c r="N65" s="162" t="str">
        <f>TEAMS!$AC$41</f>
        <v>CK</v>
      </c>
      <c r="O65" s="3">
        <f>COUNT(TEAMS!$J$44:$J$59)</f>
        <v>0</v>
      </c>
      <c r="P65" s="48">
        <v>63</v>
      </c>
      <c r="Q65" s="45" t="str">
        <f>TEAMS!G42</f>
        <v>CK 12</v>
      </c>
      <c r="R65" s="19">
        <f>TEAMS!I60</f>
        <v>0</v>
      </c>
      <c r="S65" s="162" t="str">
        <f>TEAMS!$AC$41</f>
        <v>CK</v>
      </c>
      <c r="T65" s="3">
        <f>COUNT(TEAMS!$J$44:$J$59)</f>
        <v>0</v>
      </c>
      <c r="U65" s="79" t="str">
        <f>IF('292 Club'!C47=0,"",'292 Club'!A47)</f>
        <v/>
      </c>
      <c r="V65" s="109" t="str">
        <f>IF('292 Club'!C47=0,"",'292 Club'!B47)</f>
        <v/>
      </c>
      <c r="W65" s="80" t="str">
        <f>IF('292 Club'!C47=0,"",'292 Club'!C47)</f>
        <v/>
      </c>
    </row>
    <row r="66" spans="1:23">
      <c r="A66" s="48">
        <v>64</v>
      </c>
      <c r="B66" s="45" t="str">
        <f>TEAMS!L42</f>
        <v>CK 13</v>
      </c>
      <c r="C66" s="19">
        <f>TEAMS!O60</f>
        <v>0</v>
      </c>
      <c r="D66" s="162" t="str">
        <f>TEAMS!$AC$41</f>
        <v>CK</v>
      </c>
      <c r="E66" s="3">
        <f>COUNT(TEAMS!$O$44:$O$59)</f>
        <v>0</v>
      </c>
      <c r="F66" s="48">
        <v>64</v>
      </c>
      <c r="G66" s="45" t="str">
        <f>TEAMS!L42</f>
        <v>CK 13</v>
      </c>
      <c r="H66" s="19">
        <f>TEAMS!L60</f>
        <v>0</v>
      </c>
      <c r="I66" s="162" t="str">
        <f>TEAMS!$AC$41</f>
        <v>CK</v>
      </c>
      <c r="J66" s="3">
        <f>COUNT(TEAMS!$O$44:$O$59)</f>
        <v>0</v>
      </c>
      <c r="K66" s="48">
        <v>64</v>
      </c>
      <c r="L66" s="45" t="str">
        <f>TEAMS!L42</f>
        <v>CK 13</v>
      </c>
      <c r="M66" s="19">
        <f>TEAMS!M60</f>
        <v>0</v>
      </c>
      <c r="N66" s="162" t="str">
        <f>TEAMS!$AC$41</f>
        <v>CK</v>
      </c>
      <c r="O66" s="3">
        <f>COUNT(TEAMS!$O$44:$O$59)</f>
        <v>0</v>
      </c>
      <c r="P66" s="48">
        <v>64</v>
      </c>
      <c r="Q66" s="45" t="str">
        <f>TEAMS!L42</f>
        <v>CK 13</v>
      </c>
      <c r="R66" s="19">
        <f>TEAMS!N60</f>
        <v>0</v>
      </c>
      <c r="S66" s="162" t="str">
        <f>TEAMS!$AC$41</f>
        <v>CK</v>
      </c>
      <c r="T66" s="3">
        <f>COUNT(TEAMS!$O$44:$O$59)</f>
        <v>0</v>
      </c>
      <c r="U66" s="79" t="str">
        <f>IF('292 Club'!C48=0,"",'292 Club'!A48)</f>
        <v/>
      </c>
      <c r="V66" s="109" t="str">
        <f>IF('292 Club'!C48=0,"",'292 Club'!B48)</f>
        <v/>
      </c>
      <c r="W66" s="80" t="str">
        <f>IF('292 Club'!C48=0,"",'292 Club'!C48)</f>
        <v/>
      </c>
    </row>
    <row r="67" spans="1:23">
      <c r="A67" s="48">
        <v>65</v>
      </c>
      <c r="B67" s="45" t="str">
        <f>TEAMS!Q42</f>
        <v>CK 14</v>
      </c>
      <c r="C67" s="19">
        <f>TEAMS!T60</f>
        <v>0</v>
      </c>
      <c r="D67" s="162" t="str">
        <f>TEAMS!$AC$41</f>
        <v>CK</v>
      </c>
      <c r="E67" s="3">
        <f>COUNT(TEAMS!$T$44:$T$59)</f>
        <v>0</v>
      </c>
      <c r="F67" s="48">
        <v>65</v>
      </c>
      <c r="G67" s="45" t="str">
        <f>TEAMS!Q42</f>
        <v>CK 14</v>
      </c>
      <c r="H67" s="19">
        <f>TEAMS!Q60</f>
        <v>0</v>
      </c>
      <c r="I67" s="162" t="str">
        <f>TEAMS!$AC$41</f>
        <v>CK</v>
      </c>
      <c r="J67" s="3">
        <f>COUNT(TEAMS!$T$44:$T$59)</f>
        <v>0</v>
      </c>
      <c r="K67" s="48">
        <v>65</v>
      </c>
      <c r="L67" s="45" t="str">
        <f>TEAMS!Q42</f>
        <v>CK 14</v>
      </c>
      <c r="M67" s="19">
        <f>TEAMS!R60</f>
        <v>0</v>
      </c>
      <c r="N67" s="162" t="str">
        <f>TEAMS!$AC$41</f>
        <v>CK</v>
      </c>
      <c r="O67" s="3">
        <f>COUNT(TEAMS!$T$44:$T$59)</f>
        <v>0</v>
      </c>
      <c r="P67" s="48">
        <v>65</v>
      </c>
      <c r="Q67" s="45" t="str">
        <f>TEAMS!Q42</f>
        <v>CK 14</v>
      </c>
      <c r="R67" s="19">
        <f>TEAMS!S60</f>
        <v>0</v>
      </c>
      <c r="S67" s="162" t="str">
        <f>TEAMS!$AC$41</f>
        <v>CK</v>
      </c>
      <c r="T67" s="3">
        <f>COUNT(TEAMS!$T$44:$T$59)</f>
        <v>0</v>
      </c>
      <c r="U67" s="79" t="str">
        <f>IF('292 Club'!C49=0,"",'292 Club'!A49)</f>
        <v/>
      </c>
      <c r="V67" s="109" t="str">
        <f>IF('292 Club'!C49=0,"",'292 Club'!B49)</f>
        <v/>
      </c>
      <c r="W67" s="80" t="str">
        <f>IF('292 Club'!C49=0,"",'292 Club'!C49)</f>
        <v/>
      </c>
    </row>
    <row r="68" spans="1:23">
      <c r="A68" s="48">
        <v>66</v>
      </c>
      <c r="B68" s="45" t="str">
        <f>TEAMS!V42</f>
        <v>CK 15</v>
      </c>
      <c r="C68" s="19">
        <f>TEAMS!Y60</f>
        <v>0</v>
      </c>
      <c r="D68" s="162" t="str">
        <f>TEAMS!$AC$41</f>
        <v>CK</v>
      </c>
      <c r="E68" s="3">
        <f>COUNT(TEAMS!$Y$44:$Y$59)</f>
        <v>0</v>
      </c>
      <c r="F68" s="48">
        <v>66</v>
      </c>
      <c r="G68" s="45" t="str">
        <f>TEAMS!V42</f>
        <v>CK 15</v>
      </c>
      <c r="H68" s="19">
        <f>TEAMS!V60</f>
        <v>0</v>
      </c>
      <c r="I68" s="162" t="str">
        <f>TEAMS!$AC$41</f>
        <v>CK</v>
      </c>
      <c r="J68" s="3">
        <f>COUNT(TEAMS!$Y$44:$Y$59)</f>
        <v>0</v>
      </c>
      <c r="K68" s="48">
        <v>66</v>
      </c>
      <c r="L68" s="45" t="str">
        <f>TEAMS!V42</f>
        <v>CK 15</v>
      </c>
      <c r="M68" s="19">
        <f>TEAMS!W60</f>
        <v>0</v>
      </c>
      <c r="N68" s="162" t="str">
        <f>TEAMS!$AC$41</f>
        <v>CK</v>
      </c>
      <c r="O68" s="3">
        <f>COUNT(TEAMS!$Y$44:$Y$59)</f>
        <v>0</v>
      </c>
      <c r="P68" s="48">
        <v>66</v>
      </c>
      <c r="Q68" s="45" t="str">
        <f>TEAMS!V42</f>
        <v>CK 15</v>
      </c>
      <c r="R68" s="19">
        <f>TEAMS!X60</f>
        <v>0</v>
      </c>
      <c r="S68" s="162" t="str">
        <f>TEAMS!$AC$41</f>
        <v>CK</v>
      </c>
      <c r="T68" s="3">
        <f>COUNT(TEAMS!$Y$44:$Y$59)</f>
        <v>0</v>
      </c>
      <c r="U68" s="79" t="str">
        <f>IF('292 Club'!C50=0,"",'292 Club'!A50)</f>
        <v/>
      </c>
      <c r="V68" s="109" t="str">
        <f>IF('292 Club'!C50=0,"",'292 Club'!B50)</f>
        <v/>
      </c>
      <c r="W68" s="80" t="str">
        <f>IF('292 Club'!C50=0,"",'292 Club'!C50)</f>
        <v/>
      </c>
    </row>
    <row r="69" spans="1:23">
      <c r="A69" s="48">
        <v>67</v>
      </c>
      <c r="B69" s="45" t="str">
        <f>TEAMS!B103</f>
        <v>DL 11</v>
      </c>
      <c r="C69" s="19">
        <f>TEAMS!E121</f>
        <v>0</v>
      </c>
      <c r="D69" s="141" t="str">
        <f>TEAMS!$AC$102</f>
        <v>DL</v>
      </c>
      <c r="E69" s="3">
        <f>COUNT(TEAMS!$E$105:$E$120)</f>
        <v>0</v>
      </c>
      <c r="F69" s="48">
        <v>67</v>
      </c>
      <c r="G69" s="45" t="str">
        <f>TEAMS!B103</f>
        <v>DL 11</v>
      </c>
      <c r="H69" s="19">
        <f>TEAMS!B121</f>
        <v>0</v>
      </c>
      <c r="I69" s="141" t="str">
        <f>TEAMS!$AC$102</f>
        <v>DL</v>
      </c>
      <c r="J69" s="3">
        <f>COUNT(TEAMS!$E$105:$E$120)</f>
        <v>0</v>
      </c>
      <c r="K69" s="48">
        <v>67</v>
      </c>
      <c r="L69" s="45" t="str">
        <f>TEAMS!B103</f>
        <v>DL 11</v>
      </c>
      <c r="M69" s="19">
        <f>TEAMS!C121</f>
        <v>0</v>
      </c>
      <c r="N69" s="141" t="str">
        <f>TEAMS!$AC$102</f>
        <v>DL</v>
      </c>
      <c r="O69" s="3">
        <f>COUNT(TEAMS!$E$105:$E$120)</f>
        <v>0</v>
      </c>
      <c r="P69" s="48">
        <v>67</v>
      </c>
      <c r="Q69" s="45" t="str">
        <f>TEAMS!B103</f>
        <v>DL 11</v>
      </c>
      <c r="R69" s="19">
        <f>TEAMS!D121</f>
        <v>0</v>
      </c>
      <c r="S69" s="141" t="str">
        <f>TEAMS!$AC$102</f>
        <v>DL</v>
      </c>
      <c r="T69" s="3">
        <f>COUNT(TEAMS!$E$105:$E$120)</f>
        <v>0</v>
      </c>
      <c r="U69" s="79" t="str">
        <f>IF('292 Club'!C51=0,"",'292 Club'!A51)</f>
        <v/>
      </c>
      <c r="V69" s="109" t="str">
        <f>IF('292 Club'!C51=0,"",'292 Club'!B51)</f>
        <v/>
      </c>
      <c r="W69" s="80" t="str">
        <f>IF('292 Club'!C51=0,"",'292 Club'!C51)</f>
        <v/>
      </c>
    </row>
    <row r="70" spans="1:23">
      <c r="A70" s="48">
        <v>68</v>
      </c>
      <c r="B70" s="45" t="str">
        <f>TEAMS!G103</f>
        <v>DL 12</v>
      </c>
      <c r="C70" s="19">
        <f>TEAMS!J121</f>
        <v>0</v>
      </c>
      <c r="D70" s="141" t="str">
        <f>TEAMS!$AC$102</f>
        <v>DL</v>
      </c>
      <c r="E70" s="3">
        <f>COUNT(TEAMS!$J$105:$J$120)</f>
        <v>0</v>
      </c>
      <c r="F70" s="48">
        <v>68</v>
      </c>
      <c r="G70" s="45" t="str">
        <f>TEAMS!G103</f>
        <v>DL 12</v>
      </c>
      <c r="H70" s="19">
        <f>TEAMS!G121</f>
        <v>0</v>
      </c>
      <c r="I70" s="141" t="str">
        <f>TEAMS!$AC$102</f>
        <v>DL</v>
      </c>
      <c r="J70" s="3">
        <f>COUNT(TEAMS!$J$105:$J$120)</f>
        <v>0</v>
      </c>
      <c r="K70" s="48">
        <v>68</v>
      </c>
      <c r="L70" s="45" t="str">
        <f>TEAMS!G103</f>
        <v>DL 12</v>
      </c>
      <c r="M70" s="19">
        <f>TEAMS!H121</f>
        <v>0</v>
      </c>
      <c r="N70" s="141" t="str">
        <f>TEAMS!$AC$102</f>
        <v>DL</v>
      </c>
      <c r="O70" s="3">
        <f>COUNT(TEAMS!$J$105:$J$120)</f>
        <v>0</v>
      </c>
      <c r="P70" s="48">
        <v>68</v>
      </c>
      <c r="Q70" s="45" t="str">
        <f>TEAMS!G103</f>
        <v>DL 12</v>
      </c>
      <c r="R70" s="19">
        <f>TEAMS!I121</f>
        <v>0</v>
      </c>
      <c r="S70" s="141" t="str">
        <f>TEAMS!$AC$102</f>
        <v>DL</v>
      </c>
      <c r="T70" s="3">
        <f>COUNT(TEAMS!$J$105:$J$120)</f>
        <v>0</v>
      </c>
      <c r="U70" s="79" t="str">
        <f>IF('292 Club'!C52=0,"",'292 Club'!A52)</f>
        <v/>
      </c>
      <c r="V70" s="109" t="str">
        <f>IF('292 Club'!C52=0,"",'292 Club'!B52)</f>
        <v/>
      </c>
      <c r="W70" s="80" t="str">
        <f>IF('292 Club'!C52=0,"",'292 Club'!C52)</f>
        <v/>
      </c>
    </row>
    <row r="71" spans="1:23">
      <c r="A71" s="48">
        <v>69</v>
      </c>
      <c r="B71" s="45" t="str">
        <f>TEAMS!L103</f>
        <v>DL 13</v>
      </c>
      <c r="C71" s="19">
        <f>TEAMS!O121</f>
        <v>0</v>
      </c>
      <c r="D71" s="141" t="str">
        <f>TEAMS!$AC$102</f>
        <v>DL</v>
      </c>
      <c r="E71" s="3">
        <f>COUNT(TEAMS!$O$105:$O$120)</f>
        <v>0</v>
      </c>
      <c r="F71" s="48">
        <v>69</v>
      </c>
      <c r="G71" s="45" t="str">
        <f>TEAMS!L103</f>
        <v>DL 13</v>
      </c>
      <c r="H71" s="19">
        <f>TEAMS!L121</f>
        <v>0</v>
      </c>
      <c r="I71" s="141" t="str">
        <f>TEAMS!$AC$102</f>
        <v>DL</v>
      </c>
      <c r="J71" s="3">
        <f>COUNT(TEAMS!$O$105:$O$120)</f>
        <v>0</v>
      </c>
      <c r="K71" s="48">
        <v>69</v>
      </c>
      <c r="L71" s="45" t="str">
        <f>TEAMS!L103</f>
        <v>DL 13</v>
      </c>
      <c r="M71" s="19">
        <f>TEAMS!M121</f>
        <v>0</v>
      </c>
      <c r="N71" s="141" t="str">
        <f>TEAMS!$AC$102</f>
        <v>DL</v>
      </c>
      <c r="O71" s="3">
        <f>COUNT(TEAMS!$O$105:$O$120)</f>
        <v>0</v>
      </c>
      <c r="P71" s="48">
        <v>69</v>
      </c>
      <c r="Q71" s="45" t="str">
        <f>TEAMS!L103</f>
        <v>DL 13</v>
      </c>
      <c r="R71" s="19">
        <f>TEAMS!N121</f>
        <v>0</v>
      </c>
      <c r="S71" s="141" t="str">
        <f>TEAMS!$AC$102</f>
        <v>DL</v>
      </c>
      <c r="T71" s="3">
        <f>COUNT(TEAMS!$O$105:$O$120)</f>
        <v>0</v>
      </c>
      <c r="U71" s="79" t="str">
        <f>IF('292 Club'!C53=0,"",'292 Club'!A53)</f>
        <v/>
      </c>
      <c r="V71" s="109" t="str">
        <f>IF('292 Club'!C53=0,"",'292 Club'!B53)</f>
        <v/>
      </c>
      <c r="W71" s="80" t="str">
        <f>IF('292 Club'!C53=0,"",'292 Club'!C53)</f>
        <v/>
      </c>
    </row>
    <row r="72" spans="1:23">
      <c r="A72" s="48">
        <v>70</v>
      </c>
      <c r="B72" s="45" t="str">
        <f>TEAMS!Q103</f>
        <v>DL 14</v>
      </c>
      <c r="C72" s="19">
        <f>TEAMS!T121</f>
        <v>0</v>
      </c>
      <c r="D72" s="141" t="str">
        <f>TEAMS!$AC$102</f>
        <v>DL</v>
      </c>
      <c r="E72" s="3">
        <f>COUNT(TEAMS!$T$105:$T$120)</f>
        <v>0</v>
      </c>
      <c r="F72" s="48">
        <v>70</v>
      </c>
      <c r="G72" s="45" t="str">
        <f>TEAMS!Q103</f>
        <v>DL 14</v>
      </c>
      <c r="H72" s="19">
        <f>TEAMS!Q121</f>
        <v>0</v>
      </c>
      <c r="I72" s="141" t="str">
        <f>TEAMS!$AC$102</f>
        <v>DL</v>
      </c>
      <c r="J72" s="3">
        <f>COUNT(TEAMS!$T$105:$T$120)</f>
        <v>0</v>
      </c>
      <c r="K72" s="48">
        <v>70</v>
      </c>
      <c r="L72" s="45" t="str">
        <f>TEAMS!Q103</f>
        <v>DL 14</v>
      </c>
      <c r="M72" s="19">
        <f>TEAMS!R121</f>
        <v>0</v>
      </c>
      <c r="N72" s="141" t="str">
        <f>TEAMS!$AC$102</f>
        <v>DL</v>
      </c>
      <c r="O72" s="3">
        <f>COUNT(TEAMS!$T$105:$T$120)</f>
        <v>0</v>
      </c>
      <c r="P72" s="48">
        <v>70</v>
      </c>
      <c r="Q72" s="45" t="str">
        <f>TEAMS!Q103</f>
        <v>DL 14</v>
      </c>
      <c r="R72" s="19">
        <f>TEAMS!S121</f>
        <v>0</v>
      </c>
      <c r="S72" s="141" t="str">
        <f>TEAMS!$AC$102</f>
        <v>DL</v>
      </c>
      <c r="T72" s="3">
        <f>COUNT(TEAMS!$T$105:$T$120)</f>
        <v>0</v>
      </c>
      <c r="U72" s="79" t="str">
        <f>IF('292 Club'!C54=0,"",'292 Club'!A54)</f>
        <v/>
      </c>
      <c r="V72" s="109" t="str">
        <f>IF('292 Club'!C54=0,"",'292 Club'!B54)</f>
        <v/>
      </c>
      <c r="W72" s="80" t="str">
        <f>IF('292 Club'!C54=0,"",'292 Club'!C54)</f>
        <v/>
      </c>
    </row>
    <row r="73" spans="1:23">
      <c r="A73" s="48">
        <v>71</v>
      </c>
      <c r="B73" s="45" t="str">
        <f>TEAMS!V103</f>
        <v>DL 15</v>
      </c>
      <c r="C73" s="19">
        <f>TEAMS!Y121</f>
        <v>0</v>
      </c>
      <c r="D73" s="141" t="str">
        <f>TEAMS!$AC$102</f>
        <v>DL</v>
      </c>
      <c r="E73" s="3">
        <f>COUNT(TEAMS!$Y$105:$Y$120)</f>
        <v>0</v>
      </c>
      <c r="F73" s="48">
        <v>71</v>
      </c>
      <c r="G73" s="45" t="str">
        <f>TEAMS!V103</f>
        <v>DL 15</v>
      </c>
      <c r="H73" s="19">
        <f>TEAMS!V121</f>
        <v>0</v>
      </c>
      <c r="I73" s="141" t="str">
        <f>TEAMS!$AC$102</f>
        <v>DL</v>
      </c>
      <c r="J73" s="3">
        <f>COUNT(TEAMS!$Y$105:$Y$120)</f>
        <v>0</v>
      </c>
      <c r="K73" s="48">
        <v>71</v>
      </c>
      <c r="L73" s="45" t="str">
        <f>TEAMS!V103</f>
        <v>DL 15</v>
      </c>
      <c r="M73" s="19">
        <f>TEAMS!W121</f>
        <v>0</v>
      </c>
      <c r="N73" s="141" t="str">
        <f>TEAMS!$AC$102</f>
        <v>DL</v>
      </c>
      <c r="O73" s="3">
        <f>COUNT(TEAMS!$Y$105:$Y$120)</f>
        <v>0</v>
      </c>
      <c r="P73" s="48">
        <v>71</v>
      </c>
      <c r="Q73" s="45" t="str">
        <f>TEAMS!V103</f>
        <v>DL 15</v>
      </c>
      <c r="R73" s="19">
        <f>TEAMS!X121</f>
        <v>0</v>
      </c>
      <c r="S73" s="141" t="str">
        <f>TEAMS!$AC$102</f>
        <v>DL</v>
      </c>
      <c r="T73" s="3">
        <f>COUNT(TEAMS!$Y$105:$Y$120)</f>
        <v>0</v>
      </c>
      <c r="U73" s="79" t="str">
        <f>IF('292 Club'!C55=0,"",'292 Club'!A55)</f>
        <v/>
      </c>
      <c r="V73" s="109" t="str">
        <f>IF('292 Club'!C55=0,"",'292 Club'!B55)</f>
        <v/>
      </c>
      <c r="W73" s="80" t="str">
        <f>IF('292 Club'!C55=0,"",'292 Club'!C55)</f>
        <v/>
      </c>
    </row>
    <row r="74" spans="1:23">
      <c r="A74" s="48">
        <v>72</v>
      </c>
      <c r="B74" s="45" t="str">
        <f>TEAMS!$B$164</f>
        <v>EW 11</v>
      </c>
      <c r="C74" s="19">
        <f>TEAMS!$E$182</f>
        <v>0</v>
      </c>
      <c r="D74" s="141" t="str">
        <f>TEAMS!$AC$163</f>
        <v>EW</v>
      </c>
      <c r="E74" s="3">
        <f>COUNT(TEAMS!$E$166:$E$181)</f>
        <v>0</v>
      </c>
      <c r="F74" s="48">
        <v>72</v>
      </c>
      <c r="G74" s="45" t="str">
        <f>TEAMS!$B$164</f>
        <v>EW 11</v>
      </c>
      <c r="H74" s="19">
        <f>TEAMS!$B$182</f>
        <v>0</v>
      </c>
      <c r="I74" s="141" t="str">
        <f>TEAMS!$AC$163</f>
        <v>EW</v>
      </c>
      <c r="J74" s="3">
        <f>COUNT(TEAMS!$E$166:$E$181)</f>
        <v>0</v>
      </c>
      <c r="K74" s="48">
        <v>72</v>
      </c>
      <c r="L74" s="45" t="str">
        <f>TEAMS!$B$164</f>
        <v>EW 11</v>
      </c>
      <c r="M74" s="19">
        <f>TEAMS!$C$182</f>
        <v>0</v>
      </c>
      <c r="N74" s="141" t="str">
        <f>TEAMS!$AC$163</f>
        <v>EW</v>
      </c>
      <c r="O74" s="3">
        <f>COUNT(TEAMS!$E$166:$E$181)</f>
        <v>0</v>
      </c>
      <c r="P74" s="48">
        <v>72</v>
      </c>
      <c r="Q74" s="45" t="str">
        <f>TEAMS!$B$164</f>
        <v>EW 11</v>
      </c>
      <c r="R74" s="19">
        <f>TEAMS!$D$182</f>
        <v>0</v>
      </c>
      <c r="S74" s="141" t="str">
        <f>TEAMS!$AC$163</f>
        <v>EW</v>
      </c>
      <c r="T74" s="3">
        <f>COUNT(TEAMS!$E$166:$E$181)</f>
        <v>0</v>
      </c>
      <c r="U74" s="79" t="str">
        <f>IF('292 Club'!C56=0,"",'292 Club'!A56)</f>
        <v/>
      </c>
      <c r="V74" s="109" t="str">
        <f>IF('292 Club'!C56=0,"",'292 Club'!B56)</f>
        <v/>
      </c>
      <c r="W74" s="80" t="str">
        <f>IF('292 Club'!C56=0,"",'292 Club'!C56)</f>
        <v/>
      </c>
    </row>
    <row r="75" spans="1:23">
      <c r="A75" s="48">
        <v>73</v>
      </c>
      <c r="B75" s="45" t="str">
        <f>TEAMS!$G$164</f>
        <v>EW 12</v>
      </c>
      <c r="C75" s="19">
        <f>TEAMS!$J$182</f>
        <v>0</v>
      </c>
      <c r="D75" s="141" t="str">
        <f>TEAMS!$AC$163</f>
        <v>EW</v>
      </c>
      <c r="E75" s="3">
        <f>COUNT(TEAMS!$J$166:$J$181)</f>
        <v>0</v>
      </c>
      <c r="F75" s="48">
        <v>73</v>
      </c>
      <c r="G75" s="45" t="str">
        <f>TEAMS!$G$164</f>
        <v>EW 12</v>
      </c>
      <c r="H75" s="19">
        <f>TEAMS!$G$182</f>
        <v>0</v>
      </c>
      <c r="I75" s="141" t="str">
        <f>TEAMS!$AC$163</f>
        <v>EW</v>
      </c>
      <c r="J75" s="3">
        <f>COUNT(TEAMS!$J$166:$J$181)</f>
        <v>0</v>
      </c>
      <c r="K75" s="48">
        <v>73</v>
      </c>
      <c r="L75" s="45" t="str">
        <f>TEAMS!$G$164</f>
        <v>EW 12</v>
      </c>
      <c r="M75" s="19">
        <f>TEAMS!$H$182</f>
        <v>0</v>
      </c>
      <c r="N75" s="141" t="str">
        <f>TEAMS!$AC$163</f>
        <v>EW</v>
      </c>
      <c r="O75" s="3">
        <f>COUNT(TEAMS!$J$166:$J$181)</f>
        <v>0</v>
      </c>
      <c r="P75" s="48">
        <v>73</v>
      </c>
      <c r="Q75" s="45" t="str">
        <f>TEAMS!$G$164</f>
        <v>EW 12</v>
      </c>
      <c r="R75" s="19">
        <f>TEAMS!$I$182</f>
        <v>0</v>
      </c>
      <c r="S75" s="141" t="str">
        <f>TEAMS!$AC$163</f>
        <v>EW</v>
      </c>
      <c r="T75" s="3">
        <f>COUNT(TEAMS!$J$166:$J$181)</f>
        <v>0</v>
      </c>
      <c r="U75" s="79" t="str">
        <f>IF('292 Club'!C57=0,"",'292 Club'!A57)</f>
        <v/>
      </c>
      <c r="V75" s="109" t="str">
        <f>IF('292 Club'!C57=0,"",'292 Club'!B57)</f>
        <v/>
      </c>
      <c r="W75" s="80" t="str">
        <f>IF('292 Club'!C57=0,"",'292 Club'!C57)</f>
        <v/>
      </c>
    </row>
    <row r="76" spans="1:23">
      <c r="A76" s="48">
        <v>74</v>
      </c>
      <c r="B76" s="45" t="str">
        <f>TEAMS!$L$164</f>
        <v>EW 13</v>
      </c>
      <c r="C76" s="19">
        <f>TEAMS!$O$182</f>
        <v>0</v>
      </c>
      <c r="D76" s="141" t="str">
        <f>TEAMS!$AC$163</f>
        <v>EW</v>
      </c>
      <c r="E76" s="3">
        <f>COUNT(TEAMS!$O$166:$O$181)</f>
        <v>0</v>
      </c>
      <c r="F76" s="48">
        <v>74</v>
      </c>
      <c r="G76" s="45" t="str">
        <f>TEAMS!$L$164</f>
        <v>EW 13</v>
      </c>
      <c r="H76" s="19">
        <f>TEAMS!$L$182</f>
        <v>0</v>
      </c>
      <c r="I76" s="141" t="str">
        <f>TEAMS!$AC$163</f>
        <v>EW</v>
      </c>
      <c r="J76" s="3">
        <f>COUNT(TEAMS!$O$166:$O$181)</f>
        <v>0</v>
      </c>
      <c r="K76" s="48">
        <v>74</v>
      </c>
      <c r="L76" s="45" t="str">
        <f>TEAMS!$L$164</f>
        <v>EW 13</v>
      </c>
      <c r="M76" s="19">
        <f>TEAMS!$M$182</f>
        <v>0</v>
      </c>
      <c r="N76" s="141" t="str">
        <f>TEAMS!$AC$163</f>
        <v>EW</v>
      </c>
      <c r="O76" s="3">
        <f>COUNT(TEAMS!$O$166:$O$181)</f>
        <v>0</v>
      </c>
      <c r="P76" s="48">
        <v>74</v>
      </c>
      <c r="Q76" s="45" t="str">
        <f>TEAMS!$L$164</f>
        <v>EW 13</v>
      </c>
      <c r="R76" s="19">
        <f>TEAMS!$N$182</f>
        <v>0</v>
      </c>
      <c r="S76" s="141" t="str">
        <f>TEAMS!$AC$163</f>
        <v>EW</v>
      </c>
      <c r="T76" s="3">
        <f>COUNT(TEAMS!$O$166:$O$181)</f>
        <v>0</v>
      </c>
      <c r="U76" s="79" t="str">
        <f>IF('292 Club'!C58=0,"",'292 Club'!A58)</f>
        <v/>
      </c>
      <c r="V76" s="109" t="str">
        <f>IF('292 Club'!C58=0,"",'292 Club'!B58)</f>
        <v/>
      </c>
      <c r="W76" s="80" t="str">
        <f>IF('292 Club'!C58=0,"",'292 Club'!C58)</f>
        <v/>
      </c>
    </row>
    <row r="77" spans="1:23">
      <c r="A77" s="48">
        <v>75</v>
      </c>
      <c r="B77" s="52" t="str">
        <f>TEAMS!$Q$164</f>
        <v>EW 14</v>
      </c>
      <c r="C77" s="53">
        <f>TEAMS!$T$182</f>
        <v>0</v>
      </c>
      <c r="D77" s="141" t="str">
        <f>TEAMS!$AC$163</f>
        <v>EW</v>
      </c>
      <c r="E77" s="3">
        <f>COUNT(TEAMS!$T$166:$T$181)</f>
        <v>0</v>
      </c>
      <c r="F77" s="48">
        <v>75</v>
      </c>
      <c r="G77" s="45" t="str">
        <f>TEAMS!$Q$164</f>
        <v>EW 14</v>
      </c>
      <c r="H77" s="19">
        <f>TEAMS!$Q$182</f>
        <v>0</v>
      </c>
      <c r="I77" s="141" t="str">
        <f>TEAMS!$AC$163</f>
        <v>EW</v>
      </c>
      <c r="J77" s="3">
        <f>COUNT(TEAMS!$T$166:$T$181)</f>
        <v>0</v>
      </c>
      <c r="K77" s="48">
        <v>75</v>
      </c>
      <c r="L77" s="45" t="str">
        <f>TEAMS!$Q$164</f>
        <v>EW 14</v>
      </c>
      <c r="M77" s="19">
        <f>TEAMS!$R$182</f>
        <v>0</v>
      </c>
      <c r="N77" s="141" t="str">
        <f>TEAMS!$AC$163</f>
        <v>EW</v>
      </c>
      <c r="O77" s="3">
        <f>COUNT(TEAMS!$T$166:$T$181)</f>
        <v>0</v>
      </c>
      <c r="P77" s="48">
        <v>75</v>
      </c>
      <c r="Q77" s="45" t="str">
        <f>TEAMS!$Q$164</f>
        <v>EW 14</v>
      </c>
      <c r="R77" s="19">
        <f>TEAMS!$S$182</f>
        <v>0</v>
      </c>
      <c r="S77" s="141" t="str">
        <f>TEAMS!$AC$163</f>
        <v>EW</v>
      </c>
      <c r="T77" s="3">
        <f>COUNT(TEAMS!$T$166:$T$181)</f>
        <v>0</v>
      </c>
      <c r="U77" s="79" t="str">
        <f>IF('292 Club'!C59=0,"",'292 Club'!A59)</f>
        <v/>
      </c>
      <c r="V77" s="109" t="str">
        <f>IF('292 Club'!C59=0,"",'292 Club'!B59)</f>
        <v/>
      </c>
      <c r="W77" s="80" t="str">
        <f>IF('292 Club'!C59=0,"",'292 Club'!C59)</f>
        <v/>
      </c>
    </row>
    <row r="78" spans="1:23">
      <c r="A78" s="48">
        <v>76</v>
      </c>
      <c r="B78" s="45" t="str">
        <f>TEAMS!$V$164</f>
        <v>EW 15</v>
      </c>
      <c r="C78" s="19">
        <f>TEAMS!$Y$182</f>
        <v>0</v>
      </c>
      <c r="D78" s="141" t="str">
        <f>TEAMS!$AC$163</f>
        <v>EW</v>
      </c>
      <c r="E78" s="3">
        <f>COUNT(TEAMS!$Y$166:$Y$181)</f>
        <v>0</v>
      </c>
      <c r="F78" s="48">
        <v>76</v>
      </c>
      <c r="G78" s="45" t="str">
        <f>TEAMS!$V$164</f>
        <v>EW 15</v>
      </c>
      <c r="H78" s="19">
        <f>TEAMS!$V$182</f>
        <v>0</v>
      </c>
      <c r="I78" s="141" t="str">
        <f>TEAMS!$AC$163</f>
        <v>EW</v>
      </c>
      <c r="J78" s="3">
        <f>COUNT(TEAMS!$Y$166:$Y$181)</f>
        <v>0</v>
      </c>
      <c r="K78" s="48">
        <v>76</v>
      </c>
      <c r="L78" s="45" t="str">
        <f>TEAMS!$V$164</f>
        <v>EW 15</v>
      </c>
      <c r="M78" s="19">
        <f>TEAMS!$W$182</f>
        <v>0</v>
      </c>
      <c r="N78" s="141" t="str">
        <f>TEAMS!$AC$163</f>
        <v>EW</v>
      </c>
      <c r="O78" s="3">
        <f>COUNT(TEAMS!$Y$166:$Y$181)</f>
        <v>0</v>
      </c>
      <c r="P78" s="48">
        <v>76</v>
      </c>
      <c r="Q78" s="45" t="str">
        <f>TEAMS!$V$164</f>
        <v>EW 15</v>
      </c>
      <c r="R78" s="19">
        <f>TEAMS!$X$182</f>
        <v>0</v>
      </c>
      <c r="S78" s="141" t="str">
        <f>TEAMS!$AC$163</f>
        <v>EW</v>
      </c>
      <c r="T78" s="3">
        <f>COUNT(TEAMS!$Y$166:$Y$181)</f>
        <v>0</v>
      </c>
      <c r="U78" s="79" t="str">
        <f>IF('292 Club'!C60=0,"",'292 Club'!A60)</f>
        <v/>
      </c>
      <c r="V78" s="109" t="str">
        <f>IF('292 Club'!C60=0,"",'292 Club'!B60)</f>
        <v/>
      </c>
      <c r="W78" s="80" t="str">
        <f>IF('292 Club'!C60=0,"",'292 Club'!C60)</f>
        <v/>
      </c>
    </row>
    <row r="79" spans="1:23">
      <c r="A79" s="48">
        <v>77</v>
      </c>
      <c r="B79" s="52" t="str">
        <f>TEAMS!V205</f>
        <v>GC 10</v>
      </c>
      <c r="C79" s="53">
        <f>TEAMS!Y223</f>
        <v>0</v>
      </c>
      <c r="D79" s="141" t="str">
        <f>TEAMS!$AC$204</f>
        <v>GC</v>
      </c>
      <c r="E79" s="3">
        <f>COUNT(TEAMS!$Y$207:$Y$222)</f>
        <v>0</v>
      </c>
      <c r="F79" s="48">
        <v>77</v>
      </c>
      <c r="G79" s="45" t="str">
        <f>TEAMS!V205</f>
        <v>GC 10</v>
      </c>
      <c r="H79" s="19">
        <f>TEAMS!V223</f>
        <v>0</v>
      </c>
      <c r="I79" s="141" t="str">
        <f>TEAMS!$AC$204</f>
        <v>GC</v>
      </c>
      <c r="J79" s="3">
        <f>COUNT(TEAMS!$Y$207:$Y$222)</f>
        <v>0</v>
      </c>
      <c r="K79" s="48">
        <v>77</v>
      </c>
      <c r="L79" s="45" t="str">
        <f>TEAMS!V205</f>
        <v>GC 10</v>
      </c>
      <c r="M79" s="19">
        <f>TEAMS!W223</f>
        <v>0</v>
      </c>
      <c r="N79" s="141" t="str">
        <f>TEAMS!$AC$204</f>
        <v>GC</v>
      </c>
      <c r="O79" s="3">
        <f>COUNT(TEAMS!$Y$207:$Y$222)</f>
        <v>0</v>
      </c>
      <c r="P79" s="48">
        <v>77</v>
      </c>
      <c r="Q79" s="45" t="str">
        <f>TEAMS!V205</f>
        <v>GC 10</v>
      </c>
      <c r="R79" s="19">
        <f>TEAMS!X223</f>
        <v>0</v>
      </c>
      <c r="S79" s="141" t="str">
        <f>TEAMS!$AC$204</f>
        <v>GC</v>
      </c>
      <c r="T79" s="3">
        <f>COUNT(TEAMS!$Y$207:$Y$222)</f>
        <v>0</v>
      </c>
      <c r="U79" s="79" t="str">
        <f>IF('292 Club'!C61=0,"",'292 Club'!A61)</f>
        <v/>
      </c>
      <c r="V79" s="109" t="str">
        <f>IF('292 Club'!C61=0,"",'292 Club'!B61)</f>
        <v/>
      </c>
      <c r="W79" s="80" t="str">
        <f>IF('292 Club'!C61=0,"",'292 Club'!C61)</f>
        <v/>
      </c>
    </row>
    <row r="80" spans="1:23">
      <c r="A80" s="48">
        <v>78</v>
      </c>
      <c r="B80" s="52" t="str">
        <f>TEAMS!B225</f>
        <v>GC 11</v>
      </c>
      <c r="C80" s="53">
        <f>TEAMS!E243</f>
        <v>0</v>
      </c>
      <c r="D80" s="141" t="str">
        <f>TEAMS!$AC$224</f>
        <v>GC</v>
      </c>
      <c r="E80" s="3">
        <f>COUNT(TEAMS!$E$227:$E$242)</f>
        <v>0</v>
      </c>
      <c r="F80" s="48">
        <v>78</v>
      </c>
      <c r="G80" s="45" t="str">
        <f>TEAMS!B225</f>
        <v>GC 11</v>
      </c>
      <c r="H80" s="19">
        <f>TEAMS!B243</f>
        <v>0</v>
      </c>
      <c r="I80" s="141" t="str">
        <f>TEAMS!$AC$224</f>
        <v>GC</v>
      </c>
      <c r="J80" s="3">
        <f>COUNT(TEAMS!$E$227:$E$242)</f>
        <v>0</v>
      </c>
      <c r="K80" s="48">
        <v>78</v>
      </c>
      <c r="L80" s="45" t="str">
        <f>TEAMS!B225</f>
        <v>GC 11</v>
      </c>
      <c r="M80" s="19">
        <f>TEAMS!C243</f>
        <v>0</v>
      </c>
      <c r="N80" s="141" t="str">
        <f>TEAMS!$AC$224</f>
        <v>GC</v>
      </c>
      <c r="O80" s="3">
        <f>COUNT(TEAMS!$E$227:$E$242)</f>
        <v>0</v>
      </c>
      <c r="P80" s="48">
        <v>78</v>
      </c>
      <c r="Q80" s="45" t="str">
        <f>TEAMS!B225</f>
        <v>GC 11</v>
      </c>
      <c r="R80" s="19">
        <f>TEAMS!D243</f>
        <v>0</v>
      </c>
      <c r="S80" s="141" t="str">
        <f>TEAMS!$AC$224</f>
        <v>GC</v>
      </c>
      <c r="T80" s="3">
        <f>COUNT(TEAMS!$E$227:$E$242)</f>
        <v>0</v>
      </c>
      <c r="U80" s="79" t="str">
        <f>IF('292 Club'!C62=0,"",'292 Club'!A62)</f>
        <v/>
      </c>
      <c r="V80" s="109" t="str">
        <f>IF('292 Club'!C62=0,"",'292 Club'!B62)</f>
        <v/>
      </c>
      <c r="W80" s="80" t="str">
        <f>IF('292 Club'!C62=0,"",'292 Club'!C62)</f>
        <v/>
      </c>
    </row>
    <row r="81" spans="1:23">
      <c r="A81" s="48">
        <v>79</v>
      </c>
      <c r="B81" s="45" t="str">
        <f>TEAMS!G225</f>
        <v>GC 12</v>
      </c>
      <c r="C81" s="19">
        <f>TEAMS!J243</f>
        <v>0</v>
      </c>
      <c r="D81" s="141" t="str">
        <f>TEAMS!$AC$224</f>
        <v>GC</v>
      </c>
      <c r="E81" s="3">
        <f>COUNT(TEAMS!$J$227:$J$242)</f>
        <v>0</v>
      </c>
      <c r="F81" s="48">
        <v>79</v>
      </c>
      <c r="G81" s="45" t="str">
        <f>TEAMS!G225</f>
        <v>GC 12</v>
      </c>
      <c r="H81" s="19">
        <f>TEAMS!G243</f>
        <v>0</v>
      </c>
      <c r="I81" s="141" t="str">
        <f>TEAMS!$AC$224</f>
        <v>GC</v>
      </c>
      <c r="J81" s="3">
        <f>COUNT(TEAMS!$J$227:$J$242)</f>
        <v>0</v>
      </c>
      <c r="K81" s="48">
        <v>79</v>
      </c>
      <c r="L81" s="45" t="str">
        <f>TEAMS!G225</f>
        <v>GC 12</v>
      </c>
      <c r="M81" s="19">
        <f>TEAMS!H243</f>
        <v>0</v>
      </c>
      <c r="N81" s="141" t="str">
        <f>TEAMS!$AC$224</f>
        <v>GC</v>
      </c>
      <c r="O81" s="3">
        <f>COUNT(TEAMS!$J$227:$J$242)</f>
        <v>0</v>
      </c>
      <c r="P81" s="48">
        <v>79</v>
      </c>
      <c r="Q81" s="45" t="str">
        <f>TEAMS!G225</f>
        <v>GC 12</v>
      </c>
      <c r="R81" s="19">
        <f>TEAMS!I243</f>
        <v>0</v>
      </c>
      <c r="S81" s="141" t="str">
        <f>TEAMS!$AC$224</f>
        <v>GC</v>
      </c>
      <c r="T81" s="3">
        <f>COUNT(TEAMS!$J$227:$J$242)</f>
        <v>0</v>
      </c>
      <c r="U81" s="79" t="str">
        <f>IF('292 Club'!C63=0,"",'292 Club'!A63)</f>
        <v/>
      </c>
      <c r="V81" s="109" t="str">
        <f>IF('292 Club'!C63=0,"",'292 Club'!B63)</f>
        <v/>
      </c>
      <c r="W81" s="80" t="str">
        <f>IF('292 Club'!C63=0,"",'292 Club'!C63)</f>
        <v/>
      </c>
    </row>
    <row r="82" spans="1:23">
      <c r="A82" s="48">
        <v>80</v>
      </c>
      <c r="B82" s="45" t="str">
        <f>TEAMS!L225</f>
        <v>GC 13</v>
      </c>
      <c r="C82" s="19">
        <f>TEAMS!O243</f>
        <v>0</v>
      </c>
      <c r="D82" s="141" t="str">
        <f>TEAMS!$AC$224</f>
        <v>GC</v>
      </c>
      <c r="E82" s="3">
        <f>COUNT(TEAMS!$O$227:$O$242)</f>
        <v>0</v>
      </c>
      <c r="F82" s="48">
        <v>80</v>
      </c>
      <c r="G82" s="45" t="str">
        <f>TEAMS!L225</f>
        <v>GC 13</v>
      </c>
      <c r="H82" s="19">
        <f>TEAMS!L243</f>
        <v>0</v>
      </c>
      <c r="I82" s="141" t="str">
        <f>TEAMS!$AC$224</f>
        <v>GC</v>
      </c>
      <c r="J82" s="3">
        <f>COUNT(TEAMS!$O$227:$O$242)</f>
        <v>0</v>
      </c>
      <c r="K82" s="48">
        <v>80</v>
      </c>
      <c r="L82" s="45" t="str">
        <f>TEAMS!L225</f>
        <v>GC 13</v>
      </c>
      <c r="M82" s="19">
        <f>TEAMS!M243</f>
        <v>0</v>
      </c>
      <c r="N82" s="141" t="str">
        <f>TEAMS!$AC$224</f>
        <v>GC</v>
      </c>
      <c r="O82" s="3">
        <f>COUNT(TEAMS!$O$227:$O$242)</f>
        <v>0</v>
      </c>
      <c r="P82" s="48">
        <v>80</v>
      </c>
      <c r="Q82" s="45" t="str">
        <f>TEAMS!L225</f>
        <v>GC 13</v>
      </c>
      <c r="R82" s="19">
        <f>TEAMS!N243</f>
        <v>0</v>
      </c>
      <c r="S82" s="141" t="str">
        <f>TEAMS!$AC$224</f>
        <v>GC</v>
      </c>
      <c r="T82" s="3">
        <f>COUNT(TEAMS!$O$227:$O$242)</f>
        <v>0</v>
      </c>
      <c r="U82" s="79" t="str">
        <f>IF('292 Club'!C64=0,"",'292 Club'!A64)</f>
        <v/>
      </c>
      <c r="V82" s="109" t="str">
        <f>IF('292 Club'!C64=0,"",'292 Club'!B64)</f>
        <v/>
      </c>
      <c r="W82" s="80" t="str">
        <f>IF('292 Club'!C64=0,"",'292 Club'!C64)</f>
        <v/>
      </c>
    </row>
    <row r="83" spans="1:23">
      <c r="A83" s="48">
        <v>81</v>
      </c>
      <c r="B83" s="45" t="str">
        <f>TEAMS!Q225</f>
        <v>GC 14</v>
      </c>
      <c r="C83" s="19">
        <f>TEAMS!T243</f>
        <v>0</v>
      </c>
      <c r="D83" s="141" t="str">
        <f>TEAMS!$AC$224</f>
        <v>GC</v>
      </c>
      <c r="E83" s="3">
        <f>COUNT(TEAMS!$T$227:$T$242)</f>
        <v>0</v>
      </c>
      <c r="F83" s="48">
        <v>81</v>
      </c>
      <c r="G83" s="45" t="str">
        <f>TEAMS!Q225</f>
        <v>GC 14</v>
      </c>
      <c r="H83" s="19">
        <f>TEAMS!Q243</f>
        <v>0</v>
      </c>
      <c r="I83" s="141" t="str">
        <f>TEAMS!$AC$224</f>
        <v>GC</v>
      </c>
      <c r="J83" s="3">
        <f>COUNT(TEAMS!$T$227:$T$242)</f>
        <v>0</v>
      </c>
      <c r="K83" s="48">
        <v>81</v>
      </c>
      <c r="L83" s="45" t="str">
        <f>TEAMS!Q225</f>
        <v>GC 14</v>
      </c>
      <c r="M83" s="19">
        <f>TEAMS!R243</f>
        <v>0</v>
      </c>
      <c r="N83" s="141" t="str">
        <f>TEAMS!$AC$224</f>
        <v>GC</v>
      </c>
      <c r="O83" s="3">
        <f>COUNT(TEAMS!$T$227:$T$242)</f>
        <v>0</v>
      </c>
      <c r="P83" s="48">
        <v>81</v>
      </c>
      <c r="Q83" s="45" t="str">
        <f>TEAMS!Q225</f>
        <v>GC 14</v>
      </c>
      <c r="R83" s="19">
        <f>TEAMS!S243</f>
        <v>0</v>
      </c>
      <c r="S83" s="141" t="str">
        <f>TEAMS!$AC$224</f>
        <v>GC</v>
      </c>
      <c r="T83" s="3">
        <f>COUNT(TEAMS!$T$227:$T$242)</f>
        <v>0</v>
      </c>
      <c r="U83" s="79" t="str">
        <f>IF('292 Club'!C65=0,"",'292 Club'!A65)</f>
        <v/>
      </c>
      <c r="V83" s="109" t="str">
        <f>IF('292 Club'!C65=0,"",'292 Club'!B65)</f>
        <v/>
      </c>
      <c r="W83" s="80" t="str">
        <f>IF('292 Club'!C65=0,"",'292 Club'!C65)</f>
        <v/>
      </c>
    </row>
    <row r="84" spans="1:23">
      <c r="A84" s="48">
        <v>82</v>
      </c>
      <c r="B84" s="45" t="str">
        <f>TEAMS!V225</f>
        <v>GC 15</v>
      </c>
      <c r="C84" s="19">
        <f>TEAMS!Y243</f>
        <v>0</v>
      </c>
      <c r="D84" s="141" t="str">
        <f>TEAMS!$AC$224</f>
        <v>GC</v>
      </c>
      <c r="E84" s="3">
        <f>COUNT(TEAMS!$Y$227:$Y$242)</f>
        <v>0</v>
      </c>
      <c r="F84" s="48">
        <v>82</v>
      </c>
      <c r="G84" s="45" t="str">
        <f>TEAMS!V225</f>
        <v>GC 15</v>
      </c>
      <c r="H84" s="19">
        <f>TEAMS!V243</f>
        <v>0</v>
      </c>
      <c r="I84" s="141" t="str">
        <f>TEAMS!$AC$224</f>
        <v>GC</v>
      </c>
      <c r="J84" s="3">
        <f>COUNT(TEAMS!$Y$227:$Y$242)</f>
        <v>0</v>
      </c>
      <c r="K84" s="48">
        <v>82</v>
      </c>
      <c r="L84" s="45" t="str">
        <f>TEAMS!V225</f>
        <v>GC 15</v>
      </c>
      <c r="M84" s="19">
        <f>TEAMS!W243</f>
        <v>0</v>
      </c>
      <c r="N84" s="141" t="str">
        <f>TEAMS!$AC$224</f>
        <v>GC</v>
      </c>
      <c r="O84" s="3">
        <f>COUNT(TEAMS!$Y$227:$Y$242)</f>
        <v>0</v>
      </c>
      <c r="P84" s="48">
        <v>82</v>
      </c>
      <c r="Q84" s="45" t="str">
        <f>TEAMS!V225</f>
        <v>GC 15</v>
      </c>
      <c r="R84" s="19">
        <f>TEAMS!X243</f>
        <v>0</v>
      </c>
      <c r="S84" s="141" t="str">
        <f>TEAMS!$AC$224</f>
        <v>GC</v>
      </c>
      <c r="T84" s="3">
        <f>COUNT(TEAMS!$Y$227:$Y$242)</f>
        <v>0</v>
      </c>
      <c r="U84" s="79" t="str">
        <f>IF('292 Club'!C66=0,"",'292 Club'!A66)</f>
        <v/>
      </c>
      <c r="V84" s="109" t="str">
        <f>IF('292 Club'!C66=0,"",'292 Club'!B66)</f>
        <v/>
      </c>
      <c r="W84" s="80" t="str">
        <f>IF('292 Club'!C66=0,"",'292 Club'!C66)</f>
        <v/>
      </c>
    </row>
    <row r="85" spans="1:23">
      <c r="A85" s="48">
        <v>83</v>
      </c>
      <c r="B85" s="45" t="str">
        <f>TEAMS!L205</f>
        <v>GC 8</v>
      </c>
      <c r="C85" s="19">
        <f>TEAMS!O223</f>
        <v>0</v>
      </c>
      <c r="D85" s="141" t="str">
        <f>TEAMS!$AC$204</f>
        <v>GC</v>
      </c>
      <c r="E85" s="3">
        <f>COUNT(TEAMS!$O$207:$O$222)</f>
        <v>0</v>
      </c>
      <c r="F85" s="48">
        <v>83</v>
      </c>
      <c r="G85" s="45" t="str">
        <f>TEAMS!L205</f>
        <v>GC 8</v>
      </c>
      <c r="H85" s="19">
        <f>TEAMS!L223</f>
        <v>0</v>
      </c>
      <c r="I85" s="141" t="str">
        <f>TEAMS!$AC$204</f>
        <v>GC</v>
      </c>
      <c r="J85" s="3">
        <f>COUNT(TEAMS!$O$207:$O$222)</f>
        <v>0</v>
      </c>
      <c r="K85" s="48">
        <v>83</v>
      </c>
      <c r="L85" s="45" t="str">
        <f>TEAMS!L205</f>
        <v>GC 8</v>
      </c>
      <c r="M85" s="19">
        <f>TEAMS!M223</f>
        <v>0</v>
      </c>
      <c r="N85" s="141" t="str">
        <f>TEAMS!$AC$204</f>
        <v>GC</v>
      </c>
      <c r="O85" s="3">
        <f>COUNT(TEAMS!$O$207:$O$222)</f>
        <v>0</v>
      </c>
      <c r="P85" s="48">
        <v>83</v>
      </c>
      <c r="Q85" s="45" t="str">
        <f>TEAMS!L205</f>
        <v>GC 8</v>
      </c>
      <c r="R85" s="19">
        <f>TEAMS!N223</f>
        <v>0</v>
      </c>
      <c r="S85" s="141" t="str">
        <f>TEAMS!$AC$204</f>
        <v>GC</v>
      </c>
      <c r="T85" s="3">
        <f>COUNT(TEAMS!$O$207:$O$222)</f>
        <v>0</v>
      </c>
      <c r="U85" s="79" t="str">
        <f>IF('292 Club'!C67=0,"",'292 Club'!A67)</f>
        <v/>
      </c>
      <c r="V85" s="109" t="str">
        <f>IF('292 Club'!C67=0,"",'292 Club'!B67)</f>
        <v/>
      </c>
      <c r="W85" s="80" t="str">
        <f>IF('292 Club'!C67=0,"",'292 Club'!C67)</f>
        <v/>
      </c>
    </row>
    <row r="86" spans="1:23">
      <c r="A86" s="48">
        <v>84</v>
      </c>
      <c r="B86" s="45" t="str">
        <f>TEAMS!Q205</f>
        <v>GC 9</v>
      </c>
      <c r="C86" s="19">
        <f>TEAMS!T223</f>
        <v>0</v>
      </c>
      <c r="D86" s="141" t="str">
        <f>TEAMS!$AC$204</f>
        <v>GC</v>
      </c>
      <c r="E86" s="3">
        <f>COUNT(TEAMS!$T$207:$T$222)</f>
        <v>0</v>
      </c>
      <c r="F86" s="48">
        <v>84</v>
      </c>
      <c r="G86" s="45" t="str">
        <f>TEAMS!Q205</f>
        <v>GC 9</v>
      </c>
      <c r="H86" s="19">
        <f>TEAMS!Q223</f>
        <v>0</v>
      </c>
      <c r="I86" s="141" t="str">
        <f>TEAMS!$AC$204</f>
        <v>GC</v>
      </c>
      <c r="J86" s="3">
        <f>COUNT(TEAMS!$T$207:$T$222)</f>
        <v>0</v>
      </c>
      <c r="K86" s="48">
        <v>84</v>
      </c>
      <c r="L86" s="45" t="str">
        <f>TEAMS!Q205</f>
        <v>GC 9</v>
      </c>
      <c r="M86" s="19">
        <f>TEAMS!R223</f>
        <v>0</v>
      </c>
      <c r="N86" s="141" t="str">
        <f>TEAMS!$AC$204</f>
        <v>GC</v>
      </c>
      <c r="O86" s="3">
        <f>COUNT(TEAMS!$T$207:$T$222)</f>
        <v>0</v>
      </c>
      <c r="P86" s="48">
        <v>84</v>
      </c>
      <c r="Q86" s="45" t="str">
        <f>TEAMS!Q205</f>
        <v>GC 9</v>
      </c>
      <c r="R86" s="19">
        <f>TEAMS!S223</f>
        <v>0</v>
      </c>
      <c r="S86" s="141" t="str">
        <f>TEAMS!$AC$204</f>
        <v>GC</v>
      </c>
      <c r="T86" s="3">
        <f>COUNT(TEAMS!$T$207:$T$222)</f>
        <v>0</v>
      </c>
      <c r="U86" s="79" t="str">
        <f>IF('292 Club'!C68=0,"",'292 Club'!A68)</f>
        <v/>
      </c>
      <c r="V86" s="109" t="str">
        <f>IF('292 Club'!C68=0,"",'292 Club'!B68)</f>
        <v/>
      </c>
      <c r="W86" s="80" t="str">
        <f>IF('292 Club'!C68=0,"",'292 Club'!C68)</f>
        <v/>
      </c>
    </row>
    <row r="87" spans="1:23">
      <c r="A87" s="48">
        <v>85</v>
      </c>
      <c r="B87" s="45" t="str">
        <f>TEAMS!V266</f>
        <v>LF 10</v>
      </c>
      <c r="C87" s="19">
        <f>TEAMS!Y284</f>
        <v>0</v>
      </c>
      <c r="D87" s="141" t="str">
        <f>TEAMS!$AC$265</f>
        <v>LF</v>
      </c>
      <c r="E87" s="3">
        <f>COUNT(TEAMS!$Y$268:$Y$283)</f>
        <v>0</v>
      </c>
      <c r="F87" s="48">
        <v>85</v>
      </c>
      <c r="G87" s="45" t="str">
        <f>TEAMS!V266</f>
        <v>LF 10</v>
      </c>
      <c r="H87" s="19">
        <f>TEAMS!V284</f>
        <v>0</v>
      </c>
      <c r="I87" s="141" t="str">
        <f>TEAMS!$AC$265</f>
        <v>LF</v>
      </c>
      <c r="J87" s="3">
        <f>COUNT(TEAMS!$Y$268:$Y$283)</f>
        <v>0</v>
      </c>
      <c r="K87" s="48">
        <v>85</v>
      </c>
      <c r="L87" s="45" t="str">
        <f>TEAMS!V266</f>
        <v>LF 10</v>
      </c>
      <c r="M87" s="19">
        <f>TEAMS!W284</f>
        <v>0</v>
      </c>
      <c r="N87" s="141" t="str">
        <f>TEAMS!$AC$265</f>
        <v>LF</v>
      </c>
      <c r="O87" s="3">
        <f>COUNT(TEAMS!$Y$268:$Y$283)</f>
        <v>0</v>
      </c>
      <c r="P87" s="48">
        <v>85</v>
      </c>
      <c r="Q87" s="45" t="str">
        <f>TEAMS!V266</f>
        <v>LF 10</v>
      </c>
      <c r="R87" s="19">
        <f>TEAMS!X284</f>
        <v>0</v>
      </c>
      <c r="S87" s="141" t="str">
        <f>TEAMS!$AC$265</f>
        <v>LF</v>
      </c>
      <c r="T87" s="3">
        <f>COUNT(TEAMS!$Y$268:$Y$283)</f>
        <v>0</v>
      </c>
      <c r="U87" s="79" t="str">
        <f>IF('292 Club'!C69=0,"",'292 Club'!A69)</f>
        <v/>
      </c>
      <c r="V87" s="109" t="str">
        <f>IF('292 Club'!C69=0,"",'292 Club'!B69)</f>
        <v/>
      </c>
      <c r="W87" s="80" t="str">
        <f>IF('292 Club'!C69=0,"",'292 Club'!C69)</f>
        <v/>
      </c>
    </row>
    <row r="88" spans="1:23">
      <c r="A88" s="48">
        <v>86</v>
      </c>
      <c r="B88" s="45" t="str">
        <f>TEAMS!B286</f>
        <v>LF 11</v>
      </c>
      <c r="C88" s="19">
        <f>TEAMS!E304</f>
        <v>0</v>
      </c>
      <c r="D88" s="141" t="str">
        <f>TEAMS!$AC$285</f>
        <v>LF</v>
      </c>
      <c r="E88" s="3">
        <f>COUNT(TEAMS!$E$288:$E$303)</f>
        <v>0</v>
      </c>
      <c r="F88" s="48">
        <v>86</v>
      </c>
      <c r="G88" s="45" t="str">
        <f>TEAMS!B286</f>
        <v>LF 11</v>
      </c>
      <c r="H88" s="19">
        <f>TEAMS!B304</f>
        <v>0</v>
      </c>
      <c r="I88" s="141" t="str">
        <f>TEAMS!$AC$285</f>
        <v>LF</v>
      </c>
      <c r="J88" s="3">
        <f>COUNT(TEAMS!$E$288:$E$303)</f>
        <v>0</v>
      </c>
      <c r="K88" s="48">
        <v>86</v>
      </c>
      <c r="L88" s="45" t="str">
        <f>TEAMS!B286</f>
        <v>LF 11</v>
      </c>
      <c r="M88" s="19">
        <f>TEAMS!C304</f>
        <v>0</v>
      </c>
      <c r="N88" s="141" t="str">
        <f>TEAMS!$AC$285</f>
        <v>LF</v>
      </c>
      <c r="O88" s="3">
        <f>COUNT(TEAMS!$E$288:$E$303)</f>
        <v>0</v>
      </c>
      <c r="P88" s="48">
        <v>86</v>
      </c>
      <c r="Q88" s="45" t="str">
        <f>TEAMS!B286</f>
        <v>LF 11</v>
      </c>
      <c r="R88" s="19">
        <f>TEAMS!D304</f>
        <v>0</v>
      </c>
      <c r="S88" s="141" t="str">
        <f>TEAMS!$AC$285</f>
        <v>LF</v>
      </c>
      <c r="T88" s="3">
        <f>COUNT(TEAMS!$E$288:$E$303)</f>
        <v>0</v>
      </c>
      <c r="U88" s="79" t="str">
        <f>IF('292 Club'!C70=0,"",'292 Club'!A70)</f>
        <v/>
      </c>
      <c r="V88" s="109" t="str">
        <f>IF('292 Club'!C70=0,"",'292 Club'!B70)</f>
        <v/>
      </c>
      <c r="W88" s="80" t="str">
        <f>IF('292 Club'!C70=0,"",'292 Club'!C70)</f>
        <v/>
      </c>
    </row>
    <row r="89" spans="1:23">
      <c r="A89" s="48">
        <v>87</v>
      </c>
      <c r="B89" s="45" t="str">
        <f>TEAMS!G286</f>
        <v>LF 12</v>
      </c>
      <c r="C89" s="19">
        <f>TEAMS!J304</f>
        <v>0</v>
      </c>
      <c r="D89" s="141" t="str">
        <f>TEAMS!$AC$285</f>
        <v>LF</v>
      </c>
      <c r="E89" s="3">
        <f>COUNT(TEAMS!$J$288:$J$303)</f>
        <v>0</v>
      </c>
      <c r="F89" s="48">
        <v>87</v>
      </c>
      <c r="G89" s="45" t="str">
        <f>TEAMS!G286</f>
        <v>LF 12</v>
      </c>
      <c r="H89" s="19">
        <f>TEAMS!G304</f>
        <v>0</v>
      </c>
      <c r="I89" s="141" t="str">
        <f>TEAMS!$AC$285</f>
        <v>LF</v>
      </c>
      <c r="J89" s="3">
        <f>COUNT(TEAMS!$J$288:$J$303)</f>
        <v>0</v>
      </c>
      <c r="K89" s="48">
        <v>87</v>
      </c>
      <c r="L89" s="45" t="str">
        <f>TEAMS!G286</f>
        <v>LF 12</v>
      </c>
      <c r="M89" s="19">
        <f>TEAMS!H304</f>
        <v>0</v>
      </c>
      <c r="N89" s="141" t="str">
        <f>TEAMS!$AC$285</f>
        <v>LF</v>
      </c>
      <c r="O89" s="3">
        <f>COUNT(TEAMS!$J$288:$J$303)</f>
        <v>0</v>
      </c>
      <c r="P89" s="48">
        <v>87</v>
      </c>
      <c r="Q89" s="45" t="str">
        <f>TEAMS!G286</f>
        <v>LF 12</v>
      </c>
      <c r="R89" s="19">
        <f>TEAMS!I304</f>
        <v>0</v>
      </c>
      <c r="S89" s="141" t="str">
        <f>TEAMS!$AC$285</f>
        <v>LF</v>
      </c>
      <c r="T89" s="3">
        <f>COUNT(TEAMS!$J$288:$J$303)</f>
        <v>0</v>
      </c>
      <c r="U89" s="79" t="str">
        <f>IF('292 Club'!C71=0,"",'292 Club'!A71)</f>
        <v/>
      </c>
      <c r="V89" s="109" t="str">
        <f>IF('292 Club'!C71=0,"",'292 Club'!B71)</f>
        <v/>
      </c>
      <c r="W89" s="80" t="str">
        <f>IF('292 Club'!C71=0,"",'292 Club'!C71)</f>
        <v/>
      </c>
    </row>
    <row r="90" spans="1:23">
      <c r="A90" s="48">
        <v>88</v>
      </c>
      <c r="B90" s="45" t="str">
        <f>TEAMS!L286</f>
        <v>LF 13</v>
      </c>
      <c r="C90" s="19">
        <f>TEAMS!O304</f>
        <v>0</v>
      </c>
      <c r="D90" s="141" t="str">
        <f>TEAMS!$AC$285</f>
        <v>LF</v>
      </c>
      <c r="E90" s="3">
        <f>COUNT(TEAMS!$O$288:$O$303)</f>
        <v>0</v>
      </c>
      <c r="F90" s="48">
        <v>88</v>
      </c>
      <c r="G90" s="45" t="str">
        <f>TEAMS!L286</f>
        <v>LF 13</v>
      </c>
      <c r="H90" s="19">
        <f>TEAMS!L304</f>
        <v>0</v>
      </c>
      <c r="I90" s="141" t="str">
        <f>TEAMS!$AC$285</f>
        <v>LF</v>
      </c>
      <c r="J90" s="3">
        <f>COUNT(TEAMS!$O$288:$O$303)</f>
        <v>0</v>
      </c>
      <c r="K90" s="48">
        <v>88</v>
      </c>
      <c r="L90" s="45" t="str">
        <f>TEAMS!L286</f>
        <v>LF 13</v>
      </c>
      <c r="M90" s="19">
        <f>TEAMS!M304</f>
        <v>0</v>
      </c>
      <c r="N90" s="141" t="str">
        <f>TEAMS!$AC$285</f>
        <v>LF</v>
      </c>
      <c r="O90" s="3">
        <f>COUNT(TEAMS!$O$288:$O$303)</f>
        <v>0</v>
      </c>
      <c r="P90" s="48">
        <v>88</v>
      </c>
      <c r="Q90" s="45" t="str">
        <f>TEAMS!L286</f>
        <v>LF 13</v>
      </c>
      <c r="R90" s="19">
        <f>TEAMS!N304</f>
        <v>0</v>
      </c>
      <c r="S90" s="141" t="str">
        <f>TEAMS!$AC$285</f>
        <v>LF</v>
      </c>
      <c r="T90" s="3">
        <f>COUNT(TEAMS!$O$288:$O$303)</f>
        <v>0</v>
      </c>
      <c r="U90" s="79" t="str">
        <f>IF('292 Club'!C72=0,"",'292 Club'!A72)</f>
        <v/>
      </c>
      <c r="V90" s="109" t="str">
        <f>IF('292 Club'!C72=0,"",'292 Club'!B72)</f>
        <v/>
      </c>
      <c r="W90" s="80" t="str">
        <f>IF('292 Club'!C72=0,"",'292 Club'!C72)</f>
        <v/>
      </c>
    </row>
    <row r="91" spans="1:23">
      <c r="A91" s="48">
        <v>89</v>
      </c>
      <c r="B91" s="45" t="str">
        <f>TEAMS!Q286</f>
        <v>LF 14</v>
      </c>
      <c r="C91" s="19">
        <f>TEAMS!T304</f>
        <v>0</v>
      </c>
      <c r="D91" s="141" t="str">
        <f>TEAMS!$AC$285</f>
        <v>LF</v>
      </c>
      <c r="E91" s="3">
        <f>COUNT(TEAMS!$T$288:$T$303)</f>
        <v>0</v>
      </c>
      <c r="F91" s="48">
        <v>89</v>
      </c>
      <c r="G91" s="45" t="str">
        <f>TEAMS!Q286</f>
        <v>LF 14</v>
      </c>
      <c r="H91" s="19">
        <f>TEAMS!Q304</f>
        <v>0</v>
      </c>
      <c r="I91" s="141" t="str">
        <f>TEAMS!$AC$285</f>
        <v>LF</v>
      </c>
      <c r="J91" s="3">
        <f>COUNT(TEAMS!$T$288:$T$303)</f>
        <v>0</v>
      </c>
      <c r="K91" s="48">
        <v>89</v>
      </c>
      <c r="L91" s="45" t="str">
        <f>TEAMS!Q286</f>
        <v>LF 14</v>
      </c>
      <c r="M91" s="19">
        <f>TEAMS!R304</f>
        <v>0</v>
      </c>
      <c r="N91" s="141" t="str">
        <f>TEAMS!$AC$285</f>
        <v>LF</v>
      </c>
      <c r="O91" s="3">
        <f>COUNT(TEAMS!$T$288:$T$303)</f>
        <v>0</v>
      </c>
      <c r="P91" s="48">
        <v>89</v>
      </c>
      <c r="Q91" s="45" t="str">
        <f>TEAMS!Q286</f>
        <v>LF 14</v>
      </c>
      <c r="R91" s="19">
        <f>TEAMS!S304</f>
        <v>0</v>
      </c>
      <c r="S91" s="141" t="str">
        <f>TEAMS!$AC$285</f>
        <v>LF</v>
      </c>
      <c r="T91" s="3">
        <f>COUNT(TEAMS!$T$288:$T$303)</f>
        <v>0</v>
      </c>
      <c r="U91" s="79" t="str">
        <f>IF('292 Club'!C73=0,"",'292 Club'!A73)</f>
        <v/>
      </c>
      <c r="V91" s="109" t="str">
        <f>IF('292 Club'!C73=0,"",'292 Club'!B73)</f>
        <v/>
      </c>
      <c r="W91" s="80" t="str">
        <f>IF('292 Club'!C73=0,"",'292 Club'!C73)</f>
        <v/>
      </c>
    </row>
    <row r="92" spans="1:23">
      <c r="A92" s="48">
        <v>90</v>
      </c>
      <c r="B92" s="45" t="str">
        <f>TEAMS!V286</f>
        <v>LF 15</v>
      </c>
      <c r="C92" s="19">
        <f>TEAMS!Y304</f>
        <v>0</v>
      </c>
      <c r="D92" s="141" t="str">
        <f>TEAMS!$AC$285</f>
        <v>LF</v>
      </c>
      <c r="E92" s="3">
        <f>COUNT(TEAMS!$Y$288:$Y$303)</f>
        <v>0</v>
      </c>
      <c r="F92" s="48">
        <v>90</v>
      </c>
      <c r="G92" s="45" t="str">
        <f>TEAMS!V286</f>
        <v>LF 15</v>
      </c>
      <c r="H92" s="19">
        <f>TEAMS!V304</f>
        <v>0</v>
      </c>
      <c r="I92" s="141" t="str">
        <f>TEAMS!$AC$285</f>
        <v>LF</v>
      </c>
      <c r="J92" s="3">
        <f>COUNT(TEAMS!$Y$288:$Y$303)</f>
        <v>0</v>
      </c>
      <c r="K92" s="48">
        <v>90</v>
      </c>
      <c r="L92" s="45" t="str">
        <f>TEAMS!V286</f>
        <v>LF 15</v>
      </c>
      <c r="M92" s="19">
        <f>TEAMS!W304</f>
        <v>0</v>
      </c>
      <c r="N92" s="141" t="str">
        <f>TEAMS!$AC$285</f>
        <v>LF</v>
      </c>
      <c r="O92" s="3">
        <f>COUNT(TEAMS!$Y$288:$Y$303)</f>
        <v>0</v>
      </c>
      <c r="P92" s="48">
        <v>90</v>
      </c>
      <c r="Q92" s="45" t="str">
        <f>TEAMS!V286</f>
        <v>LF 15</v>
      </c>
      <c r="R92" s="19">
        <f>TEAMS!X304</f>
        <v>0</v>
      </c>
      <c r="S92" s="141" t="str">
        <f>TEAMS!$AC$285</f>
        <v>LF</v>
      </c>
      <c r="T92" s="3">
        <f>COUNT(TEAMS!$Y$288:$Y$303)</f>
        <v>0</v>
      </c>
      <c r="U92" s="79" t="str">
        <f>IF('292 Club'!C74=0,"",'292 Club'!A74)</f>
        <v/>
      </c>
      <c r="V92" s="109" t="str">
        <f>IF('292 Club'!C74=0,"",'292 Club'!B74)</f>
        <v/>
      </c>
      <c r="W92" s="80" t="str">
        <f>IF('292 Club'!C74=0,"",'292 Club'!C74)</f>
        <v/>
      </c>
    </row>
    <row r="93" spans="1:23">
      <c r="A93" s="48">
        <v>91</v>
      </c>
      <c r="B93" s="45" t="str">
        <f>TEAMS!Q266</f>
        <v>LF 9</v>
      </c>
      <c r="C93" s="19">
        <f>TEAMS!T284</f>
        <v>0</v>
      </c>
      <c r="D93" s="141" t="str">
        <f>TEAMS!$AC$265</f>
        <v>LF</v>
      </c>
      <c r="E93" s="3">
        <f>COUNT(TEAMS!$T$268:$T$283)</f>
        <v>0</v>
      </c>
      <c r="F93" s="48">
        <v>91</v>
      </c>
      <c r="G93" s="45" t="str">
        <f>TEAMS!Q266</f>
        <v>LF 9</v>
      </c>
      <c r="H93" s="19">
        <f>TEAMS!Q284</f>
        <v>0</v>
      </c>
      <c r="I93" s="141" t="str">
        <f>TEAMS!$AC$265</f>
        <v>LF</v>
      </c>
      <c r="J93" s="3">
        <f>COUNT(TEAMS!$T$268:$T$283)</f>
        <v>0</v>
      </c>
      <c r="K93" s="48">
        <v>91</v>
      </c>
      <c r="L93" s="45" t="str">
        <f>TEAMS!Q266</f>
        <v>LF 9</v>
      </c>
      <c r="M93" s="19">
        <f>TEAMS!R284</f>
        <v>0</v>
      </c>
      <c r="N93" s="141" t="str">
        <f>TEAMS!$AC$265</f>
        <v>LF</v>
      </c>
      <c r="O93" s="3">
        <f>COUNT(TEAMS!$T$268:$T$283)</f>
        <v>0</v>
      </c>
      <c r="P93" s="48">
        <v>91</v>
      </c>
      <c r="Q93" s="45" t="str">
        <f>TEAMS!Q266</f>
        <v>LF 9</v>
      </c>
      <c r="R93" s="19">
        <f>TEAMS!S284</f>
        <v>0</v>
      </c>
      <c r="S93" s="141" t="str">
        <f>TEAMS!$AC$265</f>
        <v>LF</v>
      </c>
      <c r="T93" s="3">
        <f>COUNT(TEAMS!$T$268:$T$283)</f>
        <v>0</v>
      </c>
      <c r="U93" s="79" t="str">
        <f>IF('292 Club'!C75=0,"",'292 Club'!A75)</f>
        <v/>
      </c>
      <c r="V93" s="109" t="str">
        <f>IF('292 Club'!C75=0,"",'292 Club'!B75)</f>
        <v/>
      </c>
      <c r="W93" s="80" t="str">
        <f>IF('292 Club'!C75=0,"",'292 Club'!C75)</f>
        <v/>
      </c>
    </row>
    <row r="94" spans="1:23">
      <c r="A94" s="48">
        <v>92</v>
      </c>
      <c r="B94" s="45" t="str">
        <f>TEAMS!V327</f>
        <v>RL 10</v>
      </c>
      <c r="C94" s="19">
        <f>TEAMS!Y345</f>
        <v>0</v>
      </c>
      <c r="D94" s="141" t="str">
        <f>TEAMS!$AC$326</f>
        <v>RL</v>
      </c>
      <c r="E94" s="3">
        <f>COUNT(TEAMS!$Y$329:$Y$344)</f>
        <v>0</v>
      </c>
      <c r="F94" s="48">
        <v>92</v>
      </c>
      <c r="G94" s="45" t="str">
        <f>TEAMS!V327</f>
        <v>RL 10</v>
      </c>
      <c r="H94" s="19">
        <f>TEAMS!V345</f>
        <v>0</v>
      </c>
      <c r="I94" s="141" t="str">
        <f>TEAMS!$AC$326</f>
        <v>RL</v>
      </c>
      <c r="J94" s="3">
        <f>COUNT(TEAMS!$Y$329:$Y$344)</f>
        <v>0</v>
      </c>
      <c r="K94" s="48">
        <v>92</v>
      </c>
      <c r="L94" s="45" t="str">
        <f>TEAMS!V327</f>
        <v>RL 10</v>
      </c>
      <c r="M94" s="19">
        <f>TEAMS!W345</f>
        <v>0</v>
      </c>
      <c r="N94" s="141" t="str">
        <f>TEAMS!$AC$326</f>
        <v>RL</v>
      </c>
      <c r="O94" s="3">
        <f>COUNT(TEAMS!$Y$329:$Y$344)</f>
        <v>0</v>
      </c>
      <c r="P94" s="48">
        <v>92</v>
      </c>
      <c r="Q94" s="45" t="str">
        <f>TEAMS!V327</f>
        <v>RL 10</v>
      </c>
      <c r="R94" s="19">
        <f>TEAMS!X345</f>
        <v>0</v>
      </c>
      <c r="S94" s="141" t="str">
        <f>TEAMS!$AC$326</f>
        <v>RL</v>
      </c>
      <c r="T94" s="3">
        <f>COUNT(TEAMS!$Y$329:$Y$344)</f>
        <v>0</v>
      </c>
      <c r="U94" s="79" t="str">
        <f>IF('292 Club'!C76=0,"",'292 Club'!A76)</f>
        <v/>
      </c>
      <c r="V94" s="109" t="str">
        <f>IF('292 Club'!C76=0,"",'292 Club'!B76)</f>
        <v/>
      </c>
      <c r="W94" s="80" t="str">
        <f>IF('292 Club'!C76=0,"",'292 Club'!C76)</f>
        <v/>
      </c>
    </row>
    <row r="95" spans="1:23">
      <c r="A95" s="48">
        <v>93</v>
      </c>
      <c r="B95" s="45" t="str">
        <f>TEAMS!B347</f>
        <v>RL 11</v>
      </c>
      <c r="C95" s="19">
        <f>TEAMS!E365</f>
        <v>0</v>
      </c>
      <c r="D95" s="141" t="str">
        <f>TEAMS!$AC$346</f>
        <v>RL</v>
      </c>
      <c r="E95" s="3">
        <f>COUNT(TEAMS!$E$349:$E$364)</f>
        <v>0</v>
      </c>
      <c r="F95" s="48">
        <v>93</v>
      </c>
      <c r="G95" s="45" t="str">
        <f>TEAMS!B347</f>
        <v>RL 11</v>
      </c>
      <c r="H95" s="19">
        <f>TEAMS!B365</f>
        <v>0</v>
      </c>
      <c r="I95" s="141" t="str">
        <f>TEAMS!$AC$346</f>
        <v>RL</v>
      </c>
      <c r="J95" s="3">
        <f>COUNT(TEAMS!$E$349:$E$364)</f>
        <v>0</v>
      </c>
      <c r="K95" s="48">
        <v>93</v>
      </c>
      <c r="L95" s="45" t="str">
        <f>TEAMS!B347</f>
        <v>RL 11</v>
      </c>
      <c r="M95" s="19">
        <f>TEAMS!C365</f>
        <v>0</v>
      </c>
      <c r="N95" s="141" t="str">
        <f>TEAMS!$AC$346</f>
        <v>RL</v>
      </c>
      <c r="O95" s="3">
        <f>COUNT(TEAMS!$E$349:$E$364)</f>
        <v>0</v>
      </c>
      <c r="P95" s="48">
        <v>93</v>
      </c>
      <c r="Q95" s="45" t="str">
        <f>TEAMS!B347</f>
        <v>RL 11</v>
      </c>
      <c r="R95" s="19">
        <f>TEAMS!D365</f>
        <v>0</v>
      </c>
      <c r="S95" s="141" t="str">
        <f>TEAMS!$AC$346</f>
        <v>RL</v>
      </c>
      <c r="T95" s="3">
        <f>COUNT(TEAMS!$E$349:$E$364)</f>
        <v>0</v>
      </c>
      <c r="U95" s="79" t="str">
        <f>IF('292 Club'!C77=0,"",'292 Club'!A77)</f>
        <v/>
      </c>
      <c r="V95" s="109" t="str">
        <f>IF('292 Club'!C77=0,"",'292 Club'!B77)</f>
        <v/>
      </c>
      <c r="W95" s="80" t="str">
        <f>IF('292 Club'!C77=0,"",'292 Club'!C77)</f>
        <v/>
      </c>
    </row>
    <row r="96" spans="1:23">
      <c r="A96" s="48">
        <v>94</v>
      </c>
      <c r="B96" s="45" t="str">
        <f>TEAMS!G347</f>
        <v>RL 12</v>
      </c>
      <c r="C96" s="19">
        <f>TEAMS!J365</f>
        <v>0</v>
      </c>
      <c r="D96" s="141" t="str">
        <f>TEAMS!$AC$346</f>
        <v>RL</v>
      </c>
      <c r="E96" s="3">
        <f>COUNT(TEAMS!$J$349:$J$364)</f>
        <v>0</v>
      </c>
      <c r="F96" s="48">
        <v>94</v>
      </c>
      <c r="G96" s="45" t="str">
        <f>TEAMS!G347</f>
        <v>RL 12</v>
      </c>
      <c r="H96" s="19">
        <f>TEAMS!G365</f>
        <v>0</v>
      </c>
      <c r="I96" s="141" t="str">
        <f>TEAMS!$AC$346</f>
        <v>RL</v>
      </c>
      <c r="J96" s="3">
        <f>COUNT(TEAMS!$J$349:$J$364)</f>
        <v>0</v>
      </c>
      <c r="K96" s="48">
        <v>94</v>
      </c>
      <c r="L96" s="45" t="str">
        <f>TEAMS!G347</f>
        <v>RL 12</v>
      </c>
      <c r="M96" s="19">
        <f>TEAMS!H365</f>
        <v>0</v>
      </c>
      <c r="N96" s="141" t="str">
        <f>TEAMS!$AC$346</f>
        <v>RL</v>
      </c>
      <c r="O96" s="3">
        <f>COUNT(TEAMS!$J$349:$J$364)</f>
        <v>0</v>
      </c>
      <c r="P96" s="48">
        <v>94</v>
      </c>
      <c r="Q96" s="45" t="str">
        <f>TEAMS!G347</f>
        <v>RL 12</v>
      </c>
      <c r="R96" s="19">
        <f>TEAMS!I365</f>
        <v>0</v>
      </c>
      <c r="S96" s="141" t="str">
        <f>TEAMS!$AC$346</f>
        <v>RL</v>
      </c>
      <c r="T96" s="3">
        <f>COUNT(TEAMS!$J$349:$J$364)</f>
        <v>0</v>
      </c>
      <c r="U96" s="79" t="str">
        <f>IF('292 Club'!C78=0,"",'292 Club'!A78)</f>
        <v/>
      </c>
      <c r="V96" s="109" t="str">
        <f>IF('292 Club'!C78=0,"",'292 Club'!B78)</f>
        <v/>
      </c>
      <c r="W96" s="80" t="str">
        <f>IF('292 Club'!C78=0,"",'292 Club'!C78)</f>
        <v/>
      </c>
    </row>
    <row r="97" spans="1:23">
      <c r="A97" s="48">
        <v>95</v>
      </c>
      <c r="B97" s="45" t="str">
        <f>TEAMS!L347</f>
        <v>RL 13</v>
      </c>
      <c r="C97" s="19">
        <f>TEAMS!O365</f>
        <v>0</v>
      </c>
      <c r="D97" s="141" t="str">
        <f>TEAMS!$AC$346</f>
        <v>RL</v>
      </c>
      <c r="E97" s="3">
        <f>COUNT(TEAMS!$O$349:$O$364)</f>
        <v>0</v>
      </c>
      <c r="F97" s="48">
        <v>95</v>
      </c>
      <c r="G97" s="45" t="str">
        <f>TEAMS!L347</f>
        <v>RL 13</v>
      </c>
      <c r="H97" s="19">
        <f>TEAMS!L365</f>
        <v>0</v>
      </c>
      <c r="I97" s="141" t="str">
        <f>TEAMS!$AC$346</f>
        <v>RL</v>
      </c>
      <c r="J97" s="3">
        <f>COUNT(TEAMS!$O$349:$O$364)</f>
        <v>0</v>
      </c>
      <c r="K97" s="48">
        <v>95</v>
      </c>
      <c r="L97" s="45" t="str">
        <f>TEAMS!L347</f>
        <v>RL 13</v>
      </c>
      <c r="M97" s="19">
        <f>TEAMS!M365</f>
        <v>0</v>
      </c>
      <c r="N97" s="141" t="str">
        <f>TEAMS!$AC$346</f>
        <v>RL</v>
      </c>
      <c r="O97" s="3">
        <f>COUNT(TEAMS!$O$349:$O$364)</f>
        <v>0</v>
      </c>
      <c r="P97" s="48">
        <v>95</v>
      </c>
      <c r="Q97" s="45" t="str">
        <f>TEAMS!L347</f>
        <v>RL 13</v>
      </c>
      <c r="R97" s="19">
        <f>TEAMS!N365</f>
        <v>0</v>
      </c>
      <c r="S97" s="141" t="str">
        <f>TEAMS!$AC$346</f>
        <v>RL</v>
      </c>
      <c r="T97" s="3">
        <f>COUNT(TEAMS!$O$349:$O$364)</f>
        <v>0</v>
      </c>
      <c r="U97" s="79" t="str">
        <f>IF('292 Club'!C79=0,"",'292 Club'!A79)</f>
        <v/>
      </c>
      <c r="V97" s="109" t="str">
        <f>IF('292 Club'!C79=0,"",'292 Club'!B79)</f>
        <v/>
      </c>
      <c r="W97" s="80" t="str">
        <f>IF('292 Club'!C79=0,"",'292 Club'!C79)</f>
        <v/>
      </c>
    </row>
    <row r="98" spans="1:23">
      <c r="A98" s="48">
        <v>96</v>
      </c>
      <c r="B98" s="45" t="str">
        <f>TEAMS!Q347</f>
        <v>RL 14</v>
      </c>
      <c r="C98" s="19">
        <f>TEAMS!T365</f>
        <v>0</v>
      </c>
      <c r="D98" s="141" t="str">
        <f>TEAMS!$AC$346</f>
        <v>RL</v>
      </c>
      <c r="E98" s="3">
        <f>COUNT(TEAMS!$T$349:$T$364)</f>
        <v>0</v>
      </c>
      <c r="F98" s="48">
        <v>96</v>
      </c>
      <c r="G98" s="45" t="str">
        <f>TEAMS!Q347</f>
        <v>RL 14</v>
      </c>
      <c r="H98" s="19">
        <f>TEAMS!Q365</f>
        <v>0</v>
      </c>
      <c r="I98" s="141" t="str">
        <f>TEAMS!$AC$346</f>
        <v>RL</v>
      </c>
      <c r="J98" s="3">
        <f>COUNT(TEAMS!$T$349:$T$364)</f>
        <v>0</v>
      </c>
      <c r="K98" s="48">
        <v>96</v>
      </c>
      <c r="L98" s="45" t="str">
        <f>TEAMS!Q347</f>
        <v>RL 14</v>
      </c>
      <c r="M98" s="19">
        <f>TEAMS!R365</f>
        <v>0</v>
      </c>
      <c r="N98" s="141" t="str">
        <f>TEAMS!$AC$346</f>
        <v>RL</v>
      </c>
      <c r="O98" s="3">
        <f>COUNT(TEAMS!$T$349:$T$364)</f>
        <v>0</v>
      </c>
      <c r="P98" s="48">
        <v>96</v>
      </c>
      <c r="Q98" s="45" t="str">
        <f>TEAMS!Q347</f>
        <v>RL 14</v>
      </c>
      <c r="R98" s="19">
        <f>TEAMS!S365</f>
        <v>0</v>
      </c>
      <c r="S98" s="141" t="str">
        <f>TEAMS!$AC$346</f>
        <v>RL</v>
      </c>
      <c r="T98" s="3">
        <f>COUNT(TEAMS!$T$349:$T$364)</f>
        <v>0</v>
      </c>
      <c r="U98" s="79" t="str">
        <f>IF('292 Club'!C80=0,"",'292 Club'!A80)</f>
        <v/>
      </c>
      <c r="V98" s="109" t="str">
        <f>IF('292 Club'!C80=0,"",'292 Club'!B80)</f>
        <v/>
      </c>
      <c r="W98" s="80" t="str">
        <f>IF('292 Club'!C80=0,"",'292 Club'!C80)</f>
        <v/>
      </c>
    </row>
    <row r="99" spans="1:23">
      <c r="A99" s="48">
        <v>97</v>
      </c>
      <c r="B99" s="45" t="str">
        <f>TEAMS!V347</f>
        <v>RL 15</v>
      </c>
      <c r="C99" s="19">
        <f>TEAMS!Y365</f>
        <v>0</v>
      </c>
      <c r="D99" s="141" t="str">
        <f>TEAMS!$AC$346</f>
        <v>RL</v>
      </c>
      <c r="E99" s="3">
        <f>COUNT(TEAMS!$Y$349:$Y$364)</f>
        <v>0</v>
      </c>
      <c r="F99" s="48">
        <v>97</v>
      </c>
      <c r="G99" s="45" t="str">
        <f>TEAMS!V347</f>
        <v>RL 15</v>
      </c>
      <c r="H99" s="19">
        <f>TEAMS!V365</f>
        <v>0</v>
      </c>
      <c r="I99" s="141" t="str">
        <f>TEAMS!$AC$346</f>
        <v>RL</v>
      </c>
      <c r="J99" s="3">
        <f>COUNT(TEAMS!$Y$349:$Y$364)</f>
        <v>0</v>
      </c>
      <c r="K99" s="48">
        <v>97</v>
      </c>
      <c r="L99" s="45" t="str">
        <f>TEAMS!V347</f>
        <v>RL 15</v>
      </c>
      <c r="M99" s="19">
        <f>TEAMS!W365</f>
        <v>0</v>
      </c>
      <c r="N99" s="141" t="str">
        <f>TEAMS!$AC$346</f>
        <v>RL</v>
      </c>
      <c r="O99" s="3">
        <f>COUNT(TEAMS!$Y$349:$Y$364)</f>
        <v>0</v>
      </c>
      <c r="P99" s="48">
        <v>97</v>
      </c>
      <c r="Q99" s="45" t="str">
        <f>TEAMS!V347</f>
        <v>RL 15</v>
      </c>
      <c r="R99" s="19">
        <f>TEAMS!X365</f>
        <v>0</v>
      </c>
      <c r="S99" s="141" t="str">
        <f>TEAMS!$AC$346</f>
        <v>RL</v>
      </c>
      <c r="T99" s="3">
        <f>COUNT(TEAMS!$Y$349:$Y$364)</f>
        <v>0</v>
      </c>
      <c r="U99" s="79" t="str">
        <f>IF('292 Club'!C81=0,"",'292 Club'!A81)</f>
        <v/>
      </c>
      <c r="V99" s="109" t="str">
        <f>IF('292 Club'!C81=0,"",'292 Club'!B81)</f>
        <v/>
      </c>
      <c r="W99" s="80" t="str">
        <f>IF('292 Club'!C81=0,"",'292 Club'!C81)</f>
        <v/>
      </c>
    </row>
    <row r="100" spans="1:23">
      <c r="A100" s="48">
        <v>98</v>
      </c>
      <c r="B100" s="45" t="str">
        <f>TEAMS!G327</f>
        <v>RL 7</v>
      </c>
      <c r="C100" s="19">
        <f>TEAMS!J345</f>
        <v>0</v>
      </c>
      <c r="D100" s="141" t="str">
        <f>TEAMS!$AC$326</f>
        <v>RL</v>
      </c>
      <c r="E100" s="3">
        <f>COUNT(TEAMS!$J$329:$J$344)</f>
        <v>0</v>
      </c>
      <c r="F100" s="48">
        <v>98</v>
      </c>
      <c r="G100" s="45" t="str">
        <f>TEAMS!G327</f>
        <v>RL 7</v>
      </c>
      <c r="H100" s="19">
        <f>TEAMS!G345</f>
        <v>0</v>
      </c>
      <c r="I100" s="141" t="str">
        <f>TEAMS!$AC$326</f>
        <v>RL</v>
      </c>
      <c r="J100" s="3">
        <f>COUNT(TEAMS!$J$329:$J$344)</f>
        <v>0</v>
      </c>
      <c r="K100" s="48">
        <v>98</v>
      </c>
      <c r="L100" s="45" t="str">
        <f>TEAMS!G327</f>
        <v>RL 7</v>
      </c>
      <c r="M100" s="19">
        <f>TEAMS!H345</f>
        <v>0</v>
      </c>
      <c r="N100" s="141" t="str">
        <f>TEAMS!$AC$326</f>
        <v>RL</v>
      </c>
      <c r="O100" s="3">
        <f>COUNT(TEAMS!$J$329:$J$344)</f>
        <v>0</v>
      </c>
      <c r="P100" s="48">
        <v>98</v>
      </c>
      <c r="Q100" s="45" t="str">
        <f>TEAMS!G327</f>
        <v>RL 7</v>
      </c>
      <c r="R100" s="19">
        <f>TEAMS!I345</f>
        <v>0</v>
      </c>
      <c r="S100" s="141" t="str">
        <f>TEAMS!$AC$326</f>
        <v>RL</v>
      </c>
      <c r="T100" s="3">
        <f>COUNT(TEAMS!$J$329:$J$344)</f>
        <v>0</v>
      </c>
      <c r="U100" s="79" t="str">
        <f>IF('292 Club'!C82=0,"",'292 Club'!A82)</f>
        <v/>
      </c>
      <c r="V100" s="109" t="str">
        <f>IF('292 Club'!C82=0,"",'292 Club'!B82)</f>
        <v/>
      </c>
      <c r="W100" s="80" t="str">
        <f>IF('292 Club'!C82=0,"",'292 Club'!C82)</f>
        <v/>
      </c>
    </row>
    <row r="101" spans="1:23">
      <c r="A101" s="48">
        <v>99</v>
      </c>
      <c r="B101" s="45" t="str">
        <f>TEAMS!L327</f>
        <v>RL 8</v>
      </c>
      <c r="C101" s="19">
        <f>TEAMS!O345</f>
        <v>0</v>
      </c>
      <c r="D101" s="141" t="str">
        <f>TEAMS!$AC$326</f>
        <v>RL</v>
      </c>
      <c r="E101" s="3">
        <f>COUNT(TEAMS!$O$329:$O$344)</f>
        <v>0</v>
      </c>
      <c r="F101" s="48">
        <v>99</v>
      </c>
      <c r="G101" s="45" t="str">
        <f>TEAMS!L327</f>
        <v>RL 8</v>
      </c>
      <c r="H101" s="19">
        <f>TEAMS!L345</f>
        <v>0</v>
      </c>
      <c r="I101" s="141" t="str">
        <f>TEAMS!$AC$326</f>
        <v>RL</v>
      </c>
      <c r="J101" s="3">
        <f>COUNT(TEAMS!$O$329:$O$344)</f>
        <v>0</v>
      </c>
      <c r="K101" s="48">
        <v>99</v>
      </c>
      <c r="L101" s="45" t="str">
        <f>TEAMS!L327</f>
        <v>RL 8</v>
      </c>
      <c r="M101" s="19">
        <f>TEAMS!M345</f>
        <v>0</v>
      </c>
      <c r="N101" s="141" t="str">
        <f>TEAMS!$AC$326</f>
        <v>RL</v>
      </c>
      <c r="O101" s="3">
        <f>COUNT(TEAMS!$O$329:$O$344)</f>
        <v>0</v>
      </c>
      <c r="P101" s="48">
        <v>99</v>
      </c>
      <c r="Q101" s="45" t="str">
        <f>TEAMS!L327</f>
        <v>RL 8</v>
      </c>
      <c r="R101" s="19">
        <f>TEAMS!N345</f>
        <v>0</v>
      </c>
      <c r="S101" s="141" t="str">
        <f>TEAMS!$AC$326</f>
        <v>RL</v>
      </c>
      <c r="T101" s="3">
        <f>COUNT(TEAMS!$O$329:$O$344)</f>
        <v>0</v>
      </c>
      <c r="U101" s="79" t="str">
        <f>IF('292 Club'!C83=0,"",'292 Club'!A83)</f>
        <v/>
      </c>
      <c r="V101" s="109" t="str">
        <f>IF('292 Club'!C83=0,"",'292 Club'!B83)</f>
        <v/>
      </c>
      <c r="W101" s="80" t="str">
        <f>IF('292 Club'!C83=0,"",'292 Club'!C83)</f>
        <v/>
      </c>
    </row>
    <row r="102" spans="1:23">
      <c r="A102" s="48">
        <v>100</v>
      </c>
      <c r="B102" s="45" t="str">
        <f>TEAMS!Q327</f>
        <v>RL 9</v>
      </c>
      <c r="C102" s="19">
        <f>TEAMS!T345</f>
        <v>0</v>
      </c>
      <c r="D102" s="141" t="str">
        <f>TEAMS!$AC$326</f>
        <v>RL</v>
      </c>
      <c r="E102" s="3">
        <f>COUNT(TEAMS!$T$329:$T$344)</f>
        <v>0</v>
      </c>
      <c r="F102" s="48">
        <v>100</v>
      </c>
      <c r="G102" s="52" t="str">
        <f>TEAMS!Q327</f>
        <v>RL 9</v>
      </c>
      <c r="H102" s="53">
        <f>TEAMS!Q345</f>
        <v>0</v>
      </c>
      <c r="I102" s="141" t="str">
        <f>TEAMS!$AC$326</f>
        <v>RL</v>
      </c>
      <c r="J102" s="3">
        <f>COUNT(TEAMS!$T$329:$T$344)</f>
        <v>0</v>
      </c>
      <c r="K102" s="48">
        <v>100</v>
      </c>
      <c r="L102" s="52" t="str">
        <f>TEAMS!Q327</f>
        <v>RL 9</v>
      </c>
      <c r="M102" s="53">
        <f>TEAMS!R345</f>
        <v>0</v>
      </c>
      <c r="N102" s="141" t="str">
        <f>TEAMS!$AC$326</f>
        <v>RL</v>
      </c>
      <c r="O102" s="3">
        <f>COUNT(TEAMS!$T$329:$T$344)</f>
        <v>0</v>
      </c>
      <c r="P102" s="48">
        <v>100</v>
      </c>
      <c r="Q102" s="52" t="str">
        <f>TEAMS!Q327</f>
        <v>RL 9</v>
      </c>
      <c r="R102" s="53">
        <f>TEAMS!S345</f>
        <v>0</v>
      </c>
      <c r="S102" s="141" t="str">
        <f>TEAMS!$AC$326</f>
        <v>RL</v>
      </c>
      <c r="T102" s="3">
        <f>COUNT(TEAMS!$T$329:$T$344)</f>
        <v>0</v>
      </c>
      <c r="U102" s="79" t="str">
        <f>IF('292 Club'!C84=0,"",'292 Club'!A84)</f>
        <v/>
      </c>
      <c r="V102" s="109" t="str">
        <f>IF('292 Club'!C84=0,"",'292 Club'!B84)</f>
        <v/>
      </c>
      <c r="W102" s="80" t="str">
        <f>IF('292 Club'!C84=0,"",'292 Club'!C84)</f>
        <v/>
      </c>
    </row>
    <row r="103" spans="1:23">
      <c r="A103" s="48">
        <v>101</v>
      </c>
      <c r="B103" s="45" t="str">
        <f>TEAMS!B408</f>
        <v>SN 11</v>
      </c>
      <c r="C103" s="19">
        <f>TEAMS!E426</f>
        <v>0</v>
      </c>
      <c r="D103" s="141" t="str">
        <f>TEAMS!$AC$407</f>
        <v>SN</v>
      </c>
      <c r="E103" s="3">
        <f>COUNT(TEAMS!$E$410:$E$425)</f>
        <v>0</v>
      </c>
      <c r="F103" s="48">
        <v>101</v>
      </c>
      <c r="G103" s="45" t="str">
        <f>TEAMS!B408</f>
        <v>SN 11</v>
      </c>
      <c r="H103" s="19">
        <f>TEAMS!B426</f>
        <v>0</v>
      </c>
      <c r="I103" s="141" t="str">
        <f>TEAMS!$AC$407</f>
        <v>SN</v>
      </c>
      <c r="J103" s="3">
        <f>COUNT(TEAMS!$E$410:$E$425)</f>
        <v>0</v>
      </c>
      <c r="K103" s="48">
        <v>101</v>
      </c>
      <c r="L103" s="45" t="str">
        <f>TEAMS!B408</f>
        <v>SN 11</v>
      </c>
      <c r="M103" s="19">
        <f>TEAMS!C426</f>
        <v>0</v>
      </c>
      <c r="N103" s="141" t="str">
        <f>TEAMS!$AC$407</f>
        <v>SN</v>
      </c>
      <c r="O103" s="3">
        <f>COUNT(TEAMS!$E$410:$E$425)</f>
        <v>0</v>
      </c>
      <c r="P103" s="48">
        <v>101</v>
      </c>
      <c r="Q103" s="45" t="str">
        <f>TEAMS!B408</f>
        <v>SN 11</v>
      </c>
      <c r="R103" s="19">
        <f>TEAMS!D426</f>
        <v>0</v>
      </c>
      <c r="S103" s="141" t="str">
        <f>TEAMS!$AC$407</f>
        <v>SN</v>
      </c>
      <c r="T103" s="3">
        <f>COUNT(TEAMS!$E$410:$E$425)</f>
        <v>0</v>
      </c>
      <c r="U103" s="79" t="str">
        <f>IF('292 Club'!C85=0,"",'292 Club'!A85)</f>
        <v/>
      </c>
      <c r="V103" s="109" t="str">
        <f>IF('292 Club'!C85=0,"",'292 Club'!B85)</f>
        <v/>
      </c>
      <c r="W103" s="80" t="str">
        <f>IF('292 Club'!C85=0,"",'292 Club'!C85)</f>
        <v/>
      </c>
    </row>
    <row r="104" spans="1:23">
      <c r="A104" s="48">
        <v>102</v>
      </c>
      <c r="B104" s="45" t="str">
        <f>TEAMS!G408</f>
        <v>SN 12</v>
      </c>
      <c r="C104" s="19">
        <f>TEAMS!J426</f>
        <v>0</v>
      </c>
      <c r="D104" s="141" t="str">
        <f>TEAMS!$AC$407</f>
        <v>SN</v>
      </c>
      <c r="E104" s="3">
        <f>COUNT(TEAMS!$J$410:$J$425)</f>
        <v>0</v>
      </c>
      <c r="F104" s="48">
        <v>102</v>
      </c>
      <c r="G104" s="45" t="str">
        <f>TEAMS!G408</f>
        <v>SN 12</v>
      </c>
      <c r="H104" s="19">
        <f>TEAMS!G426</f>
        <v>0</v>
      </c>
      <c r="I104" s="141" t="str">
        <f>TEAMS!$AC$407</f>
        <v>SN</v>
      </c>
      <c r="J104" s="3">
        <f>COUNT(TEAMS!$J$410:$J$425)</f>
        <v>0</v>
      </c>
      <c r="K104" s="48">
        <v>102</v>
      </c>
      <c r="L104" s="45" t="str">
        <f>TEAMS!G408</f>
        <v>SN 12</v>
      </c>
      <c r="M104" s="19">
        <f>TEAMS!H426</f>
        <v>0</v>
      </c>
      <c r="N104" s="141" t="str">
        <f>TEAMS!$AC$407</f>
        <v>SN</v>
      </c>
      <c r="O104" s="3">
        <f>COUNT(TEAMS!$J$410:$J$425)</f>
        <v>0</v>
      </c>
      <c r="P104" s="48">
        <v>102</v>
      </c>
      <c r="Q104" s="45" t="str">
        <f>TEAMS!G408</f>
        <v>SN 12</v>
      </c>
      <c r="R104" s="19">
        <f>TEAMS!I426</f>
        <v>0</v>
      </c>
      <c r="S104" s="141" t="str">
        <f>TEAMS!$AC$407</f>
        <v>SN</v>
      </c>
      <c r="T104" s="3">
        <f>COUNT(TEAMS!$J$410:$J$425)</f>
        <v>0</v>
      </c>
      <c r="U104" s="79" t="str">
        <f>IF('292 Club'!C86=0,"",'292 Club'!A86)</f>
        <v/>
      </c>
      <c r="V104" s="109" t="str">
        <f>IF('292 Club'!C86=0,"",'292 Club'!B86)</f>
        <v/>
      </c>
      <c r="W104" s="80" t="str">
        <f>IF('292 Club'!C86=0,"",'292 Club'!C86)</f>
        <v/>
      </c>
    </row>
    <row r="105" spans="1:23">
      <c r="A105" s="48">
        <v>103</v>
      </c>
      <c r="B105" s="45" t="str">
        <f>TEAMS!L408</f>
        <v>SN 13</v>
      </c>
      <c r="C105" s="19">
        <f>TEAMS!O426</f>
        <v>0</v>
      </c>
      <c r="D105" s="141" t="str">
        <f>TEAMS!$AC$407</f>
        <v>SN</v>
      </c>
      <c r="E105" s="3">
        <f>COUNT(TEAMS!$O$410:$O$425)</f>
        <v>0</v>
      </c>
      <c r="F105" s="48">
        <v>103</v>
      </c>
      <c r="G105" s="45" t="str">
        <f>TEAMS!L408</f>
        <v>SN 13</v>
      </c>
      <c r="H105" s="19">
        <f>TEAMS!L426</f>
        <v>0</v>
      </c>
      <c r="I105" s="141" t="str">
        <f>TEAMS!$AC$407</f>
        <v>SN</v>
      </c>
      <c r="J105" s="3">
        <f>COUNT(TEAMS!$O$410:$O$425)</f>
        <v>0</v>
      </c>
      <c r="K105" s="48">
        <v>103</v>
      </c>
      <c r="L105" s="45" t="str">
        <f>TEAMS!L408</f>
        <v>SN 13</v>
      </c>
      <c r="M105" s="19">
        <f>TEAMS!M426</f>
        <v>0</v>
      </c>
      <c r="N105" s="141" t="str">
        <f>TEAMS!$AC$407</f>
        <v>SN</v>
      </c>
      <c r="O105" s="3">
        <f>COUNT(TEAMS!$O$410:$O$425)</f>
        <v>0</v>
      </c>
      <c r="P105" s="48">
        <v>103</v>
      </c>
      <c r="Q105" s="45" t="str">
        <f>TEAMS!L408</f>
        <v>SN 13</v>
      </c>
      <c r="R105" s="19">
        <f>TEAMS!N426</f>
        <v>0</v>
      </c>
      <c r="S105" s="141" t="str">
        <f>TEAMS!$AC$407</f>
        <v>SN</v>
      </c>
      <c r="T105" s="3">
        <f>COUNT(TEAMS!$O$410:$O$425)</f>
        <v>0</v>
      </c>
      <c r="U105" s="79" t="str">
        <f>IF('292 Club'!C87=0,"",'292 Club'!A87)</f>
        <v/>
      </c>
      <c r="V105" s="109" t="str">
        <f>IF('292 Club'!C87=0,"",'292 Club'!B87)</f>
        <v/>
      </c>
      <c r="W105" s="80" t="str">
        <f>IF('292 Club'!C87=0,"",'292 Club'!C87)</f>
        <v/>
      </c>
    </row>
    <row r="106" spans="1:23">
      <c r="A106" s="48">
        <v>104</v>
      </c>
      <c r="B106" s="45" t="str">
        <f>TEAMS!Q408</f>
        <v>SN 14</v>
      </c>
      <c r="C106" s="19">
        <f>TEAMS!T426</f>
        <v>0</v>
      </c>
      <c r="D106" s="141" t="str">
        <f>TEAMS!$AC$407</f>
        <v>SN</v>
      </c>
      <c r="E106" s="3">
        <f>COUNT(TEAMS!$T$410:$T$425)</f>
        <v>0</v>
      </c>
      <c r="F106" s="48">
        <v>104</v>
      </c>
      <c r="G106" s="45" t="str">
        <f>TEAMS!Q408</f>
        <v>SN 14</v>
      </c>
      <c r="H106" s="19">
        <f>TEAMS!Q426</f>
        <v>0</v>
      </c>
      <c r="I106" s="141" t="str">
        <f>TEAMS!$AC$407</f>
        <v>SN</v>
      </c>
      <c r="J106" s="3">
        <f>COUNT(TEAMS!$T$410:$T$425)</f>
        <v>0</v>
      </c>
      <c r="K106" s="48">
        <v>104</v>
      </c>
      <c r="L106" s="45" t="str">
        <f>TEAMS!Q408</f>
        <v>SN 14</v>
      </c>
      <c r="M106" s="19">
        <f>TEAMS!R426</f>
        <v>0</v>
      </c>
      <c r="N106" s="141" t="str">
        <f>TEAMS!$AC$407</f>
        <v>SN</v>
      </c>
      <c r="O106" s="3">
        <f>COUNT(TEAMS!$T$410:$T$425)</f>
        <v>0</v>
      </c>
      <c r="P106" s="48">
        <v>104</v>
      </c>
      <c r="Q106" s="45" t="str">
        <f>TEAMS!Q408</f>
        <v>SN 14</v>
      </c>
      <c r="R106" s="19">
        <f>TEAMS!S426</f>
        <v>0</v>
      </c>
      <c r="S106" s="141" t="str">
        <f>TEAMS!$AC$407</f>
        <v>SN</v>
      </c>
      <c r="T106" s="3">
        <f>COUNT(TEAMS!$T$410:$T$425)</f>
        <v>0</v>
      </c>
      <c r="U106" s="79" t="str">
        <f>IF('292 Club'!C88=0,"",'292 Club'!A88)</f>
        <v/>
      </c>
      <c r="V106" s="109" t="str">
        <f>IF('292 Club'!C88=0,"",'292 Club'!B88)</f>
        <v/>
      </c>
      <c r="W106" s="80" t="str">
        <f>IF('292 Club'!C88=0,"",'292 Club'!C88)</f>
        <v/>
      </c>
    </row>
    <row r="107" spans="1:23">
      <c r="A107" s="48">
        <v>105</v>
      </c>
      <c r="B107" s="45" t="str">
        <f>TEAMS!V408</f>
        <v>SN 15</v>
      </c>
      <c r="C107" s="19">
        <f>TEAMS!Y426</f>
        <v>0</v>
      </c>
      <c r="D107" s="141" t="str">
        <f>TEAMS!$AC$407</f>
        <v>SN</v>
      </c>
      <c r="E107" s="3">
        <f>COUNT(TEAMS!$Y$410:$Y$425)</f>
        <v>0</v>
      </c>
      <c r="F107" s="48">
        <v>105</v>
      </c>
      <c r="G107" s="52" t="str">
        <f>TEAMS!V408</f>
        <v>SN 15</v>
      </c>
      <c r="H107" s="53">
        <f>TEAMS!V426</f>
        <v>0</v>
      </c>
      <c r="I107" s="141" t="str">
        <f>TEAMS!$AC$407</f>
        <v>SN</v>
      </c>
      <c r="J107" s="3">
        <f>COUNT(TEAMS!$Y$410:$Y$425)</f>
        <v>0</v>
      </c>
      <c r="K107" s="48">
        <v>105</v>
      </c>
      <c r="L107" s="52" t="str">
        <f>TEAMS!V408</f>
        <v>SN 15</v>
      </c>
      <c r="M107" s="53">
        <f>TEAMS!W426</f>
        <v>0</v>
      </c>
      <c r="N107" s="141" t="str">
        <f>TEAMS!$AC$407</f>
        <v>SN</v>
      </c>
      <c r="O107" s="3">
        <f>COUNT(TEAMS!$Y$410:$Y$425)</f>
        <v>0</v>
      </c>
      <c r="P107" s="48">
        <v>105</v>
      </c>
      <c r="Q107" s="52" t="str">
        <f>TEAMS!V408</f>
        <v>SN 15</v>
      </c>
      <c r="R107" s="53">
        <f>TEAMS!X426</f>
        <v>0</v>
      </c>
      <c r="S107" s="141" t="str">
        <f>TEAMS!$AC$407</f>
        <v>SN</v>
      </c>
      <c r="T107" s="3">
        <f>COUNT(TEAMS!$Y$410:$Y$425)</f>
        <v>0</v>
      </c>
      <c r="U107" s="79" t="str">
        <f>IF('292 Club'!C89=0,"",'292 Club'!A89)</f>
        <v/>
      </c>
      <c r="V107" s="109" t="str">
        <f>IF('292 Club'!C89=0,"",'292 Club'!B89)</f>
        <v/>
      </c>
      <c r="W107" s="80" t="str">
        <f>IF('292 Club'!C89=0,"",'292 Club'!C89)</f>
        <v/>
      </c>
    </row>
    <row r="108" spans="1:23">
      <c r="A108" s="48">
        <v>106</v>
      </c>
      <c r="B108" s="45" t="str">
        <f>TEAMS!B551</f>
        <v>Z10 1</v>
      </c>
      <c r="C108" s="19">
        <f>TEAMS!E569</f>
        <v>0</v>
      </c>
      <c r="D108" s="141" t="str">
        <f>TEAMS!$AC$550</f>
        <v>Z10</v>
      </c>
      <c r="E108" s="3">
        <f>COUNT(TEAMS!$E$553:$E$568)</f>
        <v>0</v>
      </c>
      <c r="F108" s="48">
        <v>106</v>
      </c>
      <c r="G108" s="45" t="str">
        <f>TEAMS!B551</f>
        <v>Z10 1</v>
      </c>
      <c r="H108" s="19">
        <f>TEAMS!B569</f>
        <v>0</v>
      </c>
      <c r="I108" s="141" t="str">
        <f>TEAMS!$AC$550</f>
        <v>Z10</v>
      </c>
      <c r="J108" s="3">
        <f>COUNT(TEAMS!$E$553:$E$568)</f>
        <v>0</v>
      </c>
      <c r="K108" s="48">
        <v>106</v>
      </c>
      <c r="L108" s="45" t="str">
        <f>TEAMS!B551</f>
        <v>Z10 1</v>
      </c>
      <c r="M108" s="19">
        <f>TEAMS!C569</f>
        <v>0</v>
      </c>
      <c r="N108" s="141" t="str">
        <f>TEAMS!$AC$550</f>
        <v>Z10</v>
      </c>
      <c r="O108" s="3">
        <f>COUNT(TEAMS!$E$553:$E$568)</f>
        <v>0</v>
      </c>
      <c r="P108" s="48">
        <v>106</v>
      </c>
      <c r="Q108" s="45" t="str">
        <f>TEAMS!B551</f>
        <v>Z10 1</v>
      </c>
      <c r="R108" s="19">
        <f>TEAMS!D569</f>
        <v>0</v>
      </c>
      <c r="S108" s="141" t="str">
        <f>TEAMS!$AC$550</f>
        <v>Z10</v>
      </c>
      <c r="T108" s="3">
        <f>COUNT(TEAMS!$E$553:$E$568)</f>
        <v>0</v>
      </c>
      <c r="U108" s="79" t="str">
        <f>IF('292 Club'!C90=0,"",'292 Club'!A90)</f>
        <v/>
      </c>
      <c r="V108" s="109" t="str">
        <f>IF('292 Club'!C90=0,"",'292 Club'!B90)</f>
        <v/>
      </c>
      <c r="W108" s="80" t="str">
        <f>IF('292 Club'!C90=0,"",'292 Club'!C90)</f>
        <v/>
      </c>
    </row>
    <row r="109" spans="1:23">
      <c r="A109" s="48">
        <v>107</v>
      </c>
      <c r="B109" s="45" t="str">
        <f>TEAMS!V571</f>
        <v>Z10 10</v>
      </c>
      <c r="C109" s="19">
        <f>TEAMS!Y589</f>
        <v>0</v>
      </c>
      <c r="D109" s="141" t="str">
        <f>TEAMS!$AC$570</f>
        <v>Z10</v>
      </c>
      <c r="E109" s="3">
        <f>COUNT(TEAMS!$Y$573:$Y$588)</f>
        <v>0</v>
      </c>
      <c r="F109" s="48">
        <v>107</v>
      </c>
      <c r="G109" s="52" t="str">
        <f>TEAMS!V571</f>
        <v>Z10 10</v>
      </c>
      <c r="H109" s="53">
        <f>TEAMS!V589</f>
        <v>0</v>
      </c>
      <c r="I109" s="141" t="str">
        <f>TEAMS!$AC$570</f>
        <v>Z10</v>
      </c>
      <c r="J109" s="3">
        <f>COUNT(TEAMS!$Y$573:$Y$588)</f>
        <v>0</v>
      </c>
      <c r="K109" s="48">
        <v>107</v>
      </c>
      <c r="L109" s="52" t="str">
        <f>TEAMS!V571</f>
        <v>Z10 10</v>
      </c>
      <c r="M109" s="53">
        <f>TEAMS!W589</f>
        <v>0</v>
      </c>
      <c r="N109" s="141" t="str">
        <f>TEAMS!$AC$570</f>
        <v>Z10</v>
      </c>
      <c r="O109" s="3">
        <f>COUNT(TEAMS!$Y$573:$Y$588)</f>
        <v>0</v>
      </c>
      <c r="P109" s="48">
        <v>107</v>
      </c>
      <c r="Q109" s="52" t="str">
        <f>TEAMS!V571</f>
        <v>Z10 10</v>
      </c>
      <c r="R109" s="53">
        <f>TEAMS!X589</f>
        <v>0</v>
      </c>
      <c r="S109" s="141" t="str">
        <f>TEAMS!$AC$570</f>
        <v>Z10</v>
      </c>
      <c r="T109" s="3">
        <f>COUNT(TEAMS!$Y$573:$Y$588)</f>
        <v>0</v>
      </c>
      <c r="U109" s="79" t="str">
        <f>IF('292 Club'!C91=0,"",'292 Club'!A91)</f>
        <v/>
      </c>
      <c r="V109" s="109" t="str">
        <f>IF('292 Club'!C91=0,"",'292 Club'!B91)</f>
        <v/>
      </c>
      <c r="W109" s="80" t="str">
        <f>IF('292 Club'!C91=0,"",'292 Club'!C91)</f>
        <v/>
      </c>
    </row>
    <row r="110" spans="1:23">
      <c r="A110" s="48">
        <v>108</v>
      </c>
      <c r="B110" s="45" t="str">
        <f>TEAMS!B591</f>
        <v>Z10 11</v>
      </c>
      <c r="C110" s="19">
        <f>TEAMS!E609</f>
        <v>0</v>
      </c>
      <c r="D110" s="141" t="str">
        <f>TEAMS!$AC$590</f>
        <v>Z10</v>
      </c>
      <c r="E110" s="3">
        <f>COUNT(TEAMS!$E$593:$E$608)</f>
        <v>0</v>
      </c>
      <c r="F110" s="48">
        <v>108</v>
      </c>
      <c r="G110" s="52" t="str">
        <f>TEAMS!B591</f>
        <v>Z10 11</v>
      </c>
      <c r="H110" s="53">
        <f>TEAMS!B609</f>
        <v>0</v>
      </c>
      <c r="I110" s="141" t="str">
        <f>TEAMS!$AC$590</f>
        <v>Z10</v>
      </c>
      <c r="J110" s="3">
        <f>COUNT(TEAMS!$E$593:$E$608)</f>
        <v>0</v>
      </c>
      <c r="K110" s="48">
        <v>108</v>
      </c>
      <c r="L110" s="52" t="str">
        <f>TEAMS!B591</f>
        <v>Z10 11</v>
      </c>
      <c r="M110" s="53">
        <f>TEAMS!C609</f>
        <v>0</v>
      </c>
      <c r="N110" s="141" t="str">
        <f>TEAMS!$AC$590</f>
        <v>Z10</v>
      </c>
      <c r="O110" s="3">
        <f>COUNT(TEAMS!$E$593:$E$608)</f>
        <v>0</v>
      </c>
      <c r="P110" s="48">
        <v>108</v>
      </c>
      <c r="Q110" s="52" t="str">
        <f>TEAMS!B591</f>
        <v>Z10 11</v>
      </c>
      <c r="R110" s="53">
        <f>TEAMS!D609</f>
        <v>0</v>
      </c>
      <c r="S110" s="141" t="str">
        <f>TEAMS!$AC$590</f>
        <v>Z10</v>
      </c>
      <c r="T110" s="3">
        <f>COUNT(TEAMS!$E$593:$E$608)</f>
        <v>0</v>
      </c>
      <c r="U110" s="79" t="str">
        <f>IF('292 Club'!C92=0,"",'292 Club'!A92)</f>
        <v/>
      </c>
      <c r="V110" s="109" t="str">
        <f>IF('292 Club'!C92=0,"",'292 Club'!B92)</f>
        <v/>
      </c>
      <c r="W110" s="80" t="str">
        <f>IF('292 Club'!C92=0,"",'292 Club'!C92)</f>
        <v/>
      </c>
    </row>
    <row r="111" spans="1:23">
      <c r="A111" s="48">
        <v>109</v>
      </c>
      <c r="B111" s="45" t="str">
        <f>TEAMS!G591</f>
        <v>Z10 12</v>
      </c>
      <c r="C111" s="19">
        <f>TEAMS!J609</f>
        <v>0</v>
      </c>
      <c r="D111" s="141" t="str">
        <f>TEAMS!$AC$590</f>
        <v>Z10</v>
      </c>
      <c r="E111" s="3">
        <f>COUNT(TEAMS!$J$593:$J$608)</f>
        <v>0</v>
      </c>
      <c r="F111" s="48">
        <v>109</v>
      </c>
      <c r="G111" s="45" t="str">
        <f>TEAMS!G591</f>
        <v>Z10 12</v>
      </c>
      <c r="H111" s="19">
        <f>TEAMS!G609</f>
        <v>0</v>
      </c>
      <c r="I111" s="141" t="str">
        <f>TEAMS!$AC$590</f>
        <v>Z10</v>
      </c>
      <c r="J111" s="3">
        <f>COUNT(TEAMS!$J$593:$J$608)</f>
        <v>0</v>
      </c>
      <c r="K111" s="48">
        <v>109</v>
      </c>
      <c r="L111" s="45" t="str">
        <f>TEAMS!G591</f>
        <v>Z10 12</v>
      </c>
      <c r="M111" s="19">
        <f>TEAMS!H609</f>
        <v>0</v>
      </c>
      <c r="N111" s="141" t="str">
        <f>TEAMS!$AC$590</f>
        <v>Z10</v>
      </c>
      <c r="O111" s="3">
        <f>COUNT(TEAMS!$J$593:$J$608)</f>
        <v>0</v>
      </c>
      <c r="P111" s="48">
        <v>109</v>
      </c>
      <c r="Q111" s="45" t="str">
        <f>TEAMS!G591</f>
        <v>Z10 12</v>
      </c>
      <c r="R111" s="19">
        <f>TEAMS!I609</f>
        <v>0</v>
      </c>
      <c r="S111" s="141" t="str">
        <f>TEAMS!$AC$590</f>
        <v>Z10</v>
      </c>
      <c r="T111" s="3">
        <f>COUNT(TEAMS!$J$593:$J$608)</f>
        <v>0</v>
      </c>
      <c r="U111" s="79" t="str">
        <f>IF('292 Club'!C93=0,"",'292 Club'!A93)</f>
        <v/>
      </c>
      <c r="V111" s="109" t="str">
        <f>IF('292 Club'!C93=0,"",'292 Club'!B93)</f>
        <v/>
      </c>
      <c r="W111" s="80" t="str">
        <f>IF('292 Club'!C93=0,"",'292 Club'!C93)</f>
        <v/>
      </c>
    </row>
    <row r="112" spans="1:23">
      <c r="A112" s="48">
        <v>110</v>
      </c>
      <c r="B112" s="45" t="str">
        <f>TEAMS!L591</f>
        <v>Z10 13</v>
      </c>
      <c r="C112" s="19">
        <f>TEAMS!O609</f>
        <v>0</v>
      </c>
      <c r="D112" s="141" t="str">
        <f>TEAMS!$AC$590</f>
        <v>Z10</v>
      </c>
      <c r="E112" s="3">
        <f>COUNT(TEAMS!$O$593:$O$608)</f>
        <v>0</v>
      </c>
      <c r="F112" s="48">
        <v>110</v>
      </c>
      <c r="G112" s="45" t="str">
        <f>TEAMS!L591</f>
        <v>Z10 13</v>
      </c>
      <c r="H112" s="19">
        <f>TEAMS!L609</f>
        <v>0</v>
      </c>
      <c r="I112" s="141" t="str">
        <f>TEAMS!$AC$590</f>
        <v>Z10</v>
      </c>
      <c r="J112" s="3">
        <f>COUNT(TEAMS!$O$593:$O$608)</f>
        <v>0</v>
      </c>
      <c r="K112" s="48">
        <v>110</v>
      </c>
      <c r="L112" s="45" t="str">
        <f>TEAMS!L591</f>
        <v>Z10 13</v>
      </c>
      <c r="M112" s="19">
        <f>TEAMS!M609</f>
        <v>0</v>
      </c>
      <c r="N112" s="141" t="str">
        <f>TEAMS!$AC$590</f>
        <v>Z10</v>
      </c>
      <c r="O112" s="3">
        <f>COUNT(TEAMS!$O$593:$O$608)</f>
        <v>0</v>
      </c>
      <c r="P112" s="48">
        <v>110</v>
      </c>
      <c r="Q112" s="45" t="str">
        <f>TEAMS!L591</f>
        <v>Z10 13</v>
      </c>
      <c r="R112" s="19">
        <f>TEAMS!N609</f>
        <v>0</v>
      </c>
      <c r="S112" s="141" t="str">
        <f>TEAMS!$AC$590</f>
        <v>Z10</v>
      </c>
      <c r="T112" s="3">
        <f>COUNT(TEAMS!$O$593:$O$608)</f>
        <v>0</v>
      </c>
      <c r="U112" s="79" t="str">
        <f>IF('292 Club'!C94=0,"",'292 Club'!A94)</f>
        <v/>
      </c>
      <c r="V112" s="109" t="str">
        <f>IF('292 Club'!C94=0,"",'292 Club'!B94)</f>
        <v/>
      </c>
      <c r="W112" s="80" t="str">
        <f>IF('292 Club'!C94=0,"",'292 Club'!C94)</f>
        <v/>
      </c>
    </row>
    <row r="113" spans="1:23">
      <c r="A113" s="48">
        <v>111</v>
      </c>
      <c r="B113" s="45" t="str">
        <f>TEAMS!Q591</f>
        <v>Z10 14</v>
      </c>
      <c r="C113" s="19">
        <f>TEAMS!T609</f>
        <v>0</v>
      </c>
      <c r="D113" s="141" t="str">
        <f>TEAMS!$AC$590</f>
        <v>Z10</v>
      </c>
      <c r="E113" s="3">
        <f>COUNT(TEAMS!$T$593:$T$608)</f>
        <v>0</v>
      </c>
      <c r="F113" s="48">
        <v>111</v>
      </c>
      <c r="G113" s="45" t="str">
        <f>TEAMS!Q591</f>
        <v>Z10 14</v>
      </c>
      <c r="H113" s="19">
        <f>TEAMS!Q609</f>
        <v>0</v>
      </c>
      <c r="I113" s="141" t="str">
        <f>TEAMS!$AC$590</f>
        <v>Z10</v>
      </c>
      <c r="J113" s="3">
        <f>COUNT(TEAMS!$T$593:$T$608)</f>
        <v>0</v>
      </c>
      <c r="K113" s="48">
        <v>111</v>
      </c>
      <c r="L113" s="111" t="str">
        <f>TEAMS!Q591</f>
        <v>Z10 14</v>
      </c>
      <c r="M113" s="19">
        <f>TEAMS!R609</f>
        <v>0</v>
      </c>
      <c r="N113" s="141" t="str">
        <f>TEAMS!$AC$590</f>
        <v>Z10</v>
      </c>
      <c r="O113" s="3">
        <f>COUNT(TEAMS!$T$593:$T$608)</f>
        <v>0</v>
      </c>
      <c r="P113" s="48">
        <v>111</v>
      </c>
      <c r="Q113" s="45" t="str">
        <f>TEAMS!Q591</f>
        <v>Z10 14</v>
      </c>
      <c r="R113" s="19">
        <f>TEAMS!S609</f>
        <v>0</v>
      </c>
      <c r="S113" s="141" t="str">
        <f>TEAMS!$AC$590</f>
        <v>Z10</v>
      </c>
      <c r="T113" s="3">
        <f>COUNT(TEAMS!$T$593:$T$608)</f>
        <v>0</v>
      </c>
      <c r="U113" s="79" t="str">
        <f>IF('292 Club'!C95=0,"",'292 Club'!A95)</f>
        <v/>
      </c>
      <c r="V113" s="109" t="str">
        <f>IF('292 Club'!C95=0,"",'292 Club'!B95)</f>
        <v/>
      </c>
      <c r="W113" s="80" t="str">
        <f>IF('292 Club'!C95=0,"",'292 Club'!C95)</f>
        <v/>
      </c>
    </row>
    <row r="114" spans="1:23">
      <c r="A114" s="48">
        <v>112</v>
      </c>
      <c r="B114" s="45" t="str">
        <f>TEAMS!V591</f>
        <v>Z10 15</v>
      </c>
      <c r="C114" s="19">
        <f>TEAMS!Y609</f>
        <v>0</v>
      </c>
      <c r="D114" s="141" t="str">
        <f>TEAMS!$AC$590</f>
        <v>Z10</v>
      </c>
      <c r="E114" s="3">
        <f>COUNT(TEAMS!$Y$593:$Y$608)</f>
        <v>0</v>
      </c>
      <c r="F114" s="48">
        <v>112</v>
      </c>
      <c r="G114" s="45" t="str">
        <f>TEAMS!V591</f>
        <v>Z10 15</v>
      </c>
      <c r="H114" s="19">
        <f>TEAMS!V609</f>
        <v>0</v>
      </c>
      <c r="I114" s="141" t="str">
        <f>TEAMS!$AC$590</f>
        <v>Z10</v>
      </c>
      <c r="J114" s="3">
        <f>COUNT(TEAMS!$Y$593:$Y$608)</f>
        <v>0</v>
      </c>
      <c r="K114" s="48">
        <v>112</v>
      </c>
      <c r="L114" s="45" t="str">
        <f>TEAMS!V591</f>
        <v>Z10 15</v>
      </c>
      <c r="M114" s="19">
        <f>TEAMS!W609</f>
        <v>0</v>
      </c>
      <c r="N114" s="141" t="str">
        <f>TEAMS!$AC$590</f>
        <v>Z10</v>
      </c>
      <c r="O114" s="3">
        <f>COUNT(TEAMS!$Y$593:$Y$608)</f>
        <v>0</v>
      </c>
      <c r="P114" s="48">
        <v>112</v>
      </c>
      <c r="Q114" s="45" t="str">
        <f>TEAMS!V591</f>
        <v>Z10 15</v>
      </c>
      <c r="R114" s="19">
        <f>TEAMS!X609</f>
        <v>0</v>
      </c>
      <c r="S114" s="141" t="str">
        <f>TEAMS!$AC$590</f>
        <v>Z10</v>
      </c>
      <c r="T114" s="3">
        <f>COUNT(TEAMS!$Y$593:$Y$608)</f>
        <v>0</v>
      </c>
      <c r="U114" s="79" t="str">
        <f>IF('292 Club'!C96=0,"",'292 Club'!A96)</f>
        <v/>
      </c>
      <c r="V114" s="109" t="str">
        <f>IF('292 Club'!C96=0,"",'292 Club'!B96)</f>
        <v/>
      </c>
      <c r="W114" s="80" t="str">
        <f>IF('292 Club'!C96=0,"",'292 Club'!C96)</f>
        <v/>
      </c>
    </row>
    <row r="115" spans="1:23">
      <c r="A115" s="48">
        <v>113</v>
      </c>
      <c r="B115" s="45" t="str">
        <f>TEAMS!G551</f>
        <v>Z10 2</v>
      </c>
      <c r="C115" s="19">
        <f>TEAMS!J569</f>
        <v>0</v>
      </c>
      <c r="D115" s="141" t="str">
        <f>TEAMS!$AC$550</f>
        <v>Z10</v>
      </c>
      <c r="E115" s="3">
        <f>COUNT(TEAMS!$J$553:$J$568)</f>
        <v>0</v>
      </c>
      <c r="F115" s="48">
        <v>113</v>
      </c>
      <c r="G115" s="45" t="str">
        <f>TEAMS!G551</f>
        <v>Z10 2</v>
      </c>
      <c r="H115" s="19">
        <f>TEAMS!G569</f>
        <v>0</v>
      </c>
      <c r="I115" s="141" t="str">
        <f>TEAMS!$AC$550</f>
        <v>Z10</v>
      </c>
      <c r="J115" s="3">
        <f>COUNT(TEAMS!$J$553:$J$568)</f>
        <v>0</v>
      </c>
      <c r="K115" s="48">
        <v>113</v>
      </c>
      <c r="L115" s="45" t="str">
        <f>TEAMS!G551</f>
        <v>Z10 2</v>
      </c>
      <c r="M115" s="19">
        <f>TEAMS!H569</f>
        <v>0</v>
      </c>
      <c r="N115" s="141" t="str">
        <f>TEAMS!$AC$550</f>
        <v>Z10</v>
      </c>
      <c r="O115" s="3">
        <f>COUNT(TEAMS!$J$553:$J$568)</f>
        <v>0</v>
      </c>
      <c r="P115" s="48">
        <v>113</v>
      </c>
      <c r="Q115" s="45" t="str">
        <f>TEAMS!G551</f>
        <v>Z10 2</v>
      </c>
      <c r="R115" s="19">
        <f>TEAMS!I569</f>
        <v>0</v>
      </c>
      <c r="S115" s="141" t="str">
        <f>TEAMS!$AC$550</f>
        <v>Z10</v>
      </c>
      <c r="T115" s="3">
        <f>COUNT(TEAMS!$J$553:$J$568)</f>
        <v>0</v>
      </c>
      <c r="U115" s="79" t="str">
        <f>IF('292 Club'!C97=0,"",'292 Club'!A97)</f>
        <v/>
      </c>
      <c r="V115" s="109" t="str">
        <f>IF('292 Club'!C97=0,"",'292 Club'!B97)</f>
        <v/>
      </c>
      <c r="W115" s="80" t="str">
        <f>IF('292 Club'!C97=0,"",'292 Club'!C97)</f>
        <v/>
      </c>
    </row>
    <row r="116" spans="1:23">
      <c r="A116" s="48">
        <v>114</v>
      </c>
      <c r="B116" s="45" t="str">
        <f>TEAMS!L551</f>
        <v>Z10 3</v>
      </c>
      <c r="C116" s="19">
        <f>TEAMS!O569</f>
        <v>0</v>
      </c>
      <c r="D116" s="141" t="str">
        <f>TEAMS!$AC$550</f>
        <v>Z10</v>
      </c>
      <c r="E116" s="3">
        <f>COUNT(TEAMS!$O$553:$O$568)</f>
        <v>0</v>
      </c>
      <c r="F116" s="48">
        <v>114</v>
      </c>
      <c r="G116" s="45" t="str">
        <f>TEAMS!L551</f>
        <v>Z10 3</v>
      </c>
      <c r="H116" s="19">
        <f>TEAMS!L569</f>
        <v>0</v>
      </c>
      <c r="I116" s="141" t="str">
        <f>TEAMS!$AC$550</f>
        <v>Z10</v>
      </c>
      <c r="J116" s="3">
        <f>COUNT(TEAMS!$O$553:$O$568)</f>
        <v>0</v>
      </c>
      <c r="K116" s="48">
        <v>114</v>
      </c>
      <c r="L116" s="45" t="str">
        <f>TEAMS!L551</f>
        <v>Z10 3</v>
      </c>
      <c r="M116" s="19">
        <f>TEAMS!M569</f>
        <v>0</v>
      </c>
      <c r="N116" s="141" t="str">
        <f>TEAMS!$AC$550</f>
        <v>Z10</v>
      </c>
      <c r="O116" s="3">
        <f>COUNT(TEAMS!$O$553:$O$568)</f>
        <v>0</v>
      </c>
      <c r="P116" s="48">
        <v>114</v>
      </c>
      <c r="Q116" s="45" t="str">
        <f>TEAMS!L551</f>
        <v>Z10 3</v>
      </c>
      <c r="R116" s="19">
        <f>TEAMS!N569</f>
        <v>0</v>
      </c>
      <c r="S116" s="141" t="str">
        <f>TEAMS!$AC$550</f>
        <v>Z10</v>
      </c>
      <c r="T116" s="3">
        <f>COUNT(TEAMS!$O$553:$O$568)</f>
        <v>0</v>
      </c>
      <c r="U116" s="79" t="str">
        <f>IF('292 Club'!C98=0,"",'292 Club'!A98)</f>
        <v/>
      </c>
      <c r="V116" s="109" t="str">
        <f>IF('292 Club'!C98=0,"",'292 Club'!B98)</f>
        <v/>
      </c>
      <c r="W116" s="80" t="str">
        <f>IF('292 Club'!C98=0,"",'292 Club'!C98)</f>
        <v/>
      </c>
    </row>
    <row r="117" spans="1:23">
      <c r="A117" s="48">
        <v>115</v>
      </c>
      <c r="B117" s="45" t="str">
        <f>TEAMS!Q551</f>
        <v>Z10 4</v>
      </c>
      <c r="C117" s="19">
        <f>TEAMS!T569</f>
        <v>0</v>
      </c>
      <c r="D117" s="141" t="str">
        <f>TEAMS!$AC$550</f>
        <v>Z10</v>
      </c>
      <c r="E117" s="3">
        <f>COUNT(TEAMS!$T$553:$T$568)</f>
        <v>0</v>
      </c>
      <c r="F117" s="48">
        <v>115</v>
      </c>
      <c r="G117" s="45" t="str">
        <f>TEAMS!Q551</f>
        <v>Z10 4</v>
      </c>
      <c r="H117" s="19">
        <f>TEAMS!Q569</f>
        <v>0</v>
      </c>
      <c r="I117" s="141" t="str">
        <f>TEAMS!$AC$550</f>
        <v>Z10</v>
      </c>
      <c r="J117" s="3">
        <f>COUNT(TEAMS!$T$553:$T$568)</f>
        <v>0</v>
      </c>
      <c r="K117" s="48">
        <v>115</v>
      </c>
      <c r="L117" s="45" t="str">
        <f>TEAMS!Q551</f>
        <v>Z10 4</v>
      </c>
      <c r="M117" s="19">
        <f>TEAMS!R569</f>
        <v>0</v>
      </c>
      <c r="N117" s="141" t="str">
        <f>TEAMS!$AC$550</f>
        <v>Z10</v>
      </c>
      <c r="O117" s="3">
        <f>COUNT(TEAMS!$T$553:$T$568)</f>
        <v>0</v>
      </c>
      <c r="P117" s="48">
        <v>115</v>
      </c>
      <c r="Q117" s="45" t="str">
        <f>TEAMS!Q551</f>
        <v>Z10 4</v>
      </c>
      <c r="R117" s="19">
        <f>TEAMS!S569</f>
        <v>0</v>
      </c>
      <c r="S117" s="141" t="str">
        <f>TEAMS!$AC$550</f>
        <v>Z10</v>
      </c>
      <c r="T117" s="3">
        <f>COUNT(TEAMS!$T$553:$T$568)</f>
        <v>0</v>
      </c>
      <c r="U117" s="79" t="str">
        <f>IF('292 Club'!C99=0,"",'292 Club'!A99)</f>
        <v/>
      </c>
      <c r="V117" s="109" t="str">
        <f>IF('292 Club'!C99=0,"",'292 Club'!B99)</f>
        <v/>
      </c>
      <c r="W117" s="80" t="str">
        <f>IF('292 Club'!C99=0,"",'292 Club'!C99)</f>
        <v/>
      </c>
    </row>
    <row r="118" spans="1:23">
      <c r="A118" s="48">
        <v>116</v>
      </c>
      <c r="B118" s="45" t="str">
        <f>TEAMS!V551</f>
        <v>Z10 5</v>
      </c>
      <c r="C118" s="19">
        <f>TEAMS!Y569</f>
        <v>0</v>
      </c>
      <c r="D118" s="141" t="str">
        <f>TEAMS!$AC$550</f>
        <v>Z10</v>
      </c>
      <c r="E118" s="3">
        <f>COUNT(TEAMS!$Y$553:$Y$568)</f>
        <v>0</v>
      </c>
      <c r="F118" s="48">
        <v>116</v>
      </c>
      <c r="G118" s="45" t="str">
        <f>TEAMS!V551</f>
        <v>Z10 5</v>
      </c>
      <c r="H118" s="19">
        <f>TEAMS!V569</f>
        <v>0</v>
      </c>
      <c r="I118" s="141" t="str">
        <f>TEAMS!$AC$550</f>
        <v>Z10</v>
      </c>
      <c r="J118" s="3">
        <f>COUNT(TEAMS!$Y$553:$Y$568)</f>
        <v>0</v>
      </c>
      <c r="K118" s="48">
        <v>116</v>
      </c>
      <c r="L118" s="45" t="str">
        <f>TEAMS!V551</f>
        <v>Z10 5</v>
      </c>
      <c r="M118" s="19">
        <f>TEAMS!W569</f>
        <v>0</v>
      </c>
      <c r="N118" s="141" t="str">
        <f>TEAMS!$AC$550</f>
        <v>Z10</v>
      </c>
      <c r="O118" s="3">
        <f>COUNT(TEAMS!$Y$553:$Y$568)</f>
        <v>0</v>
      </c>
      <c r="P118" s="48">
        <v>116</v>
      </c>
      <c r="Q118" s="45" t="str">
        <f>TEAMS!V551</f>
        <v>Z10 5</v>
      </c>
      <c r="R118" s="19">
        <f>TEAMS!X569</f>
        <v>0</v>
      </c>
      <c r="S118" s="141" t="str">
        <f>TEAMS!$AC$550</f>
        <v>Z10</v>
      </c>
      <c r="T118" s="3">
        <f>COUNT(TEAMS!$Y$553:$Y$568)</f>
        <v>0</v>
      </c>
      <c r="U118" s="79" t="str">
        <f>IF('292 Club'!C100=0,"",'292 Club'!A100)</f>
        <v/>
      </c>
      <c r="V118" s="109" t="str">
        <f>IF('292 Club'!C100=0,"",'292 Club'!B100)</f>
        <v/>
      </c>
      <c r="W118" s="80" t="str">
        <f>IF('292 Club'!C100=0,"",'292 Club'!C100)</f>
        <v/>
      </c>
    </row>
    <row r="119" spans="1:23">
      <c r="A119" s="48">
        <v>117</v>
      </c>
      <c r="B119" s="45" t="str">
        <f>TEAMS!B571</f>
        <v>Z10 6</v>
      </c>
      <c r="C119" s="19">
        <f>TEAMS!E589</f>
        <v>0</v>
      </c>
      <c r="D119" s="141" t="str">
        <f>TEAMS!$AC$570</f>
        <v>Z10</v>
      </c>
      <c r="E119" s="3">
        <f>COUNT(TEAMS!$E$573:$E$588)</f>
        <v>0</v>
      </c>
      <c r="F119" s="48">
        <v>117</v>
      </c>
      <c r="G119" s="45" t="str">
        <f>TEAMS!B571</f>
        <v>Z10 6</v>
      </c>
      <c r="H119" s="19">
        <f>TEAMS!B589</f>
        <v>0</v>
      </c>
      <c r="I119" s="141" t="str">
        <f>TEAMS!$AC$570</f>
        <v>Z10</v>
      </c>
      <c r="J119" s="3">
        <f>COUNT(TEAMS!$E$573:$E$588)</f>
        <v>0</v>
      </c>
      <c r="K119" s="48">
        <v>117</v>
      </c>
      <c r="L119" s="45" t="str">
        <f>TEAMS!B571</f>
        <v>Z10 6</v>
      </c>
      <c r="M119" s="19">
        <f>TEAMS!C589</f>
        <v>0</v>
      </c>
      <c r="N119" s="141" t="str">
        <f>TEAMS!$AC$570</f>
        <v>Z10</v>
      </c>
      <c r="O119" s="3">
        <f>COUNT(TEAMS!$E$573:$E$588)</f>
        <v>0</v>
      </c>
      <c r="P119" s="48">
        <v>117</v>
      </c>
      <c r="Q119" s="45" t="str">
        <f>TEAMS!B571</f>
        <v>Z10 6</v>
      </c>
      <c r="R119" s="19">
        <f>TEAMS!D589</f>
        <v>0</v>
      </c>
      <c r="S119" s="141" t="str">
        <f>TEAMS!$AC$570</f>
        <v>Z10</v>
      </c>
      <c r="T119" s="3">
        <f>COUNT(TEAMS!$E$573:$E$588)</f>
        <v>0</v>
      </c>
      <c r="U119" s="79" t="str">
        <f>IF('292 Club'!C101=0,"",'292 Club'!A101)</f>
        <v/>
      </c>
      <c r="V119" s="109" t="str">
        <f>IF('292 Club'!C101=0,"",'292 Club'!B101)</f>
        <v/>
      </c>
      <c r="W119" s="80" t="str">
        <f>IF('292 Club'!C101=0,"",'292 Club'!C101)</f>
        <v/>
      </c>
    </row>
    <row r="120" spans="1:23">
      <c r="A120" s="48">
        <v>118</v>
      </c>
      <c r="B120" s="45" t="str">
        <f>TEAMS!G571</f>
        <v>Z10 7</v>
      </c>
      <c r="C120" s="19">
        <f>TEAMS!J589</f>
        <v>0</v>
      </c>
      <c r="D120" s="141" t="str">
        <f>TEAMS!$AC$570</f>
        <v>Z10</v>
      </c>
      <c r="E120" s="3">
        <f>COUNT(TEAMS!$J$573:$J$588)</f>
        <v>0</v>
      </c>
      <c r="F120" s="48">
        <v>118</v>
      </c>
      <c r="G120" s="45" t="str">
        <f>TEAMS!G571</f>
        <v>Z10 7</v>
      </c>
      <c r="H120" s="19">
        <f>TEAMS!G589</f>
        <v>0</v>
      </c>
      <c r="I120" s="141" t="str">
        <f>TEAMS!$AC$570</f>
        <v>Z10</v>
      </c>
      <c r="J120" s="3">
        <f>COUNT(TEAMS!$J$573:$J$588)</f>
        <v>0</v>
      </c>
      <c r="K120" s="48">
        <v>118</v>
      </c>
      <c r="L120" s="45" t="str">
        <f>TEAMS!G571</f>
        <v>Z10 7</v>
      </c>
      <c r="M120" s="19">
        <f>TEAMS!H589</f>
        <v>0</v>
      </c>
      <c r="N120" s="141" t="str">
        <f>TEAMS!$AC$570</f>
        <v>Z10</v>
      </c>
      <c r="O120" s="3">
        <f>COUNT(TEAMS!$J$573:$J$588)</f>
        <v>0</v>
      </c>
      <c r="P120" s="48">
        <v>118</v>
      </c>
      <c r="Q120" s="45" t="str">
        <f>TEAMS!G571</f>
        <v>Z10 7</v>
      </c>
      <c r="R120" s="19">
        <f>TEAMS!I589</f>
        <v>0</v>
      </c>
      <c r="S120" s="141" t="str">
        <f>TEAMS!$AC$570</f>
        <v>Z10</v>
      </c>
      <c r="T120" s="3">
        <f>COUNT(TEAMS!$J$573:$J$588)</f>
        <v>0</v>
      </c>
      <c r="U120" s="79" t="str">
        <f>IF('292 Club'!C102=0,"",'292 Club'!A102)</f>
        <v/>
      </c>
      <c r="V120" s="109" t="str">
        <f>IF('292 Club'!C102=0,"",'292 Club'!B102)</f>
        <v/>
      </c>
      <c r="W120" s="80" t="str">
        <f>IF('292 Club'!C102=0,"",'292 Club'!C102)</f>
        <v/>
      </c>
    </row>
    <row r="121" spans="1:23">
      <c r="A121" s="48">
        <v>119</v>
      </c>
      <c r="B121" s="45" t="str">
        <f>TEAMS!L571</f>
        <v>Z10 8</v>
      </c>
      <c r="C121" s="19">
        <f>TEAMS!O589</f>
        <v>0</v>
      </c>
      <c r="D121" s="141" t="str">
        <f>TEAMS!$AC$570</f>
        <v>Z10</v>
      </c>
      <c r="E121" s="3">
        <f>COUNT(TEAMS!$O$573:$O$588)</f>
        <v>0</v>
      </c>
      <c r="F121" s="48">
        <v>119</v>
      </c>
      <c r="G121" s="45" t="str">
        <f>TEAMS!L571</f>
        <v>Z10 8</v>
      </c>
      <c r="H121" s="19">
        <f>TEAMS!L589</f>
        <v>0</v>
      </c>
      <c r="I121" s="141" t="str">
        <f>TEAMS!$AC$570</f>
        <v>Z10</v>
      </c>
      <c r="J121" s="3">
        <f>COUNT(TEAMS!$O$573:$O$588)</f>
        <v>0</v>
      </c>
      <c r="K121" s="48">
        <v>119</v>
      </c>
      <c r="L121" s="45" t="str">
        <f>TEAMS!L571</f>
        <v>Z10 8</v>
      </c>
      <c r="M121" s="19">
        <f>TEAMS!M589</f>
        <v>0</v>
      </c>
      <c r="N121" s="141" t="str">
        <f>TEAMS!$AC$570</f>
        <v>Z10</v>
      </c>
      <c r="O121" s="3">
        <f>COUNT(TEAMS!$O$573:$O$588)</f>
        <v>0</v>
      </c>
      <c r="P121" s="48">
        <v>119</v>
      </c>
      <c r="Q121" s="45" t="str">
        <f>TEAMS!L571</f>
        <v>Z10 8</v>
      </c>
      <c r="R121" s="19">
        <f>TEAMS!N589</f>
        <v>0</v>
      </c>
      <c r="S121" s="141" t="str">
        <f>TEAMS!$AC$570</f>
        <v>Z10</v>
      </c>
      <c r="T121" s="3">
        <f>COUNT(TEAMS!$O$573:$O$588)</f>
        <v>0</v>
      </c>
      <c r="U121" s="79" t="str">
        <f>IF('292 Club'!C103=0,"",'292 Club'!A103)</f>
        <v/>
      </c>
      <c r="V121" s="109" t="str">
        <f>IF('292 Club'!C103=0,"",'292 Club'!B103)</f>
        <v/>
      </c>
      <c r="W121" s="80" t="str">
        <f>IF('292 Club'!C103=0,"",'292 Club'!C103)</f>
        <v/>
      </c>
    </row>
    <row r="122" spans="1:23">
      <c r="A122" s="48">
        <v>120</v>
      </c>
      <c r="B122" s="45" t="str">
        <f>TEAMS!Q571</f>
        <v>Z10 9</v>
      </c>
      <c r="C122" s="19">
        <f>TEAMS!T589</f>
        <v>0</v>
      </c>
      <c r="D122" s="141" t="str">
        <f>TEAMS!$AC$570</f>
        <v>Z10</v>
      </c>
      <c r="E122" s="3">
        <f>COUNT(TEAMS!$T$573:$T$588)</f>
        <v>0</v>
      </c>
      <c r="F122" s="48">
        <v>120</v>
      </c>
      <c r="G122" s="45" t="str">
        <f>TEAMS!Q571</f>
        <v>Z10 9</v>
      </c>
      <c r="H122" s="19">
        <f>TEAMS!Q589</f>
        <v>0</v>
      </c>
      <c r="I122" s="141" t="str">
        <f>TEAMS!$AC$570</f>
        <v>Z10</v>
      </c>
      <c r="J122" s="3">
        <f>COUNT(TEAMS!$T$573:$T$588)</f>
        <v>0</v>
      </c>
      <c r="K122" s="48">
        <v>120</v>
      </c>
      <c r="L122" s="45" t="str">
        <f>TEAMS!Q571</f>
        <v>Z10 9</v>
      </c>
      <c r="M122" s="19">
        <f>TEAMS!R589</f>
        <v>0</v>
      </c>
      <c r="N122" s="141" t="str">
        <f>TEAMS!$AC$570</f>
        <v>Z10</v>
      </c>
      <c r="O122" s="3">
        <f>COUNT(TEAMS!$T$573:$T$588)</f>
        <v>0</v>
      </c>
      <c r="P122" s="48">
        <v>120</v>
      </c>
      <c r="Q122" s="45" t="str">
        <f>TEAMS!Q571</f>
        <v>Z10 9</v>
      </c>
      <c r="R122" s="19">
        <f>TEAMS!S589</f>
        <v>0</v>
      </c>
      <c r="S122" s="141" t="str">
        <f>TEAMS!$AC$570</f>
        <v>Z10</v>
      </c>
      <c r="T122" s="3">
        <f>COUNT(TEAMS!$T$573:$T$588)</f>
        <v>0</v>
      </c>
      <c r="U122" s="79" t="str">
        <f>IF('292 Club'!C104=0,"",'292 Club'!A104)</f>
        <v/>
      </c>
      <c r="V122" s="109" t="str">
        <f>IF('292 Club'!C104=0,"",'292 Club'!B104)</f>
        <v/>
      </c>
      <c r="W122" s="80" t="str">
        <f>IF('292 Club'!C104=0,"",'292 Club'!C104)</f>
        <v/>
      </c>
    </row>
    <row r="123" spans="1:23">
      <c r="A123" s="48">
        <v>121</v>
      </c>
      <c r="B123" s="45" t="str">
        <f>TEAMS!B612</f>
        <v>Z11 1</v>
      </c>
      <c r="C123" s="19">
        <f>TEAMS!E630</f>
        <v>0</v>
      </c>
      <c r="D123" s="141" t="str">
        <f>TEAMS!$AC$611</f>
        <v>Z11</v>
      </c>
      <c r="E123" s="3">
        <f>COUNT(TEAMS!$E$614:$E$629)</f>
        <v>0</v>
      </c>
      <c r="F123" s="48">
        <v>121</v>
      </c>
      <c r="G123" s="45" t="str">
        <f>TEAMS!B612</f>
        <v>Z11 1</v>
      </c>
      <c r="H123" s="19">
        <f>TEAMS!B630</f>
        <v>0</v>
      </c>
      <c r="I123" s="141" t="str">
        <f>TEAMS!$AC$611</f>
        <v>Z11</v>
      </c>
      <c r="J123" s="3">
        <f>COUNT(TEAMS!$E$614:$E$629)</f>
        <v>0</v>
      </c>
      <c r="K123" s="48">
        <v>121</v>
      </c>
      <c r="L123" s="45" t="str">
        <f>TEAMS!B612</f>
        <v>Z11 1</v>
      </c>
      <c r="M123" s="19">
        <f>TEAMS!C630</f>
        <v>0</v>
      </c>
      <c r="N123" s="141" t="str">
        <f>TEAMS!$AC$611</f>
        <v>Z11</v>
      </c>
      <c r="O123" s="3">
        <f>COUNT(TEAMS!$E$614:$E$629)</f>
        <v>0</v>
      </c>
      <c r="P123" s="48">
        <v>121</v>
      </c>
      <c r="Q123" s="45" t="str">
        <f>TEAMS!B612</f>
        <v>Z11 1</v>
      </c>
      <c r="R123" s="19">
        <f>TEAMS!D630</f>
        <v>0</v>
      </c>
      <c r="S123" s="141" t="str">
        <f>TEAMS!$AC$611</f>
        <v>Z11</v>
      </c>
      <c r="T123" s="3">
        <f>COUNT(TEAMS!$E$614:$E$629)</f>
        <v>0</v>
      </c>
      <c r="U123" s="79" t="str">
        <f>IF('292 Club'!C105=0,"",'292 Club'!A105)</f>
        <v/>
      </c>
      <c r="V123" s="109" t="str">
        <f>IF('292 Club'!C105=0,"",'292 Club'!B105)</f>
        <v/>
      </c>
      <c r="W123" s="80" t="str">
        <f>IF('292 Club'!C105=0,"",'292 Club'!C105)</f>
        <v/>
      </c>
    </row>
    <row r="124" spans="1:23">
      <c r="A124" s="48">
        <v>122</v>
      </c>
      <c r="B124" s="45" t="str">
        <f>TEAMS!V632</f>
        <v>Z11 10</v>
      </c>
      <c r="C124" s="19">
        <f>TEAMS!Y650</f>
        <v>0</v>
      </c>
      <c r="D124" s="141" t="str">
        <f>TEAMS!$AC$631</f>
        <v>Z11</v>
      </c>
      <c r="E124" s="3">
        <f>COUNT(TEAMS!$Y$634:$Y$649)</f>
        <v>0</v>
      </c>
      <c r="F124" s="48">
        <v>122</v>
      </c>
      <c r="G124" s="45" t="str">
        <f>TEAMS!V632</f>
        <v>Z11 10</v>
      </c>
      <c r="H124" s="19">
        <f>TEAMS!V650</f>
        <v>0</v>
      </c>
      <c r="I124" s="141" t="str">
        <f>TEAMS!$AC$631</f>
        <v>Z11</v>
      </c>
      <c r="J124" s="3">
        <f>COUNT(TEAMS!$Y$634:$Y$649)</f>
        <v>0</v>
      </c>
      <c r="K124" s="48">
        <v>122</v>
      </c>
      <c r="L124" s="45" t="str">
        <f>TEAMS!V632</f>
        <v>Z11 10</v>
      </c>
      <c r="M124" s="19">
        <f>TEAMS!W650</f>
        <v>0</v>
      </c>
      <c r="N124" s="141" t="str">
        <f>TEAMS!$AC$631</f>
        <v>Z11</v>
      </c>
      <c r="O124" s="3">
        <f>COUNT(TEAMS!$Y$634:$Y$649)</f>
        <v>0</v>
      </c>
      <c r="P124" s="48">
        <v>122</v>
      </c>
      <c r="Q124" s="45" t="str">
        <f>TEAMS!V632</f>
        <v>Z11 10</v>
      </c>
      <c r="R124" s="19">
        <f>TEAMS!X650</f>
        <v>0</v>
      </c>
      <c r="S124" s="141" t="str">
        <f>TEAMS!$AC$631</f>
        <v>Z11</v>
      </c>
      <c r="T124" s="3">
        <f>COUNT(TEAMS!$Y$634:$Y$649)</f>
        <v>0</v>
      </c>
      <c r="U124" s="79" t="str">
        <f>IF('292 Club'!C106=0,"",'292 Club'!A106)</f>
        <v/>
      </c>
      <c r="V124" s="109" t="str">
        <f>IF('292 Club'!C106=0,"",'292 Club'!B106)</f>
        <v/>
      </c>
      <c r="W124" s="80" t="str">
        <f>IF('292 Club'!C106=0,"",'292 Club'!C106)</f>
        <v/>
      </c>
    </row>
    <row r="125" spans="1:23">
      <c r="A125" s="48">
        <v>123</v>
      </c>
      <c r="B125" s="45" t="str">
        <f>TEAMS!B652</f>
        <v>Z11 11</v>
      </c>
      <c r="C125" s="19">
        <f>TEAMS!E670</f>
        <v>0</v>
      </c>
      <c r="D125" s="141" t="str">
        <f>TEAMS!$AC$651</f>
        <v>Z11</v>
      </c>
      <c r="E125" s="3">
        <f>COUNT(TEAMS!$E$654:$E$669)</f>
        <v>0</v>
      </c>
      <c r="F125" s="48">
        <v>123</v>
      </c>
      <c r="G125" s="45" t="str">
        <f>TEAMS!B652</f>
        <v>Z11 11</v>
      </c>
      <c r="H125" s="19">
        <f>TEAMS!B670</f>
        <v>0</v>
      </c>
      <c r="I125" s="141" t="str">
        <f>TEAMS!$AC$651</f>
        <v>Z11</v>
      </c>
      <c r="J125" s="3">
        <f>COUNT(TEAMS!$E$654:$E$669)</f>
        <v>0</v>
      </c>
      <c r="K125" s="48">
        <v>123</v>
      </c>
      <c r="L125" s="45" t="str">
        <f>TEAMS!B652</f>
        <v>Z11 11</v>
      </c>
      <c r="M125" s="19">
        <f>TEAMS!C670</f>
        <v>0</v>
      </c>
      <c r="N125" s="141" t="str">
        <f>TEAMS!$AC$651</f>
        <v>Z11</v>
      </c>
      <c r="O125" s="3">
        <f>COUNT(TEAMS!$E$654:$E$669)</f>
        <v>0</v>
      </c>
      <c r="P125" s="48">
        <v>123</v>
      </c>
      <c r="Q125" s="45" t="str">
        <f>TEAMS!B652</f>
        <v>Z11 11</v>
      </c>
      <c r="R125" s="19">
        <f>TEAMS!D670</f>
        <v>0</v>
      </c>
      <c r="S125" s="141" t="str">
        <f>TEAMS!$AC$651</f>
        <v>Z11</v>
      </c>
      <c r="T125" s="3">
        <f>COUNT(TEAMS!$E$654:$E$669)</f>
        <v>0</v>
      </c>
      <c r="U125" s="79" t="str">
        <f>IF('292 Club'!C107=0,"",'292 Club'!A107)</f>
        <v/>
      </c>
      <c r="V125" s="109" t="str">
        <f>IF('292 Club'!C107=0,"",'292 Club'!B107)</f>
        <v/>
      </c>
      <c r="W125" s="80" t="str">
        <f>IF('292 Club'!C107=0,"",'292 Club'!C107)</f>
        <v/>
      </c>
    </row>
    <row r="126" spans="1:23">
      <c r="A126" s="48">
        <v>124</v>
      </c>
      <c r="B126" s="45" t="str">
        <f>TEAMS!G652</f>
        <v>Z11 12</v>
      </c>
      <c r="C126" s="19">
        <f>TEAMS!J670</f>
        <v>0</v>
      </c>
      <c r="D126" s="141" t="str">
        <f>TEAMS!$AC$651</f>
        <v>Z11</v>
      </c>
      <c r="E126" s="3">
        <f>COUNT(TEAMS!$J$654:$J$669)</f>
        <v>0</v>
      </c>
      <c r="F126" s="48">
        <v>124</v>
      </c>
      <c r="G126" s="45" t="str">
        <f>TEAMS!G652</f>
        <v>Z11 12</v>
      </c>
      <c r="H126" s="19">
        <f>TEAMS!G670</f>
        <v>0</v>
      </c>
      <c r="I126" s="141" t="str">
        <f>TEAMS!$AC$651</f>
        <v>Z11</v>
      </c>
      <c r="J126" s="3">
        <f>COUNT(TEAMS!$J$654:$J$669)</f>
        <v>0</v>
      </c>
      <c r="K126" s="48">
        <v>124</v>
      </c>
      <c r="L126" s="45" t="str">
        <f>TEAMS!G652</f>
        <v>Z11 12</v>
      </c>
      <c r="M126" s="19">
        <f>TEAMS!H670</f>
        <v>0</v>
      </c>
      <c r="N126" s="141" t="str">
        <f>TEAMS!$AC$651</f>
        <v>Z11</v>
      </c>
      <c r="O126" s="3">
        <f>COUNT(TEAMS!$J$654:$J$669)</f>
        <v>0</v>
      </c>
      <c r="P126" s="48">
        <v>124</v>
      </c>
      <c r="Q126" s="45" t="str">
        <f>TEAMS!G652</f>
        <v>Z11 12</v>
      </c>
      <c r="R126" s="19">
        <f>TEAMS!I670</f>
        <v>0</v>
      </c>
      <c r="S126" s="141" t="str">
        <f>TEAMS!$AC$651</f>
        <v>Z11</v>
      </c>
      <c r="T126" s="3">
        <f>COUNT(TEAMS!$J$654:$J$669)</f>
        <v>0</v>
      </c>
      <c r="U126" s="79" t="str">
        <f>IF('292 Club'!C108=0,"",'292 Club'!A108)</f>
        <v/>
      </c>
      <c r="V126" s="109" t="str">
        <f>IF('292 Club'!C108=0,"",'292 Club'!B108)</f>
        <v/>
      </c>
      <c r="W126" s="80" t="str">
        <f>IF('292 Club'!C108=0,"",'292 Club'!C108)</f>
        <v/>
      </c>
    </row>
    <row r="127" spans="1:23">
      <c r="A127" s="48">
        <v>125</v>
      </c>
      <c r="B127" s="45" t="str">
        <f>TEAMS!L652</f>
        <v>Z11 13</v>
      </c>
      <c r="C127" s="19">
        <f>TEAMS!O670</f>
        <v>0</v>
      </c>
      <c r="D127" s="141" t="str">
        <f>TEAMS!$AC$651</f>
        <v>Z11</v>
      </c>
      <c r="E127" s="3">
        <f>COUNT(TEAMS!$O$654:$O$669)</f>
        <v>0</v>
      </c>
      <c r="F127" s="48">
        <v>125</v>
      </c>
      <c r="G127" s="45" t="str">
        <f>TEAMS!L652</f>
        <v>Z11 13</v>
      </c>
      <c r="H127" s="19">
        <f>TEAMS!L670</f>
        <v>0</v>
      </c>
      <c r="I127" s="141" t="str">
        <f>TEAMS!$AC$651</f>
        <v>Z11</v>
      </c>
      <c r="J127" s="3">
        <f>COUNT(TEAMS!$O$654:$O$669)</f>
        <v>0</v>
      </c>
      <c r="K127" s="48">
        <v>125</v>
      </c>
      <c r="L127" s="45" t="str">
        <f>TEAMS!L652</f>
        <v>Z11 13</v>
      </c>
      <c r="M127" s="19">
        <f>TEAMS!M670</f>
        <v>0</v>
      </c>
      <c r="N127" s="141" t="str">
        <f>TEAMS!$AC$651</f>
        <v>Z11</v>
      </c>
      <c r="O127" s="3">
        <f>COUNT(TEAMS!$O$654:$O$669)</f>
        <v>0</v>
      </c>
      <c r="P127" s="48">
        <v>125</v>
      </c>
      <c r="Q127" s="45" t="str">
        <f>TEAMS!L652</f>
        <v>Z11 13</v>
      </c>
      <c r="R127" s="19">
        <f>TEAMS!N670</f>
        <v>0</v>
      </c>
      <c r="S127" s="141" t="str">
        <f>TEAMS!$AC$651</f>
        <v>Z11</v>
      </c>
      <c r="T127" s="3">
        <f>COUNT(TEAMS!$O$654:$O$669)</f>
        <v>0</v>
      </c>
      <c r="U127" s="79" t="str">
        <f>IF('292 Club'!C109=0,"",'292 Club'!A109)</f>
        <v/>
      </c>
      <c r="V127" s="109" t="str">
        <f>IF('292 Club'!C109=0,"",'292 Club'!B109)</f>
        <v/>
      </c>
      <c r="W127" s="80" t="str">
        <f>IF('292 Club'!C109=0,"",'292 Club'!C109)</f>
        <v/>
      </c>
    </row>
    <row r="128" spans="1:23">
      <c r="A128" s="48">
        <v>126</v>
      </c>
      <c r="B128" s="45" t="str">
        <f>TEAMS!Q652</f>
        <v>Z11 14</v>
      </c>
      <c r="C128" s="19">
        <f>TEAMS!T670</f>
        <v>0</v>
      </c>
      <c r="D128" s="141" t="str">
        <f>TEAMS!$AC$651</f>
        <v>Z11</v>
      </c>
      <c r="E128" s="3">
        <f>COUNT(TEAMS!$T$654:$T$669)</f>
        <v>0</v>
      </c>
      <c r="F128" s="48">
        <v>126</v>
      </c>
      <c r="G128" s="45" t="str">
        <f>TEAMS!Q652</f>
        <v>Z11 14</v>
      </c>
      <c r="H128" s="19">
        <f>TEAMS!Q670</f>
        <v>0</v>
      </c>
      <c r="I128" s="141" t="str">
        <f>TEAMS!$AC$651</f>
        <v>Z11</v>
      </c>
      <c r="J128" s="3">
        <f>COUNT(TEAMS!$T$654:$T$669)</f>
        <v>0</v>
      </c>
      <c r="K128" s="48">
        <v>126</v>
      </c>
      <c r="L128" s="111" t="str">
        <f>TEAMS!Q652</f>
        <v>Z11 14</v>
      </c>
      <c r="M128" s="19">
        <f>TEAMS!R670</f>
        <v>0</v>
      </c>
      <c r="N128" s="141" t="str">
        <f>TEAMS!$AC$651</f>
        <v>Z11</v>
      </c>
      <c r="O128" s="3">
        <f>COUNT(TEAMS!$T$654:$T$669)</f>
        <v>0</v>
      </c>
      <c r="P128" s="48">
        <v>126</v>
      </c>
      <c r="Q128" s="45" t="str">
        <f>TEAMS!Q652</f>
        <v>Z11 14</v>
      </c>
      <c r="R128" s="19">
        <f>TEAMS!S670</f>
        <v>0</v>
      </c>
      <c r="S128" s="141" t="str">
        <f>TEAMS!$AC$651</f>
        <v>Z11</v>
      </c>
      <c r="T128" s="3">
        <f>COUNT(TEAMS!$T$654:$T$669)</f>
        <v>0</v>
      </c>
      <c r="U128" s="79" t="str">
        <f>IF('292 Club'!C110=0,"",'292 Club'!A110)</f>
        <v/>
      </c>
      <c r="V128" s="109" t="str">
        <f>IF('292 Club'!C110=0,"",'292 Club'!B110)</f>
        <v/>
      </c>
      <c r="W128" s="80" t="str">
        <f>IF('292 Club'!C110=0,"",'292 Club'!C110)</f>
        <v/>
      </c>
    </row>
    <row r="129" spans="1:23">
      <c r="A129" s="48">
        <v>127</v>
      </c>
      <c r="B129" s="45" t="str">
        <f>TEAMS!V652</f>
        <v>Z11 15</v>
      </c>
      <c r="C129" s="19">
        <f>TEAMS!Y670</f>
        <v>0</v>
      </c>
      <c r="D129" s="141" t="str">
        <f>TEAMS!$AC$651</f>
        <v>Z11</v>
      </c>
      <c r="E129" s="3">
        <f>COUNT(TEAMS!$Y$654:$Y$669)</f>
        <v>0</v>
      </c>
      <c r="F129" s="48">
        <v>127</v>
      </c>
      <c r="G129" s="45" t="str">
        <f>TEAMS!V652</f>
        <v>Z11 15</v>
      </c>
      <c r="H129" s="19">
        <f>TEAMS!V670</f>
        <v>0</v>
      </c>
      <c r="I129" s="141" t="str">
        <f>TEAMS!$AC$651</f>
        <v>Z11</v>
      </c>
      <c r="J129" s="3">
        <f>COUNT(TEAMS!$Y$654:$Y$669)</f>
        <v>0</v>
      </c>
      <c r="K129" s="48">
        <v>127</v>
      </c>
      <c r="L129" s="45" t="str">
        <f>TEAMS!V652</f>
        <v>Z11 15</v>
      </c>
      <c r="M129" s="19">
        <f>TEAMS!W670</f>
        <v>0</v>
      </c>
      <c r="N129" s="141" t="str">
        <f>TEAMS!$AC$651</f>
        <v>Z11</v>
      </c>
      <c r="O129" s="3">
        <f>COUNT(TEAMS!$Y$654:$Y$669)</f>
        <v>0</v>
      </c>
      <c r="P129" s="48">
        <v>127</v>
      </c>
      <c r="Q129" s="45" t="str">
        <f>TEAMS!V652</f>
        <v>Z11 15</v>
      </c>
      <c r="R129" s="19">
        <f>TEAMS!X670</f>
        <v>0</v>
      </c>
      <c r="S129" s="141" t="str">
        <f>TEAMS!$AC$651</f>
        <v>Z11</v>
      </c>
      <c r="T129" s="3">
        <f>COUNT(TEAMS!$Y$654:$Y$669)</f>
        <v>0</v>
      </c>
      <c r="U129" s="79" t="str">
        <f>IF('292 Club'!C111=0,"",'292 Club'!A111)</f>
        <v/>
      </c>
      <c r="V129" s="109" t="str">
        <f>IF('292 Club'!C111=0,"",'292 Club'!B111)</f>
        <v/>
      </c>
      <c r="W129" s="80" t="str">
        <f>IF('292 Club'!C111=0,"",'292 Club'!C111)</f>
        <v/>
      </c>
    </row>
    <row r="130" spans="1:23">
      <c r="A130" s="48">
        <v>128</v>
      </c>
      <c r="B130" s="45" t="str">
        <f>TEAMS!G612</f>
        <v>Z11 2</v>
      </c>
      <c r="C130" s="19">
        <f>TEAMS!J630</f>
        <v>0</v>
      </c>
      <c r="D130" s="141" t="str">
        <f>TEAMS!$AC$611</f>
        <v>Z11</v>
      </c>
      <c r="E130" s="3">
        <f>COUNT(TEAMS!$J$614:$J$629)</f>
        <v>0</v>
      </c>
      <c r="F130" s="48">
        <v>128</v>
      </c>
      <c r="G130" s="45" t="str">
        <f>TEAMS!G612</f>
        <v>Z11 2</v>
      </c>
      <c r="H130" s="19">
        <f>TEAMS!G630</f>
        <v>0</v>
      </c>
      <c r="I130" s="141" t="str">
        <f>TEAMS!$AC$611</f>
        <v>Z11</v>
      </c>
      <c r="J130" s="3">
        <f>COUNT(TEAMS!$J$614:$J$629)</f>
        <v>0</v>
      </c>
      <c r="K130" s="48">
        <v>128</v>
      </c>
      <c r="L130" s="45" t="str">
        <f>TEAMS!G612</f>
        <v>Z11 2</v>
      </c>
      <c r="M130" s="19">
        <f>TEAMS!H630</f>
        <v>0</v>
      </c>
      <c r="N130" s="141" t="str">
        <f>TEAMS!$AC$611</f>
        <v>Z11</v>
      </c>
      <c r="O130" s="3">
        <f>COUNT(TEAMS!$J$614:$J$629)</f>
        <v>0</v>
      </c>
      <c r="P130" s="48">
        <v>128</v>
      </c>
      <c r="Q130" s="45" t="str">
        <f>TEAMS!G612</f>
        <v>Z11 2</v>
      </c>
      <c r="R130" s="19">
        <f>TEAMS!I630</f>
        <v>0</v>
      </c>
      <c r="S130" s="141" t="str">
        <f>TEAMS!$AC$611</f>
        <v>Z11</v>
      </c>
      <c r="T130" s="3">
        <f>COUNT(TEAMS!$J$614:$J$629)</f>
        <v>0</v>
      </c>
      <c r="U130" s="79" t="str">
        <f>IF('292 Club'!C112=0,"",'292 Club'!A112)</f>
        <v/>
      </c>
      <c r="V130" s="109" t="str">
        <f>IF('292 Club'!C112=0,"",'292 Club'!B112)</f>
        <v/>
      </c>
      <c r="W130" s="80" t="str">
        <f>IF('292 Club'!C112=0,"",'292 Club'!C112)</f>
        <v/>
      </c>
    </row>
    <row r="131" spans="1:23">
      <c r="A131" s="48">
        <v>129</v>
      </c>
      <c r="B131" s="45" t="str">
        <f>TEAMS!L612</f>
        <v>Z11 3</v>
      </c>
      <c r="C131" s="19">
        <f>TEAMS!O630</f>
        <v>0</v>
      </c>
      <c r="D131" s="141" t="str">
        <f>TEAMS!$AC$611</f>
        <v>Z11</v>
      </c>
      <c r="E131" s="3">
        <f>COUNT(TEAMS!$O$614:$O$629)</f>
        <v>0</v>
      </c>
      <c r="F131" s="48">
        <v>129</v>
      </c>
      <c r="G131" s="45" t="str">
        <f>TEAMS!L612</f>
        <v>Z11 3</v>
      </c>
      <c r="H131" s="19">
        <f>TEAMS!L630</f>
        <v>0</v>
      </c>
      <c r="I131" s="141" t="str">
        <f>TEAMS!$AC$611</f>
        <v>Z11</v>
      </c>
      <c r="J131" s="3">
        <f>COUNT(TEAMS!$O$614:$O$629)</f>
        <v>0</v>
      </c>
      <c r="K131" s="48">
        <v>129</v>
      </c>
      <c r="L131" s="45" t="str">
        <f>TEAMS!L612</f>
        <v>Z11 3</v>
      </c>
      <c r="M131" s="19">
        <f>TEAMS!M630</f>
        <v>0</v>
      </c>
      <c r="N131" s="141" t="str">
        <f>TEAMS!$AC$611</f>
        <v>Z11</v>
      </c>
      <c r="O131" s="3">
        <f>COUNT(TEAMS!$O$614:$O$629)</f>
        <v>0</v>
      </c>
      <c r="P131" s="48">
        <v>129</v>
      </c>
      <c r="Q131" s="45" t="str">
        <f>TEAMS!L612</f>
        <v>Z11 3</v>
      </c>
      <c r="R131" s="19">
        <f>TEAMS!N630</f>
        <v>0</v>
      </c>
      <c r="S131" s="141" t="str">
        <f>TEAMS!$AC$611</f>
        <v>Z11</v>
      </c>
      <c r="T131" s="3">
        <f>COUNT(TEAMS!$O$614:$O$629)</f>
        <v>0</v>
      </c>
      <c r="U131" s="79" t="str">
        <f>IF('292 Club'!C113=0,"",'292 Club'!A113)</f>
        <v/>
      </c>
      <c r="V131" s="109" t="str">
        <f>IF('292 Club'!C113=0,"",'292 Club'!B113)</f>
        <v/>
      </c>
      <c r="W131" s="80" t="str">
        <f>IF('292 Club'!C113=0,"",'292 Club'!C113)</f>
        <v/>
      </c>
    </row>
    <row r="132" spans="1:23">
      <c r="A132" s="48">
        <v>130</v>
      </c>
      <c r="B132" s="45" t="str">
        <f>TEAMS!Q612</f>
        <v>Z11 4</v>
      </c>
      <c r="C132" s="19">
        <f>TEAMS!T630</f>
        <v>0</v>
      </c>
      <c r="D132" s="141" t="str">
        <f>TEAMS!$AC$611</f>
        <v>Z11</v>
      </c>
      <c r="E132" s="3">
        <f>COUNT(TEAMS!$T$614:$T$629)</f>
        <v>0</v>
      </c>
      <c r="F132" s="48">
        <v>130</v>
      </c>
      <c r="G132" s="45" t="str">
        <f>TEAMS!Q612</f>
        <v>Z11 4</v>
      </c>
      <c r="H132" s="19">
        <f>TEAMS!Q630</f>
        <v>0</v>
      </c>
      <c r="I132" s="141" t="str">
        <f>TEAMS!$AC$611</f>
        <v>Z11</v>
      </c>
      <c r="J132" s="3">
        <f>COUNT(TEAMS!$T$614:$T$629)</f>
        <v>0</v>
      </c>
      <c r="K132" s="48">
        <v>130</v>
      </c>
      <c r="L132" s="45" t="str">
        <f>TEAMS!Q612</f>
        <v>Z11 4</v>
      </c>
      <c r="M132" s="19">
        <f>TEAMS!R630</f>
        <v>0</v>
      </c>
      <c r="N132" s="141" t="str">
        <f>TEAMS!$AC$611</f>
        <v>Z11</v>
      </c>
      <c r="O132" s="3">
        <f>COUNT(TEAMS!$T$614:$T$629)</f>
        <v>0</v>
      </c>
      <c r="P132" s="48">
        <v>130</v>
      </c>
      <c r="Q132" s="45" t="str">
        <f>TEAMS!Q612</f>
        <v>Z11 4</v>
      </c>
      <c r="R132" s="19">
        <f>TEAMS!S630</f>
        <v>0</v>
      </c>
      <c r="S132" s="141" t="str">
        <f>TEAMS!$AC$611</f>
        <v>Z11</v>
      </c>
      <c r="T132" s="3">
        <f>COUNT(TEAMS!$T$614:$T$629)</f>
        <v>0</v>
      </c>
      <c r="U132" s="79" t="str">
        <f>IF('292 Club'!C114=0,"",'292 Club'!A114)</f>
        <v/>
      </c>
      <c r="V132" s="109" t="str">
        <f>IF('292 Club'!C114=0,"",'292 Club'!B114)</f>
        <v/>
      </c>
      <c r="W132" s="80" t="str">
        <f>IF('292 Club'!C114=0,"",'292 Club'!C114)</f>
        <v/>
      </c>
    </row>
    <row r="133" spans="1:23">
      <c r="A133" s="48">
        <v>131</v>
      </c>
      <c r="B133" s="45" t="str">
        <f>TEAMS!V612</f>
        <v>Z11 5</v>
      </c>
      <c r="C133" s="19">
        <f>TEAMS!Y630</f>
        <v>0</v>
      </c>
      <c r="D133" s="141" t="str">
        <f>TEAMS!$AC$611</f>
        <v>Z11</v>
      </c>
      <c r="E133" s="3">
        <f>COUNT(TEAMS!$Y$614:$Y$629)</f>
        <v>0</v>
      </c>
      <c r="F133" s="48">
        <v>131</v>
      </c>
      <c r="G133" s="45" t="str">
        <f>TEAMS!V612</f>
        <v>Z11 5</v>
      </c>
      <c r="H133" s="19">
        <f>TEAMS!V630</f>
        <v>0</v>
      </c>
      <c r="I133" s="141" t="str">
        <f>TEAMS!$AC$611</f>
        <v>Z11</v>
      </c>
      <c r="J133" s="3">
        <f>COUNT(TEAMS!$Y$614:$Y$629)</f>
        <v>0</v>
      </c>
      <c r="K133" s="48">
        <v>131</v>
      </c>
      <c r="L133" s="45" t="str">
        <f>TEAMS!V612</f>
        <v>Z11 5</v>
      </c>
      <c r="M133" s="19">
        <f>TEAMS!W630</f>
        <v>0</v>
      </c>
      <c r="N133" s="141" t="str">
        <f>TEAMS!$AC$611</f>
        <v>Z11</v>
      </c>
      <c r="O133" s="3">
        <f>COUNT(TEAMS!$Y$614:$Y$629)</f>
        <v>0</v>
      </c>
      <c r="P133" s="48">
        <v>131</v>
      </c>
      <c r="Q133" s="45" t="str">
        <f>TEAMS!V612</f>
        <v>Z11 5</v>
      </c>
      <c r="R133" s="19">
        <f>TEAMS!X630</f>
        <v>0</v>
      </c>
      <c r="S133" s="141" t="str">
        <f>TEAMS!$AC$611</f>
        <v>Z11</v>
      </c>
      <c r="T133" s="3">
        <f>COUNT(TEAMS!$Y$614:$Y$629)</f>
        <v>0</v>
      </c>
      <c r="U133" s="79" t="str">
        <f>IF('292 Club'!C115=0,"",'292 Club'!A115)</f>
        <v/>
      </c>
      <c r="V133" s="109" t="str">
        <f>IF('292 Club'!C115=0,"",'292 Club'!B115)</f>
        <v/>
      </c>
      <c r="W133" s="80" t="str">
        <f>IF('292 Club'!C115=0,"",'292 Club'!C115)</f>
        <v/>
      </c>
    </row>
    <row r="134" spans="1:23">
      <c r="A134" s="48">
        <v>132</v>
      </c>
      <c r="B134" s="45" t="str">
        <f>TEAMS!B632</f>
        <v>Z11 6</v>
      </c>
      <c r="C134" s="19">
        <f>TEAMS!E650</f>
        <v>0</v>
      </c>
      <c r="D134" s="141" t="str">
        <f>TEAMS!$AC$631</f>
        <v>Z11</v>
      </c>
      <c r="E134" s="3">
        <f>COUNT(TEAMS!$E$634:$E$649)</f>
        <v>0</v>
      </c>
      <c r="F134" s="48">
        <v>132</v>
      </c>
      <c r="G134" s="45" t="str">
        <f>TEAMS!B632</f>
        <v>Z11 6</v>
      </c>
      <c r="H134" s="19">
        <f>TEAMS!B650</f>
        <v>0</v>
      </c>
      <c r="I134" s="141" t="str">
        <f>TEAMS!$AC$631</f>
        <v>Z11</v>
      </c>
      <c r="J134" s="3">
        <f>COUNT(TEAMS!$E$634:$E$649)</f>
        <v>0</v>
      </c>
      <c r="K134" s="48">
        <v>132</v>
      </c>
      <c r="L134" s="45" t="str">
        <f>TEAMS!B632</f>
        <v>Z11 6</v>
      </c>
      <c r="M134" s="19">
        <f>TEAMS!C650</f>
        <v>0</v>
      </c>
      <c r="N134" s="141" t="str">
        <f>TEAMS!$AC$631</f>
        <v>Z11</v>
      </c>
      <c r="O134" s="3">
        <f>COUNT(TEAMS!$E$634:$E$649)</f>
        <v>0</v>
      </c>
      <c r="P134" s="48">
        <v>132</v>
      </c>
      <c r="Q134" s="45" t="str">
        <f>TEAMS!B632</f>
        <v>Z11 6</v>
      </c>
      <c r="R134" s="19">
        <f>TEAMS!D650</f>
        <v>0</v>
      </c>
      <c r="S134" s="141" t="str">
        <f>TEAMS!$AC$631</f>
        <v>Z11</v>
      </c>
      <c r="T134" s="3">
        <f>COUNT(TEAMS!$E$634:$E$649)</f>
        <v>0</v>
      </c>
      <c r="U134" s="79" t="str">
        <f>IF('292 Club'!C116=0,"",'292 Club'!A116)</f>
        <v/>
      </c>
      <c r="V134" s="109" t="str">
        <f>IF('292 Club'!C116=0,"",'292 Club'!B116)</f>
        <v/>
      </c>
      <c r="W134" s="80" t="str">
        <f>IF('292 Club'!C116=0,"",'292 Club'!C116)</f>
        <v/>
      </c>
    </row>
    <row r="135" spans="1:23">
      <c r="A135" s="48">
        <v>133</v>
      </c>
      <c r="B135" s="45" t="str">
        <f>TEAMS!G632</f>
        <v>Z11 7</v>
      </c>
      <c r="C135" s="19">
        <f>TEAMS!J650</f>
        <v>0</v>
      </c>
      <c r="D135" s="141" t="str">
        <f>TEAMS!$AC$631</f>
        <v>Z11</v>
      </c>
      <c r="E135" s="3">
        <f>COUNT(TEAMS!$J$634:$J$649)</f>
        <v>0</v>
      </c>
      <c r="F135" s="48">
        <v>133</v>
      </c>
      <c r="G135" s="45" t="str">
        <f>TEAMS!G632</f>
        <v>Z11 7</v>
      </c>
      <c r="H135" s="19">
        <f>TEAMS!G650</f>
        <v>0</v>
      </c>
      <c r="I135" s="141" t="str">
        <f>TEAMS!$AC$631</f>
        <v>Z11</v>
      </c>
      <c r="J135" s="3">
        <f>COUNT(TEAMS!$J$634:$J$649)</f>
        <v>0</v>
      </c>
      <c r="K135" s="48">
        <v>133</v>
      </c>
      <c r="L135" s="45" t="str">
        <f>TEAMS!G632</f>
        <v>Z11 7</v>
      </c>
      <c r="M135" s="19">
        <f>TEAMS!H650</f>
        <v>0</v>
      </c>
      <c r="N135" s="141" t="str">
        <f>TEAMS!$AC$631</f>
        <v>Z11</v>
      </c>
      <c r="O135" s="3">
        <f>COUNT(TEAMS!$J$634:$J$649)</f>
        <v>0</v>
      </c>
      <c r="P135" s="48">
        <v>133</v>
      </c>
      <c r="Q135" s="45" t="str">
        <f>TEAMS!G632</f>
        <v>Z11 7</v>
      </c>
      <c r="R135" s="19">
        <f>TEAMS!I650</f>
        <v>0</v>
      </c>
      <c r="S135" s="141" t="str">
        <f>TEAMS!$AC$631</f>
        <v>Z11</v>
      </c>
      <c r="T135" s="3">
        <f>COUNT(TEAMS!$J$634:$J$649)</f>
        <v>0</v>
      </c>
      <c r="U135" s="79" t="str">
        <f>IF('292 Club'!C117=0,"",'292 Club'!A117)</f>
        <v/>
      </c>
      <c r="V135" s="109" t="str">
        <f>IF('292 Club'!C117=0,"",'292 Club'!B117)</f>
        <v/>
      </c>
      <c r="W135" s="80" t="str">
        <f>IF('292 Club'!C117=0,"",'292 Club'!C117)</f>
        <v/>
      </c>
    </row>
    <row r="136" spans="1:23">
      <c r="A136" s="48">
        <v>134</v>
      </c>
      <c r="B136" s="45" t="str">
        <f>TEAMS!L632</f>
        <v>Z11 8</v>
      </c>
      <c r="C136" s="19">
        <f>TEAMS!O650</f>
        <v>0</v>
      </c>
      <c r="D136" s="141" t="str">
        <f>TEAMS!$AC$631</f>
        <v>Z11</v>
      </c>
      <c r="E136" s="3">
        <f>COUNT(TEAMS!$O$634:$O$649)</f>
        <v>0</v>
      </c>
      <c r="F136" s="48">
        <v>134</v>
      </c>
      <c r="G136" s="45" t="str">
        <f>TEAMS!L632</f>
        <v>Z11 8</v>
      </c>
      <c r="H136" s="19">
        <f>TEAMS!L650</f>
        <v>0</v>
      </c>
      <c r="I136" s="141" t="str">
        <f>TEAMS!$AC$631</f>
        <v>Z11</v>
      </c>
      <c r="J136" s="3">
        <f>COUNT(TEAMS!$O$634:$O$649)</f>
        <v>0</v>
      </c>
      <c r="K136" s="48">
        <v>134</v>
      </c>
      <c r="L136" s="45" t="str">
        <f>TEAMS!L632</f>
        <v>Z11 8</v>
      </c>
      <c r="M136" s="19">
        <f>TEAMS!M650</f>
        <v>0</v>
      </c>
      <c r="N136" s="141" t="str">
        <f>TEAMS!$AC$631</f>
        <v>Z11</v>
      </c>
      <c r="O136" s="3">
        <f>COUNT(TEAMS!$O$634:$O$649)</f>
        <v>0</v>
      </c>
      <c r="P136" s="48">
        <v>134</v>
      </c>
      <c r="Q136" s="45" t="str">
        <f>TEAMS!L632</f>
        <v>Z11 8</v>
      </c>
      <c r="R136" s="19">
        <f>TEAMS!N650</f>
        <v>0</v>
      </c>
      <c r="S136" s="141" t="str">
        <f>TEAMS!$AC$631</f>
        <v>Z11</v>
      </c>
      <c r="T136" s="3">
        <f>COUNT(TEAMS!$O$634:$O$649)</f>
        <v>0</v>
      </c>
      <c r="U136" s="79" t="str">
        <f>IF('292 Club'!C118=0,"",'292 Club'!A118)</f>
        <v/>
      </c>
      <c r="V136" s="109" t="str">
        <f>IF('292 Club'!C118=0,"",'292 Club'!B118)</f>
        <v/>
      </c>
      <c r="W136" s="80" t="str">
        <f>IF('292 Club'!C118=0,"",'292 Club'!C118)</f>
        <v/>
      </c>
    </row>
    <row r="137" spans="1:23">
      <c r="A137" s="48">
        <v>135</v>
      </c>
      <c r="B137" s="45" t="str">
        <f>TEAMS!Q632</f>
        <v>Z11 9</v>
      </c>
      <c r="C137" s="19">
        <f>TEAMS!T650</f>
        <v>0</v>
      </c>
      <c r="D137" s="141" t="str">
        <f>TEAMS!$AC$631</f>
        <v>Z11</v>
      </c>
      <c r="E137" s="3">
        <f>COUNT(TEAMS!$T$634:$T$649)</f>
        <v>0</v>
      </c>
      <c r="F137" s="48">
        <v>135</v>
      </c>
      <c r="G137" s="45" t="str">
        <f>TEAMS!Q632</f>
        <v>Z11 9</v>
      </c>
      <c r="H137" s="19">
        <f>TEAMS!Q650</f>
        <v>0</v>
      </c>
      <c r="I137" s="141" t="str">
        <f>TEAMS!$AC$631</f>
        <v>Z11</v>
      </c>
      <c r="J137" s="3">
        <f>COUNT(TEAMS!$T$634:$T$649)</f>
        <v>0</v>
      </c>
      <c r="K137" s="48">
        <v>135</v>
      </c>
      <c r="L137" s="45" t="str">
        <f>TEAMS!Q632</f>
        <v>Z11 9</v>
      </c>
      <c r="M137" s="19">
        <f>TEAMS!R650</f>
        <v>0</v>
      </c>
      <c r="N137" s="141" t="str">
        <f>TEAMS!$AC$631</f>
        <v>Z11</v>
      </c>
      <c r="O137" s="3">
        <f>COUNT(TEAMS!$T$634:$T$649)</f>
        <v>0</v>
      </c>
      <c r="P137" s="48">
        <v>135</v>
      </c>
      <c r="Q137" s="45" t="str">
        <f>TEAMS!Q632</f>
        <v>Z11 9</v>
      </c>
      <c r="R137" s="19">
        <f>TEAMS!S650</f>
        <v>0</v>
      </c>
      <c r="S137" s="141" t="str">
        <f>TEAMS!$AC$631</f>
        <v>Z11</v>
      </c>
      <c r="T137" s="3">
        <f>COUNT(TEAMS!$T$634:$T$649)</f>
        <v>0</v>
      </c>
      <c r="U137" s="79" t="str">
        <f>IF('292 Club'!C119=0,"",'292 Club'!A119)</f>
        <v/>
      </c>
      <c r="V137" s="109" t="str">
        <f>IF('292 Club'!C119=0,"",'292 Club'!B119)</f>
        <v/>
      </c>
      <c r="W137" s="80" t="str">
        <f>IF('292 Club'!C119=0,"",'292 Club'!C119)</f>
        <v/>
      </c>
    </row>
    <row r="138" spans="1:23">
      <c r="A138" s="48">
        <v>136</v>
      </c>
      <c r="B138" s="45" t="str">
        <f>TEAMS!B673</f>
        <v>Z12 1</v>
      </c>
      <c r="C138" s="19">
        <f>TEAMS!E691</f>
        <v>0</v>
      </c>
      <c r="D138" s="141" t="str">
        <f>TEAMS!$AC$672</f>
        <v>Z12</v>
      </c>
      <c r="E138" s="3">
        <f>COUNT(TEAMS!$E$675:$E$690)</f>
        <v>0</v>
      </c>
      <c r="F138" s="48">
        <v>136</v>
      </c>
      <c r="G138" s="45" t="str">
        <f>TEAMS!B673</f>
        <v>Z12 1</v>
      </c>
      <c r="H138" s="19">
        <f>TEAMS!B691</f>
        <v>0</v>
      </c>
      <c r="I138" s="141" t="str">
        <f>TEAMS!$AC$672</f>
        <v>Z12</v>
      </c>
      <c r="J138" s="3">
        <f>COUNT(TEAMS!$E$675:$E$690)</f>
        <v>0</v>
      </c>
      <c r="K138" s="48">
        <v>136</v>
      </c>
      <c r="L138" s="45" t="str">
        <f>TEAMS!B673</f>
        <v>Z12 1</v>
      </c>
      <c r="M138" s="19">
        <f>TEAMS!C691</f>
        <v>0</v>
      </c>
      <c r="N138" s="141" t="str">
        <f>TEAMS!$AC$672</f>
        <v>Z12</v>
      </c>
      <c r="O138" s="3">
        <f>COUNT(TEAMS!$E$675:$E$690)</f>
        <v>0</v>
      </c>
      <c r="P138" s="48">
        <v>136</v>
      </c>
      <c r="Q138" s="45" t="str">
        <f>TEAMS!B673</f>
        <v>Z12 1</v>
      </c>
      <c r="R138" s="19">
        <f>TEAMS!D691</f>
        <v>0</v>
      </c>
      <c r="S138" s="141" t="str">
        <f>TEAMS!$AC$672</f>
        <v>Z12</v>
      </c>
      <c r="T138" s="3">
        <f>COUNT(TEAMS!$E$675:$E$690)</f>
        <v>0</v>
      </c>
      <c r="U138" s="79" t="str">
        <f>IF('292 Club'!C120=0,"",'292 Club'!A120)</f>
        <v/>
      </c>
      <c r="V138" s="109" t="str">
        <f>IF('292 Club'!C120=0,"",'292 Club'!B120)</f>
        <v/>
      </c>
      <c r="W138" s="80" t="str">
        <f>IF('292 Club'!C120=0,"",'292 Club'!C120)</f>
        <v/>
      </c>
    </row>
    <row r="139" spans="1:23">
      <c r="A139" s="48">
        <v>137</v>
      </c>
      <c r="B139" s="45" t="str">
        <f>TEAMS!V693</f>
        <v>Z12 10</v>
      </c>
      <c r="C139" s="19">
        <f>TEAMS!Y711</f>
        <v>0</v>
      </c>
      <c r="D139" s="141" t="str">
        <f>TEAMS!$AC$692</f>
        <v>Z12</v>
      </c>
      <c r="E139" s="3">
        <f>COUNT(TEAMS!$Y$695:$Y$710)</f>
        <v>0</v>
      </c>
      <c r="F139" s="48">
        <v>137</v>
      </c>
      <c r="G139" s="45" t="str">
        <f>TEAMS!V693</f>
        <v>Z12 10</v>
      </c>
      <c r="H139" s="19">
        <f>TEAMS!V711</f>
        <v>0</v>
      </c>
      <c r="I139" s="141" t="str">
        <f>TEAMS!$AC$692</f>
        <v>Z12</v>
      </c>
      <c r="J139" s="3">
        <f>COUNT(TEAMS!$Y$695:$Y$710)</f>
        <v>0</v>
      </c>
      <c r="K139" s="48">
        <v>137</v>
      </c>
      <c r="L139" s="45" t="str">
        <f>TEAMS!V693</f>
        <v>Z12 10</v>
      </c>
      <c r="M139" s="19">
        <f>TEAMS!W711</f>
        <v>0</v>
      </c>
      <c r="N139" s="141" t="str">
        <f>TEAMS!$AC$692</f>
        <v>Z12</v>
      </c>
      <c r="O139" s="3">
        <f>COUNT(TEAMS!$Y$695:$Y$710)</f>
        <v>0</v>
      </c>
      <c r="P139" s="48">
        <v>137</v>
      </c>
      <c r="Q139" s="45" t="str">
        <f>TEAMS!V693</f>
        <v>Z12 10</v>
      </c>
      <c r="R139" s="19">
        <f>TEAMS!X711</f>
        <v>0</v>
      </c>
      <c r="S139" s="141" t="str">
        <f>TEAMS!$AC$692</f>
        <v>Z12</v>
      </c>
      <c r="T139" s="3">
        <f>COUNT(TEAMS!$Y$695:$Y$710)</f>
        <v>0</v>
      </c>
      <c r="U139" s="79" t="str">
        <f>IF('292 Club'!C121=0,"",'292 Club'!A121)</f>
        <v/>
      </c>
      <c r="V139" s="109" t="str">
        <f>IF('292 Club'!C121=0,"",'292 Club'!B121)</f>
        <v/>
      </c>
      <c r="W139" s="80" t="str">
        <f>IF('292 Club'!C121=0,"",'292 Club'!C121)</f>
        <v/>
      </c>
    </row>
    <row r="140" spans="1:23">
      <c r="A140" s="48">
        <v>138</v>
      </c>
      <c r="B140" s="45" t="str">
        <f>TEAMS!B713</f>
        <v>Z12 11</v>
      </c>
      <c r="C140" s="19">
        <f>TEAMS!E731</f>
        <v>0</v>
      </c>
      <c r="D140" s="141" t="str">
        <f>TEAMS!$AC$712</f>
        <v>Z12</v>
      </c>
      <c r="E140" s="3">
        <f>COUNT(TEAMS!$E$715:$E$730)</f>
        <v>0</v>
      </c>
      <c r="F140" s="48">
        <v>138</v>
      </c>
      <c r="G140" s="45" t="str">
        <f>TEAMS!B713</f>
        <v>Z12 11</v>
      </c>
      <c r="H140" s="19">
        <f>TEAMS!B731</f>
        <v>0</v>
      </c>
      <c r="I140" s="141" t="str">
        <f>TEAMS!$AC$712</f>
        <v>Z12</v>
      </c>
      <c r="J140" s="3">
        <f>COUNT(TEAMS!$E$715:$E$730)</f>
        <v>0</v>
      </c>
      <c r="K140" s="48">
        <v>138</v>
      </c>
      <c r="L140" s="45" t="str">
        <f>TEAMS!B713</f>
        <v>Z12 11</v>
      </c>
      <c r="M140" s="19">
        <f>TEAMS!C731</f>
        <v>0</v>
      </c>
      <c r="N140" s="141" t="str">
        <f>TEAMS!$AC$712</f>
        <v>Z12</v>
      </c>
      <c r="O140" s="3">
        <f>COUNT(TEAMS!$E$715:$E$730)</f>
        <v>0</v>
      </c>
      <c r="P140" s="48">
        <v>138</v>
      </c>
      <c r="Q140" s="45" t="str">
        <f>TEAMS!B713</f>
        <v>Z12 11</v>
      </c>
      <c r="R140" s="19">
        <f>TEAMS!D731</f>
        <v>0</v>
      </c>
      <c r="S140" s="141" t="str">
        <f>TEAMS!$AC$712</f>
        <v>Z12</v>
      </c>
      <c r="T140" s="3">
        <f>COUNT(TEAMS!$E$715:$E$730)</f>
        <v>0</v>
      </c>
      <c r="U140" s="79" t="str">
        <f>IF('292 Club'!C122=0,"",'292 Club'!A122)</f>
        <v/>
      </c>
      <c r="V140" s="109" t="str">
        <f>IF('292 Club'!C122=0,"",'292 Club'!B122)</f>
        <v/>
      </c>
      <c r="W140" s="80" t="str">
        <f>IF('292 Club'!C122=0,"",'292 Club'!C122)</f>
        <v/>
      </c>
    </row>
    <row r="141" spans="1:23">
      <c r="A141" s="48">
        <v>139</v>
      </c>
      <c r="B141" s="45" t="str">
        <f>TEAMS!G713</f>
        <v>Z12 12</v>
      </c>
      <c r="C141" s="19">
        <f>TEAMS!J731</f>
        <v>0</v>
      </c>
      <c r="D141" s="141" t="str">
        <f>TEAMS!$AC$712</f>
        <v>Z12</v>
      </c>
      <c r="E141" s="3">
        <f>COUNT(TEAMS!$J$715:$J$730)</f>
        <v>0</v>
      </c>
      <c r="F141" s="48">
        <v>139</v>
      </c>
      <c r="G141" s="45" t="str">
        <f>TEAMS!G713</f>
        <v>Z12 12</v>
      </c>
      <c r="H141" s="19">
        <f>TEAMS!G731</f>
        <v>0</v>
      </c>
      <c r="I141" s="141" t="str">
        <f>TEAMS!$AC$712</f>
        <v>Z12</v>
      </c>
      <c r="J141" s="3">
        <f>COUNT(TEAMS!$J$715:$J$730)</f>
        <v>0</v>
      </c>
      <c r="K141" s="48">
        <v>139</v>
      </c>
      <c r="L141" s="45" t="str">
        <f>TEAMS!G713</f>
        <v>Z12 12</v>
      </c>
      <c r="M141" s="19">
        <f>TEAMS!H731</f>
        <v>0</v>
      </c>
      <c r="N141" s="141" t="str">
        <f>TEAMS!$AC$712</f>
        <v>Z12</v>
      </c>
      <c r="O141" s="3">
        <f>COUNT(TEAMS!$J$715:$J$730)</f>
        <v>0</v>
      </c>
      <c r="P141" s="48">
        <v>139</v>
      </c>
      <c r="Q141" s="45" t="str">
        <f>TEAMS!G713</f>
        <v>Z12 12</v>
      </c>
      <c r="R141" s="19">
        <f>TEAMS!I731</f>
        <v>0</v>
      </c>
      <c r="S141" s="141" t="str">
        <f>TEAMS!$AC$712</f>
        <v>Z12</v>
      </c>
      <c r="T141" s="3">
        <f>COUNT(TEAMS!$J$715:$J$730)</f>
        <v>0</v>
      </c>
      <c r="U141" s="79" t="str">
        <f>IF('292 Club'!C123=0,"",'292 Club'!A123)</f>
        <v/>
      </c>
      <c r="V141" s="109" t="str">
        <f>IF('292 Club'!C123=0,"",'292 Club'!B123)</f>
        <v/>
      </c>
      <c r="W141" s="80" t="str">
        <f>IF('292 Club'!C123=0,"",'292 Club'!C123)</f>
        <v/>
      </c>
    </row>
    <row r="142" spans="1:23">
      <c r="A142" s="48">
        <v>140</v>
      </c>
      <c r="B142" s="45" t="str">
        <f>TEAMS!L713</f>
        <v>Z12 13</v>
      </c>
      <c r="C142" s="19">
        <f>TEAMS!O731</f>
        <v>0</v>
      </c>
      <c r="D142" s="141" t="str">
        <f>TEAMS!$AC$712</f>
        <v>Z12</v>
      </c>
      <c r="E142" s="3">
        <f>COUNT(TEAMS!$O$715:$O$730)</f>
        <v>0</v>
      </c>
      <c r="F142" s="48">
        <v>140</v>
      </c>
      <c r="G142" s="45" t="str">
        <f>TEAMS!L713</f>
        <v>Z12 13</v>
      </c>
      <c r="H142" s="19">
        <f>TEAMS!L731</f>
        <v>0</v>
      </c>
      <c r="I142" s="141" t="str">
        <f>TEAMS!$AC$712</f>
        <v>Z12</v>
      </c>
      <c r="J142" s="3">
        <f>COUNT(TEAMS!$O$715:$O$730)</f>
        <v>0</v>
      </c>
      <c r="K142" s="48">
        <v>140</v>
      </c>
      <c r="L142" s="45" t="str">
        <f>TEAMS!L713</f>
        <v>Z12 13</v>
      </c>
      <c r="M142" s="19">
        <f>TEAMS!M731</f>
        <v>0</v>
      </c>
      <c r="N142" s="141" t="str">
        <f>TEAMS!$AC$712</f>
        <v>Z12</v>
      </c>
      <c r="O142" s="3">
        <f>COUNT(TEAMS!$O$715:$O$730)</f>
        <v>0</v>
      </c>
      <c r="P142" s="48">
        <v>140</v>
      </c>
      <c r="Q142" s="45" t="str">
        <f>TEAMS!L713</f>
        <v>Z12 13</v>
      </c>
      <c r="R142" s="19">
        <f>TEAMS!N731</f>
        <v>0</v>
      </c>
      <c r="S142" s="141" t="str">
        <f>TEAMS!$AC$712</f>
        <v>Z12</v>
      </c>
      <c r="T142" s="3">
        <f>COUNT(TEAMS!$O$715:$O$730)</f>
        <v>0</v>
      </c>
      <c r="U142" s="79" t="str">
        <f>IF('292 Club'!C124=0,"",'292 Club'!A124)</f>
        <v/>
      </c>
      <c r="V142" s="109" t="str">
        <f>IF('292 Club'!C124=0,"",'292 Club'!B124)</f>
        <v/>
      </c>
      <c r="W142" s="80" t="str">
        <f>IF('292 Club'!C124=0,"",'292 Club'!C124)</f>
        <v/>
      </c>
    </row>
    <row r="143" spans="1:23">
      <c r="A143" s="48">
        <v>141</v>
      </c>
      <c r="B143" s="45" t="str">
        <f>TEAMS!Q713</f>
        <v>Z12 14</v>
      </c>
      <c r="C143" s="19">
        <f>TEAMS!T731</f>
        <v>0</v>
      </c>
      <c r="D143" s="141" t="str">
        <f>TEAMS!$AC$712</f>
        <v>Z12</v>
      </c>
      <c r="E143" s="3">
        <f>COUNT(TEAMS!$T$715:$T$730)</f>
        <v>0</v>
      </c>
      <c r="F143" s="48">
        <v>141</v>
      </c>
      <c r="G143" s="45" t="str">
        <f>TEAMS!Q713</f>
        <v>Z12 14</v>
      </c>
      <c r="H143" s="19">
        <f>TEAMS!Q731</f>
        <v>0</v>
      </c>
      <c r="I143" s="141" t="str">
        <f>TEAMS!$AC$712</f>
        <v>Z12</v>
      </c>
      <c r="J143" s="3">
        <f>COUNT(TEAMS!$T$715:$T$730)</f>
        <v>0</v>
      </c>
      <c r="K143" s="48">
        <v>141</v>
      </c>
      <c r="L143" s="111" t="str">
        <f>TEAMS!Q713</f>
        <v>Z12 14</v>
      </c>
      <c r="M143" s="19">
        <f>TEAMS!R731</f>
        <v>0</v>
      </c>
      <c r="N143" s="141" t="str">
        <f>TEAMS!$AC$712</f>
        <v>Z12</v>
      </c>
      <c r="O143" s="3">
        <f>COUNT(TEAMS!$T$715:$T$730)</f>
        <v>0</v>
      </c>
      <c r="P143" s="48">
        <v>141</v>
      </c>
      <c r="Q143" s="45" t="str">
        <f>TEAMS!Q713</f>
        <v>Z12 14</v>
      </c>
      <c r="R143" s="19">
        <f>TEAMS!S731</f>
        <v>0</v>
      </c>
      <c r="S143" s="141" t="str">
        <f>TEAMS!$AC$712</f>
        <v>Z12</v>
      </c>
      <c r="T143" s="3">
        <f>COUNT(TEAMS!$T$715:$T$730)</f>
        <v>0</v>
      </c>
      <c r="U143" s="79" t="str">
        <f>IF('292 Club'!C125=0,"",'292 Club'!A125)</f>
        <v/>
      </c>
      <c r="V143" s="109" t="str">
        <f>IF('292 Club'!C125=0,"",'292 Club'!B125)</f>
        <v/>
      </c>
      <c r="W143" s="80" t="str">
        <f>IF('292 Club'!C125=0,"",'292 Club'!C125)</f>
        <v/>
      </c>
    </row>
    <row r="144" spans="1:23">
      <c r="A144" s="48">
        <v>142</v>
      </c>
      <c r="B144" s="45" t="str">
        <f>TEAMS!V713</f>
        <v>Z12 15</v>
      </c>
      <c r="C144" s="19">
        <f>TEAMS!Y731</f>
        <v>0</v>
      </c>
      <c r="D144" s="141" t="str">
        <f>TEAMS!$AC$712</f>
        <v>Z12</v>
      </c>
      <c r="E144" s="3">
        <f>COUNT(TEAMS!$Y$715:$Y$730)</f>
        <v>0</v>
      </c>
      <c r="F144" s="48">
        <v>142</v>
      </c>
      <c r="G144" s="45" t="str">
        <f>TEAMS!V713</f>
        <v>Z12 15</v>
      </c>
      <c r="H144" s="19">
        <f>TEAMS!V731</f>
        <v>0</v>
      </c>
      <c r="I144" s="141" t="str">
        <f>TEAMS!$AC$712</f>
        <v>Z12</v>
      </c>
      <c r="J144" s="3">
        <f>COUNT(TEAMS!$Y$715:$Y$730)</f>
        <v>0</v>
      </c>
      <c r="K144" s="48">
        <v>142</v>
      </c>
      <c r="L144" s="45" t="str">
        <f>TEAMS!V713</f>
        <v>Z12 15</v>
      </c>
      <c r="M144" s="19">
        <f>TEAMS!W731</f>
        <v>0</v>
      </c>
      <c r="N144" s="141" t="str">
        <f>TEAMS!$AC$712</f>
        <v>Z12</v>
      </c>
      <c r="O144" s="3">
        <f>COUNT(TEAMS!$Y$715:$Y$730)</f>
        <v>0</v>
      </c>
      <c r="P144" s="48">
        <v>142</v>
      </c>
      <c r="Q144" s="45" t="str">
        <f>TEAMS!V713</f>
        <v>Z12 15</v>
      </c>
      <c r="R144" s="19">
        <f>TEAMS!X731</f>
        <v>0</v>
      </c>
      <c r="S144" s="141" t="str">
        <f>TEAMS!$AC$712</f>
        <v>Z12</v>
      </c>
      <c r="T144" s="3">
        <f>COUNT(TEAMS!$Y$715:$Y$730)</f>
        <v>0</v>
      </c>
      <c r="U144" s="79" t="str">
        <f>IF('292 Club'!C126=0,"",'292 Club'!A126)</f>
        <v/>
      </c>
      <c r="V144" s="109" t="str">
        <f>IF('292 Club'!C126=0,"",'292 Club'!B126)</f>
        <v/>
      </c>
      <c r="W144" s="80" t="str">
        <f>IF('292 Club'!C126=0,"",'292 Club'!C126)</f>
        <v/>
      </c>
    </row>
    <row r="145" spans="1:23">
      <c r="A145" s="48">
        <v>143</v>
      </c>
      <c r="B145" s="45" t="str">
        <f>TEAMS!G673</f>
        <v>Z12 2</v>
      </c>
      <c r="C145" s="19">
        <f>TEAMS!J691</f>
        <v>0</v>
      </c>
      <c r="D145" s="141" t="str">
        <f>TEAMS!$AC$672</f>
        <v>Z12</v>
      </c>
      <c r="E145" s="3">
        <f>COUNT(TEAMS!$J$675:$J$690)</f>
        <v>0</v>
      </c>
      <c r="F145" s="48">
        <v>143</v>
      </c>
      <c r="G145" s="45" t="str">
        <f>TEAMS!G673</f>
        <v>Z12 2</v>
      </c>
      <c r="H145" s="19">
        <f>TEAMS!G691</f>
        <v>0</v>
      </c>
      <c r="I145" s="141" t="str">
        <f>TEAMS!$AC$672</f>
        <v>Z12</v>
      </c>
      <c r="J145" s="3">
        <f>COUNT(TEAMS!$J$675:$J$690)</f>
        <v>0</v>
      </c>
      <c r="K145" s="48">
        <v>143</v>
      </c>
      <c r="L145" s="45" t="str">
        <f>TEAMS!G673</f>
        <v>Z12 2</v>
      </c>
      <c r="M145" s="19">
        <f>TEAMS!H691</f>
        <v>0</v>
      </c>
      <c r="N145" s="141" t="str">
        <f>TEAMS!$AC$672</f>
        <v>Z12</v>
      </c>
      <c r="O145" s="3">
        <f>COUNT(TEAMS!$J$675:$J$690)</f>
        <v>0</v>
      </c>
      <c r="P145" s="48">
        <v>143</v>
      </c>
      <c r="Q145" s="45" t="str">
        <f>TEAMS!G673</f>
        <v>Z12 2</v>
      </c>
      <c r="R145" s="19">
        <f>TEAMS!I691</f>
        <v>0</v>
      </c>
      <c r="S145" s="141" t="str">
        <f>TEAMS!$AC$672</f>
        <v>Z12</v>
      </c>
      <c r="T145" s="3">
        <f>COUNT(TEAMS!$J$675:$J$690)</f>
        <v>0</v>
      </c>
      <c r="U145" s="79" t="str">
        <f>IF('292 Club'!C127=0,"",'292 Club'!A127)</f>
        <v/>
      </c>
      <c r="V145" s="109" t="str">
        <f>IF('292 Club'!C127=0,"",'292 Club'!B127)</f>
        <v/>
      </c>
      <c r="W145" s="80" t="str">
        <f>IF('292 Club'!C127=0,"",'292 Club'!C127)</f>
        <v/>
      </c>
    </row>
    <row r="146" spans="1:23">
      <c r="A146" s="48">
        <v>144</v>
      </c>
      <c r="B146" s="45" t="str">
        <f>TEAMS!L673</f>
        <v>Z12 3</v>
      </c>
      <c r="C146" s="19">
        <f>TEAMS!O691</f>
        <v>0</v>
      </c>
      <c r="D146" s="141" t="str">
        <f>TEAMS!$AC$672</f>
        <v>Z12</v>
      </c>
      <c r="E146" s="3">
        <f>COUNT(TEAMS!$O$675:$O$690)</f>
        <v>0</v>
      </c>
      <c r="F146" s="48">
        <v>144</v>
      </c>
      <c r="G146" s="45" t="str">
        <f>TEAMS!L673</f>
        <v>Z12 3</v>
      </c>
      <c r="H146" s="19">
        <f>TEAMS!L691</f>
        <v>0</v>
      </c>
      <c r="I146" s="141" t="str">
        <f>TEAMS!$AC$672</f>
        <v>Z12</v>
      </c>
      <c r="J146" s="3">
        <f>COUNT(TEAMS!$O$675:$O$690)</f>
        <v>0</v>
      </c>
      <c r="K146" s="48">
        <v>144</v>
      </c>
      <c r="L146" s="45" t="str">
        <f>TEAMS!L673</f>
        <v>Z12 3</v>
      </c>
      <c r="M146" s="19">
        <f>TEAMS!M691</f>
        <v>0</v>
      </c>
      <c r="N146" s="141" t="str">
        <f>TEAMS!$AC$672</f>
        <v>Z12</v>
      </c>
      <c r="O146" s="3">
        <f>COUNT(TEAMS!$O$675:$O$690)</f>
        <v>0</v>
      </c>
      <c r="P146" s="48">
        <v>144</v>
      </c>
      <c r="Q146" s="45" t="str">
        <f>TEAMS!L673</f>
        <v>Z12 3</v>
      </c>
      <c r="R146" s="19">
        <f>TEAMS!N691</f>
        <v>0</v>
      </c>
      <c r="S146" s="141" t="str">
        <f>TEAMS!$AC$672</f>
        <v>Z12</v>
      </c>
      <c r="T146" s="3">
        <f>COUNT(TEAMS!$O$675:$O$690)</f>
        <v>0</v>
      </c>
      <c r="U146" s="79" t="str">
        <f>IF('292 Club'!C128=0,"",'292 Club'!A128)</f>
        <v/>
      </c>
      <c r="V146" s="109" t="str">
        <f>IF('292 Club'!C128=0,"",'292 Club'!B128)</f>
        <v/>
      </c>
      <c r="W146" s="80" t="str">
        <f>IF('292 Club'!C128=0,"",'292 Club'!C128)</f>
        <v/>
      </c>
    </row>
    <row r="147" spans="1:23">
      <c r="A147" s="48">
        <v>145</v>
      </c>
      <c r="B147" s="45" t="str">
        <f>TEAMS!Q673</f>
        <v>Z12 4</v>
      </c>
      <c r="C147" s="19">
        <f>TEAMS!T691</f>
        <v>0</v>
      </c>
      <c r="D147" s="141" t="str">
        <f>TEAMS!$AC$672</f>
        <v>Z12</v>
      </c>
      <c r="E147" s="3">
        <f>COUNT(TEAMS!$T$675:$T$690)</f>
        <v>0</v>
      </c>
      <c r="F147" s="48">
        <v>145</v>
      </c>
      <c r="G147" s="45" t="str">
        <f>TEAMS!Q673</f>
        <v>Z12 4</v>
      </c>
      <c r="H147" s="19">
        <f>TEAMS!Q691</f>
        <v>0</v>
      </c>
      <c r="I147" s="141" t="str">
        <f>TEAMS!$AC$672</f>
        <v>Z12</v>
      </c>
      <c r="J147" s="3">
        <f>COUNT(TEAMS!$T$675:$T$690)</f>
        <v>0</v>
      </c>
      <c r="K147" s="48">
        <v>145</v>
      </c>
      <c r="L147" s="45" t="str">
        <f>TEAMS!Q673</f>
        <v>Z12 4</v>
      </c>
      <c r="M147" s="19">
        <f>TEAMS!R691</f>
        <v>0</v>
      </c>
      <c r="N147" s="141" t="str">
        <f>TEAMS!$AC$672</f>
        <v>Z12</v>
      </c>
      <c r="O147" s="3">
        <f>COUNT(TEAMS!$T$675:$T$690)</f>
        <v>0</v>
      </c>
      <c r="P147" s="48">
        <v>145</v>
      </c>
      <c r="Q147" s="45" t="str">
        <f>TEAMS!Q673</f>
        <v>Z12 4</v>
      </c>
      <c r="R147" s="19">
        <f>TEAMS!S691</f>
        <v>0</v>
      </c>
      <c r="S147" s="141" t="str">
        <f>TEAMS!$AC$672</f>
        <v>Z12</v>
      </c>
      <c r="T147" s="3">
        <f>COUNT(TEAMS!$T$675:$T$690)</f>
        <v>0</v>
      </c>
      <c r="U147" s="79" t="str">
        <f>IF('292 Club'!C129=0,"",'292 Club'!A129)</f>
        <v/>
      </c>
      <c r="V147" s="109" t="str">
        <f>IF('292 Club'!C129=0,"",'292 Club'!B129)</f>
        <v/>
      </c>
      <c r="W147" s="80" t="str">
        <f>IF('292 Club'!C129=0,"",'292 Club'!C129)</f>
        <v/>
      </c>
    </row>
    <row r="148" spans="1:23">
      <c r="A148" s="48">
        <v>146</v>
      </c>
      <c r="B148" s="45" t="str">
        <f>TEAMS!V673</f>
        <v>Z12 5</v>
      </c>
      <c r="C148" s="19">
        <f>TEAMS!Y691</f>
        <v>0</v>
      </c>
      <c r="D148" s="141" t="str">
        <f>TEAMS!$AC$672</f>
        <v>Z12</v>
      </c>
      <c r="E148" s="3">
        <f>COUNT(TEAMS!$Y$675:$Y$690)</f>
        <v>0</v>
      </c>
      <c r="F148" s="48">
        <v>146</v>
      </c>
      <c r="G148" s="45" t="str">
        <f>TEAMS!V673</f>
        <v>Z12 5</v>
      </c>
      <c r="H148" s="19">
        <f>TEAMS!V691</f>
        <v>0</v>
      </c>
      <c r="I148" s="141" t="str">
        <f>TEAMS!$AC$672</f>
        <v>Z12</v>
      </c>
      <c r="J148" s="3">
        <f>COUNT(TEAMS!$Y$675:$Y$690)</f>
        <v>0</v>
      </c>
      <c r="K148" s="48">
        <v>146</v>
      </c>
      <c r="L148" s="45" t="str">
        <f>TEAMS!V673</f>
        <v>Z12 5</v>
      </c>
      <c r="M148" s="19">
        <f>TEAMS!W691</f>
        <v>0</v>
      </c>
      <c r="N148" s="141" t="str">
        <f>TEAMS!$AC$672</f>
        <v>Z12</v>
      </c>
      <c r="O148" s="3">
        <f>COUNT(TEAMS!$Y$675:$Y$690)</f>
        <v>0</v>
      </c>
      <c r="P148" s="48">
        <v>146</v>
      </c>
      <c r="Q148" s="45" t="str">
        <f>TEAMS!V673</f>
        <v>Z12 5</v>
      </c>
      <c r="R148" s="19">
        <f>TEAMS!X691</f>
        <v>0</v>
      </c>
      <c r="S148" s="141" t="str">
        <f>TEAMS!$AC$672</f>
        <v>Z12</v>
      </c>
      <c r="T148" s="3">
        <f>COUNT(TEAMS!$Y$675:$Y$690)</f>
        <v>0</v>
      </c>
      <c r="U148" s="79" t="str">
        <f>IF('292 Club'!C130=0,"",'292 Club'!A130)</f>
        <v/>
      </c>
      <c r="V148" s="109" t="str">
        <f>IF('292 Club'!C130=0,"",'292 Club'!B130)</f>
        <v/>
      </c>
      <c r="W148" s="80" t="str">
        <f>IF('292 Club'!C130=0,"",'292 Club'!C130)</f>
        <v/>
      </c>
    </row>
    <row r="149" spans="1:23">
      <c r="A149" s="48">
        <v>147</v>
      </c>
      <c r="B149" s="45" t="str">
        <f>TEAMS!B693</f>
        <v>Z12 6</v>
      </c>
      <c r="C149" s="19">
        <f>TEAMS!E711</f>
        <v>0</v>
      </c>
      <c r="D149" s="141" t="str">
        <f>TEAMS!$AC$692</f>
        <v>Z12</v>
      </c>
      <c r="E149" s="3">
        <f>COUNT(TEAMS!$E$695:$E$710)</f>
        <v>0</v>
      </c>
      <c r="F149" s="48">
        <v>147</v>
      </c>
      <c r="G149" s="45" t="str">
        <f>TEAMS!B693</f>
        <v>Z12 6</v>
      </c>
      <c r="H149" s="19">
        <f>TEAMS!B711</f>
        <v>0</v>
      </c>
      <c r="I149" s="141" t="str">
        <f>TEAMS!$AC$692</f>
        <v>Z12</v>
      </c>
      <c r="J149" s="3">
        <f>COUNT(TEAMS!$E$695:$E$710)</f>
        <v>0</v>
      </c>
      <c r="K149" s="48">
        <v>147</v>
      </c>
      <c r="L149" s="45" t="str">
        <f>TEAMS!B693</f>
        <v>Z12 6</v>
      </c>
      <c r="M149" s="19">
        <f>TEAMS!C711</f>
        <v>0</v>
      </c>
      <c r="N149" s="141" t="str">
        <f>TEAMS!$AC$692</f>
        <v>Z12</v>
      </c>
      <c r="O149" s="3">
        <f>COUNT(TEAMS!$E$695:$E$710)</f>
        <v>0</v>
      </c>
      <c r="P149" s="48">
        <v>147</v>
      </c>
      <c r="Q149" s="45" t="str">
        <f>TEAMS!B693</f>
        <v>Z12 6</v>
      </c>
      <c r="R149" s="19">
        <f>TEAMS!D711</f>
        <v>0</v>
      </c>
      <c r="S149" s="141" t="str">
        <f>TEAMS!$AC$692</f>
        <v>Z12</v>
      </c>
      <c r="T149" s="3">
        <f>COUNT(TEAMS!$E$695:$E$710)</f>
        <v>0</v>
      </c>
      <c r="U149" s="79" t="str">
        <f>IF('292 Club'!C131=0,"",'292 Club'!A131)</f>
        <v/>
      </c>
      <c r="V149" s="109" t="str">
        <f>IF('292 Club'!C131=0,"",'292 Club'!B131)</f>
        <v/>
      </c>
      <c r="W149" s="80" t="str">
        <f>IF('292 Club'!C131=0,"",'292 Club'!C131)</f>
        <v/>
      </c>
    </row>
    <row r="150" spans="1:23">
      <c r="A150" s="48">
        <v>148</v>
      </c>
      <c r="B150" s="45" t="str">
        <f>TEAMS!G693</f>
        <v>Z12 7</v>
      </c>
      <c r="C150" s="19">
        <f>TEAMS!J711</f>
        <v>0</v>
      </c>
      <c r="D150" s="141" t="str">
        <f>TEAMS!$AC$692</f>
        <v>Z12</v>
      </c>
      <c r="E150" s="3">
        <f>COUNT(TEAMS!$J$695:$J$710)</f>
        <v>0</v>
      </c>
      <c r="F150" s="48">
        <v>148</v>
      </c>
      <c r="G150" s="45" t="str">
        <f>TEAMS!G693</f>
        <v>Z12 7</v>
      </c>
      <c r="H150" s="19">
        <f>TEAMS!G711</f>
        <v>0</v>
      </c>
      <c r="I150" s="141" t="str">
        <f>TEAMS!$AC$692</f>
        <v>Z12</v>
      </c>
      <c r="J150" s="3">
        <f>COUNT(TEAMS!$J$695:$J$710)</f>
        <v>0</v>
      </c>
      <c r="K150" s="48">
        <v>148</v>
      </c>
      <c r="L150" s="45" t="str">
        <f>TEAMS!G693</f>
        <v>Z12 7</v>
      </c>
      <c r="M150" s="19">
        <f>TEAMS!H711</f>
        <v>0</v>
      </c>
      <c r="N150" s="141" t="str">
        <f>TEAMS!$AC$692</f>
        <v>Z12</v>
      </c>
      <c r="O150" s="3">
        <f>COUNT(TEAMS!$J$695:$J$710)</f>
        <v>0</v>
      </c>
      <c r="P150" s="48">
        <v>148</v>
      </c>
      <c r="Q150" s="45" t="str">
        <f>TEAMS!G693</f>
        <v>Z12 7</v>
      </c>
      <c r="R150" s="19">
        <f>TEAMS!I711</f>
        <v>0</v>
      </c>
      <c r="S150" s="141" t="str">
        <f>TEAMS!$AC$692</f>
        <v>Z12</v>
      </c>
      <c r="T150" s="3">
        <f>COUNT(TEAMS!$J$695:$J$710)</f>
        <v>0</v>
      </c>
      <c r="U150" s="79" t="str">
        <f>IF('292 Club'!C132=0,"",'292 Club'!A132)</f>
        <v/>
      </c>
      <c r="V150" s="109" t="str">
        <f>IF('292 Club'!C132=0,"",'292 Club'!B132)</f>
        <v/>
      </c>
      <c r="W150" s="80" t="str">
        <f>IF('292 Club'!C132=0,"",'292 Club'!C132)</f>
        <v/>
      </c>
    </row>
    <row r="151" spans="1:23">
      <c r="A151" s="48">
        <v>149</v>
      </c>
      <c r="B151" s="45" t="str">
        <f>TEAMS!L693</f>
        <v>Z12 8</v>
      </c>
      <c r="C151" s="19">
        <f>TEAMS!O711</f>
        <v>0</v>
      </c>
      <c r="D151" s="141" t="str">
        <f>TEAMS!$AC$692</f>
        <v>Z12</v>
      </c>
      <c r="E151" s="3">
        <f>COUNT(TEAMS!$O$695:$O$710)</f>
        <v>0</v>
      </c>
      <c r="F151" s="48">
        <v>149</v>
      </c>
      <c r="G151" s="45" t="str">
        <f>TEAMS!L693</f>
        <v>Z12 8</v>
      </c>
      <c r="H151" s="19">
        <f>TEAMS!L711</f>
        <v>0</v>
      </c>
      <c r="I151" s="141" t="str">
        <f>TEAMS!$AC$692</f>
        <v>Z12</v>
      </c>
      <c r="J151" s="3">
        <f>COUNT(TEAMS!$O$695:$O$710)</f>
        <v>0</v>
      </c>
      <c r="K151" s="48">
        <v>149</v>
      </c>
      <c r="L151" s="45" t="str">
        <f>TEAMS!L693</f>
        <v>Z12 8</v>
      </c>
      <c r="M151" s="19">
        <f>TEAMS!M711</f>
        <v>0</v>
      </c>
      <c r="N151" s="141" t="str">
        <f>TEAMS!$AC$692</f>
        <v>Z12</v>
      </c>
      <c r="O151" s="3">
        <f>COUNT(TEAMS!$O$695:$O$710)</f>
        <v>0</v>
      </c>
      <c r="P151" s="48">
        <v>149</v>
      </c>
      <c r="Q151" s="45" t="str">
        <f>TEAMS!L693</f>
        <v>Z12 8</v>
      </c>
      <c r="R151" s="19">
        <f>TEAMS!N711</f>
        <v>0</v>
      </c>
      <c r="S151" s="141" t="str">
        <f>TEAMS!$AC$692</f>
        <v>Z12</v>
      </c>
      <c r="T151" s="3">
        <f>COUNT(TEAMS!$O$695:$O$710)</f>
        <v>0</v>
      </c>
      <c r="U151" s="79" t="str">
        <f>IF('292 Club'!C133=0,"",'292 Club'!A133)</f>
        <v/>
      </c>
      <c r="V151" s="109" t="str">
        <f>IF('292 Club'!C133=0,"",'292 Club'!B133)</f>
        <v/>
      </c>
      <c r="W151" s="80" t="str">
        <f>IF('292 Club'!C133=0,"",'292 Club'!C133)</f>
        <v/>
      </c>
    </row>
    <row r="152" spans="1:23">
      <c r="A152" s="48">
        <v>150</v>
      </c>
      <c r="B152" s="45" t="str">
        <f>TEAMS!Q693</f>
        <v>Z12 9</v>
      </c>
      <c r="C152" s="19">
        <f>TEAMS!T711</f>
        <v>0</v>
      </c>
      <c r="D152" s="141" t="str">
        <f>TEAMS!$AC$692</f>
        <v>Z12</v>
      </c>
      <c r="E152" s="3">
        <f>COUNT(TEAMS!$T$695:$T$710)</f>
        <v>0</v>
      </c>
      <c r="F152" s="48">
        <v>150</v>
      </c>
      <c r="G152" s="45" t="str">
        <f>TEAMS!Q693</f>
        <v>Z12 9</v>
      </c>
      <c r="H152" s="19">
        <f>TEAMS!Q711</f>
        <v>0</v>
      </c>
      <c r="I152" s="141" t="str">
        <f>TEAMS!$AC$692</f>
        <v>Z12</v>
      </c>
      <c r="J152" s="3">
        <f>COUNT(TEAMS!$T$695:$T$710)</f>
        <v>0</v>
      </c>
      <c r="K152" s="48">
        <v>150</v>
      </c>
      <c r="L152" s="45" t="str">
        <f>TEAMS!Q693</f>
        <v>Z12 9</v>
      </c>
      <c r="M152" s="19">
        <f>TEAMS!R711</f>
        <v>0</v>
      </c>
      <c r="N152" s="141" t="str">
        <f>TEAMS!$AC$692</f>
        <v>Z12</v>
      </c>
      <c r="O152" s="3">
        <f>COUNT(TEAMS!$T$695:$T$710)</f>
        <v>0</v>
      </c>
      <c r="P152" s="48">
        <v>150</v>
      </c>
      <c r="Q152" s="45" t="str">
        <f>TEAMS!Q693</f>
        <v>Z12 9</v>
      </c>
      <c r="R152" s="19">
        <f>TEAMS!S711</f>
        <v>0</v>
      </c>
      <c r="S152" s="141" t="str">
        <f>TEAMS!$AC$692</f>
        <v>Z12</v>
      </c>
      <c r="T152" s="3">
        <f>COUNT(TEAMS!$T$695:$T$710)</f>
        <v>0</v>
      </c>
      <c r="U152" s="79" t="str">
        <f>IF('292 Club'!C134=0,"",'292 Club'!A134)</f>
        <v/>
      </c>
      <c r="V152" s="109" t="str">
        <f>IF('292 Club'!C134=0,"",'292 Club'!B134)</f>
        <v/>
      </c>
      <c r="W152" s="80" t="str">
        <f>IF('292 Club'!C134=0,"",'292 Club'!C134)</f>
        <v/>
      </c>
    </row>
    <row r="153" spans="1:23">
      <c r="A153" s="48">
        <v>151</v>
      </c>
      <c r="B153" s="45" t="str">
        <f>TEAMS!B734</f>
        <v>Z13 1</v>
      </c>
      <c r="C153" s="19">
        <f>TEAMS!E752</f>
        <v>0</v>
      </c>
      <c r="D153" s="141" t="str">
        <f>TEAMS!$AC$733</f>
        <v>Z13</v>
      </c>
      <c r="E153" s="3">
        <f>COUNT(TEAMS!$E$736:$E$751)</f>
        <v>0</v>
      </c>
      <c r="F153" s="48">
        <v>151</v>
      </c>
      <c r="G153" s="45" t="str">
        <f>TEAMS!B734</f>
        <v>Z13 1</v>
      </c>
      <c r="H153" s="19">
        <f>TEAMS!B752</f>
        <v>0</v>
      </c>
      <c r="I153" s="141" t="str">
        <f>TEAMS!$AC$733</f>
        <v>Z13</v>
      </c>
      <c r="J153" s="3">
        <f>COUNT(TEAMS!$E$736:$E$751)</f>
        <v>0</v>
      </c>
      <c r="K153" s="48">
        <v>151</v>
      </c>
      <c r="L153" s="45" t="str">
        <f>TEAMS!B734</f>
        <v>Z13 1</v>
      </c>
      <c r="M153" s="19">
        <f>TEAMS!C752</f>
        <v>0</v>
      </c>
      <c r="N153" s="141" t="str">
        <f>TEAMS!$AC$733</f>
        <v>Z13</v>
      </c>
      <c r="O153" s="3">
        <f>COUNT(TEAMS!$E$736:$E$751)</f>
        <v>0</v>
      </c>
      <c r="P153" s="48">
        <v>151</v>
      </c>
      <c r="Q153" s="45" t="str">
        <f>TEAMS!B734</f>
        <v>Z13 1</v>
      </c>
      <c r="R153" s="19">
        <f>TEAMS!D752</f>
        <v>0</v>
      </c>
      <c r="S153" s="141" t="str">
        <f>TEAMS!$AC$733</f>
        <v>Z13</v>
      </c>
      <c r="T153" s="3">
        <f>COUNT(TEAMS!$E$736:$E$751)</f>
        <v>0</v>
      </c>
      <c r="U153" s="79" t="str">
        <f>IF('292 Club'!C135=0,"",'292 Club'!A135)</f>
        <v/>
      </c>
      <c r="V153" s="109" t="str">
        <f>IF('292 Club'!C135=0,"",'292 Club'!B135)</f>
        <v/>
      </c>
      <c r="W153" s="80" t="str">
        <f>IF('292 Club'!C135=0,"",'292 Club'!C135)</f>
        <v/>
      </c>
    </row>
    <row r="154" spans="1:23">
      <c r="A154" s="48">
        <v>152</v>
      </c>
      <c r="B154" s="45" t="str">
        <f>TEAMS!V754</f>
        <v>Z13 10</v>
      </c>
      <c r="C154" s="19">
        <f>TEAMS!Y772</f>
        <v>0</v>
      </c>
      <c r="D154" s="141" t="str">
        <f>TEAMS!$AC$753</f>
        <v>Z13</v>
      </c>
      <c r="E154" s="3">
        <f>COUNT(TEAMS!$Y$756:$Y$771)</f>
        <v>0</v>
      </c>
      <c r="F154" s="48">
        <v>152</v>
      </c>
      <c r="G154" s="45" t="str">
        <f>TEAMS!V754</f>
        <v>Z13 10</v>
      </c>
      <c r="H154" s="19">
        <f>TEAMS!V772</f>
        <v>0</v>
      </c>
      <c r="I154" s="141" t="str">
        <f>TEAMS!$AC$753</f>
        <v>Z13</v>
      </c>
      <c r="J154" s="3">
        <f>COUNT(TEAMS!$Y$756:$Y$771)</f>
        <v>0</v>
      </c>
      <c r="K154" s="48">
        <v>152</v>
      </c>
      <c r="L154" s="45" t="str">
        <f>TEAMS!V754</f>
        <v>Z13 10</v>
      </c>
      <c r="M154" s="19">
        <f>TEAMS!W772</f>
        <v>0</v>
      </c>
      <c r="N154" s="141" t="str">
        <f>TEAMS!$AC$753</f>
        <v>Z13</v>
      </c>
      <c r="O154" s="3">
        <f>COUNT(TEAMS!$Y$756:$Y$771)</f>
        <v>0</v>
      </c>
      <c r="P154" s="48">
        <v>152</v>
      </c>
      <c r="Q154" s="45" t="str">
        <f>TEAMS!V754</f>
        <v>Z13 10</v>
      </c>
      <c r="R154" s="19">
        <f>TEAMS!X772</f>
        <v>0</v>
      </c>
      <c r="S154" s="141" t="str">
        <f>TEAMS!$AC$753</f>
        <v>Z13</v>
      </c>
      <c r="T154" s="3">
        <f>COUNT(TEAMS!$Y$756:$Y$771)</f>
        <v>0</v>
      </c>
      <c r="U154" s="79" t="str">
        <f>IF('292 Club'!C136=0,"",'292 Club'!A136)</f>
        <v/>
      </c>
      <c r="V154" s="109" t="str">
        <f>IF('292 Club'!C136=0,"",'292 Club'!B136)</f>
        <v/>
      </c>
      <c r="W154" s="80" t="str">
        <f>IF('292 Club'!C136=0,"",'292 Club'!C136)</f>
        <v/>
      </c>
    </row>
    <row r="155" spans="1:23">
      <c r="A155" s="48">
        <v>153</v>
      </c>
      <c r="B155" s="45" t="str">
        <f>TEAMS!B774</f>
        <v>Z13 11</v>
      </c>
      <c r="C155" s="19">
        <f>TEAMS!E792</f>
        <v>0</v>
      </c>
      <c r="D155" s="141" t="str">
        <f>TEAMS!$AC$773</f>
        <v>Z13</v>
      </c>
      <c r="E155" s="3">
        <f>COUNT(TEAMS!$E$776:$E$791)</f>
        <v>0</v>
      </c>
      <c r="F155" s="48">
        <v>153</v>
      </c>
      <c r="G155" s="45" t="str">
        <f>TEAMS!B774</f>
        <v>Z13 11</v>
      </c>
      <c r="H155" s="19">
        <f>TEAMS!B792</f>
        <v>0</v>
      </c>
      <c r="I155" s="141" t="str">
        <f>TEAMS!$AC$773</f>
        <v>Z13</v>
      </c>
      <c r="J155" s="3">
        <f>COUNT(TEAMS!$E$776:$E$791)</f>
        <v>0</v>
      </c>
      <c r="K155" s="48">
        <v>153</v>
      </c>
      <c r="L155" s="45" t="str">
        <f>TEAMS!B774</f>
        <v>Z13 11</v>
      </c>
      <c r="M155" s="19">
        <f>TEAMS!C792</f>
        <v>0</v>
      </c>
      <c r="N155" s="141" t="str">
        <f>TEAMS!$AC$773</f>
        <v>Z13</v>
      </c>
      <c r="O155" s="3">
        <f>COUNT(TEAMS!$E$776:$E$791)</f>
        <v>0</v>
      </c>
      <c r="P155" s="48">
        <v>153</v>
      </c>
      <c r="Q155" s="45" t="str">
        <f>TEAMS!B774</f>
        <v>Z13 11</v>
      </c>
      <c r="R155" s="19">
        <f>TEAMS!D792</f>
        <v>0</v>
      </c>
      <c r="S155" s="141" t="str">
        <f>TEAMS!$AC$773</f>
        <v>Z13</v>
      </c>
      <c r="T155" s="3">
        <f>COUNT(TEAMS!$E$776:$E$791)</f>
        <v>0</v>
      </c>
      <c r="U155" s="79" t="str">
        <f>IF('292 Club'!C137=0,"",'292 Club'!A137)</f>
        <v/>
      </c>
      <c r="V155" s="109" t="str">
        <f>IF('292 Club'!C137=0,"",'292 Club'!B137)</f>
        <v/>
      </c>
      <c r="W155" s="80" t="str">
        <f>IF('292 Club'!C137=0,"",'292 Club'!C137)</f>
        <v/>
      </c>
    </row>
    <row r="156" spans="1:23">
      <c r="A156" s="48">
        <v>154</v>
      </c>
      <c r="B156" s="45" t="str">
        <f>TEAMS!G774</f>
        <v>Z13 12</v>
      </c>
      <c r="C156" s="19">
        <f>TEAMS!J792</f>
        <v>0</v>
      </c>
      <c r="D156" s="141" t="str">
        <f>TEAMS!$AC$773</f>
        <v>Z13</v>
      </c>
      <c r="E156" s="3">
        <f>COUNT(TEAMS!$J$776:$J$791)</f>
        <v>0</v>
      </c>
      <c r="F156" s="48">
        <v>154</v>
      </c>
      <c r="G156" s="45" t="str">
        <f>TEAMS!G774</f>
        <v>Z13 12</v>
      </c>
      <c r="H156" s="19">
        <f>TEAMS!G792</f>
        <v>0</v>
      </c>
      <c r="I156" s="141" t="str">
        <f>TEAMS!$AC$773</f>
        <v>Z13</v>
      </c>
      <c r="J156" s="3">
        <f>COUNT(TEAMS!$J$776:$J$791)</f>
        <v>0</v>
      </c>
      <c r="K156" s="48">
        <v>154</v>
      </c>
      <c r="L156" s="45" t="str">
        <f>TEAMS!G774</f>
        <v>Z13 12</v>
      </c>
      <c r="M156" s="19">
        <f>TEAMS!H792</f>
        <v>0</v>
      </c>
      <c r="N156" s="141" t="str">
        <f>TEAMS!$AC$773</f>
        <v>Z13</v>
      </c>
      <c r="O156" s="3">
        <f>COUNT(TEAMS!$J$776:$J$791)</f>
        <v>0</v>
      </c>
      <c r="P156" s="48">
        <v>154</v>
      </c>
      <c r="Q156" s="45" t="str">
        <f>TEAMS!G774</f>
        <v>Z13 12</v>
      </c>
      <c r="R156" s="19">
        <f>TEAMS!I792</f>
        <v>0</v>
      </c>
      <c r="S156" s="141" t="str">
        <f>TEAMS!$AC$773</f>
        <v>Z13</v>
      </c>
      <c r="T156" s="3">
        <f>COUNT(TEAMS!$J$776:$J$791)</f>
        <v>0</v>
      </c>
      <c r="U156" s="79" t="str">
        <f>IF('292 Club'!C138=0,"",'292 Club'!A138)</f>
        <v/>
      </c>
      <c r="V156" s="109" t="str">
        <f>IF('292 Club'!C138=0,"",'292 Club'!B138)</f>
        <v/>
      </c>
      <c r="W156" s="80" t="str">
        <f>IF('292 Club'!C138=0,"",'292 Club'!C138)</f>
        <v/>
      </c>
    </row>
    <row r="157" spans="1:23">
      <c r="A157" s="48">
        <v>155</v>
      </c>
      <c r="B157" s="45" t="str">
        <f>TEAMS!L774</f>
        <v>Z13 13</v>
      </c>
      <c r="C157" s="19">
        <f>TEAMS!O792</f>
        <v>0</v>
      </c>
      <c r="D157" s="141" t="str">
        <f>TEAMS!$AC$773</f>
        <v>Z13</v>
      </c>
      <c r="E157" s="3">
        <f>COUNT(TEAMS!$O$776:$O$791)</f>
        <v>0</v>
      </c>
      <c r="F157" s="48">
        <v>155</v>
      </c>
      <c r="G157" s="45" t="str">
        <f>TEAMS!L774</f>
        <v>Z13 13</v>
      </c>
      <c r="H157" s="19">
        <f>TEAMS!L792</f>
        <v>0</v>
      </c>
      <c r="I157" s="141" t="str">
        <f>TEAMS!$AC$773</f>
        <v>Z13</v>
      </c>
      <c r="J157" s="3">
        <f>COUNT(TEAMS!$O$776:$O$791)</f>
        <v>0</v>
      </c>
      <c r="K157" s="48">
        <v>155</v>
      </c>
      <c r="L157" s="45" t="str">
        <f>TEAMS!L774</f>
        <v>Z13 13</v>
      </c>
      <c r="M157" s="19">
        <f>TEAMS!M792</f>
        <v>0</v>
      </c>
      <c r="N157" s="141" t="str">
        <f>TEAMS!$AC$773</f>
        <v>Z13</v>
      </c>
      <c r="O157" s="3">
        <f>COUNT(TEAMS!$O$776:$O$791)</f>
        <v>0</v>
      </c>
      <c r="P157" s="48">
        <v>155</v>
      </c>
      <c r="Q157" s="45" t="str">
        <f>TEAMS!L774</f>
        <v>Z13 13</v>
      </c>
      <c r="R157" s="19">
        <f>TEAMS!N792</f>
        <v>0</v>
      </c>
      <c r="S157" s="141" t="str">
        <f>TEAMS!$AC$773</f>
        <v>Z13</v>
      </c>
      <c r="T157" s="3">
        <f>COUNT(TEAMS!$O$776:$O$791)</f>
        <v>0</v>
      </c>
      <c r="U157" s="79" t="str">
        <f>IF('292 Club'!C139=0,"",'292 Club'!A139)</f>
        <v/>
      </c>
      <c r="V157" s="109" t="str">
        <f>IF('292 Club'!C139=0,"",'292 Club'!B139)</f>
        <v/>
      </c>
      <c r="W157" s="80" t="str">
        <f>IF('292 Club'!C139=0,"",'292 Club'!C139)</f>
        <v/>
      </c>
    </row>
    <row r="158" spans="1:23">
      <c r="A158" s="48">
        <v>156</v>
      </c>
      <c r="B158" s="45" t="str">
        <f>TEAMS!Q774</f>
        <v>Z13 14</v>
      </c>
      <c r="C158" s="19">
        <f>TEAMS!T792</f>
        <v>0</v>
      </c>
      <c r="D158" s="141" t="str">
        <f>TEAMS!$AC$773</f>
        <v>Z13</v>
      </c>
      <c r="E158" s="3">
        <f>COUNT(TEAMS!$T$776:$T$791)</f>
        <v>0</v>
      </c>
      <c r="F158" s="48">
        <v>156</v>
      </c>
      <c r="G158" s="45" t="str">
        <f>TEAMS!Q774</f>
        <v>Z13 14</v>
      </c>
      <c r="H158" s="19">
        <f>TEAMS!Q792</f>
        <v>0</v>
      </c>
      <c r="I158" s="141" t="str">
        <f>TEAMS!$AC$773</f>
        <v>Z13</v>
      </c>
      <c r="J158" s="3">
        <f>COUNT(TEAMS!$T$776:$T$791)</f>
        <v>0</v>
      </c>
      <c r="K158" s="48">
        <v>156</v>
      </c>
      <c r="L158" s="111" t="str">
        <f>TEAMS!Q774</f>
        <v>Z13 14</v>
      </c>
      <c r="M158" s="19">
        <f>TEAMS!R792</f>
        <v>0</v>
      </c>
      <c r="N158" s="141" t="str">
        <f>TEAMS!$AC$773</f>
        <v>Z13</v>
      </c>
      <c r="O158" s="3">
        <f>COUNT(TEAMS!$T$776:$T$791)</f>
        <v>0</v>
      </c>
      <c r="P158" s="48">
        <v>156</v>
      </c>
      <c r="Q158" s="45" t="str">
        <f>TEAMS!Q774</f>
        <v>Z13 14</v>
      </c>
      <c r="R158" s="19">
        <f>TEAMS!S792</f>
        <v>0</v>
      </c>
      <c r="S158" s="141" t="str">
        <f>TEAMS!$AC$773</f>
        <v>Z13</v>
      </c>
      <c r="T158" s="3">
        <f>COUNT(TEAMS!$T$776:$T$791)</f>
        <v>0</v>
      </c>
      <c r="U158" s="79" t="str">
        <f>IF('292 Club'!C140=0,"",'292 Club'!A140)</f>
        <v/>
      </c>
      <c r="V158" s="109" t="str">
        <f>IF('292 Club'!C140=0,"",'292 Club'!B140)</f>
        <v/>
      </c>
      <c r="W158" s="80" t="str">
        <f>IF('292 Club'!C140=0,"",'292 Club'!C140)</f>
        <v/>
      </c>
    </row>
    <row r="159" spans="1:23">
      <c r="A159" s="48">
        <v>157</v>
      </c>
      <c r="B159" s="45" t="str">
        <f>TEAMS!V774</f>
        <v>Z13 15</v>
      </c>
      <c r="C159" s="19">
        <f>TEAMS!Y792</f>
        <v>0</v>
      </c>
      <c r="D159" s="141" t="str">
        <f>TEAMS!$AC$773</f>
        <v>Z13</v>
      </c>
      <c r="E159" s="3">
        <f>COUNT(TEAMS!$Y$776:$Y$791)</f>
        <v>0</v>
      </c>
      <c r="F159" s="48">
        <v>157</v>
      </c>
      <c r="G159" s="45" t="str">
        <f>TEAMS!V774</f>
        <v>Z13 15</v>
      </c>
      <c r="H159" s="19">
        <f>TEAMS!V792</f>
        <v>0</v>
      </c>
      <c r="I159" s="141" t="str">
        <f>TEAMS!$AC$773</f>
        <v>Z13</v>
      </c>
      <c r="J159" s="3">
        <f>COUNT(TEAMS!$Y$776:$Y$791)</f>
        <v>0</v>
      </c>
      <c r="K159" s="48">
        <v>157</v>
      </c>
      <c r="L159" s="45" t="str">
        <f>TEAMS!V774</f>
        <v>Z13 15</v>
      </c>
      <c r="M159" s="19">
        <f>TEAMS!W792</f>
        <v>0</v>
      </c>
      <c r="N159" s="141" t="str">
        <f>TEAMS!$AC$773</f>
        <v>Z13</v>
      </c>
      <c r="O159" s="3">
        <f>COUNT(TEAMS!$Y$776:$Y$791)</f>
        <v>0</v>
      </c>
      <c r="P159" s="48">
        <v>157</v>
      </c>
      <c r="Q159" s="45" t="str">
        <f>TEAMS!V774</f>
        <v>Z13 15</v>
      </c>
      <c r="R159" s="19">
        <f>TEAMS!X792</f>
        <v>0</v>
      </c>
      <c r="S159" s="141" t="str">
        <f>TEAMS!$AC$773</f>
        <v>Z13</v>
      </c>
      <c r="T159" s="3">
        <f>COUNT(TEAMS!$Y$776:$Y$791)</f>
        <v>0</v>
      </c>
      <c r="U159" s="79" t="str">
        <f>IF('292 Club'!C141=0,"",'292 Club'!A141)</f>
        <v/>
      </c>
      <c r="V159" s="109" t="str">
        <f>IF('292 Club'!C141=0,"",'292 Club'!B141)</f>
        <v/>
      </c>
      <c r="W159" s="80" t="str">
        <f>IF('292 Club'!C141=0,"",'292 Club'!C141)</f>
        <v/>
      </c>
    </row>
    <row r="160" spans="1:23">
      <c r="A160" s="48">
        <v>158</v>
      </c>
      <c r="B160" s="45" t="str">
        <f>TEAMS!G734</f>
        <v>Z13 2</v>
      </c>
      <c r="C160" s="19">
        <f>TEAMS!J752</f>
        <v>0</v>
      </c>
      <c r="D160" s="141" t="str">
        <f>TEAMS!$AC$733</f>
        <v>Z13</v>
      </c>
      <c r="E160" s="3">
        <f>COUNT(TEAMS!$J$736:$J$751)</f>
        <v>0</v>
      </c>
      <c r="F160" s="48">
        <v>158</v>
      </c>
      <c r="G160" s="45" t="str">
        <f>TEAMS!G734</f>
        <v>Z13 2</v>
      </c>
      <c r="H160" s="19">
        <f>TEAMS!G752</f>
        <v>0</v>
      </c>
      <c r="I160" s="141" t="str">
        <f>TEAMS!$AC$733</f>
        <v>Z13</v>
      </c>
      <c r="J160" s="3">
        <f>COUNT(TEAMS!$J$736:$J$751)</f>
        <v>0</v>
      </c>
      <c r="K160" s="48">
        <v>158</v>
      </c>
      <c r="L160" s="45" t="str">
        <f>TEAMS!G734</f>
        <v>Z13 2</v>
      </c>
      <c r="M160" s="19">
        <f>TEAMS!H752</f>
        <v>0</v>
      </c>
      <c r="N160" s="141" t="str">
        <f>TEAMS!$AC$733</f>
        <v>Z13</v>
      </c>
      <c r="O160" s="3">
        <f>COUNT(TEAMS!$J$736:$J$751)</f>
        <v>0</v>
      </c>
      <c r="P160" s="48">
        <v>158</v>
      </c>
      <c r="Q160" s="45" t="str">
        <f>TEAMS!G734</f>
        <v>Z13 2</v>
      </c>
      <c r="R160" s="19">
        <f>TEAMS!I752</f>
        <v>0</v>
      </c>
      <c r="S160" s="141" t="str">
        <f>TEAMS!$AC$733</f>
        <v>Z13</v>
      </c>
      <c r="T160" s="3">
        <f>COUNT(TEAMS!$J$736:$J$751)</f>
        <v>0</v>
      </c>
      <c r="U160" s="79" t="str">
        <f>IF('292 Club'!C142=0,"",'292 Club'!A142)</f>
        <v/>
      </c>
      <c r="V160" s="109" t="str">
        <f>IF('292 Club'!C142=0,"",'292 Club'!B142)</f>
        <v/>
      </c>
      <c r="W160" s="80" t="str">
        <f>IF('292 Club'!C142=0,"",'292 Club'!C142)</f>
        <v/>
      </c>
    </row>
    <row r="161" spans="1:23">
      <c r="A161" s="48">
        <v>159</v>
      </c>
      <c r="B161" s="45" t="str">
        <f>TEAMS!L734</f>
        <v>Z13 3</v>
      </c>
      <c r="C161" s="19">
        <f>TEAMS!O752</f>
        <v>0</v>
      </c>
      <c r="D161" s="141" t="str">
        <f>TEAMS!$AC$733</f>
        <v>Z13</v>
      </c>
      <c r="E161" s="3">
        <f>COUNT(TEAMS!$O$736:$O$751)</f>
        <v>0</v>
      </c>
      <c r="F161" s="48">
        <v>159</v>
      </c>
      <c r="G161" s="45" t="str">
        <f>TEAMS!L734</f>
        <v>Z13 3</v>
      </c>
      <c r="H161" s="19">
        <f>TEAMS!L752</f>
        <v>0</v>
      </c>
      <c r="I161" s="141" t="str">
        <f>TEAMS!$AC$733</f>
        <v>Z13</v>
      </c>
      <c r="J161" s="3">
        <f>COUNT(TEAMS!$O$736:$O$751)</f>
        <v>0</v>
      </c>
      <c r="K161" s="48">
        <v>159</v>
      </c>
      <c r="L161" s="45" t="str">
        <f>TEAMS!L734</f>
        <v>Z13 3</v>
      </c>
      <c r="M161" s="19">
        <f>TEAMS!M752</f>
        <v>0</v>
      </c>
      <c r="N161" s="141" t="str">
        <f>TEAMS!$AC$733</f>
        <v>Z13</v>
      </c>
      <c r="O161" s="3">
        <f>COUNT(TEAMS!$O$736:$O$751)</f>
        <v>0</v>
      </c>
      <c r="P161" s="48">
        <v>159</v>
      </c>
      <c r="Q161" s="45" t="str">
        <f>TEAMS!L734</f>
        <v>Z13 3</v>
      </c>
      <c r="R161" s="19">
        <f>TEAMS!N752</f>
        <v>0</v>
      </c>
      <c r="S161" s="141" t="str">
        <f>TEAMS!$AC$733</f>
        <v>Z13</v>
      </c>
      <c r="T161" s="3">
        <f>COUNT(TEAMS!$O$736:$O$751)</f>
        <v>0</v>
      </c>
      <c r="U161" s="79" t="str">
        <f>IF('292 Club'!C143=0,"",'292 Club'!A143)</f>
        <v/>
      </c>
      <c r="V161" s="109" t="str">
        <f>IF('292 Club'!C143=0,"",'292 Club'!B143)</f>
        <v/>
      </c>
      <c r="W161" s="80" t="str">
        <f>IF('292 Club'!C143=0,"",'292 Club'!C143)</f>
        <v/>
      </c>
    </row>
    <row r="162" spans="1:23">
      <c r="A162" s="48">
        <v>160</v>
      </c>
      <c r="B162" s="45" t="str">
        <f>TEAMS!Q734</f>
        <v>Z13 4</v>
      </c>
      <c r="C162" s="19">
        <f>TEAMS!T752</f>
        <v>0</v>
      </c>
      <c r="D162" s="141" t="str">
        <f>TEAMS!$AC$733</f>
        <v>Z13</v>
      </c>
      <c r="E162" s="3">
        <f>COUNT(TEAMS!$T$736:$T$751)</f>
        <v>0</v>
      </c>
      <c r="F162" s="48">
        <v>160</v>
      </c>
      <c r="G162" s="45" t="str">
        <f>TEAMS!Q734</f>
        <v>Z13 4</v>
      </c>
      <c r="H162" s="19">
        <f>TEAMS!Q752</f>
        <v>0</v>
      </c>
      <c r="I162" s="141" t="str">
        <f>TEAMS!$AC$733</f>
        <v>Z13</v>
      </c>
      <c r="J162" s="3">
        <f>COUNT(TEAMS!$T$736:$T$751)</f>
        <v>0</v>
      </c>
      <c r="K162" s="48">
        <v>160</v>
      </c>
      <c r="L162" s="45" t="str">
        <f>TEAMS!Q734</f>
        <v>Z13 4</v>
      </c>
      <c r="M162" s="19">
        <f>TEAMS!R752</f>
        <v>0</v>
      </c>
      <c r="N162" s="141" t="str">
        <f>TEAMS!$AC$733</f>
        <v>Z13</v>
      </c>
      <c r="O162" s="3">
        <f>COUNT(TEAMS!$T$736:$T$751)</f>
        <v>0</v>
      </c>
      <c r="P162" s="48">
        <v>160</v>
      </c>
      <c r="Q162" s="45" t="str">
        <f>TEAMS!Q734</f>
        <v>Z13 4</v>
      </c>
      <c r="R162" s="19">
        <f>TEAMS!S752</f>
        <v>0</v>
      </c>
      <c r="S162" s="141" t="str">
        <f>TEAMS!$AC$733</f>
        <v>Z13</v>
      </c>
      <c r="T162" s="3">
        <f>COUNT(TEAMS!$T$736:$T$751)</f>
        <v>0</v>
      </c>
      <c r="U162" s="79" t="str">
        <f>IF('292 Club'!C144=0,"",'292 Club'!A144)</f>
        <v/>
      </c>
      <c r="V162" s="109" t="str">
        <f>IF('292 Club'!C144=0,"",'292 Club'!B144)</f>
        <v/>
      </c>
      <c r="W162" s="80" t="str">
        <f>IF('292 Club'!C144=0,"",'292 Club'!C144)</f>
        <v/>
      </c>
    </row>
    <row r="163" spans="1:23">
      <c r="A163" s="48">
        <v>161</v>
      </c>
      <c r="B163" s="45" t="str">
        <f>TEAMS!V734</f>
        <v>Z13 5</v>
      </c>
      <c r="C163" s="19">
        <f>TEAMS!Y752</f>
        <v>0</v>
      </c>
      <c r="D163" s="141" t="str">
        <f>TEAMS!$AC$733</f>
        <v>Z13</v>
      </c>
      <c r="E163" s="3">
        <f>COUNT(TEAMS!$Y$736:$Y$751)</f>
        <v>0</v>
      </c>
      <c r="F163" s="48">
        <v>161</v>
      </c>
      <c r="G163" s="45" t="str">
        <f>TEAMS!V734</f>
        <v>Z13 5</v>
      </c>
      <c r="H163" s="19">
        <f>TEAMS!V752</f>
        <v>0</v>
      </c>
      <c r="I163" s="141" t="str">
        <f>TEAMS!$AC$733</f>
        <v>Z13</v>
      </c>
      <c r="J163" s="3">
        <f>COUNT(TEAMS!$Y$736:$Y$751)</f>
        <v>0</v>
      </c>
      <c r="K163" s="48">
        <v>161</v>
      </c>
      <c r="L163" s="45" t="str">
        <f>TEAMS!V734</f>
        <v>Z13 5</v>
      </c>
      <c r="M163" s="19">
        <f>TEAMS!W752</f>
        <v>0</v>
      </c>
      <c r="N163" s="141" t="str">
        <f>TEAMS!$AC$733</f>
        <v>Z13</v>
      </c>
      <c r="O163" s="3">
        <f>COUNT(TEAMS!$Y$736:$Y$751)</f>
        <v>0</v>
      </c>
      <c r="P163" s="48">
        <v>161</v>
      </c>
      <c r="Q163" s="45" t="str">
        <f>TEAMS!V734</f>
        <v>Z13 5</v>
      </c>
      <c r="R163" s="19">
        <f>TEAMS!X752</f>
        <v>0</v>
      </c>
      <c r="S163" s="141" t="str">
        <f>TEAMS!$AC$733</f>
        <v>Z13</v>
      </c>
      <c r="T163" s="3">
        <f>COUNT(TEAMS!$Y$736:$Y$751)</f>
        <v>0</v>
      </c>
      <c r="U163" s="79" t="str">
        <f>IF('292 Club'!C145=0,"",'292 Club'!A145)</f>
        <v/>
      </c>
      <c r="V163" s="109" t="str">
        <f>IF('292 Club'!C145=0,"",'292 Club'!B145)</f>
        <v/>
      </c>
      <c r="W163" s="80" t="str">
        <f>IF('292 Club'!C145=0,"",'292 Club'!C145)</f>
        <v/>
      </c>
    </row>
    <row r="164" spans="1:23">
      <c r="A164" s="48">
        <v>162</v>
      </c>
      <c r="B164" s="45" t="str">
        <f>TEAMS!B754</f>
        <v>Z13 6</v>
      </c>
      <c r="C164" s="19">
        <f>TEAMS!E772</f>
        <v>0</v>
      </c>
      <c r="D164" s="141" t="str">
        <f>TEAMS!$AC$753</f>
        <v>Z13</v>
      </c>
      <c r="E164" s="3">
        <f>COUNT(TEAMS!$E$756:$E$771)</f>
        <v>0</v>
      </c>
      <c r="F164" s="48">
        <v>162</v>
      </c>
      <c r="G164" s="45" t="str">
        <f>TEAMS!B754</f>
        <v>Z13 6</v>
      </c>
      <c r="H164" s="19">
        <f>TEAMS!B772</f>
        <v>0</v>
      </c>
      <c r="I164" s="141" t="str">
        <f>TEAMS!$AC$753</f>
        <v>Z13</v>
      </c>
      <c r="J164" s="3">
        <f>COUNT(TEAMS!$E$756:$E$771)</f>
        <v>0</v>
      </c>
      <c r="K164" s="48">
        <v>162</v>
      </c>
      <c r="L164" s="45" t="str">
        <f>TEAMS!B754</f>
        <v>Z13 6</v>
      </c>
      <c r="M164" s="19">
        <f>TEAMS!C772</f>
        <v>0</v>
      </c>
      <c r="N164" s="141" t="str">
        <f>TEAMS!$AC$753</f>
        <v>Z13</v>
      </c>
      <c r="O164" s="3">
        <f>COUNT(TEAMS!$E$756:$E$771)</f>
        <v>0</v>
      </c>
      <c r="P164" s="48">
        <v>162</v>
      </c>
      <c r="Q164" s="45" t="str">
        <f>TEAMS!B754</f>
        <v>Z13 6</v>
      </c>
      <c r="R164" s="19">
        <f>TEAMS!D772</f>
        <v>0</v>
      </c>
      <c r="S164" s="141" t="str">
        <f>TEAMS!$AC$753</f>
        <v>Z13</v>
      </c>
      <c r="T164" s="3">
        <f>COUNT(TEAMS!$E$756:$E$771)</f>
        <v>0</v>
      </c>
      <c r="U164" s="79" t="str">
        <f>IF('292 Club'!C146=0,"",'292 Club'!A146)</f>
        <v/>
      </c>
      <c r="V164" s="109" t="str">
        <f>IF('292 Club'!C146=0,"",'292 Club'!B146)</f>
        <v/>
      </c>
      <c r="W164" s="80" t="str">
        <f>IF('292 Club'!C146=0,"",'292 Club'!C146)</f>
        <v/>
      </c>
    </row>
    <row r="165" spans="1:23">
      <c r="A165" s="48">
        <v>163</v>
      </c>
      <c r="B165" s="45" t="str">
        <f>TEAMS!G754</f>
        <v>Z13 7</v>
      </c>
      <c r="C165" s="19">
        <f>TEAMS!J772</f>
        <v>0</v>
      </c>
      <c r="D165" s="141" t="str">
        <f>TEAMS!$AC$753</f>
        <v>Z13</v>
      </c>
      <c r="E165" s="3">
        <f>COUNT(TEAMS!$J$756:$J$771)</f>
        <v>0</v>
      </c>
      <c r="F165" s="48">
        <v>163</v>
      </c>
      <c r="G165" s="45" t="str">
        <f>TEAMS!G754</f>
        <v>Z13 7</v>
      </c>
      <c r="H165" s="19">
        <f>TEAMS!G772</f>
        <v>0</v>
      </c>
      <c r="I165" s="141" t="str">
        <f>TEAMS!$AC$753</f>
        <v>Z13</v>
      </c>
      <c r="J165" s="3">
        <f>COUNT(TEAMS!$J$756:$J$771)</f>
        <v>0</v>
      </c>
      <c r="K165" s="48">
        <v>163</v>
      </c>
      <c r="L165" s="45" t="str">
        <f>TEAMS!G754</f>
        <v>Z13 7</v>
      </c>
      <c r="M165" s="19">
        <f>TEAMS!H772</f>
        <v>0</v>
      </c>
      <c r="N165" s="141" t="str">
        <f>TEAMS!$AC$753</f>
        <v>Z13</v>
      </c>
      <c r="O165" s="3">
        <f>COUNT(TEAMS!$J$756:$J$771)</f>
        <v>0</v>
      </c>
      <c r="P165" s="48">
        <v>163</v>
      </c>
      <c r="Q165" s="45" t="str">
        <f>TEAMS!G754</f>
        <v>Z13 7</v>
      </c>
      <c r="R165" s="19">
        <f>TEAMS!I772</f>
        <v>0</v>
      </c>
      <c r="S165" s="141" t="str">
        <f>TEAMS!$AC$753</f>
        <v>Z13</v>
      </c>
      <c r="T165" s="3">
        <f>COUNT(TEAMS!$J$756:$J$771)</f>
        <v>0</v>
      </c>
      <c r="U165" s="79" t="str">
        <f>IF('292 Club'!C147=0,"",'292 Club'!A147)</f>
        <v/>
      </c>
      <c r="V165" s="109" t="str">
        <f>IF('292 Club'!C147=0,"",'292 Club'!B147)</f>
        <v/>
      </c>
      <c r="W165" s="80" t="str">
        <f>IF('292 Club'!C147=0,"",'292 Club'!C147)</f>
        <v/>
      </c>
    </row>
    <row r="166" spans="1:23">
      <c r="A166" s="48">
        <v>164</v>
      </c>
      <c r="B166" s="45" t="str">
        <f>TEAMS!L754</f>
        <v>Z13 8</v>
      </c>
      <c r="C166" s="19">
        <f>TEAMS!O772</f>
        <v>0</v>
      </c>
      <c r="D166" s="141" t="str">
        <f>TEAMS!$AC$753</f>
        <v>Z13</v>
      </c>
      <c r="E166" s="3">
        <f>COUNT(TEAMS!$O$756:$O$771)</f>
        <v>0</v>
      </c>
      <c r="F166" s="48">
        <v>164</v>
      </c>
      <c r="G166" s="45" t="str">
        <f>TEAMS!L754</f>
        <v>Z13 8</v>
      </c>
      <c r="H166" s="19">
        <f>TEAMS!L772</f>
        <v>0</v>
      </c>
      <c r="I166" s="141" t="str">
        <f>TEAMS!$AC$753</f>
        <v>Z13</v>
      </c>
      <c r="J166" s="3">
        <f>COUNT(TEAMS!$O$756:$O$771)</f>
        <v>0</v>
      </c>
      <c r="K166" s="48">
        <v>164</v>
      </c>
      <c r="L166" s="45" t="str">
        <f>TEAMS!L754</f>
        <v>Z13 8</v>
      </c>
      <c r="M166" s="19">
        <f>TEAMS!M772</f>
        <v>0</v>
      </c>
      <c r="N166" s="141" t="str">
        <f>TEAMS!$AC$753</f>
        <v>Z13</v>
      </c>
      <c r="O166" s="3">
        <f>COUNT(TEAMS!$O$756:$O$771)</f>
        <v>0</v>
      </c>
      <c r="P166" s="48">
        <v>164</v>
      </c>
      <c r="Q166" s="45" t="str">
        <f>TEAMS!L754</f>
        <v>Z13 8</v>
      </c>
      <c r="R166" s="19">
        <f>TEAMS!N772</f>
        <v>0</v>
      </c>
      <c r="S166" s="141" t="str">
        <f>TEAMS!$AC$753</f>
        <v>Z13</v>
      </c>
      <c r="T166" s="3">
        <f>COUNT(TEAMS!$O$756:$O$771)</f>
        <v>0</v>
      </c>
      <c r="U166" s="79" t="str">
        <f>IF('292 Club'!C148=0,"",'292 Club'!A148)</f>
        <v/>
      </c>
      <c r="V166" s="109" t="str">
        <f>IF('292 Club'!C148=0,"",'292 Club'!B148)</f>
        <v/>
      </c>
      <c r="W166" s="80" t="str">
        <f>IF('292 Club'!C148=0,"",'292 Club'!C148)</f>
        <v/>
      </c>
    </row>
    <row r="167" spans="1:23">
      <c r="A167" s="48">
        <v>165</v>
      </c>
      <c r="B167" s="45" t="str">
        <f>TEAMS!Q754</f>
        <v>Z13 9</v>
      </c>
      <c r="C167" s="19">
        <f>TEAMS!T772</f>
        <v>0</v>
      </c>
      <c r="D167" s="141" t="str">
        <f>TEAMS!$AC$753</f>
        <v>Z13</v>
      </c>
      <c r="E167" s="3">
        <f>COUNT(TEAMS!$T$756:$T$771)</f>
        <v>0</v>
      </c>
      <c r="F167" s="48">
        <v>165</v>
      </c>
      <c r="G167" s="45" t="str">
        <f>TEAMS!Q754</f>
        <v>Z13 9</v>
      </c>
      <c r="H167" s="19">
        <f>TEAMS!Q772</f>
        <v>0</v>
      </c>
      <c r="I167" s="141" t="str">
        <f>TEAMS!$AC$753</f>
        <v>Z13</v>
      </c>
      <c r="J167" s="3">
        <f>COUNT(TEAMS!$T$756:$T$771)</f>
        <v>0</v>
      </c>
      <c r="K167" s="48">
        <v>165</v>
      </c>
      <c r="L167" s="45" t="str">
        <f>TEAMS!Q754</f>
        <v>Z13 9</v>
      </c>
      <c r="M167" s="19">
        <f>TEAMS!R772</f>
        <v>0</v>
      </c>
      <c r="N167" s="141" t="str">
        <f>TEAMS!$AC$753</f>
        <v>Z13</v>
      </c>
      <c r="O167" s="3">
        <f>COUNT(TEAMS!$T$756:$T$771)</f>
        <v>0</v>
      </c>
      <c r="P167" s="48">
        <v>165</v>
      </c>
      <c r="Q167" s="45" t="str">
        <f>TEAMS!Q754</f>
        <v>Z13 9</v>
      </c>
      <c r="R167" s="19">
        <f>TEAMS!S772</f>
        <v>0</v>
      </c>
      <c r="S167" s="141" t="str">
        <f>TEAMS!$AC$753</f>
        <v>Z13</v>
      </c>
      <c r="T167" s="3">
        <f>COUNT(TEAMS!$T$756:$T$771)</f>
        <v>0</v>
      </c>
      <c r="U167" s="79" t="str">
        <f>IF('292 Club'!C149=0,"",'292 Club'!A149)</f>
        <v/>
      </c>
      <c r="V167" s="109" t="str">
        <f>IF('292 Club'!C149=0,"",'292 Club'!B149)</f>
        <v/>
      </c>
      <c r="W167" s="80" t="str">
        <f>IF('292 Club'!C149=0,"",'292 Club'!C149)</f>
        <v/>
      </c>
    </row>
    <row r="168" spans="1:23">
      <c r="A168" s="48">
        <v>166</v>
      </c>
      <c r="B168" s="45" t="str">
        <f>TEAMS!B795</f>
        <v>Z14 1</v>
      </c>
      <c r="C168" s="19">
        <f>TEAMS!E813</f>
        <v>0</v>
      </c>
      <c r="D168" s="141" t="str">
        <f>TEAMS!$AC$794</f>
        <v>Z14</v>
      </c>
      <c r="E168" s="3">
        <f>COUNT(TEAMS!$E$797:$E$812)</f>
        <v>0</v>
      </c>
      <c r="F168" s="48">
        <v>166</v>
      </c>
      <c r="G168" s="45" t="str">
        <f>TEAMS!B795</f>
        <v>Z14 1</v>
      </c>
      <c r="H168" s="19">
        <f>TEAMS!B813</f>
        <v>0</v>
      </c>
      <c r="I168" s="141" t="str">
        <f>TEAMS!$AC$794</f>
        <v>Z14</v>
      </c>
      <c r="J168" s="3">
        <f>COUNT(TEAMS!$E$797:$E$812)</f>
        <v>0</v>
      </c>
      <c r="K168" s="48">
        <v>166</v>
      </c>
      <c r="L168" s="45" t="str">
        <f>TEAMS!B795</f>
        <v>Z14 1</v>
      </c>
      <c r="M168" s="19">
        <f>TEAMS!C813</f>
        <v>0</v>
      </c>
      <c r="N168" s="141" t="str">
        <f>TEAMS!$AC$794</f>
        <v>Z14</v>
      </c>
      <c r="O168" s="3">
        <f>COUNT(TEAMS!$E$797:$E$812)</f>
        <v>0</v>
      </c>
      <c r="P168" s="48">
        <v>166</v>
      </c>
      <c r="Q168" s="45" t="str">
        <f>TEAMS!B795</f>
        <v>Z14 1</v>
      </c>
      <c r="R168" s="19">
        <f>TEAMS!D813</f>
        <v>0</v>
      </c>
      <c r="S168" s="141" t="str">
        <f>TEAMS!$AC$794</f>
        <v>Z14</v>
      </c>
      <c r="T168" s="3">
        <f>COUNT(TEAMS!$E$797:$E$812)</f>
        <v>0</v>
      </c>
      <c r="U168" s="79" t="str">
        <f>IF('292 Club'!C150=0,"",'292 Club'!A150)</f>
        <v/>
      </c>
      <c r="V168" s="109" t="str">
        <f>IF('292 Club'!C150=0,"",'292 Club'!B150)</f>
        <v/>
      </c>
      <c r="W168" s="80" t="str">
        <f>IF('292 Club'!C150=0,"",'292 Club'!C150)</f>
        <v/>
      </c>
    </row>
    <row r="169" spans="1:23">
      <c r="A169" s="48">
        <v>167</v>
      </c>
      <c r="B169" s="45" t="str">
        <f>TEAMS!V815</f>
        <v>Z14 10</v>
      </c>
      <c r="C169" s="19">
        <f>TEAMS!Y833</f>
        <v>0</v>
      </c>
      <c r="D169" s="141" t="str">
        <f>TEAMS!$AC$814</f>
        <v>Z14</v>
      </c>
      <c r="E169" s="3">
        <f>COUNT(TEAMS!$Y$817:$Y$832)</f>
        <v>0</v>
      </c>
      <c r="F169" s="48">
        <v>167</v>
      </c>
      <c r="G169" s="45" t="str">
        <f>TEAMS!V815</f>
        <v>Z14 10</v>
      </c>
      <c r="H169" s="19">
        <f>TEAMS!V833</f>
        <v>0</v>
      </c>
      <c r="I169" s="141" t="str">
        <f>TEAMS!$AC$814</f>
        <v>Z14</v>
      </c>
      <c r="J169" s="3">
        <f>COUNT(TEAMS!$Y$817:$Y$832)</f>
        <v>0</v>
      </c>
      <c r="K169" s="48">
        <v>167</v>
      </c>
      <c r="L169" s="45" t="str">
        <f>TEAMS!V815</f>
        <v>Z14 10</v>
      </c>
      <c r="M169" s="19">
        <f>TEAMS!W833</f>
        <v>0</v>
      </c>
      <c r="N169" s="141" t="str">
        <f>TEAMS!$AC$814</f>
        <v>Z14</v>
      </c>
      <c r="O169" s="3">
        <f>COUNT(TEAMS!$Y$817:$Y$832)</f>
        <v>0</v>
      </c>
      <c r="P169" s="48">
        <v>167</v>
      </c>
      <c r="Q169" s="45" t="str">
        <f>TEAMS!V815</f>
        <v>Z14 10</v>
      </c>
      <c r="R169" s="19">
        <f>TEAMS!X833</f>
        <v>0</v>
      </c>
      <c r="S169" s="141" t="str">
        <f>TEAMS!$AC$814</f>
        <v>Z14</v>
      </c>
      <c r="T169" s="3">
        <f>COUNT(TEAMS!$Y$817:$Y$832)</f>
        <v>0</v>
      </c>
      <c r="U169" s="79" t="str">
        <f>IF('292 Club'!C151=0,"",'292 Club'!A151)</f>
        <v/>
      </c>
      <c r="V169" s="109" t="str">
        <f>IF('292 Club'!C151=0,"",'292 Club'!B151)</f>
        <v/>
      </c>
      <c r="W169" s="80" t="str">
        <f>IF('292 Club'!C151=0,"",'292 Club'!C151)</f>
        <v/>
      </c>
    </row>
    <row r="170" spans="1:23">
      <c r="A170" s="48">
        <v>168</v>
      </c>
      <c r="B170" s="45" t="str">
        <f>TEAMS!B835</f>
        <v>Z14 11</v>
      </c>
      <c r="C170" s="19">
        <f>TEAMS!E853</f>
        <v>0</v>
      </c>
      <c r="D170" s="141" t="str">
        <f>TEAMS!$AC$834</f>
        <v>Z14</v>
      </c>
      <c r="E170" s="3">
        <f>COUNT(TEAMS!$E$837:$E$852)</f>
        <v>0</v>
      </c>
      <c r="F170" s="48">
        <v>168</v>
      </c>
      <c r="G170" s="45" t="str">
        <f>TEAMS!B835</f>
        <v>Z14 11</v>
      </c>
      <c r="H170" s="19">
        <f>TEAMS!B853</f>
        <v>0</v>
      </c>
      <c r="I170" s="141" t="str">
        <f>TEAMS!$AC$834</f>
        <v>Z14</v>
      </c>
      <c r="J170" s="3">
        <f>COUNT(TEAMS!$E$837:$E$852)</f>
        <v>0</v>
      </c>
      <c r="K170" s="48">
        <v>168</v>
      </c>
      <c r="L170" s="45" t="str">
        <f>TEAMS!B835</f>
        <v>Z14 11</v>
      </c>
      <c r="M170" s="19">
        <f>TEAMS!C853</f>
        <v>0</v>
      </c>
      <c r="N170" s="141" t="str">
        <f>TEAMS!$AC$834</f>
        <v>Z14</v>
      </c>
      <c r="O170" s="3">
        <f>COUNT(TEAMS!$E$837:$E$852)</f>
        <v>0</v>
      </c>
      <c r="P170" s="48">
        <v>168</v>
      </c>
      <c r="Q170" s="45" t="str">
        <f>TEAMS!B835</f>
        <v>Z14 11</v>
      </c>
      <c r="R170" s="19">
        <f>TEAMS!D853</f>
        <v>0</v>
      </c>
      <c r="S170" s="141" t="str">
        <f>TEAMS!$AC$834</f>
        <v>Z14</v>
      </c>
      <c r="T170" s="3">
        <f>COUNT(TEAMS!$E$837:$E$852)</f>
        <v>0</v>
      </c>
      <c r="U170" s="79" t="str">
        <f>IF('292 Club'!C152=0,"",'292 Club'!A152)</f>
        <v/>
      </c>
      <c r="V170" s="109" t="str">
        <f>IF('292 Club'!C152=0,"",'292 Club'!B152)</f>
        <v/>
      </c>
      <c r="W170" s="80" t="str">
        <f>IF('292 Club'!C152=0,"",'292 Club'!C152)</f>
        <v/>
      </c>
    </row>
    <row r="171" spans="1:23">
      <c r="A171" s="48">
        <v>169</v>
      </c>
      <c r="B171" s="45" t="str">
        <f>TEAMS!G835</f>
        <v>Z14 12</v>
      </c>
      <c r="C171" s="19">
        <f>TEAMS!J853</f>
        <v>0</v>
      </c>
      <c r="D171" s="141" t="str">
        <f>TEAMS!$AC$834</f>
        <v>Z14</v>
      </c>
      <c r="E171" s="3">
        <f>COUNT(TEAMS!$J$837:$J$852)</f>
        <v>0</v>
      </c>
      <c r="F171" s="48">
        <v>169</v>
      </c>
      <c r="G171" s="45" t="str">
        <f>TEAMS!G835</f>
        <v>Z14 12</v>
      </c>
      <c r="H171" s="19">
        <f>TEAMS!G853</f>
        <v>0</v>
      </c>
      <c r="I171" s="141" t="str">
        <f>TEAMS!$AC$834</f>
        <v>Z14</v>
      </c>
      <c r="J171" s="3">
        <f>COUNT(TEAMS!$J$837:$J$852)</f>
        <v>0</v>
      </c>
      <c r="K171" s="48">
        <v>169</v>
      </c>
      <c r="L171" s="45" t="str">
        <f>TEAMS!G835</f>
        <v>Z14 12</v>
      </c>
      <c r="M171" s="19">
        <f>TEAMS!H853</f>
        <v>0</v>
      </c>
      <c r="N171" s="141" t="str">
        <f>TEAMS!$AC$834</f>
        <v>Z14</v>
      </c>
      <c r="O171" s="3">
        <f>COUNT(TEAMS!$J$837:$J$852)</f>
        <v>0</v>
      </c>
      <c r="P171" s="48">
        <v>169</v>
      </c>
      <c r="Q171" s="45" t="str">
        <f>TEAMS!G835</f>
        <v>Z14 12</v>
      </c>
      <c r="R171" s="19">
        <f>TEAMS!I853</f>
        <v>0</v>
      </c>
      <c r="S171" s="141" t="str">
        <f>TEAMS!$AC$834</f>
        <v>Z14</v>
      </c>
      <c r="T171" s="3">
        <f>COUNT(TEAMS!$J$837:$J$852)</f>
        <v>0</v>
      </c>
      <c r="U171" s="79" t="str">
        <f>IF('292 Club'!C153=0,"",'292 Club'!A153)</f>
        <v/>
      </c>
      <c r="V171" s="109" t="str">
        <f>IF('292 Club'!C153=0,"",'292 Club'!B153)</f>
        <v/>
      </c>
      <c r="W171" s="80" t="str">
        <f>IF('292 Club'!C153=0,"",'292 Club'!C153)</f>
        <v/>
      </c>
    </row>
    <row r="172" spans="1:23">
      <c r="A172" s="48">
        <v>170</v>
      </c>
      <c r="B172" s="45" t="str">
        <f>TEAMS!L835</f>
        <v>Z14 13</v>
      </c>
      <c r="C172" s="19">
        <f>TEAMS!O853</f>
        <v>0</v>
      </c>
      <c r="D172" s="141" t="str">
        <f>TEAMS!$AC$834</f>
        <v>Z14</v>
      </c>
      <c r="E172" s="3">
        <f>COUNT(TEAMS!$O$837:$O$852)</f>
        <v>0</v>
      </c>
      <c r="F172" s="48">
        <v>170</v>
      </c>
      <c r="G172" s="45" t="str">
        <f>TEAMS!L835</f>
        <v>Z14 13</v>
      </c>
      <c r="H172" s="19">
        <f>TEAMS!L853</f>
        <v>0</v>
      </c>
      <c r="I172" s="141" t="str">
        <f>TEAMS!$AC$834</f>
        <v>Z14</v>
      </c>
      <c r="J172" s="3">
        <f>COUNT(TEAMS!$O$837:$O$852)</f>
        <v>0</v>
      </c>
      <c r="K172" s="48">
        <v>170</v>
      </c>
      <c r="L172" s="45" t="str">
        <f>TEAMS!L835</f>
        <v>Z14 13</v>
      </c>
      <c r="M172" s="19">
        <f>TEAMS!M853</f>
        <v>0</v>
      </c>
      <c r="N172" s="141" t="str">
        <f>TEAMS!$AC$834</f>
        <v>Z14</v>
      </c>
      <c r="O172" s="3">
        <f>COUNT(TEAMS!$O$837:$O$852)</f>
        <v>0</v>
      </c>
      <c r="P172" s="48">
        <v>170</v>
      </c>
      <c r="Q172" s="45" t="str">
        <f>TEAMS!L835</f>
        <v>Z14 13</v>
      </c>
      <c r="R172" s="19">
        <f>TEAMS!N853</f>
        <v>0</v>
      </c>
      <c r="S172" s="141" t="str">
        <f>TEAMS!$AC$834</f>
        <v>Z14</v>
      </c>
      <c r="T172" s="3">
        <f>COUNT(TEAMS!$O$837:$O$852)</f>
        <v>0</v>
      </c>
      <c r="U172" s="79" t="str">
        <f>IF('292 Club'!C154=0,"",'292 Club'!A154)</f>
        <v/>
      </c>
      <c r="V172" s="109" t="str">
        <f>IF('292 Club'!C154=0,"",'292 Club'!B154)</f>
        <v/>
      </c>
      <c r="W172" s="80" t="str">
        <f>IF('292 Club'!C154=0,"",'292 Club'!C154)</f>
        <v/>
      </c>
    </row>
    <row r="173" spans="1:23">
      <c r="A173" s="48">
        <v>171</v>
      </c>
      <c r="B173" s="45" t="str">
        <f>TEAMS!Q835</f>
        <v>Z14 14</v>
      </c>
      <c r="C173" s="19">
        <f>TEAMS!T853</f>
        <v>0</v>
      </c>
      <c r="D173" s="141" t="str">
        <f>TEAMS!$AC$834</f>
        <v>Z14</v>
      </c>
      <c r="E173" s="3">
        <f>COUNT(TEAMS!$T$837:$T$852)</f>
        <v>0</v>
      </c>
      <c r="F173" s="48">
        <v>171</v>
      </c>
      <c r="G173" s="45" t="str">
        <f>TEAMS!Q835</f>
        <v>Z14 14</v>
      </c>
      <c r="H173" s="19">
        <f>TEAMS!Q853</f>
        <v>0</v>
      </c>
      <c r="I173" s="141" t="str">
        <f>TEAMS!$AC$834</f>
        <v>Z14</v>
      </c>
      <c r="J173" s="3">
        <f>COUNT(TEAMS!$T$837:$T$852)</f>
        <v>0</v>
      </c>
      <c r="K173" s="48">
        <v>171</v>
      </c>
      <c r="L173" s="111" t="str">
        <f>TEAMS!Q835</f>
        <v>Z14 14</v>
      </c>
      <c r="M173" s="19">
        <f>TEAMS!R853</f>
        <v>0</v>
      </c>
      <c r="N173" s="141" t="str">
        <f>TEAMS!$AC$834</f>
        <v>Z14</v>
      </c>
      <c r="O173" s="3">
        <f>COUNT(TEAMS!$T$837:$T$852)</f>
        <v>0</v>
      </c>
      <c r="P173" s="48">
        <v>171</v>
      </c>
      <c r="Q173" s="45" t="str">
        <f>TEAMS!Q835</f>
        <v>Z14 14</v>
      </c>
      <c r="R173" s="19">
        <f>TEAMS!S853</f>
        <v>0</v>
      </c>
      <c r="S173" s="141" t="str">
        <f>TEAMS!$AC$834</f>
        <v>Z14</v>
      </c>
      <c r="T173" s="3">
        <f>COUNT(TEAMS!$T$837:$T$852)</f>
        <v>0</v>
      </c>
      <c r="U173" s="79" t="str">
        <f>IF('292 Club'!C155=0,"",'292 Club'!A155)</f>
        <v/>
      </c>
      <c r="V173" s="109" t="str">
        <f>IF('292 Club'!C155=0,"",'292 Club'!B155)</f>
        <v/>
      </c>
      <c r="W173" s="80" t="str">
        <f>IF('292 Club'!C155=0,"",'292 Club'!C155)</f>
        <v/>
      </c>
    </row>
    <row r="174" spans="1:23">
      <c r="A174" s="48">
        <v>172</v>
      </c>
      <c r="B174" s="45" t="str">
        <f>TEAMS!V835</f>
        <v>Z14 15</v>
      </c>
      <c r="C174" s="19">
        <f>TEAMS!Y853</f>
        <v>0</v>
      </c>
      <c r="D174" s="141" t="str">
        <f>TEAMS!$AC$834</f>
        <v>Z14</v>
      </c>
      <c r="E174" s="3">
        <f>COUNT(TEAMS!$Y$837:$Y$852)</f>
        <v>0</v>
      </c>
      <c r="F174" s="48">
        <v>172</v>
      </c>
      <c r="G174" s="45" t="str">
        <f>TEAMS!V835</f>
        <v>Z14 15</v>
      </c>
      <c r="H174" s="19">
        <f>TEAMS!V853</f>
        <v>0</v>
      </c>
      <c r="I174" s="141" t="str">
        <f>TEAMS!$AC$834</f>
        <v>Z14</v>
      </c>
      <c r="J174" s="3">
        <f>COUNT(TEAMS!$Y$837:$Y$852)</f>
        <v>0</v>
      </c>
      <c r="K174" s="48">
        <v>172</v>
      </c>
      <c r="L174" s="45" t="str">
        <f>TEAMS!V835</f>
        <v>Z14 15</v>
      </c>
      <c r="M174" s="19">
        <f>TEAMS!W853</f>
        <v>0</v>
      </c>
      <c r="N174" s="141" t="str">
        <f>TEAMS!$AC$834</f>
        <v>Z14</v>
      </c>
      <c r="O174" s="3">
        <f>COUNT(TEAMS!$Y$837:$Y$852)</f>
        <v>0</v>
      </c>
      <c r="P174" s="48">
        <v>172</v>
      </c>
      <c r="Q174" s="45" t="str">
        <f>TEAMS!V835</f>
        <v>Z14 15</v>
      </c>
      <c r="R174" s="19">
        <f>TEAMS!X853</f>
        <v>0</v>
      </c>
      <c r="S174" s="141" t="str">
        <f>TEAMS!$AC$834</f>
        <v>Z14</v>
      </c>
      <c r="T174" s="3">
        <f>COUNT(TEAMS!$Y$837:$Y$852)</f>
        <v>0</v>
      </c>
      <c r="U174" s="79" t="str">
        <f>IF('292 Club'!C156=0,"",'292 Club'!A156)</f>
        <v/>
      </c>
      <c r="V174" s="109" t="str">
        <f>IF('292 Club'!C156=0,"",'292 Club'!B156)</f>
        <v/>
      </c>
      <c r="W174" s="80" t="str">
        <f>IF('292 Club'!C156=0,"",'292 Club'!C156)</f>
        <v/>
      </c>
    </row>
    <row r="175" spans="1:23">
      <c r="A175" s="48">
        <v>173</v>
      </c>
      <c r="B175" s="45" t="str">
        <f>TEAMS!G795</f>
        <v>Z14 2</v>
      </c>
      <c r="C175" s="19">
        <f>TEAMS!J813</f>
        <v>0</v>
      </c>
      <c r="D175" s="141" t="str">
        <f>TEAMS!$AC$794</f>
        <v>Z14</v>
      </c>
      <c r="E175" s="3">
        <f>COUNT(TEAMS!$J$797:$J$812)</f>
        <v>0</v>
      </c>
      <c r="F175" s="48">
        <v>173</v>
      </c>
      <c r="G175" s="45" t="str">
        <f>TEAMS!G795</f>
        <v>Z14 2</v>
      </c>
      <c r="H175" s="19">
        <f>TEAMS!G813</f>
        <v>0</v>
      </c>
      <c r="I175" s="141" t="str">
        <f>TEAMS!$AC$794</f>
        <v>Z14</v>
      </c>
      <c r="J175" s="3">
        <f>COUNT(TEAMS!$J$797:$J$812)</f>
        <v>0</v>
      </c>
      <c r="K175" s="48">
        <v>173</v>
      </c>
      <c r="L175" s="45" t="str">
        <f>TEAMS!G795</f>
        <v>Z14 2</v>
      </c>
      <c r="M175" s="19">
        <f>TEAMS!H813</f>
        <v>0</v>
      </c>
      <c r="N175" s="141" t="str">
        <f>TEAMS!$AC$794</f>
        <v>Z14</v>
      </c>
      <c r="O175" s="3">
        <f>COUNT(TEAMS!$J$797:$J$812)</f>
        <v>0</v>
      </c>
      <c r="P175" s="48">
        <v>173</v>
      </c>
      <c r="Q175" s="45" t="str">
        <f>TEAMS!G795</f>
        <v>Z14 2</v>
      </c>
      <c r="R175" s="19">
        <f>TEAMS!I813</f>
        <v>0</v>
      </c>
      <c r="S175" s="141" t="str">
        <f>TEAMS!$AC$794</f>
        <v>Z14</v>
      </c>
      <c r="T175" s="3">
        <f>COUNT(TEAMS!$J$797:$J$812)</f>
        <v>0</v>
      </c>
      <c r="U175" s="79" t="str">
        <f>IF('292 Club'!C157=0,"",'292 Club'!A157)</f>
        <v/>
      </c>
      <c r="V175" s="109" t="str">
        <f>IF('292 Club'!C157=0,"",'292 Club'!B157)</f>
        <v/>
      </c>
      <c r="W175" s="80" t="str">
        <f>IF('292 Club'!C157=0,"",'292 Club'!C157)</f>
        <v/>
      </c>
    </row>
    <row r="176" spans="1:23">
      <c r="A176" s="48">
        <v>174</v>
      </c>
      <c r="B176" s="45" t="str">
        <f>TEAMS!L795</f>
        <v>Z14 3</v>
      </c>
      <c r="C176" s="19">
        <f>TEAMS!O813</f>
        <v>0</v>
      </c>
      <c r="D176" s="141" t="str">
        <f>TEAMS!$AC$794</f>
        <v>Z14</v>
      </c>
      <c r="E176" s="3">
        <f>COUNT(TEAMS!$O$797:$O$812)</f>
        <v>0</v>
      </c>
      <c r="F176" s="48">
        <v>174</v>
      </c>
      <c r="G176" s="45" t="str">
        <f>TEAMS!L795</f>
        <v>Z14 3</v>
      </c>
      <c r="H176" s="19">
        <f>TEAMS!L813</f>
        <v>0</v>
      </c>
      <c r="I176" s="141" t="str">
        <f>TEAMS!$AC$794</f>
        <v>Z14</v>
      </c>
      <c r="J176" s="3">
        <f>COUNT(TEAMS!$O$797:$O$812)</f>
        <v>0</v>
      </c>
      <c r="K176" s="48">
        <v>174</v>
      </c>
      <c r="L176" s="45" t="str">
        <f>TEAMS!L795</f>
        <v>Z14 3</v>
      </c>
      <c r="M176" s="19">
        <f>TEAMS!M813</f>
        <v>0</v>
      </c>
      <c r="N176" s="141" t="str">
        <f>TEAMS!$AC$794</f>
        <v>Z14</v>
      </c>
      <c r="O176" s="3">
        <f>COUNT(TEAMS!$O$797:$O$812)</f>
        <v>0</v>
      </c>
      <c r="P176" s="48">
        <v>174</v>
      </c>
      <c r="Q176" s="45" t="str">
        <f>TEAMS!L795</f>
        <v>Z14 3</v>
      </c>
      <c r="R176" s="19">
        <f>TEAMS!N813</f>
        <v>0</v>
      </c>
      <c r="S176" s="141" t="str">
        <f>TEAMS!$AC$794</f>
        <v>Z14</v>
      </c>
      <c r="T176" s="3">
        <f>COUNT(TEAMS!$O$797:$O$812)</f>
        <v>0</v>
      </c>
      <c r="U176" s="79" t="str">
        <f>IF('292 Club'!C158=0,"",'292 Club'!A158)</f>
        <v/>
      </c>
      <c r="V176" s="109" t="str">
        <f>IF('292 Club'!C158=0,"",'292 Club'!B158)</f>
        <v/>
      </c>
      <c r="W176" s="80" t="str">
        <f>IF('292 Club'!C158=0,"",'292 Club'!C158)</f>
        <v/>
      </c>
    </row>
    <row r="177" spans="1:23">
      <c r="A177" s="48">
        <v>175</v>
      </c>
      <c r="B177" s="45" t="str">
        <f>TEAMS!Q795</f>
        <v>Z14 4</v>
      </c>
      <c r="C177" s="19">
        <f>TEAMS!T813</f>
        <v>0</v>
      </c>
      <c r="D177" s="141" t="str">
        <f>TEAMS!$AC$794</f>
        <v>Z14</v>
      </c>
      <c r="E177" s="3">
        <f>COUNT(TEAMS!$T$797:$T$812)</f>
        <v>0</v>
      </c>
      <c r="F177" s="48">
        <v>175</v>
      </c>
      <c r="G177" s="45" t="str">
        <f>TEAMS!Q795</f>
        <v>Z14 4</v>
      </c>
      <c r="H177" s="19">
        <f>TEAMS!Q813</f>
        <v>0</v>
      </c>
      <c r="I177" s="141" t="str">
        <f>TEAMS!$AC$794</f>
        <v>Z14</v>
      </c>
      <c r="J177" s="3">
        <f>COUNT(TEAMS!$T$797:$T$812)</f>
        <v>0</v>
      </c>
      <c r="K177" s="48">
        <v>175</v>
      </c>
      <c r="L177" s="45" t="str">
        <f>TEAMS!Q795</f>
        <v>Z14 4</v>
      </c>
      <c r="M177" s="19">
        <f>TEAMS!R813</f>
        <v>0</v>
      </c>
      <c r="N177" s="141" t="str">
        <f>TEAMS!$AC$794</f>
        <v>Z14</v>
      </c>
      <c r="O177" s="3">
        <f>COUNT(TEAMS!$T$797:$T$812)</f>
        <v>0</v>
      </c>
      <c r="P177" s="48">
        <v>175</v>
      </c>
      <c r="Q177" s="45" t="str">
        <f>TEAMS!Q795</f>
        <v>Z14 4</v>
      </c>
      <c r="R177" s="19">
        <f>TEAMS!S813</f>
        <v>0</v>
      </c>
      <c r="S177" s="141" t="str">
        <f>TEAMS!$AC$794</f>
        <v>Z14</v>
      </c>
      <c r="T177" s="3">
        <f>COUNT(TEAMS!$T$797:$T$812)</f>
        <v>0</v>
      </c>
      <c r="U177" s="79" t="str">
        <f>IF('292 Club'!C159=0,"",'292 Club'!A159)</f>
        <v/>
      </c>
      <c r="V177" s="109" t="str">
        <f>IF('292 Club'!C159=0,"",'292 Club'!B159)</f>
        <v/>
      </c>
      <c r="W177" s="80" t="str">
        <f>IF('292 Club'!C159=0,"",'292 Club'!C159)</f>
        <v/>
      </c>
    </row>
    <row r="178" spans="1:23">
      <c r="A178" s="48">
        <v>176</v>
      </c>
      <c r="B178" s="45" t="str">
        <f>TEAMS!V795</f>
        <v>Z14 5</v>
      </c>
      <c r="C178" s="19">
        <f>TEAMS!Y813</f>
        <v>0</v>
      </c>
      <c r="D178" s="141" t="str">
        <f>TEAMS!$AC$794</f>
        <v>Z14</v>
      </c>
      <c r="E178" s="3">
        <f>COUNT(TEAMS!$Y$797:$Y$812)</f>
        <v>0</v>
      </c>
      <c r="F178" s="48">
        <v>176</v>
      </c>
      <c r="G178" s="45" t="str">
        <f>TEAMS!V795</f>
        <v>Z14 5</v>
      </c>
      <c r="H178" s="19">
        <f>TEAMS!V813</f>
        <v>0</v>
      </c>
      <c r="I178" s="141" t="str">
        <f>TEAMS!$AC$794</f>
        <v>Z14</v>
      </c>
      <c r="J178" s="3">
        <f>COUNT(TEAMS!$Y$797:$Y$812)</f>
        <v>0</v>
      </c>
      <c r="K178" s="48">
        <v>176</v>
      </c>
      <c r="L178" s="45" t="str">
        <f>TEAMS!V795</f>
        <v>Z14 5</v>
      </c>
      <c r="M178" s="19">
        <f>TEAMS!W813</f>
        <v>0</v>
      </c>
      <c r="N178" s="141" t="str">
        <f>TEAMS!$AC$794</f>
        <v>Z14</v>
      </c>
      <c r="O178" s="3">
        <f>COUNT(TEAMS!$Y$797:$Y$812)</f>
        <v>0</v>
      </c>
      <c r="P178" s="48">
        <v>176</v>
      </c>
      <c r="Q178" s="45" t="str">
        <f>TEAMS!V795</f>
        <v>Z14 5</v>
      </c>
      <c r="R178" s="19">
        <f>TEAMS!X813</f>
        <v>0</v>
      </c>
      <c r="S178" s="141" t="str">
        <f>TEAMS!$AC$794</f>
        <v>Z14</v>
      </c>
      <c r="T178" s="3">
        <f>COUNT(TEAMS!$Y$797:$Y$812)</f>
        <v>0</v>
      </c>
      <c r="U178" s="79" t="str">
        <f>IF('292 Club'!C160=0,"",'292 Club'!A160)</f>
        <v/>
      </c>
      <c r="V178" s="109" t="str">
        <f>IF('292 Club'!C160=0,"",'292 Club'!B160)</f>
        <v/>
      </c>
      <c r="W178" s="80" t="str">
        <f>IF('292 Club'!C160=0,"",'292 Club'!C160)</f>
        <v/>
      </c>
    </row>
    <row r="179" spans="1:23">
      <c r="A179" s="48">
        <v>177</v>
      </c>
      <c r="B179" s="45" t="str">
        <f>TEAMS!B815</f>
        <v>Z14 6</v>
      </c>
      <c r="C179" s="19">
        <f>TEAMS!E833</f>
        <v>0</v>
      </c>
      <c r="D179" s="141" t="str">
        <f>TEAMS!$AC$814</f>
        <v>Z14</v>
      </c>
      <c r="E179" s="3">
        <f>COUNT(TEAMS!$E$817:$E$832)</f>
        <v>0</v>
      </c>
      <c r="F179" s="48">
        <v>177</v>
      </c>
      <c r="G179" s="45" t="str">
        <f>TEAMS!B815</f>
        <v>Z14 6</v>
      </c>
      <c r="H179" s="19">
        <f>TEAMS!B833</f>
        <v>0</v>
      </c>
      <c r="I179" s="141" t="str">
        <f>TEAMS!$AC$814</f>
        <v>Z14</v>
      </c>
      <c r="J179" s="3">
        <f>COUNT(TEAMS!$E$817:$E$832)</f>
        <v>0</v>
      </c>
      <c r="K179" s="48">
        <v>177</v>
      </c>
      <c r="L179" s="45" t="str">
        <f>TEAMS!B815</f>
        <v>Z14 6</v>
      </c>
      <c r="M179" s="19">
        <f>TEAMS!C833</f>
        <v>0</v>
      </c>
      <c r="N179" s="141" t="str">
        <f>TEAMS!$AC$814</f>
        <v>Z14</v>
      </c>
      <c r="O179" s="3">
        <f>COUNT(TEAMS!$E$817:$E$832)</f>
        <v>0</v>
      </c>
      <c r="P179" s="48">
        <v>177</v>
      </c>
      <c r="Q179" s="45" t="str">
        <f>TEAMS!B815</f>
        <v>Z14 6</v>
      </c>
      <c r="R179" s="19">
        <f>TEAMS!D833</f>
        <v>0</v>
      </c>
      <c r="S179" s="141" t="str">
        <f>TEAMS!$AC$814</f>
        <v>Z14</v>
      </c>
      <c r="T179" s="3">
        <f>COUNT(TEAMS!$E$817:$E$832)</f>
        <v>0</v>
      </c>
      <c r="U179" s="79" t="str">
        <f>IF('292 Club'!C161=0,"",'292 Club'!A161)</f>
        <v/>
      </c>
      <c r="V179" s="109" t="str">
        <f>IF('292 Club'!C161=0,"",'292 Club'!B161)</f>
        <v/>
      </c>
      <c r="W179" s="80" t="str">
        <f>IF('292 Club'!C161=0,"",'292 Club'!C161)</f>
        <v/>
      </c>
    </row>
    <row r="180" spans="1:23">
      <c r="A180" s="48">
        <v>178</v>
      </c>
      <c r="B180" s="45" t="str">
        <f>TEAMS!G815</f>
        <v>Z14 7</v>
      </c>
      <c r="C180" s="19">
        <f>TEAMS!J833</f>
        <v>0</v>
      </c>
      <c r="D180" s="141" t="str">
        <f>TEAMS!$AC$814</f>
        <v>Z14</v>
      </c>
      <c r="E180" s="3">
        <f>COUNT(TEAMS!$J$817:$J$832)</f>
        <v>0</v>
      </c>
      <c r="F180" s="48">
        <v>178</v>
      </c>
      <c r="G180" s="45" t="str">
        <f>TEAMS!G815</f>
        <v>Z14 7</v>
      </c>
      <c r="H180" s="19">
        <f>TEAMS!G833</f>
        <v>0</v>
      </c>
      <c r="I180" s="141" t="str">
        <f>TEAMS!$AC$814</f>
        <v>Z14</v>
      </c>
      <c r="J180" s="3">
        <f>COUNT(TEAMS!$J$817:$J$832)</f>
        <v>0</v>
      </c>
      <c r="K180" s="48">
        <v>178</v>
      </c>
      <c r="L180" s="45" t="str">
        <f>TEAMS!G815</f>
        <v>Z14 7</v>
      </c>
      <c r="M180" s="19">
        <f>TEAMS!H833</f>
        <v>0</v>
      </c>
      <c r="N180" s="141" t="str">
        <f>TEAMS!$AC$814</f>
        <v>Z14</v>
      </c>
      <c r="O180" s="3">
        <f>COUNT(TEAMS!$J$817:$J$832)</f>
        <v>0</v>
      </c>
      <c r="P180" s="48">
        <v>178</v>
      </c>
      <c r="Q180" s="45" t="str">
        <f>TEAMS!G815</f>
        <v>Z14 7</v>
      </c>
      <c r="R180" s="19">
        <f>TEAMS!I833</f>
        <v>0</v>
      </c>
      <c r="S180" s="141" t="str">
        <f>TEAMS!$AC$814</f>
        <v>Z14</v>
      </c>
      <c r="T180" s="3">
        <f>COUNT(TEAMS!$J$817:$J$832)</f>
        <v>0</v>
      </c>
      <c r="U180" s="79" t="str">
        <f>IF('292 Club'!C162=0,"",'292 Club'!A162)</f>
        <v/>
      </c>
      <c r="V180" s="109" t="str">
        <f>IF('292 Club'!C162=0,"",'292 Club'!B162)</f>
        <v/>
      </c>
      <c r="W180" s="80" t="str">
        <f>IF('292 Club'!C162=0,"",'292 Club'!C162)</f>
        <v/>
      </c>
    </row>
    <row r="181" spans="1:23">
      <c r="A181" s="48">
        <v>179</v>
      </c>
      <c r="B181" s="45" t="str">
        <f>TEAMS!L815</f>
        <v>Z14 8</v>
      </c>
      <c r="C181" s="19">
        <f>TEAMS!O833</f>
        <v>0</v>
      </c>
      <c r="D181" s="141" t="str">
        <f>TEAMS!$AC$814</f>
        <v>Z14</v>
      </c>
      <c r="E181" s="3">
        <f>COUNT(TEAMS!$O$817:$O$832)</f>
        <v>0</v>
      </c>
      <c r="F181" s="48">
        <v>179</v>
      </c>
      <c r="G181" s="45" t="str">
        <f>TEAMS!L815</f>
        <v>Z14 8</v>
      </c>
      <c r="H181" s="19">
        <f>TEAMS!L833</f>
        <v>0</v>
      </c>
      <c r="I181" s="141" t="str">
        <f>TEAMS!$AC$814</f>
        <v>Z14</v>
      </c>
      <c r="J181" s="3">
        <f>COUNT(TEAMS!$O$817:$O$832)</f>
        <v>0</v>
      </c>
      <c r="K181" s="48">
        <v>179</v>
      </c>
      <c r="L181" s="45" t="str">
        <f>TEAMS!L815</f>
        <v>Z14 8</v>
      </c>
      <c r="M181" s="19">
        <f>TEAMS!M833</f>
        <v>0</v>
      </c>
      <c r="N181" s="141" t="str">
        <f>TEAMS!$AC$814</f>
        <v>Z14</v>
      </c>
      <c r="O181" s="3">
        <f>COUNT(TEAMS!$O$817:$O$832)</f>
        <v>0</v>
      </c>
      <c r="P181" s="48">
        <v>179</v>
      </c>
      <c r="Q181" s="45" t="str">
        <f>TEAMS!L815</f>
        <v>Z14 8</v>
      </c>
      <c r="R181" s="19">
        <f>TEAMS!N833</f>
        <v>0</v>
      </c>
      <c r="S181" s="141" t="str">
        <f>TEAMS!$AC$814</f>
        <v>Z14</v>
      </c>
      <c r="T181" s="3">
        <f>COUNT(TEAMS!$O$817:$O$832)</f>
        <v>0</v>
      </c>
      <c r="U181" s="79" t="str">
        <f>IF('292 Club'!C163=0,"",'292 Club'!A163)</f>
        <v/>
      </c>
      <c r="V181" s="109" t="str">
        <f>IF('292 Club'!C163=0,"",'292 Club'!B163)</f>
        <v/>
      </c>
      <c r="W181" s="80" t="str">
        <f>IF('292 Club'!C163=0,"",'292 Club'!C163)</f>
        <v/>
      </c>
    </row>
    <row r="182" spans="1:23">
      <c r="A182" s="48">
        <v>180</v>
      </c>
      <c r="B182" s="45" t="str">
        <f>TEAMS!Q815</f>
        <v>Z14 9</v>
      </c>
      <c r="C182" s="19">
        <f>TEAMS!T833</f>
        <v>0</v>
      </c>
      <c r="D182" s="141" t="str">
        <f>TEAMS!$AC$814</f>
        <v>Z14</v>
      </c>
      <c r="E182" s="3">
        <f>COUNT(TEAMS!$T$817:$T$832)</f>
        <v>0</v>
      </c>
      <c r="F182" s="48">
        <v>180</v>
      </c>
      <c r="G182" s="45" t="str">
        <f>TEAMS!Q815</f>
        <v>Z14 9</v>
      </c>
      <c r="H182" s="19">
        <f>TEAMS!Q833</f>
        <v>0</v>
      </c>
      <c r="I182" s="141" t="str">
        <f>TEAMS!$AC$814</f>
        <v>Z14</v>
      </c>
      <c r="J182" s="3">
        <f>COUNT(TEAMS!$T$817:$T$832)</f>
        <v>0</v>
      </c>
      <c r="K182" s="48">
        <v>180</v>
      </c>
      <c r="L182" s="45" t="str">
        <f>TEAMS!Q815</f>
        <v>Z14 9</v>
      </c>
      <c r="M182" s="19">
        <f>TEAMS!R833</f>
        <v>0</v>
      </c>
      <c r="N182" s="141" t="str">
        <f>TEAMS!$AC$814</f>
        <v>Z14</v>
      </c>
      <c r="O182" s="3">
        <f>COUNT(TEAMS!$T$817:$T$832)</f>
        <v>0</v>
      </c>
      <c r="P182" s="48">
        <v>180</v>
      </c>
      <c r="Q182" s="45" t="str">
        <f>TEAMS!Q815</f>
        <v>Z14 9</v>
      </c>
      <c r="R182" s="19">
        <f>TEAMS!S833</f>
        <v>0</v>
      </c>
      <c r="S182" s="141" t="str">
        <f>TEAMS!$AC$814</f>
        <v>Z14</v>
      </c>
      <c r="T182" s="3">
        <f>COUNT(TEAMS!$T$817:$T$832)</f>
        <v>0</v>
      </c>
      <c r="U182" s="79" t="str">
        <f>IF('292 Club'!C164=0,"",'292 Club'!A164)</f>
        <v/>
      </c>
      <c r="V182" s="109" t="str">
        <f>IF('292 Club'!C164=0,"",'292 Club'!B164)</f>
        <v/>
      </c>
      <c r="W182" s="80" t="str">
        <f>IF('292 Club'!C164=0,"",'292 Club'!C164)</f>
        <v/>
      </c>
    </row>
    <row r="183" spans="1:23">
      <c r="A183" s="48">
        <v>181</v>
      </c>
      <c r="B183" s="45" t="str">
        <f>TEAMS!B856</f>
        <v>Z15 1</v>
      </c>
      <c r="C183" s="19">
        <f>TEAMS!E874</f>
        <v>0</v>
      </c>
      <c r="D183" s="141" t="str">
        <f>TEAMS!$AC$855</f>
        <v>Z15</v>
      </c>
      <c r="E183" s="3">
        <f>COUNT(TEAMS!$E$858:$E$873)</f>
        <v>0</v>
      </c>
      <c r="F183" s="48">
        <v>181</v>
      </c>
      <c r="G183" s="45" t="str">
        <f>TEAMS!B856</f>
        <v>Z15 1</v>
      </c>
      <c r="H183" s="19">
        <f>TEAMS!B874</f>
        <v>0</v>
      </c>
      <c r="I183" s="141" t="str">
        <f>TEAMS!$AC$855</f>
        <v>Z15</v>
      </c>
      <c r="J183" s="3">
        <f>COUNT(TEAMS!$E$858:$E$873)</f>
        <v>0</v>
      </c>
      <c r="K183" s="48">
        <v>181</v>
      </c>
      <c r="L183" s="45" t="str">
        <f>TEAMS!B856</f>
        <v>Z15 1</v>
      </c>
      <c r="M183" s="19">
        <f>TEAMS!C874</f>
        <v>0</v>
      </c>
      <c r="N183" s="141" t="str">
        <f>TEAMS!$AC$855</f>
        <v>Z15</v>
      </c>
      <c r="O183" s="3">
        <f>COUNT(TEAMS!$E$858:$E$873)</f>
        <v>0</v>
      </c>
      <c r="P183" s="48">
        <v>181</v>
      </c>
      <c r="Q183" s="45" t="str">
        <f>TEAMS!B856</f>
        <v>Z15 1</v>
      </c>
      <c r="R183" s="19">
        <f>TEAMS!D874</f>
        <v>0</v>
      </c>
      <c r="S183" s="141" t="str">
        <f>TEAMS!$AC$855</f>
        <v>Z15</v>
      </c>
      <c r="T183" s="3">
        <f>COUNT(TEAMS!$E$858:$E$873)</f>
        <v>0</v>
      </c>
      <c r="U183" s="79" t="str">
        <f>IF('292 Club'!C165=0,"",'292 Club'!A165)</f>
        <v/>
      </c>
      <c r="V183" s="109" t="str">
        <f>IF('292 Club'!C165=0,"",'292 Club'!B165)</f>
        <v/>
      </c>
      <c r="W183" s="80" t="str">
        <f>IF('292 Club'!C165=0,"",'292 Club'!C165)</f>
        <v/>
      </c>
    </row>
    <row r="184" spans="1:23">
      <c r="A184" s="48">
        <v>182</v>
      </c>
      <c r="B184" s="45" t="str">
        <f>TEAMS!V876</f>
        <v>Z15 10</v>
      </c>
      <c r="C184" s="19">
        <f>TEAMS!Y894</f>
        <v>0</v>
      </c>
      <c r="D184" s="162" t="str">
        <f>TEAMS!$AC$875</f>
        <v>Z15</v>
      </c>
      <c r="E184" s="3">
        <f>COUNT(TEAMS!$Y$878:$Y$893)</f>
        <v>0</v>
      </c>
      <c r="F184" s="48">
        <v>182</v>
      </c>
      <c r="G184" s="45" t="str">
        <f>TEAMS!V876</f>
        <v>Z15 10</v>
      </c>
      <c r="H184" s="19">
        <f>TEAMS!V894</f>
        <v>0</v>
      </c>
      <c r="I184" s="162" t="str">
        <f>TEAMS!$AC$875</f>
        <v>Z15</v>
      </c>
      <c r="J184" s="3">
        <f>COUNT(TEAMS!$Y$878:$Y$893)</f>
        <v>0</v>
      </c>
      <c r="K184" s="48">
        <v>182</v>
      </c>
      <c r="L184" s="45" t="str">
        <f>TEAMS!V876</f>
        <v>Z15 10</v>
      </c>
      <c r="M184" s="19">
        <f>TEAMS!W894</f>
        <v>0</v>
      </c>
      <c r="N184" s="162" t="str">
        <f>TEAMS!$AC$875</f>
        <v>Z15</v>
      </c>
      <c r="O184" s="3">
        <f>COUNT(TEAMS!$Y$878:$Y$893)</f>
        <v>0</v>
      </c>
      <c r="P184" s="48">
        <v>182</v>
      </c>
      <c r="Q184" s="45" t="str">
        <f>TEAMS!V876</f>
        <v>Z15 10</v>
      </c>
      <c r="R184" s="19">
        <f>TEAMS!X894</f>
        <v>0</v>
      </c>
      <c r="S184" s="162" t="str">
        <f>TEAMS!$AC$875</f>
        <v>Z15</v>
      </c>
      <c r="T184" s="3">
        <f>COUNT(TEAMS!$Y$878:$Y$893)</f>
        <v>0</v>
      </c>
      <c r="U184" s="79" t="str">
        <f>IF('292 Club'!C166=0,"",'292 Club'!A166)</f>
        <v/>
      </c>
      <c r="V184" s="109" t="str">
        <f>IF('292 Club'!C166=0,"",'292 Club'!B166)</f>
        <v/>
      </c>
      <c r="W184" s="80" t="str">
        <f>IF('292 Club'!C166=0,"",'292 Club'!C166)</f>
        <v/>
      </c>
    </row>
    <row r="185" spans="1:23">
      <c r="A185" s="48">
        <v>183</v>
      </c>
      <c r="B185" s="45" t="str">
        <f>TEAMS!B896</f>
        <v>Z15 11</v>
      </c>
      <c r="C185" s="19">
        <f>TEAMS!E914</f>
        <v>0</v>
      </c>
      <c r="D185" s="162" t="str">
        <f>TEAMS!$AC$895</f>
        <v>Z15</v>
      </c>
      <c r="E185" s="3">
        <f>COUNT(TEAMS!$E$898:$E$913)</f>
        <v>0</v>
      </c>
      <c r="F185" s="48">
        <v>183</v>
      </c>
      <c r="G185" s="45" t="str">
        <f>TEAMS!B896</f>
        <v>Z15 11</v>
      </c>
      <c r="H185" s="19">
        <f>TEAMS!B914</f>
        <v>0</v>
      </c>
      <c r="I185" s="162" t="str">
        <f>TEAMS!$AC$895</f>
        <v>Z15</v>
      </c>
      <c r="J185" s="3">
        <f>COUNT(TEAMS!$E$898:$E$913)</f>
        <v>0</v>
      </c>
      <c r="K185" s="48">
        <v>183</v>
      </c>
      <c r="L185" s="45" t="str">
        <f>TEAMS!B896</f>
        <v>Z15 11</v>
      </c>
      <c r="M185" s="19">
        <f>TEAMS!C914</f>
        <v>0</v>
      </c>
      <c r="N185" s="162" t="str">
        <f>TEAMS!$AC$895</f>
        <v>Z15</v>
      </c>
      <c r="O185" s="3">
        <f>COUNT(TEAMS!$E$898:$E$913)</f>
        <v>0</v>
      </c>
      <c r="P185" s="48">
        <v>183</v>
      </c>
      <c r="Q185" s="45" t="str">
        <f>TEAMS!B896</f>
        <v>Z15 11</v>
      </c>
      <c r="R185" s="19">
        <f>TEAMS!D914</f>
        <v>0</v>
      </c>
      <c r="S185" s="162" t="str">
        <f>TEAMS!$AC$895</f>
        <v>Z15</v>
      </c>
      <c r="T185" s="3">
        <f>COUNT(TEAMS!$E$898:$E$913)</f>
        <v>0</v>
      </c>
      <c r="U185" s="79" t="str">
        <f>IF('292 Club'!C167=0,"",'292 Club'!A167)</f>
        <v/>
      </c>
      <c r="V185" s="109" t="str">
        <f>IF('292 Club'!C167=0,"",'292 Club'!B167)</f>
        <v/>
      </c>
      <c r="W185" s="80" t="str">
        <f>IF('292 Club'!C167=0,"",'292 Club'!C167)</f>
        <v/>
      </c>
    </row>
    <row r="186" spans="1:23">
      <c r="A186" s="48">
        <v>184</v>
      </c>
      <c r="B186" s="45" t="str">
        <f>TEAMS!G896</f>
        <v>Z15 12</v>
      </c>
      <c r="C186" s="19">
        <f>TEAMS!J914</f>
        <v>0</v>
      </c>
      <c r="D186" s="162" t="str">
        <f>TEAMS!$AC$895</f>
        <v>Z15</v>
      </c>
      <c r="E186" s="3">
        <f>COUNT(TEAMS!$J$898:$J$913)</f>
        <v>0</v>
      </c>
      <c r="F186" s="48">
        <v>184</v>
      </c>
      <c r="G186" s="45" t="str">
        <f>TEAMS!G896</f>
        <v>Z15 12</v>
      </c>
      <c r="H186" s="19">
        <f>TEAMS!G914</f>
        <v>0</v>
      </c>
      <c r="I186" s="162" t="str">
        <f>TEAMS!$AC$895</f>
        <v>Z15</v>
      </c>
      <c r="J186" s="3">
        <f>COUNT(TEAMS!$J$898:$J$913)</f>
        <v>0</v>
      </c>
      <c r="K186" s="48">
        <v>184</v>
      </c>
      <c r="L186" s="45" t="str">
        <f>TEAMS!G896</f>
        <v>Z15 12</v>
      </c>
      <c r="M186" s="19">
        <f>TEAMS!H914</f>
        <v>0</v>
      </c>
      <c r="N186" s="162" t="str">
        <f>TEAMS!$AC$895</f>
        <v>Z15</v>
      </c>
      <c r="O186" s="3">
        <f>COUNT(TEAMS!$J$898:$J$913)</f>
        <v>0</v>
      </c>
      <c r="P186" s="48">
        <v>184</v>
      </c>
      <c r="Q186" s="45" t="str">
        <f>TEAMS!G896</f>
        <v>Z15 12</v>
      </c>
      <c r="R186" s="19">
        <f>TEAMS!I914</f>
        <v>0</v>
      </c>
      <c r="S186" s="162" t="str">
        <f>TEAMS!$AC$895</f>
        <v>Z15</v>
      </c>
      <c r="T186" s="3">
        <f>COUNT(TEAMS!$J$898:$J$913)</f>
        <v>0</v>
      </c>
      <c r="U186" s="79" t="str">
        <f>IF('292 Club'!C168=0,"",'292 Club'!A168)</f>
        <v/>
      </c>
      <c r="V186" s="109" t="str">
        <f>IF('292 Club'!C168=0,"",'292 Club'!B168)</f>
        <v/>
      </c>
      <c r="W186" s="80" t="str">
        <f>IF('292 Club'!C168=0,"",'292 Club'!C168)</f>
        <v/>
      </c>
    </row>
    <row r="187" spans="1:23">
      <c r="A187" s="48">
        <v>185</v>
      </c>
      <c r="B187" s="45" t="str">
        <f>TEAMS!L896</f>
        <v>Z15 13</v>
      </c>
      <c r="C187" s="19">
        <f>TEAMS!O914</f>
        <v>0</v>
      </c>
      <c r="D187" s="162" t="str">
        <f>TEAMS!$AC$895</f>
        <v>Z15</v>
      </c>
      <c r="E187" s="3">
        <f>COUNT(TEAMS!$O$898:$O$913)</f>
        <v>0</v>
      </c>
      <c r="F187" s="48">
        <v>185</v>
      </c>
      <c r="G187" s="45" t="str">
        <f>TEAMS!L896</f>
        <v>Z15 13</v>
      </c>
      <c r="H187" s="19">
        <f>TEAMS!L914</f>
        <v>0</v>
      </c>
      <c r="I187" s="162" t="str">
        <f>TEAMS!$AC$895</f>
        <v>Z15</v>
      </c>
      <c r="J187" s="3">
        <f>COUNT(TEAMS!$O$898:$O$913)</f>
        <v>0</v>
      </c>
      <c r="K187" s="48">
        <v>185</v>
      </c>
      <c r="L187" s="45" t="str">
        <f>TEAMS!L896</f>
        <v>Z15 13</v>
      </c>
      <c r="M187" s="19">
        <f>TEAMS!M914</f>
        <v>0</v>
      </c>
      <c r="N187" s="162" t="str">
        <f>TEAMS!$AC$895</f>
        <v>Z15</v>
      </c>
      <c r="O187" s="3">
        <f>COUNT(TEAMS!$O$898:$O$913)</f>
        <v>0</v>
      </c>
      <c r="P187" s="48">
        <v>185</v>
      </c>
      <c r="Q187" s="45" t="str">
        <f>TEAMS!L896</f>
        <v>Z15 13</v>
      </c>
      <c r="R187" s="19">
        <f>TEAMS!N914</f>
        <v>0</v>
      </c>
      <c r="S187" s="162" t="str">
        <f>TEAMS!$AC$895</f>
        <v>Z15</v>
      </c>
      <c r="T187" s="3">
        <f>COUNT(TEAMS!$O$898:$O$913)</f>
        <v>0</v>
      </c>
      <c r="U187" s="79" t="str">
        <f>IF('292 Club'!C169=0,"",'292 Club'!A169)</f>
        <v/>
      </c>
      <c r="V187" s="109" t="str">
        <f>IF('292 Club'!C169=0,"",'292 Club'!B169)</f>
        <v/>
      </c>
      <c r="W187" s="80" t="str">
        <f>IF('292 Club'!C169=0,"",'292 Club'!C169)</f>
        <v/>
      </c>
    </row>
    <row r="188" spans="1:23">
      <c r="A188" s="48">
        <v>186</v>
      </c>
      <c r="B188" s="45" t="str">
        <f>TEAMS!Q896</f>
        <v>Z15 14</v>
      </c>
      <c r="C188" s="19">
        <f>TEAMS!T914</f>
        <v>0</v>
      </c>
      <c r="D188" s="162" t="str">
        <f>TEAMS!$AC$895</f>
        <v>Z15</v>
      </c>
      <c r="E188" s="3">
        <f>COUNT(TEAMS!$T$898:$T$913)</f>
        <v>0</v>
      </c>
      <c r="F188" s="48">
        <v>186</v>
      </c>
      <c r="G188" s="45" t="str">
        <f>TEAMS!Q896</f>
        <v>Z15 14</v>
      </c>
      <c r="H188" s="19">
        <f>TEAMS!Q914</f>
        <v>0</v>
      </c>
      <c r="I188" s="162" t="str">
        <f>TEAMS!$AC$895</f>
        <v>Z15</v>
      </c>
      <c r="J188" s="3">
        <f>COUNT(TEAMS!$T$898:$T$913)</f>
        <v>0</v>
      </c>
      <c r="K188" s="48">
        <v>186</v>
      </c>
      <c r="L188" s="111" t="str">
        <f>TEAMS!Q896</f>
        <v>Z15 14</v>
      </c>
      <c r="M188" s="19">
        <f>TEAMS!R914</f>
        <v>0</v>
      </c>
      <c r="N188" s="162" t="str">
        <f>TEAMS!$AC$895</f>
        <v>Z15</v>
      </c>
      <c r="O188" s="3">
        <f>COUNT(TEAMS!$T$898:$T$913)</f>
        <v>0</v>
      </c>
      <c r="P188" s="48">
        <v>186</v>
      </c>
      <c r="Q188" s="45" t="str">
        <f>TEAMS!Q896</f>
        <v>Z15 14</v>
      </c>
      <c r="R188" s="19">
        <f>TEAMS!S914</f>
        <v>0</v>
      </c>
      <c r="S188" s="162" t="str">
        <f>TEAMS!$AC$895</f>
        <v>Z15</v>
      </c>
      <c r="T188" s="3">
        <f>COUNT(TEAMS!$T$898:$T$913)</f>
        <v>0</v>
      </c>
      <c r="U188" s="79" t="str">
        <f>IF('292 Club'!C170=0,"",'292 Club'!A170)</f>
        <v/>
      </c>
      <c r="V188" s="109" t="str">
        <f>IF('292 Club'!C170=0,"",'292 Club'!B170)</f>
        <v/>
      </c>
      <c r="W188" s="80" t="str">
        <f>IF('292 Club'!C170=0,"",'292 Club'!C170)</f>
        <v/>
      </c>
    </row>
    <row r="189" spans="1:23">
      <c r="A189" s="48">
        <v>187</v>
      </c>
      <c r="B189" s="45" t="str">
        <f>TEAMS!V896</f>
        <v>Z15 15</v>
      </c>
      <c r="C189" s="19">
        <f>TEAMS!Y914</f>
        <v>0</v>
      </c>
      <c r="D189" s="162" t="str">
        <f>TEAMS!$AC$895</f>
        <v>Z15</v>
      </c>
      <c r="E189" s="3">
        <f>COUNT(TEAMS!$Y$898:$Y$913)</f>
        <v>0</v>
      </c>
      <c r="F189" s="48">
        <v>187</v>
      </c>
      <c r="G189" s="45" t="str">
        <f>TEAMS!V896</f>
        <v>Z15 15</v>
      </c>
      <c r="H189" s="19">
        <f>TEAMS!V914</f>
        <v>0</v>
      </c>
      <c r="I189" s="162" t="str">
        <f>TEAMS!$AC$895</f>
        <v>Z15</v>
      </c>
      <c r="J189" s="3">
        <f>COUNT(TEAMS!$Y$898:$Y$913)</f>
        <v>0</v>
      </c>
      <c r="K189" s="48">
        <v>187</v>
      </c>
      <c r="L189" s="45" t="str">
        <f>TEAMS!V896</f>
        <v>Z15 15</v>
      </c>
      <c r="M189" s="19">
        <f>TEAMS!W914</f>
        <v>0</v>
      </c>
      <c r="N189" s="162" t="str">
        <f>TEAMS!$AC$895</f>
        <v>Z15</v>
      </c>
      <c r="O189" s="3">
        <f>COUNT(TEAMS!$Y$898:$Y$913)</f>
        <v>0</v>
      </c>
      <c r="P189" s="48">
        <v>187</v>
      </c>
      <c r="Q189" s="45" t="str">
        <f>TEAMS!V896</f>
        <v>Z15 15</v>
      </c>
      <c r="R189" s="19">
        <f>TEAMS!X914</f>
        <v>0</v>
      </c>
      <c r="S189" s="162" t="str">
        <f>TEAMS!$AC$895</f>
        <v>Z15</v>
      </c>
      <c r="T189" s="3">
        <f>COUNT(TEAMS!$Y$898:$Y$913)</f>
        <v>0</v>
      </c>
      <c r="U189" s="79" t="str">
        <f>IF('292 Club'!C171=0,"",'292 Club'!A171)</f>
        <v/>
      </c>
      <c r="V189" s="109" t="str">
        <f>IF('292 Club'!C171=0,"",'292 Club'!B171)</f>
        <v/>
      </c>
      <c r="W189" s="80" t="str">
        <f>IF('292 Club'!C171=0,"",'292 Club'!C171)</f>
        <v/>
      </c>
    </row>
    <row r="190" spans="1:23">
      <c r="A190" s="48">
        <v>188</v>
      </c>
      <c r="B190" s="45" t="str">
        <f>TEAMS!G856</f>
        <v>Z15 2</v>
      </c>
      <c r="C190" s="19">
        <f>TEAMS!J874</f>
        <v>0</v>
      </c>
      <c r="D190" s="141" t="str">
        <f>TEAMS!$AC$855</f>
        <v>Z15</v>
      </c>
      <c r="E190" s="3">
        <f>COUNT(TEAMS!$J$858:$J$873)</f>
        <v>0</v>
      </c>
      <c r="F190" s="48">
        <v>188</v>
      </c>
      <c r="G190" s="45" t="str">
        <f>TEAMS!G856</f>
        <v>Z15 2</v>
      </c>
      <c r="H190" s="19">
        <f>TEAMS!G874</f>
        <v>0</v>
      </c>
      <c r="I190" s="141" t="str">
        <f>TEAMS!$AC$855</f>
        <v>Z15</v>
      </c>
      <c r="J190" s="3">
        <f>COUNT(TEAMS!$J$858:$J$873)</f>
        <v>0</v>
      </c>
      <c r="K190" s="48">
        <v>188</v>
      </c>
      <c r="L190" s="45" t="str">
        <f>TEAMS!G856</f>
        <v>Z15 2</v>
      </c>
      <c r="M190" s="19">
        <f>TEAMS!H874</f>
        <v>0</v>
      </c>
      <c r="N190" s="141" t="str">
        <f>TEAMS!$AC$855</f>
        <v>Z15</v>
      </c>
      <c r="O190" s="3">
        <f>COUNT(TEAMS!$J$858:$J$873)</f>
        <v>0</v>
      </c>
      <c r="P190" s="48">
        <v>188</v>
      </c>
      <c r="Q190" s="45" t="str">
        <f>TEAMS!G856</f>
        <v>Z15 2</v>
      </c>
      <c r="R190" s="19">
        <f>TEAMS!I874</f>
        <v>0</v>
      </c>
      <c r="S190" s="141" t="str">
        <f>TEAMS!$AC$855</f>
        <v>Z15</v>
      </c>
      <c r="T190" s="3">
        <f>COUNT(TEAMS!$J$858:$J$873)</f>
        <v>0</v>
      </c>
      <c r="U190" s="79" t="str">
        <f>IF('292 Club'!C172=0,"",'292 Club'!A172)</f>
        <v/>
      </c>
      <c r="V190" s="109" t="str">
        <f>IF('292 Club'!C172=0,"",'292 Club'!B172)</f>
        <v/>
      </c>
      <c r="W190" s="80" t="str">
        <f>IF('292 Club'!C172=0,"",'292 Club'!C172)</f>
        <v/>
      </c>
    </row>
    <row r="191" spans="1:23">
      <c r="A191" s="48">
        <v>189</v>
      </c>
      <c r="B191" s="45" t="str">
        <f>TEAMS!L856</f>
        <v>Z15 3</v>
      </c>
      <c r="C191" s="19">
        <f>TEAMS!O874</f>
        <v>0</v>
      </c>
      <c r="D191" s="141" t="str">
        <f>TEAMS!$AC$855</f>
        <v>Z15</v>
      </c>
      <c r="E191" s="3">
        <f>COUNT(TEAMS!$O$858:$O$873)</f>
        <v>0</v>
      </c>
      <c r="F191" s="48">
        <v>189</v>
      </c>
      <c r="G191" s="45" t="str">
        <f>TEAMS!L856</f>
        <v>Z15 3</v>
      </c>
      <c r="H191" s="19">
        <f>TEAMS!L874</f>
        <v>0</v>
      </c>
      <c r="I191" s="141" t="str">
        <f>TEAMS!$AC$855</f>
        <v>Z15</v>
      </c>
      <c r="J191" s="3">
        <f>COUNT(TEAMS!$O$858:$O$873)</f>
        <v>0</v>
      </c>
      <c r="K191" s="48">
        <v>189</v>
      </c>
      <c r="L191" s="45" t="str">
        <f>TEAMS!L856</f>
        <v>Z15 3</v>
      </c>
      <c r="M191" s="19">
        <f>TEAMS!M874</f>
        <v>0</v>
      </c>
      <c r="N191" s="141" t="str">
        <f>TEAMS!$AC$855</f>
        <v>Z15</v>
      </c>
      <c r="O191" s="3">
        <f>COUNT(TEAMS!$O$858:$O$873)</f>
        <v>0</v>
      </c>
      <c r="P191" s="48">
        <v>189</v>
      </c>
      <c r="Q191" s="45" t="str">
        <f>TEAMS!L856</f>
        <v>Z15 3</v>
      </c>
      <c r="R191" s="19">
        <f>TEAMS!N874</f>
        <v>0</v>
      </c>
      <c r="S191" s="141" t="str">
        <f>TEAMS!$AC$855</f>
        <v>Z15</v>
      </c>
      <c r="T191" s="3">
        <f>COUNT(TEAMS!$O$858:$O$873)</f>
        <v>0</v>
      </c>
      <c r="U191" s="79" t="str">
        <f>IF('292 Club'!C173=0,"",'292 Club'!A173)</f>
        <v/>
      </c>
      <c r="V191" s="109" t="str">
        <f>IF('292 Club'!C173=0,"",'292 Club'!B173)</f>
        <v/>
      </c>
      <c r="W191" s="80" t="str">
        <f>IF('292 Club'!C173=0,"",'292 Club'!C173)</f>
        <v/>
      </c>
    </row>
    <row r="192" spans="1:23">
      <c r="A192" s="48">
        <v>190</v>
      </c>
      <c r="B192" s="45" t="str">
        <f>TEAMS!Q856</f>
        <v>Z15 4</v>
      </c>
      <c r="C192" s="19">
        <f>TEAMS!T874</f>
        <v>0</v>
      </c>
      <c r="D192" s="141" t="str">
        <f>TEAMS!$AC$855</f>
        <v>Z15</v>
      </c>
      <c r="E192" s="3">
        <f>COUNT(TEAMS!$T$858:$T$873)</f>
        <v>0</v>
      </c>
      <c r="F192" s="48">
        <v>190</v>
      </c>
      <c r="G192" s="45" t="str">
        <f>TEAMS!Q856</f>
        <v>Z15 4</v>
      </c>
      <c r="H192" s="19">
        <f>TEAMS!Q874</f>
        <v>0</v>
      </c>
      <c r="I192" s="141" t="str">
        <f>TEAMS!$AC$855</f>
        <v>Z15</v>
      </c>
      <c r="J192" s="3">
        <f>COUNT(TEAMS!$T$858:$T$873)</f>
        <v>0</v>
      </c>
      <c r="K192" s="48">
        <v>190</v>
      </c>
      <c r="L192" s="45" t="str">
        <f>TEAMS!Q856</f>
        <v>Z15 4</v>
      </c>
      <c r="M192" s="19">
        <f>TEAMS!R874</f>
        <v>0</v>
      </c>
      <c r="N192" s="141" t="str">
        <f>TEAMS!$AC$855</f>
        <v>Z15</v>
      </c>
      <c r="O192" s="3">
        <f>COUNT(TEAMS!$T$858:$T$873)</f>
        <v>0</v>
      </c>
      <c r="P192" s="48">
        <v>190</v>
      </c>
      <c r="Q192" s="45" t="str">
        <f>TEAMS!Q856</f>
        <v>Z15 4</v>
      </c>
      <c r="R192" s="19">
        <f>TEAMS!S874</f>
        <v>0</v>
      </c>
      <c r="S192" s="141" t="str">
        <f>TEAMS!$AC$855</f>
        <v>Z15</v>
      </c>
      <c r="T192" s="3">
        <f>COUNT(TEAMS!$T$858:$T$873)</f>
        <v>0</v>
      </c>
      <c r="U192" s="79" t="str">
        <f>IF('292 Club'!C174=0,"",'292 Club'!A174)</f>
        <v/>
      </c>
      <c r="V192" s="109" t="str">
        <f>IF('292 Club'!C174=0,"",'292 Club'!B174)</f>
        <v/>
      </c>
      <c r="W192" s="80" t="str">
        <f>IF('292 Club'!C174=0,"",'292 Club'!C174)</f>
        <v/>
      </c>
    </row>
    <row r="193" spans="1:23">
      <c r="A193" s="48">
        <v>191</v>
      </c>
      <c r="B193" s="45" t="str">
        <f>TEAMS!V856</f>
        <v>Z15 5</v>
      </c>
      <c r="C193" s="19">
        <f>TEAMS!Y874</f>
        <v>0</v>
      </c>
      <c r="D193" s="141" t="str">
        <f>TEAMS!$AC$855</f>
        <v>Z15</v>
      </c>
      <c r="E193" s="3">
        <f>COUNT(TEAMS!$Y$858:$Y$873)</f>
        <v>0</v>
      </c>
      <c r="F193" s="48">
        <v>191</v>
      </c>
      <c r="G193" s="45" t="str">
        <f>TEAMS!V856</f>
        <v>Z15 5</v>
      </c>
      <c r="H193" s="19">
        <f>TEAMS!V874</f>
        <v>0</v>
      </c>
      <c r="I193" s="141" t="str">
        <f>TEAMS!$AC$855</f>
        <v>Z15</v>
      </c>
      <c r="J193" s="3">
        <f>COUNT(TEAMS!$Y$858:$Y$873)</f>
        <v>0</v>
      </c>
      <c r="K193" s="48">
        <v>191</v>
      </c>
      <c r="L193" s="45" t="str">
        <f>TEAMS!V856</f>
        <v>Z15 5</v>
      </c>
      <c r="M193" s="19">
        <f>TEAMS!W874</f>
        <v>0</v>
      </c>
      <c r="N193" s="141" t="str">
        <f>TEAMS!$AC$855</f>
        <v>Z15</v>
      </c>
      <c r="O193" s="3">
        <f>COUNT(TEAMS!$Y$858:$Y$873)</f>
        <v>0</v>
      </c>
      <c r="P193" s="48">
        <v>191</v>
      </c>
      <c r="Q193" s="45" t="str">
        <f>TEAMS!V856</f>
        <v>Z15 5</v>
      </c>
      <c r="R193" s="19">
        <f>TEAMS!X874</f>
        <v>0</v>
      </c>
      <c r="S193" s="141" t="str">
        <f>TEAMS!$AC$855</f>
        <v>Z15</v>
      </c>
      <c r="T193" s="3">
        <f>COUNT(TEAMS!$Y$858:$Y$873)</f>
        <v>0</v>
      </c>
      <c r="U193" s="79" t="str">
        <f>IF('292 Club'!C175=0,"",'292 Club'!A175)</f>
        <v/>
      </c>
      <c r="V193" s="109" t="str">
        <f>IF('292 Club'!C175=0,"",'292 Club'!B175)</f>
        <v/>
      </c>
      <c r="W193" s="80" t="str">
        <f>IF('292 Club'!C175=0,"",'292 Club'!C175)</f>
        <v/>
      </c>
    </row>
    <row r="194" spans="1:23">
      <c r="A194" s="48">
        <v>192</v>
      </c>
      <c r="B194" s="45" t="str">
        <f>TEAMS!B876</f>
        <v>Z15 6</v>
      </c>
      <c r="C194" s="19">
        <f>TEAMS!E894</f>
        <v>0</v>
      </c>
      <c r="D194" s="162" t="str">
        <f>TEAMS!$AC$875</f>
        <v>Z15</v>
      </c>
      <c r="E194" s="3">
        <f>COUNT(TEAMS!$E$878:$E$893)</f>
        <v>0</v>
      </c>
      <c r="F194" s="48">
        <v>192</v>
      </c>
      <c r="G194" s="45" t="str">
        <f>TEAMS!B876</f>
        <v>Z15 6</v>
      </c>
      <c r="H194" s="19">
        <f>TEAMS!B894</f>
        <v>0</v>
      </c>
      <c r="I194" s="162" t="str">
        <f>TEAMS!$AC$875</f>
        <v>Z15</v>
      </c>
      <c r="J194" s="3">
        <f>COUNT(TEAMS!$E$878:$E$893)</f>
        <v>0</v>
      </c>
      <c r="K194" s="48">
        <v>192</v>
      </c>
      <c r="L194" s="45" t="str">
        <f>TEAMS!B876</f>
        <v>Z15 6</v>
      </c>
      <c r="M194" s="19">
        <f>TEAMS!C894</f>
        <v>0</v>
      </c>
      <c r="N194" s="162" t="str">
        <f>TEAMS!$AC$875</f>
        <v>Z15</v>
      </c>
      <c r="O194" s="3">
        <f>COUNT(TEAMS!$E$878:$E$893)</f>
        <v>0</v>
      </c>
      <c r="P194" s="48">
        <v>192</v>
      </c>
      <c r="Q194" s="45" t="str">
        <f>TEAMS!B876</f>
        <v>Z15 6</v>
      </c>
      <c r="R194" s="19">
        <f>TEAMS!D894</f>
        <v>0</v>
      </c>
      <c r="S194" s="162" t="str">
        <f>TEAMS!$AC$875</f>
        <v>Z15</v>
      </c>
      <c r="T194" s="3">
        <f>COUNT(TEAMS!$E$878:$E$893)</f>
        <v>0</v>
      </c>
      <c r="U194" s="79" t="str">
        <f>IF('292 Club'!C176=0,"",'292 Club'!A176)</f>
        <v/>
      </c>
      <c r="V194" s="109" t="str">
        <f>IF('292 Club'!C176=0,"",'292 Club'!B176)</f>
        <v/>
      </c>
      <c r="W194" s="80" t="str">
        <f>IF('292 Club'!C176=0,"",'292 Club'!C176)</f>
        <v/>
      </c>
    </row>
    <row r="195" spans="1:23">
      <c r="A195" s="48">
        <v>193</v>
      </c>
      <c r="B195" s="45" t="str">
        <f>TEAMS!G876</f>
        <v>Z15 7</v>
      </c>
      <c r="C195" s="19">
        <f>TEAMS!J894</f>
        <v>0</v>
      </c>
      <c r="D195" s="141" t="str">
        <f>TEAMS!$AC$875</f>
        <v>Z15</v>
      </c>
      <c r="E195" s="3">
        <f>COUNT(TEAMS!$J$878:$J$893)</f>
        <v>0</v>
      </c>
      <c r="F195" s="48">
        <v>193</v>
      </c>
      <c r="G195" s="45" t="str">
        <f>TEAMS!G876</f>
        <v>Z15 7</v>
      </c>
      <c r="H195" s="19">
        <f>TEAMS!G894</f>
        <v>0</v>
      </c>
      <c r="I195" s="141" t="str">
        <f>TEAMS!$AC$875</f>
        <v>Z15</v>
      </c>
      <c r="J195" s="3">
        <f>COUNT(TEAMS!$J$878:$J$893)</f>
        <v>0</v>
      </c>
      <c r="K195" s="48">
        <v>193</v>
      </c>
      <c r="L195" s="45" t="str">
        <f>TEAMS!G876</f>
        <v>Z15 7</v>
      </c>
      <c r="M195" s="19">
        <f>TEAMS!H894</f>
        <v>0</v>
      </c>
      <c r="N195" s="141" t="str">
        <f>TEAMS!$AC$875</f>
        <v>Z15</v>
      </c>
      <c r="O195" s="3">
        <f>COUNT(TEAMS!$J$878:$J$893)</f>
        <v>0</v>
      </c>
      <c r="P195" s="48">
        <v>193</v>
      </c>
      <c r="Q195" s="45" t="str">
        <f>TEAMS!G876</f>
        <v>Z15 7</v>
      </c>
      <c r="R195" s="19">
        <f>TEAMS!I894</f>
        <v>0</v>
      </c>
      <c r="S195" s="141" t="str">
        <f>TEAMS!$AC$875</f>
        <v>Z15</v>
      </c>
      <c r="T195" s="3">
        <f>COUNT(TEAMS!$J$878:$J$893)</f>
        <v>0</v>
      </c>
      <c r="U195" s="79" t="str">
        <f>IF('292 Club'!C177=0,"",'292 Club'!A177)</f>
        <v/>
      </c>
      <c r="V195" s="109" t="str">
        <f>IF('292 Club'!C177=0,"",'292 Club'!B177)</f>
        <v/>
      </c>
      <c r="W195" s="80" t="str">
        <f>IF('292 Club'!C177=0,"",'292 Club'!C177)</f>
        <v/>
      </c>
    </row>
    <row r="196" spans="1:23">
      <c r="A196" s="48">
        <v>194</v>
      </c>
      <c r="B196" s="45" t="str">
        <f>TEAMS!L876</f>
        <v>Z15 8</v>
      </c>
      <c r="C196" s="19">
        <f>TEAMS!O894</f>
        <v>0</v>
      </c>
      <c r="D196" s="162" t="str">
        <f>TEAMS!$AC$875</f>
        <v>Z15</v>
      </c>
      <c r="E196" s="3">
        <f>COUNT(TEAMS!$O$878:$O$893)</f>
        <v>0</v>
      </c>
      <c r="F196" s="48">
        <v>194</v>
      </c>
      <c r="G196" s="45" t="str">
        <f>TEAMS!L876</f>
        <v>Z15 8</v>
      </c>
      <c r="H196" s="19">
        <f>TEAMS!L894</f>
        <v>0</v>
      </c>
      <c r="I196" s="162" t="str">
        <f>TEAMS!$AC$875</f>
        <v>Z15</v>
      </c>
      <c r="J196" s="3">
        <f>COUNT(TEAMS!$O$878:$O$893)</f>
        <v>0</v>
      </c>
      <c r="K196" s="48">
        <v>194</v>
      </c>
      <c r="L196" s="45" t="str">
        <f>TEAMS!L876</f>
        <v>Z15 8</v>
      </c>
      <c r="M196" s="19">
        <f>TEAMS!M894</f>
        <v>0</v>
      </c>
      <c r="N196" s="162" t="str">
        <f>TEAMS!$AC$875</f>
        <v>Z15</v>
      </c>
      <c r="O196" s="3">
        <f>COUNT(TEAMS!$O$878:$O$893)</f>
        <v>0</v>
      </c>
      <c r="P196" s="48">
        <v>194</v>
      </c>
      <c r="Q196" s="45" t="str">
        <f>TEAMS!L876</f>
        <v>Z15 8</v>
      </c>
      <c r="R196" s="19">
        <f>TEAMS!N894</f>
        <v>0</v>
      </c>
      <c r="S196" s="162" t="str">
        <f>TEAMS!$AC$875</f>
        <v>Z15</v>
      </c>
      <c r="T196" s="3">
        <f>COUNT(TEAMS!$O$878:$O$893)</f>
        <v>0</v>
      </c>
      <c r="U196" s="79" t="str">
        <f>IF('292 Club'!C178=0,"",'292 Club'!A178)</f>
        <v/>
      </c>
      <c r="V196" s="109" t="str">
        <f>IF('292 Club'!C178=0,"",'292 Club'!B178)</f>
        <v/>
      </c>
      <c r="W196" s="80" t="str">
        <f>IF('292 Club'!C178=0,"",'292 Club'!C178)</f>
        <v/>
      </c>
    </row>
    <row r="197" spans="1:23">
      <c r="A197" s="48">
        <v>195</v>
      </c>
      <c r="B197" s="45" t="str">
        <f>TEAMS!Q876</f>
        <v>Z15 9</v>
      </c>
      <c r="C197" s="19">
        <f>TEAMS!T894</f>
        <v>0</v>
      </c>
      <c r="D197" s="162" t="str">
        <f>TEAMS!$AC$875</f>
        <v>Z15</v>
      </c>
      <c r="E197" s="3">
        <f>COUNT(TEAMS!$T$878:$T$893)</f>
        <v>0</v>
      </c>
      <c r="F197" s="48">
        <v>195</v>
      </c>
      <c r="G197" s="45" t="str">
        <f>TEAMS!Q876</f>
        <v>Z15 9</v>
      </c>
      <c r="H197" s="19">
        <f>TEAMS!Q894</f>
        <v>0</v>
      </c>
      <c r="I197" s="162" t="str">
        <f>TEAMS!$AC$875</f>
        <v>Z15</v>
      </c>
      <c r="J197" s="3">
        <f>COUNT(TEAMS!$T$878:$T$893)</f>
        <v>0</v>
      </c>
      <c r="K197" s="48">
        <v>195</v>
      </c>
      <c r="L197" s="45" t="str">
        <f>TEAMS!Q876</f>
        <v>Z15 9</v>
      </c>
      <c r="M197" s="19">
        <f>TEAMS!R894</f>
        <v>0</v>
      </c>
      <c r="N197" s="162" t="str">
        <f>TEAMS!$AC$875</f>
        <v>Z15</v>
      </c>
      <c r="O197" s="3">
        <f>COUNT(TEAMS!$T$878:$T$893)</f>
        <v>0</v>
      </c>
      <c r="P197" s="48">
        <v>195</v>
      </c>
      <c r="Q197" s="45" t="str">
        <f>TEAMS!Q876</f>
        <v>Z15 9</v>
      </c>
      <c r="R197" s="19">
        <f>TEAMS!S894</f>
        <v>0</v>
      </c>
      <c r="S197" s="162" t="str">
        <f>TEAMS!$AC$875</f>
        <v>Z15</v>
      </c>
      <c r="T197" s="3">
        <f>COUNT(TEAMS!$T$878:$T$893)</f>
        <v>0</v>
      </c>
      <c r="U197" s="79" t="str">
        <f>IF('292 Club'!C179=0,"",'292 Club'!A179)</f>
        <v/>
      </c>
      <c r="V197" s="109" t="str">
        <f>IF('292 Club'!C179=0,"",'292 Club'!B179)</f>
        <v/>
      </c>
      <c r="W197" s="80" t="str">
        <f>IF('292 Club'!C179=0,"",'292 Club'!C179)</f>
        <v/>
      </c>
    </row>
    <row r="198" spans="1:23">
      <c r="A198" s="48">
        <v>196</v>
      </c>
      <c r="B198" s="45" t="str">
        <f>TEAMS!B917</f>
        <v>Z16 1</v>
      </c>
      <c r="C198" s="19">
        <f>TEAMS!E935</f>
        <v>0</v>
      </c>
      <c r="D198" s="162" t="str">
        <f>TEAMS!$AC$916</f>
        <v>Z16</v>
      </c>
      <c r="E198" s="3">
        <f>COUNT(TEAMS!$E$919:$E$934)</f>
        <v>0</v>
      </c>
      <c r="F198" s="48">
        <v>196</v>
      </c>
      <c r="G198" s="45" t="str">
        <f>TEAMS!B917</f>
        <v>Z16 1</v>
      </c>
      <c r="H198" s="19">
        <f>TEAMS!B935</f>
        <v>0</v>
      </c>
      <c r="I198" s="162" t="str">
        <f>TEAMS!$AC$916</f>
        <v>Z16</v>
      </c>
      <c r="J198" s="3">
        <f>COUNT(TEAMS!$E$919:$E$934)</f>
        <v>0</v>
      </c>
      <c r="K198" s="48">
        <v>196</v>
      </c>
      <c r="L198" s="45" t="str">
        <f>TEAMS!B917</f>
        <v>Z16 1</v>
      </c>
      <c r="M198" s="19">
        <f>TEAMS!C935</f>
        <v>0</v>
      </c>
      <c r="N198" s="162" t="str">
        <f>TEAMS!$AC$916</f>
        <v>Z16</v>
      </c>
      <c r="O198" s="3">
        <f>COUNT(TEAMS!$E$919:$E$934)</f>
        <v>0</v>
      </c>
      <c r="P198" s="48">
        <v>196</v>
      </c>
      <c r="Q198" s="45" t="str">
        <f>TEAMS!B917</f>
        <v>Z16 1</v>
      </c>
      <c r="R198" s="19">
        <f>TEAMS!D935</f>
        <v>0</v>
      </c>
      <c r="S198" s="162" t="str">
        <f>TEAMS!$AC$916</f>
        <v>Z16</v>
      </c>
      <c r="T198" s="3">
        <f>COUNT(TEAMS!$E$919:$E$934)</f>
        <v>0</v>
      </c>
      <c r="U198" s="79" t="str">
        <f>IF('292 Club'!C180=0,"",'292 Club'!A180)</f>
        <v/>
      </c>
      <c r="V198" s="109" t="str">
        <f>IF('292 Club'!C180=0,"",'292 Club'!B180)</f>
        <v/>
      </c>
      <c r="W198" s="80" t="str">
        <f>IF('292 Club'!C180=0,"",'292 Club'!C180)</f>
        <v/>
      </c>
    </row>
    <row r="199" spans="1:23">
      <c r="A199" s="48">
        <v>197</v>
      </c>
      <c r="B199" s="45" t="str">
        <f>TEAMS!V937</f>
        <v>Z16 10</v>
      </c>
      <c r="C199" s="19">
        <f>TEAMS!Y955</f>
        <v>0</v>
      </c>
      <c r="D199" s="162" t="str">
        <f>TEAMS!$AC$936</f>
        <v>Z16</v>
      </c>
      <c r="E199" s="3">
        <f>COUNT(TEAMS!$Y$939:$Y$954)</f>
        <v>0</v>
      </c>
      <c r="F199" s="48">
        <v>197</v>
      </c>
      <c r="G199" s="45" t="str">
        <f>TEAMS!V937</f>
        <v>Z16 10</v>
      </c>
      <c r="H199" s="19">
        <f>TEAMS!V955</f>
        <v>0</v>
      </c>
      <c r="I199" s="162" t="str">
        <f>TEAMS!$AC$936</f>
        <v>Z16</v>
      </c>
      <c r="J199" s="3">
        <f>COUNT(TEAMS!$Y$939:$Y$954)</f>
        <v>0</v>
      </c>
      <c r="K199" s="48">
        <v>197</v>
      </c>
      <c r="L199" s="45" t="str">
        <f>TEAMS!V937</f>
        <v>Z16 10</v>
      </c>
      <c r="M199" s="19">
        <f>TEAMS!W955</f>
        <v>0</v>
      </c>
      <c r="N199" s="162" t="str">
        <f>TEAMS!$AC$936</f>
        <v>Z16</v>
      </c>
      <c r="O199" s="3">
        <f>COUNT(TEAMS!$Y$939:$Y$954)</f>
        <v>0</v>
      </c>
      <c r="P199" s="48">
        <v>197</v>
      </c>
      <c r="Q199" s="45" t="str">
        <f>TEAMS!V937</f>
        <v>Z16 10</v>
      </c>
      <c r="R199" s="19">
        <f>TEAMS!X955</f>
        <v>0</v>
      </c>
      <c r="S199" s="162" t="str">
        <f>TEAMS!$AC$936</f>
        <v>Z16</v>
      </c>
      <c r="T199" s="3">
        <f>COUNT(TEAMS!$Y$939:$Y$954)</f>
        <v>0</v>
      </c>
      <c r="U199" s="79" t="str">
        <f>IF('292 Club'!C181=0,"",'292 Club'!A181)</f>
        <v/>
      </c>
      <c r="V199" s="109" t="str">
        <f>IF('292 Club'!C181=0,"",'292 Club'!B181)</f>
        <v/>
      </c>
      <c r="W199" s="80" t="str">
        <f>IF('292 Club'!C181=0,"",'292 Club'!C181)</f>
        <v/>
      </c>
    </row>
    <row r="200" spans="1:23">
      <c r="A200" s="48">
        <v>198</v>
      </c>
      <c r="B200" s="45" t="str">
        <f>TEAMS!B957</f>
        <v>Z16 11</v>
      </c>
      <c r="C200" s="19">
        <f>TEAMS!E975</f>
        <v>0</v>
      </c>
      <c r="D200" s="162" t="str">
        <f>TEAMS!$AC$956</f>
        <v>Z16</v>
      </c>
      <c r="E200" s="3">
        <f>COUNT(TEAMS!$E$959:$E$974)</f>
        <v>0</v>
      </c>
      <c r="F200" s="48">
        <v>198</v>
      </c>
      <c r="G200" s="45" t="str">
        <f>TEAMS!B957</f>
        <v>Z16 11</v>
      </c>
      <c r="H200" s="19">
        <f>TEAMS!B975</f>
        <v>0</v>
      </c>
      <c r="I200" s="162" t="str">
        <f>TEAMS!$AC$956</f>
        <v>Z16</v>
      </c>
      <c r="J200" s="3">
        <f>COUNT(TEAMS!$E$959:$E$974)</f>
        <v>0</v>
      </c>
      <c r="K200" s="48">
        <v>198</v>
      </c>
      <c r="L200" s="45" t="str">
        <f>TEAMS!B957</f>
        <v>Z16 11</v>
      </c>
      <c r="M200" s="19">
        <f>TEAMS!C975</f>
        <v>0</v>
      </c>
      <c r="N200" s="162" t="str">
        <f>TEAMS!$AC$956</f>
        <v>Z16</v>
      </c>
      <c r="O200" s="3">
        <f>COUNT(TEAMS!$E$959:$E$974)</f>
        <v>0</v>
      </c>
      <c r="P200" s="48">
        <v>198</v>
      </c>
      <c r="Q200" s="45" t="str">
        <f>TEAMS!B957</f>
        <v>Z16 11</v>
      </c>
      <c r="R200" s="19">
        <f>TEAMS!D975</f>
        <v>0</v>
      </c>
      <c r="S200" s="162" t="str">
        <f>TEAMS!$AC$956</f>
        <v>Z16</v>
      </c>
      <c r="T200" s="3">
        <f>COUNT(TEAMS!$E$959:$E$974)</f>
        <v>0</v>
      </c>
      <c r="U200" s="79" t="str">
        <f>IF('292 Club'!C182=0,"",'292 Club'!A182)</f>
        <v/>
      </c>
      <c r="V200" s="109" t="str">
        <f>IF('292 Club'!C182=0,"",'292 Club'!B182)</f>
        <v/>
      </c>
      <c r="W200" s="80" t="str">
        <f>IF('292 Club'!C182=0,"",'292 Club'!C182)</f>
        <v/>
      </c>
    </row>
    <row r="201" spans="1:23">
      <c r="A201" s="48">
        <v>199</v>
      </c>
      <c r="B201" s="45" t="str">
        <f>TEAMS!G957</f>
        <v>Z16 12</v>
      </c>
      <c r="C201" s="19">
        <f>TEAMS!J975</f>
        <v>0</v>
      </c>
      <c r="D201" s="162" t="str">
        <f>TEAMS!$AC$956</f>
        <v>Z16</v>
      </c>
      <c r="E201" s="3">
        <f>COUNT(TEAMS!$J$959:$J$974)</f>
        <v>0</v>
      </c>
      <c r="F201" s="48">
        <v>199</v>
      </c>
      <c r="G201" s="45" t="str">
        <f>TEAMS!G957</f>
        <v>Z16 12</v>
      </c>
      <c r="H201" s="19">
        <f>TEAMS!G975</f>
        <v>0</v>
      </c>
      <c r="I201" s="162" t="str">
        <f>TEAMS!$AC$956</f>
        <v>Z16</v>
      </c>
      <c r="J201" s="3">
        <f>COUNT(TEAMS!$J$959:$J$974)</f>
        <v>0</v>
      </c>
      <c r="K201" s="48">
        <v>199</v>
      </c>
      <c r="L201" s="45" t="str">
        <f>TEAMS!G957</f>
        <v>Z16 12</v>
      </c>
      <c r="M201" s="19">
        <f>TEAMS!H975</f>
        <v>0</v>
      </c>
      <c r="N201" s="162" t="str">
        <f>TEAMS!$AC$956</f>
        <v>Z16</v>
      </c>
      <c r="O201" s="3">
        <f>COUNT(TEAMS!$J$959:$J$974)</f>
        <v>0</v>
      </c>
      <c r="P201" s="48">
        <v>199</v>
      </c>
      <c r="Q201" s="45" t="str">
        <f>TEAMS!G957</f>
        <v>Z16 12</v>
      </c>
      <c r="R201" s="19">
        <f>TEAMS!I975</f>
        <v>0</v>
      </c>
      <c r="S201" s="162" t="str">
        <f>TEAMS!$AC$956</f>
        <v>Z16</v>
      </c>
      <c r="T201" s="3">
        <f>COUNT(TEAMS!$J$959:$J$974)</f>
        <v>0</v>
      </c>
      <c r="U201" s="79" t="str">
        <f>IF('292 Club'!C183=0,"",'292 Club'!A183)</f>
        <v/>
      </c>
      <c r="V201" s="109" t="str">
        <f>IF('292 Club'!C183=0,"",'292 Club'!B183)</f>
        <v/>
      </c>
      <c r="W201" s="80" t="str">
        <f>IF('292 Club'!C183=0,"",'292 Club'!C183)</f>
        <v/>
      </c>
    </row>
    <row r="202" spans="1:23">
      <c r="A202" s="48">
        <v>200</v>
      </c>
      <c r="B202" s="45" t="str">
        <f>TEAMS!L957</f>
        <v>Z16 13</v>
      </c>
      <c r="C202" s="19">
        <f>TEAMS!O975</f>
        <v>0</v>
      </c>
      <c r="D202" s="162" t="str">
        <f>TEAMS!$AC$956</f>
        <v>Z16</v>
      </c>
      <c r="E202" s="3">
        <f>COUNT(TEAMS!$O$959:$O$974)</f>
        <v>0</v>
      </c>
      <c r="F202" s="48">
        <v>200</v>
      </c>
      <c r="G202" s="45" t="str">
        <f>TEAMS!L957</f>
        <v>Z16 13</v>
      </c>
      <c r="H202" s="19">
        <f>TEAMS!L975</f>
        <v>0</v>
      </c>
      <c r="I202" s="162" t="str">
        <f>TEAMS!$AC$956</f>
        <v>Z16</v>
      </c>
      <c r="J202" s="3">
        <f>COUNT(TEAMS!$O$959:$O$974)</f>
        <v>0</v>
      </c>
      <c r="K202" s="48">
        <v>200</v>
      </c>
      <c r="L202" s="45" t="str">
        <f>TEAMS!L957</f>
        <v>Z16 13</v>
      </c>
      <c r="M202" s="19">
        <f>TEAMS!M975</f>
        <v>0</v>
      </c>
      <c r="N202" s="162" t="str">
        <f>TEAMS!$AC$956</f>
        <v>Z16</v>
      </c>
      <c r="O202" s="3">
        <f>COUNT(TEAMS!$O$959:$O$974)</f>
        <v>0</v>
      </c>
      <c r="P202" s="48">
        <v>200</v>
      </c>
      <c r="Q202" s="45" t="str">
        <f>TEAMS!L957</f>
        <v>Z16 13</v>
      </c>
      <c r="R202" s="19">
        <f>TEAMS!N975</f>
        <v>0</v>
      </c>
      <c r="S202" s="162" t="str">
        <f>TEAMS!$AC$956</f>
        <v>Z16</v>
      </c>
      <c r="T202" s="3">
        <f>COUNT(TEAMS!$O$959:$O$974)</f>
        <v>0</v>
      </c>
      <c r="U202" s="79" t="str">
        <f>IF('292 Club'!C184=0,"",'292 Club'!A184)</f>
        <v/>
      </c>
      <c r="V202" s="109" t="str">
        <f>IF('292 Club'!C184=0,"",'292 Club'!B184)</f>
        <v/>
      </c>
      <c r="W202" s="80" t="str">
        <f>IF('292 Club'!C184=0,"",'292 Club'!C184)</f>
        <v/>
      </c>
    </row>
    <row r="203" spans="1:23">
      <c r="A203" s="48">
        <v>201</v>
      </c>
      <c r="B203" s="45" t="str">
        <f>TEAMS!Q957</f>
        <v>Z16 14</v>
      </c>
      <c r="C203" s="19">
        <f>TEAMS!T975</f>
        <v>0</v>
      </c>
      <c r="D203" s="162" t="str">
        <f>TEAMS!$AC$956</f>
        <v>Z16</v>
      </c>
      <c r="E203" s="3">
        <f>COUNT(TEAMS!$T$959:$T$974)</f>
        <v>0</v>
      </c>
      <c r="F203" s="48">
        <v>201</v>
      </c>
      <c r="G203" s="45" t="str">
        <f>TEAMS!Q957</f>
        <v>Z16 14</v>
      </c>
      <c r="H203" s="19">
        <f>TEAMS!Q975</f>
        <v>0</v>
      </c>
      <c r="I203" s="162" t="str">
        <f>TEAMS!$AC$956</f>
        <v>Z16</v>
      </c>
      <c r="J203" s="3">
        <f>COUNT(TEAMS!$T$959:$T$974)</f>
        <v>0</v>
      </c>
      <c r="K203" s="48">
        <v>201</v>
      </c>
      <c r="L203" s="111" t="str">
        <f>TEAMS!Q957</f>
        <v>Z16 14</v>
      </c>
      <c r="M203" s="19">
        <f>TEAMS!R975</f>
        <v>0</v>
      </c>
      <c r="N203" s="162" t="str">
        <f>TEAMS!$AC$956</f>
        <v>Z16</v>
      </c>
      <c r="O203" s="3">
        <f>COUNT(TEAMS!$T$959:$T$974)</f>
        <v>0</v>
      </c>
      <c r="P203" s="48">
        <v>201</v>
      </c>
      <c r="Q203" s="45" t="str">
        <f>TEAMS!Q957</f>
        <v>Z16 14</v>
      </c>
      <c r="R203" s="19">
        <f>TEAMS!S975</f>
        <v>0</v>
      </c>
      <c r="S203" s="162" t="str">
        <f>TEAMS!$AC$956</f>
        <v>Z16</v>
      </c>
      <c r="T203" s="3">
        <f>COUNT(TEAMS!$T$959:$T$974)</f>
        <v>0</v>
      </c>
      <c r="U203" s="79" t="str">
        <f>IF('292 Club'!C185=0,"",'292 Club'!A185)</f>
        <v/>
      </c>
      <c r="V203" s="109" t="str">
        <f>IF('292 Club'!C185=0,"",'292 Club'!B185)</f>
        <v/>
      </c>
      <c r="W203" s="80" t="str">
        <f>IF('292 Club'!C185=0,"",'292 Club'!C185)</f>
        <v/>
      </c>
    </row>
    <row r="204" spans="1:23">
      <c r="A204" s="48">
        <v>202</v>
      </c>
      <c r="B204" s="45" t="str">
        <f>TEAMS!V957</f>
        <v>Z16 15</v>
      </c>
      <c r="C204" s="19">
        <f>TEAMS!Y975</f>
        <v>0</v>
      </c>
      <c r="D204" s="162" t="str">
        <f>TEAMS!$AC$956</f>
        <v>Z16</v>
      </c>
      <c r="E204" s="3">
        <f>COUNT(TEAMS!$Y$959:$Y$974)</f>
        <v>0</v>
      </c>
      <c r="F204" s="48">
        <v>202</v>
      </c>
      <c r="G204" s="45" t="str">
        <f>TEAMS!V957</f>
        <v>Z16 15</v>
      </c>
      <c r="H204" s="19">
        <f>TEAMS!V975</f>
        <v>0</v>
      </c>
      <c r="I204" s="162" t="str">
        <f>TEAMS!$AC$956</f>
        <v>Z16</v>
      </c>
      <c r="J204" s="3">
        <f>COUNT(TEAMS!$Y$959:$Y$974)</f>
        <v>0</v>
      </c>
      <c r="K204" s="48">
        <v>202</v>
      </c>
      <c r="L204" s="45" t="str">
        <f>TEAMS!V957</f>
        <v>Z16 15</v>
      </c>
      <c r="M204" s="19">
        <f>TEAMS!W975</f>
        <v>0</v>
      </c>
      <c r="N204" s="162" t="str">
        <f>TEAMS!$AC$956</f>
        <v>Z16</v>
      </c>
      <c r="O204" s="3">
        <f>COUNT(TEAMS!$Y$959:$Y$974)</f>
        <v>0</v>
      </c>
      <c r="P204" s="48">
        <v>202</v>
      </c>
      <c r="Q204" s="45" t="str">
        <f>TEAMS!V957</f>
        <v>Z16 15</v>
      </c>
      <c r="R204" s="19">
        <f>TEAMS!X975</f>
        <v>0</v>
      </c>
      <c r="S204" s="162" t="str">
        <f>TEAMS!$AC$956</f>
        <v>Z16</v>
      </c>
      <c r="T204" s="3">
        <f>COUNT(TEAMS!$Y$959:$Y$974)</f>
        <v>0</v>
      </c>
      <c r="U204" s="79" t="str">
        <f>IF('292 Club'!C186=0,"",'292 Club'!A186)</f>
        <v/>
      </c>
      <c r="V204" s="109" t="str">
        <f>IF('292 Club'!C186=0,"",'292 Club'!B186)</f>
        <v/>
      </c>
      <c r="W204" s="80" t="str">
        <f>IF('292 Club'!C186=0,"",'292 Club'!C186)</f>
        <v/>
      </c>
    </row>
    <row r="205" spans="1:23">
      <c r="A205" s="48">
        <v>203</v>
      </c>
      <c r="B205" s="45" t="str">
        <f>TEAMS!G917</f>
        <v>Z16 2</v>
      </c>
      <c r="C205" s="19">
        <f>TEAMS!J935</f>
        <v>0</v>
      </c>
      <c r="D205" s="162" t="str">
        <f>TEAMS!$AC$916</f>
        <v>Z16</v>
      </c>
      <c r="E205" s="3">
        <f>COUNT(TEAMS!$J$919:$J$934)</f>
        <v>0</v>
      </c>
      <c r="F205" s="48">
        <v>203</v>
      </c>
      <c r="G205" s="45" t="str">
        <f>TEAMS!G917</f>
        <v>Z16 2</v>
      </c>
      <c r="H205" s="19">
        <f>TEAMS!G935</f>
        <v>0</v>
      </c>
      <c r="I205" s="162" t="str">
        <f>TEAMS!$AC$916</f>
        <v>Z16</v>
      </c>
      <c r="J205" s="3">
        <f>COUNT(TEAMS!$J$919:$J$934)</f>
        <v>0</v>
      </c>
      <c r="K205" s="48">
        <v>203</v>
      </c>
      <c r="L205" s="45" t="str">
        <f>TEAMS!G917</f>
        <v>Z16 2</v>
      </c>
      <c r="M205" s="19">
        <f>TEAMS!H935</f>
        <v>0</v>
      </c>
      <c r="N205" s="162" t="str">
        <f>TEAMS!$AC$916</f>
        <v>Z16</v>
      </c>
      <c r="O205" s="3">
        <f>COUNT(TEAMS!$J$919:$J$934)</f>
        <v>0</v>
      </c>
      <c r="P205" s="48">
        <v>203</v>
      </c>
      <c r="Q205" s="45" t="str">
        <f>TEAMS!G917</f>
        <v>Z16 2</v>
      </c>
      <c r="R205" s="19">
        <f>TEAMS!I935</f>
        <v>0</v>
      </c>
      <c r="S205" s="162" t="str">
        <f>TEAMS!$AC$916</f>
        <v>Z16</v>
      </c>
      <c r="T205" s="3">
        <f>COUNT(TEAMS!$J$919:$J$934)</f>
        <v>0</v>
      </c>
      <c r="U205" s="79" t="str">
        <f>IF('292 Club'!C187=0,"",'292 Club'!A187)</f>
        <v/>
      </c>
      <c r="V205" s="109" t="str">
        <f>IF('292 Club'!C187=0,"",'292 Club'!B187)</f>
        <v/>
      </c>
      <c r="W205" s="80" t="str">
        <f>IF('292 Club'!C187=0,"",'292 Club'!C187)</f>
        <v/>
      </c>
    </row>
    <row r="206" spans="1:23">
      <c r="A206" s="48">
        <v>204</v>
      </c>
      <c r="B206" s="45" t="str">
        <f>TEAMS!L917</f>
        <v>Z16 3</v>
      </c>
      <c r="C206" s="19">
        <f>TEAMS!O935</f>
        <v>0</v>
      </c>
      <c r="D206" s="162" t="str">
        <f>TEAMS!$AC$916</f>
        <v>Z16</v>
      </c>
      <c r="E206" s="3">
        <f>COUNT(TEAMS!$O$919:$O$934)</f>
        <v>0</v>
      </c>
      <c r="F206" s="48">
        <v>204</v>
      </c>
      <c r="G206" s="45" t="str">
        <f>TEAMS!L917</f>
        <v>Z16 3</v>
      </c>
      <c r="H206" s="19">
        <f>TEAMS!L935</f>
        <v>0</v>
      </c>
      <c r="I206" s="162" t="str">
        <f>TEAMS!$AC$916</f>
        <v>Z16</v>
      </c>
      <c r="J206" s="3">
        <f>COUNT(TEAMS!$O$919:$O$934)</f>
        <v>0</v>
      </c>
      <c r="K206" s="48">
        <v>204</v>
      </c>
      <c r="L206" s="45" t="str">
        <f>TEAMS!L917</f>
        <v>Z16 3</v>
      </c>
      <c r="M206" s="19">
        <f>TEAMS!M935</f>
        <v>0</v>
      </c>
      <c r="N206" s="162" t="str">
        <f>TEAMS!$AC$916</f>
        <v>Z16</v>
      </c>
      <c r="O206" s="3">
        <f>COUNT(TEAMS!$O$919:$O$934)</f>
        <v>0</v>
      </c>
      <c r="P206" s="48">
        <v>204</v>
      </c>
      <c r="Q206" s="45" t="str">
        <f>TEAMS!L917</f>
        <v>Z16 3</v>
      </c>
      <c r="R206" s="19">
        <f>TEAMS!N935</f>
        <v>0</v>
      </c>
      <c r="S206" s="162" t="str">
        <f>TEAMS!$AC$916</f>
        <v>Z16</v>
      </c>
      <c r="T206" s="3">
        <f>COUNT(TEAMS!$O$919:$O$934)</f>
        <v>0</v>
      </c>
      <c r="U206" s="79" t="str">
        <f>IF('292 Club'!C188=0,"",'292 Club'!A188)</f>
        <v/>
      </c>
      <c r="V206" s="109" t="str">
        <f>IF('292 Club'!C188=0,"",'292 Club'!B188)</f>
        <v/>
      </c>
      <c r="W206" s="80" t="str">
        <f>IF('292 Club'!C188=0,"",'292 Club'!C188)</f>
        <v/>
      </c>
    </row>
    <row r="207" spans="1:23">
      <c r="A207" s="48">
        <v>205</v>
      </c>
      <c r="B207" s="45" t="str">
        <f>TEAMS!Q917</f>
        <v>Z16 4</v>
      </c>
      <c r="C207" s="19">
        <f>TEAMS!T935</f>
        <v>0</v>
      </c>
      <c r="D207" s="162" t="str">
        <f>TEAMS!$AC$916</f>
        <v>Z16</v>
      </c>
      <c r="E207" s="3">
        <f>COUNT(TEAMS!$T$919:$T$934)</f>
        <v>0</v>
      </c>
      <c r="F207" s="48">
        <v>205</v>
      </c>
      <c r="G207" s="45" t="str">
        <f>TEAMS!Q917</f>
        <v>Z16 4</v>
      </c>
      <c r="H207" s="19">
        <f>TEAMS!Q935</f>
        <v>0</v>
      </c>
      <c r="I207" s="162" t="str">
        <f>TEAMS!$AC$916</f>
        <v>Z16</v>
      </c>
      <c r="J207" s="3">
        <f>COUNT(TEAMS!$T$919:$T$934)</f>
        <v>0</v>
      </c>
      <c r="K207" s="48">
        <v>205</v>
      </c>
      <c r="L207" s="45" t="str">
        <f>TEAMS!Q917</f>
        <v>Z16 4</v>
      </c>
      <c r="M207" s="19">
        <f>TEAMS!R935</f>
        <v>0</v>
      </c>
      <c r="N207" s="162" t="str">
        <f>TEAMS!$AC$916</f>
        <v>Z16</v>
      </c>
      <c r="O207" s="3">
        <f>COUNT(TEAMS!$T$919:$T$934)</f>
        <v>0</v>
      </c>
      <c r="P207" s="48">
        <v>205</v>
      </c>
      <c r="Q207" s="45" t="str">
        <f>TEAMS!Q917</f>
        <v>Z16 4</v>
      </c>
      <c r="R207" s="19">
        <f>TEAMS!S935</f>
        <v>0</v>
      </c>
      <c r="S207" s="162" t="str">
        <f>TEAMS!$AC$916</f>
        <v>Z16</v>
      </c>
      <c r="T207" s="3">
        <f>COUNT(TEAMS!$T$919:$T$934)</f>
        <v>0</v>
      </c>
      <c r="U207" s="79" t="str">
        <f>IF('292 Club'!C189=0,"",'292 Club'!A189)</f>
        <v/>
      </c>
      <c r="V207" s="109" t="str">
        <f>IF('292 Club'!C189=0,"",'292 Club'!B189)</f>
        <v/>
      </c>
      <c r="W207" s="80" t="str">
        <f>IF('292 Club'!C189=0,"",'292 Club'!C189)</f>
        <v/>
      </c>
    </row>
    <row r="208" spans="1:23">
      <c r="A208" s="48">
        <v>206</v>
      </c>
      <c r="B208" s="45" t="str">
        <f>TEAMS!V917</f>
        <v>Z16 5</v>
      </c>
      <c r="C208" s="19">
        <f>TEAMS!Y935</f>
        <v>0</v>
      </c>
      <c r="D208" s="162" t="str">
        <f>TEAMS!$AC$916</f>
        <v>Z16</v>
      </c>
      <c r="E208" s="3">
        <f>COUNT(TEAMS!$Y$919:$Y$934)</f>
        <v>0</v>
      </c>
      <c r="F208" s="48">
        <v>206</v>
      </c>
      <c r="G208" s="45" t="str">
        <f>TEAMS!V917</f>
        <v>Z16 5</v>
      </c>
      <c r="H208" s="19">
        <f>TEAMS!V935</f>
        <v>0</v>
      </c>
      <c r="I208" s="162" t="str">
        <f>TEAMS!$AC$916</f>
        <v>Z16</v>
      </c>
      <c r="J208" s="3">
        <f>COUNT(TEAMS!$Y$919:$Y$934)</f>
        <v>0</v>
      </c>
      <c r="K208" s="48">
        <v>206</v>
      </c>
      <c r="L208" s="45" t="str">
        <f>TEAMS!V917</f>
        <v>Z16 5</v>
      </c>
      <c r="M208" s="19">
        <f>TEAMS!W935</f>
        <v>0</v>
      </c>
      <c r="N208" s="162" t="str">
        <f>TEAMS!$AC$916</f>
        <v>Z16</v>
      </c>
      <c r="O208" s="3">
        <f>COUNT(TEAMS!$Y$919:$Y$934)</f>
        <v>0</v>
      </c>
      <c r="P208" s="48">
        <v>206</v>
      </c>
      <c r="Q208" s="45" t="str">
        <f>TEAMS!V917</f>
        <v>Z16 5</v>
      </c>
      <c r="R208" s="19">
        <f>TEAMS!X935</f>
        <v>0</v>
      </c>
      <c r="S208" s="162" t="str">
        <f>TEAMS!$AC$916</f>
        <v>Z16</v>
      </c>
      <c r="T208" s="3">
        <f>COUNT(TEAMS!$Y$919:$Y$934)</f>
        <v>0</v>
      </c>
      <c r="U208" s="79" t="str">
        <f>IF('292 Club'!C190=0,"",'292 Club'!A190)</f>
        <v/>
      </c>
      <c r="V208" s="109" t="str">
        <f>IF('292 Club'!C190=0,"",'292 Club'!B190)</f>
        <v/>
      </c>
      <c r="W208" s="80" t="str">
        <f>IF('292 Club'!C190=0,"",'292 Club'!C190)</f>
        <v/>
      </c>
    </row>
    <row r="209" spans="1:23">
      <c r="A209" s="48">
        <v>207</v>
      </c>
      <c r="B209" s="45" t="str">
        <f>TEAMS!B937</f>
        <v>Z16 6</v>
      </c>
      <c r="C209" s="19">
        <f>TEAMS!E955</f>
        <v>0</v>
      </c>
      <c r="D209" s="162" t="str">
        <f>TEAMS!$AC$936</f>
        <v>Z16</v>
      </c>
      <c r="E209" s="3">
        <f>COUNT(TEAMS!$E$939:$E$954)</f>
        <v>0</v>
      </c>
      <c r="F209" s="48">
        <v>207</v>
      </c>
      <c r="G209" s="45" t="str">
        <f>TEAMS!B937</f>
        <v>Z16 6</v>
      </c>
      <c r="H209" s="19">
        <f>TEAMS!B955</f>
        <v>0</v>
      </c>
      <c r="I209" s="162" t="str">
        <f>TEAMS!$AC$936</f>
        <v>Z16</v>
      </c>
      <c r="J209" s="3">
        <f>COUNT(TEAMS!$E$939:$E$954)</f>
        <v>0</v>
      </c>
      <c r="K209" s="48">
        <v>207</v>
      </c>
      <c r="L209" s="45" t="str">
        <f>TEAMS!B937</f>
        <v>Z16 6</v>
      </c>
      <c r="M209" s="19">
        <f>TEAMS!C955</f>
        <v>0</v>
      </c>
      <c r="N209" s="162" t="str">
        <f>TEAMS!$AC$936</f>
        <v>Z16</v>
      </c>
      <c r="O209" s="3">
        <f>COUNT(TEAMS!$E$939:$E$954)</f>
        <v>0</v>
      </c>
      <c r="P209" s="48">
        <v>207</v>
      </c>
      <c r="Q209" s="45" t="str">
        <f>TEAMS!B937</f>
        <v>Z16 6</v>
      </c>
      <c r="R209" s="19">
        <f>TEAMS!D955</f>
        <v>0</v>
      </c>
      <c r="S209" s="162" t="str">
        <f>TEAMS!$AC$936</f>
        <v>Z16</v>
      </c>
      <c r="T209" s="3">
        <f>COUNT(TEAMS!$E$939:$E$954)</f>
        <v>0</v>
      </c>
      <c r="U209" s="79" t="str">
        <f>IF('292 Club'!C191=0,"",'292 Club'!A191)</f>
        <v/>
      </c>
      <c r="V209" s="109" t="str">
        <f>IF('292 Club'!C191=0,"",'292 Club'!B191)</f>
        <v/>
      </c>
      <c r="W209" s="80" t="str">
        <f>IF('292 Club'!C191=0,"",'292 Club'!C191)</f>
        <v/>
      </c>
    </row>
    <row r="210" spans="1:23">
      <c r="A210" s="48">
        <v>208</v>
      </c>
      <c r="B210" s="45" t="str">
        <f>TEAMS!G937</f>
        <v>Z16 7</v>
      </c>
      <c r="C210" s="19">
        <f>TEAMS!J955</f>
        <v>0</v>
      </c>
      <c r="D210" s="162" t="str">
        <f>TEAMS!$AC$936</f>
        <v>Z16</v>
      </c>
      <c r="E210" s="3">
        <f>COUNT(TEAMS!$J$939:$J$954)</f>
        <v>0</v>
      </c>
      <c r="F210" s="48">
        <v>208</v>
      </c>
      <c r="G210" s="45" t="str">
        <f>TEAMS!G937</f>
        <v>Z16 7</v>
      </c>
      <c r="H210" s="19">
        <f>TEAMS!G955</f>
        <v>0</v>
      </c>
      <c r="I210" s="162" t="str">
        <f>TEAMS!$AC$936</f>
        <v>Z16</v>
      </c>
      <c r="J210" s="3">
        <f>COUNT(TEAMS!$J$939:$J$954)</f>
        <v>0</v>
      </c>
      <c r="K210" s="48">
        <v>208</v>
      </c>
      <c r="L210" s="45" t="str">
        <f>TEAMS!G937</f>
        <v>Z16 7</v>
      </c>
      <c r="M210" s="19">
        <f>TEAMS!H955</f>
        <v>0</v>
      </c>
      <c r="N210" s="162" t="str">
        <f>TEAMS!$AC$936</f>
        <v>Z16</v>
      </c>
      <c r="O210" s="3">
        <f>COUNT(TEAMS!$J$939:$J$954)</f>
        <v>0</v>
      </c>
      <c r="P210" s="48">
        <v>208</v>
      </c>
      <c r="Q210" s="45" t="str">
        <f>TEAMS!G937</f>
        <v>Z16 7</v>
      </c>
      <c r="R210" s="19">
        <f>TEAMS!I955</f>
        <v>0</v>
      </c>
      <c r="S210" s="162" t="str">
        <f>TEAMS!$AC$936</f>
        <v>Z16</v>
      </c>
      <c r="T210" s="3">
        <f>COUNT(TEAMS!$J$939:$J$954)</f>
        <v>0</v>
      </c>
      <c r="U210" s="79" t="str">
        <f>IF('292 Club'!C192=0,"",'292 Club'!A192)</f>
        <v/>
      </c>
      <c r="V210" s="109" t="str">
        <f>IF('292 Club'!C192=0,"",'292 Club'!B192)</f>
        <v/>
      </c>
      <c r="W210" s="80" t="str">
        <f>IF('292 Club'!C192=0,"",'292 Club'!C192)</f>
        <v/>
      </c>
    </row>
    <row r="211" spans="1:23">
      <c r="A211" s="48">
        <v>209</v>
      </c>
      <c r="B211" s="45" t="str">
        <f>TEAMS!L937</f>
        <v>Z16 8</v>
      </c>
      <c r="C211" s="19">
        <f>TEAMS!O955</f>
        <v>0</v>
      </c>
      <c r="D211" s="162" t="str">
        <f>TEAMS!$AC$936</f>
        <v>Z16</v>
      </c>
      <c r="E211" s="3">
        <f>COUNT(TEAMS!$O$939:$O$954)</f>
        <v>0</v>
      </c>
      <c r="F211" s="48">
        <v>209</v>
      </c>
      <c r="G211" s="45" t="str">
        <f>TEAMS!L937</f>
        <v>Z16 8</v>
      </c>
      <c r="H211" s="19">
        <f>TEAMS!L955</f>
        <v>0</v>
      </c>
      <c r="I211" s="162" t="str">
        <f>TEAMS!$AC$936</f>
        <v>Z16</v>
      </c>
      <c r="J211" s="3">
        <f>COUNT(TEAMS!$O$939:$O$954)</f>
        <v>0</v>
      </c>
      <c r="K211" s="48">
        <v>209</v>
      </c>
      <c r="L211" s="45" t="str">
        <f>TEAMS!L937</f>
        <v>Z16 8</v>
      </c>
      <c r="M211" s="19">
        <f>TEAMS!M955</f>
        <v>0</v>
      </c>
      <c r="N211" s="162" t="str">
        <f>TEAMS!$AC$936</f>
        <v>Z16</v>
      </c>
      <c r="O211" s="3">
        <f>COUNT(TEAMS!$O$939:$O$954)</f>
        <v>0</v>
      </c>
      <c r="P211" s="48">
        <v>209</v>
      </c>
      <c r="Q211" s="45" t="str">
        <f>TEAMS!L937</f>
        <v>Z16 8</v>
      </c>
      <c r="R211" s="19">
        <f>TEAMS!N955</f>
        <v>0</v>
      </c>
      <c r="S211" s="162" t="str">
        <f>TEAMS!$AC$936</f>
        <v>Z16</v>
      </c>
      <c r="T211" s="3">
        <f>COUNT(TEAMS!$O$939:$O$954)</f>
        <v>0</v>
      </c>
      <c r="U211" s="79" t="str">
        <f>IF('292 Club'!C193=0,"",'292 Club'!A193)</f>
        <v/>
      </c>
      <c r="V211" s="109" t="str">
        <f>IF('292 Club'!C193=0,"",'292 Club'!B193)</f>
        <v/>
      </c>
      <c r="W211" s="80" t="str">
        <f>IF('292 Club'!C193=0,"",'292 Club'!C193)</f>
        <v/>
      </c>
    </row>
    <row r="212" spans="1:23">
      <c r="A212" s="48">
        <v>210</v>
      </c>
      <c r="B212" s="45" t="str">
        <f>TEAMS!Q937</f>
        <v>Z16 9</v>
      </c>
      <c r="C212" s="19">
        <f>TEAMS!T955</f>
        <v>0</v>
      </c>
      <c r="D212" s="168" t="str">
        <f>TEAMS!$AC$936</f>
        <v>Z16</v>
      </c>
      <c r="E212" s="173">
        <f>COUNT(TEAMS!$T$939:$T$954)</f>
        <v>0</v>
      </c>
      <c r="F212" s="48">
        <v>210</v>
      </c>
      <c r="G212" s="45" t="str">
        <f>TEAMS!Q937</f>
        <v>Z16 9</v>
      </c>
      <c r="H212" s="19">
        <f>TEAMS!Q955</f>
        <v>0</v>
      </c>
      <c r="I212" s="168" t="str">
        <f>TEAMS!$AC$936</f>
        <v>Z16</v>
      </c>
      <c r="J212" s="173">
        <f>COUNT(TEAMS!$T$939:$T$954)</f>
        <v>0</v>
      </c>
      <c r="K212" s="48">
        <v>210</v>
      </c>
      <c r="L212" s="45" t="str">
        <f>TEAMS!Q937</f>
        <v>Z16 9</v>
      </c>
      <c r="M212" s="19">
        <f>TEAMS!R955</f>
        <v>0</v>
      </c>
      <c r="N212" s="168" t="str">
        <f>TEAMS!$AC$936</f>
        <v>Z16</v>
      </c>
      <c r="O212" s="173">
        <f>COUNT(TEAMS!$T$939:$T$954)</f>
        <v>0</v>
      </c>
      <c r="P212" s="48">
        <v>210</v>
      </c>
      <c r="Q212" s="45" t="str">
        <f>TEAMS!Q937</f>
        <v>Z16 9</v>
      </c>
      <c r="R212" s="19">
        <f>TEAMS!S955</f>
        <v>0</v>
      </c>
      <c r="S212" s="168" t="str">
        <f>TEAMS!$AC$936</f>
        <v>Z16</v>
      </c>
      <c r="T212" s="173">
        <f>COUNT(TEAMS!$T$939:$T$954)</f>
        <v>0</v>
      </c>
      <c r="U212" s="79" t="str">
        <f>IF('292 Club'!C194=0,"",'292 Club'!A194)</f>
        <v/>
      </c>
      <c r="V212" s="109" t="str">
        <f>IF('292 Club'!C194=0,"",'292 Club'!B194)</f>
        <v/>
      </c>
      <c r="W212" s="80" t="str">
        <f>IF('292 Club'!C194=0,"",'292 Club'!C194)</f>
        <v/>
      </c>
    </row>
    <row r="213" spans="1:23">
      <c r="A213" s="48">
        <v>211</v>
      </c>
      <c r="B213" s="45" t="str">
        <f>TEAMS!B978</f>
        <v>Z17 1</v>
      </c>
      <c r="C213" s="19">
        <f>TEAMS!E996</f>
        <v>0</v>
      </c>
      <c r="D213" s="162" t="str">
        <f>TEAMS!$AC$977</f>
        <v>Z17</v>
      </c>
      <c r="E213" s="3">
        <f>COUNT(TEAMS!$E$980:$E$995)</f>
        <v>0</v>
      </c>
      <c r="F213" s="48">
        <v>211</v>
      </c>
      <c r="G213" s="45" t="str">
        <f>TEAMS!B978</f>
        <v>Z17 1</v>
      </c>
      <c r="H213" s="19">
        <f>TEAMS!B996</f>
        <v>0</v>
      </c>
      <c r="I213" s="162" t="str">
        <f>TEAMS!$AC$977</f>
        <v>Z17</v>
      </c>
      <c r="J213" s="3">
        <f>COUNT(TEAMS!$E$980:$E$995)</f>
        <v>0</v>
      </c>
      <c r="K213" s="48">
        <v>211</v>
      </c>
      <c r="L213" s="45" t="str">
        <f>TEAMS!B978</f>
        <v>Z17 1</v>
      </c>
      <c r="M213" s="19">
        <f>TEAMS!C996</f>
        <v>0</v>
      </c>
      <c r="N213" s="162" t="str">
        <f>TEAMS!$AC$977</f>
        <v>Z17</v>
      </c>
      <c r="O213" s="3">
        <f>COUNT(TEAMS!$E$980:$E$995)</f>
        <v>0</v>
      </c>
      <c r="P213" s="48">
        <v>211</v>
      </c>
      <c r="Q213" s="45" t="str">
        <f>TEAMS!B978</f>
        <v>Z17 1</v>
      </c>
      <c r="R213" s="19">
        <f>TEAMS!D996</f>
        <v>0</v>
      </c>
      <c r="S213" s="162" t="str">
        <f>TEAMS!$AC$977</f>
        <v>Z17</v>
      </c>
      <c r="T213" s="3">
        <f>COUNT(TEAMS!$E$980:$E$995)</f>
        <v>0</v>
      </c>
      <c r="U213" s="79" t="str">
        <f>IF('292 Club'!C195=0,"",'292 Club'!A195)</f>
        <v/>
      </c>
      <c r="V213" s="109" t="str">
        <f>IF('292 Club'!C195=0,"",'292 Club'!B195)</f>
        <v/>
      </c>
      <c r="W213" s="80" t="str">
        <f>IF('292 Club'!C195=0,"",'292 Club'!C195)</f>
        <v/>
      </c>
    </row>
    <row r="214" spans="1:23">
      <c r="A214" s="48">
        <v>212</v>
      </c>
      <c r="B214" s="45" t="str">
        <f>TEAMS!V998</f>
        <v>Z17 10</v>
      </c>
      <c r="C214" s="19">
        <f>TEAMS!Y1016</f>
        <v>0</v>
      </c>
      <c r="D214" s="162" t="str">
        <f>TEAMS!$AC$997</f>
        <v>Z17</v>
      </c>
      <c r="E214" s="3">
        <f>COUNT(TEAMS!$Y$1000:$Y$1015)</f>
        <v>0</v>
      </c>
      <c r="F214" s="48">
        <v>212</v>
      </c>
      <c r="G214" s="45" t="str">
        <f>TEAMS!V998</f>
        <v>Z17 10</v>
      </c>
      <c r="H214" s="19">
        <f>TEAMS!V1016</f>
        <v>0</v>
      </c>
      <c r="I214" s="162" t="str">
        <f>TEAMS!$AC$997</f>
        <v>Z17</v>
      </c>
      <c r="J214" s="3">
        <f>COUNT(TEAMS!$Y$1000:$Y$1015)</f>
        <v>0</v>
      </c>
      <c r="K214" s="48">
        <v>212</v>
      </c>
      <c r="L214" s="45" t="str">
        <f>TEAMS!V998</f>
        <v>Z17 10</v>
      </c>
      <c r="M214" s="19">
        <f>TEAMS!W1016</f>
        <v>0</v>
      </c>
      <c r="N214" s="162" t="str">
        <f>TEAMS!$AC$997</f>
        <v>Z17</v>
      </c>
      <c r="O214" s="3">
        <f>COUNT(TEAMS!$Y$1000:$Y$1015)</f>
        <v>0</v>
      </c>
      <c r="P214" s="48">
        <v>212</v>
      </c>
      <c r="Q214" s="45" t="str">
        <f>TEAMS!V998</f>
        <v>Z17 10</v>
      </c>
      <c r="R214" s="19">
        <f>TEAMS!X1016</f>
        <v>0</v>
      </c>
      <c r="S214" s="162" t="str">
        <f>TEAMS!$AC$997</f>
        <v>Z17</v>
      </c>
      <c r="T214" s="3">
        <f>COUNT(TEAMS!$Y$1000:$Y$1015)</f>
        <v>0</v>
      </c>
      <c r="U214" s="79" t="str">
        <f>IF('292 Club'!C196=0,"",'292 Club'!A196)</f>
        <v/>
      </c>
      <c r="V214" s="109" t="str">
        <f>IF('292 Club'!C196=0,"",'292 Club'!B196)</f>
        <v/>
      </c>
      <c r="W214" s="80" t="str">
        <f>IF('292 Club'!C196=0,"",'292 Club'!C196)</f>
        <v/>
      </c>
    </row>
    <row r="215" spans="1:23">
      <c r="A215" s="48">
        <v>213</v>
      </c>
      <c r="B215" s="45" t="str">
        <f>TEAMS!B1018</f>
        <v>Z17 11</v>
      </c>
      <c r="C215" s="19">
        <f>TEAMS!E1036</f>
        <v>0</v>
      </c>
      <c r="D215" s="162" t="str">
        <f>TEAMS!$AC$1017</f>
        <v>Z17</v>
      </c>
      <c r="E215" s="3">
        <f>COUNT(TEAMS!$E$1020:$E$1035)</f>
        <v>0</v>
      </c>
      <c r="F215" s="48">
        <v>213</v>
      </c>
      <c r="G215" s="45" t="str">
        <f>TEAMS!B1018</f>
        <v>Z17 11</v>
      </c>
      <c r="H215" s="19">
        <f>TEAMS!B1036</f>
        <v>0</v>
      </c>
      <c r="I215" s="162" t="str">
        <f>TEAMS!$AC$1017</f>
        <v>Z17</v>
      </c>
      <c r="J215" s="3">
        <f>COUNT(TEAMS!$E$1020:$E$1035)</f>
        <v>0</v>
      </c>
      <c r="K215" s="48">
        <v>213</v>
      </c>
      <c r="L215" s="45" t="str">
        <f>TEAMS!B1018</f>
        <v>Z17 11</v>
      </c>
      <c r="M215" s="19">
        <f>TEAMS!C1036</f>
        <v>0</v>
      </c>
      <c r="N215" s="162" t="str">
        <f>TEAMS!$AC$1017</f>
        <v>Z17</v>
      </c>
      <c r="O215" s="3">
        <f>COUNT(TEAMS!$E$1020:$E$1035)</f>
        <v>0</v>
      </c>
      <c r="P215" s="48">
        <v>213</v>
      </c>
      <c r="Q215" s="45" t="str">
        <f>TEAMS!B1018</f>
        <v>Z17 11</v>
      </c>
      <c r="R215" s="19">
        <f>TEAMS!D1036</f>
        <v>0</v>
      </c>
      <c r="S215" s="162" t="str">
        <f>TEAMS!$AC$1017</f>
        <v>Z17</v>
      </c>
      <c r="T215" s="3">
        <f>COUNT(TEAMS!$E$1020:$E$1035)</f>
        <v>0</v>
      </c>
      <c r="U215" s="79" t="str">
        <f>IF('292 Club'!C197=0,"",'292 Club'!A197)</f>
        <v/>
      </c>
      <c r="V215" s="109" t="str">
        <f>IF('292 Club'!C197=0,"",'292 Club'!B197)</f>
        <v/>
      </c>
      <c r="W215" s="80" t="str">
        <f>IF('292 Club'!C197=0,"",'292 Club'!C197)</f>
        <v/>
      </c>
    </row>
    <row r="216" spans="1:23">
      <c r="A216" s="48">
        <v>214</v>
      </c>
      <c r="B216" s="45" t="str">
        <f>TEAMS!G1018</f>
        <v>Z17 12</v>
      </c>
      <c r="C216" s="19">
        <f>TEAMS!J1036</f>
        <v>0</v>
      </c>
      <c r="D216" s="162" t="str">
        <f>TEAMS!$AC$1017</f>
        <v>Z17</v>
      </c>
      <c r="E216" s="3">
        <f>COUNT(TEAMS!$J$1020:$J$1035)</f>
        <v>0</v>
      </c>
      <c r="F216" s="48">
        <v>214</v>
      </c>
      <c r="G216" s="45" t="str">
        <f>TEAMS!G1018</f>
        <v>Z17 12</v>
      </c>
      <c r="H216" s="19">
        <f>TEAMS!G1036</f>
        <v>0</v>
      </c>
      <c r="I216" s="162" t="str">
        <f>TEAMS!$AC$1017</f>
        <v>Z17</v>
      </c>
      <c r="J216" s="3">
        <f>COUNT(TEAMS!$J$1020:$J$1035)</f>
        <v>0</v>
      </c>
      <c r="K216" s="48">
        <v>214</v>
      </c>
      <c r="L216" s="45" t="str">
        <f>TEAMS!G1018</f>
        <v>Z17 12</v>
      </c>
      <c r="M216" s="19">
        <f>TEAMS!H1036</f>
        <v>0</v>
      </c>
      <c r="N216" s="162" t="str">
        <f>TEAMS!$AC$1017</f>
        <v>Z17</v>
      </c>
      <c r="O216" s="3">
        <f>COUNT(TEAMS!$J$1020:$J$1035)</f>
        <v>0</v>
      </c>
      <c r="P216" s="48">
        <v>214</v>
      </c>
      <c r="Q216" s="45" t="str">
        <f>TEAMS!G1018</f>
        <v>Z17 12</v>
      </c>
      <c r="R216" s="19">
        <f>TEAMS!I1036</f>
        <v>0</v>
      </c>
      <c r="S216" s="162" t="str">
        <f>TEAMS!$AC$1017</f>
        <v>Z17</v>
      </c>
      <c r="T216" s="3">
        <f>COUNT(TEAMS!$J$1020:$J$1035)</f>
        <v>0</v>
      </c>
      <c r="U216" s="79" t="str">
        <f>IF('292 Club'!C198=0,"",'292 Club'!A198)</f>
        <v/>
      </c>
      <c r="V216" s="109" t="str">
        <f>IF('292 Club'!C198=0,"",'292 Club'!B198)</f>
        <v/>
      </c>
      <c r="W216" s="80" t="str">
        <f>IF('292 Club'!C198=0,"",'292 Club'!C198)</f>
        <v/>
      </c>
    </row>
    <row r="217" spans="1:23">
      <c r="A217" s="48">
        <v>215</v>
      </c>
      <c r="B217" s="45" t="str">
        <f>TEAMS!L1018</f>
        <v>Z17 13</v>
      </c>
      <c r="C217" s="19">
        <f>TEAMS!O1036</f>
        <v>0</v>
      </c>
      <c r="D217" s="162" t="str">
        <f>TEAMS!$AC$1017</f>
        <v>Z17</v>
      </c>
      <c r="E217" s="3">
        <f>COUNT(TEAMS!$O$1020:$O$1035)</f>
        <v>0</v>
      </c>
      <c r="F217" s="48">
        <v>215</v>
      </c>
      <c r="G217" s="45" t="str">
        <f>TEAMS!L1018</f>
        <v>Z17 13</v>
      </c>
      <c r="H217" s="19">
        <f>TEAMS!L1036</f>
        <v>0</v>
      </c>
      <c r="I217" s="162" t="str">
        <f>TEAMS!$AC$1017</f>
        <v>Z17</v>
      </c>
      <c r="J217" s="3">
        <f>COUNT(TEAMS!$O$1020:$O$1035)</f>
        <v>0</v>
      </c>
      <c r="K217" s="48">
        <v>215</v>
      </c>
      <c r="L217" s="45" t="str">
        <f>TEAMS!L1018</f>
        <v>Z17 13</v>
      </c>
      <c r="M217" s="19">
        <f>TEAMS!M1036</f>
        <v>0</v>
      </c>
      <c r="N217" s="162" t="str">
        <f>TEAMS!$AC$1017</f>
        <v>Z17</v>
      </c>
      <c r="O217" s="3">
        <f>COUNT(TEAMS!$O$1020:$O$1035)</f>
        <v>0</v>
      </c>
      <c r="P217" s="48">
        <v>215</v>
      </c>
      <c r="Q217" s="45" t="str">
        <f>TEAMS!L1018</f>
        <v>Z17 13</v>
      </c>
      <c r="R217" s="19">
        <f>TEAMS!N1036</f>
        <v>0</v>
      </c>
      <c r="S217" s="162" t="str">
        <f>TEAMS!$AC$1017</f>
        <v>Z17</v>
      </c>
      <c r="T217" s="3">
        <f>COUNT(TEAMS!$O$1020:$O$1035)</f>
        <v>0</v>
      </c>
      <c r="U217" s="79" t="str">
        <f>IF('292 Club'!C199=0,"",'292 Club'!A199)</f>
        <v/>
      </c>
      <c r="V217" s="109" t="str">
        <f>IF('292 Club'!C199=0,"",'292 Club'!B199)</f>
        <v/>
      </c>
      <c r="W217" s="80" t="str">
        <f>IF('292 Club'!C199=0,"",'292 Club'!C199)</f>
        <v/>
      </c>
    </row>
    <row r="218" spans="1:23">
      <c r="A218" s="48">
        <v>216</v>
      </c>
      <c r="B218" s="45" t="str">
        <f>TEAMS!Q1018</f>
        <v>Z17 14</v>
      </c>
      <c r="C218" s="19">
        <f>TEAMS!T1036</f>
        <v>0</v>
      </c>
      <c r="D218" s="162" t="str">
        <f>TEAMS!$AC$1017</f>
        <v>Z17</v>
      </c>
      <c r="E218" s="3">
        <f>COUNT(TEAMS!$T$1020:$T$1035)</f>
        <v>0</v>
      </c>
      <c r="F218" s="48">
        <v>216</v>
      </c>
      <c r="G218" s="45" t="str">
        <f>TEAMS!Q1018</f>
        <v>Z17 14</v>
      </c>
      <c r="H218" s="19">
        <f>TEAMS!Q1036</f>
        <v>0</v>
      </c>
      <c r="I218" s="162" t="str">
        <f>TEAMS!$AC$1017</f>
        <v>Z17</v>
      </c>
      <c r="J218" s="3">
        <f>COUNT(TEAMS!$T$1020:$T$1035)</f>
        <v>0</v>
      </c>
      <c r="K218" s="48">
        <v>216</v>
      </c>
      <c r="L218" s="111" t="str">
        <f>TEAMS!Q1018</f>
        <v>Z17 14</v>
      </c>
      <c r="M218" s="19">
        <f>TEAMS!R1036</f>
        <v>0</v>
      </c>
      <c r="N218" s="162" t="str">
        <f>TEAMS!$AC$1017</f>
        <v>Z17</v>
      </c>
      <c r="O218" s="3">
        <f>COUNT(TEAMS!$T$1020:$T$1035)</f>
        <v>0</v>
      </c>
      <c r="P218" s="48">
        <v>216</v>
      </c>
      <c r="Q218" s="45" t="str">
        <f>TEAMS!Q1018</f>
        <v>Z17 14</v>
      </c>
      <c r="R218" s="19">
        <f>TEAMS!S1036</f>
        <v>0</v>
      </c>
      <c r="S218" s="162" t="str">
        <f>TEAMS!$AC$1017</f>
        <v>Z17</v>
      </c>
      <c r="T218" s="3">
        <f>COUNT(TEAMS!$T$1020:$T$1035)</f>
        <v>0</v>
      </c>
      <c r="U218" s="79" t="str">
        <f>IF('292 Club'!C200=0,"",'292 Club'!A200)</f>
        <v/>
      </c>
      <c r="V218" s="109" t="str">
        <f>IF('292 Club'!C200=0,"",'292 Club'!B200)</f>
        <v/>
      </c>
      <c r="W218" s="80" t="str">
        <f>IF('292 Club'!C200=0,"",'292 Club'!C200)</f>
        <v/>
      </c>
    </row>
    <row r="219" spans="1:23">
      <c r="A219" s="48">
        <v>217</v>
      </c>
      <c r="B219" s="45" t="str">
        <f>TEAMS!V1018</f>
        <v>Z17 15</v>
      </c>
      <c r="C219" s="19">
        <f>TEAMS!Y1036</f>
        <v>0</v>
      </c>
      <c r="D219" s="162" t="str">
        <f>TEAMS!$AC$1017</f>
        <v>Z17</v>
      </c>
      <c r="E219" s="3">
        <f>COUNT(TEAMS!$Y$1020:$Y$1035)</f>
        <v>0</v>
      </c>
      <c r="F219" s="48">
        <v>217</v>
      </c>
      <c r="G219" s="45" t="str">
        <f>TEAMS!V1018</f>
        <v>Z17 15</v>
      </c>
      <c r="H219" s="19">
        <f>TEAMS!V1036</f>
        <v>0</v>
      </c>
      <c r="I219" s="162" t="str">
        <f>TEAMS!$AC$1017</f>
        <v>Z17</v>
      </c>
      <c r="J219" s="3">
        <f>COUNT(TEAMS!$Y$1020:$Y$1035)</f>
        <v>0</v>
      </c>
      <c r="K219" s="48">
        <v>217</v>
      </c>
      <c r="L219" s="45" t="str">
        <f>TEAMS!V1018</f>
        <v>Z17 15</v>
      </c>
      <c r="M219" s="19">
        <f>TEAMS!W1036</f>
        <v>0</v>
      </c>
      <c r="N219" s="162" t="str">
        <f>TEAMS!$AC$1017</f>
        <v>Z17</v>
      </c>
      <c r="O219" s="3">
        <f>COUNT(TEAMS!$Y$1020:$Y$1035)</f>
        <v>0</v>
      </c>
      <c r="P219" s="48">
        <v>217</v>
      </c>
      <c r="Q219" s="45" t="str">
        <f>TEAMS!V1018</f>
        <v>Z17 15</v>
      </c>
      <c r="R219" s="19">
        <f>TEAMS!X1036</f>
        <v>0</v>
      </c>
      <c r="S219" s="162" t="str">
        <f>TEAMS!$AC$1017</f>
        <v>Z17</v>
      </c>
      <c r="T219" s="3">
        <f>COUNT(TEAMS!$Y$1020:$Y$1035)</f>
        <v>0</v>
      </c>
      <c r="U219" s="79" t="str">
        <f>IF('292 Club'!C201=0,"",'292 Club'!A201)</f>
        <v/>
      </c>
      <c r="V219" s="109" t="str">
        <f>IF('292 Club'!C201=0,"",'292 Club'!B201)</f>
        <v/>
      </c>
      <c r="W219" s="80" t="str">
        <f>IF('292 Club'!C201=0,"",'292 Club'!C201)</f>
        <v/>
      </c>
    </row>
    <row r="220" spans="1:23">
      <c r="A220" s="48">
        <v>218</v>
      </c>
      <c r="B220" s="45" t="str">
        <f>TEAMS!G978</f>
        <v>Z17 2</v>
      </c>
      <c r="C220" s="19">
        <f>TEAMS!J996</f>
        <v>0</v>
      </c>
      <c r="D220" s="162" t="str">
        <f>TEAMS!$AC$977</f>
        <v>Z17</v>
      </c>
      <c r="E220" s="3">
        <f>COUNT(TEAMS!$J$980:$J$995)</f>
        <v>0</v>
      </c>
      <c r="F220" s="48">
        <v>218</v>
      </c>
      <c r="G220" s="45" t="str">
        <f>TEAMS!G978</f>
        <v>Z17 2</v>
      </c>
      <c r="H220" s="19">
        <f>TEAMS!G996</f>
        <v>0</v>
      </c>
      <c r="I220" s="162" t="str">
        <f>TEAMS!$AC$977</f>
        <v>Z17</v>
      </c>
      <c r="J220" s="3">
        <f>COUNT(TEAMS!$J$980:$J$995)</f>
        <v>0</v>
      </c>
      <c r="K220" s="48">
        <v>218</v>
      </c>
      <c r="L220" s="45" t="str">
        <f>TEAMS!G978</f>
        <v>Z17 2</v>
      </c>
      <c r="M220" s="19">
        <f>TEAMS!H996</f>
        <v>0</v>
      </c>
      <c r="N220" s="162" t="str">
        <f>TEAMS!$AC$977</f>
        <v>Z17</v>
      </c>
      <c r="O220" s="3">
        <f>COUNT(TEAMS!$J$980:$J$995)</f>
        <v>0</v>
      </c>
      <c r="P220" s="48">
        <v>218</v>
      </c>
      <c r="Q220" s="45" t="str">
        <f>TEAMS!G978</f>
        <v>Z17 2</v>
      </c>
      <c r="R220" s="19">
        <f>TEAMS!I996</f>
        <v>0</v>
      </c>
      <c r="S220" s="162" t="str">
        <f>TEAMS!$AC$977</f>
        <v>Z17</v>
      </c>
      <c r="T220" s="3">
        <f>COUNT(TEAMS!$J$980:$J$995)</f>
        <v>0</v>
      </c>
      <c r="U220" s="79" t="str">
        <f>IF('292 Club'!C202=0,"",'292 Club'!A202)</f>
        <v/>
      </c>
      <c r="V220" s="109" t="str">
        <f>IF('292 Club'!C202=0,"",'292 Club'!B202)</f>
        <v/>
      </c>
      <c r="W220" s="80" t="str">
        <f>IF('292 Club'!C202=0,"",'292 Club'!C202)</f>
        <v/>
      </c>
    </row>
    <row r="221" spans="1:23">
      <c r="A221" s="48">
        <v>219</v>
      </c>
      <c r="B221" s="45" t="str">
        <f>TEAMS!L978</f>
        <v>Z17 3</v>
      </c>
      <c r="C221" s="19">
        <f>TEAMS!O996</f>
        <v>0</v>
      </c>
      <c r="D221" s="162" t="str">
        <f>TEAMS!$AC$977</f>
        <v>Z17</v>
      </c>
      <c r="E221" s="3">
        <f>COUNT(TEAMS!$O$980:$O$995)</f>
        <v>0</v>
      </c>
      <c r="F221" s="48">
        <v>219</v>
      </c>
      <c r="G221" s="45" t="str">
        <f>TEAMS!L978</f>
        <v>Z17 3</v>
      </c>
      <c r="H221" s="19">
        <f>TEAMS!L996</f>
        <v>0</v>
      </c>
      <c r="I221" s="162" t="str">
        <f>TEAMS!$AC$977</f>
        <v>Z17</v>
      </c>
      <c r="J221" s="3">
        <f>COUNT(TEAMS!$O$980:$O$995)</f>
        <v>0</v>
      </c>
      <c r="K221" s="48">
        <v>219</v>
      </c>
      <c r="L221" s="45" t="str">
        <f>TEAMS!L978</f>
        <v>Z17 3</v>
      </c>
      <c r="M221" s="19">
        <f>TEAMS!M996</f>
        <v>0</v>
      </c>
      <c r="N221" s="162" t="str">
        <f>TEAMS!$AC$977</f>
        <v>Z17</v>
      </c>
      <c r="O221" s="3">
        <f>COUNT(TEAMS!$O$980:$O$995)</f>
        <v>0</v>
      </c>
      <c r="P221" s="48">
        <v>219</v>
      </c>
      <c r="Q221" s="45" t="str">
        <f>TEAMS!L978</f>
        <v>Z17 3</v>
      </c>
      <c r="R221" s="19">
        <f>TEAMS!N996</f>
        <v>0</v>
      </c>
      <c r="S221" s="162" t="str">
        <f>TEAMS!$AC$977</f>
        <v>Z17</v>
      </c>
      <c r="T221" s="3">
        <f>COUNT(TEAMS!$O$980:$O$995)</f>
        <v>0</v>
      </c>
      <c r="U221" s="79" t="str">
        <f>IF('292 Club'!C203=0,"",'292 Club'!A203)</f>
        <v/>
      </c>
      <c r="V221" s="109" t="str">
        <f>IF('292 Club'!C203=0,"",'292 Club'!B203)</f>
        <v/>
      </c>
      <c r="W221" s="80" t="str">
        <f>IF('292 Club'!C203=0,"",'292 Club'!C203)</f>
        <v/>
      </c>
    </row>
    <row r="222" spans="1:23">
      <c r="A222" s="48">
        <v>220</v>
      </c>
      <c r="B222" s="45" t="str">
        <f>TEAMS!Q978</f>
        <v>Z17 4</v>
      </c>
      <c r="C222" s="19">
        <f>TEAMS!T996</f>
        <v>0</v>
      </c>
      <c r="D222" s="162" t="str">
        <f>TEAMS!$AC$977</f>
        <v>Z17</v>
      </c>
      <c r="E222" s="3">
        <f>COUNT(TEAMS!$T$980:$T$995)</f>
        <v>0</v>
      </c>
      <c r="F222" s="48">
        <v>220</v>
      </c>
      <c r="G222" s="45" t="str">
        <f>TEAMS!Q978</f>
        <v>Z17 4</v>
      </c>
      <c r="H222" s="19">
        <f>TEAMS!Q996</f>
        <v>0</v>
      </c>
      <c r="I222" s="162" t="str">
        <f>TEAMS!$AC$977</f>
        <v>Z17</v>
      </c>
      <c r="J222" s="3">
        <f>COUNT(TEAMS!$T$980:$T$995)</f>
        <v>0</v>
      </c>
      <c r="K222" s="48">
        <v>220</v>
      </c>
      <c r="L222" s="45" t="str">
        <f>TEAMS!Q978</f>
        <v>Z17 4</v>
      </c>
      <c r="M222" s="19">
        <f>TEAMS!R996</f>
        <v>0</v>
      </c>
      <c r="N222" s="162" t="str">
        <f>TEAMS!$AC$977</f>
        <v>Z17</v>
      </c>
      <c r="O222" s="3">
        <f>COUNT(TEAMS!$T$980:$T$995)</f>
        <v>0</v>
      </c>
      <c r="P222" s="48">
        <v>220</v>
      </c>
      <c r="Q222" s="45" t="str">
        <f>TEAMS!Q978</f>
        <v>Z17 4</v>
      </c>
      <c r="R222" s="19">
        <f>TEAMS!S996</f>
        <v>0</v>
      </c>
      <c r="S222" s="162" t="str">
        <f>TEAMS!$AC$977</f>
        <v>Z17</v>
      </c>
      <c r="T222" s="3">
        <f>COUNT(TEAMS!$T$980:$T$995)</f>
        <v>0</v>
      </c>
      <c r="U222" s="79" t="str">
        <f>IF('292 Club'!C204=0,"",'292 Club'!A204)</f>
        <v/>
      </c>
      <c r="V222" s="109" t="str">
        <f>IF('292 Club'!C204=0,"",'292 Club'!B204)</f>
        <v/>
      </c>
      <c r="W222" s="80" t="str">
        <f>IF('292 Club'!C204=0,"",'292 Club'!C204)</f>
        <v/>
      </c>
    </row>
    <row r="223" spans="1:23">
      <c r="A223" s="48">
        <v>221</v>
      </c>
      <c r="B223" s="45" t="str">
        <f>TEAMS!V978</f>
        <v>Z17 5</v>
      </c>
      <c r="C223" s="19">
        <f>TEAMS!Y996</f>
        <v>0</v>
      </c>
      <c r="D223" s="162" t="str">
        <f>TEAMS!$AC$977</f>
        <v>Z17</v>
      </c>
      <c r="E223" s="3">
        <f>COUNT(TEAMS!$Y$980:$Y$995)</f>
        <v>0</v>
      </c>
      <c r="F223" s="48">
        <v>221</v>
      </c>
      <c r="G223" s="45" t="str">
        <f>TEAMS!V978</f>
        <v>Z17 5</v>
      </c>
      <c r="H223" s="19">
        <f>TEAMS!V996</f>
        <v>0</v>
      </c>
      <c r="I223" s="162" t="str">
        <f>TEAMS!$AC$977</f>
        <v>Z17</v>
      </c>
      <c r="J223" s="3">
        <f>COUNT(TEAMS!$Y$980:$Y$995)</f>
        <v>0</v>
      </c>
      <c r="K223" s="48">
        <v>221</v>
      </c>
      <c r="L223" s="45" t="str">
        <f>TEAMS!V978</f>
        <v>Z17 5</v>
      </c>
      <c r="M223" s="19">
        <f>TEAMS!W996</f>
        <v>0</v>
      </c>
      <c r="N223" s="162" t="str">
        <f>TEAMS!$AC$977</f>
        <v>Z17</v>
      </c>
      <c r="O223" s="3">
        <f>COUNT(TEAMS!$Y$980:$Y$995)</f>
        <v>0</v>
      </c>
      <c r="P223" s="48">
        <v>221</v>
      </c>
      <c r="Q223" s="45" t="str">
        <f>TEAMS!V978</f>
        <v>Z17 5</v>
      </c>
      <c r="R223" s="19">
        <f>TEAMS!X996</f>
        <v>0</v>
      </c>
      <c r="S223" s="162" t="str">
        <f>TEAMS!$AC$977</f>
        <v>Z17</v>
      </c>
      <c r="T223" s="3">
        <f>COUNT(TEAMS!$Y$980:$Y$995)</f>
        <v>0</v>
      </c>
      <c r="U223" s="79" t="str">
        <f>IF('292 Club'!C205=0,"",'292 Club'!A205)</f>
        <v/>
      </c>
      <c r="V223" s="109" t="str">
        <f>IF('292 Club'!C205=0,"",'292 Club'!B205)</f>
        <v/>
      </c>
      <c r="W223" s="80" t="str">
        <f>IF('292 Club'!C205=0,"",'292 Club'!C205)</f>
        <v/>
      </c>
    </row>
    <row r="224" spans="1:23">
      <c r="A224" s="48">
        <v>222</v>
      </c>
      <c r="B224" s="45" t="str">
        <f>TEAMS!B998</f>
        <v>Z17 6</v>
      </c>
      <c r="C224" s="19">
        <f>TEAMS!E1016</f>
        <v>0</v>
      </c>
      <c r="D224" s="162" t="str">
        <f>TEAMS!$AC$997</f>
        <v>Z17</v>
      </c>
      <c r="E224" s="3">
        <f>COUNT(TEAMS!$E$1000:$E$1015)</f>
        <v>0</v>
      </c>
      <c r="F224" s="48">
        <v>222</v>
      </c>
      <c r="G224" s="45" t="str">
        <f>TEAMS!B998</f>
        <v>Z17 6</v>
      </c>
      <c r="H224" s="19">
        <f>TEAMS!B1016</f>
        <v>0</v>
      </c>
      <c r="I224" s="162" t="str">
        <f>TEAMS!$AC$997</f>
        <v>Z17</v>
      </c>
      <c r="J224" s="3">
        <f>COUNT(TEAMS!$E$1000:$E$1015)</f>
        <v>0</v>
      </c>
      <c r="K224" s="48">
        <v>222</v>
      </c>
      <c r="L224" s="45" t="str">
        <f>TEAMS!B998</f>
        <v>Z17 6</v>
      </c>
      <c r="M224" s="19">
        <f>TEAMS!C1016</f>
        <v>0</v>
      </c>
      <c r="N224" s="162" t="str">
        <f>TEAMS!$AC$997</f>
        <v>Z17</v>
      </c>
      <c r="O224" s="3">
        <f>COUNT(TEAMS!$E$1000:$E$1015)</f>
        <v>0</v>
      </c>
      <c r="P224" s="48">
        <v>222</v>
      </c>
      <c r="Q224" s="45" t="str">
        <f>TEAMS!B998</f>
        <v>Z17 6</v>
      </c>
      <c r="R224" s="19">
        <f>TEAMS!D1016</f>
        <v>0</v>
      </c>
      <c r="S224" s="162" t="str">
        <f>TEAMS!$AC$997</f>
        <v>Z17</v>
      </c>
      <c r="T224" s="3">
        <f>COUNT(TEAMS!$E$1000:$E$1015)</f>
        <v>0</v>
      </c>
      <c r="U224" s="79" t="str">
        <f>IF('292 Club'!C206=0,"",'292 Club'!A206)</f>
        <v/>
      </c>
      <c r="V224" s="109" t="str">
        <f>IF('292 Club'!C206=0,"",'292 Club'!B206)</f>
        <v/>
      </c>
      <c r="W224" s="80" t="str">
        <f>IF('292 Club'!C206=0,"",'292 Club'!C206)</f>
        <v/>
      </c>
    </row>
    <row r="225" spans="1:23">
      <c r="A225" s="48">
        <v>223</v>
      </c>
      <c r="B225" s="45" t="str">
        <f>TEAMS!G998</f>
        <v>Z17 7</v>
      </c>
      <c r="C225" s="19">
        <f>TEAMS!J1016</f>
        <v>0</v>
      </c>
      <c r="D225" s="162" t="str">
        <f>TEAMS!$AC$997</f>
        <v>Z17</v>
      </c>
      <c r="E225" s="3">
        <f>COUNT(TEAMS!$J$1000:$J$1015)</f>
        <v>0</v>
      </c>
      <c r="F225" s="48">
        <v>223</v>
      </c>
      <c r="G225" s="45" t="str">
        <f>TEAMS!G998</f>
        <v>Z17 7</v>
      </c>
      <c r="H225" s="19">
        <f>TEAMS!G1016</f>
        <v>0</v>
      </c>
      <c r="I225" s="162" t="str">
        <f>TEAMS!$AC$997</f>
        <v>Z17</v>
      </c>
      <c r="J225" s="3">
        <f>COUNT(TEAMS!$J$1000:$J$1015)</f>
        <v>0</v>
      </c>
      <c r="K225" s="48">
        <v>223</v>
      </c>
      <c r="L225" s="45" t="str">
        <f>TEAMS!G998</f>
        <v>Z17 7</v>
      </c>
      <c r="M225" s="19">
        <f>TEAMS!H1016</f>
        <v>0</v>
      </c>
      <c r="N225" s="162" t="str">
        <f>TEAMS!$AC$997</f>
        <v>Z17</v>
      </c>
      <c r="O225" s="3">
        <f>COUNT(TEAMS!$J$1000:$J$1015)</f>
        <v>0</v>
      </c>
      <c r="P225" s="48">
        <v>223</v>
      </c>
      <c r="Q225" s="45" t="str">
        <f>TEAMS!G998</f>
        <v>Z17 7</v>
      </c>
      <c r="R225" s="19">
        <f>TEAMS!I1016</f>
        <v>0</v>
      </c>
      <c r="S225" s="162" t="str">
        <f>TEAMS!$AC$997</f>
        <v>Z17</v>
      </c>
      <c r="T225" s="3">
        <f>COUNT(TEAMS!$J$1000:$J$1015)</f>
        <v>0</v>
      </c>
      <c r="U225" s="79" t="str">
        <f>IF('292 Club'!C207=0,"",'292 Club'!A207)</f>
        <v/>
      </c>
      <c r="V225" s="109" t="str">
        <f>IF('292 Club'!C207=0,"",'292 Club'!B207)</f>
        <v/>
      </c>
      <c r="W225" s="80" t="str">
        <f>IF('292 Club'!C207=0,"",'292 Club'!C207)</f>
        <v/>
      </c>
    </row>
    <row r="226" spans="1:23">
      <c r="A226" s="48">
        <v>224</v>
      </c>
      <c r="B226" s="45" t="str">
        <f>TEAMS!L998</f>
        <v>Z17 8</v>
      </c>
      <c r="C226" s="19">
        <f>TEAMS!O1016</f>
        <v>0</v>
      </c>
      <c r="D226" s="162" t="str">
        <f>TEAMS!$AC$997</f>
        <v>Z17</v>
      </c>
      <c r="E226" s="3">
        <f>COUNT(TEAMS!$O$1000:$O$1015)</f>
        <v>0</v>
      </c>
      <c r="F226" s="48">
        <v>224</v>
      </c>
      <c r="G226" s="45" t="str">
        <f>TEAMS!L998</f>
        <v>Z17 8</v>
      </c>
      <c r="H226" s="19">
        <f>TEAMS!L1016</f>
        <v>0</v>
      </c>
      <c r="I226" s="162" t="str">
        <f>TEAMS!$AC$997</f>
        <v>Z17</v>
      </c>
      <c r="J226" s="3">
        <f>COUNT(TEAMS!$O$1000:$O$1015)</f>
        <v>0</v>
      </c>
      <c r="K226" s="48">
        <v>224</v>
      </c>
      <c r="L226" s="45" t="str">
        <f>TEAMS!L998</f>
        <v>Z17 8</v>
      </c>
      <c r="M226" s="19">
        <f>TEAMS!M1016</f>
        <v>0</v>
      </c>
      <c r="N226" s="162" t="str">
        <f>TEAMS!$AC$997</f>
        <v>Z17</v>
      </c>
      <c r="O226" s="3">
        <f>COUNT(TEAMS!$O$1000:$O$1015)</f>
        <v>0</v>
      </c>
      <c r="P226" s="48">
        <v>224</v>
      </c>
      <c r="Q226" s="45" t="str">
        <f>TEAMS!L998</f>
        <v>Z17 8</v>
      </c>
      <c r="R226" s="19">
        <f>TEAMS!N1016</f>
        <v>0</v>
      </c>
      <c r="S226" s="162" t="str">
        <f>TEAMS!$AC$997</f>
        <v>Z17</v>
      </c>
      <c r="T226" s="3">
        <f>COUNT(TEAMS!$O$1000:$O$1015)</f>
        <v>0</v>
      </c>
      <c r="U226" s="79" t="str">
        <f>IF('292 Club'!C208=0,"",'292 Club'!A208)</f>
        <v/>
      </c>
      <c r="V226" s="109" t="str">
        <f>IF('292 Club'!C208=0,"",'292 Club'!B208)</f>
        <v/>
      </c>
      <c r="W226" s="80" t="str">
        <f>IF('292 Club'!C208=0,"",'292 Club'!C208)</f>
        <v/>
      </c>
    </row>
    <row r="227" spans="1:23">
      <c r="A227" s="48">
        <v>225</v>
      </c>
      <c r="B227" s="45" t="str">
        <f>TEAMS!Q998</f>
        <v>Z17 9</v>
      </c>
      <c r="C227" s="19">
        <f>TEAMS!T1016</f>
        <v>0</v>
      </c>
      <c r="D227" s="162" t="str">
        <f>TEAMS!$AC$997</f>
        <v>Z17</v>
      </c>
      <c r="E227" s="3">
        <f>COUNT(TEAMS!$T$1000:$T$1015)</f>
        <v>0</v>
      </c>
      <c r="F227" s="48">
        <v>225</v>
      </c>
      <c r="G227" s="45" t="str">
        <f>TEAMS!Q998</f>
        <v>Z17 9</v>
      </c>
      <c r="H227" s="19">
        <f>TEAMS!Q1016</f>
        <v>0</v>
      </c>
      <c r="I227" s="162" t="str">
        <f>TEAMS!$AC$997</f>
        <v>Z17</v>
      </c>
      <c r="J227" s="3">
        <f>COUNT(TEAMS!$T$1000:$T$1015)</f>
        <v>0</v>
      </c>
      <c r="K227" s="48">
        <v>225</v>
      </c>
      <c r="L227" s="45" t="str">
        <f>TEAMS!Q998</f>
        <v>Z17 9</v>
      </c>
      <c r="M227" s="19">
        <f>TEAMS!R1016</f>
        <v>0</v>
      </c>
      <c r="N227" s="162" t="str">
        <f>TEAMS!$AC$997</f>
        <v>Z17</v>
      </c>
      <c r="O227" s="3">
        <f>COUNT(TEAMS!$T$1000:$T$1015)</f>
        <v>0</v>
      </c>
      <c r="P227" s="48">
        <v>225</v>
      </c>
      <c r="Q227" s="45" t="str">
        <f>TEAMS!Q998</f>
        <v>Z17 9</v>
      </c>
      <c r="R227" s="19">
        <f>TEAMS!S1016</f>
        <v>0</v>
      </c>
      <c r="S227" s="162" t="str">
        <f>TEAMS!$AC$997</f>
        <v>Z17</v>
      </c>
      <c r="T227" s="3">
        <f>COUNT(TEAMS!$T$1000:$T$1015)</f>
        <v>0</v>
      </c>
      <c r="U227" s="79" t="str">
        <f>IF('292 Club'!C209=0,"",'292 Club'!A209)</f>
        <v/>
      </c>
      <c r="V227" s="109" t="str">
        <f>IF('292 Club'!C209=0,"",'292 Club'!B209)</f>
        <v/>
      </c>
      <c r="W227" s="80" t="str">
        <f>IF('292 Club'!C209=0,"",'292 Club'!C209)</f>
        <v/>
      </c>
    </row>
    <row r="228" spans="1:23">
      <c r="A228" s="48">
        <v>226</v>
      </c>
      <c r="B228" s="45" t="str">
        <f>TEAMS!B1039</f>
        <v>Z18 1</v>
      </c>
      <c r="C228" s="19">
        <f>TEAMS!E1057</f>
        <v>0</v>
      </c>
      <c r="D228" s="162" t="str">
        <f>TEAMS!$AC$1038</f>
        <v>Z18</v>
      </c>
      <c r="E228" s="3">
        <f>COUNT(TEAMS!$E$1041:$E$1056)</f>
        <v>0</v>
      </c>
      <c r="F228" s="48">
        <v>226</v>
      </c>
      <c r="G228" s="45" t="str">
        <f>TEAMS!B1039</f>
        <v>Z18 1</v>
      </c>
      <c r="H228" s="19">
        <f>TEAMS!B1057</f>
        <v>0</v>
      </c>
      <c r="I228" s="162" t="str">
        <f>TEAMS!$AC$1038</f>
        <v>Z18</v>
      </c>
      <c r="J228" s="3">
        <f>COUNT(TEAMS!$E$1041:$E$1056)</f>
        <v>0</v>
      </c>
      <c r="K228" s="48">
        <v>226</v>
      </c>
      <c r="L228" s="45" t="str">
        <f>TEAMS!B1039</f>
        <v>Z18 1</v>
      </c>
      <c r="M228" s="19">
        <f>TEAMS!C1057</f>
        <v>0</v>
      </c>
      <c r="N228" s="162" t="str">
        <f>TEAMS!$AC$1038</f>
        <v>Z18</v>
      </c>
      <c r="O228" s="3">
        <f>COUNT(TEAMS!$E$1041:$E$1056)</f>
        <v>0</v>
      </c>
      <c r="P228" s="48">
        <v>226</v>
      </c>
      <c r="Q228" s="45" t="str">
        <f>TEAMS!B1039</f>
        <v>Z18 1</v>
      </c>
      <c r="R228" s="19">
        <f>TEAMS!D1057</f>
        <v>0</v>
      </c>
      <c r="S228" s="162" t="str">
        <f>TEAMS!$AC$1038</f>
        <v>Z18</v>
      </c>
      <c r="T228" s="3">
        <f>COUNT(TEAMS!$E$1041:$E$1056)</f>
        <v>0</v>
      </c>
      <c r="U228" s="79" t="str">
        <f>IF('292 Club'!C210=0,"",'292 Club'!A210)</f>
        <v/>
      </c>
      <c r="V228" s="109" t="str">
        <f>IF('292 Club'!C210=0,"",'292 Club'!B210)</f>
        <v/>
      </c>
      <c r="W228" s="80" t="str">
        <f>IF('292 Club'!C210=0,"",'292 Club'!C210)</f>
        <v/>
      </c>
    </row>
    <row r="229" spans="1:23">
      <c r="A229" s="48">
        <v>227</v>
      </c>
      <c r="B229" s="45" t="str">
        <f>TEAMS!V1059</f>
        <v>Z18 10</v>
      </c>
      <c r="C229" s="19">
        <f>TEAMS!Y1077</f>
        <v>0</v>
      </c>
      <c r="D229" s="162" t="str">
        <f>TEAMS!$AC$1058</f>
        <v>Z18</v>
      </c>
      <c r="E229" s="3">
        <f>COUNT(TEAMS!$Y$1061:$Y$1076)</f>
        <v>0</v>
      </c>
      <c r="F229" s="48">
        <v>227</v>
      </c>
      <c r="G229" s="45" t="str">
        <f>TEAMS!V1059</f>
        <v>Z18 10</v>
      </c>
      <c r="H229" s="19">
        <f>TEAMS!V1077</f>
        <v>0</v>
      </c>
      <c r="I229" s="162" t="str">
        <f>TEAMS!$AC$1058</f>
        <v>Z18</v>
      </c>
      <c r="J229" s="3">
        <f>COUNT(TEAMS!$Y$1061:$Y$1076)</f>
        <v>0</v>
      </c>
      <c r="K229" s="48">
        <v>227</v>
      </c>
      <c r="L229" s="45" t="str">
        <f>TEAMS!V1059</f>
        <v>Z18 10</v>
      </c>
      <c r="M229" s="19">
        <f>TEAMS!W1077</f>
        <v>0</v>
      </c>
      <c r="N229" s="162" t="str">
        <f>TEAMS!$AC$1058</f>
        <v>Z18</v>
      </c>
      <c r="O229" s="3">
        <f>COUNT(TEAMS!$Y$1061:$Y$1076)</f>
        <v>0</v>
      </c>
      <c r="P229" s="48">
        <v>227</v>
      </c>
      <c r="Q229" s="45" t="str">
        <f>TEAMS!V1059</f>
        <v>Z18 10</v>
      </c>
      <c r="R229" s="19">
        <f>TEAMS!X1077</f>
        <v>0</v>
      </c>
      <c r="S229" s="162" t="str">
        <f>TEAMS!$AC$1058</f>
        <v>Z18</v>
      </c>
      <c r="T229" s="3">
        <f>COUNT(TEAMS!$Y$1061:$Y$1076)</f>
        <v>0</v>
      </c>
      <c r="U229" s="79" t="str">
        <f>IF('292 Club'!C211=0,"",'292 Club'!A211)</f>
        <v/>
      </c>
      <c r="V229" s="109" t="str">
        <f>IF('292 Club'!C211=0,"",'292 Club'!B211)</f>
        <v/>
      </c>
      <c r="W229" s="80" t="str">
        <f>IF('292 Club'!C211=0,"",'292 Club'!C211)</f>
        <v/>
      </c>
    </row>
    <row r="230" spans="1:23">
      <c r="A230" s="48">
        <v>228</v>
      </c>
      <c r="B230" s="45" t="str">
        <f>TEAMS!B1079</f>
        <v>Z18 11</v>
      </c>
      <c r="C230" s="19">
        <f>TEAMS!E1097</f>
        <v>0</v>
      </c>
      <c r="D230" s="162" t="str">
        <f>TEAMS!$AC$1078</f>
        <v>Z18</v>
      </c>
      <c r="E230" s="3">
        <f>COUNT(TEAMS!$E$1081:$E$1096)</f>
        <v>0</v>
      </c>
      <c r="F230" s="48">
        <v>228</v>
      </c>
      <c r="G230" s="45" t="str">
        <f>TEAMS!B1079</f>
        <v>Z18 11</v>
      </c>
      <c r="H230" s="19">
        <f>TEAMS!B1097</f>
        <v>0</v>
      </c>
      <c r="I230" s="162" t="str">
        <f>TEAMS!$AC$1078</f>
        <v>Z18</v>
      </c>
      <c r="J230" s="3">
        <f>COUNT(TEAMS!$E$1081:$E$1096)</f>
        <v>0</v>
      </c>
      <c r="K230" s="48">
        <v>228</v>
      </c>
      <c r="L230" s="45" t="str">
        <f>TEAMS!B1079</f>
        <v>Z18 11</v>
      </c>
      <c r="M230" s="19">
        <f>TEAMS!C1097</f>
        <v>0</v>
      </c>
      <c r="N230" s="162" t="str">
        <f>TEAMS!$AC$1078</f>
        <v>Z18</v>
      </c>
      <c r="O230" s="3">
        <f>COUNT(TEAMS!$E$1081:$E$1096)</f>
        <v>0</v>
      </c>
      <c r="P230" s="48">
        <v>228</v>
      </c>
      <c r="Q230" s="45" t="str">
        <f>TEAMS!B1079</f>
        <v>Z18 11</v>
      </c>
      <c r="R230" s="19">
        <f>TEAMS!D1097</f>
        <v>0</v>
      </c>
      <c r="S230" s="162" t="str">
        <f>TEAMS!$AC$1078</f>
        <v>Z18</v>
      </c>
      <c r="T230" s="3">
        <f>COUNT(TEAMS!$E$1081:$E$1096)</f>
        <v>0</v>
      </c>
      <c r="U230" s="79" t="str">
        <f>IF('292 Club'!C212=0,"",'292 Club'!A212)</f>
        <v/>
      </c>
      <c r="V230" s="109" t="str">
        <f>IF('292 Club'!C212=0,"",'292 Club'!B212)</f>
        <v/>
      </c>
      <c r="W230" s="80" t="str">
        <f>IF('292 Club'!C212=0,"",'292 Club'!C212)</f>
        <v/>
      </c>
    </row>
    <row r="231" spans="1:23">
      <c r="A231" s="48">
        <v>229</v>
      </c>
      <c r="B231" s="45" t="str">
        <f>TEAMS!G1079</f>
        <v>Z18 12</v>
      </c>
      <c r="C231" s="19">
        <f>TEAMS!J1097</f>
        <v>0</v>
      </c>
      <c r="D231" s="162" t="str">
        <f>TEAMS!$AC$1078</f>
        <v>Z18</v>
      </c>
      <c r="E231" s="3">
        <f>COUNT(TEAMS!$J$1081:$J$1096)</f>
        <v>0</v>
      </c>
      <c r="F231" s="48">
        <v>229</v>
      </c>
      <c r="G231" s="45" t="str">
        <f>TEAMS!G1079</f>
        <v>Z18 12</v>
      </c>
      <c r="H231" s="19">
        <f>TEAMS!G1097</f>
        <v>0</v>
      </c>
      <c r="I231" s="162" t="str">
        <f>TEAMS!$AC$1078</f>
        <v>Z18</v>
      </c>
      <c r="J231" s="3">
        <f>COUNT(TEAMS!$J$1081:$J$1096)</f>
        <v>0</v>
      </c>
      <c r="K231" s="48">
        <v>229</v>
      </c>
      <c r="L231" s="45" t="str">
        <f>TEAMS!G1079</f>
        <v>Z18 12</v>
      </c>
      <c r="M231" s="19">
        <f>TEAMS!H1097</f>
        <v>0</v>
      </c>
      <c r="N231" s="162" t="str">
        <f>TEAMS!$AC$1078</f>
        <v>Z18</v>
      </c>
      <c r="O231" s="3">
        <f>COUNT(TEAMS!$J$1081:$J$1096)</f>
        <v>0</v>
      </c>
      <c r="P231" s="48">
        <v>229</v>
      </c>
      <c r="Q231" s="45" t="str">
        <f>TEAMS!G1079</f>
        <v>Z18 12</v>
      </c>
      <c r="R231" s="19">
        <f>TEAMS!I1097</f>
        <v>0</v>
      </c>
      <c r="S231" s="162" t="str">
        <f>TEAMS!$AC$1078</f>
        <v>Z18</v>
      </c>
      <c r="T231" s="3">
        <f>COUNT(TEAMS!$J$1081:$J$1096)</f>
        <v>0</v>
      </c>
      <c r="U231" s="79" t="str">
        <f>IF('292 Club'!C213=0,"",'292 Club'!A213)</f>
        <v/>
      </c>
      <c r="V231" s="109" t="str">
        <f>IF('292 Club'!C213=0,"",'292 Club'!B213)</f>
        <v/>
      </c>
      <c r="W231" s="80" t="str">
        <f>IF('292 Club'!C213=0,"",'292 Club'!C213)</f>
        <v/>
      </c>
    </row>
    <row r="232" spans="1:23">
      <c r="A232" s="48">
        <v>230</v>
      </c>
      <c r="B232" s="45" t="str">
        <f>TEAMS!L1079</f>
        <v>Z18 13</v>
      </c>
      <c r="C232" s="19">
        <f>TEAMS!O1097</f>
        <v>0</v>
      </c>
      <c r="D232" s="162" t="str">
        <f>TEAMS!$AC$1078</f>
        <v>Z18</v>
      </c>
      <c r="E232" s="3">
        <f>COUNT(TEAMS!$O$1081:$O$1096)</f>
        <v>0</v>
      </c>
      <c r="F232" s="48">
        <v>230</v>
      </c>
      <c r="G232" s="45" t="str">
        <f>TEAMS!L1079</f>
        <v>Z18 13</v>
      </c>
      <c r="H232" s="19">
        <f>TEAMS!L1097</f>
        <v>0</v>
      </c>
      <c r="I232" s="162" t="str">
        <f>TEAMS!$AC$1078</f>
        <v>Z18</v>
      </c>
      <c r="J232" s="3">
        <f>COUNT(TEAMS!$O$1081:$O$1096)</f>
        <v>0</v>
      </c>
      <c r="K232" s="48">
        <v>230</v>
      </c>
      <c r="L232" s="45" t="str">
        <f>TEAMS!L1079</f>
        <v>Z18 13</v>
      </c>
      <c r="M232" s="19">
        <f>TEAMS!M1097</f>
        <v>0</v>
      </c>
      <c r="N232" s="162" t="str">
        <f>TEAMS!$AC$1078</f>
        <v>Z18</v>
      </c>
      <c r="O232" s="3">
        <f>COUNT(TEAMS!$O$1081:$O$1096)</f>
        <v>0</v>
      </c>
      <c r="P232" s="48">
        <v>230</v>
      </c>
      <c r="Q232" s="45" t="str">
        <f>TEAMS!L1079</f>
        <v>Z18 13</v>
      </c>
      <c r="R232" s="19">
        <f>TEAMS!N1097</f>
        <v>0</v>
      </c>
      <c r="S232" s="162" t="str">
        <f>TEAMS!$AC$1078</f>
        <v>Z18</v>
      </c>
      <c r="T232" s="3">
        <f>COUNT(TEAMS!$O$1081:$O$1096)</f>
        <v>0</v>
      </c>
      <c r="U232" s="79" t="str">
        <f>IF('292 Club'!C214=0,"",'292 Club'!A214)</f>
        <v/>
      </c>
      <c r="V232" s="109" t="str">
        <f>IF('292 Club'!C214=0,"",'292 Club'!B214)</f>
        <v/>
      </c>
      <c r="W232" s="80" t="str">
        <f>IF('292 Club'!C214=0,"",'292 Club'!C214)</f>
        <v/>
      </c>
    </row>
    <row r="233" spans="1:23">
      <c r="A233" s="48">
        <v>231</v>
      </c>
      <c r="B233" s="45" t="str">
        <f>TEAMS!Q1079</f>
        <v xml:space="preserve">Z18 14 </v>
      </c>
      <c r="C233" s="19">
        <f>TEAMS!T1097</f>
        <v>0</v>
      </c>
      <c r="D233" s="162" t="str">
        <f>TEAMS!$AC$1078</f>
        <v>Z18</v>
      </c>
      <c r="E233" s="3">
        <f>COUNT(TEAMS!$T$1081:$T$1096)</f>
        <v>0</v>
      </c>
      <c r="F233" s="48">
        <v>231</v>
      </c>
      <c r="G233" s="45" t="str">
        <f>TEAMS!Q1079</f>
        <v xml:space="preserve">Z18 14 </v>
      </c>
      <c r="H233" s="19">
        <f>TEAMS!Q1097</f>
        <v>0</v>
      </c>
      <c r="I233" s="162" t="str">
        <f>TEAMS!$AC$1078</f>
        <v>Z18</v>
      </c>
      <c r="J233" s="3">
        <f>COUNT(TEAMS!$T$1081:$T$1096)</f>
        <v>0</v>
      </c>
      <c r="K233" s="48">
        <v>231</v>
      </c>
      <c r="L233" s="111" t="str">
        <f>TEAMS!Q1079</f>
        <v xml:space="preserve">Z18 14 </v>
      </c>
      <c r="M233" s="19">
        <f>TEAMS!R1097</f>
        <v>0</v>
      </c>
      <c r="N233" s="162" t="str">
        <f>TEAMS!$AC$1078</f>
        <v>Z18</v>
      </c>
      <c r="O233" s="3">
        <f>COUNT(TEAMS!$T$1081:$T$1096)</f>
        <v>0</v>
      </c>
      <c r="P233" s="48">
        <v>231</v>
      </c>
      <c r="Q233" s="45" t="str">
        <f>TEAMS!Q1079</f>
        <v xml:space="preserve">Z18 14 </v>
      </c>
      <c r="R233" s="19">
        <f>TEAMS!S1097</f>
        <v>0</v>
      </c>
      <c r="S233" s="162" t="str">
        <f>TEAMS!$AC$1078</f>
        <v>Z18</v>
      </c>
      <c r="T233" s="3">
        <f>COUNT(TEAMS!$T$1081:$T$1096)</f>
        <v>0</v>
      </c>
      <c r="U233" s="79" t="str">
        <f>IF('292 Club'!C215=0,"",'292 Club'!A215)</f>
        <v/>
      </c>
      <c r="V233" s="109" t="str">
        <f>IF('292 Club'!C215=0,"",'292 Club'!B215)</f>
        <v/>
      </c>
      <c r="W233" s="80" t="str">
        <f>IF('292 Club'!C215=0,"",'292 Club'!C215)</f>
        <v/>
      </c>
    </row>
    <row r="234" spans="1:23">
      <c r="A234" s="48">
        <v>232</v>
      </c>
      <c r="B234" s="45" t="str">
        <f>TEAMS!V1079</f>
        <v>Z18 15</v>
      </c>
      <c r="C234" s="19">
        <f>TEAMS!Y1097</f>
        <v>0</v>
      </c>
      <c r="D234" s="162" t="str">
        <f>TEAMS!$AC$1078</f>
        <v>Z18</v>
      </c>
      <c r="E234" s="3">
        <f>COUNT(TEAMS!$Y$1081:$Y$1096)</f>
        <v>0</v>
      </c>
      <c r="F234" s="48">
        <v>232</v>
      </c>
      <c r="G234" s="45" t="str">
        <f>TEAMS!V1079</f>
        <v>Z18 15</v>
      </c>
      <c r="H234" s="19">
        <f>TEAMS!V1097</f>
        <v>0</v>
      </c>
      <c r="I234" s="162" t="str">
        <f>TEAMS!$AC$1078</f>
        <v>Z18</v>
      </c>
      <c r="J234" s="3">
        <f>COUNT(TEAMS!$Y$1081:$Y$1096)</f>
        <v>0</v>
      </c>
      <c r="K234" s="48">
        <v>232</v>
      </c>
      <c r="L234" s="45" t="str">
        <f>TEAMS!V1079</f>
        <v>Z18 15</v>
      </c>
      <c r="M234" s="19">
        <f>TEAMS!W1097</f>
        <v>0</v>
      </c>
      <c r="N234" s="162" t="str">
        <f>TEAMS!$AC$1078</f>
        <v>Z18</v>
      </c>
      <c r="O234" s="3">
        <f>COUNT(TEAMS!$Y$1081:$Y$1096)</f>
        <v>0</v>
      </c>
      <c r="P234" s="48">
        <v>232</v>
      </c>
      <c r="Q234" s="45" t="str">
        <f>TEAMS!V1079</f>
        <v>Z18 15</v>
      </c>
      <c r="R234" s="19">
        <f>TEAMS!X1097</f>
        <v>0</v>
      </c>
      <c r="S234" s="162" t="str">
        <f>TEAMS!$AC$1078</f>
        <v>Z18</v>
      </c>
      <c r="T234" s="3">
        <f>COUNT(TEAMS!$Y$1081:$Y$1096)</f>
        <v>0</v>
      </c>
      <c r="U234" s="79" t="str">
        <f>IF('292 Club'!C216=0,"",'292 Club'!A216)</f>
        <v/>
      </c>
      <c r="V234" s="109" t="str">
        <f>IF('292 Club'!C216=0,"",'292 Club'!B216)</f>
        <v/>
      </c>
      <c r="W234" s="80" t="str">
        <f>IF('292 Club'!C216=0,"",'292 Club'!C216)</f>
        <v/>
      </c>
    </row>
    <row r="235" spans="1:23">
      <c r="A235" s="48">
        <v>233</v>
      </c>
      <c r="B235" s="45" t="str">
        <f>TEAMS!G1039</f>
        <v>Z18 2</v>
      </c>
      <c r="C235" s="19">
        <f>TEAMS!J1057</f>
        <v>0</v>
      </c>
      <c r="D235" s="162" t="str">
        <f>TEAMS!$AC$1038</f>
        <v>Z18</v>
      </c>
      <c r="E235" s="3">
        <f>COUNT(TEAMS!$J$1041:$J$1056)</f>
        <v>0</v>
      </c>
      <c r="F235" s="48">
        <v>233</v>
      </c>
      <c r="G235" s="45" t="str">
        <f>TEAMS!G1039</f>
        <v>Z18 2</v>
      </c>
      <c r="H235" s="19">
        <f>TEAMS!G1057</f>
        <v>0</v>
      </c>
      <c r="I235" s="162" t="str">
        <f>TEAMS!$AC$1038</f>
        <v>Z18</v>
      </c>
      <c r="J235" s="3">
        <f>COUNT(TEAMS!$J$1041:$J$1056)</f>
        <v>0</v>
      </c>
      <c r="K235" s="48">
        <v>233</v>
      </c>
      <c r="L235" s="45" t="str">
        <f>TEAMS!G1039</f>
        <v>Z18 2</v>
      </c>
      <c r="M235" s="19">
        <f>TEAMS!H1057</f>
        <v>0</v>
      </c>
      <c r="N235" s="162" t="str">
        <f>TEAMS!$AC$1038</f>
        <v>Z18</v>
      </c>
      <c r="O235" s="3">
        <f>COUNT(TEAMS!$J$1041:$J$1056)</f>
        <v>0</v>
      </c>
      <c r="P235" s="48">
        <v>233</v>
      </c>
      <c r="Q235" s="45" t="str">
        <f>TEAMS!G1039</f>
        <v>Z18 2</v>
      </c>
      <c r="R235" s="19">
        <f>TEAMS!I1057</f>
        <v>0</v>
      </c>
      <c r="S235" s="162" t="str">
        <f>TEAMS!$AC$1038</f>
        <v>Z18</v>
      </c>
      <c r="T235" s="3">
        <f>COUNT(TEAMS!$J$1041:$J$1056)</f>
        <v>0</v>
      </c>
      <c r="U235" s="79" t="str">
        <f>IF('292 Club'!C217=0,"",'292 Club'!A217)</f>
        <v/>
      </c>
      <c r="V235" s="109" t="str">
        <f>IF('292 Club'!C217=0,"",'292 Club'!B217)</f>
        <v/>
      </c>
      <c r="W235" s="80" t="str">
        <f>IF('292 Club'!C217=0,"",'292 Club'!C217)</f>
        <v/>
      </c>
    </row>
    <row r="236" spans="1:23">
      <c r="A236" s="48">
        <v>234</v>
      </c>
      <c r="B236" s="45" t="str">
        <f>TEAMS!L1039</f>
        <v>Z18 3</v>
      </c>
      <c r="C236" s="19">
        <f>TEAMS!O1057</f>
        <v>0</v>
      </c>
      <c r="D236" s="162" t="str">
        <f>TEAMS!$AC$1038</f>
        <v>Z18</v>
      </c>
      <c r="E236" s="3">
        <f>COUNT(TEAMS!$O$1041:$O$1056)</f>
        <v>0</v>
      </c>
      <c r="F236" s="48">
        <v>234</v>
      </c>
      <c r="G236" s="45" t="str">
        <f>TEAMS!L1039</f>
        <v>Z18 3</v>
      </c>
      <c r="H236" s="19">
        <f>TEAMS!L1057</f>
        <v>0</v>
      </c>
      <c r="I236" s="162" t="str">
        <f>TEAMS!$AC$1038</f>
        <v>Z18</v>
      </c>
      <c r="J236" s="3">
        <f>COUNT(TEAMS!$O$1041:$O$1056)</f>
        <v>0</v>
      </c>
      <c r="K236" s="48">
        <v>234</v>
      </c>
      <c r="L236" s="45" t="str">
        <f>TEAMS!L1039</f>
        <v>Z18 3</v>
      </c>
      <c r="M236" s="19">
        <f>TEAMS!M1057</f>
        <v>0</v>
      </c>
      <c r="N236" s="162" t="str">
        <f>TEAMS!$AC$1038</f>
        <v>Z18</v>
      </c>
      <c r="O236" s="3">
        <f>COUNT(TEAMS!$O$1041:$O$1056)</f>
        <v>0</v>
      </c>
      <c r="P236" s="48">
        <v>234</v>
      </c>
      <c r="Q236" s="45" t="str">
        <f>TEAMS!L1039</f>
        <v>Z18 3</v>
      </c>
      <c r="R236" s="19">
        <f>TEAMS!N1057</f>
        <v>0</v>
      </c>
      <c r="S236" s="162" t="str">
        <f>TEAMS!$AC$1038</f>
        <v>Z18</v>
      </c>
      <c r="T236" s="3">
        <f>COUNT(TEAMS!$O$1041:$O$1056)</f>
        <v>0</v>
      </c>
      <c r="U236" s="79" t="str">
        <f>IF('292 Club'!C218=0,"",'292 Club'!A218)</f>
        <v/>
      </c>
      <c r="V236" s="109" t="str">
        <f>IF('292 Club'!C218=0,"",'292 Club'!B218)</f>
        <v/>
      </c>
      <c r="W236" s="80" t="str">
        <f>IF('292 Club'!C218=0,"",'292 Club'!C218)</f>
        <v/>
      </c>
    </row>
    <row r="237" spans="1:23">
      <c r="A237" s="48">
        <v>235</v>
      </c>
      <c r="B237" s="45" t="str">
        <f>TEAMS!Q1039</f>
        <v>Z18 4</v>
      </c>
      <c r="C237" s="19">
        <f>TEAMS!T1057</f>
        <v>0</v>
      </c>
      <c r="D237" s="162" t="str">
        <f>TEAMS!$AC$1038</f>
        <v>Z18</v>
      </c>
      <c r="E237" s="3">
        <f>COUNT(TEAMS!$T$1041:$T$1056)</f>
        <v>0</v>
      </c>
      <c r="F237" s="48">
        <v>235</v>
      </c>
      <c r="G237" s="45" t="str">
        <f>TEAMS!Q1039</f>
        <v>Z18 4</v>
      </c>
      <c r="H237" s="19">
        <f>TEAMS!Q1057</f>
        <v>0</v>
      </c>
      <c r="I237" s="162" t="str">
        <f>TEAMS!$AC$1038</f>
        <v>Z18</v>
      </c>
      <c r="J237" s="3">
        <f>COUNT(TEAMS!$T$1041:$T$1056)</f>
        <v>0</v>
      </c>
      <c r="K237" s="48">
        <v>235</v>
      </c>
      <c r="L237" s="45" t="str">
        <f>TEAMS!Q1039</f>
        <v>Z18 4</v>
      </c>
      <c r="M237" s="19">
        <f>TEAMS!R1057</f>
        <v>0</v>
      </c>
      <c r="N237" s="162" t="str">
        <f>TEAMS!$AC$1038</f>
        <v>Z18</v>
      </c>
      <c r="O237" s="3">
        <f>COUNT(TEAMS!$T$1041:$T$1056)</f>
        <v>0</v>
      </c>
      <c r="P237" s="48">
        <v>235</v>
      </c>
      <c r="Q237" s="45" t="str">
        <f>TEAMS!Q1039</f>
        <v>Z18 4</v>
      </c>
      <c r="R237" s="19">
        <f>TEAMS!S1057</f>
        <v>0</v>
      </c>
      <c r="S237" s="162" t="str">
        <f>TEAMS!$AC$1038</f>
        <v>Z18</v>
      </c>
      <c r="T237" s="3">
        <f>COUNT(TEAMS!$T$1041:$T$1056)</f>
        <v>0</v>
      </c>
      <c r="U237" s="79" t="str">
        <f>IF('292 Club'!C219=0,"",'292 Club'!A219)</f>
        <v/>
      </c>
      <c r="V237" s="109" t="str">
        <f>IF('292 Club'!C219=0,"",'292 Club'!B219)</f>
        <v/>
      </c>
      <c r="W237" s="80" t="str">
        <f>IF('292 Club'!C219=0,"",'292 Club'!C219)</f>
        <v/>
      </c>
    </row>
    <row r="238" spans="1:23">
      <c r="A238" s="48">
        <v>236</v>
      </c>
      <c r="B238" s="45" t="str">
        <f>TEAMS!V1039</f>
        <v>Z18 5</v>
      </c>
      <c r="C238" s="19">
        <f>TEAMS!Y1057</f>
        <v>0</v>
      </c>
      <c r="D238" s="162" t="str">
        <f>TEAMS!$AC$1038</f>
        <v>Z18</v>
      </c>
      <c r="E238" s="3">
        <f>COUNT(TEAMS!$Y$1041:$Y$1056)</f>
        <v>0</v>
      </c>
      <c r="F238" s="48">
        <v>236</v>
      </c>
      <c r="G238" s="45" t="str">
        <f>TEAMS!V1039</f>
        <v>Z18 5</v>
      </c>
      <c r="H238" s="19">
        <f>TEAMS!V1057</f>
        <v>0</v>
      </c>
      <c r="I238" s="162" t="str">
        <f>TEAMS!$AC$1038</f>
        <v>Z18</v>
      </c>
      <c r="J238" s="3">
        <f>COUNT(TEAMS!$Y$1041:$Y$1056)</f>
        <v>0</v>
      </c>
      <c r="K238" s="48">
        <v>236</v>
      </c>
      <c r="L238" s="45" t="str">
        <f>TEAMS!V1039</f>
        <v>Z18 5</v>
      </c>
      <c r="M238" s="19">
        <f>TEAMS!W1057</f>
        <v>0</v>
      </c>
      <c r="N238" s="162" t="str">
        <f>TEAMS!$AC$1038</f>
        <v>Z18</v>
      </c>
      <c r="O238" s="3">
        <f>COUNT(TEAMS!$Y$1041:$Y$1056)</f>
        <v>0</v>
      </c>
      <c r="P238" s="48">
        <v>236</v>
      </c>
      <c r="Q238" s="45" t="str">
        <f>TEAMS!V1039</f>
        <v>Z18 5</v>
      </c>
      <c r="R238" s="19">
        <f>TEAMS!X1057</f>
        <v>0</v>
      </c>
      <c r="S238" s="162" t="str">
        <f>TEAMS!$AC$1038</f>
        <v>Z18</v>
      </c>
      <c r="T238" s="3">
        <f>COUNT(TEAMS!$Y$1041:$Y$1056)</f>
        <v>0</v>
      </c>
      <c r="U238" s="79" t="str">
        <f>IF('292 Club'!C220=0,"",'292 Club'!A220)</f>
        <v/>
      </c>
      <c r="V238" s="109" t="str">
        <f>IF('292 Club'!C220=0,"",'292 Club'!B220)</f>
        <v/>
      </c>
      <c r="W238" s="80" t="str">
        <f>IF('292 Club'!C220=0,"",'292 Club'!C220)</f>
        <v/>
      </c>
    </row>
    <row r="239" spans="1:23">
      <c r="A239" s="48">
        <v>237</v>
      </c>
      <c r="B239" s="45" t="str">
        <f>TEAMS!B1059</f>
        <v>Z18 6</v>
      </c>
      <c r="C239" s="19">
        <f>TEAMS!E1077</f>
        <v>0</v>
      </c>
      <c r="D239" s="162" t="str">
        <f>TEAMS!$AC$1058</f>
        <v>Z18</v>
      </c>
      <c r="E239" s="3">
        <f>COUNT(TEAMS!$E$1061:$E$1076)</f>
        <v>0</v>
      </c>
      <c r="F239" s="48">
        <v>237</v>
      </c>
      <c r="G239" s="45" t="str">
        <f>TEAMS!B1059</f>
        <v>Z18 6</v>
      </c>
      <c r="H239" s="19">
        <f>TEAMS!B1077</f>
        <v>0</v>
      </c>
      <c r="I239" s="162" t="str">
        <f>TEAMS!$AC$1058</f>
        <v>Z18</v>
      </c>
      <c r="J239" s="3">
        <f>COUNT(TEAMS!$E$1061:$E$1076)</f>
        <v>0</v>
      </c>
      <c r="K239" s="48">
        <v>237</v>
      </c>
      <c r="L239" s="45" t="str">
        <f>TEAMS!B1059</f>
        <v>Z18 6</v>
      </c>
      <c r="M239" s="19">
        <f>TEAMS!C1077</f>
        <v>0</v>
      </c>
      <c r="N239" s="162" t="str">
        <f>TEAMS!$AC$1058</f>
        <v>Z18</v>
      </c>
      <c r="O239" s="3">
        <f>COUNT(TEAMS!$E$1061:$E$1076)</f>
        <v>0</v>
      </c>
      <c r="P239" s="48">
        <v>237</v>
      </c>
      <c r="Q239" s="45" t="str">
        <f>TEAMS!B1059</f>
        <v>Z18 6</v>
      </c>
      <c r="R239" s="19">
        <f>TEAMS!D1077</f>
        <v>0</v>
      </c>
      <c r="S239" s="162" t="str">
        <f>TEAMS!$AC$1058</f>
        <v>Z18</v>
      </c>
      <c r="T239" s="3">
        <f>COUNT(TEAMS!$E$1061:$E$1076)</f>
        <v>0</v>
      </c>
      <c r="U239" s="79" t="str">
        <f>IF('292 Club'!C221=0,"",'292 Club'!A221)</f>
        <v/>
      </c>
      <c r="V239" s="109" t="str">
        <f>IF('292 Club'!C221=0,"",'292 Club'!B221)</f>
        <v/>
      </c>
      <c r="W239" s="80" t="str">
        <f>IF('292 Club'!C221=0,"",'292 Club'!C221)</f>
        <v/>
      </c>
    </row>
    <row r="240" spans="1:23">
      <c r="A240" s="48">
        <v>238</v>
      </c>
      <c r="B240" s="45" t="str">
        <f>TEAMS!G1059</f>
        <v>Z18 7</v>
      </c>
      <c r="C240" s="19">
        <f>TEAMS!J1077</f>
        <v>0</v>
      </c>
      <c r="D240" s="162" t="str">
        <f>TEAMS!$AC$1058</f>
        <v>Z18</v>
      </c>
      <c r="E240" s="3">
        <f>COUNT(TEAMS!$J$1061:$J$1076)</f>
        <v>0</v>
      </c>
      <c r="F240" s="48">
        <v>238</v>
      </c>
      <c r="G240" s="45" t="str">
        <f>TEAMS!G1059</f>
        <v>Z18 7</v>
      </c>
      <c r="H240" s="19">
        <f>TEAMS!G1077</f>
        <v>0</v>
      </c>
      <c r="I240" s="162" t="str">
        <f>TEAMS!$AC$1058</f>
        <v>Z18</v>
      </c>
      <c r="J240" s="3">
        <f>COUNT(TEAMS!$J$1061:$J$1076)</f>
        <v>0</v>
      </c>
      <c r="K240" s="48">
        <v>238</v>
      </c>
      <c r="L240" s="45" t="str">
        <f>TEAMS!G1059</f>
        <v>Z18 7</v>
      </c>
      <c r="M240" s="19">
        <f>TEAMS!H1077</f>
        <v>0</v>
      </c>
      <c r="N240" s="162" t="str">
        <f>TEAMS!$AC$1058</f>
        <v>Z18</v>
      </c>
      <c r="O240" s="3">
        <f>COUNT(TEAMS!$J$1061:$J$1076)</f>
        <v>0</v>
      </c>
      <c r="P240" s="48">
        <v>238</v>
      </c>
      <c r="Q240" s="45" t="str">
        <f>TEAMS!G1059</f>
        <v>Z18 7</v>
      </c>
      <c r="R240" s="19">
        <f>TEAMS!I1077</f>
        <v>0</v>
      </c>
      <c r="S240" s="162" t="str">
        <f>TEAMS!$AC$1058</f>
        <v>Z18</v>
      </c>
      <c r="T240" s="3">
        <f>COUNT(TEAMS!$J$1061:$J$1076)</f>
        <v>0</v>
      </c>
      <c r="U240" s="79" t="str">
        <f>IF('292 Club'!C222=0,"",'292 Club'!A222)</f>
        <v/>
      </c>
      <c r="V240" s="109" t="str">
        <f>IF('292 Club'!C222=0,"",'292 Club'!B222)</f>
        <v/>
      </c>
      <c r="W240" s="80" t="str">
        <f>IF('292 Club'!C222=0,"",'292 Club'!C222)</f>
        <v/>
      </c>
    </row>
    <row r="241" spans="1:23">
      <c r="A241" s="48">
        <v>239</v>
      </c>
      <c r="B241" s="45" t="str">
        <f>TEAMS!L1059</f>
        <v>Z18 8</v>
      </c>
      <c r="C241" s="19">
        <f>TEAMS!O1077</f>
        <v>0</v>
      </c>
      <c r="D241" s="162" t="str">
        <f>TEAMS!$AC$1058</f>
        <v>Z18</v>
      </c>
      <c r="E241" s="3">
        <f>COUNT(TEAMS!$O$1061:$O$1076)</f>
        <v>0</v>
      </c>
      <c r="F241" s="48">
        <v>239</v>
      </c>
      <c r="G241" s="45" t="str">
        <f>TEAMS!L1059</f>
        <v>Z18 8</v>
      </c>
      <c r="H241" s="19">
        <f>TEAMS!L1077</f>
        <v>0</v>
      </c>
      <c r="I241" s="162" t="str">
        <f>TEAMS!$AC$1058</f>
        <v>Z18</v>
      </c>
      <c r="J241" s="3">
        <f>COUNT(TEAMS!$O$1061:$O$1076)</f>
        <v>0</v>
      </c>
      <c r="K241" s="48">
        <v>239</v>
      </c>
      <c r="L241" s="45" t="str">
        <f>TEAMS!L1059</f>
        <v>Z18 8</v>
      </c>
      <c r="M241" s="19">
        <f>TEAMS!M1077</f>
        <v>0</v>
      </c>
      <c r="N241" s="162" t="str">
        <f>TEAMS!$AC$1058</f>
        <v>Z18</v>
      </c>
      <c r="O241" s="3">
        <f>COUNT(TEAMS!$O$1061:$O$1076)</f>
        <v>0</v>
      </c>
      <c r="P241" s="48">
        <v>239</v>
      </c>
      <c r="Q241" s="45" t="str">
        <f>TEAMS!L1059</f>
        <v>Z18 8</v>
      </c>
      <c r="R241" s="19">
        <f>TEAMS!N1077</f>
        <v>0</v>
      </c>
      <c r="S241" s="162" t="str">
        <f>TEAMS!$AC$1058</f>
        <v>Z18</v>
      </c>
      <c r="T241" s="3">
        <f>COUNT(TEAMS!$O$1061:$O$1076)</f>
        <v>0</v>
      </c>
      <c r="U241" s="79" t="str">
        <f>IF('292 Club'!C223=0,"",'292 Club'!A223)</f>
        <v/>
      </c>
      <c r="V241" s="109" t="str">
        <f>IF('292 Club'!C223=0,"",'292 Club'!B223)</f>
        <v/>
      </c>
      <c r="W241" s="80" t="str">
        <f>IF('292 Club'!C223=0,"",'292 Club'!C223)</f>
        <v/>
      </c>
    </row>
    <row r="242" spans="1:23">
      <c r="A242" s="140">
        <v>240</v>
      </c>
      <c r="B242" s="52" t="str">
        <f>TEAMS!Q1059</f>
        <v xml:space="preserve">Z18 9 </v>
      </c>
      <c r="C242" s="53">
        <f>TEAMS!T1077</f>
        <v>0</v>
      </c>
      <c r="D242" s="162" t="str">
        <f>TEAMS!$AC$1058</f>
        <v>Z18</v>
      </c>
      <c r="E242" s="173">
        <f>COUNT(TEAMS!$T$1061:$T$1076)</f>
        <v>0</v>
      </c>
      <c r="F242" s="140">
        <v>240</v>
      </c>
      <c r="G242" s="52" t="str">
        <f>TEAMS!Q1059</f>
        <v xml:space="preserve">Z18 9 </v>
      </c>
      <c r="H242" s="53">
        <f>TEAMS!Q1077</f>
        <v>0</v>
      </c>
      <c r="I242" s="162" t="str">
        <f>TEAMS!$AC$1058</f>
        <v>Z18</v>
      </c>
      <c r="J242" s="173">
        <f>COUNT(TEAMS!$T$1061:$T$1076)</f>
        <v>0</v>
      </c>
      <c r="K242" s="140">
        <v>240</v>
      </c>
      <c r="L242" s="52" t="str">
        <f>TEAMS!Q1059</f>
        <v xml:space="preserve">Z18 9 </v>
      </c>
      <c r="M242" s="53">
        <f>TEAMS!R1077</f>
        <v>0</v>
      </c>
      <c r="N242" s="162" t="str">
        <f>TEAMS!$AC$1058</f>
        <v>Z18</v>
      </c>
      <c r="O242" s="173">
        <f>COUNT(TEAMS!$T$1061:$T$1076)</f>
        <v>0</v>
      </c>
      <c r="P242" s="140">
        <v>240</v>
      </c>
      <c r="Q242" s="52" t="str">
        <f>TEAMS!Q1059</f>
        <v xml:space="preserve">Z18 9 </v>
      </c>
      <c r="R242" s="53">
        <f>TEAMS!S1077</f>
        <v>0</v>
      </c>
      <c r="S242" s="162" t="str">
        <f>TEAMS!$AC$1058</f>
        <v>Z18</v>
      </c>
      <c r="T242" s="173">
        <f>COUNT(TEAMS!$T$1061:$T$1076)</f>
        <v>0</v>
      </c>
      <c r="U242" s="79" t="str">
        <f>IF('292 Club'!C224=0,"",'292 Club'!A224)</f>
        <v/>
      </c>
      <c r="V242" s="109" t="str">
        <f>IF('292 Club'!C224=0,"",'292 Club'!B224)</f>
        <v/>
      </c>
      <c r="W242" s="80" t="str">
        <f>IF('292 Club'!C224=0,"",'292 Club'!C224)</f>
        <v/>
      </c>
    </row>
    <row r="243" spans="1:23">
      <c r="A243" s="140">
        <v>241</v>
      </c>
      <c r="B243" s="45" t="str">
        <f>TEAMS!$B$1100</f>
        <v>Z19 1</v>
      </c>
      <c r="C243" s="19">
        <f>TEAMS!$E$1118</f>
        <v>0</v>
      </c>
      <c r="D243" s="162" t="str">
        <f>TEAMS!$AC$1099</f>
        <v>Z19</v>
      </c>
      <c r="E243" s="3">
        <f>COUNT(TEAMS!$E$1102:$E$1117)</f>
        <v>0</v>
      </c>
      <c r="F243" s="140">
        <v>241</v>
      </c>
      <c r="G243" s="45" t="str">
        <f>TEAMS!B1100</f>
        <v>Z19 1</v>
      </c>
      <c r="H243" s="19">
        <f>TEAMS!B1118</f>
        <v>0</v>
      </c>
      <c r="I243" s="162" t="str">
        <f>TEAMS!$AC$1099</f>
        <v>Z19</v>
      </c>
      <c r="J243" s="3">
        <f>COUNT(TEAMS!$E$1102:$E$1117)</f>
        <v>0</v>
      </c>
      <c r="K243" s="140">
        <v>241</v>
      </c>
      <c r="L243" s="45" t="str">
        <f>TEAMS!B1100</f>
        <v>Z19 1</v>
      </c>
      <c r="M243" s="19">
        <f>TEAMS!C1118</f>
        <v>0</v>
      </c>
      <c r="N243" s="162" t="str">
        <f>TEAMS!$AC$1099</f>
        <v>Z19</v>
      </c>
      <c r="O243" s="3">
        <f>COUNT(TEAMS!$E$1102:$E$1117)</f>
        <v>0</v>
      </c>
      <c r="P243" s="140">
        <v>241</v>
      </c>
      <c r="Q243" s="45" t="str">
        <f>TEAMS!B1100</f>
        <v>Z19 1</v>
      </c>
      <c r="R243" s="19">
        <f>TEAMS!D1118</f>
        <v>0</v>
      </c>
      <c r="S243" s="162" t="str">
        <f>TEAMS!$AC$1099</f>
        <v>Z19</v>
      </c>
      <c r="T243" s="3">
        <f>COUNT(TEAMS!$E$1102:$E$1117)</f>
        <v>0</v>
      </c>
      <c r="U243" s="79" t="str">
        <f>IF('292 Club'!C225=0,"",'292 Club'!A225)</f>
        <v/>
      </c>
      <c r="V243" s="109" t="str">
        <f>IF('292 Club'!C225=0,"",'292 Club'!B225)</f>
        <v/>
      </c>
      <c r="W243" s="80" t="str">
        <f>IF('292 Club'!C225=0,"",'292 Club'!C225)</f>
        <v/>
      </c>
    </row>
    <row r="244" spans="1:23">
      <c r="A244" s="140">
        <v>242</v>
      </c>
      <c r="B244" s="45" t="str">
        <f>TEAMS!$V$1120</f>
        <v>Z19 10</v>
      </c>
      <c r="C244" s="19">
        <f>TEAMS!$Y$1138</f>
        <v>0</v>
      </c>
      <c r="D244" s="162" t="str">
        <f>TEAMS!$AC$1119</f>
        <v>Z19</v>
      </c>
      <c r="E244" s="3">
        <f>COUNT(TEAMS!$Y$1122:$Y$1137)</f>
        <v>0</v>
      </c>
      <c r="F244" s="140">
        <v>242</v>
      </c>
      <c r="G244" s="45" t="str">
        <f>TEAMS!V1120</f>
        <v>Z19 10</v>
      </c>
      <c r="H244" s="19">
        <f>TEAMS!$V$1138</f>
        <v>0</v>
      </c>
      <c r="I244" s="162" t="str">
        <f>TEAMS!$AC$1119</f>
        <v>Z19</v>
      </c>
      <c r="J244" s="3">
        <f>COUNT(TEAMS!$Y$1122:$Y$1137)</f>
        <v>0</v>
      </c>
      <c r="K244" s="140">
        <v>242</v>
      </c>
      <c r="L244" s="45" t="str">
        <f>TEAMS!V1120</f>
        <v>Z19 10</v>
      </c>
      <c r="M244" s="19">
        <f>TEAMS!$W$1138</f>
        <v>0</v>
      </c>
      <c r="N244" s="162" t="str">
        <f>TEAMS!$AC$1119</f>
        <v>Z19</v>
      </c>
      <c r="O244" s="3">
        <f>COUNT(TEAMS!$Y$1122:$Y$1137)</f>
        <v>0</v>
      </c>
      <c r="P244" s="140">
        <v>242</v>
      </c>
      <c r="Q244" s="45" t="str">
        <f>TEAMS!V1120</f>
        <v>Z19 10</v>
      </c>
      <c r="R244" s="19">
        <f>TEAMS!$X$1138</f>
        <v>0</v>
      </c>
      <c r="S244" s="162" t="str">
        <f>TEAMS!$AC$1119</f>
        <v>Z19</v>
      </c>
      <c r="T244" s="3">
        <f>COUNT(TEAMS!$Y$1122:$Y$1137)</f>
        <v>0</v>
      </c>
      <c r="U244" s="79" t="str">
        <f>IF('292 Club'!C226=0,"",'292 Club'!A226)</f>
        <v/>
      </c>
      <c r="V244" s="109" t="str">
        <f>IF('292 Club'!C226=0,"",'292 Club'!B226)</f>
        <v/>
      </c>
      <c r="W244" s="80" t="str">
        <f>IF('292 Club'!C226=0,"",'292 Club'!C226)</f>
        <v/>
      </c>
    </row>
    <row r="245" spans="1:23">
      <c r="A245" s="140">
        <v>243</v>
      </c>
      <c r="B245" s="45" t="str">
        <f>TEAMS!$B$1140</f>
        <v>Z19 11</v>
      </c>
      <c r="C245" s="19">
        <f>TEAMS!$E$1158</f>
        <v>0</v>
      </c>
      <c r="D245" s="162" t="str">
        <f>TEAMS!$AC$1139</f>
        <v>Z19</v>
      </c>
      <c r="E245" s="3">
        <f>COUNT(TEAMS!$E$1142:$E$1157)</f>
        <v>0</v>
      </c>
      <c r="F245" s="140">
        <v>243</v>
      </c>
      <c r="G245" s="45" t="str">
        <f>TEAMS!B1140</f>
        <v>Z19 11</v>
      </c>
      <c r="H245" s="19">
        <f>TEAMS!$B$1158</f>
        <v>0</v>
      </c>
      <c r="I245" s="162" t="str">
        <f>TEAMS!$AC$1139</f>
        <v>Z19</v>
      </c>
      <c r="J245" s="3">
        <f>COUNT(TEAMS!$E$1142:$E$1157)</f>
        <v>0</v>
      </c>
      <c r="K245" s="140">
        <v>243</v>
      </c>
      <c r="L245" s="45" t="str">
        <f>TEAMS!B1140</f>
        <v>Z19 11</v>
      </c>
      <c r="M245" s="19">
        <f>TEAMS!$C$1158</f>
        <v>0</v>
      </c>
      <c r="N245" s="162" t="str">
        <f>TEAMS!$AC$1139</f>
        <v>Z19</v>
      </c>
      <c r="O245" s="3">
        <f>COUNT(TEAMS!$E$1142:$E$1157)</f>
        <v>0</v>
      </c>
      <c r="P245" s="140">
        <v>243</v>
      </c>
      <c r="Q245" s="45" t="str">
        <f>TEAMS!B1140</f>
        <v>Z19 11</v>
      </c>
      <c r="R245" s="19">
        <f>TEAMS!$D$1158</f>
        <v>0</v>
      </c>
      <c r="S245" s="162" t="str">
        <f>TEAMS!$AC$1139</f>
        <v>Z19</v>
      </c>
      <c r="T245" s="3">
        <f>COUNT(TEAMS!$E$1142:$E$1157)</f>
        <v>0</v>
      </c>
      <c r="U245" s="79" t="str">
        <f>IF('292 Club'!C227=0,"",'292 Club'!A227)</f>
        <v/>
      </c>
      <c r="V245" s="109" t="str">
        <f>IF('292 Club'!C227=0,"",'292 Club'!B227)</f>
        <v/>
      </c>
      <c r="W245" s="80" t="str">
        <f>IF('292 Club'!C227=0,"",'292 Club'!C227)</f>
        <v/>
      </c>
    </row>
    <row r="246" spans="1:23">
      <c r="A246" s="140">
        <v>244</v>
      </c>
      <c r="B246" s="45" t="str">
        <f>TEAMS!$G$1140</f>
        <v>Z19 12</v>
      </c>
      <c r="C246" s="19">
        <f>TEAMS!$J$1158</f>
        <v>0</v>
      </c>
      <c r="D246" s="162" t="str">
        <f>TEAMS!$AC$1139</f>
        <v>Z19</v>
      </c>
      <c r="E246" s="3">
        <f>COUNT(TEAMS!$J$1142:$J$1157)</f>
        <v>0</v>
      </c>
      <c r="F246" s="140">
        <v>244</v>
      </c>
      <c r="G246" s="45" t="str">
        <f>TEAMS!G1140</f>
        <v>Z19 12</v>
      </c>
      <c r="H246" s="19">
        <f>TEAMS!$G$1158</f>
        <v>0</v>
      </c>
      <c r="I246" s="162" t="str">
        <f>TEAMS!$AC$1139</f>
        <v>Z19</v>
      </c>
      <c r="J246" s="3">
        <f>COUNT(TEAMS!$J$1142:$J$1157)</f>
        <v>0</v>
      </c>
      <c r="K246" s="140">
        <v>244</v>
      </c>
      <c r="L246" s="45" t="str">
        <f>TEAMS!G1140</f>
        <v>Z19 12</v>
      </c>
      <c r="M246" s="19">
        <f>TEAMS!$H$1158</f>
        <v>0</v>
      </c>
      <c r="N246" s="162" t="str">
        <f>TEAMS!$AC$1139</f>
        <v>Z19</v>
      </c>
      <c r="O246" s="3">
        <f>COUNT(TEAMS!$J$1142:$J$1157)</f>
        <v>0</v>
      </c>
      <c r="P246" s="140">
        <v>244</v>
      </c>
      <c r="Q246" s="45" t="str">
        <f>TEAMS!G1140</f>
        <v>Z19 12</v>
      </c>
      <c r="R246" s="19">
        <f>TEAMS!$I$1158</f>
        <v>0</v>
      </c>
      <c r="S246" s="162" t="str">
        <f>TEAMS!$AC$1139</f>
        <v>Z19</v>
      </c>
      <c r="T246" s="3">
        <f>COUNT(TEAMS!$J$1142:$J$1157)</f>
        <v>0</v>
      </c>
      <c r="U246" s="79" t="str">
        <f>IF('292 Club'!C228=0,"",'292 Club'!A228)</f>
        <v/>
      </c>
      <c r="V246" s="109" t="str">
        <f>IF('292 Club'!C228=0,"",'292 Club'!B228)</f>
        <v/>
      </c>
      <c r="W246" s="80" t="str">
        <f>IF('292 Club'!C228=0,"",'292 Club'!C228)</f>
        <v/>
      </c>
    </row>
    <row r="247" spans="1:23">
      <c r="A247" s="140">
        <v>245</v>
      </c>
      <c r="B247" s="45" t="str">
        <f>TEAMS!$L$1140</f>
        <v>Z19 13</v>
      </c>
      <c r="C247" s="19">
        <f>TEAMS!$O$1158</f>
        <v>0</v>
      </c>
      <c r="D247" s="162" t="str">
        <f>TEAMS!$AC$1139</f>
        <v>Z19</v>
      </c>
      <c r="E247" s="3">
        <f>COUNT(TEAMS!$O$1142:$O$1157)</f>
        <v>0</v>
      </c>
      <c r="F247" s="140">
        <v>245</v>
      </c>
      <c r="G247" s="45" t="str">
        <f>TEAMS!L1140</f>
        <v>Z19 13</v>
      </c>
      <c r="H247" s="19">
        <f>TEAMS!$L$1158</f>
        <v>0</v>
      </c>
      <c r="I247" s="162" t="str">
        <f>TEAMS!$AC$1139</f>
        <v>Z19</v>
      </c>
      <c r="J247" s="3">
        <f>COUNT(TEAMS!$O$1142:$O$1157)</f>
        <v>0</v>
      </c>
      <c r="K247" s="140">
        <v>245</v>
      </c>
      <c r="L247" s="45" t="str">
        <f>TEAMS!L1140</f>
        <v>Z19 13</v>
      </c>
      <c r="M247" s="19">
        <f>TEAMS!$M$1158</f>
        <v>0</v>
      </c>
      <c r="N247" s="162" t="str">
        <f>TEAMS!$AC$1139</f>
        <v>Z19</v>
      </c>
      <c r="O247" s="3">
        <f>COUNT(TEAMS!$O$1142:$O$1157)</f>
        <v>0</v>
      </c>
      <c r="P247" s="140">
        <v>245</v>
      </c>
      <c r="Q247" s="45" t="str">
        <f>TEAMS!L1140</f>
        <v>Z19 13</v>
      </c>
      <c r="R247" s="19">
        <f>TEAMS!$N$1158</f>
        <v>0</v>
      </c>
      <c r="S247" s="162" t="str">
        <f>TEAMS!$AC$1139</f>
        <v>Z19</v>
      </c>
      <c r="T247" s="3">
        <f>COUNT(TEAMS!$O$1142:$O$1157)</f>
        <v>0</v>
      </c>
      <c r="U247" s="79" t="str">
        <f>IF('292 Club'!C229=0,"",'292 Club'!A229)</f>
        <v/>
      </c>
      <c r="V247" s="109" t="str">
        <f>IF('292 Club'!C229=0,"",'292 Club'!B229)</f>
        <v/>
      </c>
      <c r="W247" s="80" t="str">
        <f>IF('292 Club'!C229=0,"",'292 Club'!C229)</f>
        <v/>
      </c>
    </row>
    <row r="248" spans="1:23">
      <c r="A248" s="140">
        <v>246</v>
      </c>
      <c r="B248" s="45" t="str">
        <f>TEAMS!$Q$1140</f>
        <v xml:space="preserve">Z19 14 </v>
      </c>
      <c r="C248" s="19">
        <f>TEAMS!$T$1158</f>
        <v>0</v>
      </c>
      <c r="D248" s="162" t="str">
        <f>TEAMS!$AC$1139</f>
        <v>Z19</v>
      </c>
      <c r="E248" s="3">
        <f>COUNT(TEAMS!$T$1142:$T$1157)</f>
        <v>0</v>
      </c>
      <c r="F248" s="140">
        <v>246</v>
      </c>
      <c r="G248" s="45" t="str">
        <f>TEAMS!Q1140</f>
        <v xml:space="preserve">Z19 14 </v>
      </c>
      <c r="H248" s="19">
        <f>TEAMS!$Q$1158</f>
        <v>0</v>
      </c>
      <c r="I248" s="162" t="str">
        <f>TEAMS!$AC$1139</f>
        <v>Z19</v>
      </c>
      <c r="J248" s="3">
        <f>COUNT(TEAMS!$T$1142:$T$1157)</f>
        <v>0</v>
      </c>
      <c r="K248" s="140">
        <v>246</v>
      </c>
      <c r="L248" s="45" t="str">
        <f>TEAMS!Q1140</f>
        <v xml:space="preserve">Z19 14 </v>
      </c>
      <c r="M248" s="19">
        <f>TEAMS!$R$1158</f>
        <v>0</v>
      </c>
      <c r="N248" s="162" t="str">
        <f>TEAMS!$AC$1139</f>
        <v>Z19</v>
      </c>
      <c r="O248" s="3">
        <f>COUNT(TEAMS!$T$1142:$T$1157)</f>
        <v>0</v>
      </c>
      <c r="P248" s="140">
        <v>246</v>
      </c>
      <c r="Q248" s="45" t="str">
        <f>TEAMS!Q1140</f>
        <v xml:space="preserve">Z19 14 </v>
      </c>
      <c r="R248" s="19">
        <f>TEAMS!$S$1158</f>
        <v>0</v>
      </c>
      <c r="S248" s="162" t="str">
        <f>TEAMS!$AC$1139</f>
        <v>Z19</v>
      </c>
      <c r="T248" s="3">
        <f>COUNT(TEAMS!$T$1142:$T$1157)</f>
        <v>0</v>
      </c>
      <c r="U248" s="79" t="str">
        <f>IF('292 Club'!C230=0,"",'292 Club'!A230)</f>
        <v/>
      </c>
      <c r="V248" s="109" t="str">
        <f>IF('292 Club'!C230=0,"",'292 Club'!B230)</f>
        <v/>
      </c>
      <c r="W248" s="80" t="str">
        <f>IF('292 Club'!C230=0,"",'292 Club'!C230)</f>
        <v/>
      </c>
    </row>
    <row r="249" spans="1:23">
      <c r="A249" s="140">
        <v>247</v>
      </c>
      <c r="B249" s="45" t="str">
        <f>TEAMS!$V$1140</f>
        <v>Z19 15</v>
      </c>
      <c r="C249" s="19">
        <f>TEAMS!$Y$1158</f>
        <v>0</v>
      </c>
      <c r="D249" s="162" t="str">
        <f>TEAMS!$AC$1139</f>
        <v>Z19</v>
      </c>
      <c r="E249" s="3">
        <f>COUNT(TEAMS!$Y$1142:$Y$1157)</f>
        <v>0</v>
      </c>
      <c r="F249" s="140">
        <v>247</v>
      </c>
      <c r="G249" s="45" t="str">
        <f>TEAMS!V1140</f>
        <v>Z19 15</v>
      </c>
      <c r="H249" s="19">
        <f>TEAMS!$V$1158</f>
        <v>0</v>
      </c>
      <c r="I249" s="162" t="str">
        <f>TEAMS!$AC$1139</f>
        <v>Z19</v>
      </c>
      <c r="J249" s="3">
        <f>COUNT(TEAMS!$Y$1142:$Y$1157)</f>
        <v>0</v>
      </c>
      <c r="K249" s="140">
        <v>247</v>
      </c>
      <c r="L249" s="45" t="str">
        <f>TEAMS!V1140</f>
        <v>Z19 15</v>
      </c>
      <c r="M249" s="19">
        <f>TEAMS!$W$1158</f>
        <v>0</v>
      </c>
      <c r="N249" s="162" t="str">
        <f>TEAMS!$AC$1139</f>
        <v>Z19</v>
      </c>
      <c r="O249" s="3">
        <f>COUNT(TEAMS!$Y$1142:$Y$1157)</f>
        <v>0</v>
      </c>
      <c r="P249" s="140">
        <v>247</v>
      </c>
      <c r="Q249" s="45" t="str">
        <f>TEAMS!V1140</f>
        <v>Z19 15</v>
      </c>
      <c r="R249" s="19">
        <f>TEAMS!$X$1158</f>
        <v>0</v>
      </c>
      <c r="S249" s="162" t="str">
        <f>TEAMS!$AC$1139</f>
        <v>Z19</v>
      </c>
      <c r="T249" s="3">
        <f>COUNT(TEAMS!$Y$1142:$Y$1157)</f>
        <v>0</v>
      </c>
      <c r="U249" s="79" t="str">
        <f>IF('292 Club'!C231=0,"",'292 Club'!A231)</f>
        <v/>
      </c>
      <c r="V249" s="109" t="str">
        <f>IF('292 Club'!C231=0,"",'292 Club'!B231)</f>
        <v/>
      </c>
      <c r="W249" s="80" t="str">
        <f>IF('292 Club'!C231=0,"",'292 Club'!C231)</f>
        <v/>
      </c>
    </row>
    <row r="250" spans="1:23">
      <c r="A250" s="140">
        <v>248</v>
      </c>
      <c r="B250" s="45" t="str">
        <f>TEAMS!$G$1100</f>
        <v>Z19 2</v>
      </c>
      <c r="C250" s="19">
        <f>TEAMS!$J$1118</f>
        <v>0</v>
      </c>
      <c r="D250" s="162" t="str">
        <f>TEAMS!$AC$1099</f>
        <v>Z19</v>
      </c>
      <c r="E250" s="3">
        <f>COUNT(TEAMS!$J$1102:$J$1117)</f>
        <v>0</v>
      </c>
      <c r="F250" s="140">
        <v>248</v>
      </c>
      <c r="G250" s="45" t="str">
        <f>TEAMS!G1100</f>
        <v>Z19 2</v>
      </c>
      <c r="H250" s="19">
        <f>TEAMS!$G$1118</f>
        <v>0</v>
      </c>
      <c r="I250" s="162" t="str">
        <f>TEAMS!$AC$1099</f>
        <v>Z19</v>
      </c>
      <c r="J250" s="3">
        <f>COUNT(TEAMS!$J$1102:$J$1117)</f>
        <v>0</v>
      </c>
      <c r="K250" s="140">
        <v>248</v>
      </c>
      <c r="L250" s="45" t="str">
        <f>TEAMS!G1100</f>
        <v>Z19 2</v>
      </c>
      <c r="M250" s="19">
        <f>TEAMS!$H$1118</f>
        <v>0</v>
      </c>
      <c r="N250" s="162" t="str">
        <f>TEAMS!$AC$1099</f>
        <v>Z19</v>
      </c>
      <c r="O250" s="3">
        <f>COUNT(TEAMS!$J$1102:$J$1117)</f>
        <v>0</v>
      </c>
      <c r="P250" s="140">
        <v>248</v>
      </c>
      <c r="Q250" s="45" t="str">
        <f>TEAMS!G1100</f>
        <v>Z19 2</v>
      </c>
      <c r="R250" s="19">
        <f>TEAMS!$I$1118</f>
        <v>0</v>
      </c>
      <c r="S250" s="162" t="str">
        <f>TEAMS!$AC$1099</f>
        <v>Z19</v>
      </c>
      <c r="T250" s="3">
        <f>COUNT(TEAMS!$J$1102:$J$1117)</f>
        <v>0</v>
      </c>
      <c r="U250" s="79" t="str">
        <f>IF('292 Club'!C232=0,"",'292 Club'!A232)</f>
        <v/>
      </c>
      <c r="V250" s="109" t="str">
        <f>IF('292 Club'!C232=0,"",'292 Club'!B232)</f>
        <v/>
      </c>
      <c r="W250" s="80" t="str">
        <f>IF('292 Club'!C232=0,"",'292 Club'!C232)</f>
        <v/>
      </c>
    </row>
    <row r="251" spans="1:23">
      <c r="A251" s="140">
        <v>249</v>
      </c>
      <c r="B251" s="45" t="str">
        <f>TEAMS!$L$1100</f>
        <v>Z19 3</v>
      </c>
      <c r="C251" s="19">
        <f>TEAMS!$O$1118</f>
        <v>0</v>
      </c>
      <c r="D251" s="162" t="str">
        <f>TEAMS!$AC$1099</f>
        <v>Z19</v>
      </c>
      <c r="E251" s="3">
        <f>COUNT(TEAMS!$O$1102:$O$1117)</f>
        <v>0</v>
      </c>
      <c r="F251" s="140">
        <v>249</v>
      </c>
      <c r="G251" s="45" t="str">
        <f>TEAMS!L1100</f>
        <v>Z19 3</v>
      </c>
      <c r="H251" s="19">
        <f>TEAMS!$L$1118</f>
        <v>0</v>
      </c>
      <c r="I251" s="162" t="str">
        <f>TEAMS!$AC$1099</f>
        <v>Z19</v>
      </c>
      <c r="J251" s="3">
        <f>COUNT(TEAMS!$O$1102:$O$1117)</f>
        <v>0</v>
      </c>
      <c r="K251" s="140">
        <v>249</v>
      </c>
      <c r="L251" s="45" t="str">
        <f>TEAMS!L1100</f>
        <v>Z19 3</v>
      </c>
      <c r="M251" s="19">
        <f>TEAMS!$M$1118</f>
        <v>0</v>
      </c>
      <c r="N251" s="162" t="str">
        <f>TEAMS!$AC$1099</f>
        <v>Z19</v>
      </c>
      <c r="O251" s="3">
        <f>COUNT(TEAMS!$O$1102:$O$1117)</f>
        <v>0</v>
      </c>
      <c r="P251" s="140">
        <v>249</v>
      </c>
      <c r="Q251" s="45" t="str">
        <f>TEAMS!L1100</f>
        <v>Z19 3</v>
      </c>
      <c r="R251" s="19">
        <f>TEAMS!$N$1118</f>
        <v>0</v>
      </c>
      <c r="S251" s="162" t="str">
        <f>TEAMS!$AC$1099</f>
        <v>Z19</v>
      </c>
      <c r="T251" s="3">
        <f>COUNT(TEAMS!$O$1102:$O$1117)</f>
        <v>0</v>
      </c>
      <c r="U251" s="79" t="str">
        <f>IF('292 Club'!C233=0,"",'292 Club'!A233)</f>
        <v/>
      </c>
      <c r="V251" s="109" t="str">
        <f>IF('292 Club'!C233=0,"",'292 Club'!B233)</f>
        <v/>
      </c>
      <c r="W251" s="80" t="str">
        <f>IF('292 Club'!C233=0,"",'292 Club'!C233)</f>
        <v/>
      </c>
    </row>
    <row r="252" spans="1:23">
      <c r="A252" s="140">
        <v>250</v>
      </c>
      <c r="B252" s="45" t="str">
        <f>TEAMS!$Q$1100</f>
        <v>Z19 4</v>
      </c>
      <c r="C252" s="19">
        <f>TEAMS!$T$1118</f>
        <v>0</v>
      </c>
      <c r="D252" s="162" t="str">
        <f>TEAMS!$AC$1099</f>
        <v>Z19</v>
      </c>
      <c r="E252" s="3">
        <f>COUNT(TEAMS!$T$1102:$T$1117)</f>
        <v>0</v>
      </c>
      <c r="F252" s="140">
        <v>250</v>
      </c>
      <c r="G252" s="45" t="str">
        <f>TEAMS!Q1100</f>
        <v>Z19 4</v>
      </c>
      <c r="H252" s="19">
        <f>TEAMS!$Q$1118</f>
        <v>0</v>
      </c>
      <c r="I252" s="162" t="str">
        <f>TEAMS!$AC$1099</f>
        <v>Z19</v>
      </c>
      <c r="J252" s="3">
        <f>COUNT(TEAMS!$T$1102:$T$1117)</f>
        <v>0</v>
      </c>
      <c r="K252" s="140">
        <v>250</v>
      </c>
      <c r="L252" s="45" t="str">
        <f>TEAMS!Q1100</f>
        <v>Z19 4</v>
      </c>
      <c r="M252" s="19">
        <f>TEAMS!$R$1118</f>
        <v>0</v>
      </c>
      <c r="N252" s="162" t="str">
        <f>TEAMS!$AC$1099</f>
        <v>Z19</v>
      </c>
      <c r="O252" s="3">
        <f>COUNT(TEAMS!$T$1102:$T$1117)</f>
        <v>0</v>
      </c>
      <c r="P252" s="140">
        <v>250</v>
      </c>
      <c r="Q252" s="45" t="str">
        <f>TEAMS!Q1100</f>
        <v>Z19 4</v>
      </c>
      <c r="R252" s="19">
        <f>TEAMS!$S$1118</f>
        <v>0</v>
      </c>
      <c r="S252" s="162" t="str">
        <f>TEAMS!$AC$1099</f>
        <v>Z19</v>
      </c>
      <c r="T252" s="3">
        <f>COUNT(TEAMS!$T$1102:$T$1117)</f>
        <v>0</v>
      </c>
      <c r="U252" s="79" t="str">
        <f>IF('292 Club'!C234=0,"",'292 Club'!A234)</f>
        <v/>
      </c>
      <c r="V252" s="109" t="str">
        <f>IF('292 Club'!C234=0,"",'292 Club'!B234)</f>
        <v/>
      </c>
      <c r="W252" s="80" t="str">
        <f>IF('292 Club'!C234=0,"",'292 Club'!C234)</f>
        <v/>
      </c>
    </row>
    <row r="253" spans="1:23">
      <c r="A253" s="140">
        <v>251</v>
      </c>
      <c r="B253" s="45" t="str">
        <f>TEAMS!$V$1100</f>
        <v>Z19 5</v>
      </c>
      <c r="C253" s="19">
        <f>TEAMS!$Y$1118</f>
        <v>0</v>
      </c>
      <c r="D253" s="162" t="str">
        <f>TEAMS!$AC$1099</f>
        <v>Z19</v>
      </c>
      <c r="E253" s="3">
        <f>COUNT(TEAMS!$Y$1102:$Y$1117)</f>
        <v>0</v>
      </c>
      <c r="F253" s="140">
        <v>251</v>
      </c>
      <c r="G253" s="45" t="str">
        <f>TEAMS!V1100</f>
        <v>Z19 5</v>
      </c>
      <c r="H253" s="19">
        <f>TEAMS!$V$1118</f>
        <v>0</v>
      </c>
      <c r="I253" s="162" t="str">
        <f>TEAMS!$AC$1099</f>
        <v>Z19</v>
      </c>
      <c r="J253" s="3">
        <f>COUNT(TEAMS!$Y$1102:$Y$1117)</f>
        <v>0</v>
      </c>
      <c r="K253" s="140">
        <v>251</v>
      </c>
      <c r="L253" s="45" t="str">
        <f>TEAMS!V1100</f>
        <v>Z19 5</v>
      </c>
      <c r="M253" s="19">
        <f>TEAMS!$W$1118</f>
        <v>0</v>
      </c>
      <c r="N253" s="162" t="str">
        <f>TEAMS!$AC$1099</f>
        <v>Z19</v>
      </c>
      <c r="O253" s="3">
        <f>COUNT(TEAMS!$Y$1102:$Y$1117)</f>
        <v>0</v>
      </c>
      <c r="P253" s="140">
        <v>251</v>
      </c>
      <c r="Q253" s="45" t="str">
        <f>TEAMS!V1100</f>
        <v>Z19 5</v>
      </c>
      <c r="R253" s="19">
        <f>TEAMS!$X$1118</f>
        <v>0</v>
      </c>
      <c r="S253" s="162" t="str">
        <f>TEAMS!$AC$1099</f>
        <v>Z19</v>
      </c>
      <c r="T253" s="3">
        <f>COUNT(TEAMS!$Y$1102:$Y$1117)</f>
        <v>0</v>
      </c>
      <c r="U253" s="79" t="str">
        <f>IF('292 Club'!C235=0,"",'292 Club'!A235)</f>
        <v/>
      </c>
      <c r="V253" s="109" t="str">
        <f>IF('292 Club'!C235=0,"",'292 Club'!B235)</f>
        <v/>
      </c>
      <c r="W253" s="80" t="str">
        <f>IF('292 Club'!C235=0,"",'292 Club'!C235)</f>
        <v/>
      </c>
    </row>
    <row r="254" spans="1:23">
      <c r="A254" s="140">
        <v>252</v>
      </c>
      <c r="B254" s="45" t="str">
        <f>TEAMS!$B$1120</f>
        <v>Z19 6</v>
      </c>
      <c r="C254" s="19">
        <f>TEAMS!$E$1138</f>
        <v>0</v>
      </c>
      <c r="D254" s="162" t="str">
        <f>TEAMS!$AC$1119</f>
        <v>Z19</v>
      </c>
      <c r="E254" s="3">
        <f>COUNT(TEAMS!$E$1122:$E$1137)</f>
        <v>0</v>
      </c>
      <c r="F254" s="140">
        <v>252</v>
      </c>
      <c r="G254" s="45" t="str">
        <f>TEAMS!B1120</f>
        <v>Z19 6</v>
      </c>
      <c r="H254" s="19">
        <f>TEAMS!$B$1138</f>
        <v>0</v>
      </c>
      <c r="I254" s="162" t="str">
        <f>TEAMS!$AC$1119</f>
        <v>Z19</v>
      </c>
      <c r="J254" s="3">
        <f>COUNT(TEAMS!$E$1122:$E$1137)</f>
        <v>0</v>
      </c>
      <c r="K254" s="140">
        <v>252</v>
      </c>
      <c r="L254" s="45" t="str">
        <f>TEAMS!B1120</f>
        <v>Z19 6</v>
      </c>
      <c r="M254" s="19">
        <f>TEAMS!$C$1138</f>
        <v>0</v>
      </c>
      <c r="N254" s="162" t="str">
        <f>TEAMS!$AC$1119</f>
        <v>Z19</v>
      </c>
      <c r="O254" s="3">
        <f>COUNT(TEAMS!$E$1122:$E$1137)</f>
        <v>0</v>
      </c>
      <c r="P254" s="140">
        <v>252</v>
      </c>
      <c r="Q254" s="45" t="str">
        <f>TEAMS!B1120</f>
        <v>Z19 6</v>
      </c>
      <c r="R254" s="19">
        <f>TEAMS!$D$1138</f>
        <v>0</v>
      </c>
      <c r="S254" s="162" t="str">
        <f>TEAMS!$AC$1119</f>
        <v>Z19</v>
      </c>
      <c r="T254" s="3">
        <f>COUNT(TEAMS!$E$1122:$E$1137)</f>
        <v>0</v>
      </c>
      <c r="U254" s="79" t="str">
        <f>IF('292 Club'!C236=0,"",'292 Club'!A236)</f>
        <v/>
      </c>
      <c r="V254" s="109" t="str">
        <f>IF('292 Club'!C236=0,"",'292 Club'!B236)</f>
        <v/>
      </c>
      <c r="W254" s="80" t="str">
        <f>IF('292 Club'!C236=0,"",'292 Club'!C236)</f>
        <v/>
      </c>
    </row>
    <row r="255" spans="1:23">
      <c r="A255" s="140">
        <v>253</v>
      </c>
      <c r="B255" s="45" t="str">
        <f>TEAMS!$G$1120</f>
        <v>Z19 7</v>
      </c>
      <c r="C255" s="19">
        <f>TEAMS!$J$1138</f>
        <v>0</v>
      </c>
      <c r="D255" s="162" t="str">
        <f>TEAMS!$AC$1119</f>
        <v>Z19</v>
      </c>
      <c r="E255" s="3">
        <f>COUNT(TEAMS!$J$1122:$J$1137)</f>
        <v>0</v>
      </c>
      <c r="F255" s="140">
        <v>253</v>
      </c>
      <c r="G255" s="45" t="str">
        <f>TEAMS!G1120</f>
        <v>Z19 7</v>
      </c>
      <c r="H255" s="19">
        <f>TEAMS!$G$1138</f>
        <v>0</v>
      </c>
      <c r="I255" s="162" t="str">
        <f>TEAMS!$AC$1119</f>
        <v>Z19</v>
      </c>
      <c r="J255" s="3">
        <f>COUNT(TEAMS!$J$1122:$J$1137)</f>
        <v>0</v>
      </c>
      <c r="K255" s="140">
        <v>253</v>
      </c>
      <c r="L255" s="45" t="str">
        <f>TEAMS!G1120</f>
        <v>Z19 7</v>
      </c>
      <c r="M255" s="19">
        <f>TEAMS!$H$1138</f>
        <v>0</v>
      </c>
      <c r="N255" s="162" t="str">
        <f>TEAMS!$AC$1119</f>
        <v>Z19</v>
      </c>
      <c r="O255" s="3">
        <f>COUNT(TEAMS!$J$1122:$J$1137)</f>
        <v>0</v>
      </c>
      <c r="P255" s="140">
        <v>253</v>
      </c>
      <c r="Q255" s="45" t="str">
        <f>TEAMS!G1120</f>
        <v>Z19 7</v>
      </c>
      <c r="R255" s="19">
        <f>TEAMS!$I$1138</f>
        <v>0</v>
      </c>
      <c r="S255" s="162" t="str">
        <f>TEAMS!$AC$1119</f>
        <v>Z19</v>
      </c>
      <c r="T255" s="3">
        <f>COUNT(TEAMS!$J$1122:$J$1137)</f>
        <v>0</v>
      </c>
      <c r="U255" s="79" t="str">
        <f>IF('292 Club'!C237=0,"",'292 Club'!A237)</f>
        <v/>
      </c>
      <c r="V255" s="109" t="str">
        <f>IF('292 Club'!C237=0,"",'292 Club'!B237)</f>
        <v/>
      </c>
      <c r="W255" s="80" t="str">
        <f>IF('292 Club'!C237=0,"",'292 Club'!C237)</f>
        <v/>
      </c>
    </row>
    <row r="256" spans="1:23">
      <c r="A256" s="140">
        <v>254</v>
      </c>
      <c r="B256" s="45" t="str">
        <f>TEAMS!$L$1120</f>
        <v>Z19 8</v>
      </c>
      <c r="C256" s="19">
        <f>TEAMS!$O$1138</f>
        <v>0</v>
      </c>
      <c r="D256" s="162" t="str">
        <f>TEAMS!$AC$1119</f>
        <v>Z19</v>
      </c>
      <c r="E256" s="3">
        <f>COUNT(TEAMS!$O$1122:$O$1137)</f>
        <v>0</v>
      </c>
      <c r="F256" s="140">
        <v>254</v>
      </c>
      <c r="G256" s="45" t="str">
        <f>TEAMS!L1120</f>
        <v>Z19 8</v>
      </c>
      <c r="H256" s="19">
        <f>TEAMS!$L$1138</f>
        <v>0</v>
      </c>
      <c r="I256" s="162" t="str">
        <f>TEAMS!$AC$1119</f>
        <v>Z19</v>
      </c>
      <c r="J256" s="3">
        <f>COUNT(TEAMS!$O$1122:$O$1137)</f>
        <v>0</v>
      </c>
      <c r="K256" s="140">
        <v>254</v>
      </c>
      <c r="L256" s="45" t="str">
        <f>TEAMS!L1120</f>
        <v>Z19 8</v>
      </c>
      <c r="M256" s="19">
        <f>TEAMS!$M$1138</f>
        <v>0</v>
      </c>
      <c r="N256" s="162" t="str">
        <f>TEAMS!$AC$1119</f>
        <v>Z19</v>
      </c>
      <c r="O256" s="3">
        <f>COUNT(TEAMS!$O$1122:$O$1137)</f>
        <v>0</v>
      </c>
      <c r="P256" s="140">
        <v>254</v>
      </c>
      <c r="Q256" s="45" t="str">
        <f>TEAMS!L1120</f>
        <v>Z19 8</v>
      </c>
      <c r="R256" s="19">
        <f>TEAMS!$N$1138</f>
        <v>0</v>
      </c>
      <c r="S256" s="162" t="str">
        <f>TEAMS!$AC$1119</f>
        <v>Z19</v>
      </c>
      <c r="T256" s="3">
        <f>COUNT(TEAMS!$O$1122:$O$1137)</f>
        <v>0</v>
      </c>
      <c r="U256" s="79" t="str">
        <f>IF('292 Club'!C238=0,"",'292 Club'!A238)</f>
        <v/>
      </c>
      <c r="V256" s="109" t="str">
        <f>IF('292 Club'!C238=0,"",'292 Club'!B238)</f>
        <v/>
      </c>
      <c r="W256" s="80" t="str">
        <f>IF('292 Club'!C238=0,"",'292 Club'!C238)</f>
        <v/>
      </c>
    </row>
    <row r="257" spans="1:23">
      <c r="A257" s="48">
        <v>255</v>
      </c>
      <c r="B257" s="45" t="str">
        <f>TEAMS!$Q$1120</f>
        <v xml:space="preserve">Z19 9 </v>
      </c>
      <c r="C257" s="19">
        <f>TEAMS!$T$1138</f>
        <v>0</v>
      </c>
      <c r="D257" s="162" t="str">
        <f>TEAMS!$AC$1119</f>
        <v>Z19</v>
      </c>
      <c r="E257" s="3">
        <f>COUNT(TEAMS!$T$1122:$T$1137)</f>
        <v>0</v>
      </c>
      <c r="F257" s="48">
        <v>255</v>
      </c>
      <c r="G257" s="45" t="str">
        <f>TEAMS!Q1120</f>
        <v xml:space="preserve">Z19 9 </v>
      </c>
      <c r="H257" s="19">
        <f>TEAMS!$Q$1138</f>
        <v>0</v>
      </c>
      <c r="I257" s="162" t="str">
        <f>TEAMS!$AC$1119</f>
        <v>Z19</v>
      </c>
      <c r="J257" s="3">
        <f>COUNT(TEAMS!$T$1122:$T$1137)</f>
        <v>0</v>
      </c>
      <c r="K257" s="48">
        <v>255</v>
      </c>
      <c r="L257" s="45" t="str">
        <f>TEAMS!Q1120</f>
        <v xml:space="preserve">Z19 9 </v>
      </c>
      <c r="M257" s="19">
        <f>TEAMS!$R$1138</f>
        <v>0</v>
      </c>
      <c r="N257" s="162" t="str">
        <f>TEAMS!$AC$1119</f>
        <v>Z19</v>
      </c>
      <c r="O257" s="3">
        <f>COUNT(TEAMS!$T$1122:$T$1137)</f>
        <v>0</v>
      </c>
      <c r="P257" s="48">
        <v>255</v>
      </c>
      <c r="Q257" s="45" t="str">
        <f>TEAMS!Q1120</f>
        <v xml:space="preserve">Z19 9 </v>
      </c>
      <c r="R257" s="19">
        <f>TEAMS!$S$1138</f>
        <v>0</v>
      </c>
      <c r="S257" s="162" t="str">
        <f>TEAMS!$AC$1119</f>
        <v>Z19</v>
      </c>
      <c r="T257" s="3">
        <f>COUNT(TEAMS!$T$1122:$T$1137)</f>
        <v>0</v>
      </c>
      <c r="U257" s="79" t="str">
        <f>IF('292 Club'!C239=0,"",'292 Club'!A239)</f>
        <v/>
      </c>
      <c r="V257" s="109" t="str">
        <f>IF('292 Club'!C239=0,"",'292 Club'!B239)</f>
        <v/>
      </c>
      <c r="W257" s="80" t="str">
        <f>IF('292 Club'!C239=0,"",'292 Club'!C239)</f>
        <v/>
      </c>
    </row>
    <row r="258" spans="1:23">
      <c r="A258" s="48">
        <v>256</v>
      </c>
      <c r="B258" s="45" t="str">
        <f>TEAMS!$B$1161</f>
        <v>Z20 1</v>
      </c>
      <c r="C258" s="19">
        <f>TEAMS!$E$1179</f>
        <v>0</v>
      </c>
      <c r="D258" s="162" t="str">
        <f>TEAMS!$AC$1160</f>
        <v>Z20</v>
      </c>
      <c r="E258" s="3">
        <f>COUNT(TEAMS!$E$1163:$E$1178)</f>
        <v>0</v>
      </c>
      <c r="F258" s="48">
        <v>256</v>
      </c>
      <c r="G258" s="45" t="str">
        <f>TEAMS!B1161</f>
        <v>Z20 1</v>
      </c>
      <c r="H258" s="19">
        <f>TEAMS!$B$1179</f>
        <v>0</v>
      </c>
      <c r="I258" s="162" t="str">
        <f>TEAMS!$AC$1160</f>
        <v>Z20</v>
      </c>
      <c r="J258" s="3">
        <f>COUNT(TEAMS!$E$1163:$E$1178)</f>
        <v>0</v>
      </c>
      <c r="K258" s="48">
        <v>256</v>
      </c>
      <c r="L258" s="45" t="str">
        <f>TEAMS!B1161</f>
        <v>Z20 1</v>
      </c>
      <c r="M258" s="19">
        <f>TEAMS!$C$1179</f>
        <v>0</v>
      </c>
      <c r="N258" s="162" t="str">
        <f>TEAMS!$AC$1160</f>
        <v>Z20</v>
      </c>
      <c r="O258" s="3">
        <f>COUNT(TEAMS!$E$1163:$E$1178)</f>
        <v>0</v>
      </c>
      <c r="P258" s="48">
        <v>256</v>
      </c>
      <c r="Q258" s="45" t="str">
        <f>TEAMS!B1161</f>
        <v>Z20 1</v>
      </c>
      <c r="R258" s="19">
        <f>TEAMS!$D$1179</f>
        <v>0</v>
      </c>
      <c r="S258" s="162" t="str">
        <f>TEAMS!$AC$1160</f>
        <v>Z20</v>
      </c>
      <c r="T258" s="3">
        <f>COUNT(TEAMS!$E$1163:$E$1178)</f>
        <v>0</v>
      </c>
      <c r="U258" s="79" t="str">
        <f>IF('292 Club'!C240=0,"",'292 Club'!A240)</f>
        <v/>
      </c>
      <c r="V258" s="109" t="str">
        <f>IF('292 Club'!C240=0,"",'292 Club'!B240)</f>
        <v/>
      </c>
      <c r="W258" s="80" t="str">
        <f>IF('292 Club'!C240=0,"",'292 Club'!C240)</f>
        <v/>
      </c>
    </row>
    <row r="259" spans="1:23">
      <c r="A259" s="48">
        <v>257</v>
      </c>
      <c r="B259" s="45" t="str">
        <f>TEAMS!$V$1181</f>
        <v>Z20 10</v>
      </c>
      <c r="C259" s="19">
        <f>TEAMS!$Y$1199</f>
        <v>0</v>
      </c>
      <c r="D259" s="162" t="str">
        <f>TEAMS!$AC$1180</f>
        <v>Z20</v>
      </c>
      <c r="E259" s="3">
        <f>COUNT(TEAMS!$Y$1183:$Y$1198)</f>
        <v>0</v>
      </c>
      <c r="F259" s="48">
        <v>257</v>
      </c>
      <c r="G259" s="45" t="str">
        <f>TEAMS!V1181</f>
        <v>Z20 10</v>
      </c>
      <c r="H259" s="19">
        <f>TEAMS!$V$1199</f>
        <v>0</v>
      </c>
      <c r="I259" s="162" t="str">
        <f>TEAMS!$AC$1180</f>
        <v>Z20</v>
      </c>
      <c r="J259" s="3">
        <f>COUNT(TEAMS!$Y$1183:$Y$1198)</f>
        <v>0</v>
      </c>
      <c r="K259" s="48">
        <v>257</v>
      </c>
      <c r="L259" s="45" t="str">
        <f>TEAMS!V1181</f>
        <v>Z20 10</v>
      </c>
      <c r="M259" s="19">
        <f>TEAMS!$W$1199</f>
        <v>0</v>
      </c>
      <c r="N259" s="162" t="str">
        <f>TEAMS!$AC$1180</f>
        <v>Z20</v>
      </c>
      <c r="O259" s="3">
        <f>COUNT(TEAMS!$Y$1183:$Y$1198)</f>
        <v>0</v>
      </c>
      <c r="P259" s="48">
        <v>257</v>
      </c>
      <c r="Q259" s="45" t="str">
        <f>TEAMS!V1181</f>
        <v>Z20 10</v>
      </c>
      <c r="R259" s="19">
        <f>TEAMS!$X$1199</f>
        <v>0</v>
      </c>
      <c r="S259" s="162" t="str">
        <f>TEAMS!$AC$1180</f>
        <v>Z20</v>
      </c>
      <c r="T259" s="3">
        <f>COUNT(TEAMS!$Y$1183:$Y$1198)</f>
        <v>0</v>
      </c>
      <c r="U259" s="79" t="str">
        <f>IF('292 Club'!C241=0,"",'292 Club'!A241)</f>
        <v/>
      </c>
      <c r="V259" s="109" t="str">
        <f>IF('292 Club'!C241=0,"",'292 Club'!B241)</f>
        <v/>
      </c>
      <c r="W259" s="80" t="str">
        <f>IF('292 Club'!C241=0,"",'292 Club'!C241)</f>
        <v/>
      </c>
    </row>
    <row r="260" spans="1:23">
      <c r="A260" s="48">
        <v>258</v>
      </c>
      <c r="B260" s="45" t="str">
        <f>TEAMS!$B$1201</f>
        <v>Z20 11</v>
      </c>
      <c r="C260" s="19">
        <f>TEAMS!$E$1219</f>
        <v>0</v>
      </c>
      <c r="D260" s="162" t="str">
        <f>TEAMS!$AC$1200</f>
        <v>Z20</v>
      </c>
      <c r="E260" s="3">
        <f>COUNT(TEAMS!$E$1203:$E$1218)</f>
        <v>0</v>
      </c>
      <c r="F260" s="48">
        <v>258</v>
      </c>
      <c r="G260" s="45" t="str">
        <f>TEAMS!B1201</f>
        <v>Z20 11</v>
      </c>
      <c r="H260" s="19">
        <f>TEAMS!$B$1219</f>
        <v>0</v>
      </c>
      <c r="I260" s="162" t="str">
        <f>TEAMS!$AC$1200</f>
        <v>Z20</v>
      </c>
      <c r="J260" s="3">
        <f>COUNT(TEAMS!$E$1203:$E$1218)</f>
        <v>0</v>
      </c>
      <c r="K260" s="48">
        <v>258</v>
      </c>
      <c r="L260" s="45" t="str">
        <f>TEAMS!B1201</f>
        <v>Z20 11</v>
      </c>
      <c r="M260" s="19">
        <f>TEAMS!$C$1219</f>
        <v>0</v>
      </c>
      <c r="N260" s="162" t="str">
        <f>TEAMS!$AC$1200</f>
        <v>Z20</v>
      </c>
      <c r="O260" s="3">
        <f>COUNT(TEAMS!$E$1203:$E$1218)</f>
        <v>0</v>
      </c>
      <c r="P260" s="48">
        <v>258</v>
      </c>
      <c r="Q260" s="45" t="str">
        <f>TEAMS!B1201</f>
        <v>Z20 11</v>
      </c>
      <c r="R260" s="19">
        <f>TEAMS!$D$1219</f>
        <v>0</v>
      </c>
      <c r="S260" s="162" t="str">
        <f>TEAMS!$AC$1200</f>
        <v>Z20</v>
      </c>
      <c r="T260" s="3">
        <f>COUNT(TEAMS!$E$1203:$E$1218)</f>
        <v>0</v>
      </c>
      <c r="U260" s="79" t="str">
        <f>IF('292 Club'!C242=0,"",'292 Club'!A242)</f>
        <v/>
      </c>
      <c r="V260" s="109" t="str">
        <f>IF('292 Club'!C242=0,"",'292 Club'!B242)</f>
        <v/>
      </c>
      <c r="W260" s="80" t="str">
        <f>IF('292 Club'!C242=0,"",'292 Club'!C242)</f>
        <v/>
      </c>
    </row>
    <row r="261" spans="1:23">
      <c r="A261" s="48">
        <v>259</v>
      </c>
      <c r="B261" s="45" t="str">
        <f>TEAMS!$G$1201</f>
        <v>Z20 12</v>
      </c>
      <c r="C261" s="19">
        <f>TEAMS!$J$1219</f>
        <v>0</v>
      </c>
      <c r="D261" s="162" t="str">
        <f>TEAMS!$AC$1200</f>
        <v>Z20</v>
      </c>
      <c r="E261" s="3">
        <f>COUNT(TEAMS!$J$1203:$J$1218)</f>
        <v>0</v>
      </c>
      <c r="F261" s="48">
        <v>259</v>
      </c>
      <c r="G261" s="45" t="str">
        <f>TEAMS!G1201</f>
        <v>Z20 12</v>
      </c>
      <c r="H261" s="19">
        <f>TEAMS!$G$1219</f>
        <v>0</v>
      </c>
      <c r="I261" s="162" t="str">
        <f>TEAMS!$AC$1200</f>
        <v>Z20</v>
      </c>
      <c r="J261" s="3">
        <f>COUNT(TEAMS!$J$1203:$J$1218)</f>
        <v>0</v>
      </c>
      <c r="K261" s="48">
        <v>259</v>
      </c>
      <c r="L261" s="45" t="str">
        <f>TEAMS!G1201</f>
        <v>Z20 12</v>
      </c>
      <c r="M261" s="19">
        <f>TEAMS!$H$1219</f>
        <v>0</v>
      </c>
      <c r="N261" s="162" t="str">
        <f>TEAMS!$AC$1200</f>
        <v>Z20</v>
      </c>
      <c r="O261" s="3">
        <f>COUNT(TEAMS!$J$1203:$J$1218)</f>
        <v>0</v>
      </c>
      <c r="P261" s="48">
        <v>259</v>
      </c>
      <c r="Q261" s="45" t="str">
        <f>TEAMS!G1201</f>
        <v>Z20 12</v>
      </c>
      <c r="R261" s="19">
        <f>TEAMS!$I$1219</f>
        <v>0</v>
      </c>
      <c r="S261" s="162" t="str">
        <f>TEAMS!$AC$1200</f>
        <v>Z20</v>
      </c>
      <c r="T261" s="3">
        <f>COUNT(TEAMS!$J$1203:$J$1218)</f>
        <v>0</v>
      </c>
      <c r="U261" s="79" t="str">
        <f>IF('292 Club'!C243=0,"",'292 Club'!A243)</f>
        <v/>
      </c>
      <c r="V261" s="109" t="str">
        <f>IF('292 Club'!C243=0,"",'292 Club'!B243)</f>
        <v/>
      </c>
      <c r="W261" s="80" t="str">
        <f>IF('292 Club'!C243=0,"",'292 Club'!C243)</f>
        <v/>
      </c>
    </row>
    <row r="262" spans="1:23">
      <c r="A262" s="48">
        <v>260</v>
      </c>
      <c r="B262" s="45" t="str">
        <f>TEAMS!$L$1201</f>
        <v>Z20 13</v>
      </c>
      <c r="C262" s="19">
        <f>TEAMS!$O$1219</f>
        <v>0</v>
      </c>
      <c r="D262" s="162" t="str">
        <f>TEAMS!$AC$1200</f>
        <v>Z20</v>
      </c>
      <c r="E262" s="3">
        <f>COUNT(TEAMS!$O$1203:$O$1218)</f>
        <v>0</v>
      </c>
      <c r="F262" s="48">
        <v>260</v>
      </c>
      <c r="G262" s="45" t="str">
        <f>TEAMS!L1201</f>
        <v>Z20 13</v>
      </c>
      <c r="H262" s="19">
        <f>TEAMS!$L$1219</f>
        <v>0</v>
      </c>
      <c r="I262" s="162" t="str">
        <f>TEAMS!$AC$1200</f>
        <v>Z20</v>
      </c>
      <c r="J262" s="3">
        <f>COUNT(TEAMS!$O$1203:$O$1218)</f>
        <v>0</v>
      </c>
      <c r="K262" s="48">
        <v>260</v>
      </c>
      <c r="L262" s="45" t="str">
        <f>TEAMS!L1201</f>
        <v>Z20 13</v>
      </c>
      <c r="M262" s="19">
        <f>TEAMS!$M$1219</f>
        <v>0</v>
      </c>
      <c r="N262" s="162" t="str">
        <f>TEAMS!$AC$1200</f>
        <v>Z20</v>
      </c>
      <c r="O262" s="3">
        <f>COUNT(TEAMS!$O$1203:$O$1218)</f>
        <v>0</v>
      </c>
      <c r="P262" s="48">
        <v>260</v>
      </c>
      <c r="Q262" s="45" t="str">
        <f>TEAMS!L1201</f>
        <v>Z20 13</v>
      </c>
      <c r="R262" s="19">
        <f>TEAMS!$N$1219</f>
        <v>0</v>
      </c>
      <c r="S262" s="162" t="str">
        <f>TEAMS!$AC$1200</f>
        <v>Z20</v>
      </c>
      <c r="T262" s="3">
        <f>COUNT(TEAMS!$O$1203:$O$1218)</f>
        <v>0</v>
      </c>
      <c r="U262" s="79" t="str">
        <f>IF('292 Club'!C244=0,"",'292 Club'!A244)</f>
        <v/>
      </c>
      <c r="V262" s="109" t="str">
        <f>IF('292 Club'!C244=0,"",'292 Club'!B244)</f>
        <v/>
      </c>
      <c r="W262" s="80" t="str">
        <f>IF('292 Club'!C244=0,"",'292 Club'!C244)</f>
        <v/>
      </c>
    </row>
    <row r="263" spans="1:23">
      <c r="A263" s="48">
        <v>261</v>
      </c>
      <c r="B263" s="45" t="str">
        <f>TEAMS!$Q$1201</f>
        <v xml:space="preserve">Z20 14 </v>
      </c>
      <c r="C263" s="19">
        <f>TEAMS!$T$1219</f>
        <v>0</v>
      </c>
      <c r="D263" s="162" t="str">
        <f>TEAMS!$AC$1200</f>
        <v>Z20</v>
      </c>
      <c r="E263" s="3">
        <f>COUNT(TEAMS!$T$1203:$T$1218)</f>
        <v>0</v>
      </c>
      <c r="F263" s="48">
        <v>261</v>
      </c>
      <c r="G263" s="45" t="str">
        <f>TEAMS!Q1201</f>
        <v xml:space="preserve">Z20 14 </v>
      </c>
      <c r="H263" s="19">
        <f>TEAMS!$Q$1219</f>
        <v>0</v>
      </c>
      <c r="I263" s="162" t="str">
        <f>TEAMS!$AC$1200</f>
        <v>Z20</v>
      </c>
      <c r="J263" s="3">
        <f>COUNT(TEAMS!$T$1203:$T$1218)</f>
        <v>0</v>
      </c>
      <c r="K263" s="48">
        <v>261</v>
      </c>
      <c r="L263" s="45" t="str">
        <f>TEAMS!Q1201</f>
        <v xml:space="preserve">Z20 14 </v>
      </c>
      <c r="M263" s="19">
        <f>TEAMS!$R$1219</f>
        <v>0</v>
      </c>
      <c r="N263" s="162" t="str">
        <f>TEAMS!$AC$1200</f>
        <v>Z20</v>
      </c>
      <c r="O263" s="3">
        <f>COUNT(TEAMS!$T$1203:$T$1218)</f>
        <v>0</v>
      </c>
      <c r="P263" s="48">
        <v>261</v>
      </c>
      <c r="Q263" s="45" t="str">
        <f>TEAMS!Q1201</f>
        <v xml:space="preserve">Z20 14 </v>
      </c>
      <c r="R263" s="19">
        <f>TEAMS!$S$1219</f>
        <v>0</v>
      </c>
      <c r="S263" s="162" t="str">
        <f>TEAMS!$AC$1200</f>
        <v>Z20</v>
      </c>
      <c r="T263" s="3">
        <f>COUNT(TEAMS!$T$1203:$T$1218)</f>
        <v>0</v>
      </c>
      <c r="U263" s="79" t="str">
        <f>IF('292 Club'!C245=0,"",'292 Club'!A245)</f>
        <v/>
      </c>
      <c r="V263" s="109" t="str">
        <f>IF('292 Club'!C245=0,"",'292 Club'!B245)</f>
        <v/>
      </c>
      <c r="W263" s="80" t="str">
        <f>IF('292 Club'!C245=0,"",'292 Club'!C245)</f>
        <v/>
      </c>
    </row>
    <row r="264" spans="1:23">
      <c r="A264" s="48">
        <v>262</v>
      </c>
      <c r="B264" s="45" t="str">
        <f>TEAMS!$V$1201</f>
        <v>Z20 15</v>
      </c>
      <c r="C264" s="19">
        <f>TEAMS!$Y$1219</f>
        <v>0</v>
      </c>
      <c r="D264" s="162" t="str">
        <f>TEAMS!$AC$1200</f>
        <v>Z20</v>
      </c>
      <c r="E264" s="3">
        <f>COUNT(TEAMS!$Y$1203:$Y$1218)</f>
        <v>0</v>
      </c>
      <c r="F264" s="48">
        <v>262</v>
      </c>
      <c r="G264" s="45" t="str">
        <f>TEAMS!V1201</f>
        <v>Z20 15</v>
      </c>
      <c r="H264" s="19">
        <f>TEAMS!$V$1219</f>
        <v>0</v>
      </c>
      <c r="I264" s="162" t="str">
        <f>TEAMS!$AC$1200</f>
        <v>Z20</v>
      </c>
      <c r="J264" s="3">
        <f>COUNT(TEAMS!$Y$1203:$Y$1218)</f>
        <v>0</v>
      </c>
      <c r="K264" s="48">
        <v>262</v>
      </c>
      <c r="L264" s="45" t="str">
        <f>TEAMS!V1201</f>
        <v>Z20 15</v>
      </c>
      <c r="M264" s="19">
        <f>TEAMS!$W$1219</f>
        <v>0</v>
      </c>
      <c r="N264" s="162" t="str">
        <f>TEAMS!$AC$1200</f>
        <v>Z20</v>
      </c>
      <c r="O264" s="3">
        <f>COUNT(TEAMS!$Y$1203:$Y$1218)</f>
        <v>0</v>
      </c>
      <c r="P264" s="48">
        <v>262</v>
      </c>
      <c r="Q264" s="45" t="str">
        <f>TEAMS!V1201</f>
        <v>Z20 15</v>
      </c>
      <c r="R264" s="19">
        <f>TEAMS!$X$1219</f>
        <v>0</v>
      </c>
      <c r="S264" s="162" t="str">
        <f>TEAMS!$AC$1200</f>
        <v>Z20</v>
      </c>
      <c r="T264" s="3">
        <f>COUNT(TEAMS!$Y$1203:$Y$1218)</f>
        <v>0</v>
      </c>
      <c r="U264" s="79" t="str">
        <f>IF('292 Club'!C246=0,"",'292 Club'!A246)</f>
        <v/>
      </c>
      <c r="V264" s="109" t="str">
        <f>IF('292 Club'!C246=0,"",'292 Club'!B246)</f>
        <v/>
      </c>
      <c r="W264" s="80" t="str">
        <f>IF('292 Club'!C246=0,"",'292 Club'!C246)</f>
        <v/>
      </c>
    </row>
    <row r="265" spans="1:23">
      <c r="A265" s="48">
        <v>263</v>
      </c>
      <c r="B265" s="45" t="str">
        <f>TEAMS!$G$1161</f>
        <v>Z20 2</v>
      </c>
      <c r="C265" s="19">
        <f>TEAMS!$J$1179</f>
        <v>0</v>
      </c>
      <c r="D265" s="162" t="str">
        <f>TEAMS!$AC$1160</f>
        <v>Z20</v>
      </c>
      <c r="E265" s="3">
        <f>COUNT(TEAMS!$J$1163:$J$1178)</f>
        <v>0</v>
      </c>
      <c r="F265" s="48">
        <v>263</v>
      </c>
      <c r="G265" s="45" t="str">
        <f>TEAMS!G1161</f>
        <v>Z20 2</v>
      </c>
      <c r="H265" s="19">
        <f>TEAMS!$G$1179</f>
        <v>0</v>
      </c>
      <c r="I265" s="162" t="str">
        <f>TEAMS!$AC$1160</f>
        <v>Z20</v>
      </c>
      <c r="J265" s="3">
        <f>COUNT(TEAMS!$J$1163:$J$1178)</f>
        <v>0</v>
      </c>
      <c r="K265" s="48">
        <v>263</v>
      </c>
      <c r="L265" s="45" t="str">
        <f>TEAMS!G1161</f>
        <v>Z20 2</v>
      </c>
      <c r="M265" s="19">
        <f>TEAMS!$H$1179</f>
        <v>0</v>
      </c>
      <c r="N265" s="162" t="str">
        <f>TEAMS!$AC$1160</f>
        <v>Z20</v>
      </c>
      <c r="O265" s="3">
        <f>COUNT(TEAMS!$J$1163:$J$1178)</f>
        <v>0</v>
      </c>
      <c r="P265" s="48">
        <v>263</v>
      </c>
      <c r="Q265" s="45" t="str">
        <f>TEAMS!G1161</f>
        <v>Z20 2</v>
      </c>
      <c r="R265" s="19">
        <f>TEAMS!$I$1179</f>
        <v>0</v>
      </c>
      <c r="S265" s="162" t="str">
        <f>TEAMS!$AC$1160</f>
        <v>Z20</v>
      </c>
      <c r="T265" s="3">
        <f>COUNT(TEAMS!$J$1163:$J$1178)</f>
        <v>0</v>
      </c>
      <c r="U265" s="79" t="str">
        <f>IF('292 Club'!C247=0,"",'292 Club'!A247)</f>
        <v/>
      </c>
      <c r="V265" s="109" t="str">
        <f>IF('292 Club'!C247=0,"",'292 Club'!B247)</f>
        <v/>
      </c>
      <c r="W265" s="80" t="str">
        <f>IF('292 Club'!C247=0,"",'292 Club'!C247)</f>
        <v/>
      </c>
    </row>
    <row r="266" spans="1:23">
      <c r="A266" s="48">
        <v>264</v>
      </c>
      <c r="B266" s="45" t="str">
        <f>TEAMS!$L$1161</f>
        <v>Z20 3</v>
      </c>
      <c r="C266" s="19">
        <f>TEAMS!$O$1179</f>
        <v>0</v>
      </c>
      <c r="D266" s="162" t="str">
        <f>TEAMS!$AC$1160</f>
        <v>Z20</v>
      </c>
      <c r="E266" s="3">
        <f>COUNT(TEAMS!$O$1163:$O$1178)</f>
        <v>0</v>
      </c>
      <c r="F266" s="48">
        <v>264</v>
      </c>
      <c r="G266" s="45" t="str">
        <f>TEAMS!L1161</f>
        <v>Z20 3</v>
      </c>
      <c r="H266" s="19">
        <f>TEAMS!$L$1179</f>
        <v>0</v>
      </c>
      <c r="I266" s="162" t="str">
        <f>TEAMS!$AC$1160</f>
        <v>Z20</v>
      </c>
      <c r="J266" s="3">
        <f>COUNT(TEAMS!$O$1163:$O$1178)</f>
        <v>0</v>
      </c>
      <c r="K266" s="48">
        <v>264</v>
      </c>
      <c r="L266" s="45" t="str">
        <f>TEAMS!L1161</f>
        <v>Z20 3</v>
      </c>
      <c r="M266" s="19">
        <f>TEAMS!$M$1179</f>
        <v>0</v>
      </c>
      <c r="N266" s="162" t="str">
        <f>TEAMS!$AC$1160</f>
        <v>Z20</v>
      </c>
      <c r="O266" s="3">
        <f>COUNT(TEAMS!$O$1163:$O$1178)</f>
        <v>0</v>
      </c>
      <c r="P266" s="48">
        <v>264</v>
      </c>
      <c r="Q266" s="45" t="str">
        <f>TEAMS!L1161</f>
        <v>Z20 3</v>
      </c>
      <c r="R266" s="19">
        <f>TEAMS!$N$1179</f>
        <v>0</v>
      </c>
      <c r="S266" s="162" t="str">
        <f>TEAMS!$AC$1160</f>
        <v>Z20</v>
      </c>
      <c r="T266" s="3">
        <f>COUNT(TEAMS!$O$1163:$O$1178)</f>
        <v>0</v>
      </c>
      <c r="U266" s="79" t="str">
        <f>IF('292 Club'!C248=0,"",'292 Club'!A248)</f>
        <v/>
      </c>
      <c r="V266" s="109" t="str">
        <f>IF('292 Club'!C248=0,"",'292 Club'!B248)</f>
        <v/>
      </c>
      <c r="W266" s="80" t="str">
        <f>IF('292 Club'!C248=0,"",'292 Club'!C248)</f>
        <v/>
      </c>
    </row>
    <row r="267" spans="1:23">
      <c r="A267" s="48">
        <v>265</v>
      </c>
      <c r="B267" s="45" t="str">
        <f>TEAMS!$Q$1161</f>
        <v>Z20 4</v>
      </c>
      <c r="C267" s="19">
        <f>TEAMS!$T$1179</f>
        <v>0</v>
      </c>
      <c r="D267" s="162" t="str">
        <f>TEAMS!$AC$1160</f>
        <v>Z20</v>
      </c>
      <c r="E267" s="3">
        <f>COUNT(TEAMS!$T$1163:$T$1178)</f>
        <v>0</v>
      </c>
      <c r="F267" s="48">
        <v>265</v>
      </c>
      <c r="G267" s="45" t="str">
        <f>TEAMS!Q1161</f>
        <v>Z20 4</v>
      </c>
      <c r="H267" s="19">
        <f>TEAMS!$Q$1179</f>
        <v>0</v>
      </c>
      <c r="I267" s="162" t="str">
        <f>TEAMS!$AC$1160</f>
        <v>Z20</v>
      </c>
      <c r="J267" s="3">
        <f>COUNT(TEAMS!$T$1163:$T$1178)</f>
        <v>0</v>
      </c>
      <c r="K267" s="48">
        <v>265</v>
      </c>
      <c r="L267" s="45" t="str">
        <f>TEAMS!Q1161</f>
        <v>Z20 4</v>
      </c>
      <c r="M267" s="19">
        <f>TEAMS!$R$1179</f>
        <v>0</v>
      </c>
      <c r="N267" s="162" t="str">
        <f>TEAMS!$AC$1160</f>
        <v>Z20</v>
      </c>
      <c r="O267" s="3">
        <f>COUNT(TEAMS!$T$1163:$T$1178)</f>
        <v>0</v>
      </c>
      <c r="P267" s="48">
        <v>265</v>
      </c>
      <c r="Q267" s="45" t="str">
        <f>TEAMS!Q1161</f>
        <v>Z20 4</v>
      </c>
      <c r="R267" s="19">
        <f>TEAMS!$S$1179</f>
        <v>0</v>
      </c>
      <c r="S267" s="162" t="str">
        <f>TEAMS!$AC$1160</f>
        <v>Z20</v>
      </c>
      <c r="T267" s="3">
        <f>COUNT(TEAMS!$T$1163:$T$1178)</f>
        <v>0</v>
      </c>
      <c r="U267" s="79" t="str">
        <f>IF('292 Club'!C249=0,"",'292 Club'!A249)</f>
        <v/>
      </c>
      <c r="V267" s="109" t="str">
        <f>IF('292 Club'!C249=0,"",'292 Club'!B249)</f>
        <v/>
      </c>
      <c r="W267" s="80" t="str">
        <f>IF('292 Club'!C249=0,"",'292 Club'!C249)</f>
        <v/>
      </c>
    </row>
    <row r="268" spans="1:23">
      <c r="A268" s="48">
        <v>266</v>
      </c>
      <c r="B268" s="45" t="str">
        <f>TEAMS!$V$1161</f>
        <v>Z20 5</v>
      </c>
      <c r="C268" s="19">
        <f>TEAMS!$Y$1179</f>
        <v>0</v>
      </c>
      <c r="D268" s="162" t="str">
        <f>TEAMS!$AC$1160</f>
        <v>Z20</v>
      </c>
      <c r="E268" s="3">
        <f>COUNT(TEAMS!$Y$1163:$Y$1178)</f>
        <v>0</v>
      </c>
      <c r="F268" s="48">
        <v>266</v>
      </c>
      <c r="G268" s="45" t="str">
        <f>TEAMS!V1161</f>
        <v>Z20 5</v>
      </c>
      <c r="H268" s="19">
        <f>TEAMS!$V$1179</f>
        <v>0</v>
      </c>
      <c r="I268" s="162" t="str">
        <f>TEAMS!$AC$1160</f>
        <v>Z20</v>
      </c>
      <c r="J268" s="3">
        <f>COUNT(TEAMS!$Y$1163:$Y$1178)</f>
        <v>0</v>
      </c>
      <c r="K268" s="48">
        <v>266</v>
      </c>
      <c r="L268" s="45" t="str">
        <f>TEAMS!V1161</f>
        <v>Z20 5</v>
      </c>
      <c r="M268" s="19">
        <f>TEAMS!$W$1179</f>
        <v>0</v>
      </c>
      <c r="N268" s="162" t="str">
        <f>TEAMS!$AC$1160</f>
        <v>Z20</v>
      </c>
      <c r="O268" s="3">
        <f>COUNT(TEAMS!$Y$1163:$Y$1178)</f>
        <v>0</v>
      </c>
      <c r="P268" s="48">
        <v>266</v>
      </c>
      <c r="Q268" s="45" t="str">
        <f>TEAMS!V1161</f>
        <v>Z20 5</v>
      </c>
      <c r="R268" s="19">
        <f>TEAMS!$X$1179</f>
        <v>0</v>
      </c>
      <c r="S268" s="162" t="str">
        <f>TEAMS!$AC$1160</f>
        <v>Z20</v>
      </c>
      <c r="T268" s="3">
        <f>COUNT(TEAMS!$Y$1163:$Y$1178)</f>
        <v>0</v>
      </c>
      <c r="U268" s="79" t="str">
        <f>IF('292 Club'!C250=0,"",'292 Club'!A250)</f>
        <v/>
      </c>
      <c r="V268" s="109" t="str">
        <f>IF('292 Club'!C250=0,"",'292 Club'!B250)</f>
        <v/>
      </c>
      <c r="W268" s="80" t="str">
        <f>IF('292 Club'!C250=0,"",'292 Club'!C250)</f>
        <v/>
      </c>
    </row>
    <row r="269" spans="1:23">
      <c r="A269" s="48">
        <v>267</v>
      </c>
      <c r="B269" s="45" t="str">
        <f>TEAMS!$B$1181</f>
        <v>Z20 6</v>
      </c>
      <c r="C269" s="19">
        <f>TEAMS!$E$1199</f>
        <v>0</v>
      </c>
      <c r="D269" s="162" t="str">
        <f>TEAMS!$AC$1180</f>
        <v>Z20</v>
      </c>
      <c r="E269" s="3">
        <f>COUNT(TEAMS!$E$1183:$E$1198)</f>
        <v>0</v>
      </c>
      <c r="F269" s="48">
        <v>267</v>
      </c>
      <c r="G269" s="45" t="str">
        <f>TEAMS!B1181</f>
        <v>Z20 6</v>
      </c>
      <c r="H269" s="19">
        <f>TEAMS!$B$1199</f>
        <v>0</v>
      </c>
      <c r="I269" s="162" t="str">
        <f>TEAMS!$AC$1180</f>
        <v>Z20</v>
      </c>
      <c r="J269" s="3">
        <f>COUNT(TEAMS!$E$1183:$E$1198)</f>
        <v>0</v>
      </c>
      <c r="K269" s="48">
        <v>267</v>
      </c>
      <c r="L269" s="45" t="str">
        <f>TEAMS!B1181</f>
        <v>Z20 6</v>
      </c>
      <c r="M269" s="19">
        <f>TEAMS!$C$1199</f>
        <v>0</v>
      </c>
      <c r="N269" s="162" t="str">
        <f>TEAMS!$AC$1180</f>
        <v>Z20</v>
      </c>
      <c r="O269" s="3">
        <f>COUNT(TEAMS!$E$1183:$E$1198)</f>
        <v>0</v>
      </c>
      <c r="P269" s="48">
        <v>267</v>
      </c>
      <c r="Q269" s="45" t="str">
        <f>TEAMS!B1181</f>
        <v>Z20 6</v>
      </c>
      <c r="R269" s="19">
        <f>TEAMS!$D$1199</f>
        <v>0</v>
      </c>
      <c r="S269" s="162" t="str">
        <f>TEAMS!$AC$1180</f>
        <v>Z20</v>
      </c>
      <c r="T269" s="3">
        <f>COUNT(TEAMS!$E$1183:$E$1198)</f>
        <v>0</v>
      </c>
      <c r="U269" s="79" t="str">
        <f>IF('292 Club'!C251=0,"",'292 Club'!A251)</f>
        <v/>
      </c>
      <c r="V269" s="109" t="str">
        <f>IF('292 Club'!C251=0,"",'292 Club'!B251)</f>
        <v/>
      </c>
      <c r="W269" s="80" t="str">
        <f>IF('292 Club'!C251=0,"",'292 Club'!C251)</f>
        <v/>
      </c>
    </row>
    <row r="270" spans="1:23">
      <c r="A270" s="48">
        <v>268</v>
      </c>
      <c r="B270" s="45" t="str">
        <f>TEAMS!$G$1181</f>
        <v>Z20 7</v>
      </c>
      <c r="C270" s="19">
        <f>TEAMS!$J$1199</f>
        <v>0</v>
      </c>
      <c r="D270" s="162" t="str">
        <f>TEAMS!$AC$1180</f>
        <v>Z20</v>
      </c>
      <c r="E270" s="3">
        <f>COUNT(TEAMS!$J$1183:$J$1198)</f>
        <v>0</v>
      </c>
      <c r="F270" s="48">
        <v>268</v>
      </c>
      <c r="G270" s="45" t="str">
        <f>TEAMS!G1181</f>
        <v>Z20 7</v>
      </c>
      <c r="H270" s="19">
        <f>TEAMS!$G$1199</f>
        <v>0</v>
      </c>
      <c r="I270" s="162" t="str">
        <f>TEAMS!$AC$1180</f>
        <v>Z20</v>
      </c>
      <c r="J270" s="3">
        <f>COUNT(TEAMS!$J$1183:$J$1198)</f>
        <v>0</v>
      </c>
      <c r="K270" s="48">
        <v>268</v>
      </c>
      <c r="L270" s="45" t="str">
        <f>TEAMS!G1181</f>
        <v>Z20 7</v>
      </c>
      <c r="M270" s="19">
        <f>TEAMS!$H$1199</f>
        <v>0</v>
      </c>
      <c r="N270" s="162" t="str">
        <f>TEAMS!$AC$1180</f>
        <v>Z20</v>
      </c>
      <c r="O270" s="3">
        <f>COUNT(TEAMS!$J$1183:$J$1198)</f>
        <v>0</v>
      </c>
      <c r="P270" s="48">
        <v>268</v>
      </c>
      <c r="Q270" s="45" t="str">
        <f>TEAMS!G1181</f>
        <v>Z20 7</v>
      </c>
      <c r="R270" s="19">
        <f>TEAMS!$I$1199</f>
        <v>0</v>
      </c>
      <c r="S270" s="162" t="str">
        <f>TEAMS!$AC$1180</f>
        <v>Z20</v>
      </c>
      <c r="T270" s="3">
        <f>COUNT(TEAMS!$J$1183:$J$1198)</f>
        <v>0</v>
      </c>
      <c r="U270" s="79" t="str">
        <f>IF('292 Club'!C252=0,"",'292 Club'!A252)</f>
        <v/>
      </c>
      <c r="V270" s="109" t="str">
        <f>IF('292 Club'!C252=0,"",'292 Club'!B252)</f>
        <v/>
      </c>
      <c r="W270" s="80" t="str">
        <f>IF('292 Club'!C252=0,"",'292 Club'!C252)</f>
        <v/>
      </c>
    </row>
    <row r="271" spans="1:23">
      <c r="A271" s="48">
        <v>269</v>
      </c>
      <c r="B271" s="45" t="str">
        <f>TEAMS!$L$1181</f>
        <v>Z20 8</v>
      </c>
      <c r="C271" s="19">
        <f>TEAMS!$O$1199</f>
        <v>0</v>
      </c>
      <c r="D271" s="162" t="str">
        <f>TEAMS!$AC$1180</f>
        <v>Z20</v>
      </c>
      <c r="E271" s="3">
        <f>COUNT(TEAMS!$O$1183:$O$1198)</f>
        <v>0</v>
      </c>
      <c r="F271" s="48">
        <v>269</v>
      </c>
      <c r="G271" s="45" t="str">
        <f>TEAMS!L1181</f>
        <v>Z20 8</v>
      </c>
      <c r="H271" s="19">
        <f>TEAMS!$L$1199</f>
        <v>0</v>
      </c>
      <c r="I271" s="162" t="str">
        <f>TEAMS!$AC$1180</f>
        <v>Z20</v>
      </c>
      <c r="J271" s="3">
        <f>COUNT(TEAMS!$O$1183:$O$1198)</f>
        <v>0</v>
      </c>
      <c r="K271" s="48">
        <v>269</v>
      </c>
      <c r="L271" s="45" t="str">
        <f>TEAMS!L1181</f>
        <v>Z20 8</v>
      </c>
      <c r="M271" s="19">
        <f>TEAMS!$M$1199</f>
        <v>0</v>
      </c>
      <c r="N271" s="162" t="str">
        <f>TEAMS!$AC$1180</f>
        <v>Z20</v>
      </c>
      <c r="O271" s="3">
        <f>COUNT(TEAMS!$O$1183:$O$1198)</f>
        <v>0</v>
      </c>
      <c r="P271" s="48">
        <v>269</v>
      </c>
      <c r="Q271" s="45" t="str">
        <f>TEAMS!L1181</f>
        <v>Z20 8</v>
      </c>
      <c r="R271" s="19">
        <f>TEAMS!$N$1199</f>
        <v>0</v>
      </c>
      <c r="S271" s="162" t="str">
        <f>TEAMS!$AC$1180</f>
        <v>Z20</v>
      </c>
      <c r="T271" s="3">
        <f>COUNT(TEAMS!$O$1183:$O$1198)</f>
        <v>0</v>
      </c>
      <c r="U271" s="79" t="str">
        <f>IF('292 Club'!C253=0,"",'292 Club'!A253)</f>
        <v/>
      </c>
      <c r="V271" s="109" t="str">
        <f>IF('292 Club'!C253=0,"",'292 Club'!B253)</f>
        <v/>
      </c>
      <c r="W271" s="80" t="str">
        <f>IF('292 Club'!C253=0,"",'292 Club'!C253)</f>
        <v/>
      </c>
    </row>
    <row r="272" spans="1:23">
      <c r="A272" s="140">
        <v>270</v>
      </c>
      <c r="B272" s="52" t="str">
        <f>TEAMS!$Q$1181</f>
        <v xml:space="preserve">Z20 9 </v>
      </c>
      <c r="C272" s="53">
        <f>TEAMS!$T$1199</f>
        <v>0</v>
      </c>
      <c r="D272" s="168" t="str">
        <f>TEAMS!$AC$1180</f>
        <v>Z20</v>
      </c>
      <c r="E272" s="173">
        <f>COUNT(TEAMS!$T$1183:$T$1198)</f>
        <v>0</v>
      </c>
      <c r="F272" s="140">
        <v>270</v>
      </c>
      <c r="G272" s="52" t="str">
        <f>TEAMS!Q1181</f>
        <v xml:space="preserve">Z20 9 </v>
      </c>
      <c r="H272" s="53">
        <f>TEAMS!$Q$1199</f>
        <v>0</v>
      </c>
      <c r="I272" s="168" t="str">
        <f>TEAMS!$AC$1180</f>
        <v>Z20</v>
      </c>
      <c r="J272" s="173">
        <f>COUNT(TEAMS!$T$1183:$T$1198)</f>
        <v>0</v>
      </c>
      <c r="K272" s="140">
        <v>270</v>
      </c>
      <c r="L272" s="52" t="str">
        <f>TEAMS!Q1181</f>
        <v xml:space="preserve">Z20 9 </v>
      </c>
      <c r="M272" s="53">
        <f>TEAMS!$R$1199</f>
        <v>0</v>
      </c>
      <c r="N272" s="168" t="str">
        <f>TEAMS!$AC$1180</f>
        <v>Z20</v>
      </c>
      <c r="O272" s="173">
        <f>COUNT(TEAMS!$T$1183:$T$1198)</f>
        <v>0</v>
      </c>
      <c r="P272" s="140">
        <v>270</v>
      </c>
      <c r="Q272" s="52" t="str">
        <f>TEAMS!Q1181</f>
        <v xml:space="preserve">Z20 9 </v>
      </c>
      <c r="R272" s="53">
        <f>TEAMS!$S$1199</f>
        <v>0</v>
      </c>
      <c r="S272" s="168" t="str">
        <f>TEAMS!$AC$1180</f>
        <v>Z20</v>
      </c>
      <c r="T272" s="173">
        <f>COUNT(TEAMS!$T$1183:$T$1198)</f>
        <v>0</v>
      </c>
      <c r="U272" s="79" t="str">
        <f>IF('292 Club'!C254=0,"",'292 Club'!A254)</f>
        <v/>
      </c>
      <c r="V272" s="109" t="str">
        <f>IF('292 Club'!C254=0,"",'292 Club'!B254)</f>
        <v/>
      </c>
      <c r="W272" s="80" t="str">
        <f>IF('292 Club'!C254=0,"",'292 Club'!C254)</f>
        <v/>
      </c>
    </row>
    <row r="273" spans="1:23">
      <c r="A273" s="167">
        <v>271</v>
      </c>
      <c r="B273" s="45" t="str">
        <f>TEAMS!B429</f>
        <v>Z8 1</v>
      </c>
      <c r="C273" s="19">
        <f>TEAMS!E447</f>
        <v>0</v>
      </c>
      <c r="D273" s="235" t="str">
        <f>TEAMS!$AC$428</f>
        <v>Z8</v>
      </c>
      <c r="E273" s="173">
        <f>COUNT(TEAMS!$E$431:$E$446)</f>
        <v>0</v>
      </c>
      <c r="F273" s="167">
        <v>271</v>
      </c>
      <c r="G273" s="45" t="str">
        <f>TEAMS!B429</f>
        <v>Z8 1</v>
      </c>
      <c r="H273" s="19">
        <f>TEAMS!B447</f>
        <v>0</v>
      </c>
      <c r="I273" s="235" t="str">
        <f>TEAMS!$AC$428</f>
        <v>Z8</v>
      </c>
      <c r="J273" s="173">
        <f>COUNT(TEAMS!$E$431:$E$446)</f>
        <v>0</v>
      </c>
      <c r="K273" s="167">
        <v>271</v>
      </c>
      <c r="L273" s="45" t="str">
        <f>TEAMS!B429</f>
        <v>Z8 1</v>
      </c>
      <c r="M273" s="19">
        <f>TEAMS!C447</f>
        <v>0</v>
      </c>
      <c r="N273" s="235" t="str">
        <f>TEAMS!$AC$428</f>
        <v>Z8</v>
      </c>
      <c r="O273" s="173">
        <f>COUNT(TEAMS!$E$431:$E$446)</f>
        <v>0</v>
      </c>
      <c r="P273" s="167">
        <v>271</v>
      </c>
      <c r="Q273" s="45" t="str">
        <f>TEAMS!B429</f>
        <v>Z8 1</v>
      </c>
      <c r="R273" s="19">
        <f>TEAMS!D447</f>
        <v>0</v>
      </c>
      <c r="S273" s="235" t="str">
        <f>TEAMS!$AC$428</f>
        <v>Z8</v>
      </c>
      <c r="T273" s="173">
        <f>COUNT(TEAMS!$E$431:$E$446)</f>
        <v>0</v>
      </c>
      <c r="U273" s="79" t="str">
        <f>IF('292 Club'!C255=0,"",'292 Club'!A255)</f>
        <v/>
      </c>
      <c r="V273" s="109" t="str">
        <f>IF('292 Club'!C255=0,"",'292 Club'!B255)</f>
        <v/>
      </c>
      <c r="W273" s="80" t="str">
        <f>IF('292 Club'!C255=0,"",'292 Club'!C255)</f>
        <v/>
      </c>
    </row>
    <row r="274" spans="1:23">
      <c r="A274" s="167">
        <v>272</v>
      </c>
      <c r="B274" s="45" t="str">
        <f>TEAMS!V449</f>
        <v>Z8 10</v>
      </c>
      <c r="C274" s="19">
        <f>TEAMS!Y467</f>
        <v>0</v>
      </c>
      <c r="D274" s="235" t="str">
        <f>TEAMS!$AC$448</f>
        <v>Z8</v>
      </c>
      <c r="E274" s="173">
        <f>COUNT(TEAMS!$Y$451:$Y$466)</f>
        <v>0</v>
      </c>
      <c r="F274" s="167">
        <v>272</v>
      </c>
      <c r="G274" s="45" t="str">
        <f>TEAMS!V449</f>
        <v>Z8 10</v>
      </c>
      <c r="H274" s="19">
        <f>TEAMS!V467</f>
        <v>0</v>
      </c>
      <c r="I274" s="235" t="str">
        <f>TEAMS!$AC$448</f>
        <v>Z8</v>
      </c>
      <c r="J274" s="173">
        <f>COUNT(TEAMS!$Y$451:$Y$466)</f>
        <v>0</v>
      </c>
      <c r="K274" s="167">
        <v>272</v>
      </c>
      <c r="L274" s="45" t="str">
        <f>TEAMS!V449</f>
        <v>Z8 10</v>
      </c>
      <c r="M274" s="19">
        <f>TEAMS!W467</f>
        <v>0</v>
      </c>
      <c r="N274" s="235" t="str">
        <f>TEAMS!$AC$448</f>
        <v>Z8</v>
      </c>
      <c r="O274" s="173">
        <f>COUNT(TEAMS!$Y$451:$Y$466)</f>
        <v>0</v>
      </c>
      <c r="P274" s="167">
        <v>272</v>
      </c>
      <c r="Q274" s="45" t="str">
        <f>TEAMS!V449</f>
        <v>Z8 10</v>
      </c>
      <c r="R274" s="19">
        <f>TEAMS!X467</f>
        <v>0</v>
      </c>
      <c r="S274" s="235" t="str">
        <f>TEAMS!$AC$448</f>
        <v>Z8</v>
      </c>
      <c r="T274" s="173">
        <f>COUNT(TEAMS!$Y$451:$Y$466)</f>
        <v>0</v>
      </c>
      <c r="U274" s="79" t="str">
        <f>IF('292 Club'!C256=0,"",'292 Club'!A256)</f>
        <v/>
      </c>
      <c r="V274" s="109" t="str">
        <f>IF('292 Club'!C256=0,"",'292 Club'!B256)</f>
        <v/>
      </c>
      <c r="W274" s="80" t="str">
        <f>IF('292 Club'!C256=0,"",'292 Club'!C256)</f>
        <v/>
      </c>
    </row>
    <row r="275" spans="1:23">
      <c r="A275" s="167">
        <v>273</v>
      </c>
      <c r="B275" s="45" t="str">
        <f>TEAMS!B469</f>
        <v>Z8 11</v>
      </c>
      <c r="C275" s="19">
        <f>TEAMS!E487</f>
        <v>0</v>
      </c>
      <c r="D275" s="235" t="str">
        <f>TEAMS!$AC$468</f>
        <v>Z8</v>
      </c>
      <c r="E275" s="173">
        <f>COUNT(TEAMS!$E$471:$E$486)</f>
        <v>0</v>
      </c>
      <c r="F275" s="167">
        <v>273</v>
      </c>
      <c r="G275" s="45" t="str">
        <f>TEAMS!B469</f>
        <v>Z8 11</v>
      </c>
      <c r="H275" s="19">
        <f>TEAMS!B487</f>
        <v>0</v>
      </c>
      <c r="I275" s="235" t="str">
        <f>TEAMS!$AC$468</f>
        <v>Z8</v>
      </c>
      <c r="J275" s="173">
        <f>COUNT(TEAMS!$E$471:$E$486)</f>
        <v>0</v>
      </c>
      <c r="K275" s="167">
        <v>273</v>
      </c>
      <c r="L275" s="45" t="str">
        <f>TEAMS!B469</f>
        <v>Z8 11</v>
      </c>
      <c r="M275" s="19">
        <f>TEAMS!C487</f>
        <v>0</v>
      </c>
      <c r="N275" s="235" t="str">
        <f>TEAMS!$AC$468</f>
        <v>Z8</v>
      </c>
      <c r="O275" s="173">
        <f>COUNT(TEAMS!$E$471:$E$486)</f>
        <v>0</v>
      </c>
      <c r="P275" s="167">
        <v>273</v>
      </c>
      <c r="Q275" s="45" t="str">
        <f>TEAMS!B469</f>
        <v>Z8 11</v>
      </c>
      <c r="R275" s="19">
        <f>TEAMS!D487</f>
        <v>0</v>
      </c>
      <c r="S275" s="235" t="str">
        <f>TEAMS!$AC$468</f>
        <v>Z8</v>
      </c>
      <c r="T275" s="173">
        <f>COUNT(TEAMS!$E$471:$E$486)</f>
        <v>0</v>
      </c>
      <c r="U275" s="79" t="str">
        <f>IF('292 Club'!C257=0,"",'292 Club'!A257)</f>
        <v/>
      </c>
      <c r="V275" s="109" t="str">
        <f>IF('292 Club'!C257=0,"",'292 Club'!B257)</f>
        <v/>
      </c>
      <c r="W275" s="80" t="str">
        <f>IF('292 Club'!C257=0,"",'292 Club'!C257)</f>
        <v/>
      </c>
    </row>
    <row r="276" spans="1:23">
      <c r="A276" s="167">
        <v>274</v>
      </c>
      <c r="B276" s="45" t="str">
        <f>TEAMS!G469</f>
        <v>Z8 12</v>
      </c>
      <c r="C276" s="19">
        <f>TEAMS!J487</f>
        <v>0</v>
      </c>
      <c r="D276" s="235" t="str">
        <f>TEAMS!$AC$468</f>
        <v>Z8</v>
      </c>
      <c r="E276" s="173">
        <f>COUNT(TEAMS!$J$471:$J$486)</f>
        <v>0</v>
      </c>
      <c r="F276" s="167">
        <v>274</v>
      </c>
      <c r="G276" s="45" t="str">
        <f>TEAMS!G469</f>
        <v>Z8 12</v>
      </c>
      <c r="H276" s="19">
        <f>TEAMS!G487</f>
        <v>0</v>
      </c>
      <c r="I276" s="235" t="str">
        <f>TEAMS!$AC$468</f>
        <v>Z8</v>
      </c>
      <c r="J276" s="173">
        <f>COUNT(TEAMS!$J$471:$J$486)</f>
        <v>0</v>
      </c>
      <c r="K276" s="167">
        <v>274</v>
      </c>
      <c r="L276" s="45" t="str">
        <f>TEAMS!G469</f>
        <v>Z8 12</v>
      </c>
      <c r="M276" s="19">
        <f>TEAMS!H487</f>
        <v>0</v>
      </c>
      <c r="N276" s="235" t="str">
        <f>TEAMS!$AC$468</f>
        <v>Z8</v>
      </c>
      <c r="O276" s="173">
        <f>COUNT(TEAMS!$J$471:$J$486)</f>
        <v>0</v>
      </c>
      <c r="P276" s="167">
        <v>274</v>
      </c>
      <c r="Q276" s="45" t="str">
        <f>TEAMS!G469</f>
        <v>Z8 12</v>
      </c>
      <c r="R276" s="19">
        <f>TEAMS!I487</f>
        <v>0</v>
      </c>
      <c r="S276" s="235" t="str">
        <f>TEAMS!$AC$468</f>
        <v>Z8</v>
      </c>
      <c r="T276" s="173">
        <f>COUNT(TEAMS!$J$471:$J$486)</f>
        <v>0</v>
      </c>
      <c r="U276" s="79" t="str">
        <f>IF('292 Club'!C258=0,"",'292 Club'!A258)</f>
        <v/>
      </c>
      <c r="V276" s="109" t="str">
        <f>IF('292 Club'!C258=0,"",'292 Club'!B258)</f>
        <v/>
      </c>
      <c r="W276" s="80" t="str">
        <f>IF('292 Club'!C258=0,"",'292 Club'!C258)</f>
        <v/>
      </c>
    </row>
    <row r="277" spans="1:23">
      <c r="A277" s="167">
        <v>275</v>
      </c>
      <c r="B277" s="45" t="str">
        <f>TEAMS!L469</f>
        <v>Z8 13</v>
      </c>
      <c r="C277" s="19">
        <f>TEAMS!O487</f>
        <v>0</v>
      </c>
      <c r="D277" s="235" t="str">
        <f>TEAMS!$AC$468</f>
        <v>Z8</v>
      </c>
      <c r="E277" s="173">
        <f>COUNT(TEAMS!$O$471:$O$486)</f>
        <v>0</v>
      </c>
      <c r="F277" s="167">
        <v>275</v>
      </c>
      <c r="G277" s="45" t="str">
        <f>TEAMS!L469</f>
        <v>Z8 13</v>
      </c>
      <c r="H277" s="19">
        <f>TEAMS!L487</f>
        <v>0</v>
      </c>
      <c r="I277" s="235" t="str">
        <f>TEAMS!$AC$468</f>
        <v>Z8</v>
      </c>
      <c r="J277" s="173">
        <f>COUNT(TEAMS!$O$471:$O$486)</f>
        <v>0</v>
      </c>
      <c r="K277" s="167">
        <v>275</v>
      </c>
      <c r="L277" s="45" t="str">
        <f>TEAMS!L469</f>
        <v>Z8 13</v>
      </c>
      <c r="M277" s="19">
        <f>TEAMS!M487</f>
        <v>0</v>
      </c>
      <c r="N277" s="235" t="str">
        <f>TEAMS!$AC$468</f>
        <v>Z8</v>
      </c>
      <c r="O277" s="173">
        <f>COUNT(TEAMS!$O$471:$O$486)</f>
        <v>0</v>
      </c>
      <c r="P277" s="167">
        <v>275</v>
      </c>
      <c r="Q277" s="45" t="str">
        <f>TEAMS!L469</f>
        <v>Z8 13</v>
      </c>
      <c r="R277" s="19">
        <f>TEAMS!N487</f>
        <v>0</v>
      </c>
      <c r="S277" s="235" t="str">
        <f>TEAMS!$AC$468</f>
        <v>Z8</v>
      </c>
      <c r="T277" s="173">
        <f>COUNT(TEAMS!$O$471:$O$486)</f>
        <v>0</v>
      </c>
      <c r="U277" s="79" t="str">
        <f>IF('292 Club'!C259=0,"",'292 Club'!A259)</f>
        <v/>
      </c>
      <c r="V277" s="109" t="str">
        <f>IF('292 Club'!C259=0,"",'292 Club'!B259)</f>
        <v/>
      </c>
      <c r="W277" s="80" t="str">
        <f>IF('292 Club'!C259=0,"",'292 Club'!C259)</f>
        <v/>
      </c>
    </row>
    <row r="278" spans="1:23">
      <c r="A278" s="167">
        <v>276</v>
      </c>
      <c r="B278" s="45" t="str">
        <f>TEAMS!Q469</f>
        <v>Z8 14</v>
      </c>
      <c r="C278" s="19">
        <f>TEAMS!T487</f>
        <v>0</v>
      </c>
      <c r="D278" s="235" t="str">
        <f>TEAMS!$AC$468</f>
        <v>Z8</v>
      </c>
      <c r="E278" s="173">
        <f>COUNT(TEAMS!$T$471:$T$486)</f>
        <v>0</v>
      </c>
      <c r="F278" s="167">
        <v>276</v>
      </c>
      <c r="G278" s="45" t="str">
        <f>TEAMS!Q469</f>
        <v>Z8 14</v>
      </c>
      <c r="H278" s="19">
        <f>TEAMS!Q487</f>
        <v>0</v>
      </c>
      <c r="I278" s="235" t="str">
        <f>TEAMS!$AC$468</f>
        <v>Z8</v>
      </c>
      <c r="J278" s="173">
        <f>COUNT(TEAMS!$T$471:$T$486)</f>
        <v>0</v>
      </c>
      <c r="K278" s="167">
        <v>276</v>
      </c>
      <c r="L278" s="45" t="str">
        <f>TEAMS!Q469</f>
        <v>Z8 14</v>
      </c>
      <c r="M278" s="19">
        <f>TEAMS!R487</f>
        <v>0</v>
      </c>
      <c r="N278" s="235" t="str">
        <f>TEAMS!$AC$468</f>
        <v>Z8</v>
      </c>
      <c r="O278" s="173">
        <f>COUNT(TEAMS!$T$471:$T$486)</f>
        <v>0</v>
      </c>
      <c r="P278" s="167">
        <v>276</v>
      </c>
      <c r="Q278" s="45" t="str">
        <f>TEAMS!Q469</f>
        <v>Z8 14</v>
      </c>
      <c r="R278" s="19">
        <f>TEAMS!S487</f>
        <v>0</v>
      </c>
      <c r="S278" s="235" t="str">
        <f>TEAMS!$AC$468</f>
        <v>Z8</v>
      </c>
      <c r="T278" s="173">
        <f>COUNT(TEAMS!$T$471:$T$486)</f>
        <v>0</v>
      </c>
      <c r="U278" s="79" t="str">
        <f>IF('292 Club'!C260=0,"",'292 Club'!A260)</f>
        <v/>
      </c>
      <c r="V278" s="109" t="str">
        <f>IF('292 Club'!C260=0,"",'292 Club'!B260)</f>
        <v/>
      </c>
      <c r="W278" s="80" t="str">
        <f>IF('292 Club'!C260=0,"",'292 Club'!C260)</f>
        <v/>
      </c>
    </row>
    <row r="279" spans="1:23">
      <c r="A279" s="167">
        <v>277</v>
      </c>
      <c r="B279" s="45" t="str">
        <f>TEAMS!V469</f>
        <v>Z8 15</v>
      </c>
      <c r="C279" s="19">
        <f>TEAMS!Y487</f>
        <v>0</v>
      </c>
      <c r="D279" s="235" t="str">
        <f>TEAMS!$AC$468</f>
        <v>Z8</v>
      </c>
      <c r="E279" s="173">
        <f>COUNT(TEAMS!$Y$471:$Y$486)</f>
        <v>0</v>
      </c>
      <c r="F279" s="167">
        <v>277</v>
      </c>
      <c r="G279" s="45" t="str">
        <f>TEAMS!V469</f>
        <v>Z8 15</v>
      </c>
      <c r="H279" s="19">
        <f>TEAMS!V487</f>
        <v>0</v>
      </c>
      <c r="I279" s="235" t="str">
        <f>TEAMS!$AC$468</f>
        <v>Z8</v>
      </c>
      <c r="J279" s="173">
        <f>COUNT(TEAMS!$Y$471:$Y$486)</f>
        <v>0</v>
      </c>
      <c r="K279" s="167">
        <v>277</v>
      </c>
      <c r="L279" s="45" t="str">
        <f>TEAMS!V469</f>
        <v>Z8 15</v>
      </c>
      <c r="M279" s="19">
        <f>TEAMS!W487</f>
        <v>0</v>
      </c>
      <c r="N279" s="235" t="str">
        <f>TEAMS!$AC$468</f>
        <v>Z8</v>
      </c>
      <c r="O279" s="173">
        <f>COUNT(TEAMS!$Y$471:$Y$486)</f>
        <v>0</v>
      </c>
      <c r="P279" s="167">
        <v>277</v>
      </c>
      <c r="Q279" s="45" t="str">
        <f>TEAMS!V469</f>
        <v>Z8 15</v>
      </c>
      <c r="R279" s="19">
        <f>TEAMS!X487</f>
        <v>0</v>
      </c>
      <c r="S279" s="235" t="str">
        <f>TEAMS!$AC$468</f>
        <v>Z8</v>
      </c>
      <c r="T279" s="173">
        <f>COUNT(TEAMS!$Y$471:$Y$486)</f>
        <v>0</v>
      </c>
      <c r="U279" s="79" t="str">
        <f>IF('292 Club'!C261=0,"",'292 Club'!A261)</f>
        <v/>
      </c>
      <c r="V279" s="109" t="str">
        <f>IF('292 Club'!C261=0,"",'292 Club'!B261)</f>
        <v/>
      </c>
      <c r="W279" s="80" t="str">
        <f>IF('292 Club'!C261=0,"",'292 Club'!C261)</f>
        <v/>
      </c>
    </row>
    <row r="280" spans="1:23">
      <c r="A280" s="167">
        <v>278</v>
      </c>
      <c r="B280" s="45" t="str">
        <f>TEAMS!G429</f>
        <v>Z8 2</v>
      </c>
      <c r="C280" s="19">
        <f>TEAMS!J447</f>
        <v>0</v>
      </c>
      <c r="D280" s="235" t="str">
        <f>TEAMS!$AC$428</f>
        <v>Z8</v>
      </c>
      <c r="E280" s="3">
        <f>COUNT(TEAMS!$J$431:$J$446)</f>
        <v>0</v>
      </c>
      <c r="F280" s="167">
        <v>278</v>
      </c>
      <c r="G280" s="45" t="str">
        <f>TEAMS!G429</f>
        <v>Z8 2</v>
      </c>
      <c r="H280" s="19">
        <f>TEAMS!G447</f>
        <v>0</v>
      </c>
      <c r="I280" s="235" t="str">
        <f>TEAMS!$AC$428</f>
        <v>Z8</v>
      </c>
      <c r="J280" s="3">
        <f>COUNT(TEAMS!$J$431:$J$446)</f>
        <v>0</v>
      </c>
      <c r="K280" s="167">
        <v>278</v>
      </c>
      <c r="L280" s="45" t="str">
        <f>TEAMS!G429</f>
        <v>Z8 2</v>
      </c>
      <c r="M280" s="19">
        <f>TEAMS!H447</f>
        <v>0</v>
      </c>
      <c r="N280" s="235" t="str">
        <f>TEAMS!$AC$428</f>
        <v>Z8</v>
      </c>
      <c r="O280" s="3">
        <f>COUNT(TEAMS!$J$431:$J$446)</f>
        <v>0</v>
      </c>
      <c r="P280" s="167">
        <v>278</v>
      </c>
      <c r="Q280" s="45" t="str">
        <f>TEAMS!G429</f>
        <v>Z8 2</v>
      </c>
      <c r="R280" s="19">
        <f>TEAMS!I447</f>
        <v>0</v>
      </c>
      <c r="S280" s="235" t="str">
        <f>TEAMS!$AC$428</f>
        <v>Z8</v>
      </c>
      <c r="T280" s="3">
        <f>COUNT(TEAMS!$J$431:$J$446)</f>
        <v>0</v>
      </c>
      <c r="U280" s="79" t="str">
        <f>IF('292 Club'!C262=0,"",'292 Club'!A262)</f>
        <v/>
      </c>
      <c r="V280" s="109" t="str">
        <f>IF('292 Club'!C262=0,"",'292 Club'!B262)</f>
        <v/>
      </c>
      <c r="W280" s="80" t="str">
        <f>IF('292 Club'!C262=0,"",'292 Club'!C262)</f>
        <v/>
      </c>
    </row>
    <row r="281" spans="1:23">
      <c r="A281" s="167">
        <v>279</v>
      </c>
      <c r="B281" s="45" t="str">
        <f>TEAMS!L429</f>
        <v>Z8 3</v>
      </c>
      <c r="C281" s="19">
        <f>TEAMS!O447</f>
        <v>0</v>
      </c>
      <c r="D281" s="235" t="str">
        <f>TEAMS!$AC$428</f>
        <v>Z8</v>
      </c>
      <c r="E281" s="3">
        <f>COUNT(TEAMS!$O$431:$O$446)</f>
        <v>0</v>
      </c>
      <c r="F281" s="167">
        <v>279</v>
      </c>
      <c r="G281" s="45" t="str">
        <f>TEAMS!L429</f>
        <v>Z8 3</v>
      </c>
      <c r="H281" s="19">
        <f>TEAMS!L447</f>
        <v>0</v>
      </c>
      <c r="I281" s="235" t="str">
        <f>TEAMS!$AC$428</f>
        <v>Z8</v>
      </c>
      <c r="J281" s="3">
        <f>COUNT(TEAMS!$O$431:$O$446)</f>
        <v>0</v>
      </c>
      <c r="K281" s="167">
        <v>279</v>
      </c>
      <c r="L281" s="45" t="str">
        <f>TEAMS!L429</f>
        <v>Z8 3</v>
      </c>
      <c r="M281" s="19">
        <f>TEAMS!M447</f>
        <v>0</v>
      </c>
      <c r="N281" s="235" t="str">
        <f>TEAMS!$AC$428</f>
        <v>Z8</v>
      </c>
      <c r="O281" s="3">
        <f>COUNT(TEAMS!$O$431:$O$446)</f>
        <v>0</v>
      </c>
      <c r="P281" s="167">
        <v>279</v>
      </c>
      <c r="Q281" s="45" t="str">
        <f>TEAMS!L429</f>
        <v>Z8 3</v>
      </c>
      <c r="R281" s="19">
        <f>TEAMS!N447</f>
        <v>0</v>
      </c>
      <c r="S281" s="235" t="str">
        <f>TEAMS!$AC$428</f>
        <v>Z8</v>
      </c>
      <c r="T281" s="3">
        <f>COUNT(TEAMS!$O$431:$O$446)</f>
        <v>0</v>
      </c>
      <c r="U281" s="79" t="str">
        <f>IF('292 Club'!C263=0,"",'292 Club'!A263)</f>
        <v/>
      </c>
      <c r="V281" s="109" t="str">
        <f>IF('292 Club'!C263=0,"",'292 Club'!B263)</f>
        <v/>
      </c>
      <c r="W281" s="80" t="str">
        <f>IF('292 Club'!C263=0,"",'292 Club'!C263)</f>
        <v/>
      </c>
    </row>
    <row r="282" spans="1:23">
      <c r="A282" s="167">
        <v>280</v>
      </c>
      <c r="B282" s="45" t="str">
        <f>TEAMS!Q429</f>
        <v>Z8 4</v>
      </c>
      <c r="C282" s="19">
        <f>TEAMS!T447</f>
        <v>0</v>
      </c>
      <c r="D282" s="235" t="str">
        <f>TEAMS!$AC$428</f>
        <v>Z8</v>
      </c>
      <c r="E282" s="3">
        <f>COUNT(TEAMS!$T$431:$T$446)</f>
        <v>0</v>
      </c>
      <c r="F282" s="167">
        <v>280</v>
      </c>
      <c r="G282" s="45" t="str">
        <f>TEAMS!Q429</f>
        <v>Z8 4</v>
      </c>
      <c r="H282" s="19">
        <f>TEAMS!Q447</f>
        <v>0</v>
      </c>
      <c r="I282" s="235" t="str">
        <f>TEAMS!$AC$428</f>
        <v>Z8</v>
      </c>
      <c r="J282" s="3">
        <f>COUNT(TEAMS!$T$431:$T$446)</f>
        <v>0</v>
      </c>
      <c r="K282" s="167">
        <v>280</v>
      </c>
      <c r="L282" s="45" t="str">
        <f>TEAMS!Q429</f>
        <v>Z8 4</v>
      </c>
      <c r="M282" s="19">
        <f>TEAMS!R447</f>
        <v>0</v>
      </c>
      <c r="N282" s="235" t="str">
        <f>TEAMS!$AC$428</f>
        <v>Z8</v>
      </c>
      <c r="O282" s="3">
        <f>COUNT(TEAMS!$T$431:$T$446)</f>
        <v>0</v>
      </c>
      <c r="P282" s="167">
        <v>280</v>
      </c>
      <c r="Q282" s="45" t="str">
        <f>TEAMS!Q429</f>
        <v>Z8 4</v>
      </c>
      <c r="R282" s="19">
        <f>TEAMS!S447</f>
        <v>0</v>
      </c>
      <c r="S282" s="235" t="str">
        <f>TEAMS!$AC$428</f>
        <v>Z8</v>
      </c>
      <c r="T282" s="3">
        <f>COUNT(TEAMS!$T$431:$T$446)</f>
        <v>0</v>
      </c>
      <c r="U282" s="79" t="str">
        <f>IF('292 Club'!C264=0,"",'292 Club'!A264)</f>
        <v/>
      </c>
      <c r="V282" s="109" t="str">
        <f>IF('292 Club'!C264=0,"",'292 Club'!B264)</f>
        <v/>
      </c>
      <c r="W282" s="80" t="str">
        <f>IF('292 Club'!C264=0,"",'292 Club'!C264)</f>
        <v/>
      </c>
    </row>
    <row r="283" spans="1:23">
      <c r="A283" s="167">
        <v>281</v>
      </c>
      <c r="B283" s="45" t="str">
        <f>TEAMS!V429</f>
        <v>Z8 5</v>
      </c>
      <c r="C283" s="19">
        <f>TEAMS!Y447</f>
        <v>0</v>
      </c>
      <c r="D283" s="235" t="str">
        <f>TEAMS!$AC$428</f>
        <v>Z8</v>
      </c>
      <c r="E283" s="3">
        <f>COUNT(TEAMS!$Y$431:$Y$446)</f>
        <v>0</v>
      </c>
      <c r="F283" s="167">
        <v>281</v>
      </c>
      <c r="G283" s="45" t="str">
        <f>TEAMS!V429</f>
        <v>Z8 5</v>
      </c>
      <c r="H283" s="19">
        <f>TEAMS!V447</f>
        <v>0</v>
      </c>
      <c r="I283" s="235" t="str">
        <f>TEAMS!$AC$428</f>
        <v>Z8</v>
      </c>
      <c r="J283" s="3">
        <f>COUNT(TEAMS!$Y$431:$Y$446)</f>
        <v>0</v>
      </c>
      <c r="K283" s="167">
        <v>281</v>
      </c>
      <c r="L283" s="45" t="str">
        <f>TEAMS!V429</f>
        <v>Z8 5</v>
      </c>
      <c r="M283" s="19">
        <f>TEAMS!W447</f>
        <v>0</v>
      </c>
      <c r="N283" s="235" t="str">
        <f>TEAMS!$AC$428</f>
        <v>Z8</v>
      </c>
      <c r="O283" s="3">
        <f>COUNT(TEAMS!$Y$431:$Y$446)</f>
        <v>0</v>
      </c>
      <c r="P283" s="167">
        <v>281</v>
      </c>
      <c r="Q283" s="45" t="str">
        <f>TEAMS!V429</f>
        <v>Z8 5</v>
      </c>
      <c r="R283" s="19">
        <f>TEAMS!X447</f>
        <v>0</v>
      </c>
      <c r="S283" s="235" t="str">
        <f>TEAMS!$AC$428</f>
        <v>Z8</v>
      </c>
      <c r="T283" s="3">
        <f>COUNT(TEAMS!$Y$431:$Y$446)</f>
        <v>0</v>
      </c>
      <c r="U283" s="79" t="str">
        <f>IF('292 Club'!C265=0,"",'292 Club'!A265)</f>
        <v/>
      </c>
      <c r="V283" s="109" t="str">
        <f>IF('292 Club'!C265=0,"",'292 Club'!B265)</f>
        <v/>
      </c>
      <c r="W283" s="80" t="str">
        <f>IF('292 Club'!C265=0,"",'292 Club'!C265)</f>
        <v/>
      </c>
    </row>
    <row r="284" spans="1:23">
      <c r="A284" s="167">
        <v>282</v>
      </c>
      <c r="B284" s="45" t="str">
        <f>TEAMS!B449</f>
        <v>Z8 6</v>
      </c>
      <c r="C284" s="19">
        <f>TEAMS!E467</f>
        <v>0</v>
      </c>
      <c r="D284" s="235" t="str">
        <f>TEAMS!$AC$448</f>
        <v>Z8</v>
      </c>
      <c r="E284" s="3">
        <f>COUNT(TEAMS!$E$451:$E$466)</f>
        <v>0</v>
      </c>
      <c r="F284" s="167">
        <v>282</v>
      </c>
      <c r="G284" s="45" t="str">
        <f>TEAMS!B449</f>
        <v>Z8 6</v>
      </c>
      <c r="H284" s="19">
        <f>TEAMS!B467</f>
        <v>0</v>
      </c>
      <c r="I284" s="235" t="str">
        <f>TEAMS!$AC$448</f>
        <v>Z8</v>
      </c>
      <c r="J284" s="3">
        <f>COUNT(TEAMS!$E$451:$E$466)</f>
        <v>0</v>
      </c>
      <c r="K284" s="167">
        <v>282</v>
      </c>
      <c r="L284" s="45" t="str">
        <f>TEAMS!B449</f>
        <v>Z8 6</v>
      </c>
      <c r="M284" s="19">
        <f>TEAMS!C467</f>
        <v>0</v>
      </c>
      <c r="N284" s="235" t="str">
        <f>TEAMS!$AC$448</f>
        <v>Z8</v>
      </c>
      <c r="O284" s="3">
        <f>COUNT(TEAMS!$E$451:$E$466)</f>
        <v>0</v>
      </c>
      <c r="P284" s="167">
        <v>282</v>
      </c>
      <c r="Q284" s="45" t="str">
        <f>TEAMS!B449</f>
        <v>Z8 6</v>
      </c>
      <c r="R284" s="19">
        <f>TEAMS!D467</f>
        <v>0</v>
      </c>
      <c r="S284" s="235" t="str">
        <f>TEAMS!$AC$448</f>
        <v>Z8</v>
      </c>
      <c r="T284" s="3">
        <f>COUNT(TEAMS!$E$451:$E$466)</f>
        <v>0</v>
      </c>
      <c r="U284" s="79" t="str">
        <f>IF('292 Club'!C266=0,"",'292 Club'!A266)</f>
        <v/>
      </c>
      <c r="V284" s="109" t="str">
        <f>IF('292 Club'!C266=0,"",'292 Club'!B266)</f>
        <v/>
      </c>
      <c r="W284" s="80" t="str">
        <f>IF('292 Club'!C266=0,"",'292 Club'!C266)</f>
        <v/>
      </c>
    </row>
    <row r="285" spans="1:23">
      <c r="A285" s="167">
        <v>283</v>
      </c>
      <c r="B285" s="45" t="str">
        <f>TEAMS!G449</f>
        <v>Z8 7</v>
      </c>
      <c r="C285" s="19">
        <f>TEAMS!J467</f>
        <v>0</v>
      </c>
      <c r="D285" s="235" t="str">
        <f>TEAMS!$AC$448</f>
        <v>Z8</v>
      </c>
      <c r="E285" s="3">
        <f>COUNT(TEAMS!$J$451:$J$466)</f>
        <v>0</v>
      </c>
      <c r="F285" s="167">
        <v>283</v>
      </c>
      <c r="G285" s="45" t="str">
        <f>TEAMS!G449</f>
        <v>Z8 7</v>
      </c>
      <c r="H285" s="19">
        <f>TEAMS!G467</f>
        <v>0</v>
      </c>
      <c r="I285" s="235" t="str">
        <f>TEAMS!$AC$448</f>
        <v>Z8</v>
      </c>
      <c r="J285" s="3">
        <f>COUNT(TEAMS!$J$451:$J$466)</f>
        <v>0</v>
      </c>
      <c r="K285" s="167">
        <v>283</v>
      </c>
      <c r="L285" s="45" t="str">
        <f>TEAMS!G449</f>
        <v>Z8 7</v>
      </c>
      <c r="M285" s="19">
        <f>TEAMS!H467</f>
        <v>0</v>
      </c>
      <c r="N285" s="235" t="str">
        <f>TEAMS!$AC$448</f>
        <v>Z8</v>
      </c>
      <c r="O285" s="3">
        <f>COUNT(TEAMS!$J$451:$J$466)</f>
        <v>0</v>
      </c>
      <c r="P285" s="167">
        <v>283</v>
      </c>
      <c r="Q285" s="45" t="str">
        <f>TEAMS!G449</f>
        <v>Z8 7</v>
      </c>
      <c r="R285" s="19">
        <f>TEAMS!I467</f>
        <v>0</v>
      </c>
      <c r="S285" s="235" t="str">
        <f>TEAMS!$AC$448</f>
        <v>Z8</v>
      </c>
      <c r="T285" s="3">
        <f>COUNT(TEAMS!$J$451:$J$466)</f>
        <v>0</v>
      </c>
      <c r="U285" s="79" t="str">
        <f>IF('292 Club'!C267=0,"",'292 Club'!A267)</f>
        <v/>
      </c>
      <c r="V285" s="109" t="str">
        <f>IF('292 Club'!C267=0,"",'292 Club'!B267)</f>
        <v/>
      </c>
      <c r="W285" s="80" t="str">
        <f>IF('292 Club'!C267=0,"",'292 Club'!C267)</f>
        <v/>
      </c>
    </row>
    <row r="286" spans="1:23">
      <c r="A286" s="167">
        <v>284</v>
      </c>
      <c r="B286" s="45" t="str">
        <f>TEAMS!L449</f>
        <v>Z8 8</v>
      </c>
      <c r="C286" s="19">
        <f>TEAMS!O467</f>
        <v>0</v>
      </c>
      <c r="D286" s="235" t="str">
        <f>TEAMS!$AC$448</f>
        <v>Z8</v>
      </c>
      <c r="E286" s="3">
        <f>COUNT(TEAMS!$O$451:$O$466)</f>
        <v>0</v>
      </c>
      <c r="F286" s="167">
        <v>284</v>
      </c>
      <c r="G286" s="45" t="str">
        <f>TEAMS!L449</f>
        <v>Z8 8</v>
      </c>
      <c r="H286" s="19">
        <f>TEAMS!L467</f>
        <v>0</v>
      </c>
      <c r="I286" s="235" t="str">
        <f>TEAMS!$AC$448</f>
        <v>Z8</v>
      </c>
      <c r="J286" s="3">
        <f>COUNT(TEAMS!$O$451:$O$466)</f>
        <v>0</v>
      </c>
      <c r="K286" s="167">
        <v>284</v>
      </c>
      <c r="L286" s="45" t="str">
        <f>TEAMS!L449</f>
        <v>Z8 8</v>
      </c>
      <c r="M286" s="19">
        <f>TEAMS!M467</f>
        <v>0</v>
      </c>
      <c r="N286" s="235" t="str">
        <f>TEAMS!$AC$448</f>
        <v>Z8</v>
      </c>
      <c r="O286" s="3">
        <f>COUNT(TEAMS!$O$451:$O$466)</f>
        <v>0</v>
      </c>
      <c r="P286" s="167">
        <v>284</v>
      </c>
      <c r="Q286" s="45" t="str">
        <f>TEAMS!L449</f>
        <v>Z8 8</v>
      </c>
      <c r="R286" s="19">
        <f>TEAMS!N467</f>
        <v>0</v>
      </c>
      <c r="S286" s="235" t="str">
        <f>TEAMS!$AC$448</f>
        <v>Z8</v>
      </c>
      <c r="T286" s="3">
        <f>COUNT(TEAMS!$O$451:$O$466)</f>
        <v>0</v>
      </c>
      <c r="U286" s="79" t="str">
        <f>IF('292 Club'!C268=0,"",'292 Club'!A268)</f>
        <v/>
      </c>
      <c r="V286" s="109" t="str">
        <f>IF('292 Club'!C268=0,"",'292 Club'!B268)</f>
        <v/>
      </c>
      <c r="W286" s="80" t="str">
        <f>IF('292 Club'!C268=0,"",'292 Club'!C268)</f>
        <v/>
      </c>
    </row>
    <row r="287" spans="1:23">
      <c r="A287" s="167">
        <v>285</v>
      </c>
      <c r="B287" s="45" t="str">
        <f>TEAMS!Q449</f>
        <v>Z8 9</v>
      </c>
      <c r="C287" s="19">
        <f>TEAMS!T467</f>
        <v>0</v>
      </c>
      <c r="D287" s="235" t="str">
        <f>TEAMS!$AC$448</f>
        <v>Z8</v>
      </c>
      <c r="E287" s="3">
        <f>COUNT(TEAMS!$T$451:$T$466)</f>
        <v>0</v>
      </c>
      <c r="F287" s="167">
        <v>285</v>
      </c>
      <c r="G287" s="45" t="str">
        <f>TEAMS!Q449</f>
        <v>Z8 9</v>
      </c>
      <c r="H287" s="19">
        <f>TEAMS!Q467</f>
        <v>0</v>
      </c>
      <c r="I287" s="235" t="str">
        <f>TEAMS!$AC$448</f>
        <v>Z8</v>
      </c>
      <c r="J287" s="3">
        <f>COUNT(TEAMS!$T$451:$T$466)</f>
        <v>0</v>
      </c>
      <c r="K287" s="167">
        <v>285</v>
      </c>
      <c r="L287" s="45" t="str">
        <f>TEAMS!Q449</f>
        <v>Z8 9</v>
      </c>
      <c r="M287" s="19">
        <f>TEAMS!R467</f>
        <v>0</v>
      </c>
      <c r="N287" s="235" t="str">
        <f>TEAMS!$AC$448</f>
        <v>Z8</v>
      </c>
      <c r="O287" s="3">
        <f>COUNT(TEAMS!$T$451:$T$466)</f>
        <v>0</v>
      </c>
      <c r="P287" s="167">
        <v>285</v>
      </c>
      <c r="Q287" s="45" t="str">
        <f>TEAMS!Q449</f>
        <v>Z8 9</v>
      </c>
      <c r="R287" s="19">
        <f>TEAMS!S467</f>
        <v>0</v>
      </c>
      <c r="S287" s="235" t="str">
        <f>TEAMS!$AC$448</f>
        <v>Z8</v>
      </c>
      <c r="T287" s="3">
        <f>COUNT(TEAMS!$T$451:$T$466)</f>
        <v>0</v>
      </c>
      <c r="U287" s="79" t="str">
        <f>IF('292 Club'!C269=0,"",'292 Club'!A269)</f>
        <v/>
      </c>
      <c r="V287" s="109" t="str">
        <f>IF('292 Club'!C269=0,"",'292 Club'!B269)</f>
        <v/>
      </c>
      <c r="W287" s="80" t="str">
        <f>IF('292 Club'!C269=0,"",'292 Club'!C269)</f>
        <v/>
      </c>
    </row>
    <row r="288" spans="1:23">
      <c r="A288" s="167">
        <v>286</v>
      </c>
      <c r="B288" s="45" t="str">
        <f>TEAMS!B490</f>
        <v>Z9 1</v>
      </c>
      <c r="C288" s="19">
        <f>TEAMS!E508</f>
        <v>0</v>
      </c>
      <c r="D288" s="235" t="str">
        <f>TEAMS!$AC$489</f>
        <v>Z9</v>
      </c>
      <c r="E288" s="3">
        <f>COUNT(TEAMS!$E$492:$E$507)</f>
        <v>0</v>
      </c>
      <c r="F288" s="167">
        <v>286</v>
      </c>
      <c r="G288" s="45" t="str">
        <f>TEAMS!B490</f>
        <v>Z9 1</v>
      </c>
      <c r="H288" s="19">
        <f>TEAMS!B508</f>
        <v>0</v>
      </c>
      <c r="I288" s="235" t="str">
        <f>TEAMS!$AC$489</f>
        <v>Z9</v>
      </c>
      <c r="J288" s="3">
        <f>COUNT(TEAMS!$E$492:$E$507)</f>
        <v>0</v>
      </c>
      <c r="K288" s="167">
        <v>286</v>
      </c>
      <c r="L288" s="45" t="str">
        <f>TEAMS!B490</f>
        <v>Z9 1</v>
      </c>
      <c r="M288" s="19">
        <f>TEAMS!C508</f>
        <v>0</v>
      </c>
      <c r="N288" s="235" t="str">
        <f>TEAMS!$AC$489</f>
        <v>Z9</v>
      </c>
      <c r="O288" s="3">
        <f>COUNT(TEAMS!$E$492:$E$507)</f>
        <v>0</v>
      </c>
      <c r="P288" s="167">
        <v>286</v>
      </c>
      <c r="Q288" s="45" t="str">
        <f>TEAMS!B490</f>
        <v>Z9 1</v>
      </c>
      <c r="R288" s="19">
        <f>TEAMS!D508</f>
        <v>0</v>
      </c>
      <c r="S288" s="235" t="str">
        <f>TEAMS!$AC$489</f>
        <v>Z9</v>
      </c>
      <c r="T288" s="3">
        <f>COUNT(TEAMS!$E$492:$E$507)</f>
        <v>0</v>
      </c>
      <c r="U288" s="79" t="str">
        <f>IF('292 Club'!C270=0,"",'292 Club'!A270)</f>
        <v/>
      </c>
      <c r="V288" s="109" t="str">
        <f>IF('292 Club'!C270=0,"",'292 Club'!B270)</f>
        <v/>
      </c>
      <c r="W288" s="80" t="str">
        <f>IF('292 Club'!C270=0,"",'292 Club'!C270)</f>
        <v/>
      </c>
    </row>
    <row r="289" spans="1:23">
      <c r="A289" s="167">
        <v>287</v>
      </c>
      <c r="B289" s="45" t="str">
        <f>TEAMS!V510</f>
        <v>Z9 10</v>
      </c>
      <c r="C289" s="19">
        <f>TEAMS!Y528</f>
        <v>0</v>
      </c>
      <c r="D289" s="235" t="str">
        <f>TEAMS!$AC$509</f>
        <v>Z9</v>
      </c>
      <c r="E289" s="3">
        <f>COUNT(TEAMS!$Y$512:$Y$527)</f>
        <v>0</v>
      </c>
      <c r="F289" s="167">
        <v>287</v>
      </c>
      <c r="G289" s="45" t="str">
        <f>TEAMS!V510</f>
        <v>Z9 10</v>
      </c>
      <c r="H289" s="19">
        <f>TEAMS!V528</f>
        <v>0</v>
      </c>
      <c r="I289" s="235" t="str">
        <f>TEAMS!$AC$509</f>
        <v>Z9</v>
      </c>
      <c r="J289" s="3">
        <f>COUNT(TEAMS!$Y$512:$Y$527)</f>
        <v>0</v>
      </c>
      <c r="K289" s="167">
        <v>287</v>
      </c>
      <c r="L289" s="45" t="str">
        <f>TEAMS!V510</f>
        <v>Z9 10</v>
      </c>
      <c r="M289" s="19">
        <f>TEAMS!W528</f>
        <v>0</v>
      </c>
      <c r="N289" s="235" t="str">
        <f>TEAMS!$AC$509</f>
        <v>Z9</v>
      </c>
      <c r="O289" s="3">
        <f>COUNT(TEAMS!$Y$512:$Y$527)</f>
        <v>0</v>
      </c>
      <c r="P289" s="167">
        <v>287</v>
      </c>
      <c r="Q289" s="45" t="str">
        <f>TEAMS!V510</f>
        <v>Z9 10</v>
      </c>
      <c r="R289" s="19">
        <f>TEAMS!X528</f>
        <v>0</v>
      </c>
      <c r="S289" s="235" t="str">
        <f>TEAMS!$AC$509</f>
        <v>Z9</v>
      </c>
      <c r="T289" s="3">
        <f>COUNT(TEAMS!$Y$512:$Y$527)</f>
        <v>0</v>
      </c>
      <c r="U289" s="79" t="str">
        <f>IF('292 Club'!C271=0,"",'292 Club'!A271)</f>
        <v/>
      </c>
      <c r="V289" s="109" t="str">
        <f>IF('292 Club'!C271=0,"",'292 Club'!B271)</f>
        <v/>
      </c>
      <c r="W289" s="80" t="str">
        <f>IF('292 Club'!C271=0,"",'292 Club'!C271)</f>
        <v/>
      </c>
    </row>
    <row r="290" spans="1:23">
      <c r="A290" s="167">
        <v>288</v>
      </c>
      <c r="B290" s="45" t="str">
        <f>TEAMS!B530</f>
        <v>Z9 11</v>
      </c>
      <c r="C290" s="19">
        <f>TEAMS!E548</f>
        <v>0</v>
      </c>
      <c r="D290" s="235" t="str">
        <f>TEAMS!$AC$529</f>
        <v>Z9</v>
      </c>
      <c r="E290" s="3">
        <f>COUNT(TEAMS!$E$532:$E$547)</f>
        <v>0</v>
      </c>
      <c r="F290" s="167">
        <v>288</v>
      </c>
      <c r="G290" s="45" t="str">
        <f>TEAMS!B530</f>
        <v>Z9 11</v>
      </c>
      <c r="H290" s="19">
        <f>TEAMS!B548</f>
        <v>0</v>
      </c>
      <c r="I290" s="235" t="str">
        <f>TEAMS!$AC$529</f>
        <v>Z9</v>
      </c>
      <c r="J290" s="3">
        <f>COUNT(TEAMS!$E$532:$E$547)</f>
        <v>0</v>
      </c>
      <c r="K290" s="167">
        <v>288</v>
      </c>
      <c r="L290" s="45" t="str">
        <f>TEAMS!B530</f>
        <v>Z9 11</v>
      </c>
      <c r="M290" s="19">
        <f>TEAMS!C548</f>
        <v>0</v>
      </c>
      <c r="N290" s="235" t="str">
        <f>TEAMS!$AC$529</f>
        <v>Z9</v>
      </c>
      <c r="O290" s="3">
        <f>COUNT(TEAMS!$E$532:$E$547)</f>
        <v>0</v>
      </c>
      <c r="P290" s="167">
        <v>288</v>
      </c>
      <c r="Q290" s="45" t="str">
        <f>TEAMS!B530</f>
        <v>Z9 11</v>
      </c>
      <c r="R290" s="19">
        <f>TEAMS!D548</f>
        <v>0</v>
      </c>
      <c r="S290" s="235" t="str">
        <f>TEAMS!$AC$529</f>
        <v>Z9</v>
      </c>
      <c r="T290" s="3">
        <f>COUNT(TEAMS!$E$532:$E$547)</f>
        <v>0</v>
      </c>
      <c r="U290" s="79" t="str">
        <f>IF('292 Club'!C272=0,"",'292 Club'!A272)</f>
        <v/>
      </c>
      <c r="V290" s="109" t="str">
        <f>IF('292 Club'!C272=0,"",'292 Club'!B272)</f>
        <v/>
      </c>
      <c r="W290" s="80" t="str">
        <f>IF('292 Club'!C272=0,"",'292 Club'!C272)</f>
        <v/>
      </c>
    </row>
    <row r="291" spans="1:23">
      <c r="A291" s="167">
        <v>289</v>
      </c>
      <c r="B291" s="45" t="str">
        <f>TEAMS!G530</f>
        <v>Z9 12</v>
      </c>
      <c r="C291" s="19">
        <f>TEAMS!J548</f>
        <v>0</v>
      </c>
      <c r="D291" s="235" t="str">
        <f>TEAMS!$AC$529</f>
        <v>Z9</v>
      </c>
      <c r="E291" s="3">
        <f>COUNT(TEAMS!$J$532:$J$547)</f>
        <v>0</v>
      </c>
      <c r="F291" s="167">
        <v>289</v>
      </c>
      <c r="G291" s="45" t="str">
        <f>TEAMS!G530</f>
        <v>Z9 12</v>
      </c>
      <c r="H291" s="19">
        <f>TEAMS!G548</f>
        <v>0</v>
      </c>
      <c r="I291" s="235" t="str">
        <f>TEAMS!$AC$529</f>
        <v>Z9</v>
      </c>
      <c r="J291" s="3">
        <f>COUNT(TEAMS!$J$532:$J$547)</f>
        <v>0</v>
      </c>
      <c r="K291" s="167">
        <v>289</v>
      </c>
      <c r="L291" s="45" t="str">
        <f>TEAMS!G530</f>
        <v>Z9 12</v>
      </c>
      <c r="M291" s="19">
        <f>TEAMS!H548</f>
        <v>0</v>
      </c>
      <c r="N291" s="235" t="str">
        <f>TEAMS!$AC$529</f>
        <v>Z9</v>
      </c>
      <c r="O291" s="3">
        <f>COUNT(TEAMS!$J$532:$J$547)</f>
        <v>0</v>
      </c>
      <c r="P291" s="167">
        <v>289</v>
      </c>
      <c r="Q291" s="45" t="str">
        <f>TEAMS!G530</f>
        <v>Z9 12</v>
      </c>
      <c r="R291" s="19">
        <f>TEAMS!I548</f>
        <v>0</v>
      </c>
      <c r="S291" s="235" t="str">
        <f>TEAMS!$AC$529</f>
        <v>Z9</v>
      </c>
      <c r="T291" s="3">
        <f>COUNT(TEAMS!$J$532:$J$547)</f>
        <v>0</v>
      </c>
      <c r="U291" s="79" t="str">
        <f>IF('292 Club'!C273=0,"",'292 Club'!A273)</f>
        <v/>
      </c>
      <c r="V291" s="109" t="str">
        <f>IF('292 Club'!C273=0,"",'292 Club'!B273)</f>
        <v/>
      </c>
      <c r="W291" s="80" t="str">
        <f>IF('292 Club'!C273=0,"",'292 Club'!C273)</f>
        <v/>
      </c>
    </row>
    <row r="292" spans="1:23">
      <c r="A292" s="167">
        <v>290</v>
      </c>
      <c r="B292" s="45" t="str">
        <f>TEAMS!L530</f>
        <v>Z9 13</v>
      </c>
      <c r="C292" s="19">
        <f>TEAMS!O548</f>
        <v>0</v>
      </c>
      <c r="D292" s="235" t="str">
        <f>TEAMS!$AC$529</f>
        <v>Z9</v>
      </c>
      <c r="E292" s="3">
        <f>COUNT(TEAMS!$O$532:$O$547)</f>
        <v>0</v>
      </c>
      <c r="F292" s="167">
        <v>290</v>
      </c>
      <c r="G292" s="45" t="str">
        <f>TEAMS!L530</f>
        <v>Z9 13</v>
      </c>
      <c r="H292" s="19">
        <f>TEAMS!L548</f>
        <v>0</v>
      </c>
      <c r="I292" s="235" t="str">
        <f>TEAMS!$AC$529</f>
        <v>Z9</v>
      </c>
      <c r="J292" s="3">
        <f>COUNT(TEAMS!$O$532:$O$547)</f>
        <v>0</v>
      </c>
      <c r="K292" s="167">
        <v>290</v>
      </c>
      <c r="L292" s="45" t="str">
        <f>TEAMS!L530</f>
        <v>Z9 13</v>
      </c>
      <c r="M292" s="19">
        <f>TEAMS!M548</f>
        <v>0</v>
      </c>
      <c r="N292" s="235" t="str">
        <f>TEAMS!$AC$529</f>
        <v>Z9</v>
      </c>
      <c r="O292" s="3">
        <f>COUNT(TEAMS!$O$532:$O$547)</f>
        <v>0</v>
      </c>
      <c r="P292" s="167">
        <v>290</v>
      </c>
      <c r="Q292" s="45" t="str">
        <f>TEAMS!L530</f>
        <v>Z9 13</v>
      </c>
      <c r="R292" s="19">
        <f>TEAMS!N548</f>
        <v>0</v>
      </c>
      <c r="S292" s="235" t="str">
        <f>TEAMS!$AC$529</f>
        <v>Z9</v>
      </c>
      <c r="T292" s="3">
        <f>COUNT(TEAMS!$O$532:$O$547)</f>
        <v>0</v>
      </c>
      <c r="U292" s="79" t="str">
        <f>IF('292 Club'!C274=0,"",'292 Club'!A274)</f>
        <v/>
      </c>
      <c r="V292" s="109" t="str">
        <f>IF('292 Club'!C274=0,"",'292 Club'!B274)</f>
        <v/>
      </c>
      <c r="W292" s="80" t="str">
        <f>IF('292 Club'!C274=0,"",'292 Club'!C274)</f>
        <v/>
      </c>
    </row>
    <row r="293" spans="1:23">
      <c r="A293" s="167">
        <v>291</v>
      </c>
      <c r="B293" s="45" t="str">
        <f>TEAMS!Q530</f>
        <v>Z9 14</v>
      </c>
      <c r="C293" s="19">
        <f>TEAMS!T548</f>
        <v>0</v>
      </c>
      <c r="D293" s="235" t="str">
        <f>TEAMS!$AC$529</f>
        <v>Z9</v>
      </c>
      <c r="E293" s="3">
        <f>COUNT(TEAMS!$T$532:$T$547)</f>
        <v>0</v>
      </c>
      <c r="F293" s="167">
        <v>291</v>
      </c>
      <c r="G293" s="45" t="str">
        <f>TEAMS!Q530</f>
        <v>Z9 14</v>
      </c>
      <c r="H293" s="19">
        <f>TEAMS!Q548</f>
        <v>0</v>
      </c>
      <c r="I293" s="235" t="str">
        <f>TEAMS!$AC$529</f>
        <v>Z9</v>
      </c>
      <c r="J293" s="3">
        <f>COUNT(TEAMS!$T$532:$T$547)</f>
        <v>0</v>
      </c>
      <c r="K293" s="167">
        <v>291</v>
      </c>
      <c r="L293" s="45" t="str">
        <f>TEAMS!Q530</f>
        <v>Z9 14</v>
      </c>
      <c r="M293" s="19">
        <f>TEAMS!R548</f>
        <v>0</v>
      </c>
      <c r="N293" s="235" t="str">
        <f>TEAMS!$AC$529</f>
        <v>Z9</v>
      </c>
      <c r="O293" s="3">
        <f>COUNT(TEAMS!$T$532:$T$547)</f>
        <v>0</v>
      </c>
      <c r="P293" s="167">
        <v>291</v>
      </c>
      <c r="Q293" s="45" t="str">
        <f>TEAMS!Q530</f>
        <v>Z9 14</v>
      </c>
      <c r="R293" s="19">
        <f>TEAMS!S548</f>
        <v>0</v>
      </c>
      <c r="S293" s="235" t="str">
        <f>TEAMS!$AC$529</f>
        <v>Z9</v>
      </c>
      <c r="T293" s="3">
        <f>COUNT(TEAMS!$T$532:$T$547)</f>
        <v>0</v>
      </c>
      <c r="U293" s="79" t="str">
        <f>IF('292 Club'!C275=0,"",'292 Club'!A275)</f>
        <v/>
      </c>
      <c r="V293" s="109" t="str">
        <f>IF('292 Club'!C275=0,"",'292 Club'!B275)</f>
        <v/>
      </c>
      <c r="W293" s="80" t="str">
        <f>IF('292 Club'!C275=0,"",'292 Club'!C275)</f>
        <v/>
      </c>
    </row>
    <row r="294" spans="1:23">
      <c r="A294" s="167">
        <v>292</v>
      </c>
      <c r="B294" s="45" t="str">
        <f>TEAMS!V530</f>
        <v>Z9 15</v>
      </c>
      <c r="C294" s="19">
        <f>TEAMS!Y548</f>
        <v>0</v>
      </c>
      <c r="D294" s="235" t="str">
        <f>TEAMS!$AC$529</f>
        <v>Z9</v>
      </c>
      <c r="E294" s="3">
        <f>COUNT(TEAMS!$Y$532:$Y$547)</f>
        <v>0</v>
      </c>
      <c r="F294" s="167">
        <v>292</v>
      </c>
      <c r="G294" s="45" t="str">
        <f>TEAMS!V530</f>
        <v>Z9 15</v>
      </c>
      <c r="H294" s="19">
        <f>TEAMS!V548</f>
        <v>0</v>
      </c>
      <c r="I294" s="235" t="str">
        <f>TEAMS!$AC$529</f>
        <v>Z9</v>
      </c>
      <c r="J294" s="3">
        <f>COUNT(TEAMS!$Y$532:$Y$547)</f>
        <v>0</v>
      </c>
      <c r="K294" s="167">
        <v>292</v>
      </c>
      <c r="L294" s="45" t="str">
        <f>TEAMS!V530</f>
        <v>Z9 15</v>
      </c>
      <c r="M294" s="19">
        <f>TEAMS!W548</f>
        <v>0</v>
      </c>
      <c r="N294" s="235" t="str">
        <f>TEAMS!$AC$529</f>
        <v>Z9</v>
      </c>
      <c r="O294" s="3">
        <f>COUNT(TEAMS!$Y$532:$Y$547)</f>
        <v>0</v>
      </c>
      <c r="P294" s="167">
        <v>292</v>
      </c>
      <c r="Q294" s="45" t="str">
        <f>TEAMS!V530</f>
        <v>Z9 15</v>
      </c>
      <c r="R294" s="19">
        <f>TEAMS!X548</f>
        <v>0</v>
      </c>
      <c r="S294" s="235" t="str">
        <f>TEAMS!$AC$529</f>
        <v>Z9</v>
      </c>
      <c r="T294" s="3">
        <f>COUNT(TEAMS!$Y$532:$Y$547)</f>
        <v>0</v>
      </c>
      <c r="U294" s="79" t="str">
        <f>IF('292 Club'!C276=0,"",'292 Club'!A276)</f>
        <v/>
      </c>
      <c r="V294" s="109" t="str">
        <f>IF('292 Club'!C276=0,"",'292 Club'!B276)</f>
        <v/>
      </c>
      <c r="W294" s="80" t="str">
        <f>IF('292 Club'!C276=0,"",'292 Club'!C276)</f>
        <v/>
      </c>
    </row>
    <row r="295" spans="1:23">
      <c r="A295" s="167">
        <v>293</v>
      </c>
      <c r="B295" s="45" t="str">
        <f>TEAMS!G490</f>
        <v>Z9 2</v>
      </c>
      <c r="C295" s="19">
        <f>TEAMS!J508</f>
        <v>0</v>
      </c>
      <c r="D295" s="235" t="str">
        <f>TEAMS!$AC$489</f>
        <v>Z9</v>
      </c>
      <c r="E295" s="3">
        <f>COUNT(TEAMS!$J$492:$J$507)</f>
        <v>0</v>
      </c>
      <c r="F295" s="167">
        <v>293</v>
      </c>
      <c r="G295" s="45" t="str">
        <f>TEAMS!G490</f>
        <v>Z9 2</v>
      </c>
      <c r="H295" s="19">
        <f>TEAMS!G508</f>
        <v>0</v>
      </c>
      <c r="I295" s="235" t="str">
        <f>TEAMS!$AC$489</f>
        <v>Z9</v>
      </c>
      <c r="J295" s="3">
        <f>COUNT(TEAMS!$J$492:$J$507)</f>
        <v>0</v>
      </c>
      <c r="K295" s="167">
        <v>293</v>
      </c>
      <c r="L295" s="45" t="str">
        <f>TEAMS!G490</f>
        <v>Z9 2</v>
      </c>
      <c r="M295" s="19">
        <f>TEAMS!H508</f>
        <v>0</v>
      </c>
      <c r="N295" s="235" t="str">
        <f>TEAMS!$AC$489</f>
        <v>Z9</v>
      </c>
      <c r="O295" s="3">
        <f>COUNT(TEAMS!$J$492:$J$507)</f>
        <v>0</v>
      </c>
      <c r="P295" s="167">
        <v>293</v>
      </c>
      <c r="Q295" s="45" t="str">
        <f>TEAMS!G490</f>
        <v>Z9 2</v>
      </c>
      <c r="R295" s="19">
        <f>TEAMS!I508</f>
        <v>0</v>
      </c>
      <c r="S295" s="235" t="str">
        <f>TEAMS!$AC$489</f>
        <v>Z9</v>
      </c>
      <c r="T295" s="3">
        <f>COUNT(TEAMS!$J$492:$J$507)</f>
        <v>0</v>
      </c>
      <c r="U295" s="79" t="str">
        <f>IF('292 Club'!C277=0,"",'292 Club'!A277)</f>
        <v/>
      </c>
      <c r="V295" s="109" t="str">
        <f>IF('292 Club'!C277=0,"",'292 Club'!B277)</f>
        <v/>
      </c>
      <c r="W295" s="80" t="str">
        <f>IF('292 Club'!C277=0,"",'292 Club'!C277)</f>
        <v/>
      </c>
    </row>
    <row r="296" spans="1:23">
      <c r="A296" s="167">
        <v>294</v>
      </c>
      <c r="B296" s="45" t="str">
        <f>TEAMS!L490</f>
        <v>Z9 3</v>
      </c>
      <c r="C296" s="19">
        <f>TEAMS!O508</f>
        <v>0</v>
      </c>
      <c r="D296" s="235" t="str">
        <f>TEAMS!$AC$489</f>
        <v>Z9</v>
      </c>
      <c r="E296" s="3">
        <f>COUNT(TEAMS!$O$492:$O$507)</f>
        <v>0</v>
      </c>
      <c r="F296" s="167">
        <v>294</v>
      </c>
      <c r="G296" s="45" t="str">
        <f>TEAMS!L490</f>
        <v>Z9 3</v>
      </c>
      <c r="H296" s="19">
        <f>TEAMS!L508</f>
        <v>0</v>
      </c>
      <c r="I296" s="235" t="str">
        <f>TEAMS!$AC$489</f>
        <v>Z9</v>
      </c>
      <c r="J296" s="3">
        <f>COUNT(TEAMS!$O$492:$O$507)</f>
        <v>0</v>
      </c>
      <c r="K296" s="167">
        <v>294</v>
      </c>
      <c r="L296" s="45" t="str">
        <f>TEAMS!L490</f>
        <v>Z9 3</v>
      </c>
      <c r="M296" s="19">
        <f>TEAMS!M508</f>
        <v>0</v>
      </c>
      <c r="N296" s="235" t="str">
        <f>TEAMS!$AC$489</f>
        <v>Z9</v>
      </c>
      <c r="O296" s="3">
        <f>COUNT(TEAMS!$O$492:$O$507)</f>
        <v>0</v>
      </c>
      <c r="P296" s="167">
        <v>294</v>
      </c>
      <c r="Q296" s="45" t="str">
        <f>TEAMS!L490</f>
        <v>Z9 3</v>
      </c>
      <c r="R296" s="19">
        <f>TEAMS!N508</f>
        <v>0</v>
      </c>
      <c r="S296" s="235" t="str">
        <f>TEAMS!$AC$489</f>
        <v>Z9</v>
      </c>
      <c r="T296" s="3">
        <f>COUNT(TEAMS!$O$492:$O$507)</f>
        <v>0</v>
      </c>
      <c r="U296" s="79" t="str">
        <f>IF('292 Club'!C278=0,"",'292 Club'!A278)</f>
        <v/>
      </c>
      <c r="V296" s="109" t="str">
        <f>IF('292 Club'!C278=0,"",'292 Club'!B278)</f>
        <v/>
      </c>
      <c r="W296" s="80" t="str">
        <f>IF('292 Club'!C278=0,"",'292 Club'!C278)</f>
        <v/>
      </c>
    </row>
    <row r="297" spans="1:23">
      <c r="A297" s="167">
        <v>295</v>
      </c>
      <c r="B297" s="45" t="str">
        <f>TEAMS!Q490</f>
        <v>Z9 4</v>
      </c>
      <c r="C297" s="19">
        <f>TEAMS!T508</f>
        <v>0</v>
      </c>
      <c r="D297" s="235" t="str">
        <f>TEAMS!$AC$489</f>
        <v>Z9</v>
      </c>
      <c r="E297" s="3">
        <f>COUNT(TEAMS!$T$492:$T$507)</f>
        <v>0</v>
      </c>
      <c r="F297" s="167">
        <v>295</v>
      </c>
      <c r="G297" s="45" t="str">
        <f>TEAMS!Q490</f>
        <v>Z9 4</v>
      </c>
      <c r="H297" s="19">
        <f>TEAMS!Q508</f>
        <v>0</v>
      </c>
      <c r="I297" s="235" t="str">
        <f>TEAMS!$AC$489</f>
        <v>Z9</v>
      </c>
      <c r="J297" s="3">
        <f>COUNT(TEAMS!$T$492:$T$507)</f>
        <v>0</v>
      </c>
      <c r="K297" s="167">
        <v>295</v>
      </c>
      <c r="L297" s="45" t="str">
        <f>TEAMS!Q490</f>
        <v>Z9 4</v>
      </c>
      <c r="M297" s="19">
        <f>TEAMS!R508</f>
        <v>0</v>
      </c>
      <c r="N297" s="235" t="str">
        <f>TEAMS!$AC$489</f>
        <v>Z9</v>
      </c>
      <c r="O297" s="3">
        <f>COUNT(TEAMS!$T$492:$T$507)</f>
        <v>0</v>
      </c>
      <c r="P297" s="167">
        <v>295</v>
      </c>
      <c r="Q297" s="45" t="str">
        <f>TEAMS!Q490</f>
        <v>Z9 4</v>
      </c>
      <c r="R297" s="19">
        <f>TEAMS!S508</f>
        <v>0</v>
      </c>
      <c r="S297" s="235" t="str">
        <f>TEAMS!$AC$489</f>
        <v>Z9</v>
      </c>
      <c r="T297" s="3">
        <f>COUNT(TEAMS!$T$492:$T$507)</f>
        <v>0</v>
      </c>
      <c r="U297" s="79" t="str">
        <f>IF('292 Club'!C279=0,"",'292 Club'!A279)</f>
        <v/>
      </c>
      <c r="V297" s="109" t="str">
        <f>IF('292 Club'!C279=0,"",'292 Club'!B279)</f>
        <v/>
      </c>
      <c r="W297" s="80" t="str">
        <f>IF('292 Club'!C279=0,"",'292 Club'!C279)</f>
        <v/>
      </c>
    </row>
    <row r="298" spans="1:23">
      <c r="A298" s="167">
        <v>296</v>
      </c>
      <c r="B298" s="45" t="str">
        <f>TEAMS!V490</f>
        <v>Z9 5</v>
      </c>
      <c r="C298" s="19">
        <f>TEAMS!Y508</f>
        <v>0</v>
      </c>
      <c r="D298" s="235" t="str">
        <f>TEAMS!$AC$489</f>
        <v>Z9</v>
      </c>
      <c r="E298" s="3">
        <f>COUNT(TEAMS!$Y$492:$Y$507)</f>
        <v>0</v>
      </c>
      <c r="F298" s="167">
        <v>296</v>
      </c>
      <c r="G298" s="45" t="str">
        <f>TEAMS!V490</f>
        <v>Z9 5</v>
      </c>
      <c r="H298" s="19">
        <f>TEAMS!V508</f>
        <v>0</v>
      </c>
      <c r="I298" s="235" t="str">
        <f>TEAMS!$AC$489</f>
        <v>Z9</v>
      </c>
      <c r="J298" s="3">
        <f>COUNT(TEAMS!$Y$492:$Y$507)</f>
        <v>0</v>
      </c>
      <c r="K298" s="167">
        <v>296</v>
      </c>
      <c r="L298" s="45" t="str">
        <f>TEAMS!V490</f>
        <v>Z9 5</v>
      </c>
      <c r="M298" s="19">
        <f>TEAMS!W508</f>
        <v>0</v>
      </c>
      <c r="N298" s="235" t="str">
        <f>TEAMS!$AC$489</f>
        <v>Z9</v>
      </c>
      <c r="O298" s="3">
        <f>COUNT(TEAMS!$Y$492:$Y$507)</f>
        <v>0</v>
      </c>
      <c r="P298" s="167">
        <v>296</v>
      </c>
      <c r="Q298" s="45" t="str">
        <f>TEAMS!V490</f>
        <v>Z9 5</v>
      </c>
      <c r="R298" s="19">
        <f>TEAMS!X508</f>
        <v>0</v>
      </c>
      <c r="S298" s="235" t="str">
        <f>TEAMS!$AC$489</f>
        <v>Z9</v>
      </c>
      <c r="T298" s="3">
        <f>COUNT(TEAMS!$Y$492:$Y$507)</f>
        <v>0</v>
      </c>
      <c r="U298" s="79" t="str">
        <f>IF('292 Club'!C280=0,"",'292 Club'!A280)</f>
        <v/>
      </c>
      <c r="V298" s="109" t="str">
        <f>IF('292 Club'!C280=0,"",'292 Club'!B280)</f>
        <v/>
      </c>
      <c r="W298" s="80" t="str">
        <f>IF('292 Club'!C280=0,"",'292 Club'!C280)</f>
        <v/>
      </c>
    </row>
    <row r="299" spans="1:23">
      <c r="A299" s="167">
        <v>297</v>
      </c>
      <c r="B299" s="45" t="str">
        <f>TEAMS!B510</f>
        <v>Z9 6</v>
      </c>
      <c r="C299" s="19">
        <f>TEAMS!E528</f>
        <v>0</v>
      </c>
      <c r="D299" s="235" t="str">
        <f>TEAMS!$AC$509</f>
        <v>Z9</v>
      </c>
      <c r="E299" s="3">
        <f>COUNT(TEAMS!$E$512:$E$527)</f>
        <v>0</v>
      </c>
      <c r="F299" s="167">
        <v>297</v>
      </c>
      <c r="G299" s="45" t="str">
        <f>TEAMS!B510</f>
        <v>Z9 6</v>
      </c>
      <c r="H299" s="19">
        <f>TEAMS!B528</f>
        <v>0</v>
      </c>
      <c r="I299" s="235" t="str">
        <f>TEAMS!$AC$509</f>
        <v>Z9</v>
      </c>
      <c r="J299" s="3">
        <f>COUNT(TEAMS!$E$512:$E$527)</f>
        <v>0</v>
      </c>
      <c r="K299" s="167">
        <v>297</v>
      </c>
      <c r="L299" s="45" t="str">
        <f>TEAMS!B510</f>
        <v>Z9 6</v>
      </c>
      <c r="M299" s="19">
        <f>TEAMS!C528</f>
        <v>0</v>
      </c>
      <c r="N299" s="235" t="str">
        <f>TEAMS!$AC$509</f>
        <v>Z9</v>
      </c>
      <c r="O299" s="3">
        <f>COUNT(TEAMS!$E$512:$E$527)</f>
        <v>0</v>
      </c>
      <c r="P299" s="167">
        <v>297</v>
      </c>
      <c r="Q299" s="45" t="str">
        <f>TEAMS!B510</f>
        <v>Z9 6</v>
      </c>
      <c r="R299" s="19">
        <f>TEAMS!D528</f>
        <v>0</v>
      </c>
      <c r="S299" s="235" t="str">
        <f>TEAMS!$AC$509</f>
        <v>Z9</v>
      </c>
      <c r="T299" s="3">
        <f>COUNT(TEAMS!$E$512:$E$527)</f>
        <v>0</v>
      </c>
      <c r="U299" s="79" t="str">
        <f>IF('292 Club'!C281=0,"",'292 Club'!A281)</f>
        <v/>
      </c>
      <c r="V299" s="109" t="str">
        <f>IF('292 Club'!C281=0,"",'292 Club'!B281)</f>
        <v/>
      </c>
      <c r="W299" s="80" t="str">
        <f>IF('292 Club'!C281=0,"",'292 Club'!C281)</f>
        <v/>
      </c>
    </row>
    <row r="300" spans="1:23" ht="14.25">
      <c r="A300" s="167">
        <v>298</v>
      </c>
      <c r="B300" s="45" t="str">
        <f>TEAMS!G510</f>
        <v>Z9 7</v>
      </c>
      <c r="C300" s="19">
        <f>TEAMS!J528</f>
        <v>0</v>
      </c>
      <c r="D300" s="235" t="str">
        <f>TEAMS!$AC$509</f>
        <v>Z9</v>
      </c>
      <c r="E300" s="3">
        <f>COUNT(TEAMS!$J$512:$J$527)</f>
        <v>0</v>
      </c>
      <c r="F300" s="167">
        <v>298</v>
      </c>
      <c r="G300" s="45" t="str">
        <f>TEAMS!G510</f>
        <v>Z9 7</v>
      </c>
      <c r="H300" s="19">
        <f>TEAMS!G528</f>
        <v>0</v>
      </c>
      <c r="I300" s="235" t="str">
        <f>TEAMS!$AC$509</f>
        <v>Z9</v>
      </c>
      <c r="J300" s="3">
        <f>COUNT(TEAMS!$J$512:$J$527)</f>
        <v>0</v>
      </c>
      <c r="K300" s="167">
        <v>298</v>
      </c>
      <c r="L300" s="45" t="str">
        <f>TEAMS!G510</f>
        <v>Z9 7</v>
      </c>
      <c r="M300" s="19">
        <f>TEAMS!H528</f>
        <v>0</v>
      </c>
      <c r="N300" s="235" t="str">
        <f>TEAMS!$AC$509</f>
        <v>Z9</v>
      </c>
      <c r="O300" s="3">
        <f>COUNT(TEAMS!$J$512:$J$527)</f>
        <v>0</v>
      </c>
      <c r="P300" s="167">
        <v>298</v>
      </c>
      <c r="Q300" s="45" t="str">
        <f>TEAMS!G510</f>
        <v>Z9 7</v>
      </c>
      <c r="R300" s="19">
        <f>TEAMS!I528</f>
        <v>0</v>
      </c>
      <c r="S300" s="235" t="str">
        <f>TEAMS!$AC$509</f>
        <v>Z9</v>
      </c>
      <c r="T300" s="3">
        <f>COUNT(TEAMS!$J$512:$J$527)</f>
        <v>0</v>
      </c>
    </row>
    <row r="301" spans="1:23" ht="14.25">
      <c r="A301" s="167">
        <v>299</v>
      </c>
      <c r="B301" s="45" t="str">
        <f>TEAMS!L510</f>
        <v>Z9 8</v>
      </c>
      <c r="C301" s="19">
        <f>TEAMS!O528</f>
        <v>0</v>
      </c>
      <c r="D301" s="235" t="str">
        <f>TEAMS!$AC$509</f>
        <v>Z9</v>
      </c>
      <c r="E301" s="3">
        <f>COUNT(TEAMS!$O$512:$O$527)</f>
        <v>0</v>
      </c>
      <c r="F301" s="167">
        <v>299</v>
      </c>
      <c r="G301" s="45" t="str">
        <f>TEAMS!L510</f>
        <v>Z9 8</v>
      </c>
      <c r="H301" s="19">
        <f>TEAMS!L528</f>
        <v>0</v>
      </c>
      <c r="I301" s="235" t="str">
        <f>TEAMS!$AC$509</f>
        <v>Z9</v>
      </c>
      <c r="J301" s="3">
        <f>COUNT(TEAMS!$O$512:$O$527)</f>
        <v>0</v>
      </c>
      <c r="K301" s="167">
        <v>299</v>
      </c>
      <c r="L301" s="45" t="str">
        <f>TEAMS!L510</f>
        <v>Z9 8</v>
      </c>
      <c r="M301" s="19">
        <f>TEAMS!M528</f>
        <v>0</v>
      </c>
      <c r="N301" s="235" t="str">
        <f>TEAMS!$AC$509</f>
        <v>Z9</v>
      </c>
      <c r="O301" s="3">
        <f>COUNT(TEAMS!$O$512:$O$527)</f>
        <v>0</v>
      </c>
      <c r="P301" s="167">
        <v>299</v>
      </c>
      <c r="Q301" s="45" t="str">
        <f>TEAMS!L510</f>
        <v>Z9 8</v>
      </c>
      <c r="R301" s="19">
        <f>TEAMS!N528</f>
        <v>0</v>
      </c>
      <c r="S301" s="235" t="str">
        <f>TEAMS!$AC$509</f>
        <v>Z9</v>
      </c>
      <c r="T301" s="3">
        <f>COUNT(TEAMS!$O$512:$O$527)</f>
        <v>0</v>
      </c>
    </row>
    <row r="302" spans="1:23" thickBot="1">
      <c r="A302" s="169">
        <v>300</v>
      </c>
      <c r="B302" s="124" t="str">
        <f>TEAMS!Q510</f>
        <v>Z9 9</v>
      </c>
      <c r="C302" s="234">
        <f>TEAMS!T528</f>
        <v>0</v>
      </c>
      <c r="D302" s="236" t="str">
        <f>TEAMS!$AC$509</f>
        <v>Z9</v>
      </c>
      <c r="E302" s="237">
        <f>COUNT(TEAMS!$T$512:$T$527)</f>
        <v>0</v>
      </c>
      <c r="F302" s="169">
        <v>300</v>
      </c>
      <c r="G302" s="124" t="str">
        <f>TEAMS!Q510</f>
        <v>Z9 9</v>
      </c>
      <c r="H302" s="234">
        <f>TEAMS!Q528</f>
        <v>0</v>
      </c>
      <c r="I302" s="236" t="str">
        <f>TEAMS!$AC$509</f>
        <v>Z9</v>
      </c>
      <c r="J302" s="237">
        <f>COUNT(TEAMS!$T$512:$T$527)</f>
        <v>0</v>
      </c>
      <c r="K302" s="169">
        <v>300</v>
      </c>
      <c r="L302" s="124" t="str">
        <f>TEAMS!Q510</f>
        <v>Z9 9</v>
      </c>
      <c r="M302" s="234">
        <f>TEAMS!R528</f>
        <v>0</v>
      </c>
      <c r="N302" s="236" t="str">
        <f>TEAMS!$AC$509</f>
        <v>Z9</v>
      </c>
      <c r="O302" s="237">
        <f>COUNT(TEAMS!$T$512:$T$527)</f>
        <v>0</v>
      </c>
      <c r="P302" s="169">
        <v>300</v>
      </c>
      <c r="Q302" s="124" t="str">
        <f>TEAMS!Q510</f>
        <v>Z9 9</v>
      </c>
      <c r="R302" s="234">
        <f>TEAMS!S528</f>
        <v>0</v>
      </c>
      <c r="S302" s="236" t="str">
        <f>TEAMS!$AC$509</f>
        <v>Z9</v>
      </c>
      <c r="T302" s="237">
        <f>COUNT(TEAMS!$T$512:$T$527)</f>
        <v>0</v>
      </c>
    </row>
  </sheetData>
  <sortState ref="V3:W9">
    <sortCondition descending="1" ref="W3"/>
    <sortCondition ref="V3"/>
  </sortState>
  <customSheetViews>
    <customSheetView guid="{04EE3A53-150D-4B81-905B-0B5EC5F211F5}" scale="92" showAutoFilter="1" showRuler="0">
      <selection sqref="A1:D1"/>
      <pageMargins left="0.55118110236220497" right="0.55118110236220497" top="0.98425196850393704" bottom="0.78740157480314998" header="0.511811023622047" footer="0.511811023622047"/>
      <printOptions horizontalCentered="1"/>
      <pageSetup scale="51" fitToHeight="4" orientation="landscape"/>
      <headerFooter alignWithMargins="0">
        <oddHeader>&amp;LPage &amp;P&amp;CArea 10 Standings&amp;Ras of &amp;D</oddHeader>
      </headerFooter>
      <autoFilter ref="B1:T1"/>
    </customSheetView>
  </customSheetViews>
  <mergeCells count="6">
    <mergeCell ref="U20:W20"/>
    <mergeCell ref="U1:W1"/>
    <mergeCell ref="A1:D1"/>
    <mergeCell ref="F1:I1"/>
    <mergeCell ref="K1:N1"/>
    <mergeCell ref="P1:S1"/>
  </mergeCells>
  <phoneticPr fontId="0" type="noConversion"/>
  <printOptions horizontalCentered="1"/>
  <pageMargins left="0.55118110236220497" right="0.55118110236220497" top="0.98425196850393704" bottom="0.78740157480314998" header="0.511811023622047" footer="0.511811023622047"/>
  <pageSetup scale="51" fitToHeight="4" orientation="landscape"/>
  <headerFooter alignWithMargins="0">
    <oddHeader>&amp;LPage &amp;P&amp;CArea 10 Standings&amp;Ras of &amp;D</oddHeader>
  </headerFooter>
  <rowBreaks count="1" manualBreakCount="1">
    <brk id="49" max="19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U302"/>
  <sheetViews>
    <sheetView zoomScale="80" zoomScaleNormal="80" zoomScalePageLayoutView="179" workbookViewId="0">
      <selection activeCell="B2" sqref="B2"/>
    </sheetView>
  </sheetViews>
  <sheetFormatPr defaultColWidth="8.625" defaultRowHeight="15"/>
  <cols>
    <col min="1" max="1" width="4" style="55" customWidth="1"/>
    <col min="2" max="2" width="28.375" customWidth="1"/>
    <col min="3" max="3" width="6.875" style="152" customWidth="1"/>
    <col min="4" max="5" width="4.125" style="9" customWidth="1"/>
    <col min="6" max="6" width="4" style="54" customWidth="1"/>
    <col min="7" max="7" width="28.375" customWidth="1"/>
    <col min="8" max="8" width="6.625" style="152" customWidth="1"/>
    <col min="9" max="10" width="4.375" style="9" customWidth="1"/>
    <col min="11" max="11" width="4" style="54" customWidth="1"/>
    <col min="12" max="12" width="28.375" customWidth="1"/>
    <col min="13" max="13" width="6.625" style="152" customWidth="1"/>
    <col min="14" max="15" width="4.625" style="9" customWidth="1"/>
    <col min="16" max="16" width="4" style="54" customWidth="1"/>
    <col min="17" max="17" width="28.375" customWidth="1"/>
    <col min="18" max="18" width="6.625" style="152" customWidth="1"/>
    <col min="19" max="20" width="4.375" style="9" customWidth="1"/>
  </cols>
  <sheetData>
    <row r="1" spans="1:20" ht="12.75" customHeight="1" thickBot="1">
      <c r="A1" s="306" t="s">
        <v>42</v>
      </c>
      <c r="B1" s="307"/>
      <c r="C1" s="307"/>
      <c r="D1" s="308"/>
      <c r="E1" s="159" t="s">
        <v>38</v>
      </c>
      <c r="F1" s="309" t="s">
        <v>44</v>
      </c>
      <c r="G1" s="310"/>
      <c r="H1" s="310"/>
      <c r="I1" s="311"/>
      <c r="J1" s="159" t="s">
        <v>38</v>
      </c>
      <c r="K1" s="312" t="s">
        <v>43</v>
      </c>
      <c r="L1" s="313"/>
      <c r="M1" s="313"/>
      <c r="N1" s="314"/>
      <c r="O1" s="159" t="s">
        <v>38</v>
      </c>
      <c r="P1" s="318" t="s">
        <v>45</v>
      </c>
      <c r="Q1" s="319"/>
      <c r="R1" s="319"/>
      <c r="S1" s="319"/>
      <c r="T1" s="159" t="s">
        <v>38</v>
      </c>
    </row>
    <row r="2" spans="1:20" ht="12.75" customHeight="1">
      <c r="A2" s="43"/>
      <c r="B2" s="44" t="s">
        <v>47</v>
      </c>
      <c r="C2" s="151"/>
      <c r="D2" s="158"/>
      <c r="E2" s="23"/>
      <c r="F2" s="6"/>
      <c r="G2" s="44" t="s">
        <v>49</v>
      </c>
      <c r="H2" s="151"/>
      <c r="I2" s="158"/>
      <c r="J2" s="23"/>
      <c r="K2" s="6"/>
      <c r="L2" s="44" t="s">
        <v>46</v>
      </c>
      <c r="M2" s="151"/>
      <c r="N2" s="158"/>
      <c r="O2" s="23"/>
      <c r="P2" s="6"/>
      <c r="Q2" s="44" t="s">
        <v>48</v>
      </c>
      <c r="R2" s="151"/>
      <c r="S2" s="158"/>
      <c r="T2" s="11"/>
    </row>
    <row r="3" spans="1:20">
      <c r="A3" s="5">
        <v>1</v>
      </c>
      <c r="B3" s="45" t="str">
        <f>TEAMS!B2</f>
        <v>Kelley, Nathan</v>
      </c>
      <c r="C3" s="61">
        <f>IF(SUM(TEAMS!E4:E19)=0,0,LARGE(TEAMS!E4:E19,1))</f>
        <v>292</v>
      </c>
      <c r="D3" s="162" t="str">
        <f>TEAMS!$AC$1</f>
        <v>CK</v>
      </c>
      <c r="E3" s="3">
        <f>COUNT(TEAMS!$E$4:$E$19)</f>
        <v>13</v>
      </c>
      <c r="F3" s="5">
        <v>1</v>
      </c>
      <c r="G3" s="45" t="str">
        <f>TEAMS!B246</f>
        <v>Kiser, Alyssa 12</v>
      </c>
      <c r="H3" s="61">
        <f>IF(SUM(TEAMS!B248:B263)=0,0,LARGE(TEAMS!B248:B263,1))</f>
        <v>100</v>
      </c>
      <c r="I3" s="141" t="str">
        <f>TEAMS!$AC$245</f>
        <v>LF</v>
      </c>
      <c r="J3" s="3">
        <f>COUNT(TEAMS!$E$248:$E$263)</f>
        <v>13</v>
      </c>
      <c r="K3" s="5">
        <v>1</v>
      </c>
      <c r="L3" s="45" t="str">
        <f>TEAMS!G83</f>
        <v>Bui, Truc</v>
      </c>
      <c r="M3" s="61">
        <f>IF(SUM(TEAMS!H85:H100)=0,0,LARGE(TEAMS!H85:H100,1))</f>
        <v>98</v>
      </c>
      <c r="N3" s="141" t="str">
        <f>TEAMS!$AC$82</f>
        <v>DL</v>
      </c>
      <c r="O3" s="3">
        <f>COUNT(TEAMS!$J$85:$J$100)</f>
        <v>8</v>
      </c>
      <c r="P3" s="5">
        <v>1</v>
      </c>
      <c r="Q3" s="45" t="str">
        <f>TEAMS!B246</f>
        <v>Kiser, Alyssa 12</v>
      </c>
      <c r="R3" s="61">
        <f>IF(SUM(TEAMS!D248:D263)=0,0,LARGE(TEAMS!D248:D263,1))</f>
        <v>99</v>
      </c>
      <c r="S3" s="141" t="str">
        <f>TEAMS!$AC$245</f>
        <v>LF</v>
      </c>
      <c r="T3" s="3">
        <f>COUNT(TEAMS!$E$248:$E$263)</f>
        <v>13</v>
      </c>
    </row>
    <row r="4" spans="1:20">
      <c r="A4" s="5">
        <v>2</v>
      </c>
      <c r="B4" s="45" t="str">
        <f>TEAMS!B246</f>
        <v>Kiser, Alyssa 12</v>
      </c>
      <c r="C4" s="61">
        <f>IF(SUM(TEAMS!E248:E263)=0,0,LARGE(TEAMS!E248:E263,1))</f>
        <v>291</v>
      </c>
      <c r="D4" s="141" t="str">
        <f>TEAMS!$AC$245</f>
        <v>LF</v>
      </c>
      <c r="E4" s="3">
        <f>COUNT(TEAMS!$E$248:$E$263)</f>
        <v>13</v>
      </c>
      <c r="F4" s="5">
        <v>2</v>
      </c>
      <c r="G4" s="45" t="str">
        <f>TEAMS!G246</f>
        <v>Shults, Alaina 11</v>
      </c>
      <c r="H4" s="61">
        <f>IF(SUM(TEAMS!G248:G263)=0,0,LARGE(TEAMS!G248:G263,1))</f>
        <v>100</v>
      </c>
      <c r="I4" s="141" t="str">
        <f>TEAMS!$AC$245</f>
        <v>LF</v>
      </c>
      <c r="J4" s="3">
        <f>COUNT(TEAMS!$J$248:$J$263)</f>
        <v>13</v>
      </c>
      <c r="K4" s="5">
        <v>2</v>
      </c>
      <c r="L4" s="45" t="str">
        <f>TEAMS!B246</f>
        <v>Kiser, Alyssa 12</v>
      </c>
      <c r="M4" s="61">
        <f>IF(SUM(TEAMS!C248:C263)=0,0,LARGE(TEAMS!C248:C263,1))</f>
        <v>96</v>
      </c>
      <c r="N4" s="141" t="str">
        <f>TEAMS!$AC$245</f>
        <v>LF</v>
      </c>
      <c r="O4" s="3">
        <f>COUNT(TEAMS!$E$248:$E$263)</f>
        <v>13</v>
      </c>
      <c r="P4" s="5">
        <v>2</v>
      </c>
      <c r="Q4" s="45" t="str">
        <f>TEAMS!B63</f>
        <v>Simon, Amizadai</v>
      </c>
      <c r="R4" s="61">
        <f>IF(SUM(TEAMS!D65:D80)=0,0,LARGE(TEAMS!D65:D80,1))</f>
        <v>99</v>
      </c>
      <c r="S4" s="141" t="str">
        <f>TEAMS!$AC$62</f>
        <v>DL</v>
      </c>
      <c r="T4" s="3">
        <f>COUNT(TEAMS!$E$65:$E$80)</f>
        <v>11</v>
      </c>
    </row>
    <row r="5" spans="1:20">
      <c r="A5" s="5">
        <v>3</v>
      </c>
      <c r="B5" s="45" t="str">
        <f>TEAMS!L2</f>
        <v>Walsh, Connor</v>
      </c>
      <c r="C5" s="61">
        <f>IF(SUM(TEAMS!O4:O19)=0,0,LARGE(TEAMS!O4:O19,1))</f>
        <v>290</v>
      </c>
      <c r="D5" s="162" t="str">
        <f>TEAMS!$AC$1</f>
        <v>CK</v>
      </c>
      <c r="E5" s="3">
        <f>COUNT(TEAMS!$O$4:$O$19)</f>
        <v>12</v>
      </c>
      <c r="F5" s="5">
        <v>3</v>
      </c>
      <c r="G5" s="45" t="str">
        <f>TEAMS!B2</f>
        <v>Kelley, Nathan</v>
      </c>
      <c r="H5" s="61">
        <f>IF(SUM(TEAMS!B4:B19)=0,0,LARGE(TEAMS!B4:B19,1))</f>
        <v>100</v>
      </c>
      <c r="I5" s="162" t="str">
        <f>TEAMS!$AC$1</f>
        <v>CK</v>
      </c>
      <c r="J5" s="3">
        <f>COUNT(TEAMS!$E$4:$E$19)</f>
        <v>13</v>
      </c>
      <c r="K5" s="5">
        <v>3</v>
      </c>
      <c r="L5" s="45" t="str">
        <f>TEAMS!G246</f>
        <v>Shults, Alaina 11</v>
      </c>
      <c r="M5" s="61">
        <f>IF(SUM(TEAMS!H248:H263)=0,0,LARGE(TEAMS!H248:H263,1))</f>
        <v>95</v>
      </c>
      <c r="N5" s="141" t="str">
        <f>TEAMS!$AC$245</f>
        <v>LF</v>
      </c>
      <c r="O5" s="3">
        <f>COUNT(TEAMS!$J$248:$J$263)</f>
        <v>13</v>
      </c>
      <c r="P5" s="5">
        <v>3</v>
      </c>
      <c r="Q5" s="45" t="str">
        <f>TEAMS!G246</f>
        <v>Shults, Alaina 11</v>
      </c>
      <c r="R5" s="61">
        <f>IF(SUM(TEAMS!I248:I263)=0,0,LARGE(TEAMS!I248:I263,1))</f>
        <v>98</v>
      </c>
      <c r="S5" s="141" t="str">
        <f>TEAMS!$AC$245</f>
        <v>LF</v>
      </c>
      <c r="T5" s="3">
        <f>COUNT(TEAMS!$J$248:$J$263)</f>
        <v>13</v>
      </c>
    </row>
    <row r="6" spans="1:20">
      <c r="A6" s="5">
        <v>4</v>
      </c>
      <c r="B6" s="45" t="str">
        <f>TEAMS!B83</f>
        <v>Paniagua, Selena</v>
      </c>
      <c r="C6" s="61">
        <f>IF(SUM(TEAMS!E85:E100)=0,0,LARGE(TEAMS!E85:E100,1))</f>
        <v>289</v>
      </c>
      <c r="D6" s="141" t="str">
        <f>TEAMS!$AC$82</f>
        <v>DL</v>
      </c>
      <c r="E6" s="3">
        <f>COUNT(TEAMS!$E$85:$E$100)</f>
        <v>10</v>
      </c>
      <c r="F6" s="5">
        <v>4</v>
      </c>
      <c r="G6" s="45" t="str">
        <f>TEAMS!G307</f>
        <v>Barrett, Daniel 11</v>
      </c>
      <c r="H6" s="61">
        <f>IF(SUM(TEAMS!G309:G324)=0,0,LARGE(TEAMS!G309:G324,1))</f>
        <v>100</v>
      </c>
      <c r="I6" s="141" t="str">
        <f>TEAMS!$AC$306</f>
        <v>RL</v>
      </c>
      <c r="J6" s="3">
        <f>COUNT(TEAMS!$J$309:$J$324)</f>
        <v>13</v>
      </c>
      <c r="K6" s="5">
        <v>4</v>
      </c>
      <c r="L6" s="45" t="str">
        <f>TEAMS!Q2</f>
        <v>Steen, Ayden</v>
      </c>
      <c r="M6" s="61">
        <f>IF(SUM(TEAMS!R4:R19)=0,0,LARGE(TEAMS!R4:R19,1))</f>
        <v>95</v>
      </c>
      <c r="N6" s="162" t="str">
        <f>TEAMS!$AC$1</f>
        <v>CK</v>
      </c>
      <c r="O6" s="3">
        <f>COUNT(TEAMS!$T$4:$T$19)</f>
        <v>13</v>
      </c>
      <c r="P6" s="5">
        <v>4</v>
      </c>
      <c r="Q6" s="45" t="str">
        <f>TEAMS!B2</f>
        <v>Kelley, Nathan</v>
      </c>
      <c r="R6" s="61">
        <f>IF(SUM(TEAMS!D4:D19)=0,0,LARGE(TEAMS!D4:D19,1))</f>
        <v>98</v>
      </c>
      <c r="S6" s="162" t="str">
        <f>TEAMS!$AC$1</f>
        <v>CK</v>
      </c>
      <c r="T6" s="3">
        <f>COUNT(TEAMS!$E$4:$E$19)</f>
        <v>13</v>
      </c>
    </row>
    <row r="7" spans="1:20">
      <c r="A7" s="5">
        <v>5</v>
      </c>
      <c r="B7" s="45" t="str">
        <f>TEAMS!G246</f>
        <v>Shults, Alaina 11</v>
      </c>
      <c r="C7" s="61">
        <f>IF(SUM(TEAMS!J248:J263)=0,0,LARGE(TEAMS!J248:J263,1))</f>
        <v>287</v>
      </c>
      <c r="D7" s="141" t="str">
        <f>TEAMS!$AC$245</f>
        <v>LF</v>
      </c>
      <c r="E7" s="3">
        <f>COUNT(TEAMS!$J$248:$J$263)</f>
        <v>13</v>
      </c>
      <c r="F7" s="5">
        <v>5</v>
      </c>
      <c r="G7" s="45" t="str">
        <f>TEAMS!L2</f>
        <v>Walsh, Connor</v>
      </c>
      <c r="H7" s="61">
        <f>IF(SUM(TEAMS!L4:L19)=0,0,LARGE(TEAMS!L4:L19,1))</f>
        <v>100</v>
      </c>
      <c r="I7" s="162" t="str">
        <f>TEAMS!$AC$1</f>
        <v>CK</v>
      </c>
      <c r="J7" s="3">
        <f>COUNT(TEAMS!$O$4:$O$19)</f>
        <v>12</v>
      </c>
      <c r="K7" s="5">
        <v>5</v>
      </c>
      <c r="L7" s="45" t="str">
        <f>TEAMS!B2</f>
        <v>Kelley, Nathan</v>
      </c>
      <c r="M7" s="61">
        <f>IF(SUM(TEAMS!C4:C19)=0,0,LARGE(TEAMS!C4:C19,1))</f>
        <v>95</v>
      </c>
      <c r="N7" s="162" t="str">
        <f>TEAMS!$AC$1</f>
        <v>CK</v>
      </c>
      <c r="O7" s="3">
        <f>COUNT(TEAMS!$E$4:$E$19)</f>
        <v>13</v>
      </c>
      <c r="P7" s="5">
        <v>5</v>
      </c>
      <c r="Q7" s="45" t="str">
        <f>TEAMS!L2</f>
        <v>Walsh, Connor</v>
      </c>
      <c r="R7" s="61">
        <f>IF(SUM(TEAMS!N4:N19)=0,0,LARGE(TEAMS!N4:N19,1))</f>
        <v>98</v>
      </c>
      <c r="S7" s="162" t="str">
        <f>TEAMS!$AC$1</f>
        <v>CK</v>
      </c>
      <c r="T7" s="3">
        <f>COUNT(TEAMS!$O$4:$O$19)</f>
        <v>12</v>
      </c>
    </row>
    <row r="8" spans="1:20">
      <c r="A8" s="5">
        <v>6</v>
      </c>
      <c r="B8" s="45" t="str">
        <f>TEAMS!G63</f>
        <v>Arrendondo, Paola</v>
      </c>
      <c r="C8" s="61">
        <f>IF(SUM(TEAMS!J65:J80)=0,0,LARGE(TEAMS!J65:J80,1))</f>
        <v>287</v>
      </c>
      <c r="D8" s="141" t="str">
        <f>TEAMS!$AC$62</f>
        <v>DL</v>
      </c>
      <c r="E8" s="3">
        <f>COUNT(TEAMS!$J$65:$J$80)</f>
        <v>12</v>
      </c>
      <c r="F8" s="5">
        <v>6</v>
      </c>
      <c r="G8" s="45" t="str">
        <f>TEAMS!B63</f>
        <v>Simon, Amizadai</v>
      </c>
      <c r="H8" s="61">
        <f>IF(SUM(TEAMS!B65:B80)=0,0,LARGE(TEAMS!B65:B80,1))</f>
        <v>100</v>
      </c>
      <c r="I8" s="141" t="str">
        <f>TEAMS!$AC$62</f>
        <v>DL</v>
      </c>
      <c r="J8" s="3">
        <f>COUNT(TEAMS!$E$65:$E$80)</f>
        <v>11</v>
      </c>
      <c r="K8" s="5">
        <v>6</v>
      </c>
      <c r="L8" s="45" t="str">
        <f>TEAMS!B307</f>
        <v>Quarles, Alexis 12</v>
      </c>
      <c r="M8" s="61">
        <f>IF(SUM(TEAMS!C309:C324)=0,0,LARGE(TEAMS!C309:C324,1))</f>
        <v>94</v>
      </c>
      <c r="N8" s="141" t="str">
        <f>TEAMS!$AC$306</f>
        <v>RL</v>
      </c>
      <c r="O8" s="3">
        <f>COUNT(TEAMS!$E$309:$E$324)</f>
        <v>13</v>
      </c>
      <c r="P8" s="5">
        <v>6</v>
      </c>
      <c r="Q8" s="45" t="str">
        <f>TEAMS!Q63</f>
        <v>Holmes, Jeremiah</v>
      </c>
      <c r="R8" s="61">
        <f>IF(SUM(TEAMS!S65:S80)=0,0,LARGE(TEAMS!S65:S80,1))</f>
        <v>98</v>
      </c>
      <c r="S8" s="141" t="str">
        <f>TEAMS!$AC$62</f>
        <v>DL</v>
      </c>
      <c r="T8" s="3">
        <f>COUNT(TEAMS!$T$65:$T$80)</f>
        <v>10</v>
      </c>
    </row>
    <row r="9" spans="1:20">
      <c r="A9" s="5">
        <v>7</v>
      </c>
      <c r="B9" s="45" t="str">
        <f>TEAMS!G307</f>
        <v>Barrett, Daniel 11</v>
      </c>
      <c r="C9" s="61">
        <f>IF(SUM(TEAMS!J309:J324)=0,0,LARGE(TEAMS!J309:J324,1))</f>
        <v>286</v>
      </c>
      <c r="D9" s="141" t="str">
        <f>TEAMS!$AC$306</f>
        <v>RL</v>
      </c>
      <c r="E9" s="3">
        <f>COUNT(TEAMS!$J$309:$J$324)</f>
        <v>13</v>
      </c>
      <c r="F9" s="5">
        <v>7</v>
      </c>
      <c r="G9" s="45" t="str">
        <f>TEAMS!B83</f>
        <v>Paniagua, Selena</v>
      </c>
      <c r="H9" s="61">
        <f>IF(SUM(TEAMS!B85:B100)=0,0,LARGE(TEAMS!B85:B100,1))</f>
        <v>100</v>
      </c>
      <c r="I9" s="141" t="str">
        <f>TEAMS!$AC$82</f>
        <v>DL</v>
      </c>
      <c r="J9" s="3">
        <f>COUNT(TEAMS!$E$85:$E$100)</f>
        <v>10</v>
      </c>
      <c r="K9" s="5">
        <v>7</v>
      </c>
      <c r="L9" s="45" t="str">
        <f>TEAMS!G63</f>
        <v>Arrendondo, Paola</v>
      </c>
      <c r="M9" s="61">
        <f>IF(SUM(TEAMS!H65:H80)=0,0,LARGE(TEAMS!H65:H80,1))</f>
        <v>94</v>
      </c>
      <c r="N9" s="141" t="str">
        <f>TEAMS!$AC$62</f>
        <v>DL</v>
      </c>
      <c r="O9" s="3">
        <f>COUNT(TEAMS!$J$65:$J$80)</f>
        <v>12</v>
      </c>
      <c r="P9" s="5">
        <v>7</v>
      </c>
      <c r="Q9" s="45" t="str">
        <f>TEAMS!B83</f>
        <v>Paniagua, Selena</v>
      </c>
      <c r="R9" s="61">
        <f>IF(SUM(TEAMS!D85:D100)=0,0,LARGE(TEAMS!D85:D100,1))</f>
        <v>98</v>
      </c>
      <c r="S9" s="141" t="str">
        <f>TEAMS!$AC$82</f>
        <v>DL</v>
      </c>
      <c r="T9" s="3">
        <f>COUNT(TEAMS!$E$85:$E$100)</f>
        <v>10</v>
      </c>
    </row>
    <row r="10" spans="1:20">
      <c r="A10" s="5">
        <v>8</v>
      </c>
      <c r="B10" s="45" t="str">
        <f>TEAMS!G2</f>
        <v>Snyder, David</v>
      </c>
      <c r="C10" s="61">
        <f>IF(SUM(TEAMS!J4:J19)=0,0,LARGE(TEAMS!J4:J19,1))</f>
        <v>285</v>
      </c>
      <c r="D10" s="162" t="str">
        <f>TEAMS!$AC$1</f>
        <v>CK</v>
      </c>
      <c r="E10" s="3">
        <f>COUNT(TEAMS!$J$4:$J$19)</f>
        <v>13</v>
      </c>
      <c r="F10" s="5">
        <v>8</v>
      </c>
      <c r="G10" s="45" t="str">
        <f>TEAMS!L246</f>
        <v>Mussared, Troy 12</v>
      </c>
      <c r="H10" s="61">
        <f>IF(SUM(TEAMS!L248:L263)=0,0,LARGE(TEAMS!L248:L263,1))</f>
        <v>99</v>
      </c>
      <c r="I10" s="141" t="str">
        <f>TEAMS!$AC$245</f>
        <v>LF</v>
      </c>
      <c r="J10" s="3">
        <f>COUNT(TEAMS!$O$248:$O$263)</f>
        <v>13</v>
      </c>
      <c r="K10" s="5">
        <v>8</v>
      </c>
      <c r="L10" s="45" t="str">
        <f>TEAMS!L2</f>
        <v>Walsh, Connor</v>
      </c>
      <c r="M10" s="61">
        <f>IF(SUM(TEAMS!M4:M19)=0,0,LARGE(TEAMS!M4:M19,1))</f>
        <v>94</v>
      </c>
      <c r="N10" s="162" t="str">
        <f>TEAMS!$AC$1</f>
        <v>CK</v>
      </c>
      <c r="O10" s="3">
        <f>COUNT(TEAMS!$O$4:$O$19)</f>
        <v>12</v>
      </c>
      <c r="P10" s="5">
        <v>8</v>
      </c>
      <c r="Q10" s="45" t="str">
        <f>TEAMS!G2</f>
        <v>Snyder, David</v>
      </c>
      <c r="R10" s="61">
        <f>IF(SUM(TEAMS!I4:I19)=0,0,LARGE(TEAMS!I4:I19,1))</f>
        <v>97</v>
      </c>
      <c r="S10" s="162" t="str">
        <f>TEAMS!$AC$1</f>
        <v>CK</v>
      </c>
      <c r="T10" s="3">
        <f>COUNT(TEAMS!$J$4:$J$19)</f>
        <v>13</v>
      </c>
    </row>
    <row r="11" spans="1:20">
      <c r="A11" s="5">
        <v>9</v>
      </c>
      <c r="B11" s="45" t="str">
        <f>TEAMS!B307</f>
        <v>Quarles, Alexis 12</v>
      </c>
      <c r="C11" s="61">
        <f>IF(SUM(TEAMS!E309:E324)=0,0,LARGE(TEAMS!E309:E324,1))</f>
        <v>284</v>
      </c>
      <c r="D11" s="141" t="str">
        <f>TEAMS!$AC$306</f>
        <v>RL</v>
      </c>
      <c r="E11" s="3">
        <f>COUNT(TEAMS!$E$309:$E$324)</f>
        <v>13</v>
      </c>
      <c r="F11" s="5">
        <v>9</v>
      </c>
      <c r="G11" s="45" t="str">
        <f>TEAMS!Q2</f>
        <v>Steen, Ayden</v>
      </c>
      <c r="H11" s="61">
        <f>IF(SUM(TEAMS!Q4:Q19)=0,0,LARGE(TEAMS!Q4:Q19,1))</f>
        <v>99</v>
      </c>
      <c r="I11" s="162" t="str">
        <f>TEAMS!$AC$1</f>
        <v>CK</v>
      </c>
      <c r="J11" s="3">
        <f>COUNT(TEAMS!$T$4:$T$19)</f>
        <v>13</v>
      </c>
      <c r="K11" s="5">
        <v>9</v>
      </c>
      <c r="L11" s="45" t="str">
        <f>TEAMS!G2</f>
        <v>Snyder, David</v>
      </c>
      <c r="M11" s="61">
        <f>IF(SUM(TEAMS!H4:H19)=0,0,LARGE(TEAMS!H4:H19,1))</f>
        <v>93</v>
      </c>
      <c r="N11" s="162" t="str">
        <f>TEAMS!$AC$1</f>
        <v>CK</v>
      </c>
      <c r="O11" s="3">
        <f>COUNT(TEAMS!$J$4:$J$19)</f>
        <v>13</v>
      </c>
      <c r="P11" s="5">
        <v>9</v>
      </c>
      <c r="Q11" s="45" t="str">
        <f>TEAMS!G63</f>
        <v>Arrendondo, Paola</v>
      </c>
      <c r="R11" s="61">
        <f>IF(SUM(TEAMS!I65:I80)=0,0,LARGE(TEAMS!I65:I80,1))</f>
        <v>97</v>
      </c>
      <c r="S11" s="141" t="str">
        <f>TEAMS!$AC$62</f>
        <v>DL</v>
      </c>
      <c r="T11" s="3">
        <f>COUNT(TEAMS!$J$65:$J$80)</f>
        <v>12</v>
      </c>
    </row>
    <row r="12" spans="1:20">
      <c r="A12" s="5">
        <v>10</v>
      </c>
      <c r="B12" s="45" t="str">
        <f>TEAMS!Q2</f>
        <v>Steen, Ayden</v>
      </c>
      <c r="C12" s="61">
        <f>IF(SUM(TEAMS!T4:T19)=0,0,LARGE(TEAMS!T4:T19,1))</f>
        <v>284</v>
      </c>
      <c r="D12" s="162" t="str">
        <f>TEAMS!$AC$1</f>
        <v>CK</v>
      </c>
      <c r="E12" s="3">
        <f>COUNT(TEAMS!$T$4:$T$19)</f>
        <v>13</v>
      </c>
      <c r="F12" s="5">
        <v>10</v>
      </c>
      <c r="G12" s="45" t="str">
        <f>TEAMS!G63</f>
        <v>Arrendondo, Paola</v>
      </c>
      <c r="H12" s="61">
        <f>IF(SUM(TEAMS!G65:G80)=0,0,LARGE(TEAMS!G65:G80,1))</f>
        <v>99</v>
      </c>
      <c r="I12" s="141" t="str">
        <f>TEAMS!$AC$62</f>
        <v>DL</v>
      </c>
      <c r="J12" s="3">
        <f>COUNT(TEAMS!$J$65:$J$80)</f>
        <v>12</v>
      </c>
      <c r="K12" s="5">
        <v>10</v>
      </c>
      <c r="L12" s="45" t="str">
        <f>TEAMS!L246</f>
        <v>Mussared, Troy 12</v>
      </c>
      <c r="M12" s="61">
        <f>IF(SUM(TEAMS!M248:M263)=0,0,LARGE(TEAMS!M248:M263,1))</f>
        <v>92</v>
      </c>
      <c r="N12" s="141" t="str">
        <f>TEAMS!$AC$245</f>
        <v>LF</v>
      </c>
      <c r="O12" s="3">
        <f>COUNT(TEAMS!$O$248:$O$263)</f>
        <v>13</v>
      </c>
      <c r="P12" s="5">
        <v>10</v>
      </c>
      <c r="Q12" s="45" t="str">
        <f>TEAMS!L246</f>
        <v>Mussared, Troy 12</v>
      </c>
      <c r="R12" s="61">
        <f>IF(SUM(TEAMS!N248:N263)=0,0,LARGE(TEAMS!N248:N263,1))</f>
        <v>96</v>
      </c>
      <c r="S12" s="141" t="str">
        <f>TEAMS!$AC$245</f>
        <v>LF</v>
      </c>
      <c r="T12" s="3">
        <f>COUNT(TEAMS!$O$248:$O$263)</f>
        <v>13</v>
      </c>
    </row>
    <row r="13" spans="1:20" ht="14.25">
      <c r="A13" s="48">
        <v>11</v>
      </c>
      <c r="B13" s="45" t="str">
        <f>TEAMS!B63</f>
        <v>Simon, Amizadai</v>
      </c>
      <c r="C13" s="61">
        <f>IF(SUM(TEAMS!E65:E80)=0,0,LARGE(TEAMS!E65:E80,1))</f>
        <v>284</v>
      </c>
      <c r="D13" s="141" t="str">
        <f>TEAMS!$AC$62</f>
        <v>DL</v>
      </c>
      <c r="E13" s="3">
        <f>COUNT(TEAMS!$E$65:$E$80)</f>
        <v>11</v>
      </c>
      <c r="F13" s="48">
        <v>11</v>
      </c>
      <c r="G13" s="45" t="str">
        <f>TEAMS!Q63</f>
        <v>Holmes, Jeremiah</v>
      </c>
      <c r="H13" s="61">
        <f>IF(SUM(TEAMS!Q65:Q80)=0,0,LARGE(TEAMS!Q65:Q80,1))</f>
        <v>99</v>
      </c>
      <c r="I13" s="141" t="str">
        <f>TEAMS!$AC$62</f>
        <v>DL</v>
      </c>
      <c r="J13" s="3">
        <f>COUNT(TEAMS!$T$65:$T$80)</f>
        <v>10</v>
      </c>
      <c r="K13" s="48">
        <v>11</v>
      </c>
      <c r="L13" s="45" t="str">
        <f>TEAMS!G307</f>
        <v>Barrett, Daniel 11</v>
      </c>
      <c r="M13" s="61">
        <f>IF(SUM(TEAMS!H309:H324)=0,0,LARGE(TEAMS!H309:H324,1))</f>
        <v>92</v>
      </c>
      <c r="N13" s="141" t="str">
        <f>TEAMS!$AC$306</f>
        <v>RL</v>
      </c>
      <c r="O13" s="3">
        <f>COUNT(TEAMS!$J$309:$J$324)</f>
        <v>13</v>
      </c>
      <c r="P13" s="48">
        <v>11</v>
      </c>
      <c r="Q13" s="45" t="str">
        <f>TEAMS!G307</f>
        <v>Barrett, Daniel 11</v>
      </c>
      <c r="R13" s="61">
        <f>IF(SUM(TEAMS!I309:I324)=0,0,LARGE(TEAMS!I309:I324,1))</f>
        <v>96</v>
      </c>
      <c r="S13" s="141" t="str">
        <f>TEAMS!$AC$306</f>
        <v>RL</v>
      </c>
      <c r="T13" s="3">
        <f>COUNT(TEAMS!$J$309:$J$324)</f>
        <v>13</v>
      </c>
    </row>
    <row r="14" spans="1:20" ht="14.25">
      <c r="A14" s="48">
        <v>12</v>
      </c>
      <c r="B14" s="45" t="str">
        <f>TEAMS!G83</f>
        <v>Bui, Truc</v>
      </c>
      <c r="C14" s="61">
        <f>IF(SUM(TEAMS!J85:J100)=0,0,LARGE(TEAMS!J85:J100,1))</f>
        <v>283</v>
      </c>
      <c r="D14" s="141" t="str">
        <f>TEAMS!$AC$82</f>
        <v>DL</v>
      </c>
      <c r="E14" s="3">
        <f>COUNT(TEAMS!$J$85:$J$100)</f>
        <v>8</v>
      </c>
      <c r="F14" s="48">
        <v>12</v>
      </c>
      <c r="G14" s="45" t="str">
        <f>TEAMS!G83</f>
        <v>Bui, Truc</v>
      </c>
      <c r="H14" s="61">
        <f>IF(SUM(TEAMS!G85:G100)=0,0,LARGE(TEAMS!G85:G100,1))</f>
        <v>99</v>
      </c>
      <c r="I14" s="141" t="str">
        <f>TEAMS!$AC$82</f>
        <v>DL</v>
      </c>
      <c r="J14" s="3">
        <f>COUNT(TEAMS!$J$85:$J$100)</f>
        <v>8</v>
      </c>
      <c r="K14" s="48">
        <v>12</v>
      </c>
      <c r="L14" s="45" t="str">
        <f>TEAMS!L307</f>
        <v>Champion, Zori 11</v>
      </c>
      <c r="M14" s="61">
        <f>IF(SUM(TEAMS!M309:M324)=0,0,LARGE(TEAMS!M309:M324,1))</f>
        <v>92</v>
      </c>
      <c r="N14" s="141" t="str">
        <f>TEAMS!$AC$306</f>
        <v>RL</v>
      </c>
      <c r="O14" s="3">
        <f>COUNT(TEAMS!$O$309:$O$324)</f>
        <v>11</v>
      </c>
      <c r="P14" s="48">
        <v>12</v>
      </c>
      <c r="Q14" s="45" t="str">
        <f>TEAMS!Q2</f>
        <v>Steen, Ayden</v>
      </c>
      <c r="R14" s="61">
        <f>IF(SUM(TEAMS!S4:S19)=0,0,LARGE(TEAMS!S4:S19,1))</f>
        <v>96</v>
      </c>
      <c r="S14" s="162" t="str">
        <f>TEAMS!$AC$1</f>
        <v>CK</v>
      </c>
      <c r="T14" s="3">
        <f>COUNT(TEAMS!$T$4:$T$19)</f>
        <v>13</v>
      </c>
    </row>
    <row r="15" spans="1:20" ht="14.25">
      <c r="A15" s="48">
        <v>13</v>
      </c>
      <c r="B15" s="45" t="str">
        <f>TEAMS!L246</f>
        <v>Mussared, Troy 12</v>
      </c>
      <c r="C15" s="61">
        <f>IF(SUM(TEAMS!O248:O263)=0,0,LARGE(TEAMS!O248:O263,1))</f>
        <v>281</v>
      </c>
      <c r="D15" s="141" t="str">
        <f>TEAMS!$AC$245</f>
        <v>LF</v>
      </c>
      <c r="E15" s="3">
        <f>COUNT(TEAMS!$O$248:$O$263)</f>
        <v>13</v>
      </c>
      <c r="F15" s="48">
        <v>13</v>
      </c>
      <c r="G15" s="45" t="str">
        <f>TEAMS!B307</f>
        <v>Quarles, Alexis 12</v>
      </c>
      <c r="H15" s="61">
        <f>IF(SUM(TEAMS!B309:B324)=0,0,LARGE(TEAMS!B309:B324,1))</f>
        <v>98</v>
      </c>
      <c r="I15" s="141" t="str">
        <f>TEAMS!$AC$306</f>
        <v>RL</v>
      </c>
      <c r="J15" s="3">
        <f>COUNT(TEAMS!$E$309:$E$324)</f>
        <v>13</v>
      </c>
      <c r="K15" s="48">
        <v>13</v>
      </c>
      <c r="L15" s="45" t="str">
        <f>TEAMS!Q246</f>
        <v>Franklin, Christopher 10</v>
      </c>
      <c r="M15" s="61">
        <f>IF(SUM(TEAMS!R248:R263)=0,0,LARGE(TEAMS!R248:R263,1))</f>
        <v>92</v>
      </c>
      <c r="N15" s="141" t="str">
        <f>TEAMS!$AC$245</f>
        <v>LF</v>
      </c>
      <c r="O15" s="3">
        <f>COUNT(TEAMS!$T$248:$T$263)</f>
        <v>10</v>
      </c>
      <c r="P15" s="48">
        <v>13</v>
      </c>
      <c r="Q15" s="45" t="str">
        <f>TEAMS!$B$124</f>
        <v>Nunes, Cohen</v>
      </c>
      <c r="R15" s="61">
        <f>IF(SUM(TEAMS!$D$126:$D$141)=0,0,LARGE(TEAMS!$D$126:$D$141,1))</f>
        <v>96</v>
      </c>
      <c r="S15" s="141" t="str">
        <f>TEAMS!$AC$123</f>
        <v>EW</v>
      </c>
      <c r="T15" s="3">
        <f>COUNT(TEAMS!$E$126:$E$141)</f>
        <v>11</v>
      </c>
    </row>
    <row r="16" spans="1:20" ht="14.25">
      <c r="A16" s="48">
        <v>14</v>
      </c>
      <c r="B16" s="45" t="str">
        <f>TEAMS!Q246</f>
        <v>Franklin, Christopher 10</v>
      </c>
      <c r="C16" s="61">
        <f>IF(SUM(TEAMS!T248:T263)=0,0,LARGE(TEAMS!T248:T263,1))</f>
        <v>281</v>
      </c>
      <c r="D16" s="141" t="str">
        <f>TEAMS!$AC$245</f>
        <v>LF</v>
      </c>
      <c r="E16" s="3">
        <f>COUNT(TEAMS!$T$248:$T$263)</f>
        <v>10</v>
      </c>
      <c r="F16" s="48">
        <v>14</v>
      </c>
      <c r="G16" s="45" t="str">
        <f>TEAMS!B327</f>
        <v>Dunn, Gage 11 ( R )</v>
      </c>
      <c r="H16" s="61">
        <f>IF(SUM(TEAMS!B329:B344)=0,0,LARGE(TEAMS!B329:B344,1))</f>
        <v>98</v>
      </c>
      <c r="I16" s="141" t="str">
        <f>TEAMS!$AC$326</f>
        <v>RL</v>
      </c>
      <c r="J16" s="3">
        <f>COUNT(TEAMS!$E$329:$E$344)</f>
        <v>13</v>
      </c>
      <c r="K16" s="48">
        <v>14</v>
      </c>
      <c r="L16" s="45" t="str">
        <f>TEAMS!L63</f>
        <v>Santana, Alexandra</v>
      </c>
      <c r="M16" s="61">
        <f>IF(SUM(TEAMS!M65:M80)=0,0,LARGE(TEAMS!M65:M80,1))</f>
        <v>92</v>
      </c>
      <c r="N16" s="141" t="str">
        <f>TEAMS!$AC$62</f>
        <v>DL</v>
      </c>
      <c r="O16" s="3">
        <f>COUNT(TEAMS!$O$65:$O$80)</f>
        <v>8</v>
      </c>
      <c r="P16" s="48">
        <v>14</v>
      </c>
      <c r="Q16" s="45" t="str">
        <f>TEAMS!B307</f>
        <v>Quarles, Alexis 12</v>
      </c>
      <c r="R16" s="61">
        <f>IF(SUM(TEAMS!D309:D324)=0,0,LARGE(TEAMS!D309:D324,1))</f>
        <v>95</v>
      </c>
      <c r="S16" s="141" t="str">
        <f>TEAMS!$AC$306</f>
        <v>RL</v>
      </c>
      <c r="T16" s="3">
        <f>COUNT(TEAMS!$E$309:$E$324)</f>
        <v>13</v>
      </c>
    </row>
    <row r="17" spans="1:21" ht="14.25">
      <c r="A17" s="48">
        <v>15</v>
      </c>
      <c r="B17" s="45" t="str">
        <f>TEAMS!L307</f>
        <v>Champion, Zori 11</v>
      </c>
      <c r="C17" s="61">
        <f>IF(SUM(TEAMS!O309:O324)=0,0,LARGE(TEAMS!O309:O324,1))</f>
        <v>279</v>
      </c>
      <c r="D17" s="141" t="str">
        <f>TEAMS!$AC$306</f>
        <v>RL</v>
      </c>
      <c r="E17" s="3">
        <f>COUNT(TEAMS!$O$309:$O$324)</f>
        <v>11</v>
      </c>
      <c r="F17" s="48">
        <v>15</v>
      </c>
      <c r="G17" s="45" t="str">
        <f>TEAMS!G2</f>
        <v>Snyder, David</v>
      </c>
      <c r="H17" s="61">
        <f>IF(SUM(TEAMS!G4:G19)=0,0,LARGE(TEAMS!G4:G19,1))</f>
        <v>98</v>
      </c>
      <c r="I17" s="162" t="str">
        <f>TEAMS!$AC$1</f>
        <v>CK</v>
      </c>
      <c r="J17" s="3">
        <f>COUNT(TEAMS!$J$4:$J$19)</f>
        <v>13</v>
      </c>
      <c r="K17" s="48">
        <v>15</v>
      </c>
      <c r="L17" s="45" t="str">
        <f>TEAMS!B83</f>
        <v>Paniagua, Selena</v>
      </c>
      <c r="M17" s="61">
        <f>IF(SUM(TEAMS!C85:C100)=0,0,LARGE(TEAMS!C85:C100,1))</f>
        <v>91</v>
      </c>
      <c r="N17" s="141" t="str">
        <f>TEAMS!$AC$82</f>
        <v>DL</v>
      </c>
      <c r="O17" s="3">
        <f>COUNT(TEAMS!$E$85:$E$100)</f>
        <v>10</v>
      </c>
      <c r="P17" s="48">
        <v>15</v>
      </c>
      <c r="Q17" s="45" t="str">
        <f>TEAMS!B327</f>
        <v>Dunn, Gage 11 ( R )</v>
      </c>
      <c r="R17" s="61">
        <f>IF(SUM(TEAMS!D329:D344)=0,0,LARGE(TEAMS!D329:D344,1))</f>
        <v>95</v>
      </c>
      <c r="S17" s="141" t="str">
        <f>TEAMS!$AC$326</f>
        <v>RL</v>
      </c>
      <c r="T17" s="3">
        <f>COUNT(TEAMS!$E$329:$E$344)</f>
        <v>13</v>
      </c>
    </row>
    <row r="18" spans="1:21" ht="14.25">
      <c r="A18" s="48">
        <v>16</v>
      </c>
      <c r="B18" s="45" t="str">
        <f>TEAMS!Q63</f>
        <v>Holmes, Jeremiah</v>
      </c>
      <c r="C18" s="61">
        <f>IF(SUM(TEAMS!T65:T80)=0,0,LARGE(TEAMS!T65:T80,1))</f>
        <v>279</v>
      </c>
      <c r="D18" s="141" t="str">
        <f>TEAMS!$AC$62</f>
        <v>DL</v>
      </c>
      <c r="E18" s="3">
        <f>COUNT(TEAMS!$T$65:$T$80)</f>
        <v>10</v>
      </c>
      <c r="F18" s="48">
        <v>16</v>
      </c>
      <c r="G18" s="45" t="str">
        <f>TEAMS!V307</f>
        <v>Schwark, Elijah 11 ( R )</v>
      </c>
      <c r="H18" s="61">
        <f>IF(SUM(TEAMS!V309:V324)=0,0,LARGE(TEAMS!V309:V324,1))</f>
        <v>98</v>
      </c>
      <c r="I18" s="141" t="str">
        <f>TEAMS!$AC$306</f>
        <v>RL</v>
      </c>
      <c r="J18" s="3">
        <f>COUNT(TEAMS!$Y$309:$Y$324)</f>
        <v>10</v>
      </c>
      <c r="K18" s="48">
        <v>16</v>
      </c>
      <c r="L18" s="45" t="str">
        <f>TEAMS!V246</f>
        <v>Smith, Trystan 11</v>
      </c>
      <c r="M18" s="61">
        <f>IF(SUM(TEAMS!W248:W263)=0,0,LARGE(TEAMS!W248:W263,1))</f>
        <v>90</v>
      </c>
      <c r="N18" s="141" t="str">
        <f>TEAMS!$AC$245</f>
        <v>LF</v>
      </c>
      <c r="O18" s="3">
        <f>COUNT(TEAMS!$Y$248:$Y$263)</f>
        <v>11</v>
      </c>
      <c r="P18" s="48">
        <v>16</v>
      </c>
      <c r="Q18" s="45" t="str">
        <f>TEAMS!L63</f>
        <v>Santana, Alexandra</v>
      </c>
      <c r="R18" s="61">
        <f>IF(SUM(TEAMS!N65:N80)=0,0,LARGE(TEAMS!N65:N80,1))</f>
        <v>95</v>
      </c>
      <c r="S18" s="141" t="str">
        <f>TEAMS!$AC$62</f>
        <v>DL</v>
      </c>
      <c r="T18" s="3">
        <f>COUNT(TEAMS!$O$65:$O$80)</f>
        <v>8</v>
      </c>
    </row>
    <row r="19" spans="1:21" ht="14.25">
      <c r="A19" s="48">
        <v>17</v>
      </c>
      <c r="B19" s="45" t="str">
        <f>TEAMS!V246</f>
        <v>Smith, Trystan 11</v>
      </c>
      <c r="C19" s="61">
        <f>IF(SUM(TEAMS!Y248:Y263)=0,0,LARGE(TEAMS!Y248:Y263,1))</f>
        <v>278</v>
      </c>
      <c r="D19" s="141" t="str">
        <f>TEAMS!$AC$245</f>
        <v>LF</v>
      </c>
      <c r="E19" s="3">
        <f>COUNT(TEAMS!$Y$248:$Y$263)</f>
        <v>11</v>
      </c>
      <c r="F19" s="48">
        <v>17</v>
      </c>
      <c r="G19" s="45" t="str">
        <f>TEAMS!B22</f>
        <v>Harn, Lexie</v>
      </c>
      <c r="H19" s="61">
        <f>IF(SUM(TEAMS!B24:B39)=0,0,LARGE(TEAMS!B24:B39,1))</f>
        <v>97</v>
      </c>
      <c r="I19" s="162" t="str">
        <f>TEAMS!$AC$21</f>
        <v>CK</v>
      </c>
      <c r="J19" s="3">
        <f>COUNT(TEAMS!$E$24:$E$39)</f>
        <v>11</v>
      </c>
      <c r="K19" s="48">
        <v>17</v>
      </c>
      <c r="L19" s="51" t="str">
        <f>TEAMS!B63</f>
        <v>Simon, Amizadai</v>
      </c>
      <c r="M19" s="61">
        <f>IF(SUM(TEAMS!C65:C80)=0,0,LARGE(TEAMS!C65:C80,1))</f>
        <v>90</v>
      </c>
      <c r="N19" s="141" t="str">
        <f>TEAMS!$AC$62</f>
        <v>DL</v>
      </c>
      <c r="O19" s="3">
        <f>COUNT(TEAMS!$E$65:$E$80)</f>
        <v>11</v>
      </c>
      <c r="P19" s="48">
        <v>17</v>
      </c>
      <c r="Q19" s="45" t="str">
        <f>TEAMS!G83</f>
        <v>Bui, Truc</v>
      </c>
      <c r="R19" s="61">
        <f>IF(SUM(TEAMS!I85:I100)=0,0,LARGE(TEAMS!I85:I100,1))</f>
        <v>95</v>
      </c>
      <c r="S19" s="141" t="str">
        <f>TEAMS!$AC$82</f>
        <v>DL</v>
      </c>
      <c r="T19" s="3">
        <f>COUNT(TEAMS!$J$85:$J$100)</f>
        <v>8</v>
      </c>
      <c r="U19" s="37"/>
    </row>
    <row r="20" spans="1:21" ht="14.25">
      <c r="A20" s="48">
        <v>18</v>
      </c>
      <c r="B20" s="45" t="str">
        <f>TEAMS!B22</f>
        <v>Harn, Lexie</v>
      </c>
      <c r="C20" s="61">
        <f>IF(SUM(TEAMS!E24:E39)=0,0,LARGE(TEAMS!E24:E39,1))</f>
        <v>278</v>
      </c>
      <c r="D20" s="162" t="str">
        <f>TEAMS!$AC$21</f>
        <v>CK</v>
      </c>
      <c r="E20" s="3">
        <f>COUNT(TEAMS!$E$24:$E$39)</f>
        <v>11</v>
      </c>
      <c r="F20" s="48">
        <v>18</v>
      </c>
      <c r="G20" s="45" t="str">
        <f>TEAMS!Q246</f>
        <v>Franklin, Christopher 10</v>
      </c>
      <c r="H20" s="61">
        <f>IF(SUM(TEAMS!Q248:Q263)=0,0,LARGE(TEAMS!Q248:Q263,1))</f>
        <v>97</v>
      </c>
      <c r="I20" s="141" t="str">
        <f>TEAMS!$AC$245</f>
        <v>LF</v>
      </c>
      <c r="J20" s="3">
        <f>COUNT(TEAMS!$T$248:$T$263)</f>
        <v>10</v>
      </c>
      <c r="K20" s="48">
        <v>18</v>
      </c>
      <c r="L20" s="45" t="str">
        <f>TEAMS!B22</f>
        <v>Harn, Lexie</v>
      </c>
      <c r="M20" s="61">
        <f>IF(SUM(TEAMS!C24:C39)=0,0,LARGE(TEAMS!C24:C39,1))</f>
        <v>90</v>
      </c>
      <c r="N20" s="162" t="str">
        <f>TEAMS!$AC$21</f>
        <v>CK</v>
      </c>
      <c r="O20" s="3">
        <f>COUNT(TEAMS!$E$24:$E$39)</f>
        <v>11</v>
      </c>
      <c r="P20" s="48">
        <v>18</v>
      </c>
      <c r="Q20" s="45" t="str">
        <f>TEAMS!V246</f>
        <v>Smith, Trystan 11</v>
      </c>
      <c r="R20" s="61">
        <f>IF(SUM(TEAMS!X248:X263)=0,0,LARGE(TEAMS!X248:X263,1))</f>
        <v>94</v>
      </c>
      <c r="S20" s="141" t="str">
        <f>TEAMS!$AC$245</f>
        <v>LF</v>
      </c>
      <c r="T20" s="3">
        <f>COUNT(TEAMS!$Y$248:$Y$263)</f>
        <v>11</v>
      </c>
    </row>
    <row r="21" spans="1:21" ht="14.25">
      <c r="A21" s="48">
        <v>19</v>
      </c>
      <c r="B21" s="45" t="str">
        <f>TEAMS!$B$124</f>
        <v>Nunes, Cohen</v>
      </c>
      <c r="C21" s="61">
        <f>IF(SUM(TEAMS!$E$126:$E$141)=0,0,LARGE(TEAMS!$E$126:$E$141,1))</f>
        <v>277</v>
      </c>
      <c r="D21" s="141" t="str">
        <f>TEAMS!$AC$123</f>
        <v>EW</v>
      </c>
      <c r="E21" s="3">
        <f>COUNT(TEAMS!$E$126:$E$141)</f>
        <v>11</v>
      </c>
      <c r="F21" s="48">
        <v>19</v>
      </c>
      <c r="G21" s="45" t="str">
        <f>TEAMS!B266</f>
        <v>Swan, Hailee 11 ( R )</v>
      </c>
      <c r="H21" s="61">
        <f>IF(SUM(TEAMS!B268:B283)=0,0,LARGE(TEAMS!B268:B283,1))</f>
        <v>97</v>
      </c>
      <c r="I21" s="141" t="str">
        <f>TEAMS!$AC$265</f>
        <v>LF</v>
      </c>
      <c r="J21" s="3">
        <f>COUNT(TEAMS!$E$268:$E$283)</f>
        <v>10</v>
      </c>
      <c r="K21" s="48">
        <v>19</v>
      </c>
      <c r="L21" s="45" t="str">
        <f>TEAMS!B266</f>
        <v>Swan, Hailee 11 ( R )</v>
      </c>
      <c r="M21" s="61">
        <f>IF(SUM(TEAMS!C268:C283)=0,0,LARGE(TEAMS!C268:C283,1))</f>
        <v>90</v>
      </c>
      <c r="N21" s="141" t="str">
        <f>TEAMS!$AC$265</f>
        <v>LF</v>
      </c>
      <c r="O21" s="3">
        <f>COUNT(TEAMS!$E$268:$E$283)</f>
        <v>10</v>
      </c>
      <c r="P21" s="48">
        <v>19</v>
      </c>
      <c r="Q21" s="45" t="str">
        <f>TEAMS!L307</f>
        <v>Champion, Zori 11</v>
      </c>
      <c r="R21" s="61">
        <f>IF(SUM(TEAMS!N309:N324)=0,0,LARGE(TEAMS!N309:N324,1))</f>
        <v>93</v>
      </c>
      <c r="S21" s="141" t="str">
        <f>TEAMS!$AC$306</f>
        <v>RL</v>
      </c>
      <c r="T21" s="3">
        <f>COUNT(TEAMS!$O$309:$O$324)</f>
        <v>11</v>
      </c>
    </row>
    <row r="22" spans="1:21" ht="14.25">
      <c r="A22" s="48">
        <v>20</v>
      </c>
      <c r="B22" s="45" t="str">
        <f>TEAMS!L63</f>
        <v>Santana, Alexandra</v>
      </c>
      <c r="C22" s="61">
        <f>IF(SUM(TEAMS!O65:O80)=0,0,LARGE(TEAMS!O65:O80,1))</f>
        <v>276</v>
      </c>
      <c r="D22" s="141" t="str">
        <f>TEAMS!$AC$62</f>
        <v>DL</v>
      </c>
      <c r="E22" s="3">
        <f>COUNT(TEAMS!$O$65:$O$80)</f>
        <v>8</v>
      </c>
      <c r="F22" s="48">
        <v>20</v>
      </c>
      <c r="G22" s="45" t="str">
        <f>TEAMS!L63</f>
        <v>Santana, Alexandra</v>
      </c>
      <c r="H22" s="61">
        <f>IF(SUM(TEAMS!L65:L80)=0,0,LARGE(TEAMS!L65:L80,1))</f>
        <v>97</v>
      </c>
      <c r="I22" s="141" t="str">
        <f>TEAMS!$AC$62</f>
        <v>DL</v>
      </c>
      <c r="J22" s="3">
        <f>COUNT(TEAMS!$O$65:$O$80)</f>
        <v>8</v>
      </c>
      <c r="K22" s="48">
        <v>20</v>
      </c>
      <c r="L22" s="45" t="str">
        <f>TEAMS!Q63</f>
        <v>Holmes, Jeremiah</v>
      </c>
      <c r="M22" s="61">
        <f>IF(SUM(TEAMS!R65:R80)=0,0,LARGE(TEAMS!R65:R80,1))</f>
        <v>90</v>
      </c>
      <c r="N22" s="141" t="str">
        <f>TEAMS!$AC$62</f>
        <v>DL</v>
      </c>
      <c r="O22" s="3">
        <f>COUNT(TEAMS!$T$65:$T$80)</f>
        <v>10</v>
      </c>
      <c r="P22" s="48">
        <v>20</v>
      </c>
      <c r="Q22" s="45" t="str">
        <f>TEAMS!B22</f>
        <v>Harn, Lexie</v>
      </c>
      <c r="R22" s="61">
        <f>IF(SUM(TEAMS!D24:D39)=0,0,LARGE(TEAMS!D24:D39,1))</f>
        <v>93</v>
      </c>
      <c r="S22" s="162" t="str">
        <f>TEAMS!$AC$21</f>
        <v>CK</v>
      </c>
      <c r="T22" s="3">
        <f>COUNT(TEAMS!$E$24:$E$39)</f>
        <v>11</v>
      </c>
    </row>
    <row r="23" spans="1:21" ht="14.25">
      <c r="A23" s="48">
        <v>21</v>
      </c>
      <c r="B23" s="45" t="str">
        <f>TEAMS!B327</f>
        <v>Dunn, Gage 11 ( R )</v>
      </c>
      <c r="C23" s="61">
        <f>IF(SUM(TEAMS!E329:E344)=0,0,LARGE(TEAMS!E329:E344,1))</f>
        <v>275</v>
      </c>
      <c r="D23" s="141" t="str">
        <f>TEAMS!$AC$326</f>
        <v>RL</v>
      </c>
      <c r="E23" s="3">
        <f>COUNT(TEAMS!$E$329:$E$344)</f>
        <v>13</v>
      </c>
      <c r="F23" s="48">
        <v>21</v>
      </c>
      <c r="G23" s="45" t="str">
        <f>TEAMS!V246</f>
        <v>Smith, Trystan 11</v>
      </c>
      <c r="H23" s="61">
        <f>IF(SUM(TEAMS!V248:V263)=0,0,LARGE(TEAMS!V248:V263,1))</f>
        <v>96</v>
      </c>
      <c r="I23" s="141" t="str">
        <f>TEAMS!$AC$245</f>
        <v>LF</v>
      </c>
      <c r="J23" s="3">
        <f>COUNT(TEAMS!$Y$248:$Y$263)</f>
        <v>11</v>
      </c>
      <c r="K23" s="48">
        <v>21</v>
      </c>
      <c r="L23" s="45" t="str">
        <f>TEAMS!$B$124</f>
        <v>Nunes, Cohen</v>
      </c>
      <c r="M23" s="61">
        <f>IF(SUM(TEAMS!$C$126:$C$141)=0,0,LARGE(TEAMS!$C$126:$C$141,1))</f>
        <v>89</v>
      </c>
      <c r="N23" s="141" t="str">
        <f>TEAMS!$AC$123</f>
        <v>EW</v>
      </c>
      <c r="O23" s="3">
        <f>COUNT(TEAMS!$E$126:$E$141)</f>
        <v>11</v>
      </c>
      <c r="P23" s="48">
        <v>21</v>
      </c>
      <c r="Q23" s="45" t="str">
        <f>TEAMS!Q246</f>
        <v>Franklin, Christopher 10</v>
      </c>
      <c r="R23" s="61">
        <f>IF(SUM(TEAMS!S248:S263)=0,0,LARGE(TEAMS!S248:S263,1))</f>
        <v>93</v>
      </c>
      <c r="S23" s="141" t="str">
        <f>TEAMS!$AC$245</f>
        <v>LF</v>
      </c>
      <c r="T23" s="3">
        <f>COUNT(TEAMS!$T$248:$T$263)</f>
        <v>10</v>
      </c>
    </row>
    <row r="24" spans="1:21" ht="14.25">
      <c r="A24" s="48">
        <v>22</v>
      </c>
      <c r="B24" s="45" t="str">
        <f>TEAMS!B266</f>
        <v>Swan, Hailee 11 ( R )</v>
      </c>
      <c r="C24" s="61">
        <f>IF(SUM(TEAMS!E268:E283)=0,0,LARGE(TEAMS!E268:E283,1))</f>
        <v>271</v>
      </c>
      <c r="D24" s="141" t="str">
        <f>TEAMS!$AC$265</f>
        <v>LF</v>
      </c>
      <c r="E24" s="3">
        <f>COUNT(TEAMS!$E$268:$E$283)</f>
        <v>10</v>
      </c>
      <c r="F24" s="48">
        <v>22</v>
      </c>
      <c r="G24" s="45" t="str">
        <f>TEAMS!L307</f>
        <v>Champion, Zori 11</v>
      </c>
      <c r="H24" s="61">
        <f>IF(SUM(TEAMS!L309:L324)=0,0,LARGE(TEAMS!L309:L324,1))</f>
        <v>96</v>
      </c>
      <c r="I24" s="141" t="str">
        <f>TEAMS!$AC$306</f>
        <v>RL</v>
      </c>
      <c r="J24" s="3">
        <f>COUNT(TEAMS!$O$309:$O$324)</f>
        <v>11</v>
      </c>
      <c r="K24" s="48">
        <v>22</v>
      </c>
      <c r="L24" s="45" t="str">
        <f>TEAMS!B368</f>
        <v>Kafle,  Mamata</v>
      </c>
      <c r="M24" s="61">
        <f>IF(SUM(TEAMS!C370:C385)=0,0,LARGE(TEAMS!C370:C385,1))</f>
        <v>86</v>
      </c>
      <c r="N24" s="141" t="str">
        <f>TEAMS!$AC$367</f>
        <v>SN</v>
      </c>
      <c r="O24" s="3">
        <f>COUNT(TEAMS!$E$370:$E$385)</f>
        <v>10</v>
      </c>
      <c r="P24" s="48">
        <v>22</v>
      </c>
      <c r="Q24" s="45" t="str">
        <f>TEAMS!B368</f>
        <v>Kafle,  Mamata</v>
      </c>
      <c r="R24" s="61">
        <f>IF(SUM(TEAMS!D370:D385)=0,0,LARGE(TEAMS!D370:D385,1))</f>
        <v>92</v>
      </c>
      <c r="S24" s="141" t="str">
        <f>TEAMS!$AC$367</f>
        <v>SN</v>
      </c>
      <c r="T24" s="3">
        <f>COUNT(TEAMS!$E$370:$E$385)</f>
        <v>10</v>
      </c>
    </row>
    <row r="25" spans="1:21" ht="14.25">
      <c r="A25" s="48">
        <v>23</v>
      </c>
      <c r="B25" s="45" t="str">
        <f>TEAMS!B368</f>
        <v>Kafle,  Mamata</v>
      </c>
      <c r="C25" s="61">
        <f>IF(SUM(TEAMS!E370:E385)=0,0,LARGE(TEAMS!E370:E385,1))</f>
        <v>268</v>
      </c>
      <c r="D25" s="141" t="str">
        <f>TEAMS!$AC$367</f>
        <v>SN</v>
      </c>
      <c r="E25" s="3">
        <f>COUNT(TEAMS!$E$370:$E$385)</f>
        <v>10</v>
      </c>
      <c r="F25" s="48">
        <v>23</v>
      </c>
      <c r="G25" s="45" t="str">
        <f>TEAMS!Q22</f>
        <v>MaGill, Declan</v>
      </c>
      <c r="H25" s="61">
        <f>IF(SUM(TEAMS!Q24:Q39)=0,0,LARGE(TEAMS!Q24:Q39,1))</f>
        <v>96</v>
      </c>
      <c r="I25" s="162" t="str">
        <f>TEAMS!$AC$21</f>
        <v>CK</v>
      </c>
      <c r="J25" s="3">
        <f>COUNT(TEAMS!$T$24:$T$39)</f>
        <v>6</v>
      </c>
      <c r="K25" s="48">
        <v>23</v>
      </c>
      <c r="L25" s="45" t="str">
        <f>TEAMS!L368</f>
        <v>Seritt, Tab</v>
      </c>
      <c r="M25" s="61">
        <f>IF(SUM(TEAMS!M370:M385)=0,0,LARGE(TEAMS!M370:M385,1))</f>
        <v>85</v>
      </c>
      <c r="N25" s="141" t="str">
        <f>TEAMS!$AC$367</f>
        <v>SN</v>
      </c>
      <c r="O25" s="3">
        <f>COUNT(TEAMS!$O$370:$O$385)</f>
        <v>13</v>
      </c>
      <c r="P25" s="48">
        <v>23</v>
      </c>
      <c r="Q25" s="45" t="str">
        <f>TEAMS!B266</f>
        <v>Swan, Hailee 11 ( R )</v>
      </c>
      <c r="R25" s="61">
        <f>IF(SUM(TEAMS!D268:D283)=0,0,LARGE(TEAMS!D268:D283,1))</f>
        <v>92</v>
      </c>
      <c r="S25" s="141" t="str">
        <f>TEAMS!$AC$265</f>
        <v>LF</v>
      </c>
      <c r="T25" s="3">
        <f>COUNT(TEAMS!$E$268:$E$283)</f>
        <v>10</v>
      </c>
    </row>
    <row r="26" spans="1:21" ht="14.25">
      <c r="A26" s="48">
        <v>24</v>
      </c>
      <c r="B26" s="45" t="str">
        <f>TEAMS!Q22</f>
        <v>MaGill, Declan</v>
      </c>
      <c r="C26" s="61">
        <f>IF(SUM(TEAMS!T24:T39)=0,0,LARGE(TEAMS!T24:T39,1))</f>
        <v>267</v>
      </c>
      <c r="D26" s="162" t="str">
        <f>TEAMS!$AC$21</f>
        <v>CK</v>
      </c>
      <c r="E26" s="3">
        <f>COUNT(TEAMS!$T$24:$T$39)</f>
        <v>6</v>
      </c>
      <c r="F26" s="48">
        <v>24</v>
      </c>
      <c r="G26" s="45" t="str">
        <f>TEAMS!V2</f>
        <v>Lathem, Connor</v>
      </c>
      <c r="H26" s="61">
        <f>IF(SUM(TEAMS!V4:V19)=0,0,LARGE(TEAMS!V4:V19,1))</f>
        <v>96</v>
      </c>
      <c r="I26" s="162" t="str">
        <f>TEAMS!$AC$1</f>
        <v>CK</v>
      </c>
      <c r="J26" s="3">
        <f>COUNT(TEAMS!$Y$4:$Y$19)</f>
        <v>5</v>
      </c>
      <c r="K26" s="48">
        <v>24</v>
      </c>
      <c r="L26" s="45" t="str">
        <f>TEAMS!B327</f>
        <v>Dunn, Gage 11 ( R )</v>
      </c>
      <c r="M26" s="61">
        <f>IF(SUM(TEAMS!C329:C344)=0,0,LARGE(TEAMS!C329:C344,1))</f>
        <v>85</v>
      </c>
      <c r="N26" s="141" t="str">
        <f>TEAMS!$AC$326</f>
        <v>RL</v>
      </c>
      <c r="O26" s="3">
        <f>COUNT(TEAMS!$E$329:$E$344)</f>
        <v>13</v>
      </c>
      <c r="P26" s="48">
        <v>24</v>
      </c>
      <c r="Q26" s="45" t="str">
        <f>TEAMS!Q185</f>
        <v>Meissner, Xander 10</v>
      </c>
      <c r="R26" s="61">
        <f>IF(SUM(TEAMS!S187:S202)=0,0,LARGE(TEAMS!S187:S202,1))</f>
        <v>90</v>
      </c>
      <c r="S26" s="141" t="str">
        <f>TEAMS!$AC$184</f>
        <v>GC</v>
      </c>
      <c r="T26" s="3">
        <f>COUNT(TEAMS!$T$187:$T$202)</f>
        <v>12</v>
      </c>
    </row>
    <row r="27" spans="1:21" ht="14.25">
      <c r="A27" s="48">
        <v>25</v>
      </c>
      <c r="B27" s="45" t="str">
        <f>TEAMS!$G$124</f>
        <v>Lowry, Jacob</v>
      </c>
      <c r="C27" s="61">
        <f>IF(SUM(TEAMS!$J$126:$J$141)=0,0,LARGE(TEAMS!$J$126:$J$141,1))</f>
        <v>261</v>
      </c>
      <c r="D27" s="141" t="str">
        <f>TEAMS!$AC$123</f>
        <v>EW</v>
      </c>
      <c r="E27" s="3">
        <f>COUNT(TEAMS!$J$126:$J$141)</f>
        <v>12</v>
      </c>
      <c r="F27" s="48">
        <v>25</v>
      </c>
      <c r="G27" s="45" t="str">
        <f>TEAMS!V63</f>
        <v>Li, Huazhong</v>
      </c>
      <c r="H27" s="61">
        <f>IF(SUM(TEAMS!V65:V80)=0,0,LARGE(TEAMS!V65:V80,1))</f>
        <v>96</v>
      </c>
      <c r="I27" s="141" t="str">
        <f>TEAMS!$AC$62</f>
        <v>DL</v>
      </c>
      <c r="J27" s="3">
        <f>COUNT(TEAMS!$Y$65:$Y$80)</f>
        <v>3</v>
      </c>
      <c r="K27" s="48">
        <v>25</v>
      </c>
      <c r="L27" s="19" t="str">
        <f>TEAMS!Q22</f>
        <v>MaGill, Declan</v>
      </c>
      <c r="M27" s="61">
        <f>IF(SUM(TEAMS!R24:R39)=0,0,LARGE(TEAMS!R24:R39,1))</f>
        <v>85</v>
      </c>
      <c r="N27" s="162" t="str">
        <f>TEAMS!$AC$21</f>
        <v>CK</v>
      </c>
      <c r="O27" s="3">
        <f>COUNT(TEAMS!$T$24:$T$39)</f>
        <v>6</v>
      </c>
      <c r="P27" s="48">
        <v>25</v>
      </c>
      <c r="Q27" s="45" t="str">
        <f>TEAMS!$G$124</f>
        <v>Lowry, Jacob</v>
      </c>
      <c r="R27" s="61">
        <f>IF(SUM(TEAMS!$I$126:$I$141)=0,0,LARGE(TEAMS!$I$126:$I$141,1))</f>
        <v>90</v>
      </c>
      <c r="S27" s="141" t="str">
        <f>TEAMS!$AC$123</f>
        <v>EW</v>
      </c>
      <c r="T27" s="3">
        <f>COUNT(TEAMS!$J$126:$J$141)</f>
        <v>12</v>
      </c>
    </row>
    <row r="28" spans="1:21" ht="14.25">
      <c r="A28" s="48">
        <v>26</v>
      </c>
      <c r="B28" s="45" t="str">
        <f>TEAMS!V2</f>
        <v>Lathem, Connor</v>
      </c>
      <c r="C28" s="61">
        <f>IF(SUM(TEAMS!Y4:Y19)=0,0,LARGE(TEAMS!Y4:Y19,1))</f>
        <v>260</v>
      </c>
      <c r="D28" s="162" t="str">
        <f>TEAMS!$AC$1</f>
        <v>CK</v>
      </c>
      <c r="E28" s="3">
        <f>COUNT(TEAMS!$Y$4:$Y$19)</f>
        <v>5</v>
      </c>
      <c r="F28" s="48">
        <v>26</v>
      </c>
      <c r="G28" s="45" t="str">
        <f>TEAMS!Q368</f>
        <v>Moore, Matthew</v>
      </c>
      <c r="H28" s="61">
        <f>IF(SUM(TEAMS!Q370:Q385)=0,0,LARGE(TEAMS!Q370:Q385,1))</f>
        <v>95</v>
      </c>
      <c r="I28" s="141" t="str">
        <f>TEAMS!$AC$367</f>
        <v>SN</v>
      </c>
      <c r="J28" s="3">
        <f>COUNT(TEAMS!$T$370:$T$385)</f>
        <v>12</v>
      </c>
      <c r="K28" s="48">
        <v>26</v>
      </c>
      <c r="L28" s="45" t="str">
        <f>TEAMS!V2</f>
        <v>Lathem, Connor</v>
      </c>
      <c r="M28" s="61">
        <f>IF(SUM(TEAMS!W4:W19)=0,0,LARGE(TEAMS!W4:W19,1))</f>
        <v>84</v>
      </c>
      <c r="N28" s="162" t="str">
        <f>TEAMS!$AC$1</f>
        <v>CK</v>
      </c>
      <c r="O28" s="3">
        <f>COUNT(TEAMS!$Y$4:$Y$19)</f>
        <v>5</v>
      </c>
      <c r="P28" s="48">
        <v>26</v>
      </c>
      <c r="Q28" s="45" t="str">
        <f>TEAMS!V307</f>
        <v>Schwark, Elijah 11 ( R )</v>
      </c>
      <c r="R28" s="61">
        <f>IF(SUM(TEAMS!X309:X324)=0,0,LARGE(TEAMS!X309:X324,1))</f>
        <v>90</v>
      </c>
      <c r="S28" s="141" t="str">
        <f>TEAMS!$AC$306</f>
        <v>RL</v>
      </c>
      <c r="T28" s="3">
        <f>COUNT(TEAMS!$Y$309:$Y$324)</f>
        <v>10</v>
      </c>
    </row>
    <row r="29" spans="1:21" ht="14.25">
      <c r="A29" s="48">
        <v>27</v>
      </c>
      <c r="B29" s="45" t="str">
        <f>TEAMS!V63</f>
        <v>Li, Huazhong</v>
      </c>
      <c r="C29" s="61">
        <f>IF(SUM(TEAMS!Y65:Y80)=0,0,LARGE(TEAMS!Y65:Y80,1))</f>
        <v>259</v>
      </c>
      <c r="D29" s="141" t="str">
        <f>TEAMS!$AC$62</f>
        <v>DL</v>
      </c>
      <c r="E29" s="3">
        <f>COUNT(TEAMS!$Y$65:$Y$80)</f>
        <v>3</v>
      </c>
      <c r="F29" s="48">
        <v>27</v>
      </c>
      <c r="G29" s="45" t="str">
        <f>TEAMS!$G$124</f>
        <v>Lowry, Jacob</v>
      </c>
      <c r="H29" s="61">
        <f>IF(SUM(TEAMS!$G$126:$G$141)=0,0,LARGE(TEAMS!$G$126:$G$141,1))</f>
        <v>95</v>
      </c>
      <c r="I29" s="141" t="str">
        <f>TEAMS!$AC$123</f>
        <v>EW</v>
      </c>
      <c r="J29" s="3">
        <f>COUNT(TEAMS!$J$126:$J$141)</f>
        <v>12</v>
      </c>
      <c r="K29" s="48">
        <v>27</v>
      </c>
      <c r="L29" s="45" t="str">
        <f>TEAMS!$G$124</f>
        <v>Lowry, Jacob</v>
      </c>
      <c r="M29" s="61">
        <f>IF(SUM(TEAMS!$H$126:$H$141)=0,0,LARGE(TEAMS!$H$126:$H$141,1))</f>
        <v>83</v>
      </c>
      <c r="N29" s="141" t="str">
        <f>TEAMS!$AC$123</f>
        <v>EW</v>
      </c>
      <c r="O29" s="3">
        <f>COUNT(TEAMS!$J$126:$J$141)</f>
        <v>12</v>
      </c>
      <c r="P29" s="48">
        <v>27</v>
      </c>
      <c r="Q29" s="45" t="str">
        <f>TEAMS!Q22</f>
        <v>MaGill, Declan</v>
      </c>
      <c r="R29" s="61">
        <f>IF(SUM(TEAMS!S24:S39)=0,0,LARGE(TEAMS!S24:S39,1))</f>
        <v>90</v>
      </c>
      <c r="S29" s="162" t="str">
        <f>TEAMS!$AC$21</f>
        <v>CK</v>
      </c>
      <c r="T29" s="3">
        <f>COUNT(TEAMS!$T$24:$T$39)</f>
        <v>6</v>
      </c>
    </row>
    <row r="30" spans="1:21" ht="14.25">
      <c r="A30" s="48">
        <v>28</v>
      </c>
      <c r="B30" s="45" t="str">
        <f>TEAMS!V307</f>
        <v>Schwark, Elijah 11 ( R )</v>
      </c>
      <c r="C30" s="61">
        <f>IF(SUM(TEAMS!Y309:Y324)=0,0,LARGE(TEAMS!Y309:Y324,1))</f>
        <v>256</v>
      </c>
      <c r="D30" s="141" t="str">
        <f>TEAMS!$AC$306</f>
        <v>RL</v>
      </c>
      <c r="E30" s="3">
        <f>COUNT(TEAMS!$Y$309:$Y$324)</f>
        <v>10</v>
      </c>
      <c r="F30" s="48">
        <v>28</v>
      </c>
      <c r="G30" s="45" t="str">
        <f>TEAMS!$B$124</f>
        <v>Nunes, Cohen</v>
      </c>
      <c r="H30" s="61">
        <f>IF(SUM(TEAMS!$B$126:$B$141)=0,0,LARGE(TEAMS!$B$126:$B$141,1))</f>
        <v>95</v>
      </c>
      <c r="I30" s="141" t="str">
        <f>TEAMS!$AC$123</f>
        <v>EW</v>
      </c>
      <c r="J30" s="3">
        <f>COUNT(TEAMS!$E$126:$E$141)</f>
        <v>11</v>
      </c>
      <c r="K30" s="48">
        <v>28</v>
      </c>
      <c r="L30" s="45" t="str">
        <f>TEAMS!G368</f>
        <v>Gross, Isaac</v>
      </c>
      <c r="M30" s="61">
        <f>IF(SUM(TEAMS!H370:H385)=0,0,LARGE(TEAMS!H370:H385,1))</f>
        <v>82</v>
      </c>
      <c r="N30" s="141" t="str">
        <f>TEAMS!$AC$367</f>
        <v>SN</v>
      </c>
      <c r="O30" s="3">
        <f>COUNT(TEAMS!$J$370:$J$385)</f>
        <v>11</v>
      </c>
      <c r="P30" s="48">
        <v>28</v>
      </c>
      <c r="Q30" s="45" t="str">
        <f>TEAMS!Q307</f>
        <v>Veal, Dakota 10</v>
      </c>
      <c r="R30" s="61">
        <f>IF(SUM(TEAMS!S309:S324)=0,0,LARGE(TEAMS!S309:S324,1))</f>
        <v>89</v>
      </c>
      <c r="S30" s="141" t="str">
        <f>TEAMS!$AC$306</f>
        <v>RL</v>
      </c>
      <c r="T30" s="3">
        <f>COUNT(TEAMS!$T$309:$T$324)</f>
        <v>7</v>
      </c>
    </row>
    <row r="31" spans="1:21" ht="14.25">
      <c r="A31" s="48">
        <v>29</v>
      </c>
      <c r="B31" s="45" t="str">
        <f>TEAMS!L368</f>
        <v>Seritt, Tab</v>
      </c>
      <c r="C31" s="61">
        <f>IF(SUM(TEAMS!O370:O385)=0,0,LARGE(TEAMS!O370:O385,1))</f>
        <v>253</v>
      </c>
      <c r="D31" s="141" t="str">
        <f>TEAMS!$AC$367</f>
        <v>SN</v>
      </c>
      <c r="E31" s="3">
        <f>COUNT(TEAMS!$O$370:$O$385)</f>
        <v>13</v>
      </c>
      <c r="F31" s="48">
        <v>29</v>
      </c>
      <c r="G31" s="45" t="str">
        <f>TEAMS!B368</f>
        <v>Kafle,  Mamata</v>
      </c>
      <c r="H31" s="61">
        <f>IF(SUM(TEAMS!B370:B385)=0,0,LARGE(TEAMS!B370:B385,1))</f>
        <v>94</v>
      </c>
      <c r="I31" s="141" t="str">
        <f>TEAMS!$AC$367</f>
        <v>SN</v>
      </c>
      <c r="J31" s="3">
        <f>COUNT(TEAMS!$E$370:$E$385)</f>
        <v>10</v>
      </c>
      <c r="K31" s="48">
        <v>29</v>
      </c>
      <c r="L31" s="45" t="str">
        <f>TEAMS!V307</f>
        <v>Schwark, Elijah 11 ( R )</v>
      </c>
      <c r="M31" s="61">
        <f>IF(SUM(TEAMS!W309:W324)=0,0,LARGE(TEAMS!W309:W324,1))</f>
        <v>79</v>
      </c>
      <c r="N31" s="141" t="str">
        <f>TEAMS!$AC$306</f>
        <v>RL</v>
      </c>
      <c r="O31" s="3">
        <f>COUNT(TEAMS!$Y$309:$Y$324)</f>
        <v>10</v>
      </c>
      <c r="P31" s="48">
        <v>29</v>
      </c>
      <c r="Q31" s="45" t="str">
        <f>TEAMS!V2</f>
        <v>Lathem, Connor</v>
      </c>
      <c r="R31" s="61">
        <f>IF(SUM(TEAMS!X4:X19)=0,0,LARGE(TEAMS!X4:X19,1))</f>
        <v>89</v>
      </c>
      <c r="S31" s="162" t="str">
        <f>TEAMS!$AC$1</f>
        <v>CK</v>
      </c>
      <c r="T31" s="3">
        <f>COUNT(TEAMS!$Y$4:$Y$19)</f>
        <v>5</v>
      </c>
    </row>
    <row r="32" spans="1:21" ht="14.25">
      <c r="A32" s="48">
        <v>30</v>
      </c>
      <c r="B32" s="45" t="str">
        <f>TEAMS!Q185</f>
        <v>Meissner, Xander 10</v>
      </c>
      <c r="C32" s="61">
        <f>IF(SUM(TEAMS!T187:T202)=0,0,LARGE(TEAMS!T187:T202,1))</f>
        <v>252</v>
      </c>
      <c r="D32" s="141" t="str">
        <f>TEAMS!$AC$184</f>
        <v>GC</v>
      </c>
      <c r="E32" s="3">
        <f>COUNT(TEAMS!$T$187:$T$202)</f>
        <v>12</v>
      </c>
      <c r="F32" s="48">
        <v>30</v>
      </c>
      <c r="G32" s="45" t="str">
        <f>TEAMS!Q307</f>
        <v>Veal, Dakota 10</v>
      </c>
      <c r="H32" s="61">
        <f>IF(SUM(TEAMS!Q309:Q324)=0,0,LARGE(TEAMS!Q309:Q324,1))</f>
        <v>94</v>
      </c>
      <c r="I32" s="141" t="str">
        <f>TEAMS!$AC$306</f>
        <v>RL</v>
      </c>
      <c r="J32" s="3">
        <f>COUNT(TEAMS!$T$309:$T$324)</f>
        <v>7</v>
      </c>
      <c r="K32" s="48">
        <v>30</v>
      </c>
      <c r="L32" s="45" t="str">
        <f>TEAMS!V63</f>
        <v>Li, Huazhong</v>
      </c>
      <c r="M32" s="61">
        <f>IF(SUM(TEAMS!W65:W80)=0,0,LARGE(TEAMS!W65:W80,1))</f>
        <v>78</v>
      </c>
      <c r="N32" s="141" t="str">
        <f>TEAMS!$AC$62</f>
        <v>DL</v>
      </c>
      <c r="O32" s="3">
        <f>COUNT(TEAMS!$Y$65:$Y$80)</f>
        <v>3</v>
      </c>
      <c r="P32" s="48">
        <v>30</v>
      </c>
      <c r="Q32" s="45" t="str">
        <f>TEAMS!V63</f>
        <v>Li, Huazhong</v>
      </c>
      <c r="R32" s="61">
        <f>IF(SUM(TEAMS!X65:X80)=0,0,LARGE(TEAMS!X65:X80,1))</f>
        <v>89</v>
      </c>
      <c r="S32" s="141" t="str">
        <f>TEAMS!$AC$62</f>
        <v>DL</v>
      </c>
      <c r="T32" s="3">
        <f>COUNT(TEAMS!$Y$65:$Y$80)</f>
        <v>3</v>
      </c>
    </row>
    <row r="33" spans="1:20" ht="14.25">
      <c r="A33" s="48">
        <v>31</v>
      </c>
      <c r="B33" s="45" t="str">
        <f>TEAMS!Q307</f>
        <v>Veal, Dakota 10</v>
      </c>
      <c r="C33" s="61">
        <f>IF(SUM(TEAMS!T309:T324)=0,0,LARGE(TEAMS!T309:T324,1))</f>
        <v>252</v>
      </c>
      <c r="D33" s="141" t="str">
        <f>TEAMS!$AC$306</f>
        <v>RL</v>
      </c>
      <c r="E33" s="3">
        <f>COUNT(TEAMS!$T$309:$T$324)</f>
        <v>7</v>
      </c>
      <c r="F33" s="48">
        <v>31</v>
      </c>
      <c r="G33" s="45" t="str">
        <f>TEAMS!G388</f>
        <v>Lanning, Hunter</v>
      </c>
      <c r="H33" s="61">
        <f>IF(SUM(TEAMS!G390:G405)=0,0,LARGE(TEAMS!G390:G405,1))</f>
        <v>93</v>
      </c>
      <c r="I33" s="141" t="str">
        <f>TEAMS!$AC$387</f>
        <v>SN</v>
      </c>
      <c r="J33" s="3">
        <f>COUNT(TEAMS!$J$390:$J$405)</f>
        <v>5</v>
      </c>
      <c r="K33" s="48">
        <v>31</v>
      </c>
      <c r="L33" s="45" t="str">
        <f>TEAMS!V83</f>
        <v>Burnette, Tyson</v>
      </c>
      <c r="M33" s="61">
        <f>IF(SUM(TEAMS!W85:W100)=0,0,LARGE(TEAMS!W85:W100,1))</f>
        <v>78</v>
      </c>
      <c r="N33" s="141" t="str">
        <f>TEAMS!$AC$82</f>
        <v>DL</v>
      </c>
      <c r="O33" s="3">
        <f>COUNT(TEAMS!$Y$85:$Y$100)</f>
        <v>1</v>
      </c>
      <c r="P33" s="48">
        <v>31</v>
      </c>
      <c r="Q33" s="45" t="str">
        <f>TEAMS!L368</f>
        <v>Seritt, Tab</v>
      </c>
      <c r="R33" s="61">
        <f>IF(SUM(TEAMS!N370:N385)=0,0,LARGE(TEAMS!N370:N385,1))</f>
        <v>88</v>
      </c>
      <c r="S33" s="141" t="str">
        <f>TEAMS!$AC$367</f>
        <v>SN</v>
      </c>
      <c r="T33" s="3">
        <f>COUNT(TEAMS!$O$370:$O$385)</f>
        <v>13</v>
      </c>
    </row>
    <row r="34" spans="1:20" ht="14.25">
      <c r="A34" s="48">
        <v>32</v>
      </c>
      <c r="B34" s="45" t="str">
        <f>TEAMS!B185</f>
        <v>West, Rachel 11</v>
      </c>
      <c r="C34" s="61">
        <f>IF(SUM(TEAMS!E187:E202)=0,0,LARGE(TEAMS!E187:E202,1))</f>
        <v>250</v>
      </c>
      <c r="D34" s="141" t="str">
        <f>TEAMS!$AC$184</f>
        <v>GC</v>
      </c>
      <c r="E34" s="3">
        <f>COUNT(TEAMS!$E$187:$E$202)</f>
        <v>12</v>
      </c>
      <c r="F34" s="48">
        <v>32</v>
      </c>
      <c r="G34" s="45" t="str">
        <f>TEAMS!L368</f>
        <v>Seritt, Tab</v>
      </c>
      <c r="H34" s="61">
        <f>IF(SUM(TEAMS!L370:L385)=0,0,LARGE(TEAMS!L370:L385,1))</f>
        <v>92</v>
      </c>
      <c r="I34" s="141" t="str">
        <f>TEAMS!$AC$367</f>
        <v>SN</v>
      </c>
      <c r="J34" s="3">
        <f>COUNT(TEAMS!$O$370:$O$385)</f>
        <v>13</v>
      </c>
      <c r="K34" s="48">
        <v>32</v>
      </c>
      <c r="L34" s="45" t="str">
        <f>TEAMS!B185</f>
        <v>West, Rachel 11</v>
      </c>
      <c r="M34" s="61">
        <f>IF(SUM(TEAMS!C187:C202)=0,0,LARGE(TEAMS!C187:C202,1))</f>
        <v>77</v>
      </c>
      <c r="N34" s="141" t="str">
        <f>TEAMS!$AC$184</f>
        <v>GC</v>
      </c>
      <c r="O34" s="3">
        <f>COUNT(TEAMS!$E$187:$E$202)</f>
        <v>12</v>
      </c>
      <c r="P34" s="48">
        <v>32</v>
      </c>
      <c r="Q34" s="45" t="str">
        <f>TEAMS!Q368</f>
        <v>Moore, Matthew</v>
      </c>
      <c r="R34" s="61">
        <f>IF(SUM(TEAMS!S370:S385)=0,0,LARGE(TEAMS!S370:S385,1))</f>
        <v>86</v>
      </c>
      <c r="S34" s="141" t="str">
        <f>TEAMS!$AC$367</f>
        <v>SN</v>
      </c>
      <c r="T34" s="3">
        <f>COUNT(TEAMS!$T$370:$T$385)</f>
        <v>12</v>
      </c>
    </row>
    <row r="35" spans="1:20" ht="14.25">
      <c r="A35" s="48">
        <v>33</v>
      </c>
      <c r="B35" s="45" t="str">
        <f>TEAMS!V83</f>
        <v>Burnette, Tyson</v>
      </c>
      <c r="C35" s="61">
        <f>IF(SUM(TEAMS!Y85:Y100)=0,0,LARGE(TEAMS!Y85:Y100,1))</f>
        <v>250</v>
      </c>
      <c r="D35" s="141" t="str">
        <f>TEAMS!$AC$82</f>
        <v>DL</v>
      </c>
      <c r="E35" s="3">
        <f>COUNT(TEAMS!$Y$85:$Y$100)</f>
        <v>1</v>
      </c>
      <c r="F35" s="48">
        <v>33</v>
      </c>
      <c r="G35" s="45" t="str">
        <f>TEAMS!B185</f>
        <v>West, Rachel 11</v>
      </c>
      <c r="H35" s="61">
        <f>IF(SUM(TEAMS!B187:B202)=0,0,LARGE(TEAMS!B187:B202,1))</f>
        <v>91</v>
      </c>
      <c r="I35" s="141" t="str">
        <f>TEAMS!$AC$184</f>
        <v>GC</v>
      </c>
      <c r="J35" s="3">
        <f>COUNT(TEAMS!$E$187:$E$202)</f>
        <v>12</v>
      </c>
      <c r="K35" s="48">
        <v>33</v>
      </c>
      <c r="L35" s="45" t="str">
        <f>TEAMS!Q307</f>
        <v>Veal, Dakota 10</v>
      </c>
      <c r="M35" s="61">
        <f>IF(SUM(TEAMS!R309:R324)=0,0,LARGE(TEAMS!R309:R324,1))</f>
        <v>77</v>
      </c>
      <c r="N35" s="141" t="str">
        <f>TEAMS!$AC$306</f>
        <v>RL</v>
      </c>
      <c r="O35" s="3">
        <f>COUNT(TEAMS!$T$309:$T$324)</f>
        <v>7</v>
      </c>
      <c r="P35" s="48">
        <v>33</v>
      </c>
      <c r="Q35" s="45" t="str">
        <f>TEAMS!B185</f>
        <v>West, Rachel 11</v>
      </c>
      <c r="R35" s="61">
        <f>IF(SUM(TEAMS!D187:D202)=0,0,LARGE(TEAMS!D187:D202,1))</f>
        <v>84</v>
      </c>
      <c r="S35" s="141" t="str">
        <f>TEAMS!$AC$184</f>
        <v>GC</v>
      </c>
      <c r="T35" s="3">
        <f>COUNT(TEAMS!$E$187:$E$202)</f>
        <v>12</v>
      </c>
    </row>
    <row r="36" spans="1:20" ht="14.25">
      <c r="A36" s="48">
        <v>34</v>
      </c>
      <c r="B36" s="45" t="str">
        <f>TEAMS!G368</f>
        <v>Gross, Isaac</v>
      </c>
      <c r="C36" s="61">
        <f>IF(SUM(TEAMS!J370:J385)=0,0,LARGE(TEAMS!J370:J385,1))</f>
        <v>248</v>
      </c>
      <c r="D36" s="141" t="str">
        <f>TEAMS!$AC$367</f>
        <v>SN</v>
      </c>
      <c r="E36" s="3">
        <f>COUNT(TEAMS!$J$370:$J$385)</f>
        <v>11</v>
      </c>
      <c r="F36" s="48">
        <v>34</v>
      </c>
      <c r="G36" s="45" t="str">
        <f>TEAMS!G368</f>
        <v>Gross, Isaac</v>
      </c>
      <c r="H36" s="61">
        <f>IF(SUM(TEAMS!G370:G385)=0,0,LARGE(TEAMS!G370:G385,1))</f>
        <v>91</v>
      </c>
      <c r="I36" s="141" t="str">
        <f>TEAMS!$AC$367</f>
        <v>SN</v>
      </c>
      <c r="J36" s="3">
        <f>COUNT(TEAMS!$J$370:$J$385)</f>
        <v>11</v>
      </c>
      <c r="K36" s="48">
        <v>34</v>
      </c>
      <c r="L36" s="45" t="str">
        <f>TEAMS!Q388</f>
        <v>Collis, Joshua</v>
      </c>
      <c r="M36" s="61">
        <f>IF(SUM(TEAMS!R390:R405)=0,0,LARGE(TEAMS!R390:R405,1))</f>
        <v>75</v>
      </c>
      <c r="N36" s="141" t="str">
        <f>TEAMS!$AC$387</f>
        <v>SN</v>
      </c>
      <c r="O36" s="3">
        <f>COUNT(TEAMS!$T$390:$T$405)</f>
        <v>10</v>
      </c>
      <c r="P36" s="48">
        <v>34</v>
      </c>
      <c r="Q36" s="45" t="str">
        <f>TEAMS!V185</f>
        <v>Firle, Zane 10 ( R )</v>
      </c>
      <c r="R36" s="61">
        <f>IF(SUM(TEAMS!X187:X202)=0,0,LARGE(TEAMS!X187:X202,1))</f>
        <v>84</v>
      </c>
      <c r="S36" s="141" t="str">
        <f>TEAMS!$AC$184</f>
        <v>GC</v>
      </c>
      <c r="T36" s="3">
        <f>COUNT(TEAMS!$Y$187:$Y$202)</f>
        <v>9</v>
      </c>
    </row>
    <row r="37" spans="1:20" ht="14.25">
      <c r="A37" s="48">
        <v>35</v>
      </c>
      <c r="B37" s="45" t="str">
        <f>TEAMS!Q368</f>
        <v>Moore, Matthew</v>
      </c>
      <c r="C37" s="61">
        <f>IF(SUM(TEAMS!T370:T385)=0,0,LARGE(TEAMS!T370:T385,1))</f>
        <v>245</v>
      </c>
      <c r="D37" s="141" t="str">
        <f>TEAMS!$AC$367</f>
        <v>SN</v>
      </c>
      <c r="E37" s="3">
        <f>COUNT(TEAMS!$T$370:$T$385)</f>
        <v>12</v>
      </c>
      <c r="F37" s="48">
        <v>35</v>
      </c>
      <c r="G37" s="45" t="str">
        <f>TEAMS!B205</f>
        <v>Pierce, Domenique 11 ( R )</v>
      </c>
      <c r="H37" s="61">
        <f>IF(SUM(TEAMS!B207:B222)=0,0,LARGE(TEAMS!B207:B222,1))</f>
        <v>91</v>
      </c>
      <c r="I37" s="141" t="str">
        <f>TEAMS!$AC$204</f>
        <v>GC</v>
      </c>
      <c r="J37" s="3">
        <f>COUNT(TEAMS!$E$207:$E$222)</f>
        <v>10</v>
      </c>
      <c r="K37" s="48">
        <v>35</v>
      </c>
      <c r="L37" s="45" t="str">
        <f>TEAMS!$G$144</f>
        <v>Kinder, Sarah</v>
      </c>
      <c r="M37" s="61">
        <f>IF(SUM(TEAMS!$H$146:$H$161)=0,0,LARGE(TEAMS!$H$146:$H$161,1))</f>
        <v>75</v>
      </c>
      <c r="N37" s="141" t="str">
        <f>TEAMS!$AC$143</f>
        <v>EW</v>
      </c>
      <c r="O37" s="3">
        <f>COUNT(TEAMS!$J$146:$J$161)</f>
        <v>9</v>
      </c>
      <c r="P37" s="48">
        <v>35</v>
      </c>
      <c r="Q37" s="45" t="str">
        <f>TEAMS!$L$124</f>
        <v>Raffety, Kyle</v>
      </c>
      <c r="R37" s="61">
        <f>IF(SUM(TEAMS!$N$126:$N$141)=0,0,LARGE(TEAMS!$N$126:$N$141,1))</f>
        <v>83</v>
      </c>
      <c r="S37" s="141" t="str">
        <f>TEAMS!$AC$123</f>
        <v>EW</v>
      </c>
      <c r="T37" s="3">
        <f>COUNT(TEAMS!$O$126:$O$141)</f>
        <v>4</v>
      </c>
    </row>
    <row r="38" spans="1:20" ht="14.25">
      <c r="A38" s="48">
        <v>36</v>
      </c>
      <c r="B38" s="111" t="str">
        <f>TEAMS!G266</f>
        <v>Lance, Hannah</v>
      </c>
      <c r="C38" s="61">
        <f>IF(SUM(TEAMS!J268:J283)=0,0,LARGE(TEAMS!J268:J283,1))</f>
        <v>237</v>
      </c>
      <c r="D38" s="141" t="str">
        <f>TEAMS!$AC$265</f>
        <v>LF</v>
      </c>
      <c r="E38" s="3">
        <f>COUNT(TEAMS!$J$268:$J$283)</f>
        <v>1</v>
      </c>
      <c r="F38" s="48">
        <v>36</v>
      </c>
      <c r="G38" s="45" t="str">
        <f>TEAMS!Q185</f>
        <v>Meissner, Xander 10</v>
      </c>
      <c r="H38" s="61">
        <f>IF(SUM(TEAMS!Q187:Q202)=0,0,LARGE(TEAMS!Q187:Q202,1))</f>
        <v>90</v>
      </c>
      <c r="I38" s="141" t="str">
        <f>TEAMS!$AC$184</f>
        <v>GC</v>
      </c>
      <c r="J38" s="3">
        <f>COUNT(TEAMS!$T$187:$T$202)</f>
        <v>12</v>
      </c>
      <c r="K38" s="48">
        <v>36</v>
      </c>
      <c r="L38" s="45" t="str">
        <f>TEAMS!B205</f>
        <v>Pierce, Domenique 11 ( R )</v>
      </c>
      <c r="M38" s="61">
        <f>IF(SUM(TEAMS!C207:C222)=0,0,LARGE(TEAMS!C207:C222,1))</f>
        <v>74</v>
      </c>
      <c r="N38" s="141" t="str">
        <f>TEAMS!$AC$204</f>
        <v>GC</v>
      </c>
      <c r="O38" s="3">
        <f>COUNT(TEAMS!$E$207:$E$222)</f>
        <v>10</v>
      </c>
      <c r="P38" s="48">
        <v>36</v>
      </c>
      <c r="Q38" s="45" t="str">
        <f>TEAMS!V83</f>
        <v>Burnette, Tyson</v>
      </c>
      <c r="R38" s="61">
        <f>IF(SUM(TEAMS!X85:X100)=0,0,LARGE(TEAMS!X85:X100,1))</f>
        <v>83</v>
      </c>
      <c r="S38" s="141" t="str">
        <f>TEAMS!$AC$82</f>
        <v>DL</v>
      </c>
      <c r="T38" s="3">
        <f>COUNT(TEAMS!$Y$85:$Y$100)</f>
        <v>1</v>
      </c>
    </row>
    <row r="39" spans="1:20" ht="14.25">
      <c r="A39" s="48">
        <v>37</v>
      </c>
      <c r="B39" s="45" t="str">
        <f>TEAMS!B205</f>
        <v>Pierce, Domenique 11 ( R )</v>
      </c>
      <c r="C39" s="61">
        <f>IF(SUM(TEAMS!E207:E222)=0,0,LARGE(TEAMS!E207:E222,1))</f>
        <v>235</v>
      </c>
      <c r="D39" s="141" t="str">
        <f>TEAMS!$AC$204</f>
        <v>GC</v>
      </c>
      <c r="E39" s="3">
        <f>COUNT(TEAMS!$E$207:$E$222)</f>
        <v>10</v>
      </c>
      <c r="F39" s="48">
        <v>37</v>
      </c>
      <c r="G39" s="45" t="str">
        <f>TEAMS!Q83</f>
        <v>Gallman, Braeden</v>
      </c>
      <c r="H39" s="61">
        <f>IF(SUM(TEAMS!Q85:Q100)=0,0,LARGE(TEAMS!Q85:Q100,1))</f>
        <v>90</v>
      </c>
      <c r="I39" s="141" t="str">
        <f>TEAMS!$AC$82</f>
        <v>DL</v>
      </c>
      <c r="J39" s="3">
        <f>COUNT(TEAMS!$T$85:$T$100)</f>
        <v>1</v>
      </c>
      <c r="K39" s="48">
        <v>37</v>
      </c>
      <c r="L39" s="45" t="str">
        <f>TEAMS!$Q$124</f>
        <v>Parks, Barrett</v>
      </c>
      <c r="M39" s="61">
        <f>IF(SUM(TEAMS!$R$126:$R$141)=0,0,LARGE(TEAMS!$R$126:$R$141,1))</f>
        <v>74</v>
      </c>
      <c r="N39" s="141" t="str">
        <f>TEAMS!$AC$123</f>
        <v>EW</v>
      </c>
      <c r="O39" s="3">
        <f>COUNT(TEAMS!$T$126:$T$141)</f>
        <v>10</v>
      </c>
      <c r="P39" s="48">
        <v>37</v>
      </c>
      <c r="Q39" s="45" t="str">
        <f>TEAMS!Q388</f>
        <v>Collis, Joshua</v>
      </c>
      <c r="R39" s="61">
        <f>IF(SUM(TEAMS!S390:S405)=0,0,LARGE(TEAMS!S390:S405,1))</f>
        <v>82</v>
      </c>
      <c r="S39" s="141" t="str">
        <f>TEAMS!$AC$387</f>
        <v>SN</v>
      </c>
      <c r="T39" s="3">
        <f>COUNT(TEAMS!$T$390:$T$405)</f>
        <v>10</v>
      </c>
    </row>
    <row r="40" spans="1:20" ht="14.25">
      <c r="A40" s="48">
        <v>38</v>
      </c>
      <c r="B40" s="45" t="str">
        <f>TEAMS!Q388</f>
        <v>Collis, Joshua</v>
      </c>
      <c r="C40" s="61">
        <f>IF(SUM(TEAMS!T390:T405)=0,0,LARGE(TEAMS!T390:T405,1))</f>
        <v>232</v>
      </c>
      <c r="D40" s="141" t="str">
        <f>TEAMS!$AC$387</f>
        <v>SN</v>
      </c>
      <c r="E40" s="3">
        <f>COUNT(TEAMS!$T$390:$T$405)</f>
        <v>10</v>
      </c>
      <c r="F40" s="48">
        <v>38</v>
      </c>
      <c r="G40" s="45" t="str">
        <f>TEAMS!V22</f>
        <v>Bodner, Connor</v>
      </c>
      <c r="H40" s="61">
        <f>IF(SUM(TEAMS!V24:V39)=0,0,LARGE(TEAMS!V24:V39,1))</f>
        <v>89</v>
      </c>
      <c r="I40" s="162" t="str">
        <f>TEAMS!$AC$21</f>
        <v>CK</v>
      </c>
      <c r="J40" s="3">
        <f>COUNT(TEAMS!$Y$24:$Y$39)</f>
        <v>1</v>
      </c>
      <c r="K40" s="48">
        <v>38</v>
      </c>
      <c r="L40" s="45" t="str">
        <f>TEAMS!Q368</f>
        <v>Moore, Matthew</v>
      </c>
      <c r="M40" s="61">
        <f>IF(SUM(TEAMS!R370:R385)=0,0,LARGE(TEAMS!R370:R385,1))</f>
        <v>72</v>
      </c>
      <c r="N40" s="141" t="str">
        <f>TEAMS!$AC$367</f>
        <v>SN</v>
      </c>
      <c r="O40" s="3">
        <f>COUNT(TEAMS!$T$370:$T$385)</f>
        <v>12</v>
      </c>
      <c r="P40" s="48">
        <v>38</v>
      </c>
      <c r="Q40" s="45" t="str">
        <f>TEAMS!G185</f>
        <v>Hales, Ana 12</v>
      </c>
      <c r="R40" s="61">
        <f>IF(SUM(TEAMS!I187:I202)=0,0,LARGE(TEAMS!I187:I202,1))</f>
        <v>82</v>
      </c>
      <c r="S40" s="141" t="str">
        <f>TEAMS!$AC$184</f>
        <v>GC</v>
      </c>
      <c r="T40" s="3">
        <f>COUNT(TEAMS!$J$187:$J$202)</f>
        <v>8</v>
      </c>
    </row>
    <row r="41" spans="1:20" ht="14.25">
      <c r="A41" s="48">
        <v>39</v>
      </c>
      <c r="B41" s="45" t="str">
        <f>TEAMS!V185</f>
        <v>Firle, Zane 10 ( R )</v>
      </c>
      <c r="C41" s="61">
        <f>IF(SUM(TEAMS!Y187:Y202)=0,0,LARGE(TEAMS!Y187:Y202,1))</f>
        <v>232</v>
      </c>
      <c r="D41" s="141" t="str">
        <f>TEAMS!$AC$184</f>
        <v>GC</v>
      </c>
      <c r="E41" s="3">
        <f>COUNT(TEAMS!$Y$187:$Y$202)</f>
        <v>9</v>
      </c>
      <c r="F41" s="48">
        <v>39</v>
      </c>
      <c r="G41" s="45" t="str">
        <f>TEAMS!V83</f>
        <v>Burnette, Tyson</v>
      </c>
      <c r="H41" s="61">
        <f>IF(SUM(TEAMS!V85:V100)=0,0,LARGE(TEAMS!V85:V100,1))</f>
        <v>89</v>
      </c>
      <c r="I41" s="141" t="str">
        <f>TEAMS!$AC$82</f>
        <v>DL</v>
      </c>
      <c r="J41" s="3">
        <f>COUNT(TEAMS!$Y$85:$Y$100)</f>
        <v>1</v>
      </c>
      <c r="K41" s="48">
        <v>39</v>
      </c>
      <c r="L41" s="45" t="str">
        <f>TEAMS!Q185</f>
        <v>Meissner, Xander 10</v>
      </c>
      <c r="M41" s="61">
        <f>IF(SUM(TEAMS!R187:R202)=0,0,LARGE(TEAMS!R187:R202,1))</f>
        <v>72</v>
      </c>
      <c r="N41" s="141" t="str">
        <f>TEAMS!$AC$184</f>
        <v>GC</v>
      </c>
      <c r="O41" s="3">
        <f>COUNT(TEAMS!$T$187:$T$202)</f>
        <v>12</v>
      </c>
      <c r="P41" s="48">
        <v>39</v>
      </c>
      <c r="Q41" s="45" t="str">
        <f>TEAMS!G368</f>
        <v>Gross, Isaac</v>
      </c>
      <c r="R41" s="61">
        <f>IF(SUM(TEAMS!I370:I385)=0,0,LARGE(TEAMS!I370:I385,1))</f>
        <v>81</v>
      </c>
      <c r="S41" s="141" t="str">
        <f>TEAMS!$AC$367</f>
        <v>SN</v>
      </c>
      <c r="T41" s="3">
        <f>COUNT(TEAMS!$J$370:$J$385)</f>
        <v>11</v>
      </c>
    </row>
    <row r="42" spans="1:20" ht="14.25">
      <c r="A42" s="48">
        <v>40</v>
      </c>
      <c r="B42" s="45" t="str">
        <f>TEAMS!G388</f>
        <v>Lanning, Hunter</v>
      </c>
      <c r="C42" s="61">
        <f>IF(SUM(TEAMS!J390:J405)=0,0,LARGE(TEAMS!J390:J405,1))</f>
        <v>229</v>
      </c>
      <c r="D42" s="141" t="str">
        <f>TEAMS!$AC$387</f>
        <v>SN</v>
      </c>
      <c r="E42" s="3">
        <f>COUNT(TEAMS!$J$390:$J$405)</f>
        <v>5</v>
      </c>
      <c r="F42" s="48">
        <v>40</v>
      </c>
      <c r="G42" s="45" t="str">
        <f>TEAMS!$Q$124</f>
        <v>Parks, Barrett</v>
      </c>
      <c r="H42" s="61">
        <f>IF(SUM(TEAMS!$Q$126:$Q$141)=0,0,LARGE(TEAMS!$Q$126:$Q$141,1))</f>
        <v>87</v>
      </c>
      <c r="I42" s="141" t="str">
        <f>TEAMS!$AC$123</f>
        <v>EW</v>
      </c>
      <c r="J42" s="3">
        <f>COUNT(TEAMS!$T$126:$T$141)</f>
        <v>10</v>
      </c>
      <c r="K42" s="48">
        <v>40</v>
      </c>
      <c r="L42" s="45" t="str">
        <f>TEAMS!$B$144</f>
        <v>Turner, Jordan</v>
      </c>
      <c r="M42" s="61">
        <f>IF(SUM(TEAMS!$C$146:$C$161)=0,0,LARGE(TEAMS!$C$146:$C$161,1))</f>
        <v>72</v>
      </c>
      <c r="N42" s="141" t="str">
        <f>TEAMS!$AC$143</f>
        <v>EW</v>
      </c>
      <c r="O42" s="3">
        <f>COUNT(TEAMS!$E$146:$E$161)</f>
        <v>5</v>
      </c>
      <c r="P42" s="48">
        <v>40</v>
      </c>
      <c r="Q42" s="45" t="str">
        <f>TEAMS!$V$144</f>
        <v>Corbin, Jackie</v>
      </c>
      <c r="R42" s="61">
        <f>IF(SUM(TEAMS!$X$146:$X$161)=0,0,LARGE(TEAMS!$X$146:$X$161,1))</f>
        <v>81</v>
      </c>
      <c r="S42" s="141" t="str">
        <f>TEAMS!$AC$143</f>
        <v>EW</v>
      </c>
      <c r="T42" s="3">
        <f>COUNT(TEAMS!$Y$146:$Y$161)</f>
        <v>8</v>
      </c>
    </row>
    <row r="43" spans="1:20" ht="14.25">
      <c r="A43" s="48">
        <v>41</v>
      </c>
      <c r="B43" s="45" t="str">
        <f>TEAMS!B388</f>
        <v>Ogle, Hannah</v>
      </c>
      <c r="C43" s="61">
        <f>IF(SUM(TEAMS!E390:E405)=0,0,LARGE(TEAMS!E390:E405,1))</f>
        <v>229</v>
      </c>
      <c r="D43" s="141" t="str">
        <f>TEAMS!$AC$387</f>
        <v>SN</v>
      </c>
      <c r="E43" s="3">
        <f>COUNT(TEAMS!$E$390:$E$405)</f>
        <v>3</v>
      </c>
      <c r="F43" s="48">
        <v>41</v>
      </c>
      <c r="G43" s="45" t="str">
        <f>TEAMS!B388</f>
        <v>Ogle, Hannah</v>
      </c>
      <c r="H43" s="61">
        <f>IF(SUM(TEAMS!B390:B405)=0,0,LARGE(TEAMS!B390:B405,1))</f>
        <v>87</v>
      </c>
      <c r="I43" s="141" t="str">
        <f>TEAMS!$AC$387</f>
        <v>SN</v>
      </c>
      <c r="J43" s="3">
        <f>COUNT(TEAMS!$E$390:$E$405)</f>
        <v>3</v>
      </c>
      <c r="K43" s="48">
        <v>41</v>
      </c>
      <c r="L43" s="45" t="str">
        <f>TEAMS!$L$124</f>
        <v>Raffety, Kyle</v>
      </c>
      <c r="M43" s="61">
        <f>IF(SUM(TEAMS!$M$126:$M$141)=0,0,LARGE(TEAMS!$M$126:$M$141,1))</f>
        <v>72</v>
      </c>
      <c r="N43" s="141" t="str">
        <f>TEAMS!$AC$123</f>
        <v>EW</v>
      </c>
      <c r="O43" s="3">
        <f>COUNT(TEAMS!$O$126:$O$141)</f>
        <v>4</v>
      </c>
      <c r="P43" s="48">
        <v>41</v>
      </c>
      <c r="Q43" s="45" t="str">
        <f>TEAMS!Q83</f>
        <v>Gallman, Braeden</v>
      </c>
      <c r="R43" s="61">
        <f>IF(SUM(TEAMS!S85:S100)=0,0,LARGE(TEAMS!S85:S100,1))</f>
        <v>81</v>
      </c>
      <c r="S43" s="141" t="str">
        <f>TEAMS!$AC$82</f>
        <v>DL</v>
      </c>
      <c r="T43" s="3">
        <f>COUNT(TEAMS!$T$85:$T$100)</f>
        <v>1</v>
      </c>
    </row>
    <row r="44" spans="1:20" ht="14.25">
      <c r="A44" s="48">
        <v>42</v>
      </c>
      <c r="B44" s="45" t="str">
        <f>TEAMS!Q83</f>
        <v>Gallman, Braeden</v>
      </c>
      <c r="C44" s="61">
        <f>IF(SUM(TEAMS!T85:T100)=0,0,LARGE(TEAMS!T85:T100,1))</f>
        <v>228</v>
      </c>
      <c r="D44" s="141" t="str">
        <f>TEAMS!$AC$82</f>
        <v>DL</v>
      </c>
      <c r="E44" s="3">
        <f>COUNT(TEAMS!$T$85:$T$100)</f>
        <v>1</v>
      </c>
      <c r="F44" s="48">
        <v>42</v>
      </c>
      <c r="G44" s="45" t="str">
        <f>TEAMS!G22</f>
        <v>Hanebnyi, Ivan</v>
      </c>
      <c r="H44" s="61">
        <f>IF(SUM(TEAMS!G24:G39)=0,0,LARGE(TEAMS!G24:G39,1))</f>
        <v>87</v>
      </c>
      <c r="I44" s="162" t="str">
        <f>TEAMS!$AC$21</f>
        <v>CK</v>
      </c>
      <c r="J44" s="3">
        <f>COUNT(TEAMS!$J$24:$J$39)</f>
        <v>1</v>
      </c>
      <c r="K44" s="48">
        <v>42</v>
      </c>
      <c r="L44" s="45" t="str">
        <f>TEAMS!G266</f>
        <v>Lance, Hannah</v>
      </c>
      <c r="M44" s="61">
        <f>IF(SUM(TEAMS!H268:H283)=0,0,LARGE(TEAMS!H268:H283,1))</f>
        <v>72</v>
      </c>
      <c r="N44" s="141" t="str">
        <f>TEAMS!$AC$265</f>
        <v>LF</v>
      </c>
      <c r="O44" s="3">
        <f>COUNT(TEAMS!$J$268:$J$283)</f>
        <v>1</v>
      </c>
      <c r="P44" s="48">
        <v>42</v>
      </c>
      <c r="Q44" s="45" t="str">
        <f>TEAMS!G266</f>
        <v>Lance, Hannah</v>
      </c>
      <c r="R44" s="61">
        <f>IF(SUM(TEAMS!I268:I283)=0,0,LARGE(TEAMS!I268:I283,1))</f>
        <v>81</v>
      </c>
      <c r="S44" s="141" t="str">
        <f>TEAMS!$AC$265</f>
        <v>LF</v>
      </c>
      <c r="T44" s="3">
        <f>COUNT(TEAMS!$J$268:$J$283)</f>
        <v>1</v>
      </c>
    </row>
    <row r="45" spans="1:20" ht="14.25">
      <c r="A45" s="48">
        <v>43</v>
      </c>
      <c r="B45" s="45" t="str">
        <f>TEAMS!$Q$124</f>
        <v>Parks, Barrett</v>
      </c>
      <c r="C45" s="61">
        <f>IF(SUM(TEAMS!$T$126:$T$141)=0,0,LARGE(TEAMS!$T$126:$T$141,1))</f>
        <v>223</v>
      </c>
      <c r="D45" s="141" t="str">
        <f>TEAMS!$AC$123</f>
        <v>EW</v>
      </c>
      <c r="E45" s="3">
        <f>COUNT(TEAMS!$T$126:$T$141)</f>
        <v>10</v>
      </c>
      <c r="F45" s="48">
        <v>43</v>
      </c>
      <c r="G45" s="45" t="str">
        <f>TEAMS!Q388</f>
        <v>Collis, Joshua</v>
      </c>
      <c r="H45" s="61">
        <f>IF(SUM(TEAMS!Q390:Q405)=0,0,LARGE(TEAMS!Q390:Q405,1))</f>
        <v>86</v>
      </c>
      <c r="I45" s="141" t="str">
        <f>TEAMS!$AC$387</f>
        <v>SN</v>
      </c>
      <c r="J45" s="3">
        <f>COUNT(TEAMS!$T$390:$T$405)</f>
        <v>10</v>
      </c>
      <c r="K45" s="48">
        <v>43</v>
      </c>
      <c r="L45" s="45" t="str">
        <f>TEAMS!G185</f>
        <v>Hales, Ana 12</v>
      </c>
      <c r="M45" s="61">
        <f>IF(SUM(TEAMS!H187:H202)=0,0,LARGE(TEAMS!H187:H202,1))</f>
        <v>67</v>
      </c>
      <c r="N45" s="141" t="str">
        <f>TEAMS!$AC$184</f>
        <v>GC</v>
      </c>
      <c r="O45" s="3">
        <f>COUNT(TEAMS!$J$187:$J$202)</f>
        <v>8</v>
      </c>
      <c r="P45" s="48">
        <v>43</v>
      </c>
      <c r="Q45" s="45" t="str">
        <f>TEAMS!B388</f>
        <v>Ogle, Hannah</v>
      </c>
      <c r="R45" s="61">
        <f>IF(SUM(TEAMS!D390:D405)=0,0,LARGE(TEAMS!D390:D405,1))</f>
        <v>79</v>
      </c>
      <c r="S45" s="141" t="str">
        <f>TEAMS!$AC$387</f>
        <v>SN</v>
      </c>
      <c r="T45" s="3">
        <f>COUNT(TEAMS!$E$390:$E$405)</f>
        <v>3</v>
      </c>
    </row>
    <row r="46" spans="1:20" ht="14.25">
      <c r="A46" s="48">
        <v>44</v>
      </c>
      <c r="B46" s="45" t="str">
        <f>TEAMS!G185</f>
        <v>Hales, Ana 12</v>
      </c>
      <c r="C46" s="61">
        <f>IF(SUM(TEAMS!J187:J202)=0,0,LARGE(TEAMS!J187:J202,1))</f>
        <v>223</v>
      </c>
      <c r="D46" s="141" t="str">
        <f>TEAMS!$AC$184</f>
        <v>GC</v>
      </c>
      <c r="E46" s="3">
        <f>COUNT(TEAMS!$J$187:$J$202)</f>
        <v>8</v>
      </c>
      <c r="F46" s="48">
        <v>44</v>
      </c>
      <c r="G46" s="45" t="str">
        <f>TEAMS!$G$144</f>
        <v>Kinder, Sarah</v>
      </c>
      <c r="H46" s="61">
        <f>IF(SUM(TEAMS!$G$146:$G$161)=0,0,LARGE(TEAMS!$G$146:$G$161,1))</f>
        <v>86</v>
      </c>
      <c r="I46" s="141" t="str">
        <f>TEAMS!$AC$143</f>
        <v>EW</v>
      </c>
      <c r="J46" s="3">
        <f>COUNT(TEAMS!$J$146:$J$161)</f>
        <v>9</v>
      </c>
      <c r="K46" s="48">
        <v>44</v>
      </c>
      <c r="L46" s="45" t="str">
        <f>TEAMS!V185</f>
        <v>Firle, Zane 10 ( R )</v>
      </c>
      <c r="M46" s="61">
        <f>IF(SUM(TEAMS!W187:W202)=0,0,LARGE(TEAMS!W187:W202,1))</f>
        <v>65</v>
      </c>
      <c r="N46" s="141" t="str">
        <f>TEAMS!$AC$184</f>
        <v>GC</v>
      </c>
      <c r="O46" s="3">
        <f>COUNT(TEAMS!$Y$187:$Y$202)</f>
        <v>9</v>
      </c>
      <c r="P46" s="48">
        <v>44</v>
      </c>
      <c r="Q46" s="45" t="str">
        <f>TEAMS!B205</f>
        <v>Pierce, Domenique 11 ( R )</v>
      </c>
      <c r="R46" s="61">
        <f>IF(SUM(TEAMS!D207:D222)=0,0,LARGE(TEAMS!D207:D222,1))</f>
        <v>78</v>
      </c>
      <c r="S46" s="141" t="str">
        <f>TEAMS!$AC$204</f>
        <v>GC</v>
      </c>
      <c r="T46" s="3">
        <f>COUNT(TEAMS!$E$207:$E$222)</f>
        <v>10</v>
      </c>
    </row>
    <row r="47" spans="1:20" ht="14.25">
      <c r="A47" s="48">
        <v>45</v>
      </c>
      <c r="B47" s="45" t="str">
        <f>TEAMS!$L$124</f>
        <v>Raffety, Kyle</v>
      </c>
      <c r="C47" s="61">
        <f>IF(SUM(TEAMS!$O$126:$O$137)=0,0,LARGE(TEAMS!$O$126:$O$137,1))</f>
        <v>218</v>
      </c>
      <c r="D47" s="141" t="str">
        <f>TEAMS!$AC$123</f>
        <v>EW</v>
      </c>
      <c r="E47" s="3">
        <f>COUNT(TEAMS!$O$126:$O$141)</f>
        <v>4</v>
      </c>
      <c r="F47" s="48">
        <v>45</v>
      </c>
      <c r="G47" s="45" t="str">
        <f>TEAMS!V185</f>
        <v>Firle, Zane 10 ( R )</v>
      </c>
      <c r="H47" s="61">
        <f>IF(SUM(TEAMS!V187:V202)=0,0,LARGE(TEAMS!V187:V202,1))</f>
        <v>85</v>
      </c>
      <c r="I47" s="141" t="str">
        <f>TEAMS!$AC$184</f>
        <v>GC</v>
      </c>
      <c r="J47" s="3">
        <f>COUNT(TEAMS!$Y$187:$Y$202)</f>
        <v>9</v>
      </c>
      <c r="K47" s="48">
        <v>45</v>
      </c>
      <c r="L47" s="45" t="str">
        <f>TEAMS!G388</f>
        <v>Lanning, Hunter</v>
      </c>
      <c r="M47" s="61">
        <f>IF(SUM(TEAMS!H390:H405)=0,0,LARGE(TEAMS!H390:H405,1))</f>
        <v>64</v>
      </c>
      <c r="N47" s="141" t="str">
        <f>TEAMS!$AC$387</f>
        <v>SN</v>
      </c>
      <c r="O47" s="3">
        <f>COUNT(TEAMS!$J$390:$J$405)</f>
        <v>5</v>
      </c>
      <c r="P47" s="48">
        <v>45</v>
      </c>
      <c r="Q47" s="45" t="str">
        <f>TEAMS!G388</f>
        <v>Lanning, Hunter</v>
      </c>
      <c r="R47" s="61">
        <f>IF(SUM(TEAMS!I390:I405)=0,0,LARGE(TEAMS!I390:I405,1))</f>
        <v>78</v>
      </c>
      <c r="S47" s="141" t="str">
        <f>TEAMS!$AC$387</f>
        <v>SN</v>
      </c>
      <c r="T47" s="3">
        <f>COUNT(TEAMS!$J$390:$J$405)</f>
        <v>5</v>
      </c>
    </row>
    <row r="48" spans="1:20" ht="14.25">
      <c r="A48" s="48">
        <v>46</v>
      </c>
      <c r="B48" s="45" t="str">
        <f>TEAMS!V368</f>
        <v>Jaramillo, Alejandra</v>
      </c>
      <c r="C48" s="61">
        <f>IF(SUM(TEAMS!Y370:Y385)=0,0,LARGE(TEAMS!Y370:Y385,1))</f>
        <v>218</v>
      </c>
      <c r="D48" s="141" t="str">
        <f>TEAMS!$AC$367</f>
        <v>SN</v>
      </c>
      <c r="E48" s="3">
        <f>COUNT(TEAMS!$Y$370:$Y$385)</f>
        <v>2</v>
      </c>
      <c r="F48" s="48">
        <v>46</v>
      </c>
      <c r="G48" s="45" t="str">
        <f>TEAMS!$V$144</f>
        <v>Corbin, Jackie</v>
      </c>
      <c r="H48" s="61">
        <f>IF(SUM(TEAMS!$V$146:$V$161)=0,0,LARGE(TEAMS!$V$146:$V$161,1))</f>
        <v>85</v>
      </c>
      <c r="I48" s="141" t="str">
        <f>TEAMS!$AC$143</f>
        <v>EW</v>
      </c>
      <c r="J48" s="3">
        <f>COUNT(TEAMS!$Y$146:$Y$161)</f>
        <v>8</v>
      </c>
      <c r="K48" s="48">
        <v>46</v>
      </c>
      <c r="L48" s="45" t="str">
        <f>TEAMS!B388</f>
        <v>Ogle, Hannah</v>
      </c>
      <c r="M48" s="61">
        <f>IF(SUM(TEAMS!C390:C405)=0,0,LARGE(TEAMS!C390:C405,1))</f>
        <v>63</v>
      </c>
      <c r="N48" s="141" t="str">
        <f>TEAMS!$AC$387</f>
        <v>SN</v>
      </c>
      <c r="O48" s="3">
        <f>COUNT(TEAMS!$E$390:$E$405)</f>
        <v>3</v>
      </c>
      <c r="P48" s="48">
        <v>46</v>
      </c>
      <c r="Q48" s="45" t="str">
        <f>TEAMS!V368</f>
        <v>Jaramillo, Alejandra</v>
      </c>
      <c r="R48" s="61">
        <f>IF(SUM(TEAMS!X370:X385)=0,0,LARGE(TEAMS!X370:X385,1))</f>
        <v>78</v>
      </c>
      <c r="S48" s="141" t="str">
        <f>TEAMS!$AC$367</f>
        <v>SN</v>
      </c>
      <c r="T48" s="3">
        <f>COUNT(TEAMS!$Y$370:$Y$385)</f>
        <v>2</v>
      </c>
    </row>
    <row r="49" spans="1:20" ht="14.25">
      <c r="A49" s="48">
        <v>47</v>
      </c>
      <c r="B49" s="45" t="str">
        <f>TEAMS!$V$124</f>
        <v>Thacker, Kayla</v>
      </c>
      <c r="C49" s="61">
        <f>IF(SUM(TEAMS!$Y$126:$Y$141)=0,0,LARGE(TEAMS!$Y$126:$Y$141,1))</f>
        <v>213</v>
      </c>
      <c r="D49" s="141" t="str">
        <f>TEAMS!$AC$123</f>
        <v>EW</v>
      </c>
      <c r="E49" s="3">
        <f>COUNT(TEAMS!$Y$126:$Y$141)</f>
        <v>9</v>
      </c>
      <c r="F49" s="48">
        <v>47</v>
      </c>
      <c r="G49" s="45" t="str">
        <f>TEAMS!$V$124</f>
        <v>Thacker, Kayla</v>
      </c>
      <c r="H49" s="61">
        <f>IF(SUM(TEAMS!$V$126:$V$141)=0,0,LARGE(TEAMS!$V$126:$V$141,1))</f>
        <v>84</v>
      </c>
      <c r="I49" s="141" t="str">
        <f>TEAMS!$AC$123</f>
        <v>EW</v>
      </c>
      <c r="J49" s="3">
        <f>COUNT(TEAMS!$Y$126:$Y$141)</f>
        <v>9</v>
      </c>
      <c r="K49" s="48">
        <v>47</v>
      </c>
      <c r="L49" s="45" t="str">
        <f>TEAMS!$V$124</f>
        <v>Thacker, Kayla</v>
      </c>
      <c r="M49" s="61">
        <f>IF(SUM(TEAMS!$W$126:$W$141)=0,0,LARGE(TEAMS!$W$126:$W$141,1))</f>
        <v>62</v>
      </c>
      <c r="N49" s="141" t="str">
        <f>TEAMS!$AC$123</f>
        <v>EW</v>
      </c>
      <c r="O49" s="3">
        <f>COUNT(TEAMS!$Y$126:$Y$141)</f>
        <v>9</v>
      </c>
      <c r="P49" s="48">
        <v>47</v>
      </c>
      <c r="Q49" s="45" t="str">
        <f>TEAMS!L266</f>
        <v>Hogue, Brianna</v>
      </c>
      <c r="R49" s="61">
        <f>IF(SUM(TEAMS!N268:N283)=0,0,LARGE(TEAMS!N268:N283,1))</f>
        <v>77</v>
      </c>
      <c r="S49" s="141" t="str">
        <f>TEAMS!$AC$265</f>
        <v>LF</v>
      </c>
      <c r="T49" s="3">
        <f>COUNT(TEAMS!$O$268:$O$283)</f>
        <v>1</v>
      </c>
    </row>
    <row r="50" spans="1:20" ht="14.25">
      <c r="A50" s="48">
        <v>48</v>
      </c>
      <c r="B50" s="45" t="str">
        <f>TEAMS!L185</f>
        <v>Smith, Chandler 11</v>
      </c>
      <c r="C50" s="61">
        <f>IF(SUM(TEAMS!O187:O202)=0,0,LARGE(TEAMS!O187:O202,1))</f>
        <v>209</v>
      </c>
      <c r="D50" s="141" t="str">
        <f>TEAMS!$AC$184</f>
        <v>GC</v>
      </c>
      <c r="E50" s="3">
        <f>COUNT(TEAMS!$O$187:$O$202)</f>
        <v>4</v>
      </c>
      <c r="F50" s="48">
        <v>48</v>
      </c>
      <c r="G50" s="45" t="str">
        <f>TEAMS!G266</f>
        <v>Lance, Hannah</v>
      </c>
      <c r="H50" s="61">
        <f>IF(SUM(TEAMS!G268:G283)=0,0,LARGE(TEAMS!G268:G283,1))</f>
        <v>84</v>
      </c>
      <c r="I50" s="141" t="str">
        <f>TEAMS!$AC$265</f>
        <v>LF</v>
      </c>
      <c r="J50" s="3">
        <f>COUNT(TEAMS!$J$268:$J$283)</f>
        <v>1</v>
      </c>
      <c r="K50" s="48">
        <v>48</v>
      </c>
      <c r="L50" s="45" t="str">
        <f>TEAMS!G205</f>
        <v>Burchette, Aaron 9 ( R )</v>
      </c>
      <c r="M50" s="61">
        <f>IF(SUM(TEAMS!H207:H222)=0,0,LARGE(TEAMS!H207:H222,1))</f>
        <v>59</v>
      </c>
      <c r="N50" s="141" t="str">
        <f>TEAMS!$AC$204</f>
        <v>GC</v>
      </c>
      <c r="O50" s="3">
        <f>COUNT(TEAMS!$J$207:$J$222)</f>
        <v>8</v>
      </c>
      <c r="P50" s="48">
        <v>48</v>
      </c>
      <c r="Q50" s="45" t="str">
        <f>TEAMS!G205</f>
        <v>Burchette, Aaron 9 ( R )</v>
      </c>
      <c r="R50" s="61">
        <f>IF(SUM(TEAMS!I207:I222)=0,0,LARGE(TEAMS!I207:I222,1))</f>
        <v>75</v>
      </c>
      <c r="S50" s="141" t="str">
        <f>TEAMS!$AC$204</f>
        <v>GC</v>
      </c>
      <c r="T50" s="3">
        <f>COUNT(TEAMS!$J$207:$J$222)</f>
        <v>8</v>
      </c>
    </row>
    <row r="51" spans="1:20" ht="14.25">
      <c r="A51" s="48">
        <v>49</v>
      </c>
      <c r="B51" s="45" t="str">
        <f>TEAMS!G205</f>
        <v>Burchette, Aaron 9 ( R )</v>
      </c>
      <c r="C51" s="61">
        <f>IF(SUM(TEAMS!J207:J222)=0,0,LARGE(TEAMS!J207:J222,1))</f>
        <v>208</v>
      </c>
      <c r="D51" s="141" t="str">
        <f>TEAMS!$AC$204</f>
        <v>GC</v>
      </c>
      <c r="E51" s="3">
        <f>COUNT(TEAMS!$J$207:$J$222)</f>
        <v>8</v>
      </c>
      <c r="F51" s="48">
        <v>49</v>
      </c>
      <c r="G51" s="45" t="str">
        <f>TEAMS!L185</f>
        <v>Smith, Chandler 11</v>
      </c>
      <c r="H51" s="61">
        <f>IF(SUM(TEAMS!L187:L202)=0,0,LARGE(TEAMS!L187:L202,1))</f>
        <v>83</v>
      </c>
      <c r="I51" s="141" t="str">
        <f>TEAMS!$AC$184</f>
        <v>GC</v>
      </c>
      <c r="J51" s="3">
        <f>COUNT(TEAMS!$O$187:$O$202)</f>
        <v>4</v>
      </c>
      <c r="K51" s="48">
        <v>49</v>
      </c>
      <c r="L51" s="45" t="str">
        <f>TEAMS!$V$144</f>
        <v>Corbin, Jackie</v>
      </c>
      <c r="M51" s="61">
        <f>IF(SUM(TEAMS!$W$146:$W$161)=0,0,LARGE(TEAMS!$W$146:$W$161,1))</f>
        <v>59</v>
      </c>
      <c r="N51" s="141" t="str">
        <f>TEAMS!$AC$143</f>
        <v>EW</v>
      </c>
      <c r="O51" s="3">
        <f>COUNT(TEAMS!$Y$146:$Y$161)</f>
        <v>8</v>
      </c>
      <c r="P51" s="48">
        <v>49</v>
      </c>
      <c r="Q51" s="45" t="str">
        <f>TEAMS!$V$124</f>
        <v>Thacker, Kayla</v>
      </c>
      <c r="R51" s="61">
        <f>IF(SUM(TEAMS!$X$126:$X$141)=0,0,LARGE(TEAMS!$X$126:$X$141,1))</f>
        <v>74</v>
      </c>
      <c r="S51" s="141" t="str">
        <f>TEAMS!$AC$123</f>
        <v>EW</v>
      </c>
      <c r="T51" s="3">
        <f>COUNT(TEAMS!$Y$126:$Y$141)</f>
        <v>9</v>
      </c>
    </row>
    <row r="52" spans="1:20" ht="14.25">
      <c r="A52" s="48">
        <v>50</v>
      </c>
      <c r="B52" s="45" t="str">
        <f>TEAMS!$V$144</f>
        <v>Corbin, Jackie</v>
      </c>
      <c r="C52" s="61">
        <f>IF(SUM(TEAMS!$Y$146:$Y$161)=0,0,LARGE(TEAMS!$Y$146:$Y$161,1))</f>
        <v>207</v>
      </c>
      <c r="D52" s="141" t="str">
        <f>TEAMS!$AC$143</f>
        <v>EW</v>
      </c>
      <c r="E52" s="3">
        <f>COUNT(TEAMS!$Y$146:$Y$161)</f>
        <v>8</v>
      </c>
      <c r="F52" s="48">
        <v>50</v>
      </c>
      <c r="G52" s="45" t="str">
        <f>TEAMS!L22</f>
        <v>Kendrick, Joshua</v>
      </c>
      <c r="H52" s="61">
        <f>IF(SUM(TEAMS!L24:L39)=0,0,LARGE(TEAMS!L24:L39,1))</f>
        <v>83</v>
      </c>
      <c r="I52" s="162" t="str">
        <f>TEAMS!$AC$21</f>
        <v>CK</v>
      </c>
      <c r="J52" s="3">
        <f>COUNT(TEAMS!$O$24:$O$39)</f>
        <v>1</v>
      </c>
      <c r="K52" s="48">
        <v>50</v>
      </c>
      <c r="L52" s="45" t="str">
        <f>TEAMS!V368</f>
        <v>Jaramillo, Alejandra</v>
      </c>
      <c r="M52" s="61">
        <f>IF(SUM(TEAMS!W370:W385)=0,0,LARGE(TEAMS!W370:W385,1))</f>
        <v>59</v>
      </c>
      <c r="N52" s="141" t="str">
        <f>TEAMS!$AC$367</f>
        <v>SN</v>
      </c>
      <c r="O52" s="3">
        <f>COUNT(TEAMS!$Y$370:$Y$385)</f>
        <v>2</v>
      </c>
      <c r="P52" s="48">
        <v>50</v>
      </c>
      <c r="Q52" s="45" t="str">
        <f>TEAMS!$B$144</f>
        <v>Turner, Jordan</v>
      </c>
      <c r="R52" s="61">
        <f>IF(SUM(TEAMS!$D$146:$D$161)=0,0,LARGE(TEAMS!$D$146:$D$161,1))</f>
        <v>70</v>
      </c>
      <c r="S52" s="141" t="str">
        <f>TEAMS!$AC$143</f>
        <v>EW</v>
      </c>
      <c r="T52" s="3">
        <f>COUNT(TEAMS!$E$146:$E$161)</f>
        <v>5</v>
      </c>
    </row>
    <row r="53" spans="1:20" ht="14.25">
      <c r="A53" s="48">
        <v>51</v>
      </c>
      <c r="B53" s="45" t="str">
        <f>TEAMS!V22</f>
        <v>Bodner, Connor</v>
      </c>
      <c r="C53" s="61">
        <f>IF(SUM(TEAMS!Y24:Y39)=0,0,LARGE(TEAMS!Y24:Y39,1))</f>
        <v>205</v>
      </c>
      <c r="D53" s="162" t="str">
        <f>TEAMS!$AC$21</f>
        <v>CK</v>
      </c>
      <c r="E53" s="3">
        <f>COUNT(TEAMS!$Y$24:$Y$39)</f>
        <v>1</v>
      </c>
      <c r="F53" s="48">
        <v>51</v>
      </c>
      <c r="G53" s="45" t="str">
        <f>TEAMS!G205</f>
        <v>Burchette, Aaron 9 ( R )</v>
      </c>
      <c r="H53" s="61">
        <f>IF(SUM(TEAMS!G207:G222)=0,0,LARGE(TEAMS!G207:G222,1))</f>
        <v>82</v>
      </c>
      <c r="I53" s="141" t="str">
        <f>TEAMS!$AC$204</f>
        <v>GC</v>
      </c>
      <c r="J53" s="3">
        <f>COUNT(TEAMS!$J$207:$J$222)</f>
        <v>8</v>
      </c>
      <c r="K53" s="48">
        <v>51</v>
      </c>
      <c r="L53" s="45" t="str">
        <f>TEAMS!V22</f>
        <v>Bodner, Connor</v>
      </c>
      <c r="M53" s="61">
        <f>IF(SUM(TEAMS!W24:W39)=0,0,LARGE(TEAMS!W24:W39,1))</f>
        <v>58</v>
      </c>
      <c r="N53" s="162" t="str">
        <f>TEAMS!$AC$21</f>
        <v>CK</v>
      </c>
      <c r="O53" s="3">
        <f>COUNT(TEAMS!$Y$24:$Y$39)</f>
        <v>1</v>
      </c>
      <c r="P53" s="48">
        <v>51</v>
      </c>
      <c r="Q53" s="45" t="str">
        <f>TEAMS!$Q$124</f>
        <v>Parks, Barrett</v>
      </c>
      <c r="R53" s="61">
        <f>IF(SUM(TEAMS!$S$126:$S$141)=0,0,LARGE(TEAMS!$S$126:$S$141,1))</f>
        <v>69</v>
      </c>
      <c r="S53" s="141" t="str">
        <f>TEAMS!$AC$123</f>
        <v>EW</v>
      </c>
      <c r="T53" s="3">
        <f>COUNT(TEAMS!$T$126:$T$141)</f>
        <v>10</v>
      </c>
    </row>
    <row r="54" spans="1:20" ht="14.25">
      <c r="A54" s="48">
        <v>52</v>
      </c>
      <c r="B54" s="45" t="str">
        <f>TEAMS!G22</f>
        <v>Hanebnyi, Ivan</v>
      </c>
      <c r="C54" s="61">
        <f>IF(SUM(TEAMS!J24:J39)=0,0,LARGE(TEAMS!J24:J39,1))</f>
        <v>204</v>
      </c>
      <c r="D54" s="162" t="str">
        <f>TEAMS!$AC$21</f>
        <v>CK</v>
      </c>
      <c r="E54" s="3">
        <f>COUNT(TEAMS!$J$24:$J$39)</f>
        <v>1</v>
      </c>
      <c r="F54" s="48">
        <v>52</v>
      </c>
      <c r="G54" s="45" t="str">
        <f>TEAMS!$L$124</f>
        <v>Raffety, Kyle</v>
      </c>
      <c r="H54" s="61">
        <f>IF(SUM(TEAMS!$L$126:$L$141)=0,0,LARGE(TEAMS!$L$126:$L$141,1))</f>
        <v>81</v>
      </c>
      <c r="I54" s="141" t="str">
        <f>TEAMS!$AC$123</f>
        <v>EW</v>
      </c>
      <c r="J54" s="3">
        <f>COUNT(TEAMS!$O$126:$O$141)</f>
        <v>4</v>
      </c>
      <c r="K54" s="48">
        <v>52</v>
      </c>
      <c r="L54" s="45" t="str">
        <f>TEAMS!L185</f>
        <v>Smith, Chandler 11</v>
      </c>
      <c r="M54" s="61">
        <f>IF(SUM(TEAMS!M187:M202)=0,0,LARGE(TEAMS!M187:M202,1))</f>
        <v>57</v>
      </c>
      <c r="N54" s="141" t="str">
        <f>TEAMS!$AC$184</f>
        <v>GC</v>
      </c>
      <c r="O54" s="3">
        <f>COUNT(TEAMS!$O$187:$O$202)</f>
        <v>4</v>
      </c>
      <c r="P54" s="48">
        <v>52</v>
      </c>
      <c r="Q54" s="45" t="str">
        <f>TEAMS!L185</f>
        <v>Smith, Chandler 11</v>
      </c>
      <c r="R54" s="61">
        <f>IF(SUM(TEAMS!N187:N202)=0,0,LARGE(TEAMS!N187:N202,1))</f>
        <v>69</v>
      </c>
      <c r="S54" s="141" t="str">
        <f>TEAMS!$AC$184</f>
        <v>GC</v>
      </c>
      <c r="T54" s="3">
        <f>COUNT(TEAMS!$O$187:$O$202)</f>
        <v>4</v>
      </c>
    </row>
    <row r="55" spans="1:20" ht="14.25">
      <c r="A55" s="48">
        <v>53</v>
      </c>
      <c r="B55" s="45" t="str">
        <f>TEAMS!$G$144</f>
        <v>Kinder, Sarah</v>
      </c>
      <c r="C55" s="61">
        <f>IF(SUM(TEAMS!$J$146:$J$161)=0,0,LARGE(TEAMS!$J$146:$J$161,1))</f>
        <v>202</v>
      </c>
      <c r="D55" s="141" t="str">
        <f>TEAMS!$AC$143</f>
        <v>EW</v>
      </c>
      <c r="E55" s="3">
        <f>COUNT(TEAMS!$J$146:$J$161)</f>
        <v>9</v>
      </c>
      <c r="F55" s="48">
        <v>53</v>
      </c>
      <c r="G55" s="45" t="str">
        <f>TEAMS!V368</f>
        <v>Jaramillo, Alejandra</v>
      </c>
      <c r="H55" s="61">
        <f>IF(SUM(TEAMS!V370:V385)=0,0,LARGE(TEAMS!V370:V385,1))</f>
        <v>81</v>
      </c>
      <c r="I55" s="141" t="str">
        <f>TEAMS!$AC$367</f>
        <v>SN</v>
      </c>
      <c r="J55" s="3">
        <f>COUNT(TEAMS!$Y$370:$Y$385)</f>
        <v>2</v>
      </c>
      <c r="K55" s="48">
        <v>53</v>
      </c>
      <c r="L55" s="45" t="str">
        <f>TEAMS!Q83</f>
        <v>Gallman, Braeden</v>
      </c>
      <c r="M55" s="61">
        <f>IF(SUM(TEAMS!R85:R100)=0,0,LARGE(TEAMS!R85:R100,1))</f>
        <v>57</v>
      </c>
      <c r="N55" s="141" t="str">
        <f>TEAMS!$AC$82</f>
        <v>DL</v>
      </c>
      <c r="O55" s="3">
        <f>COUNT(TEAMS!$T$85:$T$100)</f>
        <v>1</v>
      </c>
      <c r="P55" s="48">
        <v>53</v>
      </c>
      <c r="Q55" s="45" t="str">
        <f>TEAMS!L83</f>
        <v>Jones, Toby</v>
      </c>
      <c r="R55" s="61">
        <f>IF(SUM(TEAMS!N85:N100)=0,0,LARGE(TEAMS!N85:N100,1))</f>
        <v>69</v>
      </c>
      <c r="S55" s="141" t="str">
        <f>TEAMS!$AC$82</f>
        <v>DL</v>
      </c>
      <c r="T55" s="3">
        <f>COUNT(TEAMS!$O$85:$O$100)</f>
        <v>2</v>
      </c>
    </row>
    <row r="56" spans="1:20" ht="14.25">
      <c r="A56" s="48">
        <v>54</v>
      </c>
      <c r="B56" s="45" t="str">
        <f>TEAMS!$B$144</f>
        <v>Turner, Jordan</v>
      </c>
      <c r="C56" s="61">
        <f>IF(SUM(TEAMS!$E$146:$E$161)=0,0,LARGE(TEAMS!$E$146:$E$161,1))</f>
        <v>200</v>
      </c>
      <c r="D56" s="141" t="str">
        <f>TEAMS!$AC$143</f>
        <v>EW</v>
      </c>
      <c r="E56" s="3">
        <f>COUNT(TEAMS!$E$146:$E$161)</f>
        <v>5</v>
      </c>
      <c r="F56" s="48">
        <v>54</v>
      </c>
      <c r="G56" s="45" t="str">
        <f>TEAMS!L83</f>
        <v>Jones, Toby</v>
      </c>
      <c r="H56" s="61">
        <f>IF(SUM(TEAMS!L85:L100)=0,0,LARGE(TEAMS!L85:L100,1))</f>
        <v>80</v>
      </c>
      <c r="I56" s="141" t="str">
        <f>TEAMS!$AC$82</f>
        <v>DL</v>
      </c>
      <c r="J56" s="3">
        <f>COUNT(TEAMS!$O$85:$O$100)</f>
        <v>2</v>
      </c>
      <c r="K56" s="48">
        <v>54</v>
      </c>
      <c r="L56" s="45" t="str">
        <f>TEAMS!L388</f>
        <v>Ramsey, Matthew</v>
      </c>
      <c r="M56" s="61">
        <f>IF(SUM(TEAMS!M390:M405)=0,0,LARGE(TEAMS!M390:M405,1))</f>
        <v>52</v>
      </c>
      <c r="N56" s="141" t="str">
        <f>TEAMS!$AC$387</f>
        <v>SN</v>
      </c>
      <c r="O56" s="3">
        <f>COUNT(TEAMS!$O$390:$O$405)</f>
        <v>1</v>
      </c>
      <c r="P56" s="48">
        <v>54</v>
      </c>
      <c r="Q56" s="45" t="str">
        <f>TEAMS!G22</f>
        <v>Hanebnyi, Ivan</v>
      </c>
      <c r="R56" s="61">
        <f>IF(SUM(TEAMS!I24:I39)=0,0,LARGE(TEAMS!I24:I39,1))</f>
        <v>69</v>
      </c>
      <c r="S56" s="162" t="str">
        <f>TEAMS!$AC$21</f>
        <v>CK</v>
      </c>
      <c r="T56" s="3">
        <f>COUNT(TEAMS!$J$24:$J$39)</f>
        <v>1</v>
      </c>
    </row>
    <row r="57" spans="1:20" ht="14.25">
      <c r="A57" s="48">
        <v>55</v>
      </c>
      <c r="B57" s="45" t="str">
        <f>TEAMS!L22</f>
        <v>Kendrick, Joshua</v>
      </c>
      <c r="C57" s="61">
        <f>IF(SUM(TEAMS!O24:O39)=0,0,LARGE(TEAMS!O24:O39,1))</f>
        <v>193</v>
      </c>
      <c r="D57" s="162" t="str">
        <f>TEAMS!$AC$21</f>
        <v>CK</v>
      </c>
      <c r="E57" s="3">
        <f>COUNT(TEAMS!$O$24:$O$39)</f>
        <v>1</v>
      </c>
      <c r="F57" s="48">
        <v>55</v>
      </c>
      <c r="G57" s="45" t="str">
        <f>TEAMS!L388</f>
        <v>Ramsey, Matthew</v>
      </c>
      <c r="H57" s="61">
        <f>IF(SUM(TEAMS!L390:L405)=0,0,LARGE(TEAMS!L390:L405,1))</f>
        <v>80</v>
      </c>
      <c r="I57" s="141" t="str">
        <f>TEAMS!$AC$387</f>
        <v>SN</v>
      </c>
      <c r="J57" s="3">
        <f>COUNT(TEAMS!$O$390:$O$405)</f>
        <v>1</v>
      </c>
      <c r="K57" s="48">
        <v>55</v>
      </c>
      <c r="L57" s="45" t="str">
        <f>TEAMS!G22</f>
        <v>Hanebnyi, Ivan</v>
      </c>
      <c r="M57" s="61">
        <f>IF(SUM(TEAMS!H24:H39)=0,0,LARGE(TEAMS!H24:H39,1))</f>
        <v>48</v>
      </c>
      <c r="N57" s="162" t="str">
        <f>TEAMS!$AC$21</f>
        <v>CK</v>
      </c>
      <c r="O57" s="3">
        <f>COUNT(TEAMS!$J$24:$J$39)</f>
        <v>1</v>
      </c>
      <c r="P57" s="48">
        <v>55</v>
      </c>
      <c r="Q57" s="45" t="str">
        <f>TEAMS!L22</f>
        <v>Kendrick, Joshua</v>
      </c>
      <c r="R57" s="61">
        <f>IF(SUM(TEAMS!N24:N39)=0,0,LARGE(TEAMS!N24:N39,1))</f>
        <v>68</v>
      </c>
      <c r="S57" s="162" t="str">
        <f>TEAMS!$AC$21</f>
        <v>CK</v>
      </c>
      <c r="T57" s="3">
        <f>COUNT(TEAMS!$O$24:$O$39)</f>
        <v>1</v>
      </c>
    </row>
    <row r="58" spans="1:20" ht="14.25">
      <c r="A58" s="48">
        <v>56</v>
      </c>
      <c r="B58" s="45" t="str">
        <f>TEAMS!L266</f>
        <v>Hogue, Brianna</v>
      </c>
      <c r="C58" s="61">
        <f>IF(SUM(TEAMS!O268:O283)=0,0,LARGE(TEAMS!O268:O283,1))</f>
        <v>186</v>
      </c>
      <c r="D58" s="141" t="str">
        <f>TEAMS!$AC$265</f>
        <v>LF</v>
      </c>
      <c r="E58" s="3">
        <f>COUNT(TEAMS!$O$268:$O$283)</f>
        <v>1</v>
      </c>
      <c r="F58" s="48">
        <v>56</v>
      </c>
      <c r="G58" s="45" t="str">
        <f>TEAMS!G185</f>
        <v>Hales, Ana 12</v>
      </c>
      <c r="H58" s="61">
        <f>IF(SUM(TEAMS!G187:G202)=0,0,LARGE(TEAMS!G187:G202,1))</f>
        <v>79</v>
      </c>
      <c r="I58" s="141" t="str">
        <f>TEAMS!$AC$184</f>
        <v>GC</v>
      </c>
      <c r="J58" s="3">
        <f>COUNT(TEAMS!$J$187:$J$202)</f>
        <v>8</v>
      </c>
      <c r="K58" s="48">
        <v>56</v>
      </c>
      <c r="L58" s="45" t="str">
        <f>TEAMS!$Q$144</f>
        <v>Hodges, Virginia</v>
      </c>
      <c r="M58" s="61">
        <f>IF(SUM(TEAMS!$R$146:$R$161)=0,0,LARGE(TEAMS!$R$146:$R$161,1))</f>
        <v>46</v>
      </c>
      <c r="N58" s="141" t="str">
        <f>TEAMS!$AC$143</f>
        <v>EW</v>
      </c>
      <c r="O58" s="3">
        <f>COUNT(TEAMS!$T$146:$T$161)</f>
        <v>2</v>
      </c>
      <c r="P58" s="48">
        <v>56</v>
      </c>
      <c r="Q58" s="45" t="str">
        <f>TEAMS!$G$144</f>
        <v>Kinder, Sarah</v>
      </c>
      <c r="R58" s="61">
        <f>IF(SUM(TEAMS!$I$146:$I$161)=0,0,LARGE(TEAMS!$I$146:$I$161,1))</f>
        <v>64</v>
      </c>
      <c r="S58" s="141" t="str">
        <f>TEAMS!$AC$143</f>
        <v>EW</v>
      </c>
      <c r="T58" s="3">
        <f>COUNT(TEAMS!$J$146:$J$161)</f>
        <v>9</v>
      </c>
    </row>
    <row r="59" spans="1:20" ht="14.25">
      <c r="A59" s="48">
        <v>57</v>
      </c>
      <c r="B59" s="45" t="str">
        <f>TEAMS!L83</f>
        <v>Jones, Toby</v>
      </c>
      <c r="C59" s="61">
        <f>IF(SUM(TEAMS!O85:O100)=0,0,LARGE(TEAMS!O85:O100,1))</f>
        <v>184</v>
      </c>
      <c r="D59" s="141" t="str">
        <f>TEAMS!$AC$82</f>
        <v>DL</v>
      </c>
      <c r="E59" s="3">
        <f>COUNT(TEAMS!$O$85:$O$100)</f>
        <v>2</v>
      </c>
      <c r="F59" s="48">
        <v>57</v>
      </c>
      <c r="G59" s="45" t="str">
        <f>TEAMS!$B$144</f>
        <v>Turner, Jordan</v>
      </c>
      <c r="H59" s="61">
        <f>IF(SUM(TEAMS!$B$146:$B$161)=0,0,LARGE(TEAMS!$B$146:$B$161,1))</f>
        <v>78</v>
      </c>
      <c r="I59" s="141" t="str">
        <f>TEAMS!$AC$143</f>
        <v>EW</v>
      </c>
      <c r="J59" s="3">
        <f>COUNT(TEAMS!$E$146:$E$161)</f>
        <v>5</v>
      </c>
      <c r="K59" s="48">
        <v>57</v>
      </c>
      <c r="L59" s="45" t="str">
        <f>TEAMS!L22</f>
        <v>Kendrick, Joshua</v>
      </c>
      <c r="M59" s="61">
        <f>IF(SUM(TEAMS!M24:M39)=0,0,LARGE(TEAMS!M24:M39,1))</f>
        <v>42</v>
      </c>
      <c r="N59" s="162" t="str">
        <f>TEAMS!$AC$21</f>
        <v>CK</v>
      </c>
      <c r="O59" s="3">
        <f>COUNT(TEAMS!$O$24:$O$39)</f>
        <v>1</v>
      </c>
      <c r="P59" s="48">
        <v>57</v>
      </c>
      <c r="Q59" s="45" t="str">
        <f>TEAMS!V22</f>
        <v>Bodner, Connor</v>
      </c>
      <c r="R59" s="61">
        <f>IF(SUM(TEAMS!X24:X39)=0,0,LARGE(TEAMS!X24:X39,1))</f>
        <v>58</v>
      </c>
      <c r="S59" s="162" t="str">
        <f>TEAMS!$AC$21</f>
        <v>CK</v>
      </c>
      <c r="T59" s="3">
        <f>COUNT(TEAMS!$Y$24:$Y$39)</f>
        <v>1</v>
      </c>
    </row>
    <row r="60" spans="1:20" ht="14.25">
      <c r="A60" s="48">
        <v>58</v>
      </c>
      <c r="B60" s="45" t="str">
        <f>TEAMS!L388</f>
        <v>Ramsey, Matthew</v>
      </c>
      <c r="C60" s="61">
        <f>IF(SUM(TEAMS!O390:O405)=0,0,LARGE(TEAMS!O390:O405,1))</f>
        <v>179</v>
      </c>
      <c r="D60" s="141" t="str">
        <f>TEAMS!$AC$387</f>
        <v>SN</v>
      </c>
      <c r="E60" s="3">
        <f>COUNT(TEAMS!$O$390:$O$405)</f>
        <v>1</v>
      </c>
      <c r="F60" s="48">
        <v>58</v>
      </c>
      <c r="G60" s="45" t="str">
        <f>TEAMS!L266</f>
        <v>Hogue, Brianna</v>
      </c>
      <c r="H60" s="61">
        <f>IF(SUM(TEAMS!L268:L283)=0,0,LARGE(TEAMS!L268:L283,1))</f>
        <v>75</v>
      </c>
      <c r="I60" s="141" t="str">
        <f>TEAMS!$AC$265</f>
        <v>LF</v>
      </c>
      <c r="J60" s="3">
        <f>COUNT(TEAMS!$O$268:$O$283)</f>
        <v>1</v>
      </c>
      <c r="K60" s="48">
        <v>58</v>
      </c>
      <c r="L60" s="45" t="str">
        <f>TEAMS!L83</f>
        <v>Jones, Toby</v>
      </c>
      <c r="M60" s="61">
        <f>IF(SUM(TEAMS!M85:M100)=0,0,LARGE(TEAMS!M85:M100,1))</f>
        <v>40</v>
      </c>
      <c r="N60" s="141" t="str">
        <f>TEAMS!$AC$82</f>
        <v>DL</v>
      </c>
      <c r="O60" s="3">
        <f>COUNT(TEAMS!$O$85:$O$100)</f>
        <v>2</v>
      </c>
      <c r="P60" s="48">
        <v>58</v>
      </c>
      <c r="Q60" s="45" t="str">
        <f>TEAMS!L388</f>
        <v>Ramsey, Matthew</v>
      </c>
      <c r="R60" s="61">
        <f>IF(SUM(TEAMS!N390:N405)=0,0,LARGE(TEAMS!N390:N405,1))</f>
        <v>47</v>
      </c>
      <c r="S60" s="141" t="str">
        <f>TEAMS!$AC$387</f>
        <v>SN</v>
      </c>
      <c r="T60" s="3">
        <f>COUNT(TEAMS!$O$390:$O$405)</f>
        <v>1</v>
      </c>
    </row>
    <row r="61" spans="1:20" ht="14.25">
      <c r="A61" s="48">
        <v>59</v>
      </c>
      <c r="B61" s="45" t="str">
        <f>TEAMS!V388</f>
        <v>Stone, Ashlea</v>
      </c>
      <c r="C61" s="61">
        <f>IF(SUM(TEAMS!Y390:Y405)=0,0,LARGE(TEAMS!Y390:Y405,1))</f>
        <v>147</v>
      </c>
      <c r="D61" s="141" t="str">
        <f>TEAMS!$AC$387</f>
        <v>SN</v>
      </c>
      <c r="E61" s="3">
        <f>COUNT(TEAMS!$Y$390:$Y$405)</f>
        <v>1</v>
      </c>
      <c r="F61" s="48">
        <v>59</v>
      </c>
      <c r="G61" s="45" t="str">
        <f>TEAMS!V388</f>
        <v>Stone, Ashlea</v>
      </c>
      <c r="H61" s="61">
        <f>IF(SUM(TEAMS!V390:V405)=0,0,LARGE(TEAMS!V390:V405,1))</f>
        <v>71</v>
      </c>
      <c r="I61" s="141" t="str">
        <f>TEAMS!$AC$387</f>
        <v>SN</v>
      </c>
      <c r="J61" s="3">
        <f>COUNT(TEAMS!$Y$390:$Y$405)</f>
        <v>1</v>
      </c>
      <c r="K61" s="48">
        <v>59</v>
      </c>
      <c r="L61" s="45" t="str">
        <f>TEAMS!L266</f>
        <v>Hogue, Brianna</v>
      </c>
      <c r="M61" s="61">
        <f>IF(SUM(TEAMS!M268:M283)=0,0,LARGE(TEAMS!M268:M283,1))</f>
        <v>34</v>
      </c>
      <c r="N61" s="141" t="str">
        <f>TEAMS!$AC$265</f>
        <v>LF</v>
      </c>
      <c r="O61" s="3">
        <f>COUNT(TEAMS!$O$268:$O$283)</f>
        <v>1</v>
      </c>
      <c r="P61" s="48">
        <v>59</v>
      </c>
      <c r="Q61" s="45" t="str">
        <f>TEAMS!V388</f>
        <v>Stone, Ashlea</v>
      </c>
      <c r="R61" s="61">
        <f>IF(SUM(TEAMS!X390:X405)=0,0,LARGE(TEAMS!X390:X405,1))</f>
        <v>42</v>
      </c>
      <c r="S61" s="141" t="str">
        <f>TEAMS!$AC$387</f>
        <v>SN</v>
      </c>
      <c r="T61" s="3">
        <f>COUNT(TEAMS!$Y$390:$Y$405)</f>
        <v>1</v>
      </c>
    </row>
    <row r="62" spans="1:20" ht="14.25">
      <c r="A62" s="48">
        <v>60</v>
      </c>
      <c r="B62" s="45" t="str">
        <f>TEAMS!$Q$144</f>
        <v>Hodges, Virginia</v>
      </c>
      <c r="C62" s="61">
        <f>IF(SUM(TEAMS!$T$146:$T$161)=0,0,LARGE(TEAMS!$T$146:$T$161,1))</f>
        <v>96</v>
      </c>
      <c r="D62" s="141" t="str">
        <f>TEAMS!$AC$143</f>
        <v>EW</v>
      </c>
      <c r="E62" s="3">
        <f>COUNT(TEAMS!$T$146:$T$161)</f>
        <v>2</v>
      </c>
      <c r="F62" s="48">
        <v>60</v>
      </c>
      <c r="G62" s="45" t="str">
        <f>TEAMS!$Q$144</f>
        <v>Hodges, Virginia</v>
      </c>
      <c r="H62" s="61">
        <f>IF(SUM(TEAMS!$Q$146:$Q$161)=0,0,LARGE(TEAMS!$Q$146:$Q$161,1))</f>
        <v>38</v>
      </c>
      <c r="I62" s="141" t="str">
        <f>TEAMS!$AC$143</f>
        <v>EW</v>
      </c>
      <c r="J62" s="3">
        <f>COUNT(TEAMS!$T$146:$T$161)</f>
        <v>2</v>
      </c>
      <c r="K62" s="48">
        <v>60</v>
      </c>
      <c r="L62" s="45" t="str">
        <f>TEAMS!V388</f>
        <v>Stone, Ashlea</v>
      </c>
      <c r="M62" s="61">
        <f>IF(SUM(TEAMS!W390:W405)=0,0,LARGE(TEAMS!W390:W405,1))</f>
        <v>34</v>
      </c>
      <c r="N62" s="141" t="str">
        <f>TEAMS!$AC$387</f>
        <v>SN</v>
      </c>
      <c r="O62" s="3">
        <f>COUNT(TEAMS!$Y$390:$Y$405)</f>
        <v>1</v>
      </c>
      <c r="P62" s="48">
        <v>60</v>
      </c>
      <c r="Q62" s="45" t="str">
        <f>TEAMS!$Q$144</f>
        <v>Hodges, Virginia</v>
      </c>
      <c r="R62" s="61">
        <f>IF(SUM(TEAMS!$S$146:$S$161)=0,0,LARGE(TEAMS!$S$146:$S$161,1))</f>
        <v>29</v>
      </c>
      <c r="S62" s="141" t="str">
        <f>TEAMS!$AC$143</f>
        <v>EW</v>
      </c>
      <c r="T62" s="3">
        <f>COUNT(TEAMS!$T$146:$T$161)</f>
        <v>2</v>
      </c>
    </row>
    <row r="63" spans="1:20" ht="14.25">
      <c r="A63" s="48">
        <v>61</v>
      </c>
      <c r="B63" s="45" t="str">
        <f>TEAMS!$L$144</f>
        <v>Henderson, Haley</v>
      </c>
      <c r="C63" s="61">
        <f>IF(SUM(TEAMS!$O$146:$O$161)=0,0,LARGE(TEAMS!$O$146:$O$161,1))</f>
        <v>86</v>
      </c>
      <c r="D63" s="141" t="str">
        <f>TEAMS!$AC$143</f>
        <v>EW</v>
      </c>
      <c r="E63" s="3">
        <f>COUNT(TEAMS!$O$146:$O$161)</f>
        <v>1</v>
      </c>
      <c r="F63" s="48">
        <v>61</v>
      </c>
      <c r="G63" s="45" t="str">
        <f>TEAMS!$L$144</f>
        <v>Henderson, Haley</v>
      </c>
      <c r="H63" s="61">
        <f>IF(SUM(TEAMS!$L$146:$L$161)=0,0,LARGE(TEAMS!$L$146:$L$161,1))</f>
        <v>29</v>
      </c>
      <c r="I63" s="141" t="str">
        <f>TEAMS!$AC$143</f>
        <v>EW</v>
      </c>
      <c r="J63" s="3">
        <f>COUNT(TEAMS!$O$146:$O$161)</f>
        <v>1</v>
      </c>
      <c r="K63" s="48">
        <v>61</v>
      </c>
      <c r="L63" s="45" t="str">
        <f>TEAMS!$L$144</f>
        <v>Henderson, Haley</v>
      </c>
      <c r="M63" s="61">
        <f>IF(SUM(TEAMS!$M$146:$M$161)=0,0,LARGE(TEAMS!$M$146:$M$161,1))</f>
        <v>33</v>
      </c>
      <c r="N63" s="141" t="str">
        <f>TEAMS!$AC$143</f>
        <v>EW</v>
      </c>
      <c r="O63" s="3">
        <f>COUNT(TEAMS!$O$146:$O$161)</f>
        <v>1</v>
      </c>
      <c r="P63" s="48">
        <v>61</v>
      </c>
      <c r="Q63" s="45" t="str">
        <f>TEAMS!$L$144</f>
        <v>Henderson, Haley</v>
      </c>
      <c r="R63" s="61">
        <f>IF(SUM(TEAMS!$N$146:$N$161)=0,0,LARGE(TEAMS!$N$146:$N$161,1))</f>
        <v>24</v>
      </c>
      <c r="S63" s="141" t="str">
        <f>TEAMS!$AC$143</f>
        <v>EW</v>
      </c>
      <c r="T63" s="3">
        <f>COUNT(TEAMS!$O$146:$O$161)</f>
        <v>1</v>
      </c>
    </row>
    <row r="64" spans="1:20" ht="14.25">
      <c r="A64" s="48">
        <v>62</v>
      </c>
      <c r="B64" s="45" t="str">
        <f>TEAMS!B42</f>
        <v>CK 11</v>
      </c>
      <c r="C64" s="61">
        <f>IF(SUM(TEAMS!E44:E59)=0,0,LARGE(TEAMS!E44:E59,1))</f>
        <v>0</v>
      </c>
      <c r="D64" s="162" t="str">
        <f>TEAMS!$AC$41</f>
        <v>CK</v>
      </c>
      <c r="E64" s="3">
        <f>COUNT(TEAMS!$E$44:$E$59)</f>
        <v>0</v>
      </c>
      <c r="F64" s="48">
        <v>62</v>
      </c>
      <c r="G64" s="45" t="str">
        <f>TEAMS!B42</f>
        <v>CK 11</v>
      </c>
      <c r="H64" s="61">
        <f>IF(SUM(TEAMS!B44:B59)=0,0,LARGE(TEAMS!B44:B59,1))</f>
        <v>0</v>
      </c>
      <c r="I64" s="162" t="str">
        <f>TEAMS!$AC$41</f>
        <v>CK</v>
      </c>
      <c r="J64" s="3">
        <f>COUNT(TEAMS!$E$44:$E$59)</f>
        <v>0</v>
      </c>
      <c r="K64" s="48">
        <v>62</v>
      </c>
      <c r="L64" s="45" t="str">
        <f>TEAMS!B42</f>
        <v>CK 11</v>
      </c>
      <c r="M64" s="61">
        <f>IF(SUM(TEAMS!C44:C59)=0,0,LARGE(TEAMS!C44:C59,1))</f>
        <v>0</v>
      </c>
      <c r="N64" s="162" t="str">
        <f>TEAMS!$AC$41</f>
        <v>CK</v>
      </c>
      <c r="O64" s="3">
        <f>COUNT(TEAMS!$E$44:$E$59)</f>
        <v>0</v>
      </c>
      <c r="P64" s="48">
        <v>62</v>
      </c>
      <c r="Q64" s="45" t="str">
        <f>TEAMS!B42</f>
        <v>CK 11</v>
      </c>
      <c r="R64" s="61">
        <f>IF(SUM(TEAMS!D44:D59)=0,0,LARGE(TEAMS!D44:D59,1))</f>
        <v>0</v>
      </c>
      <c r="S64" s="162" t="str">
        <f>TEAMS!$AC$41</f>
        <v>CK</v>
      </c>
      <c r="T64" s="3">
        <f>COUNT(TEAMS!$E$44:$E$59)</f>
        <v>0</v>
      </c>
    </row>
    <row r="65" spans="1:20" ht="14.25">
      <c r="A65" s="48">
        <v>63</v>
      </c>
      <c r="B65" s="45" t="str">
        <f>TEAMS!G42</f>
        <v>CK 12</v>
      </c>
      <c r="C65" s="61">
        <f>IF(SUM(TEAMS!J44:J59)=0,0,LARGE(TEAMS!J44:J59,1))</f>
        <v>0</v>
      </c>
      <c r="D65" s="162" t="str">
        <f>TEAMS!$AC$41</f>
        <v>CK</v>
      </c>
      <c r="E65" s="3">
        <f>COUNT(TEAMS!$J$44:$J$59)</f>
        <v>0</v>
      </c>
      <c r="F65" s="48">
        <v>63</v>
      </c>
      <c r="G65" s="45" t="str">
        <f>TEAMS!G42</f>
        <v>CK 12</v>
      </c>
      <c r="H65" s="61">
        <f>IF(SUM(TEAMS!G44:G59)=0,0,LARGE(TEAMS!G44:G59,1))</f>
        <v>0</v>
      </c>
      <c r="I65" s="162" t="str">
        <f>TEAMS!$AC$41</f>
        <v>CK</v>
      </c>
      <c r="J65" s="3">
        <f>COUNT(TEAMS!$J$44:$J$59)</f>
        <v>0</v>
      </c>
      <c r="K65" s="48">
        <v>63</v>
      </c>
      <c r="L65" s="45" t="str">
        <f>TEAMS!G42</f>
        <v>CK 12</v>
      </c>
      <c r="M65" s="61">
        <f>IF(SUM(TEAMS!H44:H59)=0,0,LARGE(TEAMS!H44:H59,1))</f>
        <v>0</v>
      </c>
      <c r="N65" s="162" t="str">
        <f>TEAMS!$AC$41</f>
        <v>CK</v>
      </c>
      <c r="O65" s="3">
        <f>COUNT(TEAMS!$J$44:$J$59)</f>
        <v>0</v>
      </c>
      <c r="P65" s="48">
        <v>63</v>
      </c>
      <c r="Q65" s="45" t="str">
        <f>TEAMS!G42</f>
        <v>CK 12</v>
      </c>
      <c r="R65" s="61">
        <f>IF(SUM(TEAMS!I44:I59)=0,0,LARGE(TEAMS!I44:I59,1))</f>
        <v>0</v>
      </c>
      <c r="S65" s="162" t="str">
        <f>TEAMS!$AC$41</f>
        <v>CK</v>
      </c>
      <c r="T65" s="3">
        <f>COUNT(TEAMS!$J$44:$J$59)</f>
        <v>0</v>
      </c>
    </row>
    <row r="66" spans="1:20" ht="14.25">
      <c r="A66" s="48">
        <v>64</v>
      </c>
      <c r="B66" s="45" t="str">
        <f>TEAMS!L42</f>
        <v>CK 13</v>
      </c>
      <c r="C66" s="61">
        <f>IF(SUM(TEAMS!O44:O59)=0,0,LARGE(TEAMS!O44:O59,1))</f>
        <v>0</v>
      </c>
      <c r="D66" s="162" t="str">
        <f>TEAMS!$AC$41</f>
        <v>CK</v>
      </c>
      <c r="E66" s="3">
        <f>COUNT(TEAMS!$O$44:$O$59)</f>
        <v>0</v>
      </c>
      <c r="F66" s="48">
        <v>64</v>
      </c>
      <c r="G66" s="45" t="str">
        <f>TEAMS!L42</f>
        <v>CK 13</v>
      </c>
      <c r="H66" s="61">
        <f>IF(SUM(TEAMS!L44:L59)=0,0,LARGE(TEAMS!L44:L59,1))</f>
        <v>0</v>
      </c>
      <c r="I66" s="162" t="str">
        <f>TEAMS!$AC$41</f>
        <v>CK</v>
      </c>
      <c r="J66" s="3">
        <f>COUNT(TEAMS!$O$44:$O$59)</f>
        <v>0</v>
      </c>
      <c r="K66" s="48">
        <v>64</v>
      </c>
      <c r="L66" s="45" t="str">
        <f>TEAMS!L42</f>
        <v>CK 13</v>
      </c>
      <c r="M66" s="61">
        <f>IF(SUM(TEAMS!M44:M59)=0,0,LARGE(TEAMS!M44:M59,1))</f>
        <v>0</v>
      </c>
      <c r="N66" s="162" t="str">
        <f>TEAMS!$AC$41</f>
        <v>CK</v>
      </c>
      <c r="O66" s="3">
        <f>COUNT(TEAMS!$O$44:$O$59)</f>
        <v>0</v>
      </c>
      <c r="P66" s="48">
        <v>64</v>
      </c>
      <c r="Q66" s="45" t="str">
        <f>TEAMS!L42</f>
        <v>CK 13</v>
      </c>
      <c r="R66" s="61">
        <f>IF(SUM(TEAMS!N44:N59)=0,0,LARGE(TEAMS!N44:N59,1))</f>
        <v>0</v>
      </c>
      <c r="S66" s="162" t="str">
        <f>TEAMS!$AC$41</f>
        <v>CK</v>
      </c>
      <c r="T66" s="3">
        <f>COUNT(TEAMS!$O$44:$O$59)</f>
        <v>0</v>
      </c>
    </row>
    <row r="67" spans="1:20" ht="14.25">
      <c r="A67" s="48">
        <v>65</v>
      </c>
      <c r="B67" s="45" t="str">
        <f>TEAMS!Q42</f>
        <v>CK 14</v>
      </c>
      <c r="C67" s="61">
        <f>IF(SUM(TEAMS!T44:T59)=0,0,LARGE(TEAMS!T44:T59,1))</f>
        <v>0</v>
      </c>
      <c r="D67" s="162" t="str">
        <f>TEAMS!$AC$41</f>
        <v>CK</v>
      </c>
      <c r="E67" s="3">
        <f>COUNT(TEAMS!$T$44:$T$59)</f>
        <v>0</v>
      </c>
      <c r="F67" s="48">
        <v>65</v>
      </c>
      <c r="G67" s="45" t="str">
        <f>TEAMS!Q42</f>
        <v>CK 14</v>
      </c>
      <c r="H67" s="61">
        <f>IF(SUM(TEAMS!Q44:Q59)=0,0,LARGE(TEAMS!Q44:Q59,1))</f>
        <v>0</v>
      </c>
      <c r="I67" s="162" t="str">
        <f>TEAMS!$AC$41</f>
        <v>CK</v>
      </c>
      <c r="J67" s="3">
        <f>COUNT(TEAMS!$T$44:$T$59)</f>
        <v>0</v>
      </c>
      <c r="K67" s="48">
        <v>65</v>
      </c>
      <c r="L67" s="45" t="str">
        <f>TEAMS!Q42</f>
        <v>CK 14</v>
      </c>
      <c r="M67" s="61">
        <f>IF(SUM(TEAMS!R44:R59)=0,0,LARGE(TEAMS!R44:R59,1))</f>
        <v>0</v>
      </c>
      <c r="N67" s="162" t="str">
        <f>TEAMS!$AC$41</f>
        <v>CK</v>
      </c>
      <c r="O67" s="3">
        <f>COUNT(TEAMS!$T$44:$T$59)</f>
        <v>0</v>
      </c>
      <c r="P67" s="48">
        <v>65</v>
      </c>
      <c r="Q67" s="45" t="str">
        <f>TEAMS!Q42</f>
        <v>CK 14</v>
      </c>
      <c r="R67" s="61">
        <f>IF(SUM(TEAMS!S44:S59)=0,0,LARGE(TEAMS!S44:S59,1))</f>
        <v>0</v>
      </c>
      <c r="S67" s="162" t="str">
        <f>TEAMS!$AC$41</f>
        <v>CK</v>
      </c>
      <c r="T67" s="3">
        <f>COUNT(TEAMS!$T$44:$T$59)</f>
        <v>0</v>
      </c>
    </row>
    <row r="68" spans="1:20" ht="14.25">
      <c r="A68" s="48">
        <v>66</v>
      </c>
      <c r="B68" s="45" t="str">
        <f>TEAMS!V42</f>
        <v>CK 15</v>
      </c>
      <c r="C68" s="61">
        <f>IF(SUM(TEAMS!Y44:Y59)=0,0,LARGE(TEAMS!Y44:Y59,1))</f>
        <v>0</v>
      </c>
      <c r="D68" s="162" t="str">
        <f>TEAMS!$AC$41</f>
        <v>CK</v>
      </c>
      <c r="E68" s="3">
        <f>COUNT(TEAMS!$Y$44:$Y$59)</f>
        <v>0</v>
      </c>
      <c r="F68" s="48">
        <v>66</v>
      </c>
      <c r="G68" s="45" t="str">
        <f>TEAMS!V42</f>
        <v>CK 15</v>
      </c>
      <c r="H68" s="61">
        <f>IF(SUM(TEAMS!V44:V59)=0,0,LARGE(TEAMS!V44:V59,1))</f>
        <v>0</v>
      </c>
      <c r="I68" s="162" t="str">
        <f>TEAMS!$AC$41</f>
        <v>CK</v>
      </c>
      <c r="J68" s="3">
        <f>COUNT(TEAMS!$Y$44:$Y$59)</f>
        <v>0</v>
      </c>
      <c r="K68" s="48">
        <v>66</v>
      </c>
      <c r="L68" s="45" t="str">
        <f>TEAMS!V42</f>
        <v>CK 15</v>
      </c>
      <c r="M68" s="61">
        <f>IF(SUM(TEAMS!W44:W59)=0,0,LARGE(TEAMS!W44:W59,1))</f>
        <v>0</v>
      </c>
      <c r="N68" s="162" t="str">
        <f>TEAMS!$AC$41</f>
        <v>CK</v>
      </c>
      <c r="O68" s="3">
        <f>COUNT(TEAMS!$Y$44:$Y$59)</f>
        <v>0</v>
      </c>
      <c r="P68" s="48">
        <v>66</v>
      </c>
      <c r="Q68" s="45" t="str">
        <f>TEAMS!V42</f>
        <v>CK 15</v>
      </c>
      <c r="R68" s="61">
        <f>IF(SUM(TEAMS!X44:X59)=0,0,LARGE(TEAMS!X44:X59,1))</f>
        <v>0</v>
      </c>
      <c r="S68" s="162" t="str">
        <f>TEAMS!$AC$41</f>
        <v>CK</v>
      </c>
      <c r="T68" s="3">
        <f>COUNT(TEAMS!$Y$44:$Y$59)</f>
        <v>0</v>
      </c>
    </row>
    <row r="69" spans="1:20" ht="14.25">
      <c r="A69" s="48">
        <v>67</v>
      </c>
      <c r="B69" s="45" t="str">
        <f>TEAMS!B$103</f>
        <v>DL 11</v>
      </c>
      <c r="C69" s="61">
        <f>IF(SUM(TEAMS!E105:E120)=0,0,LARGE(TEAMS!E105:E120,1))</f>
        <v>0</v>
      </c>
      <c r="D69" s="141" t="str">
        <f>TEAMS!$AC$102</f>
        <v>DL</v>
      </c>
      <c r="E69" s="3">
        <f>COUNT(TEAMS!$E$105:$E$120)</f>
        <v>0</v>
      </c>
      <c r="F69" s="48">
        <v>67</v>
      </c>
      <c r="G69" s="45" t="str">
        <f>TEAMS!B103</f>
        <v>DL 11</v>
      </c>
      <c r="H69" s="61">
        <f>IF(SUM(TEAMS!B105:B120)=0,0,LARGE(TEAMS!B105:B120,1))</f>
        <v>0</v>
      </c>
      <c r="I69" s="141" t="str">
        <f>TEAMS!$AC$102</f>
        <v>DL</v>
      </c>
      <c r="J69" s="3">
        <f>COUNT(TEAMS!$E$105:$E$120)</f>
        <v>0</v>
      </c>
      <c r="K69" s="48">
        <v>67</v>
      </c>
      <c r="L69" s="45" t="str">
        <f>TEAMS!B103</f>
        <v>DL 11</v>
      </c>
      <c r="M69" s="61">
        <f>IF(SUM(TEAMS!C105:C120)=0,0,LARGE(TEAMS!C105:C120,1))</f>
        <v>0</v>
      </c>
      <c r="N69" s="141" t="str">
        <f>TEAMS!$AC$102</f>
        <v>DL</v>
      </c>
      <c r="O69" s="3">
        <f>COUNT(TEAMS!$E$105:$E$120)</f>
        <v>0</v>
      </c>
      <c r="P69" s="48">
        <v>67</v>
      </c>
      <c r="Q69" s="45" t="str">
        <f>TEAMS!B103</f>
        <v>DL 11</v>
      </c>
      <c r="R69" s="61">
        <f>IF(SUM(TEAMS!D105:D120)=0,0,LARGE(TEAMS!D105:D120,1))</f>
        <v>0</v>
      </c>
      <c r="S69" s="141" t="str">
        <f>TEAMS!$AC$102</f>
        <v>DL</v>
      </c>
      <c r="T69" s="3">
        <f>COUNT(TEAMS!$E$105:$E$120)</f>
        <v>0</v>
      </c>
    </row>
    <row r="70" spans="1:20" ht="14.25">
      <c r="A70" s="48">
        <v>68</v>
      </c>
      <c r="B70" s="45" t="str">
        <f>TEAMS!G$103</f>
        <v>DL 12</v>
      </c>
      <c r="C70" s="61">
        <f>IF(SUM(TEAMS!J105:J120)=0,0,LARGE(TEAMS!J105:J120,1))</f>
        <v>0</v>
      </c>
      <c r="D70" s="141" t="str">
        <f>TEAMS!$AC$102</f>
        <v>DL</v>
      </c>
      <c r="E70" s="3">
        <f>COUNT(TEAMS!$J$105:$J$120)</f>
        <v>0</v>
      </c>
      <c r="F70" s="48">
        <v>68</v>
      </c>
      <c r="G70" s="45" t="str">
        <f>TEAMS!G103</f>
        <v>DL 12</v>
      </c>
      <c r="H70" s="61">
        <f>IF(SUM(TEAMS!G105:G120)=0,0,LARGE(TEAMS!G105:G120,1))</f>
        <v>0</v>
      </c>
      <c r="I70" s="141" t="str">
        <f>TEAMS!$AC$102</f>
        <v>DL</v>
      </c>
      <c r="J70" s="3">
        <f>COUNT(TEAMS!$J$105:$J$120)</f>
        <v>0</v>
      </c>
      <c r="K70" s="48">
        <v>68</v>
      </c>
      <c r="L70" s="45" t="str">
        <f>TEAMS!G103</f>
        <v>DL 12</v>
      </c>
      <c r="M70" s="61">
        <f>IF(SUM(TEAMS!H105:H120)=0,0,LARGE(TEAMS!H105:H120,1))</f>
        <v>0</v>
      </c>
      <c r="N70" s="141" t="str">
        <f>TEAMS!$AC$102</f>
        <v>DL</v>
      </c>
      <c r="O70" s="3">
        <f>COUNT(TEAMS!$J$105:$J$120)</f>
        <v>0</v>
      </c>
      <c r="P70" s="48">
        <v>68</v>
      </c>
      <c r="Q70" s="45" t="str">
        <f>TEAMS!G103</f>
        <v>DL 12</v>
      </c>
      <c r="R70" s="61">
        <f>IF(SUM(TEAMS!I105:I120)=0,0,LARGE(TEAMS!I105:I120,1))</f>
        <v>0</v>
      </c>
      <c r="S70" s="141" t="str">
        <f>TEAMS!$AC$102</f>
        <v>DL</v>
      </c>
      <c r="T70" s="3">
        <f>COUNT(TEAMS!$J$105:$J$120)</f>
        <v>0</v>
      </c>
    </row>
    <row r="71" spans="1:20" ht="14.25">
      <c r="A71" s="48">
        <v>69</v>
      </c>
      <c r="B71" s="45" t="str">
        <f>TEAMS!L$103</f>
        <v>DL 13</v>
      </c>
      <c r="C71" s="61">
        <f>IF(SUM(TEAMS!O105:O120)=0,0,LARGE(TEAMS!O105:O120,1))</f>
        <v>0</v>
      </c>
      <c r="D71" s="141" t="str">
        <f>TEAMS!$AC$102</f>
        <v>DL</v>
      </c>
      <c r="E71" s="3">
        <f>COUNT(TEAMS!$O$105:$O$120)</f>
        <v>0</v>
      </c>
      <c r="F71" s="48">
        <v>69</v>
      </c>
      <c r="G71" s="45" t="str">
        <f>TEAMS!L103</f>
        <v>DL 13</v>
      </c>
      <c r="H71" s="61">
        <f>IF(SUM(TEAMS!L105:L120)=0,0,LARGE(TEAMS!L105:L120,1))</f>
        <v>0</v>
      </c>
      <c r="I71" s="141" t="str">
        <f>TEAMS!$AC$102</f>
        <v>DL</v>
      </c>
      <c r="J71" s="3">
        <f>COUNT(TEAMS!$O$105:$O$120)</f>
        <v>0</v>
      </c>
      <c r="K71" s="48">
        <v>69</v>
      </c>
      <c r="L71" s="45" t="str">
        <f>TEAMS!L103</f>
        <v>DL 13</v>
      </c>
      <c r="M71" s="61">
        <f>IF(SUM(TEAMS!M105:M120)=0,0,LARGE(TEAMS!M105:M120,1))</f>
        <v>0</v>
      </c>
      <c r="N71" s="141" t="str">
        <f>TEAMS!$AC$102</f>
        <v>DL</v>
      </c>
      <c r="O71" s="3">
        <f>COUNT(TEAMS!$O$105:$O$120)</f>
        <v>0</v>
      </c>
      <c r="P71" s="48">
        <v>69</v>
      </c>
      <c r="Q71" s="45" t="str">
        <f>TEAMS!L103</f>
        <v>DL 13</v>
      </c>
      <c r="R71" s="61">
        <f>IF(SUM(TEAMS!N105:N120)=0,0,LARGE(TEAMS!N105:N120,1))</f>
        <v>0</v>
      </c>
      <c r="S71" s="141" t="str">
        <f>TEAMS!$AC$102</f>
        <v>DL</v>
      </c>
      <c r="T71" s="3">
        <f>COUNT(TEAMS!$O$105:$O$120)</f>
        <v>0</v>
      </c>
    </row>
    <row r="72" spans="1:20" ht="14.25">
      <c r="A72" s="48">
        <v>70</v>
      </c>
      <c r="B72" s="45" t="str">
        <f>TEAMS!Q$103</f>
        <v>DL 14</v>
      </c>
      <c r="C72" s="61">
        <f>IF(SUM(TEAMS!T105:T120)=0,0,LARGE(TEAMS!T105:T120,1))</f>
        <v>0</v>
      </c>
      <c r="D72" s="141" t="str">
        <f>TEAMS!$AC$102</f>
        <v>DL</v>
      </c>
      <c r="E72" s="3">
        <f>COUNT(TEAMS!$T$105:$T$120)</f>
        <v>0</v>
      </c>
      <c r="F72" s="48">
        <v>70</v>
      </c>
      <c r="G72" s="45" t="str">
        <f>TEAMS!Q103</f>
        <v>DL 14</v>
      </c>
      <c r="H72" s="61">
        <f>IF(SUM(TEAMS!Q105:Q120)=0,0,LARGE(TEAMS!Q105:Q120,1))</f>
        <v>0</v>
      </c>
      <c r="I72" s="141" t="str">
        <f>TEAMS!$AC$102</f>
        <v>DL</v>
      </c>
      <c r="J72" s="3">
        <f>COUNT(TEAMS!$T$105:$T$120)</f>
        <v>0</v>
      </c>
      <c r="K72" s="48">
        <v>70</v>
      </c>
      <c r="L72" s="45" t="str">
        <f>TEAMS!Q103</f>
        <v>DL 14</v>
      </c>
      <c r="M72" s="61">
        <f>IF(SUM(TEAMS!R105:R120)=0,0,LARGE(TEAMS!R105:R120,1))</f>
        <v>0</v>
      </c>
      <c r="N72" s="141" t="str">
        <f>TEAMS!$AC$102</f>
        <v>DL</v>
      </c>
      <c r="O72" s="3">
        <f>COUNT(TEAMS!$T$105:$T$120)</f>
        <v>0</v>
      </c>
      <c r="P72" s="48">
        <v>70</v>
      </c>
      <c r="Q72" s="45" t="str">
        <f>TEAMS!Q103</f>
        <v>DL 14</v>
      </c>
      <c r="R72" s="61">
        <f>IF(SUM(TEAMS!S105:S120)=0,0,LARGE(TEAMS!S105:S120,1))</f>
        <v>0</v>
      </c>
      <c r="S72" s="141" t="str">
        <f>TEAMS!$AC$102</f>
        <v>DL</v>
      </c>
      <c r="T72" s="3">
        <f>COUNT(TEAMS!$T$105:$T$120)</f>
        <v>0</v>
      </c>
    </row>
    <row r="73" spans="1:20" ht="14.25">
      <c r="A73" s="48">
        <v>71</v>
      </c>
      <c r="B73" s="45" t="str">
        <f>TEAMS!V$103</f>
        <v>DL 15</v>
      </c>
      <c r="C73" s="61">
        <f>IF(SUM(TEAMS!Y105:Y120)=0,0,LARGE(TEAMS!Y105:Y120,1))</f>
        <v>0</v>
      </c>
      <c r="D73" s="141" t="str">
        <f>TEAMS!$AC$102</f>
        <v>DL</v>
      </c>
      <c r="E73" s="3">
        <f>COUNT(TEAMS!$Y$105:$Y$120)</f>
        <v>0</v>
      </c>
      <c r="F73" s="48">
        <v>71</v>
      </c>
      <c r="G73" s="45" t="str">
        <f>TEAMS!V103</f>
        <v>DL 15</v>
      </c>
      <c r="H73" s="61">
        <f>IF(SUM(TEAMS!V105:V120)=0,0,LARGE(TEAMS!V105:V120,1))</f>
        <v>0</v>
      </c>
      <c r="I73" s="141" t="str">
        <f>TEAMS!$AC$102</f>
        <v>DL</v>
      </c>
      <c r="J73" s="3">
        <f>COUNT(TEAMS!$Y$105:$Y$120)</f>
        <v>0</v>
      </c>
      <c r="K73" s="48">
        <v>71</v>
      </c>
      <c r="L73" s="45" t="str">
        <f>TEAMS!V103</f>
        <v>DL 15</v>
      </c>
      <c r="M73" s="61">
        <f>IF(SUM(TEAMS!W105:W120)=0,0,LARGE(TEAMS!W105:W120,1))</f>
        <v>0</v>
      </c>
      <c r="N73" s="141" t="str">
        <f>TEAMS!$AC$102</f>
        <v>DL</v>
      </c>
      <c r="O73" s="3">
        <f>COUNT(TEAMS!$Y$105:$Y$120)</f>
        <v>0</v>
      </c>
      <c r="P73" s="48">
        <v>71</v>
      </c>
      <c r="Q73" s="45" t="str">
        <f>TEAMS!V103</f>
        <v>DL 15</v>
      </c>
      <c r="R73" s="61">
        <f>IF(SUM(TEAMS!X105:X120)=0,0,LARGE(TEAMS!X105:X120,1))</f>
        <v>0</v>
      </c>
      <c r="S73" s="141" t="str">
        <f>TEAMS!$AC$102</f>
        <v>DL</v>
      </c>
      <c r="T73" s="3">
        <f>COUNT(TEAMS!$Y$105:$Y$120)</f>
        <v>0</v>
      </c>
    </row>
    <row r="74" spans="1:20" ht="14.25">
      <c r="A74" s="48">
        <v>72</v>
      </c>
      <c r="B74" s="45" t="str">
        <f>TEAMS!$B$164</f>
        <v>EW 11</v>
      </c>
      <c r="C74" s="61">
        <f>IF(SUM(TEAMS!$E$166:$E$181)=0,0,LARGE(TEAMS!$E$166:$E$181,1))</f>
        <v>0</v>
      </c>
      <c r="D74" s="141" t="str">
        <f>TEAMS!$AC$163</f>
        <v>EW</v>
      </c>
      <c r="E74" s="3">
        <f>COUNT(TEAMS!$E$166:$E$181)</f>
        <v>0</v>
      </c>
      <c r="F74" s="48">
        <v>72</v>
      </c>
      <c r="G74" s="45" t="str">
        <f>TEAMS!$B$164</f>
        <v>EW 11</v>
      </c>
      <c r="H74" s="61">
        <f>IF(SUM(TEAMS!$B$166:$B$181)=0,0,LARGE(TEAMS!$B$166:$B$181,1))</f>
        <v>0</v>
      </c>
      <c r="I74" s="141" t="str">
        <f>TEAMS!$AC$163</f>
        <v>EW</v>
      </c>
      <c r="J74" s="3">
        <f>COUNT(TEAMS!$E$166:$E$181)</f>
        <v>0</v>
      </c>
      <c r="K74" s="48">
        <v>72</v>
      </c>
      <c r="L74" s="45" t="str">
        <f>TEAMS!$B$164</f>
        <v>EW 11</v>
      </c>
      <c r="M74" s="61">
        <f>IF(SUM(TEAMS!$C$166:$C$181)=0,0,LARGE(TEAMS!$C$166:$C$181,1))</f>
        <v>0</v>
      </c>
      <c r="N74" s="141" t="str">
        <f>TEAMS!$AC$163</f>
        <v>EW</v>
      </c>
      <c r="O74" s="3">
        <f>COUNT(TEAMS!$E$166:$E$181)</f>
        <v>0</v>
      </c>
      <c r="P74" s="48">
        <v>72</v>
      </c>
      <c r="Q74" s="45" t="str">
        <f>TEAMS!$B$164</f>
        <v>EW 11</v>
      </c>
      <c r="R74" s="61">
        <f>IF(SUM(TEAMS!$D$166:$D$181)=0,0,LARGE(TEAMS!$D$166:$D$181,1))</f>
        <v>0</v>
      </c>
      <c r="S74" s="141" t="str">
        <f>TEAMS!$AC$163</f>
        <v>EW</v>
      </c>
      <c r="T74" s="3">
        <f>COUNT(TEAMS!$E$166:$E$181)</f>
        <v>0</v>
      </c>
    </row>
    <row r="75" spans="1:20" ht="14.25">
      <c r="A75" s="48">
        <v>73</v>
      </c>
      <c r="B75" s="45" t="str">
        <f>TEAMS!$G$164</f>
        <v>EW 12</v>
      </c>
      <c r="C75" s="61">
        <f>IF(SUM(TEAMS!$J$166:$J$181)=0,0,LARGE(TEAMS!$J$166:$J$181,1))</f>
        <v>0</v>
      </c>
      <c r="D75" s="141" t="str">
        <f>TEAMS!$AC$163</f>
        <v>EW</v>
      </c>
      <c r="E75" s="3">
        <f>COUNT(TEAMS!$J$166:$J$181)</f>
        <v>0</v>
      </c>
      <c r="F75" s="48">
        <v>73</v>
      </c>
      <c r="G75" s="45" t="str">
        <f>TEAMS!$G$164</f>
        <v>EW 12</v>
      </c>
      <c r="H75" s="61">
        <f>IF(SUM(TEAMS!$G$166:$G$181)=0,0,LARGE(TEAMS!$G$166:$G$181,1))</f>
        <v>0</v>
      </c>
      <c r="I75" s="141" t="str">
        <f>TEAMS!$AC$163</f>
        <v>EW</v>
      </c>
      <c r="J75" s="3">
        <f>COUNT(TEAMS!$J$166:$J$181)</f>
        <v>0</v>
      </c>
      <c r="K75" s="48">
        <v>73</v>
      </c>
      <c r="L75" s="45" t="str">
        <f>TEAMS!$G$164</f>
        <v>EW 12</v>
      </c>
      <c r="M75" s="61">
        <f>IF(SUM(TEAMS!$H$166:$H$181)=0,0,LARGE(TEAMS!$H$166:$H$181,1))</f>
        <v>0</v>
      </c>
      <c r="N75" s="141" t="str">
        <f>TEAMS!$AC$163</f>
        <v>EW</v>
      </c>
      <c r="O75" s="3">
        <f>COUNT(TEAMS!$J$166:$J$181)</f>
        <v>0</v>
      </c>
      <c r="P75" s="48">
        <v>73</v>
      </c>
      <c r="Q75" s="45" t="str">
        <f>TEAMS!$G$164</f>
        <v>EW 12</v>
      </c>
      <c r="R75" s="61">
        <f>IF(SUM(TEAMS!$I$166:$I$181)=0,0,LARGE(TEAMS!$I$166:$I$181,1))</f>
        <v>0</v>
      </c>
      <c r="S75" s="141" t="str">
        <f>TEAMS!$AC$163</f>
        <v>EW</v>
      </c>
      <c r="T75" s="3">
        <f>COUNT(TEAMS!$J$166:$J$181)</f>
        <v>0</v>
      </c>
    </row>
    <row r="76" spans="1:20" ht="14.25">
      <c r="A76" s="48">
        <v>74</v>
      </c>
      <c r="B76" s="45" t="str">
        <f>TEAMS!$L$164</f>
        <v>EW 13</v>
      </c>
      <c r="C76" s="61">
        <f>IF(SUM(TEAMS!$O$166:$O$181)=0,0,LARGE(TEAMS!$O$166:$O$181,1))</f>
        <v>0</v>
      </c>
      <c r="D76" s="141" t="str">
        <f>TEAMS!$AC$163</f>
        <v>EW</v>
      </c>
      <c r="E76" s="3">
        <f>COUNT(TEAMS!$O$166:$O$181)</f>
        <v>0</v>
      </c>
      <c r="F76" s="48">
        <v>74</v>
      </c>
      <c r="G76" s="45" t="str">
        <f>TEAMS!$L$164</f>
        <v>EW 13</v>
      </c>
      <c r="H76" s="61">
        <f>IF(SUM(TEAMS!$L$166:$L$181)=0,0,LARGE(TEAMS!$L$166:$L$181,1))</f>
        <v>0</v>
      </c>
      <c r="I76" s="141" t="str">
        <f>TEAMS!$AC$163</f>
        <v>EW</v>
      </c>
      <c r="J76" s="3">
        <f>COUNT(TEAMS!$O$166:$O$181)</f>
        <v>0</v>
      </c>
      <c r="K76" s="48">
        <v>74</v>
      </c>
      <c r="L76" s="45" t="str">
        <f>TEAMS!$L$164</f>
        <v>EW 13</v>
      </c>
      <c r="M76" s="61">
        <f>IF(SUM(TEAMS!$M$166:$M$181)=0,0,LARGE(TEAMS!$M$166:$M$181,1))</f>
        <v>0</v>
      </c>
      <c r="N76" s="141" t="str">
        <f>TEAMS!$AC$163</f>
        <v>EW</v>
      </c>
      <c r="O76" s="3">
        <f>COUNT(TEAMS!$O$166:$O$181)</f>
        <v>0</v>
      </c>
      <c r="P76" s="48">
        <v>74</v>
      </c>
      <c r="Q76" s="45" t="str">
        <f>TEAMS!$L$164</f>
        <v>EW 13</v>
      </c>
      <c r="R76" s="61">
        <f>IF(SUM(TEAMS!$N$166:$N$181)=0,0,LARGE(TEAMS!$N$166:$N$181,1))</f>
        <v>0</v>
      </c>
      <c r="S76" s="141" t="str">
        <f>TEAMS!$AC$163</f>
        <v>EW</v>
      </c>
      <c r="T76" s="3">
        <f>COUNT(TEAMS!$O$166:$O$181)</f>
        <v>0</v>
      </c>
    </row>
    <row r="77" spans="1:20" ht="14.25">
      <c r="A77" s="48">
        <v>75</v>
      </c>
      <c r="B77" s="52" t="str">
        <f>TEAMS!$Q$164</f>
        <v>EW 14</v>
      </c>
      <c r="C77" s="64">
        <f>IF(SUM(TEAMS!$T$166:$T$181)=0,0,LARGE(TEAMS!$T$166:$T$181,1))</f>
        <v>0</v>
      </c>
      <c r="D77" s="141" t="str">
        <f>TEAMS!$AC$163</f>
        <v>EW</v>
      </c>
      <c r="E77" s="3">
        <f>COUNT(TEAMS!$T$166:$T$181)</f>
        <v>0</v>
      </c>
      <c r="F77" s="48">
        <v>75</v>
      </c>
      <c r="G77" s="45" t="str">
        <f>TEAMS!$Q$164</f>
        <v>EW 14</v>
      </c>
      <c r="H77" s="61">
        <f>IF(SUM(TEAMS!$Q$166:$Q$181)=0,0,LARGE(TEAMS!$Q$166:$Q$181,1))</f>
        <v>0</v>
      </c>
      <c r="I77" s="141" t="str">
        <f>TEAMS!$AC$163</f>
        <v>EW</v>
      </c>
      <c r="J77" s="3">
        <f>COUNT(TEAMS!$T$166:$T$181)</f>
        <v>0</v>
      </c>
      <c r="K77" s="48">
        <v>75</v>
      </c>
      <c r="L77" s="45" t="str">
        <f>TEAMS!$Q$164</f>
        <v>EW 14</v>
      </c>
      <c r="M77" s="61">
        <f>IF(SUM(TEAMS!$R$166:$R$181)=0,0,LARGE(TEAMS!$R$166:$R$181,1))</f>
        <v>0</v>
      </c>
      <c r="N77" s="141" t="str">
        <f>TEAMS!$AC$163</f>
        <v>EW</v>
      </c>
      <c r="O77" s="3">
        <f>COUNT(TEAMS!$T$166:$T$181)</f>
        <v>0</v>
      </c>
      <c r="P77" s="48">
        <v>75</v>
      </c>
      <c r="Q77" s="45" t="str">
        <f>TEAMS!$Q$164</f>
        <v>EW 14</v>
      </c>
      <c r="R77" s="61">
        <f>IF(SUM(TEAMS!$S$166:$S$181)=0,0,LARGE(TEAMS!$S$166:$S$181,1))</f>
        <v>0</v>
      </c>
      <c r="S77" s="141" t="str">
        <f>TEAMS!$AC$163</f>
        <v>EW</v>
      </c>
      <c r="T77" s="3">
        <f>COUNT(TEAMS!$T$166:$T$181)</f>
        <v>0</v>
      </c>
    </row>
    <row r="78" spans="1:20" ht="14.25">
      <c r="A78" s="48">
        <v>76</v>
      </c>
      <c r="B78" s="45" t="str">
        <f>TEAMS!$V$164</f>
        <v>EW 15</v>
      </c>
      <c r="C78" s="61">
        <f>IF(SUM(TEAMS!$Y$166:$Y$181)=0,0,LARGE(TEAMS!$Y$166:$Y$181,1))</f>
        <v>0</v>
      </c>
      <c r="D78" s="141" t="str">
        <f>TEAMS!$AC$163</f>
        <v>EW</v>
      </c>
      <c r="E78" s="3">
        <f>COUNT(TEAMS!$Y$166:$Y$181)</f>
        <v>0</v>
      </c>
      <c r="F78" s="48">
        <v>76</v>
      </c>
      <c r="G78" s="45" t="str">
        <f>TEAMS!$V$164</f>
        <v>EW 15</v>
      </c>
      <c r="H78" s="61">
        <f>IF(SUM(TEAMS!$V$166:$V$181)=0,0,LARGE(TEAMS!$V$166:$V$181,1))</f>
        <v>0</v>
      </c>
      <c r="I78" s="141" t="str">
        <f>TEAMS!$AC$163</f>
        <v>EW</v>
      </c>
      <c r="J78" s="3">
        <f>COUNT(TEAMS!$Y$166:$Y$181)</f>
        <v>0</v>
      </c>
      <c r="K78" s="48">
        <v>76</v>
      </c>
      <c r="L78" s="45" t="str">
        <f>TEAMS!$V$164</f>
        <v>EW 15</v>
      </c>
      <c r="M78" s="61">
        <f>IF(SUM(TEAMS!$W$166:$W$181)=0,0,LARGE(TEAMS!$W$166:$W$181,1))</f>
        <v>0</v>
      </c>
      <c r="N78" s="141" t="str">
        <f>TEAMS!$AC$163</f>
        <v>EW</v>
      </c>
      <c r="O78" s="3">
        <f>COUNT(TEAMS!$Y$166:$Y$181)</f>
        <v>0</v>
      </c>
      <c r="P78" s="48">
        <v>76</v>
      </c>
      <c r="Q78" s="45" t="str">
        <f>TEAMS!$V$164</f>
        <v>EW 15</v>
      </c>
      <c r="R78" s="61">
        <f>IF(SUM(TEAMS!$X$166:$X$181)=0,0,LARGE(TEAMS!$X$166:$X$181,1))</f>
        <v>0</v>
      </c>
      <c r="S78" s="141" t="str">
        <f>TEAMS!$AC$163</f>
        <v>EW</v>
      </c>
      <c r="T78" s="3">
        <f>COUNT(TEAMS!$Y$166:$Y$181)</f>
        <v>0</v>
      </c>
    </row>
    <row r="79" spans="1:20" ht="14.25">
      <c r="A79" s="48">
        <v>77</v>
      </c>
      <c r="B79" s="52" t="str">
        <f>TEAMS!V205</f>
        <v>GC 10</v>
      </c>
      <c r="C79" s="64">
        <f>IF(SUM(TEAMS!Y207:Y222)=0,0,LARGE(TEAMS!Y207:Y222,1))</f>
        <v>0</v>
      </c>
      <c r="D79" s="141" t="str">
        <f>TEAMS!$AC$204</f>
        <v>GC</v>
      </c>
      <c r="E79" s="3">
        <f>COUNT(TEAMS!$Y$207:$Y$222)</f>
        <v>0</v>
      </c>
      <c r="F79" s="48">
        <v>77</v>
      </c>
      <c r="G79" s="45" t="str">
        <f>TEAMS!V205</f>
        <v>GC 10</v>
      </c>
      <c r="H79" s="61">
        <f>IF(SUM(TEAMS!V207:V222)=0,0,LARGE(TEAMS!V207:V222,1))</f>
        <v>0</v>
      </c>
      <c r="I79" s="141" t="str">
        <f>TEAMS!$AC$204</f>
        <v>GC</v>
      </c>
      <c r="J79" s="3">
        <f>COUNT(TEAMS!$Y$207:$Y$222)</f>
        <v>0</v>
      </c>
      <c r="K79" s="48">
        <v>77</v>
      </c>
      <c r="L79" s="45" t="str">
        <f>TEAMS!V205</f>
        <v>GC 10</v>
      </c>
      <c r="M79" s="61">
        <f>IF(SUM(TEAMS!W207:W222)=0,0,LARGE(TEAMS!W207:W222,1))</f>
        <v>0</v>
      </c>
      <c r="N79" s="141" t="str">
        <f>TEAMS!$AC$204</f>
        <v>GC</v>
      </c>
      <c r="O79" s="3">
        <f>COUNT(TEAMS!$Y$207:$Y$222)</f>
        <v>0</v>
      </c>
      <c r="P79" s="48">
        <v>77</v>
      </c>
      <c r="Q79" s="45" t="str">
        <f>TEAMS!V205</f>
        <v>GC 10</v>
      </c>
      <c r="R79" s="61">
        <f>IF(SUM(TEAMS!X207:X222)=0,0,LARGE(TEAMS!X207:X222,1))</f>
        <v>0</v>
      </c>
      <c r="S79" s="141" t="str">
        <f>TEAMS!$AC$204</f>
        <v>GC</v>
      </c>
      <c r="T79" s="3">
        <f>COUNT(TEAMS!$Y$207:$Y$222)</f>
        <v>0</v>
      </c>
    </row>
    <row r="80" spans="1:20" ht="14.25">
      <c r="A80" s="48">
        <v>78</v>
      </c>
      <c r="B80" s="52" t="str">
        <f>TEAMS!B$225</f>
        <v>GC 11</v>
      </c>
      <c r="C80" s="64">
        <f>IF(SUM(TEAMS!E227:E242)=0,0,LARGE(TEAMS!E227:E242,1))</f>
        <v>0</v>
      </c>
      <c r="D80" s="141" t="str">
        <f>TEAMS!$AC$224</f>
        <v>GC</v>
      </c>
      <c r="E80" s="3">
        <f>COUNT(TEAMS!$E$227:$E$242)</f>
        <v>0</v>
      </c>
      <c r="F80" s="48">
        <v>78</v>
      </c>
      <c r="G80" s="45" t="str">
        <f>TEAMS!B225</f>
        <v>GC 11</v>
      </c>
      <c r="H80" s="61">
        <f>IF(SUM(TEAMS!B227:B242)=0,0,LARGE(TEAMS!B227:B242,1))</f>
        <v>0</v>
      </c>
      <c r="I80" s="141" t="str">
        <f>TEAMS!$AC$224</f>
        <v>GC</v>
      </c>
      <c r="J80" s="3">
        <f>COUNT(TEAMS!$E$227:$E$242)</f>
        <v>0</v>
      </c>
      <c r="K80" s="48">
        <v>78</v>
      </c>
      <c r="L80" s="45" t="str">
        <f>TEAMS!B225</f>
        <v>GC 11</v>
      </c>
      <c r="M80" s="61">
        <f>IF(SUM(TEAMS!C227:C242)=0,0,LARGE(TEAMS!C227:C242,1))</f>
        <v>0</v>
      </c>
      <c r="N80" s="141" t="str">
        <f>TEAMS!$AC$224</f>
        <v>GC</v>
      </c>
      <c r="O80" s="3">
        <f>COUNT(TEAMS!$E$227:$E$242)</f>
        <v>0</v>
      </c>
      <c r="P80" s="48">
        <v>78</v>
      </c>
      <c r="Q80" s="45" t="str">
        <f>TEAMS!B225</f>
        <v>GC 11</v>
      </c>
      <c r="R80" s="61">
        <f>IF(SUM(TEAMS!D227:D242)=0,0,LARGE(TEAMS!D227:D242,1))</f>
        <v>0</v>
      </c>
      <c r="S80" s="141" t="str">
        <f>TEAMS!$AC$224</f>
        <v>GC</v>
      </c>
      <c r="T80" s="3">
        <f>COUNT(TEAMS!$E$227:$E$242)</f>
        <v>0</v>
      </c>
    </row>
    <row r="81" spans="1:20" ht="14.25">
      <c r="A81" s="48">
        <v>79</v>
      </c>
      <c r="B81" s="45" t="str">
        <f>TEAMS!G$225</f>
        <v>GC 12</v>
      </c>
      <c r="C81" s="61">
        <f>IF(SUM(TEAMS!J227:J242)=0,0,LARGE(TEAMS!J227:J242,1))</f>
        <v>0</v>
      </c>
      <c r="D81" s="141" t="str">
        <f>TEAMS!$AC$224</f>
        <v>GC</v>
      </c>
      <c r="E81" s="3">
        <f>COUNT(TEAMS!$J$227:$J$242)</f>
        <v>0</v>
      </c>
      <c r="F81" s="48">
        <v>79</v>
      </c>
      <c r="G81" s="45" t="str">
        <f>TEAMS!G225</f>
        <v>GC 12</v>
      </c>
      <c r="H81" s="61">
        <f>IF(SUM(TEAMS!G227:G242)=0,0,LARGE(TEAMS!G227:G242,1))</f>
        <v>0</v>
      </c>
      <c r="I81" s="141" t="str">
        <f>TEAMS!$AC$224</f>
        <v>GC</v>
      </c>
      <c r="J81" s="3">
        <f>COUNT(TEAMS!$J$227:$J$242)</f>
        <v>0</v>
      </c>
      <c r="K81" s="48">
        <v>79</v>
      </c>
      <c r="L81" s="45" t="str">
        <f>TEAMS!G225</f>
        <v>GC 12</v>
      </c>
      <c r="M81" s="61">
        <f>IF(SUM(TEAMS!H227:H242)=0,0,LARGE(TEAMS!H227:H242,1))</f>
        <v>0</v>
      </c>
      <c r="N81" s="141" t="str">
        <f>TEAMS!$AC$224</f>
        <v>GC</v>
      </c>
      <c r="O81" s="3">
        <f>COUNT(TEAMS!$J$227:$J$242)</f>
        <v>0</v>
      </c>
      <c r="P81" s="48">
        <v>79</v>
      </c>
      <c r="Q81" s="45" t="str">
        <f>TEAMS!G225</f>
        <v>GC 12</v>
      </c>
      <c r="R81" s="61">
        <f>IF(SUM(TEAMS!I227:I242)=0,0,LARGE(TEAMS!I227:I242,1))</f>
        <v>0</v>
      </c>
      <c r="S81" s="141" t="str">
        <f>TEAMS!$AC$224</f>
        <v>GC</v>
      </c>
      <c r="T81" s="3">
        <f>COUNT(TEAMS!$J$227:$J$242)</f>
        <v>0</v>
      </c>
    </row>
    <row r="82" spans="1:20" ht="14.25">
      <c r="A82" s="48">
        <v>80</v>
      </c>
      <c r="B82" s="45" t="str">
        <f>TEAMS!L$225</f>
        <v>GC 13</v>
      </c>
      <c r="C82" s="61">
        <f>IF(SUM(TEAMS!O227:O242)=0,0,LARGE(TEAMS!O227:O242,1))</f>
        <v>0</v>
      </c>
      <c r="D82" s="141" t="str">
        <f>TEAMS!$AC$224</f>
        <v>GC</v>
      </c>
      <c r="E82" s="3">
        <f>COUNT(TEAMS!$O$227:$O$242)</f>
        <v>0</v>
      </c>
      <c r="F82" s="48">
        <v>80</v>
      </c>
      <c r="G82" s="45" t="str">
        <f>TEAMS!L225</f>
        <v>GC 13</v>
      </c>
      <c r="H82" s="61">
        <f>IF(SUM(TEAMS!L227:L242)=0,0,LARGE(TEAMS!L227:L242,1))</f>
        <v>0</v>
      </c>
      <c r="I82" s="141" t="str">
        <f>TEAMS!$AC$224</f>
        <v>GC</v>
      </c>
      <c r="J82" s="3">
        <f>COUNT(TEAMS!$O$227:$O$242)</f>
        <v>0</v>
      </c>
      <c r="K82" s="48">
        <v>80</v>
      </c>
      <c r="L82" s="45" t="str">
        <f>TEAMS!L225</f>
        <v>GC 13</v>
      </c>
      <c r="M82" s="61">
        <f>IF(SUM(TEAMS!M227:M242)=0,0,LARGE(TEAMS!M227:M242,1))</f>
        <v>0</v>
      </c>
      <c r="N82" s="141" t="str">
        <f>TEAMS!$AC$224</f>
        <v>GC</v>
      </c>
      <c r="O82" s="3">
        <f>COUNT(TEAMS!$O$227:$O$242)</f>
        <v>0</v>
      </c>
      <c r="P82" s="48">
        <v>80</v>
      </c>
      <c r="Q82" s="45" t="str">
        <f>TEAMS!L225</f>
        <v>GC 13</v>
      </c>
      <c r="R82" s="61">
        <f>IF(SUM(TEAMS!N227:N242)=0,0,LARGE(TEAMS!N227:N242,1))</f>
        <v>0</v>
      </c>
      <c r="S82" s="141" t="str">
        <f>TEAMS!$AC$224</f>
        <v>GC</v>
      </c>
      <c r="T82" s="3">
        <f>COUNT(TEAMS!$O$227:$O$242)</f>
        <v>0</v>
      </c>
    </row>
    <row r="83" spans="1:20" ht="14.25">
      <c r="A83" s="48">
        <v>81</v>
      </c>
      <c r="B83" s="45" t="str">
        <f>TEAMS!Q$225</f>
        <v>GC 14</v>
      </c>
      <c r="C83" s="61">
        <f>IF(SUM(TEAMS!T227:T242)=0,0,LARGE(TEAMS!T227:T242,1))</f>
        <v>0</v>
      </c>
      <c r="D83" s="141" t="str">
        <f>TEAMS!$AC$224</f>
        <v>GC</v>
      </c>
      <c r="E83" s="3">
        <f>COUNT(TEAMS!$T$227:$T$242)</f>
        <v>0</v>
      </c>
      <c r="F83" s="48">
        <v>81</v>
      </c>
      <c r="G83" s="45" t="str">
        <f>TEAMS!Q225</f>
        <v>GC 14</v>
      </c>
      <c r="H83" s="61">
        <f>IF(SUM(TEAMS!Q227:Q242)=0,0,LARGE(TEAMS!Q227:Q242,1))</f>
        <v>0</v>
      </c>
      <c r="I83" s="141" t="str">
        <f>TEAMS!$AC$224</f>
        <v>GC</v>
      </c>
      <c r="J83" s="3">
        <f>COUNT(TEAMS!$T$227:$T$242)</f>
        <v>0</v>
      </c>
      <c r="K83" s="48">
        <v>81</v>
      </c>
      <c r="L83" s="45" t="str">
        <f>TEAMS!Q225</f>
        <v>GC 14</v>
      </c>
      <c r="M83" s="61">
        <f>IF(SUM(TEAMS!R227:R242)=0,0,LARGE(TEAMS!R227:R242,1))</f>
        <v>0</v>
      </c>
      <c r="N83" s="141" t="str">
        <f>TEAMS!$AC$224</f>
        <v>GC</v>
      </c>
      <c r="O83" s="3">
        <f>COUNT(TEAMS!$T$227:$T$242)</f>
        <v>0</v>
      </c>
      <c r="P83" s="48">
        <v>81</v>
      </c>
      <c r="Q83" s="45" t="str">
        <f>TEAMS!Q225</f>
        <v>GC 14</v>
      </c>
      <c r="R83" s="61">
        <f>IF(SUM(TEAMS!S227:S242)=0,0,LARGE(TEAMS!S227:S242,1))</f>
        <v>0</v>
      </c>
      <c r="S83" s="141" t="str">
        <f>TEAMS!$AC$224</f>
        <v>GC</v>
      </c>
      <c r="T83" s="3">
        <f>COUNT(TEAMS!$T$227:$T$242)</f>
        <v>0</v>
      </c>
    </row>
    <row r="84" spans="1:20" ht="14.25">
      <c r="A84" s="48">
        <v>82</v>
      </c>
      <c r="B84" s="45" t="str">
        <f>TEAMS!V$225</f>
        <v>GC 15</v>
      </c>
      <c r="C84" s="61">
        <f>IF(SUM(TEAMS!Y227:Y242)=0,0,LARGE(TEAMS!Y227:Y242,1))</f>
        <v>0</v>
      </c>
      <c r="D84" s="141" t="str">
        <f>TEAMS!$AC$224</f>
        <v>GC</v>
      </c>
      <c r="E84" s="3">
        <f>COUNT(TEAMS!$Y$227:$Y$242)</f>
        <v>0</v>
      </c>
      <c r="F84" s="48">
        <v>82</v>
      </c>
      <c r="G84" s="45" t="str">
        <f>TEAMS!V225</f>
        <v>GC 15</v>
      </c>
      <c r="H84" s="61">
        <f>IF(SUM(TEAMS!V227:V242)=0,0,LARGE(TEAMS!V227:V242,1))</f>
        <v>0</v>
      </c>
      <c r="I84" s="141" t="str">
        <f>TEAMS!$AC$224</f>
        <v>GC</v>
      </c>
      <c r="J84" s="3">
        <f>COUNT(TEAMS!$Y$227:$Y$242)</f>
        <v>0</v>
      </c>
      <c r="K84" s="48">
        <v>82</v>
      </c>
      <c r="L84" s="45" t="str">
        <f>TEAMS!V225</f>
        <v>GC 15</v>
      </c>
      <c r="M84" s="61">
        <f>IF(SUM(TEAMS!W227:W242)=0,0,LARGE(TEAMS!W227:W242,1))</f>
        <v>0</v>
      </c>
      <c r="N84" s="141" t="str">
        <f>TEAMS!$AC$224</f>
        <v>GC</v>
      </c>
      <c r="O84" s="3">
        <f>COUNT(TEAMS!$Y$227:$Y$242)</f>
        <v>0</v>
      </c>
      <c r="P84" s="48">
        <v>82</v>
      </c>
      <c r="Q84" s="45" t="str">
        <f>TEAMS!V225</f>
        <v>GC 15</v>
      </c>
      <c r="R84" s="61">
        <f>IF(SUM(TEAMS!X227:X242)=0,0,LARGE(TEAMS!X227:X242,1))</f>
        <v>0</v>
      </c>
      <c r="S84" s="141" t="str">
        <f>TEAMS!$AC$224</f>
        <v>GC</v>
      </c>
      <c r="T84" s="3">
        <f>COUNT(TEAMS!$Y$227:$Y$242)</f>
        <v>0</v>
      </c>
    </row>
    <row r="85" spans="1:20" ht="14.25">
      <c r="A85" s="48">
        <v>83</v>
      </c>
      <c r="B85" s="45" t="str">
        <f>TEAMS!L205</f>
        <v>GC 8</v>
      </c>
      <c r="C85" s="61">
        <f>IF(SUM(TEAMS!O207:O222)=0,0,LARGE(TEAMS!O207:O222,1))</f>
        <v>0</v>
      </c>
      <c r="D85" s="141" t="str">
        <f>TEAMS!$AC$204</f>
        <v>GC</v>
      </c>
      <c r="E85" s="3">
        <f>COUNT(TEAMS!$O$207:$O$222)</f>
        <v>0</v>
      </c>
      <c r="F85" s="48">
        <v>83</v>
      </c>
      <c r="G85" s="45" t="str">
        <f>TEAMS!L205</f>
        <v>GC 8</v>
      </c>
      <c r="H85" s="61">
        <f>IF(SUM(TEAMS!L207:L222)=0,0,LARGE(TEAMS!L207:L222,1))</f>
        <v>0</v>
      </c>
      <c r="I85" s="141" t="str">
        <f>TEAMS!$AC$204</f>
        <v>GC</v>
      </c>
      <c r="J85" s="3">
        <f>COUNT(TEAMS!$O$207:$O$222)</f>
        <v>0</v>
      </c>
      <c r="K85" s="48">
        <v>83</v>
      </c>
      <c r="L85" s="45" t="str">
        <f>TEAMS!L205</f>
        <v>GC 8</v>
      </c>
      <c r="M85" s="61">
        <f>IF(SUM(TEAMS!M207:M222)=0,0,LARGE(TEAMS!M207:M222,1))</f>
        <v>0</v>
      </c>
      <c r="N85" s="141" t="str">
        <f>TEAMS!$AC$204</f>
        <v>GC</v>
      </c>
      <c r="O85" s="3">
        <f>COUNT(TEAMS!$O$207:$O$222)</f>
        <v>0</v>
      </c>
      <c r="P85" s="48">
        <v>83</v>
      </c>
      <c r="Q85" s="45" t="str">
        <f>TEAMS!L205</f>
        <v>GC 8</v>
      </c>
      <c r="R85" s="61">
        <f>IF(SUM(TEAMS!N207:N222)=0,0,LARGE(TEAMS!N207:N222,1))</f>
        <v>0</v>
      </c>
      <c r="S85" s="141" t="str">
        <f>TEAMS!$AC$204</f>
        <v>GC</v>
      </c>
      <c r="T85" s="3">
        <f>COUNT(TEAMS!$O$207:$O$222)</f>
        <v>0</v>
      </c>
    </row>
    <row r="86" spans="1:20" ht="14.25">
      <c r="A86" s="48">
        <v>84</v>
      </c>
      <c r="B86" s="45" t="str">
        <f>TEAMS!Q205</f>
        <v>GC 9</v>
      </c>
      <c r="C86" s="61">
        <f>IF(SUM(TEAMS!T207:T222)=0,0,LARGE(TEAMS!T207:T222,1))</f>
        <v>0</v>
      </c>
      <c r="D86" s="141" t="str">
        <f>TEAMS!$AC$204</f>
        <v>GC</v>
      </c>
      <c r="E86" s="3">
        <f>COUNT(TEAMS!$T$207:$T$222)</f>
        <v>0</v>
      </c>
      <c r="F86" s="48">
        <v>84</v>
      </c>
      <c r="G86" s="45" t="str">
        <f>TEAMS!Q205</f>
        <v>GC 9</v>
      </c>
      <c r="H86" s="61">
        <f>IF(SUM(TEAMS!Q207:Q222)=0,0,LARGE(TEAMS!Q207:Q222,1))</f>
        <v>0</v>
      </c>
      <c r="I86" s="141" t="str">
        <f>TEAMS!$AC$204</f>
        <v>GC</v>
      </c>
      <c r="J86" s="3">
        <f>COUNT(TEAMS!$T$207:$T$222)</f>
        <v>0</v>
      </c>
      <c r="K86" s="48">
        <v>84</v>
      </c>
      <c r="L86" s="45" t="str">
        <f>TEAMS!Q205</f>
        <v>GC 9</v>
      </c>
      <c r="M86" s="61">
        <f>IF(SUM(TEAMS!R207:R222)=0,0,LARGE(TEAMS!R207:R222,1))</f>
        <v>0</v>
      </c>
      <c r="N86" s="141" t="str">
        <f>TEAMS!$AC$204</f>
        <v>GC</v>
      </c>
      <c r="O86" s="3">
        <f>COUNT(TEAMS!$T$207:$T$222)</f>
        <v>0</v>
      </c>
      <c r="P86" s="48">
        <v>84</v>
      </c>
      <c r="Q86" s="45" t="str">
        <f>TEAMS!Q205</f>
        <v>GC 9</v>
      </c>
      <c r="R86" s="61">
        <f>IF(SUM(TEAMS!S207:S222)=0,0,LARGE(TEAMS!S207:S222,1))</f>
        <v>0</v>
      </c>
      <c r="S86" s="141" t="str">
        <f>TEAMS!$AC$204</f>
        <v>GC</v>
      </c>
      <c r="T86" s="3">
        <f>COUNT(TEAMS!$T$207:$T$222)</f>
        <v>0</v>
      </c>
    </row>
    <row r="87" spans="1:20" ht="14.25">
      <c r="A87" s="48">
        <v>85</v>
      </c>
      <c r="B87" s="45" t="str">
        <f>TEAMS!V266</f>
        <v>LF 10</v>
      </c>
      <c r="C87" s="61">
        <f>IF(SUM(TEAMS!Y268:Y283)=0,0,LARGE(TEAMS!Y268:Y283,1))</f>
        <v>0</v>
      </c>
      <c r="D87" s="141" t="str">
        <f>TEAMS!$AC$265</f>
        <v>LF</v>
      </c>
      <c r="E87" s="3">
        <f>COUNT(TEAMS!$Y$268:$Y$283)</f>
        <v>0</v>
      </c>
      <c r="F87" s="48">
        <v>85</v>
      </c>
      <c r="G87" s="45" t="str">
        <f>TEAMS!V266</f>
        <v>LF 10</v>
      </c>
      <c r="H87" s="61">
        <f>IF(SUM(TEAMS!V268:V283)=0,0,LARGE(TEAMS!V268:V283,1))</f>
        <v>0</v>
      </c>
      <c r="I87" s="141" t="str">
        <f>TEAMS!$AC$265</f>
        <v>LF</v>
      </c>
      <c r="J87" s="3">
        <f>COUNT(TEAMS!$Y$268:$Y$283)</f>
        <v>0</v>
      </c>
      <c r="K87" s="48">
        <v>85</v>
      </c>
      <c r="L87" s="45" t="str">
        <f>TEAMS!V266</f>
        <v>LF 10</v>
      </c>
      <c r="M87" s="61">
        <f>IF(SUM(TEAMS!W268:W283)=0,0,LARGE(TEAMS!W268:W283,1))</f>
        <v>0</v>
      </c>
      <c r="N87" s="141" t="str">
        <f>TEAMS!$AC$265</f>
        <v>LF</v>
      </c>
      <c r="O87" s="3">
        <f>COUNT(TEAMS!$Y$268:$Y$283)</f>
        <v>0</v>
      </c>
      <c r="P87" s="48">
        <v>85</v>
      </c>
      <c r="Q87" s="45" t="str">
        <f>TEAMS!V266</f>
        <v>LF 10</v>
      </c>
      <c r="R87" s="61">
        <f>IF(SUM(TEAMS!X268:X283)=0,0,LARGE(TEAMS!X268:X283,1))</f>
        <v>0</v>
      </c>
      <c r="S87" s="141" t="str">
        <f>TEAMS!$AC$265</f>
        <v>LF</v>
      </c>
      <c r="T87" s="3">
        <f>COUNT(TEAMS!$Y$268:$Y$283)</f>
        <v>0</v>
      </c>
    </row>
    <row r="88" spans="1:20" ht="14.25">
      <c r="A88" s="48">
        <v>86</v>
      </c>
      <c r="B88" s="45" t="str">
        <f>TEAMS!B$286</f>
        <v>LF 11</v>
      </c>
      <c r="C88" s="61">
        <f>IF(SUM(TEAMS!E288:E303)=0,0,LARGE(TEAMS!E288:E303,1))</f>
        <v>0</v>
      </c>
      <c r="D88" s="141" t="str">
        <f>TEAMS!$AC$285</f>
        <v>LF</v>
      </c>
      <c r="E88" s="3">
        <f>COUNT(TEAMS!$E$288:$E$303)</f>
        <v>0</v>
      </c>
      <c r="F88" s="48">
        <v>86</v>
      </c>
      <c r="G88" s="45" t="str">
        <f>TEAMS!B286</f>
        <v>LF 11</v>
      </c>
      <c r="H88" s="61">
        <f>IF(SUM(TEAMS!B288:B303)=0,0,LARGE(TEAMS!B288:B303,1))</f>
        <v>0</v>
      </c>
      <c r="I88" s="141" t="str">
        <f>TEAMS!$AC$285</f>
        <v>LF</v>
      </c>
      <c r="J88" s="3">
        <f>COUNT(TEAMS!$E$288:$E$303)</f>
        <v>0</v>
      </c>
      <c r="K88" s="48">
        <v>86</v>
      </c>
      <c r="L88" s="45" t="str">
        <f>TEAMS!B286</f>
        <v>LF 11</v>
      </c>
      <c r="M88" s="61">
        <f>IF(SUM(TEAMS!C288:C303)=0,0,LARGE(TEAMS!C288:C303,1))</f>
        <v>0</v>
      </c>
      <c r="N88" s="141" t="str">
        <f>TEAMS!$AC$285</f>
        <v>LF</v>
      </c>
      <c r="O88" s="3">
        <f>COUNT(TEAMS!$E$288:$E$303)</f>
        <v>0</v>
      </c>
      <c r="P88" s="48">
        <v>86</v>
      </c>
      <c r="Q88" s="45" t="str">
        <f>TEAMS!B286</f>
        <v>LF 11</v>
      </c>
      <c r="R88" s="61">
        <f>IF(SUM(TEAMS!D288:D303)=0,0,LARGE(TEAMS!D288:D303,1))</f>
        <v>0</v>
      </c>
      <c r="S88" s="141" t="str">
        <f>TEAMS!$AC$285</f>
        <v>LF</v>
      </c>
      <c r="T88" s="3">
        <f>COUNT(TEAMS!$E$288:$E$303)</f>
        <v>0</v>
      </c>
    </row>
    <row r="89" spans="1:20" ht="14.25">
      <c r="A89" s="48">
        <v>87</v>
      </c>
      <c r="B89" s="45" t="str">
        <f>TEAMS!G$286</f>
        <v>LF 12</v>
      </c>
      <c r="C89" s="61">
        <f>IF(SUM(TEAMS!J288:J303)=0,0,LARGE(TEAMS!J288:J303,1))</f>
        <v>0</v>
      </c>
      <c r="D89" s="141" t="str">
        <f>TEAMS!$AC$285</f>
        <v>LF</v>
      </c>
      <c r="E89" s="3">
        <f>COUNT(TEAMS!$J$288:$J$303)</f>
        <v>0</v>
      </c>
      <c r="F89" s="48">
        <v>87</v>
      </c>
      <c r="G89" s="45" t="str">
        <f>TEAMS!G286</f>
        <v>LF 12</v>
      </c>
      <c r="H89" s="61">
        <f>IF(SUM(TEAMS!G288:G303)=0,0,LARGE(TEAMS!G288:G303,1))</f>
        <v>0</v>
      </c>
      <c r="I89" s="141" t="str">
        <f>TEAMS!$AC$285</f>
        <v>LF</v>
      </c>
      <c r="J89" s="3">
        <f>COUNT(TEAMS!$J$288:$J$303)</f>
        <v>0</v>
      </c>
      <c r="K89" s="48">
        <v>87</v>
      </c>
      <c r="L89" s="45" t="str">
        <f>TEAMS!G286</f>
        <v>LF 12</v>
      </c>
      <c r="M89" s="61">
        <f>IF(SUM(TEAMS!H288:H303)=0,0,LARGE(TEAMS!H288:H303,1))</f>
        <v>0</v>
      </c>
      <c r="N89" s="141" t="str">
        <f>TEAMS!$AC$285</f>
        <v>LF</v>
      </c>
      <c r="O89" s="3">
        <f>COUNT(TEAMS!$J$288:$J$303)</f>
        <v>0</v>
      </c>
      <c r="P89" s="48">
        <v>87</v>
      </c>
      <c r="Q89" s="45" t="str">
        <f>TEAMS!G286</f>
        <v>LF 12</v>
      </c>
      <c r="R89" s="61">
        <f>IF(SUM(TEAMS!I288:I303)=0,0,LARGE(TEAMS!I288:I303,1))</f>
        <v>0</v>
      </c>
      <c r="S89" s="141" t="str">
        <f>TEAMS!$AC$285</f>
        <v>LF</v>
      </c>
      <c r="T89" s="3">
        <f>COUNT(TEAMS!$J$288:$J$303)</f>
        <v>0</v>
      </c>
    </row>
    <row r="90" spans="1:20" ht="14.25">
      <c r="A90" s="48">
        <v>88</v>
      </c>
      <c r="B90" s="45" t="str">
        <f>TEAMS!L$286</f>
        <v>LF 13</v>
      </c>
      <c r="C90" s="61">
        <f>IF(SUM(TEAMS!O288:O303)=0,0,LARGE(TEAMS!O288:O303,1))</f>
        <v>0</v>
      </c>
      <c r="D90" s="141" t="str">
        <f>TEAMS!$AC$285</f>
        <v>LF</v>
      </c>
      <c r="E90" s="3">
        <f>COUNT(TEAMS!$O$288:$O$303)</f>
        <v>0</v>
      </c>
      <c r="F90" s="48">
        <v>88</v>
      </c>
      <c r="G90" s="45" t="str">
        <f>TEAMS!L286</f>
        <v>LF 13</v>
      </c>
      <c r="H90" s="61">
        <f>IF(SUM(TEAMS!L288:L303)=0,0,LARGE(TEAMS!L288:L303,1))</f>
        <v>0</v>
      </c>
      <c r="I90" s="141" t="str">
        <f>TEAMS!$AC$285</f>
        <v>LF</v>
      </c>
      <c r="J90" s="3">
        <f>COUNT(TEAMS!$O$288:$O$303)</f>
        <v>0</v>
      </c>
      <c r="K90" s="48">
        <v>88</v>
      </c>
      <c r="L90" s="45" t="str">
        <f>TEAMS!L286</f>
        <v>LF 13</v>
      </c>
      <c r="M90" s="61">
        <f>IF(SUM(TEAMS!M288:M303)=0,0,LARGE(TEAMS!M288:M303,1))</f>
        <v>0</v>
      </c>
      <c r="N90" s="141" t="str">
        <f>TEAMS!$AC$285</f>
        <v>LF</v>
      </c>
      <c r="O90" s="3">
        <f>COUNT(TEAMS!$O$288:$O$303)</f>
        <v>0</v>
      </c>
      <c r="P90" s="48">
        <v>88</v>
      </c>
      <c r="Q90" s="45" t="str">
        <f>TEAMS!L286</f>
        <v>LF 13</v>
      </c>
      <c r="R90" s="61">
        <f>IF(SUM(TEAMS!N288:N303)=0,0,LARGE(TEAMS!N288:N303,1))</f>
        <v>0</v>
      </c>
      <c r="S90" s="141" t="str">
        <f>TEAMS!$AC$285</f>
        <v>LF</v>
      </c>
      <c r="T90" s="3">
        <f>COUNT(TEAMS!$O$288:$O$303)</f>
        <v>0</v>
      </c>
    </row>
    <row r="91" spans="1:20" ht="14.25">
      <c r="A91" s="48">
        <v>89</v>
      </c>
      <c r="B91" s="45" t="str">
        <f>TEAMS!Q$286</f>
        <v>LF 14</v>
      </c>
      <c r="C91" s="61">
        <f>IF(SUM(TEAMS!T288:T303)=0,0,LARGE(TEAMS!T288:T303,1))</f>
        <v>0</v>
      </c>
      <c r="D91" s="141" t="str">
        <f>TEAMS!$AC$285</f>
        <v>LF</v>
      </c>
      <c r="E91" s="3">
        <f>COUNT(TEAMS!$T$288:$T$303)</f>
        <v>0</v>
      </c>
      <c r="F91" s="48">
        <v>89</v>
      </c>
      <c r="G91" s="45" t="str">
        <f>TEAMS!Q286</f>
        <v>LF 14</v>
      </c>
      <c r="H91" s="61">
        <f>IF(SUM(TEAMS!Q288:Q303)=0,0,LARGE(TEAMS!Q288:Q303,1))</f>
        <v>0</v>
      </c>
      <c r="I91" s="141" t="str">
        <f>TEAMS!$AC$285</f>
        <v>LF</v>
      </c>
      <c r="J91" s="3">
        <f>COUNT(TEAMS!$T$288:$T$303)</f>
        <v>0</v>
      </c>
      <c r="K91" s="48">
        <v>89</v>
      </c>
      <c r="L91" s="45" t="str">
        <f>TEAMS!Q286</f>
        <v>LF 14</v>
      </c>
      <c r="M91" s="61">
        <f>IF(SUM(TEAMS!R288:R303)=0,0,LARGE(TEAMS!R288:R303,1))</f>
        <v>0</v>
      </c>
      <c r="N91" s="141" t="str">
        <f>TEAMS!$AC$285</f>
        <v>LF</v>
      </c>
      <c r="O91" s="3">
        <f>COUNT(TEAMS!$T$288:$T$303)</f>
        <v>0</v>
      </c>
      <c r="P91" s="48">
        <v>89</v>
      </c>
      <c r="Q91" s="45" t="str">
        <f>TEAMS!Q286</f>
        <v>LF 14</v>
      </c>
      <c r="R91" s="61">
        <f>IF(SUM(TEAMS!S288:S303)=0,0,LARGE(TEAMS!S288:S303,1))</f>
        <v>0</v>
      </c>
      <c r="S91" s="141" t="str">
        <f>TEAMS!$AC$285</f>
        <v>LF</v>
      </c>
      <c r="T91" s="3">
        <f>COUNT(TEAMS!$T$288:$T$303)</f>
        <v>0</v>
      </c>
    </row>
    <row r="92" spans="1:20" ht="14.25">
      <c r="A92" s="48">
        <v>90</v>
      </c>
      <c r="B92" s="45" t="str">
        <f>TEAMS!V$286</f>
        <v>LF 15</v>
      </c>
      <c r="C92" s="61">
        <f>IF(SUM(TEAMS!Y288:Y303)=0,0,LARGE(TEAMS!Y288:Y303,1))</f>
        <v>0</v>
      </c>
      <c r="D92" s="141" t="str">
        <f>TEAMS!$AC$285</f>
        <v>LF</v>
      </c>
      <c r="E92" s="3">
        <f>COUNT(TEAMS!$Y$288:$Y$303)</f>
        <v>0</v>
      </c>
      <c r="F92" s="48">
        <v>90</v>
      </c>
      <c r="G92" s="45" t="str">
        <f>TEAMS!V286</f>
        <v>LF 15</v>
      </c>
      <c r="H92" s="61">
        <f>IF(SUM(TEAMS!V288:V303)=0,0,LARGE(TEAMS!V288:V303,1))</f>
        <v>0</v>
      </c>
      <c r="I92" s="141" t="str">
        <f>TEAMS!$AC$285</f>
        <v>LF</v>
      </c>
      <c r="J92" s="3">
        <f>COUNT(TEAMS!$Y$288:$Y$303)</f>
        <v>0</v>
      </c>
      <c r="K92" s="48">
        <v>90</v>
      </c>
      <c r="L92" s="45" t="str">
        <f>TEAMS!V286</f>
        <v>LF 15</v>
      </c>
      <c r="M92" s="61">
        <f>IF(SUM(TEAMS!W288:W303)=0,0,LARGE(TEAMS!W288:W303,1))</f>
        <v>0</v>
      </c>
      <c r="N92" s="141" t="str">
        <f>TEAMS!$AC$285</f>
        <v>LF</v>
      </c>
      <c r="O92" s="3">
        <f>COUNT(TEAMS!$Y$288:$Y$303)</f>
        <v>0</v>
      </c>
      <c r="P92" s="48">
        <v>90</v>
      </c>
      <c r="Q92" s="45" t="str">
        <f>TEAMS!V286</f>
        <v>LF 15</v>
      </c>
      <c r="R92" s="61">
        <f>IF(SUM(TEAMS!X288:X303)=0,0,LARGE(TEAMS!X288:X303,1))</f>
        <v>0</v>
      </c>
      <c r="S92" s="141" t="str">
        <f>TEAMS!$AC$285</f>
        <v>LF</v>
      </c>
      <c r="T92" s="3">
        <f>COUNT(TEAMS!$Y$288:$Y$303)</f>
        <v>0</v>
      </c>
    </row>
    <row r="93" spans="1:20" ht="14.25">
      <c r="A93" s="48">
        <v>91</v>
      </c>
      <c r="B93" s="45" t="str">
        <f>TEAMS!Q266</f>
        <v>LF 9</v>
      </c>
      <c r="C93" s="61">
        <f>IF(SUM(TEAMS!T268:T283)=0,0,LARGE(TEAMS!T268:T283,1))</f>
        <v>0</v>
      </c>
      <c r="D93" s="141" t="str">
        <f>TEAMS!$AC$265</f>
        <v>LF</v>
      </c>
      <c r="E93" s="3">
        <f>COUNT(TEAMS!$T$268:$T$283)</f>
        <v>0</v>
      </c>
      <c r="F93" s="48">
        <v>91</v>
      </c>
      <c r="G93" s="45" t="str">
        <f>TEAMS!Q266</f>
        <v>LF 9</v>
      </c>
      <c r="H93" s="61">
        <f>IF(SUM(TEAMS!Q268:Q283)=0,0,LARGE(TEAMS!Q268:Q283,1))</f>
        <v>0</v>
      </c>
      <c r="I93" s="141" t="str">
        <f>TEAMS!$AC$265</f>
        <v>LF</v>
      </c>
      <c r="J93" s="3">
        <f>COUNT(TEAMS!$T$268:$T$283)</f>
        <v>0</v>
      </c>
      <c r="K93" s="48">
        <v>91</v>
      </c>
      <c r="L93" s="45" t="str">
        <f>TEAMS!Q266</f>
        <v>LF 9</v>
      </c>
      <c r="M93" s="61">
        <f>IF(SUM(TEAMS!R268:R283)=0,0,LARGE(TEAMS!R268:R283,1))</f>
        <v>0</v>
      </c>
      <c r="N93" s="141" t="str">
        <f>TEAMS!$AC$265</f>
        <v>LF</v>
      </c>
      <c r="O93" s="3">
        <f>COUNT(TEAMS!$T$268:$T$283)</f>
        <v>0</v>
      </c>
      <c r="P93" s="48">
        <v>91</v>
      </c>
      <c r="Q93" s="45" t="str">
        <f>TEAMS!Q266</f>
        <v>LF 9</v>
      </c>
      <c r="R93" s="61">
        <f>IF(SUM(TEAMS!S268:S283)=0,0,LARGE(TEAMS!S268:S283,1))</f>
        <v>0</v>
      </c>
      <c r="S93" s="141" t="str">
        <f>TEAMS!$AC$265</f>
        <v>LF</v>
      </c>
      <c r="T93" s="3">
        <f>COUNT(TEAMS!$T$268:$T$283)</f>
        <v>0</v>
      </c>
    </row>
    <row r="94" spans="1:20" ht="14.25">
      <c r="A94" s="48">
        <v>92</v>
      </c>
      <c r="B94" s="45" t="str">
        <f>TEAMS!V327</f>
        <v>RL 10</v>
      </c>
      <c r="C94" s="61">
        <f>IF(SUM(TEAMS!Y329:Y344)=0,0,LARGE(TEAMS!Y329:Y344,1))</f>
        <v>0</v>
      </c>
      <c r="D94" s="141" t="str">
        <f>TEAMS!$AC$326</f>
        <v>RL</v>
      </c>
      <c r="E94" s="3">
        <f>COUNT(TEAMS!$Y$329:$Y$344)</f>
        <v>0</v>
      </c>
      <c r="F94" s="48">
        <v>92</v>
      </c>
      <c r="G94" s="45" t="str">
        <f>TEAMS!V327</f>
        <v>RL 10</v>
      </c>
      <c r="H94" s="61">
        <f>IF(SUM(TEAMS!V329:V344)=0,0,LARGE(TEAMS!V329:V344,1))</f>
        <v>0</v>
      </c>
      <c r="I94" s="141" t="str">
        <f>TEAMS!$AC$326</f>
        <v>RL</v>
      </c>
      <c r="J94" s="3">
        <f>COUNT(TEAMS!$Y$329:$Y$344)</f>
        <v>0</v>
      </c>
      <c r="K94" s="48">
        <v>92</v>
      </c>
      <c r="L94" s="45" t="str">
        <f>TEAMS!V327</f>
        <v>RL 10</v>
      </c>
      <c r="M94" s="61">
        <f>IF(SUM(TEAMS!W329:W344)=0,0,LARGE(TEAMS!W329:W344,1))</f>
        <v>0</v>
      </c>
      <c r="N94" s="141" t="str">
        <f>TEAMS!$AC$326</f>
        <v>RL</v>
      </c>
      <c r="O94" s="3">
        <f>COUNT(TEAMS!$Y$329:$Y$344)</f>
        <v>0</v>
      </c>
      <c r="P94" s="48">
        <v>92</v>
      </c>
      <c r="Q94" s="45" t="str">
        <f>TEAMS!V327</f>
        <v>RL 10</v>
      </c>
      <c r="R94" s="61">
        <f>IF(SUM(TEAMS!X329:X344)=0,0,LARGE(TEAMS!X329:X344,1))</f>
        <v>0</v>
      </c>
      <c r="S94" s="141" t="str">
        <f>TEAMS!$AC$326</f>
        <v>RL</v>
      </c>
      <c r="T94" s="3">
        <f>COUNT(TEAMS!$Y$329:$Y$344)</f>
        <v>0</v>
      </c>
    </row>
    <row r="95" spans="1:20" ht="14.25">
      <c r="A95" s="48">
        <v>93</v>
      </c>
      <c r="B95" s="45" t="str">
        <f>TEAMS!B$347</f>
        <v>RL 11</v>
      </c>
      <c r="C95" s="61">
        <f>IF(SUM(TEAMS!E349:E364)=0,0,LARGE(TEAMS!E349:E364,1))</f>
        <v>0</v>
      </c>
      <c r="D95" s="141" t="str">
        <f>TEAMS!$AC$346</f>
        <v>RL</v>
      </c>
      <c r="E95" s="3">
        <f>COUNT(TEAMS!$E$349:$E$364)</f>
        <v>0</v>
      </c>
      <c r="F95" s="48">
        <v>93</v>
      </c>
      <c r="G95" s="45" t="str">
        <f>TEAMS!B347</f>
        <v>RL 11</v>
      </c>
      <c r="H95" s="61">
        <f>IF(SUM(TEAMS!B349:B364)=0,0,LARGE(TEAMS!B349:B364,1))</f>
        <v>0</v>
      </c>
      <c r="I95" s="141" t="str">
        <f>TEAMS!$AC$346</f>
        <v>RL</v>
      </c>
      <c r="J95" s="3">
        <f>COUNT(TEAMS!$E$349:$E$364)</f>
        <v>0</v>
      </c>
      <c r="K95" s="48">
        <v>93</v>
      </c>
      <c r="L95" s="45" t="str">
        <f>TEAMS!B347</f>
        <v>RL 11</v>
      </c>
      <c r="M95" s="61">
        <f>IF(SUM(TEAMS!C349:C364)=0,0,LARGE(TEAMS!C349:C364,1))</f>
        <v>0</v>
      </c>
      <c r="N95" s="141" t="str">
        <f>TEAMS!$AC$346</f>
        <v>RL</v>
      </c>
      <c r="O95" s="3">
        <f>COUNT(TEAMS!$E$349:$E$364)</f>
        <v>0</v>
      </c>
      <c r="P95" s="48">
        <v>93</v>
      </c>
      <c r="Q95" s="45" t="str">
        <f>TEAMS!B347</f>
        <v>RL 11</v>
      </c>
      <c r="R95" s="61">
        <f>IF(SUM(TEAMS!D349:D364)=0,0,LARGE(TEAMS!D349:D364,1))</f>
        <v>0</v>
      </c>
      <c r="S95" s="141" t="str">
        <f>TEAMS!$AC$346</f>
        <v>RL</v>
      </c>
      <c r="T95" s="3">
        <f>COUNT(TEAMS!$E$349:$E$364)</f>
        <v>0</v>
      </c>
    </row>
    <row r="96" spans="1:20" ht="14.25">
      <c r="A96" s="48">
        <v>94</v>
      </c>
      <c r="B96" s="45" t="str">
        <f>TEAMS!G$347</f>
        <v>RL 12</v>
      </c>
      <c r="C96" s="61">
        <f>IF(SUM(TEAMS!J349:J364)=0,0,LARGE(TEAMS!J349:J364,1))</f>
        <v>0</v>
      </c>
      <c r="D96" s="141" t="str">
        <f>TEAMS!$AC$346</f>
        <v>RL</v>
      </c>
      <c r="E96" s="3">
        <f>COUNT(TEAMS!$J$349:$J$364)</f>
        <v>0</v>
      </c>
      <c r="F96" s="48">
        <v>94</v>
      </c>
      <c r="G96" s="45" t="str">
        <f>TEAMS!G347</f>
        <v>RL 12</v>
      </c>
      <c r="H96" s="61">
        <f>IF(SUM(TEAMS!G349:G364)=0,0,LARGE(TEAMS!G349:G364,1))</f>
        <v>0</v>
      </c>
      <c r="I96" s="141" t="str">
        <f>TEAMS!$AC$346</f>
        <v>RL</v>
      </c>
      <c r="J96" s="3">
        <f>COUNT(TEAMS!$J$349:$J$364)</f>
        <v>0</v>
      </c>
      <c r="K96" s="48">
        <v>94</v>
      </c>
      <c r="L96" s="45" t="str">
        <f>TEAMS!G347</f>
        <v>RL 12</v>
      </c>
      <c r="M96" s="61">
        <f>IF(SUM(TEAMS!H349:H364)=0,0,LARGE(TEAMS!H349:H364,1))</f>
        <v>0</v>
      </c>
      <c r="N96" s="141" t="str">
        <f>TEAMS!$AC$346</f>
        <v>RL</v>
      </c>
      <c r="O96" s="3">
        <f>COUNT(TEAMS!$J$349:$J$364)</f>
        <v>0</v>
      </c>
      <c r="P96" s="48">
        <v>94</v>
      </c>
      <c r="Q96" s="45" t="str">
        <f>TEAMS!G347</f>
        <v>RL 12</v>
      </c>
      <c r="R96" s="61">
        <f>IF(SUM(TEAMS!I349:I364)=0,0,LARGE(TEAMS!I349:I364,1))</f>
        <v>0</v>
      </c>
      <c r="S96" s="141" t="str">
        <f>TEAMS!$AC$346</f>
        <v>RL</v>
      </c>
      <c r="T96" s="3">
        <f>COUNT(TEAMS!$J$349:$J$364)</f>
        <v>0</v>
      </c>
    </row>
    <row r="97" spans="1:20" ht="14.25">
      <c r="A97" s="48">
        <v>95</v>
      </c>
      <c r="B97" s="45" t="str">
        <f>TEAMS!L$347</f>
        <v>RL 13</v>
      </c>
      <c r="C97" s="61">
        <f>IF(SUM(TEAMS!O349:O364)=0,0,LARGE(TEAMS!O349:O364,1))</f>
        <v>0</v>
      </c>
      <c r="D97" s="141" t="str">
        <f>TEAMS!$AC$346</f>
        <v>RL</v>
      </c>
      <c r="E97" s="3">
        <f>COUNT(TEAMS!$O$349:$O$364)</f>
        <v>0</v>
      </c>
      <c r="F97" s="48">
        <v>95</v>
      </c>
      <c r="G97" s="45" t="str">
        <f>TEAMS!L347</f>
        <v>RL 13</v>
      </c>
      <c r="H97" s="61">
        <f>IF(SUM(TEAMS!L349:L364)=0,0,LARGE(TEAMS!L349:L364,1))</f>
        <v>0</v>
      </c>
      <c r="I97" s="141" t="str">
        <f>TEAMS!$AC$346</f>
        <v>RL</v>
      </c>
      <c r="J97" s="3">
        <f>COUNT(TEAMS!$O$349:$O$364)</f>
        <v>0</v>
      </c>
      <c r="K97" s="48">
        <v>95</v>
      </c>
      <c r="L97" s="45" t="str">
        <f>TEAMS!L347</f>
        <v>RL 13</v>
      </c>
      <c r="M97" s="61">
        <f>IF(SUM(TEAMS!M349:M364)=0,0,LARGE(TEAMS!M349:M364,1))</f>
        <v>0</v>
      </c>
      <c r="N97" s="141" t="str">
        <f>TEAMS!$AC$346</f>
        <v>RL</v>
      </c>
      <c r="O97" s="3">
        <f>COUNT(TEAMS!$O$349:$O$364)</f>
        <v>0</v>
      </c>
      <c r="P97" s="48">
        <v>95</v>
      </c>
      <c r="Q97" s="45" t="str">
        <f>TEAMS!L347</f>
        <v>RL 13</v>
      </c>
      <c r="R97" s="61">
        <f>IF(SUM(TEAMS!N349:N364)=0,0,LARGE(TEAMS!N349:N364,1))</f>
        <v>0</v>
      </c>
      <c r="S97" s="141" t="str">
        <f>TEAMS!$AC$346</f>
        <v>RL</v>
      </c>
      <c r="T97" s="3">
        <f>COUNT(TEAMS!$O$349:$O$364)</f>
        <v>0</v>
      </c>
    </row>
    <row r="98" spans="1:20" ht="14.25">
      <c r="A98" s="48">
        <v>96</v>
      </c>
      <c r="B98" s="45" t="str">
        <f>TEAMS!Q$347</f>
        <v>RL 14</v>
      </c>
      <c r="C98" s="61">
        <f>IF(SUM(TEAMS!T349:T364)=0,0,LARGE(TEAMS!T349:T364,1))</f>
        <v>0</v>
      </c>
      <c r="D98" s="141" t="str">
        <f>TEAMS!$AC$346</f>
        <v>RL</v>
      </c>
      <c r="E98" s="3">
        <f>COUNT(TEAMS!$T$349:$T$364)</f>
        <v>0</v>
      </c>
      <c r="F98" s="48">
        <v>96</v>
      </c>
      <c r="G98" s="45" t="str">
        <f>TEAMS!Q347</f>
        <v>RL 14</v>
      </c>
      <c r="H98" s="61">
        <f>IF(SUM(TEAMS!Q349:Q364)=0,0,LARGE(TEAMS!Q349:Q364,1))</f>
        <v>0</v>
      </c>
      <c r="I98" s="141" t="str">
        <f>TEAMS!$AC$346</f>
        <v>RL</v>
      </c>
      <c r="J98" s="3">
        <f>COUNT(TEAMS!$T$349:$T$364)</f>
        <v>0</v>
      </c>
      <c r="K98" s="48">
        <v>96</v>
      </c>
      <c r="L98" s="45" t="str">
        <f>TEAMS!Q347</f>
        <v>RL 14</v>
      </c>
      <c r="M98" s="61">
        <f>IF(SUM(TEAMS!R349:R364)=0,0,LARGE(TEAMS!R349:R364,1))</f>
        <v>0</v>
      </c>
      <c r="N98" s="141" t="str">
        <f>TEAMS!$AC$346</f>
        <v>RL</v>
      </c>
      <c r="O98" s="3">
        <f>COUNT(TEAMS!$T$349:$T$364)</f>
        <v>0</v>
      </c>
      <c r="P98" s="48">
        <v>96</v>
      </c>
      <c r="Q98" s="45" t="str">
        <f>TEAMS!Q347</f>
        <v>RL 14</v>
      </c>
      <c r="R98" s="61">
        <f>IF(SUM(TEAMS!S349:S364)=0,0,LARGE(TEAMS!S349:S364,1))</f>
        <v>0</v>
      </c>
      <c r="S98" s="141" t="str">
        <f>TEAMS!$AC$346</f>
        <v>RL</v>
      </c>
      <c r="T98" s="3">
        <f>COUNT(TEAMS!$T$349:$T$364)</f>
        <v>0</v>
      </c>
    </row>
    <row r="99" spans="1:20" ht="14.25">
      <c r="A99" s="48">
        <v>97</v>
      </c>
      <c r="B99" s="45" t="str">
        <f>TEAMS!V$347</f>
        <v>RL 15</v>
      </c>
      <c r="C99" s="61">
        <f>IF(SUM(TEAMS!Y349:Y364)=0,0,LARGE(TEAMS!Y349:Y364,1))</f>
        <v>0</v>
      </c>
      <c r="D99" s="141" t="str">
        <f>TEAMS!$AC$346</f>
        <v>RL</v>
      </c>
      <c r="E99" s="3">
        <f>COUNT(TEAMS!$Y$349:$Y$364)</f>
        <v>0</v>
      </c>
      <c r="F99" s="48">
        <v>97</v>
      </c>
      <c r="G99" s="45" t="str">
        <f>TEAMS!V347</f>
        <v>RL 15</v>
      </c>
      <c r="H99" s="61">
        <f>IF(SUM(TEAMS!V349:V364)=0,0,LARGE(TEAMS!V349:V364,1))</f>
        <v>0</v>
      </c>
      <c r="I99" s="141" t="str">
        <f>TEAMS!$AC$346</f>
        <v>RL</v>
      </c>
      <c r="J99" s="3">
        <f>COUNT(TEAMS!$Y$349:$Y$364)</f>
        <v>0</v>
      </c>
      <c r="K99" s="48">
        <v>97</v>
      </c>
      <c r="L99" s="45" t="str">
        <f>TEAMS!V347</f>
        <v>RL 15</v>
      </c>
      <c r="M99" s="61">
        <f>IF(SUM(TEAMS!W349:W364)=0,0,LARGE(TEAMS!W349:W364,1))</f>
        <v>0</v>
      </c>
      <c r="N99" s="141" t="str">
        <f>TEAMS!$AC$346</f>
        <v>RL</v>
      </c>
      <c r="O99" s="3">
        <f>COUNT(TEAMS!$Y$349:$Y$364)</f>
        <v>0</v>
      </c>
      <c r="P99" s="48">
        <v>97</v>
      </c>
      <c r="Q99" s="45" t="str">
        <f>TEAMS!V347</f>
        <v>RL 15</v>
      </c>
      <c r="R99" s="61">
        <f>IF(SUM(TEAMS!X349:X364)=0,0,LARGE(TEAMS!X349:X364,1))</f>
        <v>0</v>
      </c>
      <c r="S99" s="141" t="str">
        <f>TEAMS!$AC$346</f>
        <v>RL</v>
      </c>
      <c r="T99" s="3">
        <f>COUNT(TEAMS!$Y$349:$Y$364)</f>
        <v>0</v>
      </c>
    </row>
    <row r="100" spans="1:20" ht="14.25">
      <c r="A100" s="48">
        <v>98</v>
      </c>
      <c r="B100" s="45" t="str">
        <f>TEAMS!G327</f>
        <v>RL 7</v>
      </c>
      <c r="C100" s="61">
        <f>IF(SUM(TEAMS!J329:J344)=0,0,LARGE(TEAMS!J329:J344,1))</f>
        <v>0</v>
      </c>
      <c r="D100" s="141" t="str">
        <f>TEAMS!$AC$326</f>
        <v>RL</v>
      </c>
      <c r="E100" s="3">
        <f>COUNT(TEAMS!$J$329:$J$344)</f>
        <v>0</v>
      </c>
      <c r="F100" s="48">
        <v>98</v>
      </c>
      <c r="G100" s="45" t="str">
        <f>TEAMS!G327</f>
        <v>RL 7</v>
      </c>
      <c r="H100" s="61">
        <f>IF(SUM(TEAMS!G329:G344)=0,0,LARGE(TEAMS!G329:G344,1))</f>
        <v>0</v>
      </c>
      <c r="I100" s="141" t="str">
        <f>TEAMS!$AC$326</f>
        <v>RL</v>
      </c>
      <c r="J100" s="3">
        <f>COUNT(TEAMS!$J$329:$J$344)</f>
        <v>0</v>
      </c>
      <c r="K100" s="48">
        <v>98</v>
      </c>
      <c r="L100" s="45" t="str">
        <f>TEAMS!G327</f>
        <v>RL 7</v>
      </c>
      <c r="M100" s="61">
        <f>IF(SUM(TEAMS!H329:H344)=0,0,LARGE(TEAMS!H329:H344,1))</f>
        <v>0</v>
      </c>
      <c r="N100" s="141" t="str">
        <f>TEAMS!$AC$326</f>
        <v>RL</v>
      </c>
      <c r="O100" s="3">
        <f>COUNT(TEAMS!$J$329:$J$344)</f>
        <v>0</v>
      </c>
      <c r="P100" s="48">
        <v>98</v>
      </c>
      <c r="Q100" s="45" t="str">
        <f>TEAMS!G327</f>
        <v>RL 7</v>
      </c>
      <c r="R100" s="61">
        <f>IF(SUM(TEAMS!I329:I344)=0,0,LARGE(TEAMS!I329:I344,1))</f>
        <v>0</v>
      </c>
      <c r="S100" s="141" t="str">
        <f>TEAMS!$AC$326</f>
        <v>RL</v>
      </c>
      <c r="T100" s="3">
        <f>COUNT(TEAMS!$J$329:$J$344)</f>
        <v>0</v>
      </c>
    </row>
    <row r="101" spans="1:20" ht="14.25">
      <c r="A101" s="48">
        <v>99</v>
      </c>
      <c r="B101" s="45" t="str">
        <f>TEAMS!L327</f>
        <v>RL 8</v>
      </c>
      <c r="C101" s="61">
        <f>IF(SUM(TEAMS!O329:O344)=0,0,LARGE(TEAMS!O329:O344,1))</f>
        <v>0</v>
      </c>
      <c r="D101" s="141" t="str">
        <f>TEAMS!$AC$326</f>
        <v>RL</v>
      </c>
      <c r="E101" s="3">
        <f>COUNT(TEAMS!$O$329:$O$344)</f>
        <v>0</v>
      </c>
      <c r="F101" s="48">
        <v>99</v>
      </c>
      <c r="G101" s="45" t="str">
        <f>TEAMS!L327</f>
        <v>RL 8</v>
      </c>
      <c r="H101" s="61">
        <f>IF(SUM(TEAMS!L329:L344)=0,0,LARGE(TEAMS!L329:L344,1))</f>
        <v>0</v>
      </c>
      <c r="I101" s="141" t="str">
        <f>TEAMS!$AC$326</f>
        <v>RL</v>
      </c>
      <c r="J101" s="3">
        <f>COUNT(TEAMS!$O$329:$O$344)</f>
        <v>0</v>
      </c>
      <c r="K101" s="48">
        <v>99</v>
      </c>
      <c r="L101" s="45" t="str">
        <f>TEAMS!L327</f>
        <v>RL 8</v>
      </c>
      <c r="M101" s="61">
        <f>IF(SUM(TEAMS!M329:M344)=0,0,LARGE(TEAMS!M329:M344,1))</f>
        <v>0</v>
      </c>
      <c r="N101" s="141" t="str">
        <f>TEAMS!$AC$326</f>
        <v>RL</v>
      </c>
      <c r="O101" s="3">
        <f>COUNT(TEAMS!$O$329:$O$344)</f>
        <v>0</v>
      </c>
      <c r="P101" s="48">
        <v>99</v>
      </c>
      <c r="Q101" s="45" t="str">
        <f>TEAMS!L327</f>
        <v>RL 8</v>
      </c>
      <c r="R101" s="61">
        <f>IF(SUM(TEAMS!N329:N344)=0,0,LARGE(TEAMS!N329:N344,1))</f>
        <v>0</v>
      </c>
      <c r="S101" s="141" t="str">
        <f>TEAMS!$AC$326</f>
        <v>RL</v>
      </c>
      <c r="T101" s="3">
        <f>COUNT(TEAMS!$O$329:$O$344)</f>
        <v>0</v>
      </c>
    </row>
    <row r="102" spans="1:20" ht="14.25">
      <c r="A102" s="48">
        <v>100</v>
      </c>
      <c r="B102" s="45" t="str">
        <f>TEAMS!Q327</f>
        <v>RL 9</v>
      </c>
      <c r="C102" s="61">
        <f>IF(SUM(TEAMS!T329:T344)=0,0,LARGE(TEAMS!T329:T344,1))</f>
        <v>0</v>
      </c>
      <c r="D102" s="141" t="str">
        <f>TEAMS!$AC$326</f>
        <v>RL</v>
      </c>
      <c r="E102" s="3">
        <f>COUNT(TEAMS!$T$329:$T$344)</f>
        <v>0</v>
      </c>
      <c r="F102" s="48">
        <v>100</v>
      </c>
      <c r="G102" s="52" t="str">
        <f>TEAMS!Q327</f>
        <v>RL 9</v>
      </c>
      <c r="H102" s="64">
        <f>IF(SUM(TEAMS!Q329:Q344)=0,0,LARGE(TEAMS!Q329:Q344,1))</f>
        <v>0</v>
      </c>
      <c r="I102" s="141" t="str">
        <f>TEAMS!$AC$326</f>
        <v>RL</v>
      </c>
      <c r="J102" s="3">
        <f>COUNT(TEAMS!$T$329:$T$344)</f>
        <v>0</v>
      </c>
      <c r="K102" s="48">
        <v>100</v>
      </c>
      <c r="L102" s="52" t="str">
        <f>TEAMS!Q327</f>
        <v>RL 9</v>
      </c>
      <c r="M102" s="64">
        <f>IF(SUM(TEAMS!R329:R344)=0,0,LARGE(TEAMS!R329:R344,1))</f>
        <v>0</v>
      </c>
      <c r="N102" s="141" t="str">
        <f>TEAMS!$AC$326</f>
        <v>RL</v>
      </c>
      <c r="O102" s="3">
        <f>COUNT(TEAMS!$T$329:$T$344)</f>
        <v>0</v>
      </c>
      <c r="P102" s="48">
        <v>100</v>
      </c>
      <c r="Q102" s="52" t="str">
        <f>TEAMS!Q327</f>
        <v>RL 9</v>
      </c>
      <c r="R102" s="64">
        <f>IF(SUM(TEAMS!S329:S344)=0,0,LARGE(TEAMS!S329:S344,1))</f>
        <v>0</v>
      </c>
      <c r="S102" s="141" t="str">
        <f>TEAMS!$AC$326</f>
        <v>RL</v>
      </c>
      <c r="T102" s="3">
        <f>COUNT(TEAMS!$T$329:$T$344)</f>
        <v>0</v>
      </c>
    </row>
    <row r="103" spans="1:20" ht="14.25">
      <c r="A103" s="48">
        <v>101</v>
      </c>
      <c r="B103" s="45" t="str">
        <f>TEAMS!B$408</f>
        <v>SN 11</v>
      </c>
      <c r="C103" s="61">
        <f>IF(SUM(TEAMS!E410:E425)=0,0,LARGE(TEAMS!E410:E425,1))</f>
        <v>0</v>
      </c>
      <c r="D103" s="141" t="str">
        <f>TEAMS!$AC$407</f>
        <v>SN</v>
      </c>
      <c r="E103" s="3">
        <f>COUNT(TEAMS!$E$410:$E$425)</f>
        <v>0</v>
      </c>
      <c r="F103" s="48">
        <v>101</v>
      </c>
      <c r="G103" s="45" t="str">
        <f>TEAMS!B408</f>
        <v>SN 11</v>
      </c>
      <c r="H103" s="61">
        <f>IF(SUM(TEAMS!B410:B425)=0,0,LARGE(TEAMS!B410:B425,1))</f>
        <v>0</v>
      </c>
      <c r="I103" s="141" t="str">
        <f>TEAMS!$AC$407</f>
        <v>SN</v>
      </c>
      <c r="J103" s="3">
        <f>COUNT(TEAMS!$E$410:$E$425)</f>
        <v>0</v>
      </c>
      <c r="K103" s="48">
        <v>101</v>
      </c>
      <c r="L103" s="45" t="str">
        <f>TEAMS!B408</f>
        <v>SN 11</v>
      </c>
      <c r="M103" s="61">
        <f>IF(SUM(TEAMS!C410:C425)=0,0,LARGE(TEAMS!C410:C425,1))</f>
        <v>0</v>
      </c>
      <c r="N103" s="141" t="str">
        <f>TEAMS!$AC$407</f>
        <v>SN</v>
      </c>
      <c r="O103" s="3">
        <f>COUNT(TEAMS!$E$410:$E$425)</f>
        <v>0</v>
      </c>
      <c r="P103" s="48">
        <v>101</v>
      </c>
      <c r="Q103" s="45" t="str">
        <f>TEAMS!B408</f>
        <v>SN 11</v>
      </c>
      <c r="R103" s="61">
        <f>IF(SUM(TEAMS!D410:D425)=0,0,LARGE(TEAMS!D410:D425,1))</f>
        <v>0</v>
      </c>
      <c r="S103" s="141" t="str">
        <f>TEAMS!$AC$407</f>
        <v>SN</v>
      </c>
      <c r="T103" s="3">
        <f>COUNT(TEAMS!$E$410:$E$425)</f>
        <v>0</v>
      </c>
    </row>
    <row r="104" spans="1:20" ht="14.25">
      <c r="A104" s="48">
        <v>102</v>
      </c>
      <c r="B104" s="45" t="str">
        <f>TEAMS!G$408</f>
        <v>SN 12</v>
      </c>
      <c r="C104" s="61">
        <f>IF(SUM(TEAMS!J410:J425)=0,0,LARGE(TEAMS!J410:J425,1))</f>
        <v>0</v>
      </c>
      <c r="D104" s="141" t="str">
        <f>TEAMS!$AC$407</f>
        <v>SN</v>
      </c>
      <c r="E104" s="3">
        <f>COUNT(TEAMS!$J$410:$J$425)</f>
        <v>0</v>
      </c>
      <c r="F104" s="48">
        <v>102</v>
      </c>
      <c r="G104" s="45" t="str">
        <f>TEAMS!G408</f>
        <v>SN 12</v>
      </c>
      <c r="H104" s="61">
        <f>IF(SUM(TEAMS!G410:G425)=0,0,LARGE(TEAMS!G410:G425,1))</f>
        <v>0</v>
      </c>
      <c r="I104" s="141" t="str">
        <f>TEAMS!$AC$407</f>
        <v>SN</v>
      </c>
      <c r="J104" s="3">
        <f>COUNT(TEAMS!$J$410:$J$425)</f>
        <v>0</v>
      </c>
      <c r="K104" s="48">
        <v>102</v>
      </c>
      <c r="L104" s="45" t="str">
        <f>TEAMS!G408</f>
        <v>SN 12</v>
      </c>
      <c r="M104" s="61">
        <f>IF(SUM(TEAMS!H410:H425)=0,0,LARGE(TEAMS!H410:H425,1))</f>
        <v>0</v>
      </c>
      <c r="N104" s="141" t="str">
        <f>TEAMS!$AC$407</f>
        <v>SN</v>
      </c>
      <c r="O104" s="3">
        <f>COUNT(TEAMS!$J$410:$J$425)</f>
        <v>0</v>
      </c>
      <c r="P104" s="48">
        <v>102</v>
      </c>
      <c r="Q104" s="45" t="str">
        <f>TEAMS!G408</f>
        <v>SN 12</v>
      </c>
      <c r="R104" s="61">
        <f>IF(SUM(TEAMS!I410:I425)=0,0,LARGE(TEAMS!I410:I425,1))</f>
        <v>0</v>
      </c>
      <c r="S104" s="141" t="str">
        <f>TEAMS!$AC$407</f>
        <v>SN</v>
      </c>
      <c r="T104" s="3">
        <f>COUNT(TEAMS!$J$410:$J$425)</f>
        <v>0</v>
      </c>
    </row>
    <row r="105" spans="1:20" ht="14.25">
      <c r="A105" s="48">
        <v>103</v>
      </c>
      <c r="B105" s="45" t="str">
        <f>TEAMS!L$408</f>
        <v>SN 13</v>
      </c>
      <c r="C105" s="61">
        <f>IF(SUM(TEAMS!O410:O425)=0,0,LARGE(TEAMS!O410:O425,1))</f>
        <v>0</v>
      </c>
      <c r="D105" s="141" t="str">
        <f>TEAMS!$AC$407</f>
        <v>SN</v>
      </c>
      <c r="E105" s="3">
        <f>COUNT(TEAMS!$O$410:$O$425)</f>
        <v>0</v>
      </c>
      <c r="F105" s="48">
        <v>103</v>
      </c>
      <c r="G105" s="45" t="str">
        <f>TEAMS!L408</f>
        <v>SN 13</v>
      </c>
      <c r="H105" s="61">
        <f>IF(SUM(TEAMS!L410:L425)=0,0,LARGE(TEAMS!L410:L425,1))</f>
        <v>0</v>
      </c>
      <c r="I105" s="141" t="str">
        <f>TEAMS!$AC$407</f>
        <v>SN</v>
      </c>
      <c r="J105" s="3">
        <f>COUNT(TEAMS!$O$410:$O$425)</f>
        <v>0</v>
      </c>
      <c r="K105" s="48">
        <v>103</v>
      </c>
      <c r="L105" s="45" t="str">
        <f>TEAMS!L408</f>
        <v>SN 13</v>
      </c>
      <c r="M105" s="61">
        <f>IF(SUM(TEAMS!M410:M425)=0,0,LARGE(TEAMS!M410:M425,1))</f>
        <v>0</v>
      </c>
      <c r="N105" s="141" t="str">
        <f>TEAMS!$AC$407</f>
        <v>SN</v>
      </c>
      <c r="O105" s="3">
        <f>COUNT(TEAMS!$O$410:$O$425)</f>
        <v>0</v>
      </c>
      <c r="P105" s="48">
        <v>103</v>
      </c>
      <c r="Q105" s="45" t="str">
        <f>TEAMS!L408</f>
        <v>SN 13</v>
      </c>
      <c r="R105" s="61">
        <f>IF(SUM(TEAMS!N410:N425)=0,0,LARGE(TEAMS!N410:N425,1))</f>
        <v>0</v>
      </c>
      <c r="S105" s="141" t="str">
        <f>TEAMS!$AC$407</f>
        <v>SN</v>
      </c>
      <c r="T105" s="3">
        <f>COUNT(TEAMS!$O$410:$O$425)</f>
        <v>0</v>
      </c>
    </row>
    <row r="106" spans="1:20" ht="14.25">
      <c r="A106" s="48">
        <v>104</v>
      </c>
      <c r="B106" s="45" t="str">
        <f>TEAMS!Q$408</f>
        <v>SN 14</v>
      </c>
      <c r="C106" s="61">
        <f>IF(SUM(TEAMS!T410:T425)=0,0,LARGE(TEAMS!T410:T425,1))</f>
        <v>0</v>
      </c>
      <c r="D106" s="141" t="str">
        <f>TEAMS!$AC$407</f>
        <v>SN</v>
      </c>
      <c r="E106" s="3">
        <f>COUNT(TEAMS!$T$410:$T$425)</f>
        <v>0</v>
      </c>
      <c r="F106" s="48">
        <v>104</v>
      </c>
      <c r="G106" s="45" t="str">
        <f>TEAMS!Q408</f>
        <v>SN 14</v>
      </c>
      <c r="H106" s="61">
        <f>IF(SUM(TEAMS!Q410:Q425)=0,0,LARGE(TEAMS!Q410:Q425,1))</f>
        <v>0</v>
      </c>
      <c r="I106" s="141" t="str">
        <f>TEAMS!$AC$407</f>
        <v>SN</v>
      </c>
      <c r="J106" s="3">
        <f>COUNT(TEAMS!$T$410:$T$425)</f>
        <v>0</v>
      </c>
      <c r="K106" s="48">
        <v>104</v>
      </c>
      <c r="L106" s="45" t="str">
        <f>TEAMS!Q408</f>
        <v>SN 14</v>
      </c>
      <c r="M106" s="61">
        <f>IF(SUM(TEAMS!R410:R425)=0,0,LARGE(TEAMS!R410:R425,1))</f>
        <v>0</v>
      </c>
      <c r="N106" s="141" t="str">
        <f>TEAMS!$AC$407</f>
        <v>SN</v>
      </c>
      <c r="O106" s="3">
        <f>COUNT(TEAMS!$T$410:$T$425)</f>
        <v>0</v>
      </c>
      <c r="P106" s="48">
        <v>104</v>
      </c>
      <c r="Q106" s="45" t="str">
        <f>TEAMS!Q408</f>
        <v>SN 14</v>
      </c>
      <c r="R106" s="61">
        <f>IF(SUM(TEAMS!S410:S425)=0,0,LARGE(TEAMS!S410:S425,1))</f>
        <v>0</v>
      </c>
      <c r="S106" s="141" t="str">
        <f>TEAMS!$AC$407</f>
        <v>SN</v>
      </c>
      <c r="T106" s="3">
        <f>COUNT(TEAMS!$T$410:$T$425)</f>
        <v>0</v>
      </c>
    </row>
    <row r="107" spans="1:20" ht="14.25">
      <c r="A107" s="48">
        <v>105</v>
      </c>
      <c r="B107" s="45" t="str">
        <f>TEAMS!V$408</f>
        <v>SN 15</v>
      </c>
      <c r="C107" s="61">
        <f>IF(SUM(TEAMS!Y410:Y425)=0,0,LARGE(TEAMS!Y410:Y425,1))</f>
        <v>0</v>
      </c>
      <c r="D107" s="141" t="str">
        <f>TEAMS!$AC$407</f>
        <v>SN</v>
      </c>
      <c r="E107" s="3">
        <f>COUNT(TEAMS!$Y$410:$Y$425)</f>
        <v>0</v>
      </c>
      <c r="F107" s="48">
        <v>105</v>
      </c>
      <c r="G107" s="52" t="str">
        <f>TEAMS!V408</f>
        <v>SN 15</v>
      </c>
      <c r="H107" s="64">
        <f>IF(SUM(TEAMS!V410:V425)=0,0,LARGE(TEAMS!V410:V425,1))</f>
        <v>0</v>
      </c>
      <c r="I107" s="141" t="str">
        <f>TEAMS!$AC$407</f>
        <v>SN</v>
      </c>
      <c r="J107" s="3">
        <f>COUNT(TEAMS!$Y$410:$Y$425)</f>
        <v>0</v>
      </c>
      <c r="K107" s="48">
        <v>105</v>
      </c>
      <c r="L107" s="52" t="str">
        <f>TEAMS!V408</f>
        <v>SN 15</v>
      </c>
      <c r="M107" s="64">
        <f>IF(SUM(TEAMS!W410:W425)=0,0,LARGE(TEAMS!W410:W425,1))</f>
        <v>0</v>
      </c>
      <c r="N107" s="141" t="str">
        <f>TEAMS!$AC$407</f>
        <v>SN</v>
      </c>
      <c r="O107" s="3">
        <f>COUNT(TEAMS!$Y$410:$Y$425)</f>
        <v>0</v>
      </c>
      <c r="P107" s="48">
        <v>105</v>
      </c>
      <c r="Q107" s="52" t="str">
        <f>TEAMS!V408</f>
        <v>SN 15</v>
      </c>
      <c r="R107" s="64">
        <f>IF(SUM(TEAMS!X410:X425)=0,0,LARGE(TEAMS!X410:X425,1))</f>
        <v>0</v>
      </c>
      <c r="S107" s="141" t="str">
        <f>TEAMS!$AC$407</f>
        <v>SN</v>
      </c>
      <c r="T107" s="3">
        <f>COUNT(TEAMS!$Y$410:$Y$425)</f>
        <v>0</v>
      </c>
    </row>
    <row r="108" spans="1:20" ht="14.25">
      <c r="A108" s="48">
        <v>106</v>
      </c>
      <c r="B108" s="45" t="str">
        <f>TEAMS!B551</f>
        <v>Z10 1</v>
      </c>
      <c r="C108" s="61">
        <f>IF(SUM(TEAMS!E553:E568)=0,0,LARGE(TEAMS!E553:E568,1))</f>
        <v>0</v>
      </c>
      <c r="D108" s="141" t="str">
        <f>TEAMS!$AC$550</f>
        <v>Z10</v>
      </c>
      <c r="E108" s="3">
        <f>COUNT(TEAMS!$E$553:$E$568)</f>
        <v>0</v>
      </c>
      <c r="F108" s="48">
        <v>106</v>
      </c>
      <c r="G108" s="45" t="str">
        <f>TEAMS!B551</f>
        <v>Z10 1</v>
      </c>
      <c r="H108" s="61">
        <f>IF(SUM(TEAMS!B553:B568)=0,0,LARGE(TEAMS!B553:B568,1))</f>
        <v>0</v>
      </c>
      <c r="I108" s="141" t="str">
        <f>TEAMS!$AC$550</f>
        <v>Z10</v>
      </c>
      <c r="J108" s="3">
        <f>COUNT(TEAMS!$E$553:$E$568)</f>
        <v>0</v>
      </c>
      <c r="K108" s="48">
        <v>106</v>
      </c>
      <c r="L108" s="45" t="str">
        <f>TEAMS!B551</f>
        <v>Z10 1</v>
      </c>
      <c r="M108" s="61">
        <f>IF(SUM(TEAMS!C553:C568)=0,0,LARGE(TEAMS!C553:C568,1))</f>
        <v>0</v>
      </c>
      <c r="N108" s="141" t="str">
        <f>TEAMS!$AC$550</f>
        <v>Z10</v>
      </c>
      <c r="O108" s="3">
        <f>COUNT(TEAMS!$E$553:$E$568)</f>
        <v>0</v>
      </c>
      <c r="P108" s="48">
        <v>106</v>
      </c>
      <c r="Q108" s="45" t="str">
        <f>TEAMS!B551</f>
        <v>Z10 1</v>
      </c>
      <c r="R108" s="61">
        <f>IF(SUM(TEAMS!D553:D568)=0,0,LARGE(TEAMS!D553:D568,1))</f>
        <v>0</v>
      </c>
      <c r="S108" s="141" t="str">
        <f>TEAMS!$AC$550</f>
        <v>Z10</v>
      </c>
      <c r="T108" s="3">
        <f>COUNT(TEAMS!$E$553:$E$568)</f>
        <v>0</v>
      </c>
    </row>
    <row r="109" spans="1:20" ht="14.25">
      <c r="A109" s="48">
        <v>107</v>
      </c>
      <c r="B109" s="45" t="str">
        <f>TEAMS!V571</f>
        <v>Z10 10</v>
      </c>
      <c r="C109" s="61">
        <f>IF(SUM(TEAMS!Y573:Y588)=0,0,LARGE(TEAMS!Y573:Y588,1))</f>
        <v>0</v>
      </c>
      <c r="D109" s="141" t="str">
        <f>TEAMS!$AC$570</f>
        <v>Z10</v>
      </c>
      <c r="E109" s="3">
        <f>COUNT(TEAMS!$Y$573:$Y$588)</f>
        <v>0</v>
      </c>
      <c r="F109" s="48">
        <v>107</v>
      </c>
      <c r="G109" s="52" t="str">
        <f>TEAMS!V571</f>
        <v>Z10 10</v>
      </c>
      <c r="H109" s="64">
        <f>IF(SUM(TEAMS!V573:V588)=0,0,LARGE(TEAMS!V573:V588,1))</f>
        <v>0</v>
      </c>
      <c r="I109" s="141" t="str">
        <f>TEAMS!$AC$570</f>
        <v>Z10</v>
      </c>
      <c r="J109" s="3">
        <f>COUNT(TEAMS!$Y$573:$Y$588)</f>
        <v>0</v>
      </c>
      <c r="K109" s="48">
        <v>107</v>
      </c>
      <c r="L109" s="52" t="str">
        <f>TEAMS!V571</f>
        <v>Z10 10</v>
      </c>
      <c r="M109" s="64">
        <f>IF(SUM(TEAMS!W573:W588)=0,0,LARGE(TEAMS!W573:W588,1))</f>
        <v>0</v>
      </c>
      <c r="N109" s="141" t="str">
        <f>TEAMS!$AC$570</f>
        <v>Z10</v>
      </c>
      <c r="O109" s="3">
        <f>COUNT(TEAMS!$Y$573:$Y$588)</f>
        <v>0</v>
      </c>
      <c r="P109" s="48">
        <v>107</v>
      </c>
      <c r="Q109" s="52" t="str">
        <f>TEAMS!V571</f>
        <v>Z10 10</v>
      </c>
      <c r="R109" s="64">
        <f>IF(SUM(TEAMS!X573:X588)=0,0,LARGE(TEAMS!X573:X588,1))</f>
        <v>0</v>
      </c>
      <c r="S109" s="141" t="str">
        <f>TEAMS!$AC$570</f>
        <v>Z10</v>
      </c>
      <c r="T109" s="3">
        <f>COUNT(TEAMS!$Y$573:$Y$588)</f>
        <v>0</v>
      </c>
    </row>
    <row r="110" spans="1:20" ht="14.25">
      <c r="A110" s="48">
        <v>108</v>
      </c>
      <c r="B110" s="45" t="str">
        <f>TEAMS!B$591</f>
        <v>Z10 11</v>
      </c>
      <c r="C110" s="61">
        <f>IF(SUM(TEAMS!E593:E608)=0,0,LARGE(TEAMS!E593:E608,1))</f>
        <v>0</v>
      </c>
      <c r="D110" s="141" t="str">
        <f>TEAMS!$AC$590</f>
        <v>Z10</v>
      </c>
      <c r="E110" s="3">
        <f>COUNT(TEAMS!$E$593:$E$608)</f>
        <v>0</v>
      </c>
      <c r="F110" s="48">
        <v>108</v>
      </c>
      <c r="G110" s="52" t="str">
        <f>TEAMS!B591</f>
        <v>Z10 11</v>
      </c>
      <c r="H110" s="64">
        <f>IF(SUM(TEAMS!B593:B608)=0,0,LARGE(TEAMS!B593:B608,1))</f>
        <v>0</v>
      </c>
      <c r="I110" s="141" t="str">
        <f>TEAMS!$AC$590</f>
        <v>Z10</v>
      </c>
      <c r="J110" s="3">
        <f>COUNT(TEAMS!$E$593:$E$608)</f>
        <v>0</v>
      </c>
      <c r="K110" s="48">
        <v>108</v>
      </c>
      <c r="L110" s="52" t="str">
        <f>TEAMS!B591</f>
        <v>Z10 11</v>
      </c>
      <c r="M110" s="64">
        <f>IF(SUM(TEAMS!C593:C608)=0,0,LARGE(TEAMS!C593:C608,1))</f>
        <v>0</v>
      </c>
      <c r="N110" s="141" t="str">
        <f>TEAMS!$AC$590</f>
        <v>Z10</v>
      </c>
      <c r="O110" s="3">
        <f>COUNT(TEAMS!$E$593:$E$608)</f>
        <v>0</v>
      </c>
      <c r="P110" s="48">
        <v>108</v>
      </c>
      <c r="Q110" s="52" t="str">
        <f>TEAMS!B591</f>
        <v>Z10 11</v>
      </c>
      <c r="R110" s="64">
        <f>IF(SUM(TEAMS!D593:D608)=0,0,LARGE(TEAMS!D593:D608,1))</f>
        <v>0</v>
      </c>
      <c r="S110" s="141" t="str">
        <f>TEAMS!$AC$590</f>
        <v>Z10</v>
      </c>
      <c r="T110" s="3">
        <f>COUNT(TEAMS!$E$593:$E$608)</f>
        <v>0</v>
      </c>
    </row>
    <row r="111" spans="1:20" ht="14.25">
      <c r="A111" s="48">
        <v>109</v>
      </c>
      <c r="B111" s="45" t="str">
        <f>TEAMS!G$591</f>
        <v>Z10 12</v>
      </c>
      <c r="C111" s="61">
        <f>IF(SUM(TEAMS!J593:J608)=0,0,LARGE(TEAMS!J593:J608,1))</f>
        <v>0</v>
      </c>
      <c r="D111" s="141" t="str">
        <f>TEAMS!$AC$590</f>
        <v>Z10</v>
      </c>
      <c r="E111" s="3">
        <f>COUNT(TEAMS!$J$593:$J$608)</f>
        <v>0</v>
      </c>
      <c r="F111" s="48">
        <v>109</v>
      </c>
      <c r="G111" s="45" t="str">
        <f>TEAMS!G591</f>
        <v>Z10 12</v>
      </c>
      <c r="H111" s="61">
        <f>IF(SUM(TEAMS!G593:G608)=0,0,LARGE(TEAMS!G593:G608,1))</f>
        <v>0</v>
      </c>
      <c r="I111" s="141" t="str">
        <f>TEAMS!$AC$590</f>
        <v>Z10</v>
      </c>
      <c r="J111" s="3">
        <f>COUNT(TEAMS!$J$593:$J$608)</f>
        <v>0</v>
      </c>
      <c r="K111" s="48">
        <v>109</v>
      </c>
      <c r="L111" s="45" t="str">
        <f>TEAMS!G591</f>
        <v>Z10 12</v>
      </c>
      <c r="M111" s="61">
        <f>IF(SUM(TEAMS!H593:H608)=0,0,LARGE(TEAMS!H593:H608,1))</f>
        <v>0</v>
      </c>
      <c r="N111" s="141" t="str">
        <f>TEAMS!$AC$590</f>
        <v>Z10</v>
      </c>
      <c r="O111" s="3">
        <f>COUNT(TEAMS!$J$593:$J$608)</f>
        <v>0</v>
      </c>
      <c r="P111" s="48">
        <v>109</v>
      </c>
      <c r="Q111" s="45" t="str">
        <f>TEAMS!G591</f>
        <v>Z10 12</v>
      </c>
      <c r="R111" s="61">
        <f>IF(SUM(TEAMS!I593:I608)=0,0,LARGE(TEAMS!I593:I608,1))</f>
        <v>0</v>
      </c>
      <c r="S111" s="141" t="str">
        <f>TEAMS!$AC$590</f>
        <v>Z10</v>
      </c>
      <c r="T111" s="3">
        <f>COUNT(TEAMS!$J$593:$J$608)</f>
        <v>0</v>
      </c>
    </row>
    <row r="112" spans="1:20" ht="14.25">
      <c r="A112" s="48">
        <v>110</v>
      </c>
      <c r="B112" s="45" t="str">
        <f>TEAMS!L$591</f>
        <v>Z10 13</v>
      </c>
      <c r="C112" s="61">
        <f>IF(SUM(TEAMS!O593:O608)=0,0,LARGE(TEAMS!O593:O608,1))</f>
        <v>0</v>
      </c>
      <c r="D112" s="141" t="str">
        <f>TEAMS!$AC$590</f>
        <v>Z10</v>
      </c>
      <c r="E112" s="3">
        <f>COUNT(TEAMS!$O$593:$O$608)</f>
        <v>0</v>
      </c>
      <c r="F112" s="48">
        <v>110</v>
      </c>
      <c r="G112" s="45" t="str">
        <f>TEAMS!L591</f>
        <v>Z10 13</v>
      </c>
      <c r="H112" s="61">
        <f>IF(SUM(TEAMS!L593:L608)=0,0,LARGE(TEAMS!L593:L608,1))</f>
        <v>0</v>
      </c>
      <c r="I112" s="141" t="str">
        <f>TEAMS!$AC$590</f>
        <v>Z10</v>
      </c>
      <c r="J112" s="3">
        <f>COUNT(TEAMS!$O$593:$O$608)</f>
        <v>0</v>
      </c>
      <c r="K112" s="48">
        <v>110</v>
      </c>
      <c r="L112" s="45" t="str">
        <f>TEAMS!L591</f>
        <v>Z10 13</v>
      </c>
      <c r="M112" s="61">
        <f>IF(SUM(TEAMS!M593:M608)=0,0,LARGE(TEAMS!M593:M608,1))</f>
        <v>0</v>
      </c>
      <c r="N112" s="141" t="str">
        <f>TEAMS!$AC$590</f>
        <v>Z10</v>
      </c>
      <c r="O112" s="3">
        <f>COUNT(TEAMS!$O$593:$O$608)</f>
        <v>0</v>
      </c>
      <c r="P112" s="48">
        <v>110</v>
      </c>
      <c r="Q112" s="45" t="str">
        <f>TEAMS!L591</f>
        <v>Z10 13</v>
      </c>
      <c r="R112" s="61">
        <f>IF(SUM(TEAMS!N593:N608)=0,0,LARGE(TEAMS!N593:N608,1))</f>
        <v>0</v>
      </c>
      <c r="S112" s="141" t="str">
        <f>TEAMS!$AC$590</f>
        <v>Z10</v>
      </c>
      <c r="T112" s="3">
        <f>COUNT(TEAMS!$O$593:$O$608)</f>
        <v>0</v>
      </c>
    </row>
    <row r="113" spans="1:20" ht="14.25">
      <c r="A113" s="48">
        <v>111</v>
      </c>
      <c r="B113" s="45" t="str">
        <f>TEAMS!Q$591</f>
        <v>Z10 14</v>
      </c>
      <c r="C113" s="61">
        <f>IF(SUM(TEAMS!T593:T608)=0,0,LARGE(TEAMS!T593:T608,1))</f>
        <v>0</v>
      </c>
      <c r="D113" s="141" t="str">
        <f>TEAMS!$AC$590</f>
        <v>Z10</v>
      </c>
      <c r="E113" s="3">
        <f>COUNT(TEAMS!$T$593:$T$608)</f>
        <v>0</v>
      </c>
      <c r="F113" s="48">
        <v>111</v>
      </c>
      <c r="G113" s="45" t="str">
        <f>TEAMS!Q591</f>
        <v>Z10 14</v>
      </c>
      <c r="H113" s="61">
        <f>IF(SUM(TEAMS!Q593:Q608)=0,0,LARGE(TEAMS!Q593:Q608,1))</f>
        <v>0</v>
      </c>
      <c r="I113" s="141" t="str">
        <f>TEAMS!$AC$590</f>
        <v>Z10</v>
      </c>
      <c r="J113" s="3">
        <f>COUNT(TEAMS!$T$593:$T$608)</f>
        <v>0</v>
      </c>
      <c r="K113" s="48">
        <v>111</v>
      </c>
      <c r="L113" s="111" t="str">
        <f>TEAMS!Q591</f>
        <v>Z10 14</v>
      </c>
      <c r="M113" s="61">
        <f>IF(SUM(TEAMS!R593:R608)=0,0,LARGE(TEAMS!R593:R608,1))</f>
        <v>0</v>
      </c>
      <c r="N113" s="141" t="str">
        <f>TEAMS!$AC$590</f>
        <v>Z10</v>
      </c>
      <c r="O113" s="3">
        <f>COUNT(TEAMS!$T$593:$T$608)</f>
        <v>0</v>
      </c>
      <c r="P113" s="48">
        <v>111</v>
      </c>
      <c r="Q113" s="45" t="str">
        <f>TEAMS!Q591</f>
        <v>Z10 14</v>
      </c>
      <c r="R113" s="61">
        <f>IF(SUM(TEAMS!S593:S608)=0,0,LARGE(TEAMS!S593:S608,1))</f>
        <v>0</v>
      </c>
      <c r="S113" s="141" t="str">
        <f>TEAMS!$AC$590</f>
        <v>Z10</v>
      </c>
      <c r="T113" s="3">
        <f>COUNT(TEAMS!$T$593:$T$608)</f>
        <v>0</v>
      </c>
    </row>
    <row r="114" spans="1:20" ht="14.25">
      <c r="A114" s="48">
        <v>112</v>
      </c>
      <c r="B114" s="45" t="str">
        <f>TEAMS!V$591</f>
        <v>Z10 15</v>
      </c>
      <c r="C114" s="61">
        <f>IF(SUM(TEAMS!Y593:Y608)=0,0,LARGE(TEAMS!Y593:Y608,1))</f>
        <v>0</v>
      </c>
      <c r="D114" s="141" t="str">
        <f>TEAMS!$AC$590</f>
        <v>Z10</v>
      </c>
      <c r="E114" s="3">
        <f>COUNT(TEAMS!$Y$593:$Y$608)</f>
        <v>0</v>
      </c>
      <c r="F114" s="48">
        <v>112</v>
      </c>
      <c r="G114" s="45" t="str">
        <f>TEAMS!V591</f>
        <v>Z10 15</v>
      </c>
      <c r="H114" s="61">
        <f>IF(SUM(TEAMS!V593:V608)=0,0,LARGE(TEAMS!V593:V608,1))</f>
        <v>0</v>
      </c>
      <c r="I114" s="141" t="str">
        <f>TEAMS!$AC$590</f>
        <v>Z10</v>
      </c>
      <c r="J114" s="3">
        <f>COUNT(TEAMS!$Y$593:$Y$608)</f>
        <v>0</v>
      </c>
      <c r="K114" s="48">
        <v>112</v>
      </c>
      <c r="L114" s="45" t="str">
        <f>TEAMS!V591</f>
        <v>Z10 15</v>
      </c>
      <c r="M114" s="61">
        <f>IF(SUM(TEAMS!W593:W608)=0,0,LARGE(TEAMS!W593:W608,1))</f>
        <v>0</v>
      </c>
      <c r="N114" s="141" t="str">
        <f>TEAMS!$AC$590</f>
        <v>Z10</v>
      </c>
      <c r="O114" s="3">
        <f>COUNT(TEAMS!$Y$593:$Y$608)</f>
        <v>0</v>
      </c>
      <c r="P114" s="48">
        <v>112</v>
      </c>
      <c r="Q114" s="45" t="str">
        <f>TEAMS!V591</f>
        <v>Z10 15</v>
      </c>
      <c r="R114" s="61">
        <f>IF(SUM(TEAMS!X593:X608)=0,0,LARGE(TEAMS!X593:X608,1))</f>
        <v>0</v>
      </c>
      <c r="S114" s="141" t="str">
        <f>TEAMS!$AC$590</f>
        <v>Z10</v>
      </c>
      <c r="T114" s="3">
        <f>COUNT(TEAMS!$Y$593:$Y$608)</f>
        <v>0</v>
      </c>
    </row>
    <row r="115" spans="1:20" ht="14.25">
      <c r="A115" s="48">
        <v>113</v>
      </c>
      <c r="B115" s="45" t="str">
        <f>TEAMS!G551</f>
        <v>Z10 2</v>
      </c>
      <c r="C115" s="61">
        <f>IF(SUM(TEAMS!J553:J568)=0,0,LARGE(TEAMS!J553:J568,1))</f>
        <v>0</v>
      </c>
      <c r="D115" s="141" t="str">
        <f>TEAMS!$AC$550</f>
        <v>Z10</v>
      </c>
      <c r="E115" s="3">
        <f>COUNT(TEAMS!$J$553:$J$568)</f>
        <v>0</v>
      </c>
      <c r="F115" s="48">
        <v>113</v>
      </c>
      <c r="G115" s="45" t="str">
        <f>TEAMS!G551</f>
        <v>Z10 2</v>
      </c>
      <c r="H115" s="61">
        <f>IF(SUM(TEAMS!G553:G568)=0,0,LARGE(TEAMS!G553:G568,1))</f>
        <v>0</v>
      </c>
      <c r="I115" s="141" t="str">
        <f>TEAMS!$AC$550</f>
        <v>Z10</v>
      </c>
      <c r="J115" s="3">
        <f>COUNT(TEAMS!$J$553:$J$568)</f>
        <v>0</v>
      </c>
      <c r="K115" s="48">
        <v>113</v>
      </c>
      <c r="L115" s="45" t="str">
        <f>TEAMS!G551</f>
        <v>Z10 2</v>
      </c>
      <c r="M115" s="61">
        <f>IF(SUM(TEAMS!H553:H568)=0,0,LARGE(TEAMS!H553:H568,1))</f>
        <v>0</v>
      </c>
      <c r="N115" s="141" t="str">
        <f>TEAMS!$AC$550</f>
        <v>Z10</v>
      </c>
      <c r="O115" s="3">
        <f>COUNT(TEAMS!$J$553:$J$568)</f>
        <v>0</v>
      </c>
      <c r="P115" s="48">
        <v>113</v>
      </c>
      <c r="Q115" s="45" t="str">
        <f>TEAMS!G551</f>
        <v>Z10 2</v>
      </c>
      <c r="R115" s="61">
        <f>IF(SUM(TEAMS!I553:I568)=0,0,LARGE(TEAMS!I553:I568,1))</f>
        <v>0</v>
      </c>
      <c r="S115" s="141" t="str">
        <f>TEAMS!$AC$550</f>
        <v>Z10</v>
      </c>
      <c r="T115" s="3">
        <f>COUNT(TEAMS!$J$553:$J$568)</f>
        <v>0</v>
      </c>
    </row>
    <row r="116" spans="1:20" ht="14.25">
      <c r="A116" s="48">
        <v>114</v>
      </c>
      <c r="B116" s="45" t="str">
        <f>TEAMS!L551</f>
        <v>Z10 3</v>
      </c>
      <c r="C116" s="61">
        <f>IF(SUM(TEAMS!O553:O568)=0,0,LARGE(TEAMS!O553:O568,1))</f>
        <v>0</v>
      </c>
      <c r="D116" s="141" t="str">
        <f>TEAMS!$AC$550</f>
        <v>Z10</v>
      </c>
      <c r="E116" s="3">
        <f>COUNT(TEAMS!$O$553:$O$568)</f>
        <v>0</v>
      </c>
      <c r="F116" s="48">
        <v>114</v>
      </c>
      <c r="G116" s="45" t="str">
        <f>TEAMS!L551</f>
        <v>Z10 3</v>
      </c>
      <c r="H116" s="61">
        <f>IF(SUM(TEAMS!L553:L568)=0,0,LARGE(TEAMS!L553:L568,1))</f>
        <v>0</v>
      </c>
      <c r="I116" s="141" t="str">
        <f>TEAMS!$AC$550</f>
        <v>Z10</v>
      </c>
      <c r="J116" s="3">
        <f>COUNT(TEAMS!$O$553:$O$568)</f>
        <v>0</v>
      </c>
      <c r="K116" s="48">
        <v>114</v>
      </c>
      <c r="L116" s="45" t="str">
        <f>TEAMS!L551</f>
        <v>Z10 3</v>
      </c>
      <c r="M116" s="61">
        <f>IF(SUM(TEAMS!M553:M568)=0,0,LARGE(TEAMS!M553:M568,1))</f>
        <v>0</v>
      </c>
      <c r="N116" s="141" t="str">
        <f>TEAMS!$AC$550</f>
        <v>Z10</v>
      </c>
      <c r="O116" s="3">
        <f>COUNT(TEAMS!$O$553:$O$568)</f>
        <v>0</v>
      </c>
      <c r="P116" s="48">
        <v>114</v>
      </c>
      <c r="Q116" s="45" t="str">
        <f>TEAMS!L551</f>
        <v>Z10 3</v>
      </c>
      <c r="R116" s="61">
        <f>IF(SUM(TEAMS!N553:N568)=0,0,LARGE(TEAMS!N553:N568,1))</f>
        <v>0</v>
      </c>
      <c r="S116" s="141" t="str">
        <f>TEAMS!$AC$550</f>
        <v>Z10</v>
      </c>
      <c r="T116" s="3">
        <f>COUNT(TEAMS!$O$553:$O$568)</f>
        <v>0</v>
      </c>
    </row>
    <row r="117" spans="1:20" ht="14.25">
      <c r="A117" s="48">
        <v>115</v>
      </c>
      <c r="B117" s="45" t="str">
        <f>TEAMS!Q551</f>
        <v>Z10 4</v>
      </c>
      <c r="C117" s="61">
        <f>IF(SUM(TEAMS!T553:T568)=0,0,LARGE(TEAMS!T553:T568,1))</f>
        <v>0</v>
      </c>
      <c r="D117" s="141" t="str">
        <f>TEAMS!$AC$550</f>
        <v>Z10</v>
      </c>
      <c r="E117" s="3">
        <f>COUNT(TEAMS!$T$553:$T$568)</f>
        <v>0</v>
      </c>
      <c r="F117" s="48">
        <v>115</v>
      </c>
      <c r="G117" s="45" t="str">
        <f>TEAMS!Q551</f>
        <v>Z10 4</v>
      </c>
      <c r="H117" s="61">
        <f>IF(SUM(TEAMS!Q553:Q568)=0,0,LARGE(TEAMS!Q553:Q568,1))</f>
        <v>0</v>
      </c>
      <c r="I117" s="141" t="str">
        <f>TEAMS!$AC$550</f>
        <v>Z10</v>
      </c>
      <c r="J117" s="3">
        <f>COUNT(TEAMS!$T$553:$T$568)</f>
        <v>0</v>
      </c>
      <c r="K117" s="48">
        <v>115</v>
      </c>
      <c r="L117" s="45" t="str">
        <f>TEAMS!Q551</f>
        <v>Z10 4</v>
      </c>
      <c r="M117" s="61">
        <f>IF(SUM(TEAMS!R553:R568)=0,0,LARGE(TEAMS!R553:R568,1))</f>
        <v>0</v>
      </c>
      <c r="N117" s="141" t="str">
        <f>TEAMS!$AC$550</f>
        <v>Z10</v>
      </c>
      <c r="O117" s="3">
        <f>COUNT(TEAMS!$T$553:$T$568)</f>
        <v>0</v>
      </c>
      <c r="P117" s="48">
        <v>115</v>
      </c>
      <c r="Q117" s="45" t="str">
        <f>TEAMS!Q551</f>
        <v>Z10 4</v>
      </c>
      <c r="R117" s="61">
        <f>IF(SUM(TEAMS!S553:S568)=0,0,LARGE(TEAMS!S553:S568,1))</f>
        <v>0</v>
      </c>
      <c r="S117" s="141" t="str">
        <f>TEAMS!$AC$550</f>
        <v>Z10</v>
      </c>
      <c r="T117" s="3">
        <f>COUNT(TEAMS!$T$553:$T$568)</f>
        <v>0</v>
      </c>
    </row>
    <row r="118" spans="1:20" ht="14.25">
      <c r="A118" s="48">
        <v>116</v>
      </c>
      <c r="B118" s="45" t="str">
        <f>TEAMS!V551</f>
        <v>Z10 5</v>
      </c>
      <c r="C118" s="61">
        <f>IF(SUM(TEAMS!Y553:Y568)=0,0,LARGE(TEAMS!Y553:Y568,1))</f>
        <v>0</v>
      </c>
      <c r="D118" s="141" t="str">
        <f>TEAMS!$AC$550</f>
        <v>Z10</v>
      </c>
      <c r="E118" s="3">
        <f>COUNT(TEAMS!$Y$553:$Y$568)</f>
        <v>0</v>
      </c>
      <c r="F118" s="48">
        <v>116</v>
      </c>
      <c r="G118" s="45" t="str">
        <f>TEAMS!V551</f>
        <v>Z10 5</v>
      </c>
      <c r="H118" s="61">
        <f>IF(SUM(TEAMS!V553:V568)=0,0,LARGE(TEAMS!V553:V568,1))</f>
        <v>0</v>
      </c>
      <c r="I118" s="141" t="str">
        <f>TEAMS!$AC$550</f>
        <v>Z10</v>
      </c>
      <c r="J118" s="3">
        <f>COUNT(TEAMS!$Y$553:$Y$568)</f>
        <v>0</v>
      </c>
      <c r="K118" s="48">
        <v>116</v>
      </c>
      <c r="L118" s="45" t="str">
        <f>TEAMS!V551</f>
        <v>Z10 5</v>
      </c>
      <c r="M118" s="61">
        <f>IF(SUM(TEAMS!W553:W568)=0,0,LARGE(TEAMS!W553:W568,1))</f>
        <v>0</v>
      </c>
      <c r="N118" s="141" t="str">
        <f>TEAMS!$AC$550</f>
        <v>Z10</v>
      </c>
      <c r="O118" s="3">
        <f>COUNT(TEAMS!$Y$553:$Y$568)</f>
        <v>0</v>
      </c>
      <c r="P118" s="48">
        <v>116</v>
      </c>
      <c r="Q118" s="45" t="str">
        <f>TEAMS!V551</f>
        <v>Z10 5</v>
      </c>
      <c r="R118" s="61">
        <f>IF(SUM(TEAMS!X553:X568)=0,0,LARGE(TEAMS!X553:X568,1))</f>
        <v>0</v>
      </c>
      <c r="S118" s="141" t="str">
        <f>TEAMS!$AC$550</f>
        <v>Z10</v>
      </c>
      <c r="T118" s="3">
        <f>COUNT(TEAMS!$Y$553:$Y$568)</f>
        <v>0</v>
      </c>
    </row>
    <row r="119" spans="1:20" ht="14.25">
      <c r="A119" s="48">
        <v>117</v>
      </c>
      <c r="B119" s="45" t="str">
        <f>TEAMS!B571</f>
        <v>Z10 6</v>
      </c>
      <c r="C119" s="61">
        <f>IF(SUM(TEAMS!E573:E588)=0,0,LARGE(TEAMS!E573:E588,1))</f>
        <v>0</v>
      </c>
      <c r="D119" s="141" t="str">
        <f>TEAMS!$AC$570</f>
        <v>Z10</v>
      </c>
      <c r="E119" s="3">
        <f>COUNT(TEAMS!$E$573:$E$588)</f>
        <v>0</v>
      </c>
      <c r="F119" s="48">
        <v>117</v>
      </c>
      <c r="G119" s="45" t="str">
        <f>TEAMS!B571</f>
        <v>Z10 6</v>
      </c>
      <c r="H119" s="61">
        <f>IF(SUM(TEAMS!B573:B588)=0,0,LARGE(TEAMS!B573:B588,1))</f>
        <v>0</v>
      </c>
      <c r="I119" s="141" t="str">
        <f>TEAMS!$AC$570</f>
        <v>Z10</v>
      </c>
      <c r="J119" s="3">
        <f>COUNT(TEAMS!$E$573:$E$588)</f>
        <v>0</v>
      </c>
      <c r="K119" s="48">
        <v>117</v>
      </c>
      <c r="L119" s="45" t="str">
        <f>TEAMS!B571</f>
        <v>Z10 6</v>
      </c>
      <c r="M119" s="61">
        <f>IF(SUM(TEAMS!C573:C588)=0,0,LARGE(TEAMS!C573:C588,1))</f>
        <v>0</v>
      </c>
      <c r="N119" s="141" t="str">
        <f>TEAMS!$AC$570</f>
        <v>Z10</v>
      </c>
      <c r="O119" s="3">
        <f>COUNT(TEAMS!$E$573:$E$588)</f>
        <v>0</v>
      </c>
      <c r="P119" s="48">
        <v>117</v>
      </c>
      <c r="Q119" s="45" t="str">
        <f>TEAMS!B571</f>
        <v>Z10 6</v>
      </c>
      <c r="R119" s="61">
        <f>IF(SUM(TEAMS!D573:D588)=0,0,LARGE(TEAMS!D573:D588,1))</f>
        <v>0</v>
      </c>
      <c r="S119" s="141" t="str">
        <f>TEAMS!$AC$570</f>
        <v>Z10</v>
      </c>
      <c r="T119" s="3">
        <f>COUNT(TEAMS!$E$573:$E$588)</f>
        <v>0</v>
      </c>
    </row>
    <row r="120" spans="1:20" ht="14.25">
      <c r="A120" s="48">
        <v>118</v>
      </c>
      <c r="B120" s="45" t="str">
        <f>TEAMS!G571</f>
        <v>Z10 7</v>
      </c>
      <c r="C120" s="61">
        <f>IF(SUM(TEAMS!J573:J588)=0,0,LARGE(TEAMS!J573:J584,1))</f>
        <v>0</v>
      </c>
      <c r="D120" s="141" t="str">
        <f>TEAMS!$AC$570</f>
        <v>Z10</v>
      </c>
      <c r="E120" s="3">
        <f>COUNT(TEAMS!$J$573:$J$588)</f>
        <v>0</v>
      </c>
      <c r="F120" s="48">
        <v>118</v>
      </c>
      <c r="G120" s="45" t="str">
        <f>TEAMS!G571</f>
        <v>Z10 7</v>
      </c>
      <c r="H120" s="61">
        <f>IF(SUM(TEAMS!G573:G588)=0,0,LARGE(TEAMS!G573:G588,1))</f>
        <v>0</v>
      </c>
      <c r="I120" s="141" t="str">
        <f>TEAMS!$AC$570</f>
        <v>Z10</v>
      </c>
      <c r="J120" s="3">
        <f>COUNT(TEAMS!$J$573:$J$588)</f>
        <v>0</v>
      </c>
      <c r="K120" s="48">
        <v>118</v>
      </c>
      <c r="L120" s="45" t="str">
        <f>TEAMS!G571</f>
        <v>Z10 7</v>
      </c>
      <c r="M120" s="61">
        <f>IF(SUM(TEAMS!H573:H588)=0,0,LARGE(TEAMS!H573:H588,1))</f>
        <v>0</v>
      </c>
      <c r="N120" s="141" t="str">
        <f>TEAMS!$AC$570</f>
        <v>Z10</v>
      </c>
      <c r="O120" s="3">
        <f>COUNT(TEAMS!$J$573:$J$588)</f>
        <v>0</v>
      </c>
      <c r="P120" s="48">
        <v>118</v>
      </c>
      <c r="Q120" s="45" t="str">
        <f>TEAMS!G571</f>
        <v>Z10 7</v>
      </c>
      <c r="R120" s="61">
        <f>IF(SUM(TEAMS!I573:I588)=0,0,LARGE(TEAMS!I573:I588,1))</f>
        <v>0</v>
      </c>
      <c r="S120" s="141" t="str">
        <f>TEAMS!$AC$570</f>
        <v>Z10</v>
      </c>
      <c r="T120" s="3">
        <f>COUNT(TEAMS!$J$573:$J$588)</f>
        <v>0</v>
      </c>
    </row>
    <row r="121" spans="1:20" ht="14.25">
      <c r="A121" s="48">
        <v>119</v>
      </c>
      <c r="B121" s="45" t="str">
        <f>TEAMS!L571</f>
        <v>Z10 8</v>
      </c>
      <c r="C121" s="61">
        <f>IF(SUM(TEAMS!O573:O588)=0,0,LARGE(TEAMS!O573:O588,1))</f>
        <v>0</v>
      </c>
      <c r="D121" s="141" t="str">
        <f>TEAMS!$AC$570</f>
        <v>Z10</v>
      </c>
      <c r="E121" s="3">
        <f>COUNT(TEAMS!$O$573:$O$588)</f>
        <v>0</v>
      </c>
      <c r="F121" s="48">
        <v>119</v>
      </c>
      <c r="G121" s="45" t="str">
        <f>TEAMS!L571</f>
        <v>Z10 8</v>
      </c>
      <c r="H121" s="61">
        <f>IF(SUM(TEAMS!L573:L588)=0,0,LARGE(TEAMS!L573:L588,1))</f>
        <v>0</v>
      </c>
      <c r="I121" s="141" t="str">
        <f>TEAMS!$AC$570</f>
        <v>Z10</v>
      </c>
      <c r="J121" s="3">
        <f>COUNT(TEAMS!$O$573:$O$588)</f>
        <v>0</v>
      </c>
      <c r="K121" s="48">
        <v>119</v>
      </c>
      <c r="L121" s="45" t="str">
        <f>TEAMS!L571</f>
        <v>Z10 8</v>
      </c>
      <c r="M121" s="61">
        <f>IF(SUM(TEAMS!M573:M588)=0,0,LARGE(TEAMS!M573:M588,1))</f>
        <v>0</v>
      </c>
      <c r="N121" s="141" t="str">
        <f>TEAMS!$AC$570</f>
        <v>Z10</v>
      </c>
      <c r="O121" s="3">
        <f>COUNT(TEAMS!$O$573:$O$588)</f>
        <v>0</v>
      </c>
      <c r="P121" s="48">
        <v>119</v>
      </c>
      <c r="Q121" s="45" t="str">
        <f>TEAMS!L571</f>
        <v>Z10 8</v>
      </c>
      <c r="R121" s="61">
        <f>IF(SUM(TEAMS!N573:N588)=0,0,LARGE(TEAMS!N573:N588,1))</f>
        <v>0</v>
      </c>
      <c r="S121" s="141" t="str">
        <f>TEAMS!$AC$570</f>
        <v>Z10</v>
      </c>
      <c r="T121" s="3">
        <f>COUNT(TEAMS!$O$573:$O$588)</f>
        <v>0</v>
      </c>
    </row>
    <row r="122" spans="1:20" ht="14.25">
      <c r="A122" s="48">
        <v>120</v>
      </c>
      <c r="B122" s="45" t="str">
        <f>TEAMS!Q571</f>
        <v>Z10 9</v>
      </c>
      <c r="C122" s="61">
        <f>IF(SUM(TEAMS!T573:T588)=0,0,LARGE(TEAMS!T573:T588,1))</f>
        <v>0</v>
      </c>
      <c r="D122" s="141" t="str">
        <f>TEAMS!$AC$570</f>
        <v>Z10</v>
      </c>
      <c r="E122" s="3">
        <f>COUNT(TEAMS!$T$573:$T$588)</f>
        <v>0</v>
      </c>
      <c r="F122" s="48">
        <v>120</v>
      </c>
      <c r="G122" s="45" t="str">
        <f>TEAMS!Q571</f>
        <v>Z10 9</v>
      </c>
      <c r="H122" s="61">
        <f>IF(SUM(TEAMS!Q573:Q588)=0,0,LARGE(TEAMS!Q573:Q588,1))</f>
        <v>0</v>
      </c>
      <c r="I122" s="141" t="str">
        <f>TEAMS!$AC$570</f>
        <v>Z10</v>
      </c>
      <c r="J122" s="3">
        <f>COUNT(TEAMS!$T$573:$T$588)</f>
        <v>0</v>
      </c>
      <c r="K122" s="48">
        <v>120</v>
      </c>
      <c r="L122" s="45" t="str">
        <f>TEAMS!Q571</f>
        <v>Z10 9</v>
      </c>
      <c r="M122" s="61">
        <f>IF(SUM(TEAMS!R573:R588)=0,0,LARGE(TEAMS!R573:R588,1))</f>
        <v>0</v>
      </c>
      <c r="N122" s="141" t="str">
        <f>TEAMS!$AC$570</f>
        <v>Z10</v>
      </c>
      <c r="O122" s="3">
        <f>COUNT(TEAMS!$T$573:$T$588)</f>
        <v>0</v>
      </c>
      <c r="P122" s="48">
        <v>120</v>
      </c>
      <c r="Q122" s="45" t="str">
        <f>TEAMS!Q571</f>
        <v>Z10 9</v>
      </c>
      <c r="R122" s="61">
        <f>IF(SUM(TEAMS!S573:S588)=0,0,LARGE(TEAMS!S573:S588,1))</f>
        <v>0</v>
      </c>
      <c r="S122" s="141" t="str">
        <f>TEAMS!$AC$570</f>
        <v>Z10</v>
      </c>
      <c r="T122" s="3">
        <f>COUNT(TEAMS!$T$573:$T$588)</f>
        <v>0</v>
      </c>
    </row>
    <row r="123" spans="1:20" ht="14.25">
      <c r="A123" s="48">
        <v>121</v>
      </c>
      <c r="B123" s="45" t="str">
        <f>TEAMS!B612</f>
        <v>Z11 1</v>
      </c>
      <c r="C123" s="61">
        <f>IF(SUM(TEAMS!E614:E629)=0,0,LARGE(TEAMS!E614:E629,1))</f>
        <v>0</v>
      </c>
      <c r="D123" s="141" t="str">
        <f>TEAMS!$AC$611</f>
        <v>Z11</v>
      </c>
      <c r="E123" s="3">
        <f>COUNT(TEAMS!$E$614:$E$629)</f>
        <v>0</v>
      </c>
      <c r="F123" s="48">
        <v>121</v>
      </c>
      <c r="G123" s="45" t="str">
        <f>TEAMS!B612</f>
        <v>Z11 1</v>
      </c>
      <c r="H123" s="61">
        <f>IF(SUM(TEAMS!B614:B629)=0,0,LARGE(TEAMS!B614:B629,1))</f>
        <v>0</v>
      </c>
      <c r="I123" s="141" t="str">
        <f>TEAMS!$AC$611</f>
        <v>Z11</v>
      </c>
      <c r="J123" s="3">
        <f>COUNT(TEAMS!$E$614:$E$629)</f>
        <v>0</v>
      </c>
      <c r="K123" s="48">
        <v>121</v>
      </c>
      <c r="L123" s="45" t="str">
        <f>TEAMS!B612</f>
        <v>Z11 1</v>
      </c>
      <c r="M123" s="61">
        <f>IF(SUM(TEAMS!C614:C629)=0,0,LARGE(TEAMS!C614:C629,1))</f>
        <v>0</v>
      </c>
      <c r="N123" s="141" t="str">
        <f>TEAMS!$AC$611</f>
        <v>Z11</v>
      </c>
      <c r="O123" s="3">
        <f>COUNT(TEAMS!$E$614:$E$629)</f>
        <v>0</v>
      </c>
      <c r="P123" s="48">
        <v>121</v>
      </c>
      <c r="Q123" s="45" t="str">
        <f>TEAMS!B612</f>
        <v>Z11 1</v>
      </c>
      <c r="R123" s="61">
        <f>IF(SUM(TEAMS!D614:D629)=0,0,LARGE(TEAMS!D614:D629,1))</f>
        <v>0</v>
      </c>
      <c r="S123" s="141" t="str">
        <f>TEAMS!$AC$611</f>
        <v>Z11</v>
      </c>
      <c r="T123" s="3">
        <f>COUNT(TEAMS!$E$614:$E$629)</f>
        <v>0</v>
      </c>
    </row>
    <row r="124" spans="1:20" ht="14.25">
      <c r="A124" s="48">
        <v>122</v>
      </c>
      <c r="B124" s="45" t="str">
        <f>TEAMS!V632</f>
        <v>Z11 10</v>
      </c>
      <c r="C124" s="61">
        <f>IF(SUM(TEAMS!Y634:Y649)=0,0,LARGE(TEAMS!Y634:Y649,1))</f>
        <v>0</v>
      </c>
      <c r="D124" s="141" t="str">
        <f>TEAMS!$AC$631</f>
        <v>Z11</v>
      </c>
      <c r="E124" s="3">
        <f>COUNT(TEAMS!$Y$634:$Y$649)</f>
        <v>0</v>
      </c>
      <c r="F124" s="48">
        <v>122</v>
      </c>
      <c r="G124" s="45" t="str">
        <f>TEAMS!V632</f>
        <v>Z11 10</v>
      </c>
      <c r="H124" s="61">
        <f>IF(SUM(TEAMS!V634:V649)=0,0,LARGE(TEAMS!V634:V649,1))</f>
        <v>0</v>
      </c>
      <c r="I124" s="141" t="str">
        <f>TEAMS!$AC$631</f>
        <v>Z11</v>
      </c>
      <c r="J124" s="3">
        <f>COUNT(TEAMS!$Y$634:$Y$649)</f>
        <v>0</v>
      </c>
      <c r="K124" s="48">
        <v>122</v>
      </c>
      <c r="L124" s="45" t="str">
        <f>TEAMS!V632</f>
        <v>Z11 10</v>
      </c>
      <c r="M124" s="61">
        <f>IF(SUM(TEAMS!W634:W649)=0,0,LARGE(TEAMS!W634:W649,1))</f>
        <v>0</v>
      </c>
      <c r="N124" s="141" t="str">
        <f>TEAMS!$AC$631</f>
        <v>Z11</v>
      </c>
      <c r="O124" s="3">
        <f>COUNT(TEAMS!$Y$634:$Y$649)</f>
        <v>0</v>
      </c>
      <c r="P124" s="48">
        <v>122</v>
      </c>
      <c r="Q124" s="45" t="str">
        <f>TEAMS!V632</f>
        <v>Z11 10</v>
      </c>
      <c r="R124" s="61">
        <f>IF(SUM(TEAMS!X634:X649)=0,0,LARGE(TEAMS!X634:X649,1))</f>
        <v>0</v>
      </c>
      <c r="S124" s="141" t="str">
        <f>TEAMS!$AC$631</f>
        <v>Z11</v>
      </c>
      <c r="T124" s="3">
        <f>COUNT(TEAMS!$Y$634:$Y$649)</f>
        <v>0</v>
      </c>
    </row>
    <row r="125" spans="1:20" ht="14.25">
      <c r="A125" s="48">
        <v>123</v>
      </c>
      <c r="B125" s="45" t="str">
        <f>TEAMS!B$652</f>
        <v>Z11 11</v>
      </c>
      <c r="C125" s="61">
        <f>IF(SUM(TEAMS!E654:E669)=0,0,LARGE(TEAMS!E654:E669,1))</f>
        <v>0</v>
      </c>
      <c r="D125" s="141" t="str">
        <f>TEAMS!$AC$651</f>
        <v>Z11</v>
      </c>
      <c r="E125" s="3">
        <f>COUNT(TEAMS!$E$654:$E$669)</f>
        <v>0</v>
      </c>
      <c r="F125" s="48">
        <v>123</v>
      </c>
      <c r="G125" s="45" t="str">
        <f>TEAMS!B652</f>
        <v>Z11 11</v>
      </c>
      <c r="H125" s="61">
        <f>IF(SUM(TEAMS!B654:B669)=0,0,LARGE(TEAMS!B654:B669,1))</f>
        <v>0</v>
      </c>
      <c r="I125" s="141" t="str">
        <f>TEAMS!$AC$651</f>
        <v>Z11</v>
      </c>
      <c r="J125" s="3">
        <f>COUNT(TEAMS!$E$654:$E$669)</f>
        <v>0</v>
      </c>
      <c r="K125" s="48">
        <v>123</v>
      </c>
      <c r="L125" s="45" t="str">
        <f>TEAMS!B652</f>
        <v>Z11 11</v>
      </c>
      <c r="M125" s="61">
        <f>IF(SUM(TEAMS!C654:C669)=0,0,LARGE(TEAMS!C654:C669,1))</f>
        <v>0</v>
      </c>
      <c r="N125" s="141" t="str">
        <f>TEAMS!$AC$651</f>
        <v>Z11</v>
      </c>
      <c r="O125" s="3">
        <f>COUNT(TEAMS!$E$654:$E$669)</f>
        <v>0</v>
      </c>
      <c r="P125" s="48">
        <v>123</v>
      </c>
      <c r="Q125" s="45" t="str">
        <f>TEAMS!B652</f>
        <v>Z11 11</v>
      </c>
      <c r="R125" s="61">
        <f>IF(SUM(TEAMS!D654:D669)=0,0,LARGE(TEAMS!D654:D669,1))</f>
        <v>0</v>
      </c>
      <c r="S125" s="141" t="str">
        <f>TEAMS!$AC$651</f>
        <v>Z11</v>
      </c>
      <c r="T125" s="3">
        <f>COUNT(TEAMS!$E$654:$E$669)</f>
        <v>0</v>
      </c>
    </row>
    <row r="126" spans="1:20" ht="14.25">
      <c r="A126" s="48">
        <v>124</v>
      </c>
      <c r="B126" s="45" t="str">
        <f>TEAMS!G$652</f>
        <v>Z11 12</v>
      </c>
      <c r="C126" s="61">
        <f>IF(SUM(TEAMS!J654:J669)=0,0,LARGE(TEAMS!J654:J669,1))</f>
        <v>0</v>
      </c>
      <c r="D126" s="141" t="str">
        <f>TEAMS!$AC$651</f>
        <v>Z11</v>
      </c>
      <c r="E126" s="3">
        <f>COUNT(TEAMS!$J$654:$J$669)</f>
        <v>0</v>
      </c>
      <c r="F126" s="48">
        <v>124</v>
      </c>
      <c r="G126" s="45" t="str">
        <f>TEAMS!G652</f>
        <v>Z11 12</v>
      </c>
      <c r="H126" s="61">
        <f>IF(SUM(TEAMS!G654:G669)=0,0,LARGE(TEAMS!G654:G669,1))</f>
        <v>0</v>
      </c>
      <c r="I126" s="141" t="str">
        <f>TEAMS!$AC$651</f>
        <v>Z11</v>
      </c>
      <c r="J126" s="3">
        <f>COUNT(TEAMS!$J$654:$J$669)</f>
        <v>0</v>
      </c>
      <c r="K126" s="48">
        <v>124</v>
      </c>
      <c r="L126" s="45" t="str">
        <f>TEAMS!G652</f>
        <v>Z11 12</v>
      </c>
      <c r="M126" s="61">
        <f>IF(SUM(TEAMS!H654:H669)=0,0,LARGE(TEAMS!H654:H669,1))</f>
        <v>0</v>
      </c>
      <c r="N126" s="141" t="str">
        <f>TEAMS!$AC$651</f>
        <v>Z11</v>
      </c>
      <c r="O126" s="3">
        <f>COUNT(TEAMS!$J$654:$J$669)</f>
        <v>0</v>
      </c>
      <c r="P126" s="48">
        <v>124</v>
      </c>
      <c r="Q126" s="45" t="str">
        <f>TEAMS!G652</f>
        <v>Z11 12</v>
      </c>
      <c r="R126" s="61">
        <f>IF(SUM(TEAMS!I654:I669)=0,0,LARGE(TEAMS!I654:I669,1))</f>
        <v>0</v>
      </c>
      <c r="S126" s="141" t="str">
        <f>TEAMS!$AC$651</f>
        <v>Z11</v>
      </c>
      <c r="T126" s="3">
        <f>COUNT(TEAMS!$J$654:$J$669)</f>
        <v>0</v>
      </c>
    </row>
    <row r="127" spans="1:20" ht="14.25">
      <c r="A127" s="48">
        <v>125</v>
      </c>
      <c r="B127" s="45" t="str">
        <f>TEAMS!L$652</f>
        <v>Z11 13</v>
      </c>
      <c r="C127" s="61">
        <f>IF(SUM(TEAMS!O654:O669)=0,0,LARGE(TEAMS!O654:O669,1))</f>
        <v>0</v>
      </c>
      <c r="D127" s="141" t="str">
        <f>TEAMS!$AC$651</f>
        <v>Z11</v>
      </c>
      <c r="E127" s="3">
        <f>COUNT(TEAMS!$O$654:$O$669)</f>
        <v>0</v>
      </c>
      <c r="F127" s="48">
        <v>125</v>
      </c>
      <c r="G127" s="45" t="str">
        <f>TEAMS!L652</f>
        <v>Z11 13</v>
      </c>
      <c r="H127" s="61">
        <f>IF(SUM(TEAMS!L654:L669)=0,0,LARGE(TEAMS!L654:L669,1))</f>
        <v>0</v>
      </c>
      <c r="I127" s="141" t="str">
        <f>TEAMS!$AC$651</f>
        <v>Z11</v>
      </c>
      <c r="J127" s="3">
        <f>COUNT(TEAMS!$O$654:$O$669)</f>
        <v>0</v>
      </c>
      <c r="K127" s="48">
        <v>125</v>
      </c>
      <c r="L127" s="45" t="str">
        <f>TEAMS!L652</f>
        <v>Z11 13</v>
      </c>
      <c r="M127" s="61">
        <f>IF(SUM(TEAMS!M654:M669)=0,0,LARGE(TEAMS!M654:M669,1))</f>
        <v>0</v>
      </c>
      <c r="N127" s="141" t="str">
        <f>TEAMS!$AC$651</f>
        <v>Z11</v>
      </c>
      <c r="O127" s="3">
        <f>COUNT(TEAMS!$O$654:$O$669)</f>
        <v>0</v>
      </c>
      <c r="P127" s="48">
        <v>125</v>
      </c>
      <c r="Q127" s="45" t="str">
        <f>TEAMS!L652</f>
        <v>Z11 13</v>
      </c>
      <c r="R127" s="61">
        <f>IF(SUM(TEAMS!N654:N669)=0,0,LARGE(TEAMS!N654:N669,1))</f>
        <v>0</v>
      </c>
      <c r="S127" s="141" t="str">
        <f>TEAMS!$AC$651</f>
        <v>Z11</v>
      </c>
      <c r="T127" s="3">
        <f>COUNT(TEAMS!$O$654:$O$669)</f>
        <v>0</v>
      </c>
    </row>
    <row r="128" spans="1:20" ht="14.25">
      <c r="A128" s="48">
        <v>126</v>
      </c>
      <c r="B128" s="45" t="str">
        <f>TEAMS!Q$652</f>
        <v>Z11 14</v>
      </c>
      <c r="C128" s="61">
        <f>IF(SUM(TEAMS!T654:T669)=0,0,LARGE(TEAMS!T654:T669,1))</f>
        <v>0</v>
      </c>
      <c r="D128" s="141" t="str">
        <f>TEAMS!$AC$651</f>
        <v>Z11</v>
      </c>
      <c r="E128" s="3">
        <f>COUNT(TEAMS!$T$654:$T$669)</f>
        <v>0</v>
      </c>
      <c r="F128" s="48">
        <v>126</v>
      </c>
      <c r="G128" s="45" t="str">
        <f>TEAMS!Q652</f>
        <v>Z11 14</v>
      </c>
      <c r="H128" s="61">
        <f>IF(SUM(TEAMS!Q654:Q669)=0,0,LARGE(TEAMS!Q654:Q669,1))</f>
        <v>0</v>
      </c>
      <c r="I128" s="141" t="str">
        <f>TEAMS!$AC$651</f>
        <v>Z11</v>
      </c>
      <c r="J128" s="3">
        <f>COUNT(TEAMS!$T$654:$T$669)</f>
        <v>0</v>
      </c>
      <c r="K128" s="48">
        <v>126</v>
      </c>
      <c r="L128" s="111" t="str">
        <f>TEAMS!Q652</f>
        <v>Z11 14</v>
      </c>
      <c r="M128" s="61">
        <f>IF(SUM(TEAMS!R654:R669)=0,0,LARGE(TEAMS!R654:R669,1))</f>
        <v>0</v>
      </c>
      <c r="N128" s="141" t="str">
        <f>TEAMS!$AC$651</f>
        <v>Z11</v>
      </c>
      <c r="O128" s="3">
        <f>COUNT(TEAMS!$T$654:$T$669)</f>
        <v>0</v>
      </c>
      <c r="P128" s="48">
        <v>126</v>
      </c>
      <c r="Q128" s="45" t="str">
        <f>TEAMS!Q652</f>
        <v>Z11 14</v>
      </c>
      <c r="R128" s="61">
        <f>IF(SUM(TEAMS!S654:S669)=0,0,LARGE(TEAMS!S654:S669,1))</f>
        <v>0</v>
      </c>
      <c r="S128" s="141" t="str">
        <f>TEAMS!$AC$651</f>
        <v>Z11</v>
      </c>
      <c r="T128" s="3">
        <f>COUNT(TEAMS!$T$654:$T$669)</f>
        <v>0</v>
      </c>
    </row>
    <row r="129" spans="1:20" ht="14.25">
      <c r="A129" s="48">
        <v>127</v>
      </c>
      <c r="B129" s="45" t="str">
        <f>TEAMS!V$652</f>
        <v>Z11 15</v>
      </c>
      <c r="C129" s="61">
        <f>IF(SUM(TEAMS!Y654:Y669)=0,0,LARGE(TEAMS!Y654:Y669,1))</f>
        <v>0</v>
      </c>
      <c r="D129" s="141" t="str">
        <f>TEAMS!$AC$651</f>
        <v>Z11</v>
      </c>
      <c r="E129" s="3">
        <f>COUNT(TEAMS!$Y$654:$Y$669)</f>
        <v>0</v>
      </c>
      <c r="F129" s="48">
        <v>127</v>
      </c>
      <c r="G129" s="45" t="str">
        <f>TEAMS!V652</f>
        <v>Z11 15</v>
      </c>
      <c r="H129" s="61">
        <f>IF(SUM(TEAMS!V654:V669)=0,0,LARGE(TEAMS!V654:V669,1))</f>
        <v>0</v>
      </c>
      <c r="I129" s="141" t="str">
        <f>TEAMS!$AC$651</f>
        <v>Z11</v>
      </c>
      <c r="J129" s="3">
        <f>COUNT(TEAMS!$Y$654:$Y$669)</f>
        <v>0</v>
      </c>
      <c r="K129" s="48">
        <v>127</v>
      </c>
      <c r="L129" s="45" t="str">
        <f>TEAMS!V652</f>
        <v>Z11 15</v>
      </c>
      <c r="M129" s="61">
        <f>IF(SUM(TEAMS!W654:W669)=0,0,LARGE(TEAMS!W654:W669,1))</f>
        <v>0</v>
      </c>
      <c r="N129" s="141" t="str">
        <f>TEAMS!$AC$651</f>
        <v>Z11</v>
      </c>
      <c r="O129" s="3">
        <f>COUNT(TEAMS!$Y$654:$Y$669)</f>
        <v>0</v>
      </c>
      <c r="P129" s="48">
        <v>127</v>
      </c>
      <c r="Q129" s="45" t="str">
        <f>TEAMS!V652</f>
        <v>Z11 15</v>
      </c>
      <c r="R129" s="61">
        <f>IF(SUM(TEAMS!X654:X669)=0,0,LARGE(TEAMS!X654:X669,1))</f>
        <v>0</v>
      </c>
      <c r="S129" s="141" t="str">
        <f>TEAMS!$AC$651</f>
        <v>Z11</v>
      </c>
      <c r="T129" s="3">
        <f>COUNT(TEAMS!$Y$654:$Y$669)</f>
        <v>0</v>
      </c>
    </row>
    <row r="130" spans="1:20" ht="14.25">
      <c r="A130" s="48">
        <v>128</v>
      </c>
      <c r="B130" s="45" t="str">
        <f>TEAMS!G612</f>
        <v>Z11 2</v>
      </c>
      <c r="C130" s="61">
        <f>IF(SUM(TEAMS!J614:J629)=0,0,LARGE(TEAMS!J614:J629,1))</f>
        <v>0</v>
      </c>
      <c r="D130" s="141" t="str">
        <f>TEAMS!$AC$611</f>
        <v>Z11</v>
      </c>
      <c r="E130" s="3">
        <f>COUNT(TEAMS!$J$614:$J$629)</f>
        <v>0</v>
      </c>
      <c r="F130" s="48">
        <v>128</v>
      </c>
      <c r="G130" s="45" t="str">
        <f>TEAMS!G612</f>
        <v>Z11 2</v>
      </c>
      <c r="H130" s="61">
        <f>IF(SUM(TEAMS!G614:G629)=0,0,LARGE(TEAMS!G614:G629,1))</f>
        <v>0</v>
      </c>
      <c r="I130" s="141" t="str">
        <f>TEAMS!$AC$611</f>
        <v>Z11</v>
      </c>
      <c r="J130" s="3">
        <f>COUNT(TEAMS!$J$614:$J$629)</f>
        <v>0</v>
      </c>
      <c r="K130" s="48">
        <v>128</v>
      </c>
      <c r="L130" s="45" t="str">
        <f>TEAMS!G612</f>
        <v>Z11 2</v>
      </c>
      <c r="M130" s="61">
        <f>IF(SUM(TEAMS!H614:H629)=0,0,LARGE(TEAMS!H614:H629,1))</f>
        <v>0</v>
      </c>
      <c r="N130" s="141" t="str">
        <f>TEAMS!$AC$611</f>
        <v>Z11</v>
      </c>
      <c r="O130" s="3">
        <f>COUNT(TEAMS!$J$614:$J$629)</f>
        <v>0</v>
      </c>
      <c r="P130" s="48">
        <v>128</v>
      </c>
      <c r="Q130" s="45" t="str">
        <f>TEAMS!G612</f>
        <v>Z11 2</v>
      </c>
      <c r="R130" s="61">
        <f>IF(SUM(TEAMS!I614:I629)=0,0,LARGE(TEAMS!I614:I629,1))</f>
        <v>0</v>
      </c>
      <c r="S130" s="141" t="str">
        <f>TEAMS!$AC$611</f>
        <v>Z11</v>
      </c>
      <c r="T130" s="3">
        <f>COUNT(TEAMS!$J$614:$J$629)</f>
        <v>0</v>
      </c>
    </row>
    <row r="131" spans="1:20" ht="14.25">
      <c r="A131" s="48">
        <v>129</v>
      </c>
      <c r="B131" s="45" t="str">
        <f>TEAMS!L612</f>
        <v>Z11 3</v>
      </c>
      <c r="C131" s="61">
        <f>IF(SUM(TEAMS!O614:O629)=0,0,LARGE(TEAMS!O614:O629,1))</f>
        <v>0</v>
      </c>
      <c r="D131" s="141" t="str">
        <f>TEAMS!$AC$611</f>
        <v>Z11</v>
      </c>
      <c r="E131" s="3">
        <f>COUNT(TEAMS!$O$614:$O$629)</f>
        <v>0</v>
      </c>
      <c r="F131" s="48">
        <v>129</v>
      </c>
      <c r="G131" s="45" t="str">
        <f>TEAMS!L612</f>
        <v>Z11 3</v>
      </c>
      <c r="H131" s="61">
        <f>IF(SUM(TEAMS!L614:L629)=0,0,LARGE(TEAMS!L614:L629,1))</f>
        <v>0</v>
      </c>
      <c r="I131" s="141" t="str">
        <f>TEAMS!$AC$611</f>
        <v>Z11</v>
      </c>
      <c r="J131" s="3">
        <f>COUNT(TEAMS!$O$614:$O$629)</f>
        <v>0</v>
      </c>
      <c r="K131" s="48">
        <v>129</v>
      </c>
      <c r="L131" s="45" t="str">
        <f>TEAMS!L612</f>
        <v>Z11 3</v>
      </c>
      <c r="M131" s="61">
        <f>IF(SUM(TEAMS!M614:M629)=0,0,LARGE(TEAMS!M614:M629,1))</f>
        <v>0</v>
      </c>
      <c r="N131" s="141" t="str">
        <f>TEAMS!$AC$611</f>
        <v>Z11</v>
      </c>
      <c r="O131" s="3">
        <f>COUNT(TEAMS!$O$614:$O$629)</f>
        <v>0</v>
      </c>
      <c r="P131" s="48">
        <v>129</v>
      </c>
      <c r="Q131" s="45" t="str">
        <f>TEAMS!L612</f>
        <v>Z11 3</v>
      </c>
      <c r="R131" s="61">
        <f>IF(SUM(TEAMS!N614:N629)=0,0,LARGE(TEAMS!N614:N629,1))</f>
        <v>0</v>
      </c>
      <c r="S131" s="141" t="str">
        <f>TEAMS!$AC$611</f>
        <v>Z11</v>
      </c>
      <c r="T131" s="3">
        <f>COUNT(TEAMS!$O$614:$O$629)</f>
        <v>0</v>
      </c>
    </row>
    <row r="132" spans="1:20" ht="14.25">
      <c r="A132" s="48">
        <v>130</v>
      </c>
      <c r="B132" s="45" t="str">
        <f>TEAMS!Q612</f>
        <v>Z11 4</v>
      </c>
      <c r="C132" s="61">
        <f>IF(SUM(TEAMS!T614:T629)=0,0,LARGE(TEAMS!T614:T629,1))</f>
        <v>0</v>
      </c>
      <c r="D132" s="141" t="str">
        <f>TEAMS!$AC$611</f>
        <v>Z11</v>
      </c>
      <c r="E132" s="3">
        <f>COUNT(TEAMS!$T$614:$T$629)</f>
        <v>0</v>
      </c>
      <c r="F132" s="48">
        <v>130</v>
      </c>
      <c r="G132" s="45" t="str">
        <f>TEAMS!Q612</f>
        <v>Z11 4</v>
      </c>
      <c r="H132" s="61">
        <f>IF(SUM(TEAMS!Q614:Q629)=0,0,LARGE(TEAMS!Q614:Q629,1))</f>
        <v>0</v>
      </c>
      <c r="I132" s="141" t="str">
        <f>TEAMS!$AC$611</f>
        <v>Z11</v>
      </c>
      <c r="J132" s="3">
        <f>COUNT(TEAMS!$T$614:$T$629)</f>
        <v>0</v>
      </c>
      <c r="K132" s="48">
        <v>130</v>
      </c>
      <c r="L132" s="45" t="str">
        <f>TEAMS!Q612</f>
        <v>Z11 4</v>
      </c>
      <c r="M132" s="61">
        <f>IF(SUM(TEAMS!R614:R629)=0,0,LARGE(TEAMS!R614:R629,1))</f>
        <v>0</v>
      </c>
      <c r="N132" s="141" t="str">
        <f>TEAMS!$AC$611</f>
        <v>Z11</v>
      </c>
      <c r="O132" s="3">
        <f>COUNT(TEAMS!$T$614:$T$629)</f>
        <v>0</v>
      </c>
      <c r="P132" s="48">
        <v>130</v>
      </c>
      <c r="Q132" s="45" t="str">
        <f>TEAMS!Q612</f>
        <v>Z11 4</v>
      </c>
      <c r="R132" s="61">
        <f>IF(SUM(TEAMS!S614:S629)=0,0,LARGE(TEAMS!S614:S629,1))</f>
        <v>0</v>
      </c>
      <c r="S132" s="141" t="str">
        <f>TEAMS!$AC$611</f>
        <v>Z11</v>
      </c>
      <c r="T132" s="3">
        <f>COUNT(TEAMS!$T$614:$T$629)</f>
        <v>0</v>
      </c>
    </row>
    <row r="133" spans="1:20" ht="14.25">
      <c r="A133" s="48">
        <v>131</v>
      </c>
      <c r="B133" s="45" t="str">
        <f>TEAMS!V612</f>
        <v>Z11 5</v>
      </c>
      <c r="C133" s="61">
        <f>IF(SUM(TEAMS!Y614:Y629)=0,0,LARGE(TEAMS!Y614:Y629,1))</f>
        <v>0</v>
      </c>
      <c r="D133" s="141" t="str">
        <f>TEAMS!$AC$611</f>
        <v>Z11</v>
      </c>
      <c r="E133" s="3">
        <f>COUNT(TEAMS!$Y$614:$Y$629)</f>
        <v>0</v>
      </c>
      <c r="F133" s="48">
        <v>131</v>
      </c>
      <c r="G133" s="45" t="str">
        <f>TEAMS!V612</f>
        <v>Z11 5</v>
      </c>
      <c r="H133" s="61">
        <f>IF(SUM(TEAMS!V614:V629)=0,0,LARGE(TEAMS!V614:V629,1))</f>
        <v>0</v>
      </c>
      <c r="I133" s="141" t="str">
        <f>TEAMS!$AC$611</f>
        <v>Z11</v>
      </c>
      <c r="J133" s="3">
        <f>COUNT(TEAMS!$Y$614:$Y$629)</f>
        <v>0</v>
      </c>
      <c r="K133" s="48">
        <v>131</v>
      </c>
      <c r="L133" s="45" t="str">
        <f>TEAMS!V612</f>
        <v>Z11 5</v>
      </c>
      <c r="M133" s="61">
        <f>IF(SUM(TEAMS!W614:W629)=0,0,LARGE(TEAMS!W614:W629,1))</f>
        <v>0</v>
      </c>
      <c r="N133" s="141" t="str">
        <f>TEAMS!$AC$611</f>
        <v>Z11</v>
      </c>
      <c r="O133" s="3">
        <f>COUNT(TEAMS!$Y$614:$Y$629)</f>
        <v>0</v>
      </c>
      <c r="P133" s="48">
        <v>131</v>
      </c>
      <c r="Q133" s="45" t="str">
        <f>TEAMS!V612</f>
        <v>Z11 5</v>
      </c>
      <c r="R133" s="61">
        <f>IF(SUM(TEAMS!X614:X629)=0,0,LARGE(TEAMS!X614:X629,1))</f>
        <v>0</v>
      </c>
      <c r="S133" s="141" t="str">
        <f>TEAMS!$AC$611</f>
        <v>Z11</v>
      </c>
      <c r="T133" s="3">
        <f>COUNT(TEAMS!$Y$614:$Y$629)</f>
        <v>0</v>
      </c>
    </row>
    <row r="134" spans="1:20" ht="14.25">
      <c r="A134" s="48">
        <v>132</v>
      </c>
      <c r="B134" s="45" t="str">
        <f>TEAMS!B632</f>
        <v>Z11 6</v>
      </c>
      <c r="C134" s="61">
        <f>IF(SUM(TEAMS!E634:E649)=0,0,LARGE(TEAMS!E634:E649,1))</f>
        <v>0</v>
      </c>
      <c r="D134" s="141" t="str">
        <f>TEAMS!$AC$631</f>
        <v>Z11</v>
      </c>
      <c r="E134" s="3">
        <f>COUNT(TEAMS!$E$634:$E$649)</f>
        <v>0</v>
      </c>
      <c r="F134" s="48">
        <v>132</v>
      </c>
      <c r="G134" s="45" t="str">
        <f>TEAMS!B632</f>
        <v>Z11 6</v>
      </c>
      <c r="H134" s="61">
        <f>IF(SUM(TEAMS!B634:B649)=0,0,LARGE(TEAMS!B634:B649,1))</f>
        <v>0</v>
      </c>
      <c r="I134" s="141" t="str">
        <f>TEAMS!$AC$631</f>
        <v>Z11</v>
      </c>
      <c r="J134" s="3">
        <f>COUNT(TEAMS!$E$634:$E$649)</f>
        <v>0</v>
      </c>
      <c r="K134" s="48">
        <v>132</v>
      </c>
      <c r="L134" s="45" t="str">
        <f>TEAMS!B632</f>
        <v>Z11 6</v>
      </c>
      <c r="M134" s="61">
        <f>IF(SUM(TEAMS!C634:C649)=0,0,LARGE(TEAMS!C634:C649,1))</f>
        <v>0</v>
      </c>
      <c r="N134" s="141" t="str">
        <f>TEAMS!$AC$631</f>
        <v>Z11</v>
      </c>
      <c r="O134" s="3">
        <f>COUNT(TEAMS!$E$634:$E$649)</f>
        <v>0</v>
      </c>
      <c r="P134" s="48">
        <v>132</v>
      </c>
      <c r="Q134" s="45" t="str">
        <f>TEAMS!B632</f>
        <v>Z11 6</v>
      </c>
      <c r="R134" s="61">
        <f>IF(SUM(TEAMS!D634:D649)=0,0,LARGE(TEAMS!D634:D649,1))</f>
        <v>0</v>
      </c>
      <c r="S134" s="141" t="str">
        <f>TEAMS!$AC$631</f>
        <v>Z11</v>
      </c>
      <c r="T134" s="3">
        <f>COUNT(TEAMS!$E$634:$E$649)</f>
        <v>0</v>
      </c>
    </row>
    <row r="135" spans="1:20" ht="14.25">
      <c r="A135" s="48">
        <v>133</v>
      </c>
      <c r="B135" s="45" t="str">
        <f>TEAMS!G632</f>
        <v>Z11 7</v>
      </c>
      <c r="C135" s="61">
        <f>IF(SUM(TEAMS!J634:J649)=0,0,LARGE(TEAMS!J634:J649,1))</f>
        <v>0</v>
      </c>
      <c r="D135" s="141" t="str">
        <f>TEAMS!$AC$631</f>
        <v>Z11</v>
      </c>
      <c r="E135" s="3">
        <f>COUNT(TEAMS!$J$634:$J$649)</f>
        <v>0</v>
      </c>
      <c r="F135" s="48">
        <v>133</v>
      </c>
      <c r="G135" s="45" t="str">
        <f>TEAMS!G632</f>
        <v>Z11 7</v>
      </c>
      <c r="H135" s="61">
        <f>IF(SUM(TEAMS!G634:G649)=0,0,LARGE(TEAMS!G634:G649,1))</f>
        <v>0</v>
      </c>
      <c r="I135" s="141" t="str">
        <f>TEAMS!$AC$631</f>
        <v>Z11</v>
      </c>
      <c r="J135" s="3">
        <f>COUNT(TEAMS!$J$634:$J$649)</f>
        <v>0</v>
      </c>
      <c r="K135" s="48">
        <v>133</v>
      </c>
      <c r="L135" s="45" t="str">
        <f>TEAMS!G632</f>
        <v>Z11 7</v>
      </c>
      <c r="M135" s="61">
        <f>IF(SUM(TEAMS!H634:H649)=0,0,LARGE(TEAMS!H634:H649,1))</f>
        <v>0</v>
      </c>
      <c r="N135" s="141" t="str">
        <f>TEAMS!$AC$631</f>
        <v>Z11</v>
      </c>
      <c r="O135" s="3">
        <f>COUNT(TEAMS!$J$634:$J$649)</f>
        <v>0</v>
      </c>
      <c r="P135" s="48">
        <v>133</v>
      </c>
      <c r="Q135" s="45" t="str">
        <f>TEAMS!G632</f>
        <v>Z11 7</v>
      </c>
      <c r="R135" s="61">
        <f>IF(SUM(TEAMS!I634:I649)=0,0,LARGE(TEAMS!I634:I649,1))</f>
        <v>0</v>
      </c>
      <c r="S135" s="141" t="str">
        <f>TEAMS!$AC$631</f>
        <v>Z11</v>
      </c>
      <c r="T135" s="3">
        <f>COUNT(TEAMS!$J$634:$J$649)</f>
        <v>0</v>
      </c>
    </row>
    <row r="136" spans="1:20" ht="14.25">
      <c r="A136" s="48">
        <v>134</v>
      </c>
      <c r="B136" s="45" t="str">
        <f>TEAMS!L632</f>
        <v>Z11 8</v>
      </c>
      <c r="C136" s="61">
        <f>IF(SUM(TEAMS!O634:O649)=0,0,LARGE(TEAMS!O634:O649,1))</f>
        <v>0</v>
      </c>
      <c r="D136" s="141" t="str">
        <f>TEAMS!$AC$631</f>
        <v>Z11</v>
      </c>
      <c r="E136" s="3">
        <f>COUNT(TEAMS!$O$634:$O$649)</f>
        <v>0</v>
      </c>
      <c r="F136" s="48">
        <v>134</v>
      </c>
      <c r="G136" s="45" t="str">
        <f>TEAMS!L632</f>
        <v>Z11 8</v>
      </c>
      <c r="H136" s="61">
        <f>IF(SUM(TEAMS!L634:L649)=0,0,LARGE(TEAMS!L634:L649,1))</f>
        <v>0</v>
      </c>
      <c r="I136" s="141" t="str">
        <f>TEAMS!$AC$631</f>
        <v>Z11</v>
      </c>
      <c r="J136" s="3">
        <f>COUNT(TEAMS!$O$634:$O$649)</f>
        <v>0</v>
      </c>
      <c r="K136" s="48">
        <v>134</v>
      </c>
      <c r="L136" s="45" t="str">
        <f>TEAMS!L632</f>
        <v>Z11 8</v>
      </c>
      <c r="M136" s="61">
        <f>IF(SUM(TEAMS!M634:M649)=0,0,LARGE(TEAMS!M634:M649,1))</f>
        <v>0</v>
      </c>
      <c r="N136" s="141" t="str">
        <f>TEAMS!$AC$631</f>
        <v>Z11</v>
      </c>
      <c r="O136" s="3">
        <f>COUNT(TEAMS!$O$634:$O$649)</f>
        <v>0</v>
      </c>
      <c r="P136" s="48">
        <v>134</v>
      </c>
      <c r="Q136" s="45" t="str">
        <f>TEAMS!L632</f>
        <v>Z11 8</v>
      </c>
      <c r="R136" s="61">
        <f>IF(SUM(TEAMS!N634:N649)=0,0,LARGE(TEAMS!N634:N649,1))</f>
        <v>0</v>
      </c>
      <c r="S136" s="141" t="str">
        <f>TEAMS!$AC$631</f>
        <v>Z11</v>
      </c>
      <c r="T136" s="3">
        <f>COUNT(TEAMS!$O$634:$O$649)</f>
        <v>0</v>
      </c>
    </row>
    <row r="137" spans="1:20" ht="14.25">
      <c r="A137" s="48">
        <v>135</v>
      </c>
      <c r="B137" s="45" t="str">
        <f>TEAMS!Q632</f>
        <v>Z11 9</v>
      </c>
      <c r="C137" s="61">
        <f>IF(SUM(TEAMS!T634:T649)=0,0,LARGE(TEAMS!T634:T649,1))</f>
        <v>0</v>
      </c>
      <c r="D137" s="141" t="str">
        <f>TEAMS!$AC$631</f>
        <v>Z11</v>
      </c>
      <c r="E137" s="3">
        <f>COUNT(TEAMS!$T$634:$T$649)</f>
        <v>0</v>
      </c>
      <c r="F137" s="48">
        <v>135</v>
      </c>
      <c r="G137" s="45" t="str">
        <f>TEAMS!Q632</f>
        <v>Z11 9</v>
      </c>
      <c r="H137" s="61">
        <f>IF(SUM(TEAMS!Q634:Q649)=0,0,LARGE(TEAMS!Q634:Q649,1))</f>
        <v>0</v>
      </c>
      <c r="I137" s="141" t="str">
        <f>TEAMS!$AC$631</f>
        <v>Z11</v>
      </c>
      <c r="J137" s="3">
        <f>COUNT(TEAMS!$T$634:$T$649)</f>
        <v>0</v>
      </c>
      <c r="K137" s="48">
        <v>135</v>
      </c>
      <c r="L137" s="45" t="str">
        <f>TEAMS!Q632</f>
        <v>Z11 9</v>
      </c>
      <c r="M137" s="61">
        <f>IF(SUM(TEAMS!R634:R649)=0,0,LARGE(TEAMS!R634:R649,1))</f>
        <v>0</v>
      </c>
      <c r="N137" s="141" t="str">
        <f>TEAMS!$AC$631</f>
        <v>Z11</v>
      </c>
      <c r="O137" s="3">
        <f>COUNT(TEAMS!$T$634:$T$649)</f>
        <v>0</v>
      </c>
      <c r="P137" s="48">
        <v>135</v>
      </c>
      <c r="Q137" s="45" t="str">
        <f>TEAMS!Q632</f>
        <v>Z11 9</v>
      </c>
      <c r="R137" s="61">
        <f>IF(SUM(TEAMS!S634:S649)=0,0,LARGE(TEAMS!S634:S649,1))</f>
        <v>0</v>
      </c>
      <c r="S137" s="141" t="str">
        <f>TEAMS!$AC$631</f>
        <v>Z11</v>
      </c>
      <c r="T137" s="3">
        <f>COUNT(TEAMS!$T$634:$T$649)</f>
        <v>0</v>
      </c>
    </row>
    <row r="138" spans="1:20" ht="14.25">
      <c r="A138" s="48">
        <v>136</v>
      </c>
      <c r="B138" s="45" t="str">
        <f>TEAMS!B673</f>
        <v>Z12 1</v>
      </c>
      <c r="C138" s="61">
        <f>IF(SUM(TEAMS!E675:E690)=0,0,LARGE(TEAMS!E675:E690,1))</f>
        <v>0</v>
      </c>
      <c r="D138" s="141" t="str">
        <f>TEAMS!$AC$672</f>
        <v>Z12</v>
      </c>
      <c r="E138" s="3">
        <f>COUNT(TEAMS!$E$675:$E$690)</f>
        <v>0</v>
      </c>
      <c r="F138" s="48">
        <v>136</v>
      </c>
      <c r="G138" s="45" t="str">
        <f>TEAMS!B673</f>
        <v>Z12 1</v>
      </c>
      <c r="H138" s="61">
        <f>IF(SUM(TEAMS!B675:B690)=0,0,LARGE(TEAMS!B675:B690,1))</f>
        <v>0</v>
      </c>
      <c r="I138" s="141" t="str">
        <f>TEAMS!$AC$672</f>
        <v>Z12</v>
      </c>
      <c r="J138" s="3">
        <f>COUNT(TEAMS!$E$675:$E$690)</f>
        <v>0</v>
      </c>
      <c r="K138" s="48">
        <v>136</v>
      </c>
      <c r="L138" s="45" t="str">
        <f>TEAMS!B673</f>
        <v>Z12 1</v>
      </c>
      <c r="M138" s="61">
        <f>IF(SUM(TEAMS!C675:C690)=0,0,LARGE(TEAMS!C675:C690,1))</f>
        <v>0</v>
      </c>
      <c r="N138" s="141" t="str">
        <f>TEAMS!$AC$672</f>
        <v>Z12</v>
      </c>
      <c r="O138" s="3">
        <f>COUNT(TEAMS!$E$675:$E$690)</f>
        <v>0</v>
      </c>
      <c r="P138" s="48">
        <v>136</v>
      </c>
      <c r="Q138" s="45" t="str">
        <f>TEAMS!B673</f>
        <v>Z12 1</v>
      </c>
      <c r="R138" s="61">
        <f>IF(SUM(TEAMS!D675:D690)=0,0,LARGE(TEAMS!D675:D690,1))</f>
        <v>0</v>
      </c>
      <c r="S138" s="141" t="str">
        <f>TEAMS!$AC$672</f>
        <v>Z12</v>
      </c>
      <c r="T138" s="3">
        <f>COUNT(TEAMS!$E$675:$E$690)</f>
        <v>0</v>
      </c>
    </row>
    <row r="139" spans="1:20" ht="14.25">
      <c r="A139" s="48">
        <v>137</v>
      </c>
      <c r="B139" s="45" t="str">
        <f>TEAMS!V693</f>
        <v>Z12 10</v>
      </c>
      <c r="C139" s="61">
        <f>IF(SUM(TEAMS!Y695:Y710)=0,0,LARGE(TEAMS!Y695:Y710,1))</f>
        <v>0</v>
      </c>
      <c r="D139" s="141" t="str">
        <f>TEAMS!$AC$692</f>
        <v>Z12</v>
      </c>
      <c r="E139" s="3">
        <f>COUNT(TEAMS!$Y$695:$Y$710)</f>
        <v>0</v>
      </c>
      <c r="F139" s="48">
        <v>137</v>
      </c>
      <c r="G139" s="45" t="str">
        <f>TEAMS!V693</f>
        <v>Z12 10</v>
      </c>
      <c r="H139" s="61">
        <f>IF(SUM(TEAMS!V695:V710)=0,0,LARGE(TEAMS!V695:V710,1))</f>
        <v>0</v>
      </c>
      <c r="I139" s="141" t="str">
        <f>TEAMS!$AC$692</f>
        <v>Z12</v>
      </c>
      <c r="J139" s="3">
        <f>COUNT(TEAMS!$Y$695:$Y$710)</f>
        <v>0</v>
      </c>
      <c r="K139" s="48">
        <v>137</v>
      </c>
      <c r="L139" s="45" t="str">
        <f>TEAMS!V693</f>
        <v>Z12 10</v>
      </c>
      <c r="M139" s="61">
        <f>IF(SUM(TEAMS!W695:W710)=0,0,LARGE(TEAMS!W695:W710,1))</f>
        <v>0</v>
      </c>
      <c r="N139" s="141" t="str">
        <f>TEAMS!$AC$692</f>
        <v>Z12</v>
      </c>
      <c r="O139" s="3">
        <f>COUNT(TEAMS!$Y$695:$Y$710)</f>
        <v>0</v>
      </c>
      <c r="P139" s="48">
        <v>137</v>
      </c>
      <c r="Q139" s="45" t="str">
        <f>TEAMS!V693</f>
        <v>Z12 10</v>
      </c>
      <c r="R139" s="61">
        <f>IF(SUM(TEAMS!X695:X710)=0,0,LARGE(TEAMS!X695:X710,1))</f>
        <v>0</v>
      </c>
      <c r="S139" s="141" t="str">
        <f>TEAMS!$AC$692</f>
        <v>Z12</v>
      </c>
      <c r="T139" s="3">
        <f>COUNT(TEAMS!$Y$695:$Y$710)</f>
        <v>0</v>
      </c>
    </row>
    <row r="140" spans="1:20" ht="14.25">
      <c r="A140" s="48">
        <v>138</v>
      </c>
      <c r="B140" s="45" t="str">
        <f>TEAMS!B$713</f>
        <v>Z12 11</v>
      </c>
      <c r="C140" s="61">
        <f>IF(SUM(TEAMS!E715:E730)=0,0,LARGE(TEAMS!E715:E730,1))</f>
        <v>0</v>
      </c>
      <c r="D140" s="141" t="str">
        <f>TEAMS!$AC$712</f>
        <v>Z12</v>
      </c>
      <c r="E140" s="3">
        <f>COUNT(TEAMS!$E$715:$E$730)</f>
        <v>0</v>
      </c>
      <c r="F140" s="48">
        <v>138</v>
      </c>
      <c r="G140" s="45" t="str">
        <f>TEAMS!B713</f>
        <v>Z12 11</v>
      </c>
      <c r="H140" s="61">
        <f>IF(SUM(TEAMS!B715:B730)=0,0,LARGE(TEAMS!B715:B730,1))</f>
        <v>0</v>
      </c>
      <c r="I140" s="141" t="str">
        <f>TEAMS!$AC$712</f>
        <v>Z12</v>
      </c>
      <c r="J140" s="3">
        <f>COUNT(TEAMS!$E$715:$E$730)</f>
        <v>0</v>
      </c>
      <c r="K140" s="48">
        <v>138</v>
      </c>
      <c r="L140" s="45" t="str">
        <f>TEAMS!B713</f>
        <v>Z12 11</v>
      </c>
      <c r="M140" s="61">
        <f>IF(SUM(TEAMS!C715:C730)=0,0,LARGE(TEAMS!C715:C730,1))</f>
        <v>0</v>
      </c>
      <c r="N140" s="141" t="str">
        <f>TEAMS!$AC$712</f>
        <v>Z12</v>
      </c>
      <c r="O140" s="3">
        <f>COUNT(TEAMS!$E$715:$E$730)</f>
        <v>0</v>
      </c>
      <c r="P140" s="48">
        <v>138</v>
      </c>
      <c r="Q140" s="45" t="str">
        <f>TEAMS!B713</f>
        <v>Z12 11</v>
      </c>
      <c r="R140" s="61">
        <f>IF(SUM(TEAMS!D715:D730)=0,0,LARGE(TEAMS!D715:D730,1))</f>
        <v>0</v>
      </c>
      <c r="S140" s="141" t="str">
        <f>TEAMS!$AC$712</f>
        <v>Z12</v>
      </c>
      <c r="T140" s="3">
        <f>COUNT(TEAMS!$E$715:$E$730)</f>
        <v>0</v>
      </c>
    </row>
    <row r="141" spans="1:20" ht="14.25">
      <c r="A141" s="48">
        <v>139</v>
      </c>
      <c r="B141" s="45" t="str">
        <f>TEAMS!G$713</f>
        <v>Z12 12</v>
      </c>
      <c r="C141" s="61">
        <f>IF(SUM(TEAMS!J715:J730)=0,0,LARGE(TEAMS!J715:J730,1))</f>
        <v>0</v>
      </c>
      <c r="D141" s="141" t="str">
        <f>TEAMS!$AC$712</f>
        <v>Z12</v>
      </c>
      <c r="E141" s="3">
        <f>COUNT(TEAMS!$J$715:$J$730)</f>
        <v>0</v>
      </c>
      <c r="F141" s="48">
        <v>139</v>
      </c>
      <c r="G141" s="45" t="str">
        <f>TEAMS!G713</f>
        <v>Z12 12</v>
      </c>
      <c r="H141" s="61">
        <f>IF(SUM(TEAMS!G715:G730)=0,0,LARGE(TEAMS!G715:G730,1))</f>
        <v>0</v>
      </c>
      <c r="I141" s="141" t="str">
        <f>TEAMS!$AC$712</f>
        <v>Z12</v>
      </c>
      <c r="J141" s="3">
        <f>COUNT(TEAMS!$J$715:$J$730)</f>
        <v>0</v>
      </c>
      <c r="K141" s="48">
        <v>139</v>
      </c>
      <c r="L141" s="45" t="str">
        <f>TEAMS!G713</f>
        <v>Z12 12</v>
      </c>
      <c r="M141" s="61">
        <f>IF(SUM(TEAMS!H715:H730)=0,0,LARGE(TEAMS!H715:H730,1))</f>
        <v>0</v>
      </c>
      <c r="N141" s="141" t="str">
        <f>TEAMS!$AC$712</f>
        <v>Z12</v>
      </c>
      <c r="O141" s="3">
        <f>COUNT(TEAMS!$J$715:$J$730)</f>
        <v>0</v>
      </c>
      <c r="P141" s="48">
        <v>139</v>
      </c>
      <c r="Q141" s="45" t="str">
        <f>TEAMS!G713</f>
        <v>Z12 12</v>
      </c>
      <c r="R141" s="61">
        <f>IF(SUM(TEAMS!I715:I730)=0,0,LARGE(TEAMS!I715:I730,1))</f>
        <v>0</v>
      </c>
      <c r="S141" s="141" t="str">
        <f>TEAMS!$AC$712</f>
        <v>Z12</v>
      </c>
      <c r="T141" s="3">
        <f>COUNT(TEAMS!$J$715:$J$730)</f>
        <v>0</v>
      </c>
    </row>
    <row r="142" spans="1:20" ht="14.25">
      <c r="A142" s="48">
        <v>140</v>
      </c>
      <c r="B142" s="45" t="str">
        <f>TEAMS!L$713</f>
        <v>Z12 13</v>
      </c>
      <c r="C142" s="61">
        <f>IF(SUM(TEAMS!O715:O730)=0,0,LARGE(TEAMS!O715:O730,1))</f>
        <v>0</v>
      </c>
      <c r="D142" s="141" t="str">
        <f>TEAMS!$AC$712</f>
        <v>Z12</v>
      </c>
      <c r="E142" s="3">
        <f>COUNT(TEAMS!$O$715:$O$730)</f>
        <v>0</v>
      </c>
      <c r="F142" s="48">
        <v>140</v>
      </c>
      <c r="G142" s="45" t="str">
        <f>TEAMS!L713</f>
        <v>Z12 13</v>
      </c>
      <c r="H142" s="61">
        <f>IF(SUM(TEAMS!L715:L730)=0,0,LARGE(TEAMS!L715:L730,1))</f>
        <v>0</v>
      </c>
      <c r="I142" s="141" t="str">
        <f>TEAMS!$AC$712</f>
        <v>Z12</v>
      </c>
      <c r="J142" s="3">
        <f>COUNT(TEAMS!$O$715:$O$730)</f>
        <v>0</v>
      </c>
      <c r="K142" s="48">
        <v>140</v>
      </c>
      <c r="L142" s="45" t="str">
        <f>TEAMS!L713</f>
        <v>Z12 13</v>
      </c>
      <c r="M142" s="61">
        <f>IF(SUM(TEAMS!M715:M730)=0,0,LARGE(TEAMS!M715:M730,1))</f>
        <v>0</v>
      </c>
      <c r="N142" s="141" t="str">
        <f>TEAMS!$AC$712</f>
        <v>Z12</v>
      </c>
      <c r="O142" s="3">
        <f>COUNT(TEAMS!$O$715:$O$730)</f>
        <v>0</v>
      </c>
      <c r="P142" s="48">
        <v>140</v>
      </c>
      <c r="Q142" s="45" t="str">
        <f>TEAMS!L713</f>
        <v>Z12 13</v>
      </c>
      <c r="R142" s="61">
        <f>IF(SUM(TEAMS!N715:N730)=0,0,LARGE(TEAMS!N715:N730,1))</f>
        <v>0</v>
      </c>
      <c r="S142" s="141" t="str">
        <f>TEAMS!$AC$712</f>
        <v>Z12</v>
      </c>
      <c r="T142" s="3">
        <f>COUNT(TEAMS!$O$715:$O$730)</f>
        <v>0</v>
      </c>
    </row>
    <row r="143" spans="1:20" ht="14.25">
      <c r="A143" s="48">
        <v>141</v>
      </c>
      <c r="B143" s="45" t="str">
        <f>TEAMS!Q$713</f>
        <v>Z12 14</v>
      </c>
      <c r="C143" s="61">
        <f>IF(SUM(TEAMS!T715:T730)=0,0,LARGE(TEAMS!T715:T730,1))</f>
        <v>0</v>
      </c>
      <c r="D143" s="141" t="str">
        <f>TEAMS!$AC$712</f>
        <v>Z12</v>
      </c>
      <c r="E143" s="3">
        <f>COUNT(TEAMS!$T$715:$T$730)</f>
        <v>0</v>
      </c>
      <c r="F143" s="48">
        <v>141</v>
      </c>
      <c r="G143" s="45" t="str">
        <f>TEAMS!Q713</f>
        <v>Z12 14</v>
      </c>
      <c r="H143" s="61">
        <f>IF(SUM(TEAMS!Q715:Q730)=0,0,LARGE(TEAMS!Q715:Q730,1))</f>
        <v>0</v>
      </c>
      <c r="I143" s="141" t="str">
        <f>TEAMS!$AC$712</f>
        <v>Z12</v>
      </c>
      <c r="J143" s="3">
        <f>COUNT(TEAMS!$T$715:$T$730)</f>
        <v>0</v>
      </c>
      <c r="K143" s="48">
        <v>141</v>
      </c>
      <c r="L143" s="111" t="str">
        <f>TEAMS!Q713</f>
        <v>Z12 14</v>
      </c>
      <c r="M143" s="61">
        <f>IF(SUM(TEAMS!R715:R730)=0,0,LARGE(TEAMS!R715:R730,1))</f>
        <v>0</v>
      </c>
      <c r="N143" s="141" t="str">
        <f>TEAMS!$AC$712</f>
        <v>Z12</v>
      </c>
      <c r="O143" s="3">
        <f>COUNT(TEAMS!$T$715:$T$730)</f>
        <v>0</v>
      </c>
      <c r="P143" s="48">
        <v>141</v>
      </c>
      <c r="Q143" s="45" t="str">
        <f>TEAMS!Q713</f>
        <v>Z12 14</v>
      </c>
      <c r="R143" s="61">
        <f>IF(SUM(TEAMS!S715:S730)=0,0,LARGE(TEAMS!S715:S730,1))</f>
        <v>0</v>
      </c>
      <c r="S143" s="141" t="str">
        <f>TEAMS!$AC$712</f>
        <v>Z12</v>
      </c>
      <c r="T143" s="3">
        <f>COUNT(TEAMS!$T$715:$T$730)</f>
        <v>0</v>
      </c>
    </row>
    <row r="144" spans="1:20" ht="14.25">
      <c r="A144" s="48">
        <v>142</v>
      </c>
      <c r="B144" s="45" t="str">
        <f>TEAMS!V$713</f>
        <v>Z12 15</v>
      </c>
      <c r="C144" s="61">
        <f>IF(SUM(TEAMS!Y715:Y730)=0,0,LARGE(TEAMS!Y715:Y730,1))</f>
        <v>0</v>
      </c>
      <c r="D144" s="141" t="str">
        <f>TEAMS!$AC$712</f>
        <v>Z12</v>
      </c>
      <c r="E144" s="3">
        <f>COUNT(TEAMS!$Y$715:$Y$730)</f>
        <v>0</v>
      </c>
      <c r="F144" s="48">
        <v>142</v>
      </c>
      <c r="G144" s="45" t="str">
        <f>TEAMS!V713</f>
        <v>Z12 15</v>
      </c>
      <c r="H144" s="61">
        <f>IF(SUM(TEAMS!V715:V730)=0,0,LARGE(TEAMS!V715:V730,1))</f>
        <v>0</v>
      </c>
      <c r="I144" s="141" t="str">
        <f>TEAMS!$AC$712</f>
        <v>Z12</v>
      </c>
      <c r="J144" s="3">
        <f>COUNT(TEAMS!$Y$715:$Y$730)</f>
        <v>0</v>
      </c>
      <c r="K144" s="48">
        <v>142</v>
      </c>
      <c r="L144" s="45" t="str">
        <f>TEAMS!V713</f>
        <v>Z12 15</v>
      </c>
      <c r="M144" s="61">
        <f>IF(SUM(TEAMS!W715:W730)=0,0,LARGE(TEAMS!W715:W730,1))</f>
        <v>0</v>
      </c>
      <c r="N144" s="141" t="str">
        <f>TEAMS!$AC$712</f>
        <v>Z12</v>
      </c>
      <c r="O144" s="3">
        <f>COUNT(TEAMS!$Y$715:$Y$730)</f>
        <v>0</v>
      </c>
      <c r="P144" s="48">
        <v>142</v>
      </c>
      <c r="Q144" s="45" t="str">
        <f>TEAMS!V713</f>
        <v>Z12 15</v>
      </c>
      <c r="R144" s="61">
        <f>IF(SUM(TEAMS!X715:X730)=0,0,LARGE(TEAMS!X715:X730,1))</f>
        <v>0</v>
      </c>
      <c r="S144" s="141" t="str">
        <f>TEAMS!$AC$712</f>
        <v>Z12</v>
      </c>
      <c r="T144" s="3">
        <f>COUNT(TEAMS!$Y$715:$Y$730)</f>
        <v>0</v>
      </c>
    </row>
    <row r="145" spans="1:20" ht="14.25">
      <c r="A145" s="48">
        <v>143</v>
      </c>
      <c r="B145" s="45" t="str">
        <f>TEAMS!G673</f>
        <v>Z12 2</v>
      </c>
      <c r="C145" s="61">
        <f>IF(SUM(TEAMS!J675:J690)=0,0,LARGE(TEAMS!J675:J690,1))</f>
        <v>0</v>
      </c>
      <c r="D145" s="141" t="str">
        <f>TEAMS!$AC$672</f>
        <v>Z12</v>
      </c>
      <c r="E145" s="3">
        <f>COUNT(TEAMS!$J$675:$J$690)</f>
        <v>0</v>
      </c>
      <c r="F145" s="48">
        <v>143</v>
      </c>
      <c r="G145" s="45" t="str">
        <f>TEAMS!G673</f>
        <v>Z12 2</v>
      </c>
      <c r="H145" s="61">
        <f>IF(SUM(TEAMS!G675:G690)=0,0,LARGE(TEAMS!G675:G690,1))</f>
        <v>0</v>
      </c>
      <c r="I145" s="141" t="str">
        <f>TEAMS!$AC$672</f>
        <v>Z12</v>
      </c>
      <c r="J145" s="3">
        <f>COUNT(TEAMS!$J$675:$J$690)</f>
        <v>0</v>
      </c>
      <c r="K145" s="48">
        <v>143</v>
      </c>
      <c r="L145" s="45" t="str">
        <f>TEAMS!G673</f>
        <v>Z12 2</v>
      </c>
      <c r="M145" s="61">
        <f>IF(SUM(TEAMS!H675:H690)=0,0,LARGE(TEAMS!H675:H690,1))</f>
        <v>0</v>
      </c>
      <c r="N145" s="141" t="str">
        <f>TEAMS!$AC$672</f>
        <v>Z12</v>
      </c>
      <c r="O145" s="3">
        <f>COUNT(TEAMS!$J$675:$J$690)</f>
        <v>0</v>
      </c>
      <c r="P145" s="48">
        <v>143</v>
      </c>
      <c r="Q145" s="45" t="str">
        <f>TEAMS!G673</f>
        <v>Z12 2</v>
      </c>
      <c r="R145" s="61">
        <f>IF(SUM(TEAMS!I675:I690)=0,0,LARGE(TEAMS!I675:I690,1))</f>
        <v>0</v>
      </c>
      <c r="S145" s="141" t="str">
        <f>TEAMS!$AC$672</f>
        <v>Z12</v>
      </c>
      <c r="T145" s="3">
        <f>COUNT(TEAMS!$J$675:$J$690)</f>
        <v>0</v>
      </c>
    </row>
    <row r="146" spans="1:20" ht="14.25">
      <c r="A146" s="48">
        <v>144</v>
      </c>
      <c r="B146" s="45" t="str">
        <f>TEAMS!L673</f>
        <v>Z12 3</v>
      </c>
      <c r="C146" s="61">
        <f>IF(SUM(TEAMS!O675:O690)=0,0,LARGE(TEAMS!O675:O690,1))</f>
        <v>0</v>
      </c>
      <c r="D146" s="141" t="str">
        <f>TEAMS!$AC$672</f>
        <v>Z12</v>
      </c>
      <c r="E146" s="3">
        <f>COUNT(TEAMS!$O$675:$O$690)</f>
        <v>0</v>
      </c>
      <c r="F146" s="48">
        <v>144</v>
      </c>
      <c r="G146" s="45" t="str">
        <f>TEAMS!L673</f>
        <v>Z12 3</v>
      </c>
      <c r="H146" s="61">
        <f>IF(SUM(TEAMS!L675:L690)=0,0,LARGE(TEAMS!L675:L690,1))</f>
        <v>0</v>
      </c>
      <c r="I146" s="141" t="str">
        <f>TEAMS!$AC$672</f>
        <v>Z12</v>
      </c>
      <c r="J146" s="3">
        <f>COUNT(TEAMS!$O$675:$O$690)</f>
        <v>0</v>
      </c>
      <c r="K146" s="48">
        <v>144</v>
      </c>
      <c r="L146" s="45" t="str">
        <f>TEAMS!L673</f>
        <v>Z12 3</v>
      </c>
      <c r="M146" s="61">
        <f>IF(SUM(TEAMS!M675:M690)=0,0,LARGE(TEAMS!M675:M690,1))</f>
        <v>0</v>
      </c>
      <c r="N146" s="141" t="str">
        <f>TEAMS!$AC$672</f>
        <v>Z12</v>
      </c>
      <c r="O146" s="3">
        <f>COUNT(TEAMS!$O$675:$O$690)</f>
        <v>0</v>
      </c>
      <c r="P146" s="48">
        <v>144</v>
      </c>
      <c r="Q146" s="45" t="str">
        <f>TEAMS!L673</f>
        <v>Z12 3</v>
      </c>
      <c r="R146" s="61">
        <f>IF(SUM(TEAMS!N675:N690)=0,0,LARGE(TEAMS!N675:N690,1))</f>
        <v>0</v>
      </c>
      <c r="S146" s="141" t="str">
        <f>TEAMS!$AC$672</f>
        <v>Z12</v>
      </c>
      <c r="T146" s="3">
        <f>COUNT(TEAMS!$O$675:$O$690)</f>
        <v>0</v>
      </c>
    </row>
    <row r="147" spans="1:20" ht="14.25">
      <c r="A147" s="48">
        <v>145</v>
      </c>
      <c r="B147" s="45" t="str">
        <f>TEAMS!Q673</f>
        <v>Z12 4</v>
      </c>
      <c r="C147" s="61">
        <f>IF(SUM(TEAMS!T675:T690)=0,0,LARGE(TEAMS!T675:T690,1))</f>
        <v>0</v>
      </c>
      <c r="D147" s="141" t="str">
        <f>TEAMS!$AC$672</f>
        <v>Z12</v>
      </c>
      <c r="E147" s="3">
        <f>COUNT(TEAMS!$T$675:$T$690)</f>
        <v>0</v>
      </c>
      <c r="F147" s="48">
        <v>145</v>
      </c>
      <c r="G147" s="45" t="str">
        <f>TEAMS!Q673</f>
        <v>Z12 4</v>
      </c>
      <c r="H147" s="61">
        <f>IF(SUM(TEAMS!Q675:Q690)=0,0,LARGE(TEAMS!Q675:Q690,1))</f>
        <v>0</v>
      </c>
      <c r="I147" s="141" t="str">
        <f>TEAMS!$AC$672</f>
        <v>Z12</v>
      </c>
      <c r="J147" s="3">
        <f>COUNT(TEAMS!$T$675:$T$690)</f>
        <v>0</v>
      </c>
      <c r="K147" s="48">
        <v>145</v>
      </c>
      <c r="L147" s="45" t="str">
        <f>TEAMS!Q673</f>
        <v>Z12 4</v>
      </c>
      <c r="M147" s="61">
        <f>IF(SUM(TEAMS!R675:R690)=0,0,LARGE(TEAMS!R675:R690,1))</f>
        <v>0</v>
      </c>
      <c r="N147" s="141" t="str">
        <f>TEAMS!$AC$672</f>
        <v>Z12</v>
      </c>
      <c r="O147" s="3">
        <f>COUNT(TEAMS!$T$675:$T$690)</f>
        <v>0</v>
      </c>
      <c r="P147" s="48">
        <v>145</v>
      </c>
      <c r="Q147" s="45" t="str">
        <f>TEAMS!Q673</f>
        <v>Z12 4</v>
      </c>
      <c r="R147" s="61">
        <f>IF(SUM(TEAMS!S675:S690)=0,0,LARGE(TEAMS!S675:S690,1))</f>
        <v>0</v>
      </c>
      <c r="S147" s="141" t="str">
        <f>TEAMS!$AC$672</f>
        <v>Z12</v>
      </c>
      <c r="T147" s="3">
        <f>COUNT(TEAMS!$T$675:$T$690)</f>
        <v>0</v>
      </c>
    </row>
    <row r="148" spans="1:20" ht="14.25">
      <c r="A148" s="48">
        <v>146</v>
      </c>
      <c r="B148" s="45" t="str">
        <f>TEAMS!V673</f>
        <v>Z12 5</v>
      </c>
      <c r="C148" s="61">
        <f>IF(SUM(TEAMS!Y675:Y690)=0,0,LARGE(TEAMS!Y675:Y690,1))</f>
        <v>0</v>
      </c>
      <c r="D148" s="141" t="str">
        <f>TEAMS!$AC$672</f>
        <v>Z12</v>
      </c>
      <c r="E148" s="3">
        <f>COUNT(TEAMS!$Y$675:$Y$690)</f>
        <v>0</v>
      </c>
      <c r="F148" s="48">
        <v>146</v>
      </c>
      <c r="G148" s="45" t="str">
        <f>TEAMS!V673</f>
        <v>Z12 5</v>
      </c>
      <c r="H148" s="61">
        <f>IF(SUM(TEAMS!V675:V690)=0,0,LARGE(TEAMS!V675:V690,1))</f>
        <v>0</v>
      </c>
      <c r="I148" s="141" t="str">
        <f>TEAMS!$AC$672</f>
        <v>Z12</v>
      </c>
      <c r="J148" s="3">
        <f>COUNT(TEAMS!$Y$675:$Y$690)</f>
        <v>0</v>
      </c>
      <c r="K148" s="48">
        <v>146</v>
      </c>
      <c r="L148" s="45" t="str">
        <f>TEAMS!V673</f>
        <v>Z12 5</v>
      </c>
      <c r="M148" s="61">
        <f>IF(SUM(TEAMS!W675:W690)=0,0,LARGE(TEAMS!W675:W690,1))</f>
        <v>0</v>
      </c>
      <c r="N148" s="141" t="str">
        <f>TEAMS!$AC$672</f>
        <v>Z12</v>
      </c>
      <c r="O148" s="3">
        <f>COUNT(TEAMS!$Y$675:$Y$690)</f>
        <v>0</v>
      </c>
      <c r="P148" s="48">
        <v>146</v>
      </c>
      <c r="Q148" s="45" t="str">
        <f>TEAMS!V673</f>
        <v>Z12 5</v>
      </c>
      <c r="R148" s="61">
        <f>IF(SUM(TEAMS!X675:X690)=0,0,LARGE(TEAMS!X675:X690,1))</f>
        <v>0</v>
      </c>
      <c r="S148" s="141" t="str">
        <f>TEAMS!$AC$672</f>
        <v>Z12</v>
      </c>
      <c r="T148" s="3">
        <f>COUNT(TEAMS!$Y$675:$Y$690)</f>
        <v>0</v>
      </c>
    </row>
    <row r="149" spans="1:20" ht="14.25">
      <c r="A149" s="48">
        <v>147</v>
      </c>
      <c r="B149" s="45" t="str">
        <f>TEAMS!B693</f>
        <v>Z12 6</v>
      </c>
      <c r="C149" s="61">
        <f>IF(SUM(TEAMS!E695:E710)=0,0,LARGE(TEAMS!E695:E710,1))</f>
        <v>0</v>
      </c>
      <c r="D149" s="141" t="str">
        <f>TEAMS!$AC$692</f>
        <v>Z12</v>
      </c>
      <c r="E149" s="3">
        <f>COUNT(TEAMS!$E$695:$E$710)</f>
        <v>0</v>
      </c>
      <c r="F149" s="48">
        <v>147</v>
      </c>
      <c r="G149" s="45" t="str">
        <f>TEAMS!B693</f>
        <v>Z12 6</v>
      </c>
      <c r="H149" s="61">
        <f>IF(SUM(TEAMS!B695:B710)=0,0,LARGE(TEAMS!B695:B710,1))</f>
        <v>0</v>
      </c>
      <c r="I149" s="141" t="str">
        <f>TEAMS!$AC$692</f>
        <v>Z12</v>
      </c>
      <c r="J149" s="3">
        <f>COUNT(TEAMS!$E$695:$E$710)</f>
        <v>0</v>
      </c>
      <c r="K149" s="48">
        <v>147</v>
      </c>
      <c r="L149" s="45" t="str">
        <f>TEAMS!B693</f>
        <v>Z12 6</v>
      </c>
      <c r="M149" s="61">
        <f>IF(SUM(TEAMS!C695:C710)=0,0,LARGE(TEAMS!C695:C710,1))</f>
        <v>0</v>
      </c>
      <c r="N149" s="141" t="str">
        <f>TEAMS!$AC$692</f>
        <v>Z12</v>
      </c>
      <c r="O149" s="3">
        <f>COUNT(TEAMS!$E$695:$E$710)</f>
        <v>0</v>
      </c>
      <c r="P149" s="48">
        <v>147</v>
      </c>
      <c r="Q149" s="45" t="str">
        <f>TEAMS!B693</f>
        <v>Z12 6</v>
      </c>
      <c r="R149" s="61">
        <f>IF(SUM(TEAMS!D695:D710)=0,0,LARGE(TEAMS!D695:D710,1))</f>
        <v>0</v>
      </c>
      <c r="S149" s="141" t="str">
        <f>TEAMS!$AC$692</f>
        <v>Z12</v>
      </c>
      <c r="T149" s="3">
        <f>COUNT(TEAMS!$E$695:$E$710)</f>
        <v>0</v>
      </c>
    </row>
    <row r="150" spans="1:20" ht="14.25">
      <c r="A150" s="48">
        <v>148</v>
      </c>
      <c r="B150" s="45" t="str">
        <f>TEAMS!G693</f>
        <v>Z12 7</v>
      </c>
      <c r="C150" s="61">
        <f>IF(SUM(TEAMS!J695:J710)=0,0,LARGE(TEAMS!J695:J710,1))</f>
        <v>0</v>
      </c>
      <c r="D150" s="141" t="str">
        <f>TEAMS!$AC$692</f>
        <v>Z12</v>
      </c>
      <c r="E150" s="3">
        <f>COUNT(TEAMS!$J$695:$J$710)</f>
        <v>0</v>
      </c>
      <c r="F150" s="48">
        <v>148</v>
      </c>
      <c r="G150" s="45" t="str">
        <f>TEAMS!G693</f>
        <v>Z12 7</v>
      </c>
      <c r="H150" s="61">
        <f>IF(SUM(TEAMS!G695:G710)=0,0,LARGE(TEAMS!G695:G710,1))</f>
        <v>0</v>
      </c>
      <c r="I150" s="141" t="str">
        <f>TEAMS!$AC$692</f>
        <v>Z12</v>
      </c>
      <c r="J150" s="3">
        <f>COUNT(TEAMS!$J$695:$J$710)</f>
        <v>0</v>
      </c>
      <c r="K150" s="48">
        <v>148</v>
      </c>
      <c r="L150" s="45" t="str">
        <f>TEAMS!G693</f>
        <v>Z12 7</v>
      </c>
      <c r="M150" s="61">
        <f>IF(SUM(TEAMS!H695:H710)=0,0,LARGE(TEAMS!H695:H710,1))</f>
        <v>0</v>
      </c>
      <c r="N150" s="141" t="str">
        <f>TEAMS!$AC$692</f>
        <v>Z12</v>
      </c>
      <c r="O150" s="3">
        <f>COUNT(TEAMS!$J$695:$J$710)</f>
        <v>0</v>
      </c>
      <c r="P150" s="48">
        <v>148</v>
      </c>
      <c r="Q150" s="45" t="str">
        <f>TEAMS!G693</f>
        <v>Z12 7</v>
      </c>
      <c r="R150" s="61">
        <f>IF(SUM(TEAMS!I695:I710)=0,0,LARGE(TEAMS!I695:I710,1))</f>
        <v>0</v>
      </c>
      <c r="S150" s="141" t="str">
        <f>TEAMS!$AC$692</f>
        <v>Z12</v>
      </c>
      <c r="T150" s="3">
        <f>COUNT(TEAMS!$J$695:$J$710)</f>
        <v>0</v>
      </c>
    </row>
    <row r="151" spans="1:20" ht="14.25">
      <c r="A151" s="48">
        <v>149</v>
      </c>
      <c r="B151" s="45" t="str">
        <f>TEAMS!L693</f>
        <v>Z12 8</v>
      </c>
      <c r="C151" s="61">
        <f>IF(SUM(TEAMS!O695:O710)=0,0,LARGE(TEAMS!O695:O710,1))</f>
        <v>0</v>
      </c>
      <c r="D151" s="141" t="str">
        <f>TEAMS!$AC$692</f>
        <v>Z12</v>
      </c>
      <c r="E151" s="3">
        <f>COUNT(TEAMS!$O$695:$O$710)</f>
        <v>0</v>
      </c>
      <c r="F151" s="48">
        <v>149</v>
      </c>
      <c r="G151" s="45" t="str">
        <f>TEAMS!L693</f>
        <v>Z12 8</v>
      </c>
      <c r="H151" s="61">
        <f>IF(SUM(TEAMS!L695:L710)=0,0,LARGE(TEAMS!L695:L710,1))</f>
        <v>0</v>
      </c>
      <c r="I151" s="141" t="str">
        <f>TEAMS!$AC$692</f>
        <v>Z12</v>
      </c>
      <c r="J151" s="3">
        <f>COUNT(TEAMS!$O$695:$O$710)</f>
        <v>0</v>
      </c>
      <c r="K151" s="48">
        <v>149</v>
      </c>
      <c r="L151" s="45" t="str">
        <f>TEAMS!L693</f>
        <v>Z12 8</v>
      </c>
      <c r="M151" s="61">
        <f>IF(SUM(TEAMS!M695:M710)=0,0,LARGE(TEAMS!M695:M710,1))</f>
        <v>0</v>
      </c>
      <c r="N151" s="141" t="str">
        <f>TEAMS!$AC$692</f>
        <v>Z12</v>
      </c>
      <c r="O151" s="3">
        <f>COUNT(TEAMS!$O$695:$O$710)</f>
        <v>0</v>
      </c>
      <c r="P151" s="48">
        <v>149</v>
      </c>
      <c r="Q151" s="45" t="str">
        <f>TEAMS!L693</f>
        <v>Z12 8</v>
      </c>
      <c r="R151" s="61">
        <f>IF(SUM(TEAMS!N695:N710)=0,0,LARGE(TEAMS!N695:N710,1))</f>
        <v>0</v>
      </c>
      <c r="S151" s="141" t="str">
        <f>TEAMS!$AC$692</f>
        <v>Z12</v>
      </c>
      <c r="T151" s="3">
        <f>COUNT(TEAMS!$O$695:$O$710)</f>
        <v>0</v>
      </c>
    </row>
    <row r="152" spans="1:20" ht="14.25">
      <c r="A152" s="48">
        <v>150</v>
      </c>
      <c r="B152" s="45" t="str">
        <f>TEAMS!Q693</f>
        <v>Z12 9</v>
      </c>
      <c r="C152" s="61">
        <f>IF(SUM(TEAMS!T695:T710)=0,0,LARGE(TEAMS!T695:T710,1))</f>
        <v>0</v>
      </c>
      <c r="D152" s="141" t="str">
        <f>TEAMS!$AC$692</f>
        <v>Z12</v>
      </c>
      <c r="E152" s="3">
        <f>COUNT(TEAMS!$T$695:$T$710)</f>
        <v>0</v>
      </c>
      <c r="F152" s="48">
        <v>150</v>
      </c>
      <c r="G152" s="45" t="str">
        <f>TEAMS!Q693</f>
        <v>Z12 9</v>
      </c>
      <c r="H152" s="61">
        <f>IF(SUM(TEAMS!Q695:Q710)=0,0,LARGE(TEAMS!Q695:Q710,1))</f>
        <v>0</v>
      </c>
      <c r="I152" s="141" t="str">
        <f>TEAMS!$AC$692</f>
        <v>Z12</v>
      </c>
      <c r="J152" s="3">
        <f>COUNT(TEAMS!$T$695:$T$710)</f>
        <v>0</v>
      </c>
      <c r="K152" s="48">
        <v>150</v>
      </c>
      <c r="L152" s="45" t="str">
        <f>TEAMS!Q693</f>
        <v>Z12 9</v>
      </c>
      <c r="M152" s="61">
        <f>IF(SUM(TEAMS!R695:R710)=0,0,LARGE(TEAMS!R695:R710,1))</f>
        <v>0</v>
      </c>
      <c r="N152" s="141" t="str">
        <f>TEAMS!$AC$692</f>
        <v>Z12</v>
      </c>
      <c r="O152" s="3">
        <f>COUNT(TEAMS!$T$695:$T$710)</f>
        <v>0</v>
      </c>
      <c r="P152" s="48">
        <v>150</v>
      </c>
      <c r="Q152" s="45" t="str">
        <f>TEAMS!Q693</f>
        <v>Z12 9</v>
      </c>
      <c r="R152" s="61">
        <f>IF(SUM(TEAMS!S695:S710)=0,0,LARGE(TEAMS!S695:S710,1))</f>
        <v>0</v>
      </c>
      <c r="S152" s="141" t="str">
        <f>TEAMS!$AC$692</f>
        <v>Z12</v>
      </c>
      <c r="T152" s="3">
        <f>COUNT(TEAMS!$T$695:$T$710)</f>
        <v>0</v>
      </c>
    </row>
    <row r="153" spans="1:20" ht="14.25">
      <c r="A153" s="48">
        <v>151</v>
      </c>
      <c r="B153" s="45" t="str">
        <f>TEAMS!B734</f>
        <v>Z13 1</v>
      </c>
      <c r="C153" s="61">
        <f>IF(SUM(TEAMS!E736:E751)=0,0,LARGE(TEAMS!E736:E751,1))</f>
        <v>0</v>
      </c>
      <c r="D153" s="141" t="str">
        <f>TEAMS!$AC$733</f>
        <v>Z13</v>
      </c>
      <c r="E153" s="3">
        <f>COUNT(TEAMS!$E$736:$E$751)</f>
        <v>0</v>
      </c>
      <c r="F153" s="48">
        <v>151</v>
      </c>
      <c r="G153" s="45" t="str">
        <f>TEAMS!B734</f>
        <v>Z13 1</v>
      </c>
      <c r="H153" s="61">
        <f>IF(SUM(TEAMS!B736:B751)=0,0,LARGE(TEAMS!B736:B751,1))</f>
        <v>0</v>
      </c>
      <c r="I153" s="141" t="str">
        <f>TEAMS!$AC$733</f>
        <v>Z13</v>
      </c>
      <c r="J153" s="3">
        <f>COUNT(TEAMS!$E$736:$E$751)</f>
        <v>0</v>
      </c>
      <c r="K153" s="48">
        <v>151</v>
      </c>
      <c r="L153" s="45" t="str">
        <f>TEAMS!B734</f>
        <v>Z13 1</v>
      </c>
      <c r="M153" s="61">
        <f>IF(SUM(TEAMS!C736:C751)=0,0,LARGE(TEAMS!C736:C751,1))</f>
        <v>0</v>
      </c>
      <c r="N153" s="141" t="str">
        <f>TEAMS!$AC$733</f>
        <v>Z13</v>
      </c>
      <c r="O153" s="3">
        <f>COUNT(TEAMS!$E$736:$E$751)</f>
        <v>0</v>
      </c>
      <c r="P153" s="48">
        <v>151</v>
      </c>
      <c r="Q153" s="45" t="str">
        <f>TEAMS!B734</f>
        <v>Z13 1</v>
      </c>
      <c r="R153" s="61">
        <f>IF(SUM(TEAMS!D736:D751)=0,0,LARGE(TEAMS!D736:D751,1))</f>
        <v>0</v>
      </c>
      <c r="S153" s="141" t="str">
        <f>TEAMS!$AC$733</f>
        <v>Z13</v>
      </c>
      <c r="T153" s="3">
        <f>COUNT(TEAMS!$E$736:$E$751)</f>
        <v>0</v>
      </c>
    </row>
    <row r="154" spans="1:20" ht="14.25">
      <c r="A154" s="48">
        <v>152</v>
      </c>
      <c r="B154" s="45" t="str">
        <f>TEAMS!V754</f>
        <v>Z13 10</v>
      </c>
      <c r="C154" s="61">
        <f>IF(SUM(TEAMS!Y756:Y771)=0,0,LARGE(TEAMS!Y756:Y771,1))</f>
        <v>0</v>
      </c>
      <c r="D154" s="141" t="str">
        <f>TEAMS!$AC$753</f>
        <v>Z13</v>
      </c>
      <c r="E154" s="3">
        <f>COUNT(TEAMS!$Y$756:$Y$771)</f>
        <v>0</v>
      </c>
      <c r="F154" s="48">
        <v>152</v>
      </c>
      <c r="G154" s="45" t="str">
        <f>TEAMS!V754</f>
        <v>Z13 10</v>
      </c>
      <c r="H154" s="61">
        <f>IF(SUM(TEAMS!V756:V771)=0,0,LARGE(TEAMS!V756:V771,1))</f>
        <v>0</v>
      </c>
      <c r="I154" s="141" t="str">
        <f>TEAMS!$AC$753</f>
        <v>Z13</v>
      </c>
      <c r="J154" s="3">
        <f>COUNT(TEAMS!$Y$756:$Y$771)</f>
        <v>0</v>
      </c>
      <c r="K154" s="48">
        <v>152</v>
      </c>
      <c r="L154" s="45" t="str">
        <f>TEAMS!V754</f>
        <v>Z13 10</v>
      </c>
      <c r="M154" s="61">
        <f>IF(SUM(TEAMS!W756:W771)=0,0,LARGE(TEAMS!W756:W771,1))</f>
        <v>0</v>
      </c>
      <c r="N154" s="141" t="str">
        <f>TEAMS!$AC$753</f>
        <v>Z13</v>
      </c>
      <c r="O154" s="3">
        <f>COUNT(TEAMS!$Y$756:$Y$771)</f>
        <v>0</v>
      </c>
      <c r="P154" s="48">
        <v>152</v>
      </c>
      <c r="Q154" s="45" t="str">
        <f>TEAMS!V754</f>
        <v>Z13 10</v>
      </c>
      <c r="R154" s="61">
        <f>IF(SUM(TEAMS!X756:X771)=0,0,LARGE(TEAMS!X756:X771,1))</f>
        <v>0</v>
      </c>
      <c r="S154" s="141" t="str">
        <f>TEAMS!$AC$753</f>
        <v>Z13</v>
      </c>
      <c r="T154" s="3">
        <f>COUNT(TEAMS!$Y$756:$Y$771)</f>
        <v>0</v>
      </c>
    </row>
    <row r="155" spans="1:20" ht="14.25">
      <c r="A155" s="48">
        <v>153</v>
      </c>
      <c r="B155" s="45" t="str">
        <f>TEAMS!B$774</f>
        <v>Z13 11</v>
      </c>
      <c r="C155" s="61">
        <f>IF(SUM(TEAMS!E776:E791)=0,0,LARGE(TEAMS!E776:E791,1))</f>
        <v>0</v>
      </c>
      <c r="D155" s="141" t="str">
        <f>TEAMS!$AC$773</f>
        <v>Z13</v>
      </c>
      <c r="E155" s="3">
        <f>COUNT(TEAMS!$E$776:$E$791)</f>
        <v>0</v>
      </c>
      <c r="F155" s="48">
        <v>153</v>
      </c>
      <c r="G155" s="45" t="str">
        <f>TEAMS!B774</f>
        <v>Z13 11</v>
      </c>
      <c r="H155" s="61">
        <f>IF(SUM(TEAMS!B776:B791)=0,0,LARGE(TEAMS!B776:B791,1))</f>
        <v>0</v>
      </c>
      <c r="I155" s="141" t="str">
        <f>TEAMS!$AC$773</f>
        <v>Z13</v>
      </c>
      <c r="J155" s="3">
        <f>COUNT(TEAMS!$E$776:$E$791)</f>
        <v>0</v>
      </c>
      <c r="K155" s="48">
        <v>153</v>
      </c>
      <c r="L155" s="45" t="str">
        <f>TEAMS!B774</f>
        <v>Z13 11</v>
      </c>
      <c r="M155" s="61">
        <f>IF(SUM(TEAMS!C776:C791)=0,0,LARGE(TEAMS!C776:C791,1))</f>
        <v>0</v>
      </c>
      <c r="N155" s="141" t="str">
        <f>TEAMS!$AC$773</f>
        <v>Z13</v>
      </c>
      <c r="O155" s="3">
        <f>COUNT(TEAMS!$E$776:$E$791)</f>
        <v>0</v>
      </c>
      <c r="P155" s="48">
        <v>153</v>
      </c>
      <c r="Q155" s="45" t="str">
        <f>TEAMS!B774</f>
        <v>Z13 11</v>
      </c>
      <c r="R155" s="61">
        <f>IF(SUM(TEAMS!D776:D791)=0,0,LARGE(TEAMS!D776:D791,1))</f>
        <v>0</v>
      </c>
      <c r="S155" s="141" t="str">
        <f>TEAMS!$AC$773</f>
        <v>Z13</v>
      </c>
      <c r="T155" s="3">
        <f>COUNT(TEAMS!$E$776:$E$791)</f>
        <v>0</v>
      </c>
    </row>
    <row r="156" spans="1:20" ht="14.25">
      <c r="A156" s="48">
        <v>154</v>
      </c>
      <c r="B156" s="45" t="str">
        <f>TEAMS!G$774</f>
        <v>Z13 12</v>
      </c>
      <c r="C156" s="61">
        <f>IF(SUM(TEAMS!J776:J791)=0,0,LARGE(TEAMS!J776:J791,1))</f>
        <v>0</v>
      </c>
      <c r="D156" s="141" t="str">
        <f>TEAMS!$AC$773</f>
        <v>Z13</v>
      </c>
      <c r="E156" s="3">
        <f>COUNT(TEAMS!$J$776:$J$791)</f>
        <v>0</v>
      </c>
      <c r="F156" s="48">
        <v>154</v>
      </c>
      <c r="G156" s="45" t="str">
        <f>TEAMS!G774</f>
        <v>Z13 12</v>
      </c>
      <c r="H156" s="61">
        <f>IF(SUM(TEAMS!G776:G791)=0,0,LARGE(TEAMS!G776:G791,1))</f>
        <v>0</v>
      </c>
      <c r="I156" s="141" t="str">
        <f>TEAMS!$AC$773</f>
        <v>Z13</v>
      </c>
      <c r="J156" s="3">
        <f>COUNT(TEAMS!$J$776:$J$791)</f>
        <v>0</v>
      </c>
      <c r="K156" s="48">
        <v>154</v>
      </c>
      <c r="L156" s="45" t="str">
        <f>TEAMS!G774</f>
        <v>Z13 12</v>
      </c>
      <c r="M156" s="61">
        <f>IF(SUM(TEAMS!H776:H791)=0,0,LARGE(TEAMS!H776:H791,1))</f>
        <v>0</v>
      </c>
      <c r="N156" s="141" t="str">
        <f>TEAMS!$AC$773</f>
        <v>Z13</v>
      </c>
      <c r="O156" s="3">
        <f>COUNT(TEAMS!$J$776:$J$791)</f>
        <v>0</v>
      </c>
      <c r="P156" s="48">
        <v>154</v>
      </c>
      <c r="Q156" s="45" t="str">
        <f>TEAMS!G774</f>
        <v>Z13 12</v>
      </c>
      <c r="R156" s="61">
        <f>IF(SUM(TEAMS!I776:I791)=0,0,LARGE(TEAMS!I776:I791,1))</f>
        <v>0</v>
      </c>
      <c r="S156" s="141" t="str">
        <f>TEAMS!$AC$773</f>
        <v>Z13</v>
      </c>
      <c r="T156" s="3">
        <f>COUNT(TEAMS!$J$776:$J$791)</f>
        <v>0</v>
      </c>
    </row>
    <row r="157" spans="1:20" ht="14.25">
      <c r="A157" s="48">
        <v>155</v>
      </c>
      <c r="B157" s="45" t="str">
        <f>TEAMS!L$774</f>
        <v>Z13 13</v>
      </c>
      <c r="C157" s="61">
        <f>IF(SUM(TEAMS!O776:O791)=0,0,LARGE(TEAMS!O776:O791,1))</f>
        <v>0</v>
      </c>
      <c r="D157" s="141" t="str">
        <f>TEAMS!$AC$773</f>
        <v>Z13</v>
      </c>
      <c r="E157" s="3">
        <f>COUNT(TEAMS!$O$776:$O$791)</f>
        <v>0</v>
      </c>
      <c r="F157" s="48">
        <v>155</v>
      </c>
      <c r="G157" s="45" t="str">
        <f>TEAMS!L774</f>
        <v>Z13 13</v>
      </c>
      <c r="H157" s="61">
        <f>IF(SUM(TEAMS!L776:L791)=0,0,LARGE(TEAMS!L776:L791,1))</f>
        <v>0</v>
      </c>
      <c r="I157" s="141" t="str">
        <f>TEAMS!$AC$773</f>
        <v>Z13</v>
      </c>
      <c r="J157" s="3">
        <f>COUNT(TEAMS!$O$776:$O$791)</f>
        <v>0</v>
      </c>
      <c r="K157" s="48">
        <v>155</v>
      </c>
      <c r="L157" s="45" t="str">
        <f>TEAMS!L774</f>
        <v>Z13 13</v>
      </c>
      <c r="M157" s="61">
        <f>IF(SUM(TEAMS!M776:M791)=0,0,LARGE(TEAMS!M776:M791,1))</f>
        <v>0</v>
      </c>
      <c r="N157" s="141" t="str">
        <f>TEAMS!$AC$773</f>
        <v>Z13</v>
      </c>
      <c r="O157" s="3">
        <f>COUNT(TEAMS!$O$776:$O$791)</f>
        <v>0</v>
      </c>
      <c r="P157" s="48">
        <v>155</v>
      </c>
      <c r="Q157" s="45" t="str">
        <f>TEAMS!L774</f>
        <v>Z13 13</v>
      </c>
      <c r="R157" s="61">
        <f>IF(SUM(TEAMS!N776:N791)=0,0,LARGE(TEAMS!N776:N791,1))</f>
        <v>0</v>
      </c>
      <c r="S157" s="141" t="str">
        <f>TEAMS!$AC$773</f>
        <v>Z13</v>
      </c>
      <c r="T157" s="3">
        <f>COUNT(TEAMS!$O$776:$O$791)</f>
        <v>0</v>
      </c>
    </row>
    <row r="158" spans="1:20" ht="14.25">
      <c r="A158" s="48">
        <v>156</v>
      </c>
      <c r="B158" s="45" t="str">
        <f>TEAMS!Q$774</f>
        <v>Z13 14</v>
      </c>
      <c r="C158" s="61">
        <f>IF(SUM(TEAMS!T776:T791)=0,0,LARGE(TEAMS!T776:T791,1))</f>
        <v>0</v>
      </c>
      <c r="D158" s="141" t="str">
        <f>TEAMS!$AC$773</f>
        <v>Z13</v>
      </c>
      <c r="E158" s="3">
        <f>COUNT(TEAMS!$T$776:$T$791)</f>
        <v>0</v>
      </c>
      <c r="F158" s="48">
        <v>156</v>
      </c>
      <c r="G158" s="45" t="str">
        <f>TEAMS!Q774</f>
        <v>Z13 14</v>
      </c>
      <c r="H158" s="61">
        <f>IF(SUM(TEAMS!Q776:Q791)=0,0,LARGE(TEAMS!Q776:Q791,1))</f>
        <v>0</v>
      </c>
      <c r="I158" s="141" t="str">
        <f>TEAMS!$AC$773</f>
        <v>Z13</v>
      </c>
      <c r="J158" s="3">
        <f>COUNT(TEAMS!$T$776:$T$791)</f>
        <v>0</v>
      </c>
      <c r="K158" s="48">
        <v>156</v>
      </c>
      <c r="L158" s="111" t="str">
        <f>TEAMS!Q774</f>
        <v>Z13 14</v>
      </c>
      <c r="M158" s="61">
        <f>IF(SUM(TEAMS!R776:R791)=0,0,LARGE(TEAMS!R776:R791,1))</f>
        <v>0</v>
      </c>
      <c r="N158" s="141" t="str">
        <f>TEAMS!$AC$773</f>
        <v>Z13</v>
      </c>
      <c r="O158" s="3">
        <f>COUNT(TEAMS!$T$776:$T$791)</f>
        <v>0</v>
      </c>
      <c r="P158" s="48">
        <v>156</v>
      </c>
      <c r="Q158" s="45" t="str">
        <f>TEAMS!Q774</f>
        <v>Z13 14</v>
      </c>
      <c r="R158" s="61">
        <f>IF(SUM(TEAMS!S776:S791)=0,0,LARGE(TEAMS!S776:S791,1))</f>
        <v>0</v>
      </c>
      <c r="S158" s="141" t="str">
        <f>TEAMS!$AC$773</f>
        <v>Z13</v>
      </c>
      <c r="T158" s="3">
        <f>COUNT(TEAMS!$T$776:$T$791)</f>
        <v>0</v>
      </c>
    </row>
    <row r="159" spans="1:20" ht="14.25">
      <c r="A159" s="48">
        <v>157</v>
      </c>
      <c r="B159" s="45" t="str">
        <f>TEAMS!V$774</f>
        <v>Z13 15</v>
      </c>
      <c r="C159" s="61">
        <f>IF(SUM(TEAMS!Y776:Y791)=0,0,LARGE(TEAMS!Y776:Y791,1))</f>
        <v>0</v>
      </c>
      <c r="D159" s="141" t="str">
        <f>TEAMS!$AC$773</f>
        <v>Z13</v>
      </c>
      <c r="E159" s="3">
        <f>COUNT(TEAMS!$Y$776:$Y$791)</f>
        <v>0</v>
      </c>
      <c r="F159" s="48">
        <v>157</v>
      </c>
      <c r="G159" s="45" t="str">
        <f>TEAMS!V774</f>
        <v>Z13 15</v>
      </c>
      <c r="H159" s="61">
        <f>IF(SUM(TEAMS!V776:V791)=0,0,LARGE(TEAMS!V776:V791,1))</f>
        <v>0</v>
      </c>
      <c r="I159" s="141" t="str">
        <f>TEAMS!$AC$773</f>
        <v>Z13</v>
      </c>
      <c r="J159" s="3">
        <f>COUNT(TEAMS!$Y$776:$Y$791)</f>
        <v>0</v>
      </c>
      <c r="K159" s="48">
        <v>157</v>
      </c>
      <c r="L159" s="45" t="str">
        <f>TEAMS!V774</f>
        <v>Z13 15</v>
      </c>
      <c r="M159" s="61">
        <f>IF(SUM(TEAMS!W776:W791)=0,0,LARGE(TEAMS!W776:W791,1))</f>
        <v>0</v>
      </c>
      <c r="N159" s="141" t="str">
        <f>TEAMS!$AC$773</f>
        <v>Z13</v>
      </c>
      <c r="O159" s="3">
        <f>COUNT(TEAMS!$Y$776:$Y$791)</f>
        <v>0</v>
      </c>
      <c r="P159" s="48">
        <v>157</v>
      </c>
      <c r="Q159" s="45" t="str">
        <f>TEAMS!V774</f>
        <v>Z13 15</v>
      </c>
      <c r="R159" s="61">
        <f>IF(SUM(TEAMS!X776:X791)=0,0,LARGE(TEAMS!X776:X791,1))</f>
        <v>0</v>
      </c>
      <c r="S159" s="141" t="str">
        <f>TEAMS!$AC$773</f>
        <v>Z13</v>
      </c>
      <c r="T159" s="3">
        <f>COUNT(TEAMS!$Y$776:$Y$791)</f>
        <v>0</v>
      </c>
    </row>
    <row r="160" spans="1:20" ht="14.25">
      <c r="A160" s="48">
        <v>158</v>
      </c>
      <c r="B160" s="45" t="str">
        <f>TEAMS!G734</f>
        <v>Z13 2</v>
      </c>
      <c r="C160" s="61">
        <f>IF(SUM(TEAMS!J736:J751)=0,0,LARGE(TEAMS!J736:J751,1))</f>
        <v>0</v>
      </c>
      <c r="D160" s="141" t="str">
        <f>TEAMS!$AC$733</f>
        <v>Z13</v>
      </c>
      <c r="E160" s="3">
        <f>COUNT(TEAMS!$J$736:$J$751)</f>
        <v>0</v>
      </c>
      <c r="F160" s="48">
        <v>158</v>
      </c>
      <c r="G160" s="45" t="str">
        <f>TEAMS!G734</f>
        <v>Z13 2</v>
      </c>
      <c r="H160" s="61">
        <f>IF(SUM(TEAMS!G736:G751)=0,0,LARGE(TEAMS!G736:G751,1))</f>
        <v>0</v>
      </c>
      <c r="I160" s="141" t="str">
        <f>TEAMS!$AC$733</f>
        <v>Z13</v>
      </c>
      <c r="J160" s="3">
        <f>COUNT(TEAMS!$J$736:$J$751)</f>
        <v>0</v>
      </c>
      <c r="K160" s="48">
        <v>158</v>
      </c>
      <c r="L160" s="45" t="str">
        <f>TEAMS!G734</f>
        <v>Z13 2</v>
      </c>
      <c r="M160" s="61">
        <f>IF(SUM(TEAMS!H736:H751)=0,0,LARGE(TEAMS!H736:H751,1))</f>
        <v>0</v>
      </c>
      <c r="N160" s="141" t="str">
        <f>TEAMS!$AC$733</f>
        <v>Z13</v>
      </c>
      <c r="O160" s="3">
        <f>COUNT(TEAMS!$J$736:$J$751)</f>
        <v>0</v>
      </c>
      <c r="P160" s="48">
        <v>158</v>
      </c>
      <c r="Q160" s="45" t="str">
        <f>TEAMS!G734</f>
        <v>Z13 2</v>
      </c>
      <c r="R160" s="61">
        <f>IF(SUM(TEAMS!I736:I751)=0,0,LARGE(TEAMS!I736:I751,1))</f>
        <v>0</v>
      </c>
      <c r="S160" s="141" t="str">
        <f>TEAMS!$AC$733</f>
        <v>Z13</v>
      </c>
      <c r="T160" s="3">
        <f>COUNT(TEAMS!$J$736:$J$751)</f>
        <v>0</v>
      </c>
    </row>
    <row r="161" spans="1:20" ht="14.25">
      <c r="A161" s="48">
        <v>159</v>
      </c>
      <c r="B161" s="45" t="str">
        <f>TEAMS!L734</f>
        <v>Z13 3</v>
      </c>
      <c r="C161" s="61">
        <f>IF(SUM(TEAMS!O736:O751)=0,0,LARGE(TEAMS!O736:O751,1))</f>
        <v>0</v>
      </c>
      <c r="D161" s="141" t="str">
        <f>TEAMS!$AC$733</f>
        <v>Z13</v>
      </c>
      <c r="E161" s="3">
        <f>COUNT(TEAMS!$O$736:$O$751)</f>
        <v>0</v>
      </c>
      <c r="F161" s="48">
        <v>159</v>
      </c>
      <c r="G161" s="45" t="str">
        <f>TEAMS!L734</f>
        <v>Z13 3</v>
      </c>
      <c r="H161" s="61">
        <f>IF(SUM(TEAMS!L736:L751)=0,0,LARGE(TEAMS!L736:L751,1))</f>
        <v>0</v>
      </c>
      <c r="I161" s="141" t="str">
        <f>TEAMS!$AC$733</f>
        <v>Z13</v>
      </c>
      <c r="J161" s="3">
        <f>COUNT(TEAMS!$O$736:$O$751)</f>
        <v>0</v>
      </c>
      <c r="K161" s="48">
        <v>159</v>
      </c>
      <c r="L161" s="45" t="str">
        <f>TEAMS!L734</f>
        <v>Z13 3</v>
      </c>
      <c r="M161" s="61">
        <f>IF(SUM(TEAMS!M736:M751)=0,0,LARGE(TEAMS!M736:M751,1))</f>
        <v>0</v>
      </c>
      <c r="N161" s="141" t="str">
        <f>TEAMS!$AC$733</f>
        <v>Z13</v>
      </c>
      <c r="O161" s="3">
        <f>COUNT(TEAMS!$O$736:$O$751)</f>
        <v>0</v>
      </c>
      <c r="P161" s="48">
        <v>159</v>
      </c>
      <c r="Q161" s="45" t="str">
        <f>TEAMS!L734</f>
        <v>Z13 3</v>
      </c>
      <c r="R161" s="61">
        <f>IF(SUM(TEAMS!N736:N751)=0,0,LARGE(TEAMS!N736:N751,1))</f>
        <v>0</v>
      </c>
      <c r="S161" s="141" t="str">
        <f>TEAMS!$AC$733</f>
        <v>Z13</v>
      </c>
      <c r="T161" s="3">
        <f>COUNT(TEAMS!$O$736:$O$751)</f>
        <v>0</v>
      </c>
    </row>
    <row r="162" spans="1:20" ht="14.25">
      <c r="A162" s="48">
        <v>160</v>
      </c>
      <c r="B162" s="45" t="str">
        <f>TEAMS!Q734</f>
        <v>Z13 4</v>
      </c>
      <c r="C162" s="61">
        <f>IF(SUM(TEAMS!T736:T751)=0,0,LARGE(TEAMS!T736:T751,1))</f>
        <v>0</v>
      </c>
      <c r="D162" s="141" t="str">
        <f>TEAMS!$AC$733</f>
        <v>Z13</v>
      </c>
      <c r="E162" s="3">
        <f>COUNT(TEAMS!$T$736:$T$751)</f>
        <v>0</v>
      </c>
      <c r="F162" s="48">
        <v>160</v>
      </c>
      <c r="G162" s="45" t="str">
        <f>TEAMS!Q734</f>
        <v>Z13 4</v>
      </c>
      <c r="H162" s="61">
        <f>IF(SUM(TEAMS!Q736:Q751)=0,0,LARGE(TEAMS!Q736:Q751,1))</f>
        <v>0</v>
      </c>
      <c r="I162" s="141" t="str">
        <f>TEAMS!$AC$733</f>
        <v>Z13</v>
      </c>
      <c r="J162" s="3">
        <f>COUNT(TEAMS!$T$736:$T$751)</f>
        <v>0</v>
      </c>
      <c r="K162" s="48">
        <v>160</v>
      </c>
      <c r="L162" s="45" t="str">
        <f>TEAMS!Q734</f>
        <v>Z13 4</v>
      </c>
      <c r="M162" s="61">
        <f>IF(SUM(TEAMS!R736:R751)=0,0,LARGE(TEAMS!R736:R751,1))</f>
        <v>0</v>
      </c>
      <c r="N162" s="141" t="str">
        <f>TEAMS!$AC$733</f>
        <v>Z13</v>
      </c>
      <c r="O162" s="3">
        <f>COUNT(TEAMS!$T$736:$T$751)</f>
        <v>0</v>
      </c>
      <c r="P162" s="48">
        <v>160</v>
      </c>
      <c r="Q162" s="45" t="str">
        <f>TEAMS!Q734</f>
        <v>Z13 4</v>
      </c>
      <c r="R162" s="61">
        <f>IF(SUM(TEAMS!S736:S751)=0,0,LARGE(TEAMS!S736:S751,1))</f>
        <v>0</v>
      </c>
      <c r="S162" s="141" t="str">
        <f>TEAMS!$AC$733</f>
        <v>Z13</v>
      </c>
      <c r="T162" s="3">
        <f>COUNT(TEAMS!$T$736:$T$751)</f>
        <v>0</v>
      </c>
    </row>
    <row r="163" spans="1:20" ht="14.25">
      <c r="A163" s="48">
        <v>161</v>
      </c>
      <c r="B163" s="45" t="str">
        <f>TEAMS!V734</f>
        <v>Z13 5</v>
      </c>
      <c r="C163" s="61">
        <f>IF(SUM(TEAMS!Y736:Y751)=0,0,LARGE(TEAMS!Y736:Y751,1))</f>
        <v>0</v>
      </c>
      <c r="D163" s="141" t="str">
        <f>TEAMS!$AC$733</f>
        <v>Z13</v>
      </c>
      <c r="E163" s="3">
        <f>COUNT(TEAMS!$Y$736:$Y$751)</f>
        <v>0</v>
      </c>
      <c r="F163" s="48">
        <v>161</v>
      </c>
      <c r="G163" s="45" t="str">
        <f>TEAMS!V734</f>
        <v>Z13 5</v>
      </c>
      <c r="H163" s="61">
        <f>IF(SUM(TEAMS!V736:V751)=0,0,LARGE(TEAMS!V736:V751,1))</f>
        <v>0</v>
      </c>
      <c r="I163" s="141" t="str">
        <f>TEAMS!$AC$733</f>
        <v>Z13</v>
      </c>
      <c r="J163" s="3">
        <f>COUNT(TEAMS!$Y$736:$Y$751)</f>
        <v>0</v>
      </c>
      <c r="K163" s="48">
        <v>161</v>
      </c>
      <c r="L163" s="45" t="str">
        <f>TEAMS!V734</f>
        <v>Z13 5</v>
      </c>
      <c r="M163" s="61">
        <f>IF(SUM(TEAMS!W736:W751)=0,0,LARGE(TEAMS!W736:W751,1))</f>
        <v>0</v>
      </c>
      <c r="N163" s="141" t="str">
        <f>TEAMS!$AC$733</f>
        <v>Z13</v>
      </c>
      <c r="O163" s="3">
        <f>COUNT(TEAMS!$Y$736:$Y$751)</f>
        <v>0</v>
      </c>
      <c r="P163" s="48">
        <v>161</v>
      </c>
      <c r="Q163" s="45" t="str">
        <f>TEAMS!V734</f>
        <v>Z13 5</v>
      </c>
      <c r="R163" s="61">
        <f>IF(SUM(TEAMS!X736:X751)=0,0,LARGE(TEAMS!X736:X751,1))</f>
        <v>0</v>
      </c>
      <c r="S163" s="141" t="str">
        <f>TEAMS!$AC$733</f>
        <v>Z13</v>
      </c>
      <c r="T163" s="3">
        <f>COUNT(TEAMS!$Y$736:$Y$751)</f>
        <v>0</v>
      </c>
    </row>
    <row r="164" spans="1:20" ht="14.25">
      <c r="A164" s="48">
        <v>162</v>
      </c>
      <c r="B164" s="45" t="str">
        <f>TEAMS!B754</f>
        <v>Z13 6</v>
      </c>
      <c r="C164" s="61">
        <f>IF(SUM(TEAMS!E756:E771)=0,0,LARGE(TEAMS!E756:E771,1))</f>
        <v>0</v>
      </c>
      <c r="D164" s="141" t="str">
        <f>TEAMS!$AC$753</f>
        <v>Z13</v>
      </c>
      <c r="E164" s="3">
        <f>COUNT(TEAMS!$E$756:$E$771)</f>
        <v>0</v>
      </c>
      <c r="F164" s="48">
        <v>162</v>
      </c>
      <c r="G164" s="45" t="str">
        <f>TEAMS!B754</f>
        <v>Z13 6</v>
      </c>
      <c r="H164" s="61">
        <f>IF(SUM(TEAMS!B756:B771)=0,0,LARGE(TEAMS!B756:B771,1))</f>
        <v>0</v>
      </c>
      <c r="I164" s="141" t="str">
        <f>TEAMS!$AC$753</f>
        <v>Z13</v>
      </c>
      <c r="J164" s="3">
        <f>COUNT(TEAMS!$E$756:$E$771)</f>
        <v>0</v>
      </c>
      <c r="K164" s="48">
        <v>162</v>
      </c>
      <c r="L164" s="45" t="str">
        <f>TEAMS!B754</f>
        <v>Z13 6</v>
      </c>
      <c r="M164" s="61">
        <f>IF(SUM(TEAMS!C756:C771)=0,0,LARGE(TEAMS!C756:C771,1))</f>
        <v>0</v>
      </c>
      <c r="N164" s="141" t="str">
        <f>TEAMS!$AC$753</f>
        <v>Z13</v>
      </c>
      <c r="O164" s="3">
        <f>COUNT(TEAMS!$E$756:$E$771)</f>
        <v>0</v>
      </c>
      <c r="P164" s="48">
        <v>162</v>
      </c>
      <c r="Q164" s="45" t="str">
        <f>TEAMS!B754</f>
        <v>Z13 6</v>
      </c>
      <c r="R164" s="61">
        <f>IF(SUM(TEAMS!D756:D771)=0,0,LARGE(TEAMS!D756:D771,1))</f>
        <v>0</v>
      </c>
      <c r="S164" s="141" t="str">
        <f>TEAMS!$AC$753</f>
        <v>Z13</v>
      </c>
      <c r="T164" s="3">
        <f>COUNT(TEAMS!$E$756:$E$771)</f>
        <v>0</v>
      </c>
    </row>
    <row r="165" spans="1:20" ht="14.25">
      <c r="A165" s="48">
        <v>163</v>
      </c>
      <c r="B165" s="45" t="str">
        <f>TEAMS!G754</f>
        <v>Z13 7</v>
      </c>
      <c r="C165" s="61">
        <f>IF(SUM(TEAMS!J756:J771)=0,0,LARGE(TEAMS!J756:J771,1))</f>
        <v>0</v>
      </c>
      <c r="D165" s="141" t="str">
        <f>TEAMS!$AC$753</f>
        <v>Z13</v>
      </c>
      <c r="E165" s="3">
        <f>COUNT(TEAMS!$J$756:$J$771)</f>
        <v>0</v>
      </c>
      <c r="F165" s="48">
        <v>163</v>
      </c>
      <c r="G165" s="45" t="str">
        <f>TEAMS!G754</f>
        <v>Z13 7</v>
      </c>
      <c r="H165" s="61">
        <f>IF(SUM(TEAMS!G756:G771)=0,0,LARGE(TEAMS!G756:G771,1))</f>
        <v>0</v>
      </c>
      <c r="I165" s="141" t="str">
        <f>TEAMS!$AC$753</f>
        <v>Z13</v>
      </c>
      <c r="J165" s="3">
        <f>COUNT(TEAMS!$J$756:$J$771)</f>
        <v>0</v>
      </c>
      <c r="K165" s="48">
        <v>163</v>
      </c>
      <c r="L165" s="45" t="str">
        <f>TEAMS!G754</f>
        <v>Z13 7</v>
      </c>
      <c r="M165" s="61">
        <f>IF(SUM(TEAMS!H756:H771)=0,0,LARGE(TEAMS!H756:H771,1))</f>
        <v>0</v>
      </c>
      <c r="N165" s="141" t="str">
        <f>TEAMS!$AC$753</f>
        <v>Z13</v>
      </c>
      <c r="O165" s="3">
        <f>COUNT(TEAMS!$J$756:$J$771)</f>
        <v>0</v>
      </c>
      <c r="P165" s="48">
        <v>163</v>
      </c>
      <c r="Q165" s="45" t="str">
        <f>TEAMS!G754</f>
        <v>Z13 7</v>
      </c>
      <c r="R165" s="61">
        <f>IF(SUM(TEAMS!I756:I771)=0,0,LARGE(TEAMS!I756:I771,1))</f>
        <v>0</v>
      </c>
      <c r="S165" s="141" t="str">
        <f>TEAMS!$AC$753</f>
        <v>Z13</v>
      </c>
      <c r="T165" s="3">
        <f>COUNT(TEAMS!$J$756:$J$771)</f>
        <v>0</v>
      </c>
    </row>
    <row r="166" spans="1:20" ht="14.25">
      <c r="A166" s="48">
        <v>164</v>
      </c>
      <c r="B166" s="45" t="str">
        <f>TEAMS!L754</f>
        <v>Z13 8</v>
      </c>
      <c r="C166" s="61">
        <f>IF(SUM(TEAMS!O756:O771)=0,0,LARGE(TEAMS!O756:O771,1))</f>
        <v>0</v>
      </c>
      <c r="D166" s="141" t="str">
        <f>TEAMS!$AC$753</f>
        <v>Z13</v>
      </c>
      <c r="E166" s="3">
        <f>COUNT(TEAMS!$O$756:$O$771)</f>
        <v>0</v>
      </c>
      <c r="F166" s="48">
        <v>164</v>
      </c>
      <c r="G166" s="45" t="str">
        <f>TEAMS!L754</f>
        <v>Z13 8</v>
      </c>
      <c r="H166" s="61">
        <f>IF(SUM(TEAMS!L756:L771)=0,0,LARGE(TEAMS!L756:L771,1))</f>
        <v>0</v>
      </c>
      <c r="I166" s="141" t="str">
        <f>TEAMS!$AC$753</f>
        <v>Z13</v>
      </c>
      <c r="J166" s="3">
        <f>COUNT(TEAMS!$O$756:$O$771)</f>
        <v>0</v>
      </c>
      <c r="K166" s="48">
        <v>164</v>
      </c>
      <c r="L166" s="45" t="str">
        <f>TEAMS!L754</f>
        <v>Z13 8</v>
      </c>
      <c r="M166" s="61">
        <f>IF(SUM(TEAMS!M756:M771)=0,0,LARGE(TEAMS!M756:M771,1))</f>
        <v>0</v>
      </c>
      <c r="N166" s="141" t="str">
        <f>TEAMS!$AC$753</f>
        <v>Z13</v>
      </c>
      <c r="O166" s="3">
        <f>COUNT(TEAMS!$O$756:$O$771)</f>
        <v>0</v>
      </c>
      <c r="P166" s="48">
        <v>164</v>
      </c>
      <c r="Q166" s="45" t="str">
        <f>TEAMS!L754</f>
        <v>Z13 8</v>
      </c>
      <c r="R166" s="61">
        <f>IF(SUM(TEAMS!N756:N771)=0,0,LARGE(TEAMS!N756:N771,1))</f>
        <v>0</v>
      </c>
      <c r="S166" s="141" t="str">
        <f>TEAMS!$AC$753</f>
        <v>Z13</v>
      </c>
      <c r="T166" s="3">
        <f>COUNT(TEAMS!$O$756:$O$771)</f>
        <v>0</v>
      </c>
    </row>
    <row r="167" spans="1:20" ht="14.25">
      <c r="A167" s="48">
        <v>165</v>
      </c>
      <c r="B167" s="45" t="str">
        <f>TEAMS!Q754</f>
        <v>Z13 9</v>
      </c>
      <c r="C167" s="61">
        <f>IF(SUM(TEAMS!T756:T771)=0,0,LARGE(TEAMS!T756:T771,1))</f>
        <v>0</v>
      </c>
      <c r="D167" s="141" t="str">
        <f>TEAMS!$AC$753</f>
        <v>Z13</v>
      </c>
      <c r="E167" s="3">
        <f>COUNT(TEAMS!$T$756:$T$771)</f>
        <v>0</v>
      </c>
      <c r="F167" s="48">
        <v>165</v>
      </c>
      <c r="G167" s="45" t="str">
        <f>TEAMS!Q754</f>
        <v>Z13 9</v>
      </c>
      <c r="H167" s="61">
        <f>IF(SUM(TEAMS!Q756:Q771)=0,0,LARGE(TEAMS!Q756:Q771,1))</f>
        <v>0</v>
      </c>
      <c r="I167" s="141" t="str">
        <f>TEAMS!$AC$753</f>
        <v>Z13</v>
      </c>
      <c r="J167" s="3">
        <f>COUNT(TEAMS!$T$756:$T$771)</f>
        <v>0</v>
      </c>
      <c r="K167" s="48">
        <v>165</v>
      </c>
      <c r="L167" s="45" t="str">
        <f>TEAMS!Q754</f>
        <v>Z13 9</v>
      </c>
      <c r="M167" s="61">
        <f>IF(SUM(TEAMS!R756:R771)=0,0,LARGE(TEAMS!R756:R771,1))</f>
        <v>0</v>
      </c>
      <c r="N167" s="141" t="str">
        <f>TEAMS!$AC$753</f>
        <v>Z13</v>
      </c>
      <c r="O167" s="3">
        <f>COUNT(TEAMS!$T$756:$T$771)</f>
        <v>0</v>
      </c>
      <c r="P167" s="48">
        <v>165</v>
      </c>
      <c r="Q167" s="45" t="str">
        <f>TEAMS!Q754</f>
        <v>Z13 9</v>
      </c>
      <c r="R167" s="61">
        <f>IF(SUM(TEAMS!S756:S771)=0,0,LARGE(TEAMS!S756:S771,1))</f>
        <v>0</v>
      </c>
      <c r="S167" s="141" t="str">
        <f>TEAMS!$AC$753</f>
        <v>Z13</v>
      </c>
      <c r="T167" s="3">
        <f>COUNT(TEAMS!$T$756:$T$771)</f>
        <v>0</v>
      </c>
    </row>
    <row r="168" spans="1:20" ht="14.25">
      <c r="A168" s="48">
        <v>166</v>
      </c>
      <c r="B168" s="45" t="str">
        <f>TEAMS!B795</f>
        <v>Z14 1</v>
      </c>
      <c r="C168" s="61">
        <f>IF(SUM(TEAMS!E797:E812)=0,0,LARGE(TEAMS!E797:E812,1))</f>
        <v>0</v>
      </c>
      <c r="D168" s="141" t="str">
        <f>TEAMS!$AC$794</f>
        <v>Z14</v>
      </c>
      <c r="E168" s="3">
        <f>COUNT(TEAMS!$E$797:$E$812)</f>
        <v>0</v>
      </c>
      <c r="F168" s="48">
        <v>166</v>
      </c>
      <c r="G168" s="45" t="str">
        <f>TEAMS!B795</f>
        <v>Z14 1</v>
      </c>
      <c r="H168" s="61">
        <f>IF(SUM(TEAMS!B797:B812)=0,0,LARGE(TEAMS!B797:B812,1))</f>
        <v>0</v>
      </c>
      <c r="I168" s="141" t="str">
        <f>TEAMS!$AC$794</f>
        <v>Z14</v>
      </c>
      <c r="J168" s="3">
        <f>COUNT(TEAMS!$E$797:$E$812)</f>
        <v>0</v>
      </c>
      <c r="K168" s="48">
        <v>166</v>
      </c>
      <c r="L168" s="45" t="str">
        <f>TEAMS!B795</f>
        <v>Z14 1</v>
      </c>
      <c r="M168" s="61">
        <f>IF(SUM(TEAMS!C797:C812)=0,0,LARGE(TEAMS!C797:C812,1))</f>
        <v>0</v>
      </c>
      <c r="N168" s="141" t="str">
        <f>TEAMS!$AC$794</f>
        <v>Z14</v>
      </c>
      <c r="O168" s="3">
        <f>COUNT(TEAMS!$E$797:$E$812)</f>
        <v>0</v>
      </c>
      <c r="P168" s="48">
        <v>166</v>
      </c>
      <c r="Q168" s="45" t="str">
        <f>TEAMS!B795</f>
        <v>Z14 1</v>
      </c>
      <c r="R168" s="61">
        <f>IF(SUM(TEAMS!D797:D812)=0,0,LARGE(TEAMS!D797:D812,1))</f>
        <v>0</v>
      </c>
      <c r="S168" s="141" t="str">
        <f>TEAMS!$AC$794</f>
        <v>Z14</v>
      </c>
      <c r="T168" s="3">
        <f>COUNT(TEAMS!$E$797:$E$812)</f>
        <v>0</v>
      </c>
    </row>
    <row r="169" spans="1:20" ht="14.25">
      <c r="A169" s="48">
        <v>167</v>
      </c>
      <c r="B169" s="45" t="str">
        <f>TEAMS!V815</f>
        <v>Z14 10</v>
      </c>
      <c r="C169" s="61">
        <f>IF(SUM(TEAMS!Y817:Y832)=0,0,LARGE(TEAMS!Y817:Y832,1))</f>
        <v>0</v>
      </c>
      <c r="D169" s="141" t="str">
        <f>TEAMS!$AC$814</f>
        <v>Z14</v>
      </c>
      <c r="E169" s="3">
        <f>COUNT(TEAMS!$Y$817:$Y$832)</f>
        <v>0</v>
      </c>
      <c r="F169" s="48">
        <v>167</v>
      </c>
      <c r="G169" s="45" t="str">
        <f>TEAMS!V815</f>
        <v>Z14 10</v>
      </c>
      <c r="H169" s="61">
        <f>IF(SUM(TEAMS!V817:V832)=0,0,LARGE(TEAMS!V817:V832,1))</f>
        <v>0</v>
      </c>
      <c r="I169" s="141" t="str">
        <f>TEAMS!$AC$814</f>
        <v>Z14</v>
      </c>
      <c r="J169" s="3">
        <f>COUNT(TEAMS!$Y$817:$Y$832)</f>
        <v>0</v>
      </c>
      <c r="K169" s="48">
        <v>167</v>
      </c>
      <c r="L169" s="45" t="str">
        <f>TEAMS!V815</f>
        <v>Z14 10</v>
      </c>
      <c r="M169" s="61">
        <f>IF(SUM(TEAMS!W817:W832)=0,0,LARGE(TEAMS!W817:W832,1))</f>
        <v>0</v>
      </c>
      <c r="N169" s="141" t="str">
        <f>TEAMS!$AC$814</f>
        <v>Z14</v>
      </c>
      <c r="O169" s="3">
        <f>COUNT(TEAMS!$Y$817:$Y$832)</f>
        <v>0</v>
      </c>
      <c r="P169" s="48">
        <v>167</v>
      </c>
      <c r="Q169" s="45" t="str">
        <f>TEAMS!V815</f>
        <v>Z14 10</v>
      </c>
      <c r="R169" s="61">
        <f>IF(SUM(TEAMS!X817:X832)=0,0,LARGE(TEAMS!X817:X832,1))</f>
        <v>0</v>
      </c>
      <c r="S169" s="141" t="str">
        <f>TEAMS!$AC$814</f>
        <v>Z14</v>
      </c>
      <c r="T169" s="3">
        <f>COUNT(TEAMS!$Y$817:$Y$832)</f>
        <v>0</v>
      </c>
    </row>
    <row r="170" spans="1:20" ht="14.25">
      <c r="A170" s="48">
        <v>168</v>
      </c>
      <c r="B170" s="45" t="str">
        <f>TEAMS!B$835</f>
        <v>Z14 11</v>
      </c>
      <c r="C170" s="61">
        <f>IF(SUM(TEAMS!E837:E852)=0,0,LARGE(TEAMS!E837:E852,1))</f>
        <v>0</v>
      </c>
      <c r="D170" s="141" t="str">
        <f>TEAMS!$AC$834</f>
        <v>Z14</v>
      </c>
      <c r="E170" s="3">
        <f>COUNT(TEAMS!$E$837:$E$852)</f>
        <v>0</v>
      </c>
      <c r="F170" s="48">
        <v>168</v>
      </c>
      <c r="G170" s="45" t="str">
        <f>TEAMS!B835</f>
        <v>Z14 11</v>
      </c>
      <c r="H170" s="61">
        <f>IF(SUM(TEAMS!B837:B852)=0,0,LARGE(TEAMS!B837:B852,1))</f>
        <v>0</v>
      </c>
      <c r="I170" s="141" t="str">
        <f>TEAMS!$AC$834</f>
        <v>Z14</v>
      </c>
      <c r="J170" s="3">
        <f>COUNT(TEAMS!$E$837:$E$852)</f>
        <v>0</v>
      </c>
      <c r="K170" s="48">
        <v>168</v>
      </c>
      <c r="L170" s="45" t="str">
        <f>TEAMS!B835</f>
        <v>Z14 11</v>
      </c>
      <c r="M170" s="61">
        <f>IF(SUM(TEAMS!C837:C852)=0,0,LARGE(TEAMS!C837:C852,1))</f>
        <v>0</v>
      </c>
      <c r="N170" s="141" t="str">
        <f>TEAMS!$AC$834</f>
        <v>Z14</v>
      </c>
      <c r="O170" s="3">
        <f>COUNT(TEAMS!$E$837:$E$852)</f>
        <v>0</v>
      </c>
      <c r="P170" s="48">
        <v>168</v>
      </c>
      <c r="Q170" s="45" t="str">
        <f>TEAMS!B835</f>
        <v>Z14 11</v>
      </c>
      <c r="R170" s="61">
        <f>IF(SUM(TEAMS!D837:D852)=0,0,LARGE(TEAMS!D837:D852,1))</f>
        <v>0</v>
      </c>
      <c r="S170" s="141" t="str">
        <f>TEAMS!$AC$834</f>
        <v>Z14</v>
      </c>
      <c r="T170" s="3">
        <f>COUNT(TEAMS!$E$837:$E$852)</f>
        <v>0</v>
      </c>
    </row>
    <row r="171" spans="1:20" ht="14.25">
      <c r="A171" s="48">
        <v>169</v>
      </c>
      <c r="B171" s="45" t="str">
        <f>TEAMS!G$835</f>
        <v>Z14 12</v>
      </c>
      <c r="C171" s="61">
        <f>IF(SUM(TEAMS!J837:J852)=0,0,LARGE(TEAMS!J837:J852,1))</f>
        <v>0</v>
      </c>
      <c r="D171" s="141" t="str">
        <f>TEAMS!$AC$834</f>
        <v>Z14</v>
      </c>
      <c r="E171" s="3">
        <f>COUNT(TEAMS!$J$837:$J$852)</f>
        <v>0</v>
      </c>
      <c r="F171" s="48">
        <v>169</v>
      </c>
      <c r="G171" s="45" t="str">
        <f>TEAMS!G835</f>
        <v>Z14 12</v>
      </c>
      <c r="H171" s="61">
        <f>IF(SUM(TEAMS!G837:G852)=0,0,LARGE(TEAMS!G837:G852,1))</f>
        <v>0</v>
      </c>
      <c r="I171" s="141" t="str">
        <f>TEAMS!$AC$834</f>
        <v>Z14</v>
      </c>
      <c r="J171" s="3">
        <f>COUNT(TEAMS!$J$837:$J$852)</f>
        <v>0</v>
      </c>
      <c r="K171" s="48">
        <v>169</v>
      </c>
      <c r="L171" s="45" t="str">
        <f>TEAMS!G835</f>
        <v>Z14 12</v>
      </c>
      <c r="M171" s="61">
        <f>IF(SUM(TEAMS!H837:H852)=0,0,LARGE(TEAMS!H837:H852,1))</f>
        <v>0</v>
      </c>
      <c r="N171" s="141" t="str">
        <f>TEAMS!$AC$834</f>
        <v>Z14</v>
      </c>
      <c r="O171" s="3">
        <f>COUNT(TEAMS!$J$837:$J$852)</f>
        <v>0</v>
      </c>
      <c r="P171" s="48">
        <v>169</v>
      </c>
      <c r="Q171" s="45" t="str">
        <f>TEAMS!G835</f>
        <v>Z14 12</v>
      </c>
      <c r="R171" s="61">
        <f>IF(SUM(TEAMS!I837:I852)=0,0,LARGE(TEAMS!I837:I852,1))</f>
        <v>0</v>
      </c>
      <c r="S171" s="141" t="str">
        <f>TEAMS!$AC$834</f>
        <v>Z14</v>
      </c>
      <c r="T171" s="3">
        <f>COUNT(TEAMS!$J$837:$J$852)</f>
        <v>0</v>
      </c>
    </row>
    <row r="172" spans="1:20" ht="14.25">
      <c r="A172" s="48">
        <v>170</v>
      </c>
      <c r="B172" s="45" t="str">
        <f>TEAMS!L$835</f>
        <v>Z14 13</v>
      </c>
      <c r="C172" s="61">
        <f>IF(SUM(TEAMS!O837:O852)=0,0,LARGE(TEAMS!O837:O852,1))</f>
        <v>0</v>
      </c>
      <c r="D172" s="141" t="str">
        <f>TEAMS!$AC$834</f>
        <v>Z14</v>
      </c>
      <c r="E172" s="3">
        <f>COUNT(TEAMS!$O$837:$O$852)</f>
        <v>0</v>
      </c>
      <c r="F172" s="48">
        <v>170</v>
      </c>
      <c r="G172" s="45" t="str">
        <f>TEAMS!L835</f>
        <v>Z14 13</v>
      </c>
      <c r="H172" s="61">
        <f>IF(SUM(TEAMS!L837:L852)=0,0,LARGE(TEAMS!L837:L852,1))</f>
        <v>0</v>
      </c>
      <c r="I172" s="141" t="str">
        <f>TEAMS!$AC$834</f>
        <v>Z14</v>
      </c>
      <c r="J172" s="3">
        <f>COUNT(TEAMS!$O$837:$O$852)</f>
        <v>0</v>
      </c>
      <c r="K172" s="48">
        <v>170</v>
      </c>
      <c r="L172" s="45" t="str">
        <f>TEAMS!L835</f>
        <v>Z14 13</v>
      </c>
      <c r="M172" s="61">
        <f>IF(SUM(TEAMS!M837:M852)=0,0,LARGE(TEAMS!M837:M852,1))</f>
        <v>0</v>
      </c>
      <c r="N172" s="141" t="str">
        <f>TEAMS!$AC$834</f>
        <v>Z14</v>
      </c>
      <c r="O172" s="3">
        <f>COUNT(TEAMS!$O$837:$O$852)</f>
        <v>0</v>
      </c>
      <c r="P172" s="48">
        <v>170</v>
      </c>
      <c r="Q172" s="45" t="str">
        <f>TEAMS!L835</f>
        <v>Z14 13</v>
      </c>
      <c r="R172" s="61">
        <f>IF(SUM(TEAMS!N837:N852)=0,0,LARGE(TEAMS!N837:N852,1))</f>
        <v>0</v>
      </c>
      <c r="S172" s="141" t="str">
        <f>TEAMS!$AC$834</f>
        <v>Z14</v>
      </c>
      <c r="T172" s="3">
        <f>COUNT(TEAMS!$O$837:$O$852)</f>
        <v>0</v>
      </c>
    </row>
    <row r="173" spans="1:20" ht="14.25">
      <c r="A173" s="48">
        <v>171</v>
      </c>
      <c r="B173" s="45" t="str">
        <f>TEAMS!Q$835</f>
        <v>Z14 14</v>
      </c>
      <c r="C173" s="61">
        <f>IF(SUM(TEAMS!T837:T852)=0,0,LARGE(TEAMS!T837:T852,1))</f>
        <v>0</v>
      </c>
      <c r="D173" s="141" t="str">
        <f>TEAMS!$AC$834</f>
        <v>Z14</v>
      </c>
      <c r="E173" s="3">
        <f>COUNT(TEAMS!$T$837:$T$852)</f>
        <v>0</v>
      </c>
      <c r="F173" s="48">
        <v>171</v>
      </c>
      <c r="G173" s="45" t="str">
        <f>TEAMS!Q835</f>
        <v>Z14 14</v>
      </c>
      <c r="H173" s="61">
        <f>IF(SUM(TEAMS!Q837:Q852)=0,0,LARGE(TEAMS!Q837:Q852,1))</f>
        <v>0</v>
      </c>
      <c r="I173" s="141" t="str">
        <f>TEAMS!$AC$834</f>
        <v>Z14</v>
      </c>
      <c r="J173" s="3">
        <f>COUNT(TEAMS!$T$837:$T$852)</f>
        <v>0</v>
      </c>
      <c r="K173" s="48">
        <v>171</v>
      </c>
      <c r="L173" s="111" t="str">
        <f>TEAMS!Q835</f>
        <v>Z14 14</v>
      </c>
      <c r="M173" s="61">
        <f>IF(SUM(TEAMS!R837:R852)=0,0,LARGE(TEAMS!R837:R852,1))</f>
        <v>0</v>
      </c>
      <c r="N173" s="141" t="str">
        <f>TEAMS!$AC$834</f>
        <v>Z14</v>
      </c>
      <c r="O173" s="3">
        <f>COUNT(TEAMS!$T$837:$T$852)</f>
        <v>0</v>
      </c>
      <c r="P173" s="48">
        <v>171</v>
      </c>
      <c r="Q173" s="45" t="str">
        <f>TEAMS!Q835</f>
        <v>Z14 14</v>
      </c>
      <c r="R173" s="61">
        <f>IF(SUM(TEAMS!S837:S852)=0,0,LARGE(TEAMS!S837:S852,1))</f>
        <v>0</v>
      </c>
      <c r="S173" s="141" t="str">
        <f>TEAMS!$AC$834</f>
        <v>Z14</v>
      </c>
      <c r="T173" s="3">
        <f>COUNT(TEAMS!$T$837:$T$852)</f>
        <v>0</v>
      </c>
    </row>
    <row r="174" spans="1:20" ht="14.25">
      <c r="A174" s="48">
        <v>172</v>
      </c>
      <c r="B174" s="45" t="str">
        <f>TEAMS!V$835</f>
        <v>Z14 15</v>
      </c>
      <c r="C174" s="61">
        <f>IF(SUM(TEAMS!Y837:Y852)=0,0,LARGE(TEAMS!Y837:Y852,1))</f>
        <v>0</v>
      </c>
      <c r="D174" s="141" t="str">
        <f>TEAMS!$AC$834</f>
        <v>Z14</v>
      </c>
      <c r="E174" s="3">
        <f>COUNT(TEAMS!$Y$837:$Y$852)</f>
        <v>0</v>
      </c>
      <c r="F174" s="48">
        <v>172</v>
      </c>
      <c r="G174" s="45" t="str">
        <f>TEAMS!V835</f>
        <v>Z14 15</v>
      </c>
      <c r="H174" s="61">
        <f>IF(SUM(TEAMS!V837:V852)=0,0,LARGE(TEAMS!V837:V852,1))</f>
        <v>0</v>
      </c>
      <c r="I174" s="141" t="str">
        <f>TEAMS!$AC$834</f>
        <v>Z14</v>
      </c>
      <c r="J174" s="3">
        <f>COUNT(TEAMS!$Y$837:$Y$852)</f>
        <v>0</v>
      </c>
      <c r="K174" s="48">
        <v>172</v>
      </c>
      <c r="L174" s="45" t="str">
        <f>TEAMS!V835</f>
        <v>Z14 15</v>
      </c>
      <c r="M174" s="61">
        <f>IF(SUM(TEAMS!W837:W852)=0,0,LARGE(TEAMS!W837:W852,1))</f>
        <v>0</v>
      </c>
      <c r="N174" s="141" t="str">
        <f>TEAMS!$AC$834</f>
        <v>Z14</v>
      </c>
      <c r="O174" s="3">
        <f>COUNT(TEAMS!$Y$837:$Y$852)</f>
        <v>0</v>
      </c>
      <c r="P174" s="48">
        <v>172</v>
      </c>
      <c r="Q174" s="45" t="str">
        <f>TEAMS!V835</f>
        <v>Z14 15</v>
      </c>
      <c r="R174" s="61">
        <f>IF(SUM(TEAMS!X837:X852)=0,0,LARGE(TEAMS!X837:X852,1))</f>
        <v>0</v>
      </c>
      <c r="S174" s="141" t="str">
        <f>TEAMS!$AC$834</f>
        <v>Z14</v>
      </c>
      <c r="T174" s="3">
        <f>COUNT(TEAMS!$Y$837:$Y$852)</f>
        <v>0</v>
      </c>
    </row>
    <row r="175" spans="1:20" ht="14.25">
      <c r="A175" s="48">
        <v>173</v>
      </c>
      <c r="B175" s="45" t="str">
        <f>TEAMS!G795</f>
        <v>Z14 2</v>
      </c>
      <c r="C175" s="61">
        <f>IF(SUM(TEAMS!J797:J812)=0,0,LARGE(TEAMS!J797:J812,1))</f>
        <v>0</v>
      </c>
      <c r="D175" s="141" t="str">
        <f>TEAMS!$AC$794</f>
        <v>Z14</v>
      </c>
      <c r="E175" s="3">
        <f>COUNT(TEAMS!$J$797:$J$812)</f>
        <v>0</v>
      </c>
      <c r="F175" s="48">
        <v>173</v>
      </c>
      <c r="G175" s="45" t="str">
        <f>TEAMS!G795</f>
        <v>Z14 2</v>
      </c>
      <c r="H175" s="61">
        <f>IF(SUM(TEAMS!G797:G812)=0,0,LARGE(TEAMS!G797:G812,1))</f>
        <v>0</v>
      </c>
      <c r="I175" s="141" t="str">
        <f>TEAMS!$AC$794</f>
        <v>Z14</v>
      </c>
      <c r="J175" s="3">
        <f>COUNT(TEAMS!$J$797:$J$812)</f>
        <v>0</v>
      </c>
      <c r="K175" s="48">
        <v>173</v>
      </c>
      <c r="L175" s="45" t="str">
        <f>TEAMS!G795</f>
        <v>Z14 2</v>
      </c>
      <c r="M175" s="61">
        <f>IF(SUM(TEAMS!H797:H812)=0,0,LARGE(TEAMS!H797:H812,1))</f>
        <v>0</v>
      </c>
      <c r="N175" s="141" t="str">
        <f>TEAMS!$AC$794</f>
        <v>Z14</v>
      </c>
      <c r="O175" s="3">
        <f>COUNT(TEAMS!$J$797:$J$812)</f>
        <v>0</v>
      </c>
      <c r="P175" s="48">
        <v>173</v>
      </c>
      <c r="Q175" s="45" t="str">
        <f>TEAMS!G795</f>
        <v>Z14 2</v>
      </c>
      <c r="R175" s="61">
        <f>IF(SUM(TEAMS!I797:I812)=0,0,LARGE(TEAMS!I797:I812,1))</f>
        <v>0</v>
      </c>
      <c r="S175" s="141" t="str">
        <f>TEAMS!$AC$794</f>
        <v>Z14</v>
      </c>
      <c r="T175" s="3">
        <f>COUNT(TEAMS!$J$797:$J$812)</f>
        <v>0</v>
      </c>
    </row>
    <row r="176" spans="1:20" ht="14.25">
      <c r="A176" s="48">
        <v>174</v>
      </c>
      <c r="B176" s="45" t="str">
        <f>TEAMS!L795</f>
        <v>Z14 3</v>
      </c>
      <c r="C176" s="61">
        <f>IF(SUM(TEAMS!O797:O812)=0,0,LARGE(TEAMS!O797:O812,1))</f>
        <v>0</v>
      </c>
      <c r="D176" s="141" t="str">
        <f>TEAMS!$AC$794</f>
        <v>Z14</v>
      </c>
      <c r="E176" s="3">
        <f>COUNT(TEAMS!$O$797:$O$812)</f>
        <v>0</v>
      </c>
      <c r="F176" s="48">
        <v>174</v>
      </c>
      <c r="G176" s="45" t="str">
        <f>TEAMS!L795</f>
        <v>Z14 3</v>
      </c>
      <c r="H176" s="61">
        <f>IF(SUM(TEAMS!L797:L812)=0,0,LARGE(TEAMS!L797:L812,1))</f>
        <v>0</v>
      </c>
      <c r="I176" s="141" t="str">
        <f>TEAMS!$AC$794</f>
        <v>Z14</v>
      </c>
      <c r="J176" s="3">
        <f>COUNT(TEAMS!$O$797:$O$812)</f>
        <v>0</v>
      </c>
      <c r="K176" s="48">
        <v>174</v>
      </c>
      <c r="L176" s="45" t="str">
        <f>TEAMS!L795</f>
        <v>Z14 3</v>
      </c>
      <c r="M176" s="61">
        <f>IF(SUM(TEAMS!M797:M812)=0,0,LARGE(TEAMS!M797:M812,1))</f>
        <v>0</v>
      </c>
      <c r="N176" s="141" t="str">
        <f>TEAMS!$AC$794</f>
        <v>Z14</v>
      </c>
      <c r="O176" s="3">
        <f>COUNT(TEAMS!$O$797:$O$812)</f>
        <v>0</v>
      </c>
      <c r="P176" s="48">
        <v>174</v>
      </c>
      <c r="Q176" s="45" t="str">
        <f>TEAMS!L795</f>
        <v>Z14 3</v>
      </c>
      <c r="R176" s="61">
        <f>IF(SUM(TEAMS!N797:N812)=0,0,LARGE(TEAMS!N797:N812,1))</f>
        <v>0</v>
      </c>
      <c r="S176" s="141" t="str">
        <f>TEAMS!$AC$794</f>
        <v>Z14</v>
      </c>
      <c r="T176" s="3">
        <f>COUNT(TEAMS!$O$797:$O$812)</f>
        <v>0</v>
      </c>
    </row>
    <row r="177" spans="1:20" ht="14.25">
      <c r="A177" s="48">
        <v>175</v>
      </c>
      <c r="B177" s="45" t="str">
        <f>TEAMS!Q795</f>
        <v>Z14 4</v>
      </c>
      <c r="C177" s="61">
        <f>IF(SUM(TEAMS!T797:T812)=0,0,LARGE(TEAMS!T797:T812,1))</f>
        <v>0</v>
      </c>
      <c r="D177" s="141" t="str">
        <f>TEAMS!$AC$794</f>
        <v>Z14</v>
      </c>
      <c r="E177" s="3">
        <f>COUNT(TEAMS!$T$797:$T$812)</f>
        <v>0</v>
      </c>
      <c r="F177" s="48">
        <v>175</v>
      </c>
      <c r="G177" s="45" t="str">
        <f>TEAMS!Q795</f>
        <v>Z14 4</v>
      </c>
      <c r="H177" s="61">
        <f>IF(SUM(TEAMS!Q797:Q812)=0,0,LARGE(TEAMS!Q797:Q812,1))</f>
        <v>0</v>
      </c>
      <c r="I177" s="141" t="str">
        <f>TEAMS!$AC$794</f>
        <v>Z14</v>
      </c>
      <c r="J177" s="3">
        <f>COUNT(TEAMS!$T$797:$T$812)</f>
        <v>0</v>
      </c>
      <c r="K177" s="48">
        <v>175</v>
      </c>
      <c r="L177" s="45" t="str">
        <f>TEAMS!Q795</f>
        <v>Z14 4</v>
      </c>
      <c r="M177" s="61">
        <f>IF(SUM(TEAMS!R797:R812)=0,0,LARGE(TEAMS!R797:R812,1))</f>
        <v>0</v>
      </c>
      <c r="N177" s="141" t="str">
        <f>TEAMS!$AC$794</f>
        <v>Z14</v>
      </c>
      <c r="O177" s="3">
        <f>COUNT(TEAMS!$T$797:$T$812)</f>
        <v>0</v>
      </c>
      <c r="P177" s="48">
        <v>175</v>
      </c>
      <c r="Q177" s="45" t="str">
        <f>TEAMS!Q795</f>
        <v>Z14 4</v>
      </c>
      <c r="R177" s="61">
        <f>IF(SUM(TEAMS!S797:S812)=0,0,LARGE(TEAMS!S797:S812,1))</f>
        <v>0</v>
      </c>
      <c r="S177" s="141" t="str">
        <f>TEAMS!$AC$794</f>
        <v>Z14</v>
      </c>
      <c r="T177" s="3">
        <f>COUNT(TEAMS!$T$797:$T$812)</f>
        <v>0</v>
      </c>
    </row>
    <row r="178" spans="1:20" ht="14.25">
      <c r="A178" s="48">
        <v>176</v>
      </c>
      <c r="B178" s="45" t="str">
        <f>TEAMS!V795</f>
        <v>Z14 5</v>
      </c>
      <c r="C178" s="61">
        <f>IF(SUM(TEAMS!Y797:Y812)=0,0,LARGE(TEAMS!Y797:Y812,1))</f>
        <v>0</v>
      </c>
      <c r="D178" s="141" t="str">
        <f>TEAMS!$AC$794</f>
        <v>Z14</v>
      </c>
      <c r="E178" s="3">
        <f>COUNT(TEAMS!$Y$797:$Y$812)</f>
        <v>0</v>
      </c>
      <c r="F178" s="48">
        <v>176</v>
      </c>
      <c r="G178" s="45" t="str">
        <f>TEAMS!V795</f>
        <v>Z14 5</v>
      </c>
      <c r="H178" s="61">
        <f>IF(SUM(TEAMS!V797:V812)=0,0,LARGE(TEAMS!V797:V812,1))</f>
        <v>0</v>
      </c>
      <c r="I178" s="141" t="str">
        <f>TEAMS!$AC$794</f>
        <v>Z14</v>
      </c>
      <c r="J178" s="3">
        <f>COUNT(TEAMS!$Y$797:$Y$812)</f>
        <v>0</v>
      </c>
      <c r="K178" s="48">
        <v>176</v>
      </c>
      <c r="L178" s="45" t="str">
        <f>TEAMS!V795</f>
        <v>Z14 5</v>
      </c>
      <c r="M178" s="61">
        <f>IF(SUM(TEAMS!W797:W812)=0,0,LARGE(TEAMS!W797:W812,1))</f>
        <v>0</v>
      </c>
      <c r="N178" s="141" t="str">
        <f>TEAMS!$AC$794</f>
        <v>Z14</v>
      </c>
      <c r="O178" s="3">
        <f>COUNT(TEAMS!$Y$797:$Y$812)</f>
        <v>0</v>
      </c>
      <c r="P178" s="48">
        <v>176</v>
      </c>
      <c r="Q178" s="45" t="str">
        <f>TEAMS!V795</f>
        <v>Z14 5</v>
      </c>
      <c r="R178" s="61">
        <f>IF(SUM(TEAMS!X797:X812)=0,0,LARGE(TEAMS!X797:X812,1))</f>
        <v>0</v>
      </c>
      <c r="S178" s="141" t="str">
        <f>TEAMS!$AC$794</f>
        <v>Z14</v>
      </c>
      <c r="T178" s="3">
        <f>COUNT(TEAMS!$Y$797:$Y$812)</f>
        <v>0</v>
      </c>
    </row>
    <row r="179" spans="1:20" ht="14.25">
      <c r="A179" s="48">
        <v>177</v>
      </c>
      <c r="B179" s="45" t="str">
        <f>TEAMS!B815</f>
        <v>Z14 6</v>
      </c>
      <c r="C179" s="61">
        <f>IF(SUM(TEAMS!E817:E832)=0,0,LARGE(TEAMS!E817:E832,1))</f>
        <v>0</v>
      </c>
      <c r="D179" s="141" t="str">
        <f>TEAMS!$AC$814</f>
        <v>Z14</v>
      </c>
      <c r="E179" s="3">
        <f>COUNT(TEAMS!$E$817:$E$832)</f>
        <v>0</v>
      </c>
      <c r="F179" s="48">
        <v>177</v>
      </c>
      <c r="G179" s="45" t="str">
        <f>TEAMS!B815</f>
        <v>Z14 6</v>
      </c>
      <c r="H179" s="61">
        <f>IF(SUM(TEAMS!B817:B832)=0,0,LARGE(TEAMS!B817:B832,1))</f>
        <v>0</v>
      </c>
      <c r="I179" s="141" t="str">
        <f>TEAMS!$AC$814</f>
        <v>Z14</v>
      </c>
      <c r="J179" s="3">
        <f>COUNT(TEAMS!$E$817:$E$832)</f>
        <v>0</v>
      </c>
      <c r="K179" s="48">
        <v>177</v>
      </c>
      <c r="L179" s="45" t="str">
        <f>TEAMS!B815</f>
        <v>Z14 6</v>
      </c>
      <c r="M179" s="61">
        <f>IF(SUM(TEAMS!C817:C832)=0,0,LARGE(TEAMS!C817:C832,1))</f>
        <v>0</v>
      </c>
      <c r="N179" s="141" t="str">
        <f>TEAMS!$AC$814</f>
        <v>Z14</v>
      </c>
      <c r="O179" s="3">
        <f>COUNT(TEAMS!$E$817:$E$832)</f>
        <v>0</v>
      </c>
      <c r="P179" s="48">
        <v>177</v>
      </c>
      <c r="Q179" s="45" t="str">
        <f>TEAMS!B815</f>
        <v>Z14 6</v>
      </c>
      <c r="R179" s="61">
        <f>IF(SUM(TEAMS!D817:D832)=0,0,LARGE(TEAMS!D817:D832,1))</f>
        <v>0</v>
      </c>
      <c r="S179" s="141" t="str">
        <f>TEAMS!$AC$814</f>
        <v>Z14</v>
      </c>
      <c r="T179" s="3">
        <f>COUNT(TEAMS!$E$817:$E$832)</f>
        <v>0</v>
      </c>
    </row>
    <row r="180" spans="1:20" ht="14.25">
      <c r="A180" s="48">
        <v>178</v>
      </c>
      <c r="B180" s="45" t="str">
        <f>TEAMS!G815</f>
        <v>Z14 7</v>
      </c>
      <c r="C180" s="61">
        <f>IF(SUM(TEAMS!J817:J832)=0,0,LARGE(TEAMS!J817:J832,1))</f>
        <v>0</v>
      </c>
      <c r="D180" s="141" t="str">
        <f>TEAMS!$AC$814</f>
        <v>Z14</v>
      </c>
      <c r="E180" s="3">
        <f>COUNT(TEAMS!$J$817:$J$832)</f>
        <v>0</v>
      </c>
      <c r="F180" s="48">
        <v>178</v>
      </c>
      <c r="G180" s="45" t="str">
        <f>TEAMS!G815</f>
        <v>Z14 7</v>
      </c>
      <c r="H180" s="61">
        <f>IF(SUM(TEAMS!G817:G832)=0,0,LARGE(TEAMS!G817:G832,1))</f>
        <v>0</v>
      </c>
      <c r="I180" s="141" t="str">
        <f>TEAMS!$AC$814</f>
        <v>Z14</v>
      </c>
      <c r="J180" s="3">
        <f>COUNT(TEAMS!$J$817:$J$832)</f>
        <v>0</v>
      </c>
      <c r="K180" s="48">
        <v>178</v>
      </c>
      <c r="L180" s="45" t="str">
        <f>TEAMS!G815</f>
        <v>Z14 7</v>
      </c>
      <c r="M180" s="61">
        <f>IF(SUM(TEAMS!H817:H832)=0,0,LARGE(TEAMS!H817:H832,1))</f>
        <v>0</v>
      </c>
      <c r="N180" s="141" t="str">
        <f>TEAMS!$AC$814</f>
        <v>Z14</v>
      </c>
      <c r="O180" s="3">
        <f>COUNT(TEAMS!$J$817:$J$832)</f>
        <v>0</v>
      </c>
      <c r="P180" s="48">
        <v>178</v>
      </c>
      <c r="Q180" s="45" t="str">
        <f>TEAMS!G815</f>
        <v>Z14 7</v>
      </c>
      <c r="R180" s="61">
        <f>IF(SUM(TEAMS!I817:I832)=0,0,LARGE(TEAMS!I817:I832,1))</f>
        <v>0</v>
      </c>
      <c r="S180" s="141" t="str">
        <f>TEAMS!$AC$814</f>
        <v>Z14</v>
      </c>
      <c r="T180" s="3">
        <f>COUNT(TEAMS!$J$817:$J$832)</f>
        <v>0</v>
      </c>
    </row>
    <row r="181" spans="1:20" ht="14.25">
      <c r="A181" s="48">
        <v>179</v>
      </c>
      <c r="B181" s="45" t="str">
        <f>TEAMS!L815</f>
        <v>Z14 8</v>
      </c>
      <c r="C181" s="61">
        <f>IF(SUM(TEAMS!O817:O832)=0,0,LARGE(TEAMS!O817:O832,1))</f>
        <v>0</v>
      </c>
      <c r="D181" s="141" t="str">
        <f>TEAMS!$AC$814</f>
        <v>Z14</v>
      </c>
      <c r="E181" s="3">
        <f>COUNT(TEAMS!$O$817:$O$832)</f>
        <v>0</v>
      </c>
      <c r="F181" s="48">
        <v>179</v>
      </c>
      <c r="G181" s="45" t="str">
        <f>TEAMS!L815</f>
        <v>Z14 8</v>
      </c>
      <c r="H181" s="61">
        <f>IF(SUM(TEAMS!L817:L832)=0,0,LARGE(TEAMS!L817:L832,1))</f>
        <v>0</v>
      </c>
      <c r="I181" s="141" t="str">
        <f>TEAMS!$AC$814</f>
        <v>Z14</v>
      </c>
      <c r="J181" s="3">
        <f>COUNT(TEAMS!$O$817:$O$832)</f>
        <v>0</v>
      </c>
      <c r="K181" s="48">
        <v>179</v>
      </c>
      <c r="L181" s="45" t="str">
        <f>TEAMS!L815</f>
        <v>Z14 8</v>
      </c>
      <c r="M181" s="61">
        <f>IF(SUM(TEAMS!M817:M832)=0,0,LARGE(TEAMS!M817:M832,1))</f>
        <v>0</v>
      </c>
      <c r="N181" s="141" t="str">
        <f>TEAMS!$AC$814</f>
        <v>Z14</v>
      </c>
      <c r="O181" s="3">
        <f>COUNT(TEAMS!$O$817:$O$832)</f>
        <v>0</v>
      </c>
      <c r="P181" s="48">
        <v>179</v>
      </c>
      <c r="Q181" s="45" t="str">
        <f>TEAMS!L815</f>
        <v>Z14 8</v>
      </c>
      <c r="R181" s="61">
        <f>IF(SUM(TEAMS!N817:N832)=0,0,LARGE(TEAMS!N817:N832,1))</f>
        <v>0</v>
      </c>
      <c r="S181" s="141" t="str">
        <f>TEAMS!$AC$814</f>
        <v>Z14</v>
      </c>
      <c r="T181" s="3">
        <f>COUNT(TEAMS!$O$817:$O$832)</f>
        <v>0</v>
      </c>
    </row>
    <row r="182" spans="1:20" ht="14.25">
      <c r="A182" s="48">
        <v>180</v>
      </c>
      <c r="B182" s="45" t="str">
        <f>TEAMS!Q815</f>
        <v>Z14 9</v>
      </c>
      <c r="C182" s="61">
        <f>IF(SUM(TEAMS!T817:T832)=0,0,LARGE(TEAMS!T817:T832,1))</f>
        <v>0</v>
      </c>
      <c r="D182" s="141" t="str">
        <f>TEAMS!$AC$814</f>
        <v>Z14</v>
      </c>
      <c r="E182" s="3">
        <f>COUNT(TEAMS!$T$817:$T$832)</f>
        <v>0</v>
      </c>
      <c r="F182" s="48">
        <v>180</v>
      </c>
      <c r="G182" s="45" t="str">
        <f>TEAMS!Q815</f>
        <v>Z14 9</v>
      </c>
      <c r="H182" s="61">
        <f>IF(SUM(TEAMS!Q817:Q832)=0,0,LARGE(TEAMS!Q817:Q832,1))</f>
        <v>0</v>
      </c>
      <c r="I182" s="141" t="str">
        <f>TEAMS!$AC$814</f>
        <v>Z14</v>
      </c>
      <c r="J182" s="3">
        <f>COUNT(TEAMS!$T$817:$T$832)</f>
        <v>0</v>
      </c>
      <c r="K182" s="48">
        <v>180</v>
      </c>
      <c r="L182" s="45" t="str">
        <f>TEAMS!Q815</f>
        <v>Z14 9</v>
      </c>
      <c r="M182" s="61">
        <f>IF(SUM(TEAMS!R817:R832)=0,0,LARGE(TEAMS!R817:R832,1))</f>
        <v>0</v>
      </c>
      <c r="N182" s="141" t="str">
        <f>TEAMS!$AC$814</f>
        <v>Z14</v>
      </c>
      <c r="O182" s="3">
        <f>COUNT(TEAMS!$T$817:$T$832)</f>
        <v>0</v>
      </c>
      <c r="P182" s="48">
        <v>180</v>
      </c>
      <c r="Q182" s="45" t="str">
        <f>TEAMS!Q815</f>
        <v>Z14 9</v>
      </c>
      <c r="R182" s="61">
        <f>IF(SUM(TEAMS!S817:S832)=0,0,LARGE(TEAMS!S817:S832,1))</f>
        <v>0</v>
      </c>
      <c r="S182" s="141" t="str">
        <f>TEAMS!$AC$814</f>
        <v>Z14</v>
      </c>
      <c r="T182" s="3">
        <f>COUNT(TEAMS!$T$817:$T$832)</f>
        <v>0</v>
      </c>
    </row>
    <row r="183" spans="1:20" ht="14.25">
      <c r="A183" s="48">
        <v>181</v>
      </c>
      <c r="B183" s="45" t="str">
        <f>TEAMS!B856</f>
        <v>Z15 1</v>
      </c>
      <c r="C183" s="61">
        <f>IF(SUM(TEAMS!E858:E873)=0,0,LARGE(TEAMS!E858:E873,1))</f>
        <v>0</v>
      </c>
      <c r="D183" s="141" t="str">
        <f>TEAMS!$AC$855</f>
        <v>Z15</v>
      </c>
      <c r="E183" s="3">
        <f>COUNT(TEAMS!$E$858:$E$873)</f>
        <v>0</v>
      </c>
      <c r="F183" s="48">
        <v>181</v>
      </c>
      <c r="G183" s="45" t="str">
        <f>TEAMS!B856</f>
        <v>Z15 1</v>
      </c>
      <c r="H183" s="61">
        <f>IF(SUM(TEAMS!B858:B873)=0,0,LARGE(TEAMS!B858:B873,1))</f>
        <v>0</v>
      </c>
      <c r="I183" s="141" t="str">
        <f>TEAMS!$AC$855</f>
        <v>Z15</v>
      </c>
      <c r="J183" s="3">
        <f>COUNT(TEAMS!$E$858:$E$873)</f>
        <v>0</v>
      </c>
      <c r="K183" s="48">
        <v>181</v>
      </c>
      <c r="L183" s="45" t="str">
        <f>TEAMS!B856</f>
        <v>Z15 1</v>
      </c>
      <c r="M183" s="61">
        <f>IF(SUM(TEAMS!C858:C873)=0,0,LARGE(TEAMS!C858:C873,1))</f>
        <v>0</v>
      </c>
      <c r="N183" s="141" t="str">
        <f>TEAMS!$AC$855</f>
        <v>Z15</v>
      </c>
      <c r="O183" s="3">
        <f>COUNT(TEAMS!$E$858:$E$873)</f>
        <v>0</v>
      </c>
      <c r="P183" s="48">
        <v>181</v>
      </c>
      <c r="Q183" s="45" t="str">
        <f>TEAMS!B856</f>
        <v>Z15 1</v>
      </c>
      <c r="R183" s="61">
        <f>IF(SUM(TEAMS!D858:D873)=0,0,LARGE(TEAMS!D858:D873,1))</f>
        <v>0</v>
      </c>
      <c r="S183" s="141" t="str">
        <f>TEAMS!$AC$855</f>
        <v>Z15</v>
      </c>
      <c r="T183" s="3">
        <f>COUNT(TEAMS!$E$858:$E$873)</f>
        <v>0</v>
      </c>
    </row>
    <row r="184" spans="1:20" ht="14.25">
      <c r="A184" s="48">
        <v>182</v>
      </c>
      <c r="B184" s="45" t="str">
        <f>TEAMS!V876</f>
        <v>Z15 10</v>
      </c>
      <c r="C184" s="61">
        <f>IF(SUM(TEAMS!Y878:Y893)=0,0,LARGE(TEAMS!Y878:Y893,1))</f>
        <v>0</v>
      </c>
      <c r="D184" s="162" t="str">
        <f>TEAMS!$AC$875</f>
        <v>Z15</v>
      </c>
      <c r="E184" s="3">
        <f>COUNT(TEAMS!$Y$878:$Y$893)</f>
        <v>0</v>
      </c>
      <c r="F184" s="48">
        <v>182</v>
      </c>
      <c r="G184" s="45" t="str">
        <f>TEAMS!V876</f>
        <v>Z15 10</v>
      </c>
      <c r="H184" s="61">
        <f>IF(SUM(TEAMS!V878:V893)=0,0,LARGE(TEAMS!V878:V893,1))</f>
        <v>0</v>
      </c>
      <c r="I184" s="162" t="str">
        <f>TEAMS!$AC$875</f>
        <v>Z15</v>
      </c>
      <c r="J184" s="3">
        <f>COUNT(TEAMS!$Y$878:$Y$893)</f>
        <v>0</v>
      </c>
      <c r="K184" s="48">
        <v>182</v>
      </c>
      <c r="L184" s="45" t="str">
        <f>TEAMS!V876</f>
        <v>Z15 10</v>
      </c>
      <c r="M184" s="61">
        <f>IF(SUM(TEAMS!W878:W893)=0,0,LARGE(TEAMS!W878:W893,1))</f>
        <v>0</v>
      </c>
      <c r="N184" s="162" t="str">
        <f>TEAMS!$AC$875</f>
        <v>Z15</v>
      </c>
      <c r="O184" s="3">
        <f>COUNT(TEAMS!$Y$878:$Y$893)</f>
        <v>0</v>
      </c>
      <c r="P184" s="48">
        <v>182</v>
      </c>
      <c r="Q184" s="45" t="str">
        <f>TEAMS!V876</f>
        <v>Z15 10</v>
      </c>
      <c r="R184" s="61">
        <f>IF(SUM(TEAMS!X878:X893)=0,0,LARGE(TEAMS!X878:X893,1))</f>
        <v>0</v>
      </c>
      <c r="S184" s="162" t="str">
        <f>TEAMS!$AC$875</f>
        <v>Z15</v>
      </c>
      <c r="T184" s="3">
        <f>COUNT(TEAMS!$Y$878:$Y$893)</f>
        <v>0</v>
      </c>
    </row>
    <row r="185" spans="1:20" ht="14.25">
      <c r="A185" s="48">
        <v>183</v>
      </c>
      <c r="B185" s="45" t="str">
        <f>TEAMS!B$896</f>
        <v>Z15 11</v>
      </c>
      <c r="C185" s="61">
        <f>IF(SUM(TEAMS!E898:E913)=0,0,LARGE(TEAMS!E898:E913,1))</f>
        <v>0</v>
      </c>
      <c r="D185" s="162" t="str">
        <f>TEAMS!$AC$895</f>
        <v>Z15</v>
      </c>
      <c r="E185" s="3">
        <f>COUNT(TEAMS!$E$898:$E$913)</f>
        <v>0</v>
      </c>
      <c r="F185" s="48">
        <v>183</v>
      </c>
      <c r="G185" s="45" t="str">
        <f>TEAMS!B896</f>
        <v>Z15 11</v>
      </c>
      <c r="H185" s="61">
        <f>IF(SUM(TEAMS!B898:B913)=0,0,LARGE(TEAMS!B898:B913,1))</f>
        <v>0</v>
      </c>
      <c r="I185" s="162" t="str">
        <f>TEAMS!$AC$895</f>
        <v>Z15</v>
      </c>
      <c r="J185" s="3">
        <f>COUNT(TEAMS!$E$898:$E$913)</f>
        <v>0</v>
      </c>
      <c r="K185" s="48">
        <v>183</v>
      </c>
      <c r="L185" s="45" t="str">
        <f>TEAMS!B896</f>
        <v>Z15 11</v>
      </c>
      <c r="M185" s="61">
        <f>IF(SUM(TEAMS!C898:C913)=0,0,LARGE(TEAMS!C898:C913,1))</f>
        <v>0</v>
      </c>
      <c r="N185" s="162" t="str">
        <f>TEAMS!$AC$895</f>
        <v>Z15</v>
      </c>
      <c r="O185" s="3">
        <f>COUNT(TEAMS!$E$898:$E$913)</f>
        <v>0</v>
      </c>
      <c r="P185" s="48">
        <v>183</v>
      </c>
      <c r="Q185" s="45" t="str">
        <f>TEAMS!B896</f>
        <v>Z15 11</v>
      </c>
      <c r="R185" s="61">
        <f>IF(SUM(TEAMS!D898:D913)=0,0,LARGE(TEAMS!D898:D913,1))</f>
        <v>0</v>
      </c>
      <c r="S185" s="162" t="str">
        <f>TEAMS!$AC$895</f>
        <v>Z15</v>
      </c>
      <c r="T185" s="3">
        <f>COUNT(TEAMS!$E$898:$E$913)</f>
        <v>0</v>
      </c>
    </row>
    <row r="186" spans="1:20" ht="14.25">
      <c r="A186" s="48">
        <v>184</v>
      </c>
      <c r="B186" s="45" t="str">
        <f>TEAMS!G$896</f>
        <v>Z15 12</v>
      </c>
      <c r="C186" s="61">
        <f>IF(SUM(TEAMS!J898:J913)=0,0,LARGE(TEAMS!J898:J913,1))</f>
        <v>0</v>
      </c>
      <c r="D186" s="162" t="str">
        <f>TEAMS!$AC$895</f>
        <v>Z15</v>
      </c>
      <c r="E186" s="3">
        <f>COUNT(TEAMS!$J$898:$J$913)</f>
        <v>0</v>
      </c>
      <c r="F186" s="48">
        <v>184</v>
      </c>
      <c r="G186" s="45" t="str">
        <f>TEAMS!G896</f>
        <v>Z15 12</v>
      </c>
      <c r="H186" s="61">
        <f>IF(SUM(TEAMS!G898:G913)=0,0,LARGE(TEAMS!G898:G913,1))</f>
        <v>0</v>
      </c>
      <c r="I186" s="162" t="str">
        <f>TEAMS!$AC$895</f>
        <v>Z15</v>
      </c>
      <c r="J186" s="3">
        <f>COUNT(TEAMS!$J$898:$J$913)</f>
        <v>0</v>
      </c>
      <c r="K186" s="48">
        <v>184</v>
      </c>
      <c r="L186" s="45" t="str">
        <f>TEAMS!G896</f>
        <v>Z15 12</v>
      </c>
      <c r="M186" s="61">
        <f>IF(SUM(TEAMS!H898:H913)=0,0,LARGE(TEAMS!H898:H913,1))</f>
        <v>0</v>
      </c>
      <c r="N186" s="162" t="str">
        <f>TEAMS!$AC$895</f>
        <v>Z15</v>
      </c>
      <c r="O186" s="3">
        <f>COUNT(TEAMS!$J$898:$J$913)</f>
        <v>0</v>
      </c>
      <c r="P186" s="48">
        <v>184</v>
      </c>
      <c r="Q186" s="45" t="str">
        <f>TEAMS!G896</f>
        <v>Z15 12</v>
      </c>
      <c r="R186" s="61">
        <f>IF(SUM(TEAMS!I898:I913)=0,0,LARGE(TEAMS!I898:I913,1))</f>
        <v>0</v>
      </c>
      <c r="S186" s="162" t="str">
        <f>TEAMS!$AC$895</f>
        <v>Z15</v>
      </c>
      <c r="T186" s="3">
        <f>COUNT(TEAMS!$J$898:$J$913)</f>
        <v>0</v>
      </c>
    </row>
    <row r="187" spans="1:20" ht="14.25">
      <c r="A187" s="48">
        <v>185</v>
      </c>
      <c r="B187" s="45" t="str">
        <f>TEAMS!L$896</f>
        <v>Z15 13</v>
      </c>
      <c r="C187" s="61">
        <f>IF(SUM(TEAMS!O898:O913)=0,0,LARGE(TEAMS!O898:O913,1))</f>
        <v>0</v>
      </c>
      <c r="D187" s="162" t="str">
        <f>TEAMS!$AC$895</f>
        <v>Z15</v>
      </c>
      <c r="E187" s="3">
        <f>COUNT(TEAMS!$O$898:$O$913)</f>
        <v>0</v>
      </c>
      <c r="F187" s="48">
        <v>185</v>
      </c>
      <c r="G187" s="45" t="str">
        <f>TEAMS!L896</f>
        <v>Z15 13</v>
      </c>
      <c r="H187" s="61">
        <f>IF(SUM(TEAMS!L898:L913)=0,0,LARGE(TEAMS!L898:L913,1))</f>
        <v>0</v>
      </c>
      <c r="I187" s="162" t="str">
        <f>TEAMS!$AC$895</f>
        <v>Z15</v>
      </c>
      <c r="J187" s="3">
        <f>COUNT(TEAMS!$O$898:$O$913)</f>
        <v>0</v>
      </c>
      <c r="K187" s="48">
        <v>185</v>
      </c>
      <c r="L187" s="45" t="str">
        <f>TEAMS!L896</f>
        <v>Z15 13</v>
      </c>
      <c r="M187" s="61">
        <f>IF(SUM(TEAMS!M898:M913)=0,0,LARGE(TEAMS!M898:M913,1))</f>
        <v>0</v>
      </c>
      <c r="N187" s="162" t="str">
        <f>TEAMS!$AC$895</f>
        <v>Z15</v>
      </c>
      <c r="O187" s="3">
        <f>COUNT(TEAMS!$O$898:$O$913)</f>
        <v>0</v>
      </c>
      <c r="P187" s="48">
        <v>185</v>
      </c>
      <c r="Q187" s="45" t="str">
        <f>TEAMS!L896</f>
        <v>Z15 13</v>
      </c>
      <c r="R187" s="61">
        <f>IF(SUM(TEAMS!N898:N913)=0,0,LARGE(TEAMS!N898:N913,1))</f>
        <v>0</v>
      </c>
      <c r="S187" s="162" t="str">
        <f>TEAMS!$AC$895</f>
        <v>Z15</v>
      </c>
      <c r="T187" s="3">
        <f>COUNT(TEAMS!$O$898:$O$913)</f>
        <v>0</v>
      </c>
    </row>
    <row r="188" spans="1:20" ht="14.25">
      <c r="A188" s="48">
        <v>186</v>
      </c>
      <c r="B188" s="45" t="str">
        <f>TEAMS!Q$896</f>
        <v>Z15 14</v>
      </c>
      <c r="C188" s="61">
        <f>IF(SUM(TEAMS!T898:T913)=0,0,LARGE(TEAMS!T898:T913,1))</f>
        <v>0</v>
      </c>
      <c r="D188" s="162" t="str">
        <f>TEAMS!$AC$895</f>
        <v>Z15</v>
      </c>
      <c r="E188" s="3">
        <f>COUNT(TEAMS!$T$898:$T$913)</f>
        <v>0</v>
      </c>
      <c r="F188" s="48">
        <v>186</v>
      </c>
      <c r="G188" s="45" t="str">
        <f>TEAMS!Q896</f>
        <v>Z15 14</v>
      </c>
      <c r="H188" s="61">
        <f>IF(SUM(TEAMS!Q898:Q913)=0,0,LARGE(TEAMS!Q898:Q913,1))</f>
        <v>0</v>
      </c>
      <c r="I188" s="162" t="str">
        <f>TEAMS!$AC$895</f>
        <v>Z15</v>
      </c>
      <c r="J188" s="3">
        <f>COUNT(TEAMS!$T$898:$T$913)</f>
        <v>0</v>
      </c>
      <c r="K188" s="48">
        <v>186</v>
      </c>
      <c r="L188" s="111" t="str">
        <f>TEAMS!Q896</f>
        <v>Z15 14</v>
      </c>
      <c r="M188" s="61">
        <f>IF(SUM(TEAMS!R898:R913)=0,0,LARGE(TEAMS!R898:R913,1))</f>
        <v>0</v>
      </c>
      <c r="N188" s="162" t="str">
        <f>TEAMS!$AC$895</f>
        <v>Z15</v>
      </c>
      <c r="O188" s="3">
        <f>COUNT(TEAMS!$T$898:$T$913)</f>
        <v>0</v>
      </c>
      <c r="P188" s="48">
        <v>186</v>
      </c>
      <c r="Q188" s="45" t="str">
        <f>TEAMS!Q896</f>
        <v>Z15 14</v>
      </c>
      <c r="R188" s="61">
        <f>IF(SUM(TEAMS!S898:S913)=0,0,LARGE(TEAMS!S898:S913,1))</f>
        <v>0</v>
      </c>
      <c r="S188" s="162" t="str">
        <f>TEAMS!$AC$895</f>
        <v>Z15</v>
      </c>
      <c r="T188" s="3">
        <f>COUNT(TEAMS!$T$898:$T$913)</f>
        <v>0</v>
      </c>
    </row>
    <row r="189" spans="1:20" ht="14.25">
      <c r="A189" s="48">
        <v>187</v>
      </c>
      <c r="B189" s="45" t="str">
        <f>TEAMS!V$896</f>
        <v>Z15 15</v>
      </c>
      <c r="C189" s="61">
        <f>IF(SUM(TEAMS!Y898:Y913)=0,0,LARGE(TEAMS!Y898:Y913,1))</f>
        <v>0</v>
      </c>
      <c r="D189" s="162" t="str">
        <f>TEAMS!$AC$895</f>
        <v>Z15</v>
      </c>
      <c r="E189" s="3">
        <f>COUNT(TEAMS!$Y$898:$Y$913)</f>
        <v>0</v>
      </c>
      <c r="F189" s="48">
        <v>187</v>
      </c>
      <c r="G189" s="45" t="str">
        <f>TEAMS!V896</f>
        <v>Z15 15</v>
      </c>
      <c r="H189" s="61">
        <f>IF(SUM(TEAMS!V898:V913)=0,0,LARGE(TEAMS!V898:V913,1))</f>
        <v>0</v>
      </c>
      <c r="I189" s="162" t="str">
        <f>TEAMS!$AC$895</f>
        <v>Z15</v>
      </c>
      <c r="J189" s="3">
        <f>COUNT(TEAMS!$Y$898:$Y$913)</f>
        <v>0</v>
      </c>
      <c r="K189" s="48">
        <v>187</v>
      </c>
      <c r="L189" s="45" t="str">
        <f>TEAMS!V896</f>
        <v>Z15 15</v>
      </c>
      <c r="M189" s="61">
        <f>IF(SUM(TEAMS!W898:W913)=0,0,LARGE(TEAMS!W898:W913,1))</f>
        <v>0</v>
      </c>
      <c r="N189" s="162" t="str">
        <f>TEAMS!$AC$895</f>
        <v>Z15</v>
      </c>
      <c r="O189" s="3">
        <f>COUNT(TEAMS!$Y$898:$Y$913)</f>
        <v>0</v>
      </c>
      <c r="P189" s="48">
        <v>187</v>
      </c>
      <c r="Q189" s="45" t="str">
        <f>TEAMS!V896</f>
        <v>Z15 15</v>
      </c>
      <c r="R189" s="61">
        <f>IF(SUM(TEAMS!X898:X913)=0,0,LARGE(TEAMS!X898:X913,1))</f>
        <v>0</v>
      </c>
      <c r="S189" s="162" t="str">
        <f>TEAMS!$AC$895</f>
        <v>Z15</v>
      </c>
      <c r="T189" s="3">
        <f>COUNT(TEAMS!$Y$898:$Y$913)</f>
        <v>0</v>
      </c>
    </row>
    <row r="190" spans="1:20" ht="14.25">
      <c r="A190" s="48">
        <v>188</v>
      </c>
      <c r="B190" s="45" t="str">
        <f>TEAMS!G856</f>
        <v>Z15 2</v>
      </c>
      <c r="C190" s="61">
        <f>IF(SUM(TEAMS!J858:J873)=0,0,LARGE(TEAMS!J858:J873,1))</f>
        <v>0</v>
      </c>
      <c r="D190" s="141" t="str">
        <f>TEAMS!$AC$855</f>
        <v>Z15</v>
      </c>
      <c r="E190" s="3">
        <f>COUNT(TEAMS!$J$858:$J$873)</f>
        <v>0</v>
      </c>
      <c r="F190" s="48">
        <v>188</v>
      </c>
      <c r="G190" s="45" t="str">
        <f>TEAMS!G856</f>
        <v>Z15 2</v>
      </c>
      <c r="H190" s="61">
        <f>IF(SUM(TEAMS!G858:G873)=0,0,LARGE(TEAMS!G858:G873,1))</f>
        <v>0</v>
      </c>
      <c r="I190" s="141" t="str">
        <f>TEAMS!$AC$855</f>
        <v>Z15</v>
      </c>
      <c r="J190" s="3">
        <f>COUNT(TEAMS!$J$858:$J$873)</f>
        <v>0</v>
      </c>
      <c r="K190" s="48">
        <v>188</v>
      </c>
      <c r="L190" s="45" t="str">
        <f>TEAMS!G856</f>
        <v>Z15 2</v>
      </c>
      <c r="M190" s="61">
        <f>IF(SUM(TEAMS!H858:H873)=0,0,LARGE(TEAMS!H858:H873,1))</f>
        <v>0</v>
      </c>
      <c r="N190" s="141" t="str">
        <f>TEAMS!$AC$855</f>
        <v>Z15</v>
      </c>
      <c r="O190" s="3">
        <f>COUNT(TEAMS!$J$858:$J$873)</f>
        <v>0</v>
      </c>
      <c r="P190" s="48">
        <v>188</v>
      </c>
      <c r="Q190" s="45" t="str">
        <f>TEAMS!G856</f>
        <v>Z15 2</v>
      </c>
      <c r="R190" s="61">
        <f>IF(SUM(TEAMS!I858:I873)=0,0,LARGE(TEAMS!I858:I873,1))</f>
        <v>0</v>
      </c>
      <c r="S190" s="141" t="str">
        <f>TEAMS!$AC$855</f>
        <v>Z15</v>
      </c>
      <c r="T190" s="3">
        <f>COUNT(TEAMS!$J$858:$J$873)</f>
        <v>0</v>
      </c>
    </row>
    <row r="191" spans="1:20" ht="14.25">
      <c r="A191" s="48">
        <v>189</v>
      </c>
      <c r="B191" s="45" t="str">
        <f>TEAMS!L856</f>
        <v>Z15 3</v>
      </c>
      <c r="C191" s="61">
        <f>IF(SUM(TEAMS!O858:O873)=0,0,LARGE(TEAMS!O858:O873,1))</f>
        <v>0</v>
      </c>
      <c r="D191" s="141" t="str">
        <f>TEAMS!$AC$855</f>
        <v>Z15</v>
      </c>
      <c r="E191" s="3">
        <f>COUNT(TEAMS!$O$858:$O$873)</f>
        <v>0</v>
      </c>
      <c r="F191" s="48">
        <v>189</v>
      </c>
      <c r="G191" s="45" t="str">
        <f>TEAMS!L856</f>
        <v>Z15 3</v>
      </c>
      <c r="H191" s="61">
        <f>IF(SUM(TEAMS!L858:L873)=0,0,LARGE(TEAMS!L858:L873,1))</f>
        <v>0</v>
      </c>
      <c r="I191" s="141" t="str">
        <f>TEAMS!$AC$855</f>
        <v>Z15</v>
      </c>
      <c r="J191" s="3">
        <f>COUNT(TEAMS!$O$858:$O$873)</f>
        <v>0</v>
      </c>
      <c r="K191" s="48">
        <v>189</v>
      </c>
      <c r="L191" s="45" t="str">
        <f>TEAMS!L856</f>
        <v>Z15 3</v>
      </c>
      <c r="M191" s="61">
        <f>IF(SUM(TEAMS!M858:M873)=0,0,LARGE(TEAMS!M858:M873,1))</f>
        <v>0</v>
      </c>
      <c r="N191" s="141" t="str">
        <f>TEAMS!$AC$855</f>
        <v>Z15</v>
      </c>
      <c r="O191" s="3">
        <f>COUNT(TEAMS!$O$858:$O$873)</f>
        <v>0</v>
      </c>
      <c r="P191" s="48">
        <v>189</v>
      </c>
      <c r="Q191" s="45" t="str">
        <f>TEAMS!L856</f>
        <v>Z15 3</v>
      </c>
      <c r="R191" s="61">
        <f>IF(SUM(TEAMS!N858:N873)=0,0,LARGE(TEAMS!N858:N873,1))</f>
        <v>0</v>
      </c>
      <c r="S191" s="141" t="str">
        <f>TEAMS!$AC$855</f>
        <v>Z15</v>
      </c>
      <c r="T191" s="3">
        <f>COUNT(TEAMS!$O$858:$O$873)</f>
        <v>0</v>
      </c>
    </row>
    <row r="192" spans="1:20" ht="14.25">
      <c r="A192" s="48">
        <v>190</v>
      </c>
      <c r="B192" s="45" t="str">
        <f>TEAMS!Q856</f>
        <v>Z15 4</v>
      </c>
      <c r="C192" s="61">
        <f>IF(SUM(TEAMS!T858:T873)=0,0,LARGE(TEAMS!T858:T873,1))</f>
        <v>0</v>
      </c>
      <c r="D192" s="141" t="str">
        <f>TEAMS!$AC$855</f>
        <v>Z15</v>
      </c>
      <c r="E192" s="3">
        <f>COUNT(TEAMS!$T$858:$T$873)</f>
        <v>0</v>
      </c>
      <c r="F192" s="48">
        <v>190</v>
      </c>
      <c r="G192" s="45" t="str">
        <f>TEAMS!Q856</f>
        <v>Z15 4</v>
      </c>
      <c r="H192" s="61">
        <f>IF(SUM(TEAMS!Q858:Q873)=0,0,LARGE(TEAMS!Q858:Q873,1))</f>
        <v>0</v>
      </c>
      <c r="I192" s="141" t="str">
        <f>TEAMS!$AC$855</f>
        <v>Z15</v>
      </c>
      <c r="J192" s="3">
        <f>COUNT(TEAMS!$T$858:$T$873)</f>
        <v>0</v>
      </c>
      <c r="K192" s="48">
        <v>190</v>
      </c>
      <c r="L192" s="45" t="str">
        <f>TEAMS!Q856</f>
        <v>Z15 4</v>
      </c>
      <c r="M192" s="61">
        <f>IF(SUM(TEAMS!R858:R873)=0,0,LARGE(TEAMS!R858:R873,1))</f>
        <v>0</v>
      </c>
      <c r="N192" s="141" t="str">
        <f>TEAMS!$AC$855</f>
        <v>Z15</v>
      </c>
      <c r="O192" s="3">
        <f>COUNT(TEAMS!$T$858:$T$873)</f>
        <v>0</v>
      </c>
      <c r="P192" s="48">
        <v>190</v>
      </c>
      <c r="Q192" s="45" t="str">
        <f>TEAMS!Q856</f>
        <v>Z15 4</v>
      </c>
      <c r="R192" s="61">
        <f>IF(SUM(TEAMS!S858:S873)=0,0,LARGE(TEAMS!S858:S873,1))</f>
        <v>0</v>
      </c>
      <c r="S192" s="141" t="str">
        <f>TEAMS!$AC$855</f>
        <v>Z15</v>
      </c>
      <c r="T192" s="3">
        <f>COUNT(TEAMS!$T$858:$T$873)</f>
        <v>0</v>
      </c>
    </row>
    <row r="193" spans="1:20" ht="14.25">
      <c r="A193" s="48">
        <v>191</v>
      </c>
      <c r="B193" s="45" t="str">
        <f>TEAMS!V856</f>
        <v>Z15 5</v>
      </c>
      <c r="C193" s="61">
        <f>IF(SUM(TEAMS!Y858:Y873)=0,0,LARGE(TEAMS!Y858:Y873,1))</f>
        <v>0</v>
      </c>
      <c r="D193" s="141" t="str">
        <f>TEAMS!$AC$855</f>
        <v>Z15</v>
      </c>
      <c r="E193" s="3">
        <f>COUNT(TEAMS!$Y$858:$Y$873)</f>
        <v>0</v>
      </c>
      <c r="F193" s="48">
        <v>191</v>
      </c>
      <c r="G193" s="45" t="str">
        <f>TEAMS!V856</f>
        <v>Z15 5</v>
      </c>
      <c r="H193" s="61">
        <f>IF(SUM(TEAMS!V858:V873)=0,0,LARGE(TEAMS!V858:V873,1))</f>
        <v>0</v>
      </c>
      <c r="I193" s="141" t="str">
        <f>TEAMS!$AC$855</f>
        <v>Z15</v>
      </c>
      <c r="J193" s="3">
        <f>COUNT(TEAMS!$Y$858:$Y$873)</f>
        <v>0</v>
      </c>
      <c r="K193" s="48">
        <v>191</v>
      </c>
      <c r="L193" s="45" t="str">
        <f>TEAMS!V856</f>
        <v>Z15 5</v>
      </c>
      <c r="M193" s="61">
        <f>IF(SUM(TEAMS!W858:W873)=0,0,LARGE(TEAMS!W858:W873,1))</f>
        <v>0</v>
      </c>
      <c r="N193" s="141" t="str">
        <f>TEAMS!$AC$855</f>
        <v>Z15</v>
      </c>
      <c r="O193" s="3">
        <f>COUNT(TEAMS!$Y$858:$Y$873)</f>
        <v>0</v>
      </c>
      <c r="P193" s="48">
        <v>191</v>
      </c>
      <c r="Q193" s="45" t="str">
        <f>TEAMS!V856</f>
        <v>Z15 5</v>
      </c>
      <c r="R193" s="61">
        <f>IF(SUM(TEAMS!X858:X873)=0,0,LARGE(TEAMS!X858:X873,1))</f>
        <v>0</v>
      </c>
      <c r="S193" s="141" t="str">
        <f>TEAMS!$AC$855</f>
        <v>Z15</v>
      </c>
      <c r="T193" s="3">
        <f>COUNT(TEAMS!$Y$858:$Y$873)</f>
        <v>0</v>
      </c>
    </row>
    <row r="194" spans="1:20" ht="14.25">
      <c r="A194" s="48">
        <v>192</v>
      </c>
      <c r="B194" s="45" t="str">
        <f>TEAMS!B876</f>
        <v>Z15 6</v>
      </c>
      <c r="C194" s="61">
        <f>IF(SUM(TEAMS!E878:E893)=0,0,LARGE(TEAMS!E878:E893,1))</f>
        <v>0</v>
      </c>
      <c r="D194" s="162" t="str">
        <f>TEAMS!$AC$875</f>
        <v>Z15</v>
      </c>
      <c r="E194" s="3">
        <f>COUNT(TEAMS!$E$878:$E$893)</f>
        <v>0</v>
      </c>
      <c r="F194" s="48">
        <v>192</v>
      </c>
      <c r="G194" s="45" t="str">
        <f>TEAMS!B876</f>
        <v>Z15 6</v>
      </c>
      <c r="H194" s="61">
        <f>IF(SUM(TEAMS!B878:B893)=0,0,LARGE(TEAMS!B878:B893,1))</f>
        <v>0</v>
      </c>
      <c r="I194" s="162" t="str">
        <f>TEAMS!$AC$875</f>
        <v>Z15</v>
      </c>
      <c r="J194" s="3">
        <f>COUNT(TEAMS!$E$878:$E$893)</f>
        <v>0</v>
      </c>
      <c r="K194" s="48">
        <v>192</v>
      </c>
      <c r="L194" s="45" t="str">
        <f>TEAMS!B876</f>
        <v>Z15 6</v>
      </c>
      <c r="M194" s="61">
        <f>IF(SUM(TEAMS!C878:C893)=0,0,LARGE(TEAMS!C878:C893,1))</f>
        <v>0</v>
      </c>
      <c r="N194" s="162" t="str">
        <f>TEAMS!$AC$875</f>
        <v>Z15</v>
      </c>
      <c r="O194" s="3">
        <f>COUNT(TEAMS!$E$878:$E$893)</f>
        <v>0</v>
      </c>
      <c r="P194" s="48">
        <v>192</v>
      </c>
      <c r="Q194" s="45" t="str">
        <f>TEAMS!B876</f>
        <v>Z15 6</v>
      </c>
      <c r="R194" s="61">
        <f>IF(SUM(TEAMS!D878:D893)=0,0,LARGE(TEAMS!D878:D893,1))</f>
        <v>0</v>
      </c>
      <c r="S194" s="162" t="str">
        <f>TEAMS!$AC$875</f>
        <v>Z15</v>
      </c>
      <c r="T194" s="3">
        <f>COUNT(TEAMS!$E$878:$E$893)</f>
        <v>0</v>
      </c>
    </row>
    <row r="195" spans="1:20" ht="14.25">
      <c r="A195" s="48">
        <v>193</v>
      </c>
      <c r="B195" s="45" t="str">
        <f>TEAMS!G876</f>
        <v>Z15 7</v>
      </c>
      <c r="C195" s="61">
        <f>IF(SUM(TEAMS!J878:J893)=0,0,LARGE(TEAMS!J878:J893,1))</f>
        <v>0</v>
      </c>
      <c r="D195" s="141" t="str">
        <f>TEAMS!$AC$875</f>
        <v>Z15</v>
      </c>
      <c r="E195" s="3">
        <f>COUNT(TEAMS!$J$878:$J$893)</f>
        <v>0</v>
      </c>
      <c r="F195" s="48">
        <v>193</v>
      </c>
      <c r="G195" s="45" t="str">
        <f>TEAMS!G876</f>
        <v>Z15 7</v>
      </c>
      <c r="H195" s="61">
        <f>IF(SUM(TEAMS!G878:G893)=0,0,LARGE(TEAMS!G878:G893,1))</f>
        <v>0</v>
      </c>
      <c r="I195" s="141" t="str">
        <f>TEAMS!$AC$875</f>
        <v>Z15</v>
      </c>
      <c r="J195" s="3">
        <f>COUNT(TEAMS!$J$878:$J$893)</f>
        <v>0</v>
      </c>
      <c r="K195" s="48">
        <v>193</v>
      </c>
      <c r="L195" s="45" t="str">
        <f>TEAMS!G876</f>
        <v>Z15 7</v>
      </c>
      <c r="M195" s="61">
        <f>IF(SUM(TEAMS!H878:H893)=0,0,LARGE(TEAMS!H878:H893,1))</f>
        <v>0</v>
      </c>
      <c r="N195" s="141" t="str">
        <f>TEAMS!$AC$875</f>
        <v>Z15</v>
      </c>
      <c r="O195" s="3">
        <f>COUNT(TEAMS!$J$878:$J$893)</f>
        <v>0</v>
      </c>
      <c r="P195" s="48">
        <v>193</v>
      </c>
      <c r="Q195" s="45" t="str">
        <f>TEAMS!G876</f>
        <v>Z15 7</v>
      </c>
      <c r="R195" s="61">
        <f>IF(SUM(TEAMS!I878:I893)=0,0,LARGE(TEAMS!I878:I893,1))</f>
        <v>0</v>
      </c>
      <c r="S195" s="141" t="str">
        <f>TEAMS!$AC$875</f>
        <v>Z15</v>
      </c>
      <c r="T195" s="3">
        <f>COUNT(TEAMS!$J$878:$J$893)</f>
        <v>0</v>
      </c>
    </row>
    <row r="196" spans="1:20" ht="14.25">
      <c r="A196" s="48">
        <v>194</v>
      </c>
      <c r="B196" s="45" t="str">
        <f>TEAMS!L876</f>
        <v>Z15 8</v>
      </c>
      <c r="C196" s="61">
        <f>IF(SUM(TEAMS!O878:O893)=0,0,LARGE(TEAMS!O878:O893,1))</f>
        <v>0</v>
      </c>
      <c r="D196" s="162" t="str">
        <f>TEAMS!$AC$875</f>
        <v>Z15</v>
      </c>
      <c r="E196" s="3">
        <f>COUNT(TEAMS!$O$878:$O$893)</f>
        <v>0</v>
      </c>
      <c r="F196" s="48">
        <v>194</v>
      </c>
      <c r="G196" s="45" t="str">
        <f>TEAMS!L876</f>
        <v>Z15 8</v>
      </c>
      <c r="H196" s="61">
        <f>IF(SUM(TEAMS!L878:L893)=0,0,LARGE(TEAMS!L878:L893,1))</f>
        <v>0</v>
      </c>
      <c r="I196" s="162" t="str">
        <f>TEAMS!$AC$875</f>
        <v>Z15</v>
      </c>
      <c r="J196" s="3">
        <f>COUNT(TEAMS!$O$878:$O$893)</f>
        <v>0</v>
      </c>
      <c r="K196" s="48">
        <v>194</v>
      </c>
      <c r="L196" s="45" t="str">
        <f>TEAMS!L876</f>
        <v>Z15 8</v>
      </c>
      <c r="M196" s="61">
        <f>IF(SUM(TEAMS!M878:M893)=0,0,LARGE(TEAMS!M878:M893,1))</f>
        <v>0</v>
      </c>
      <c r="N196" s="162" t="str">
        <f>TEAMS!$AC$875</f>
        <v>Z15</v>
      </c>
      <c r="O196" s="3">
        <f>COUNT(TEAMS!$O$878:$O$893)</f>
        <v>0</v>
      </c>
      <c r="P196" s="48">
        <v>194</v>
      </c>
      <c r="Q196" s="45" t="str">
        <f>TEAMS!L876</f>
        <v>Z15 8</v>
      </c>
      <c r="R196" s="61">
        <f>IF(SUM(TEAMS!N878:N893)=0,0,LARGE(TEAMS!N878:N893,1))</f>
        <v>0</v>
      </c>
      <c r="S196" s="162" t="str">
        <f>TEAMS!$AC$875</f>
        <v>Z15</v>
      </c>
      <c r="T196" s="3">
        <f>COUNT(TEAMS!$O$878:$O$893)</f>
        <v>0</v>
      </c>
    </row>
    <row r="197" spans="1:20" ht="14.25">
      <c r="A197" s="48">
        <v>195</v>
      </c>
      <c r="B197" s="45" t="str">
        <f>TEAMS!Q876</f>
        <v>Z15 9</v>
      </c>
      <c r="C197" s="61">
        <f>IF(SUM(TEAMS!T878:T893)=0,0,LARGE(TEAMS!T878:T893,1))</f>
        <v>0</v>
      </c>
      <c r="D197" s="162" t="str">
        <f>TEAMS!$AC$875</f>
        <v>Z15</v>
      </c>
      <c r="E197" s="3">
        <f>COUNT(TEAMS!$T$878:$T$893)</f>
        <v>0</v>
      </c>
      <c r="F197" s="48">
        <v>195</v>
      </c>
      <c r="G197" s="45" t="str">
        <f>TEAMS!Q876</f>
        <v>Z15 9</v>
      </c>
      <c r="H197" s="61">
        <f>IF(SUM(TEAMS!Q878:Q893)=0,0,LARGE(TEAMS!Q878:Q893,1))</f>
        <v>0</v>
      </c>
      <c r="I197" s="162" t="str">
        <f>TEAMS!$AC$875</f>
        <v>Z15</v>
      </c>
      <c r="J197" s="3">
        <f>COUNT(TEAMS!$T$878:$T$893)</f>
        <v>0</v>
      </c>
      <c r="K197" s="48">
        <v>195</v>
      </c>
      <c r="L197" s="45" t="str">
        <f>TEAMS!Q876</f>
        <v>Z15 9</v>
      </c>
      <c r="M197" s="61">
        <f>IF(SUM(TEAMS!R878:R893)=0,0,LARGE(TEAMS!R878:R893,1))</f>
        <v>0</v>
      </c>
      <c r="N197" s="162" t="str">
        <f>TEAMS!$AC$875</f>
        <v>Z15</v>
      </c>
      <c r="O197" s="3">
        <f>COUNT(TEAMS!$T$878:$T$893)</f>
        <v>0</v>
      </c>
      <c r="P197" s="48">
        <v>195</v>
      </c>
      <c r="Q197" s="45" t="str">
        <f>TEAMS!Q876</f>
        <v>Z15 9</v>
      </c>
      <c r="R197" s="61">
        <f>IF(SUM(TEAMS!S878:S893)=0,0,LARGE(TEAMS!S878:S893,1))</f>
        <v>0</v>
      </c>
      <c r="S197" s="162" t="str">
        <f>TEAMS!$AC$875</f>
        <v>Z15</v>
      </c>
      <c r="T197" s="3">
        <f>COUNT(TEAMS!$T$878:$T$893)</f>
        <v>0</v>
      </c>
    </row>
    <row r="198" spans="1:20" ht="14.25">
      <c r="A198" s="48">
        <v>196</v>
      </c>
      <c r="B198" s="45" t="str">
        <f>TEAMS!B917</f>
        <v>Z16 1</v>
      </c>
      <c r="C198" s="61">
        <f>IF(SUM(TEAMS!E919:E934)=0,0,LARGE(TEAMS!E919:E934,1))</f>
        <v>0</v>
      </c>
      <c r="D198" s="162" t="str">
        <f>TEAMS!$AC$916</f>
        <v>Z16</v>
      </c>
      <c r="E198" s="3">
        <f>COUNT(TEAMS!$E$919:$E$934)</f>
        <v>0</v>
      </c>
      <c r="F198" s="48">
        <v>196</v>
      </c>
      <c r="G198" s="45" t="str">
        <f>TEAMS!B917</f>
        <v>Z16 1</v>
      </c>
      <c r="H198" s="61">
        <f>IF(SUM(TEAMS!B919:B934)=0,0,LARGE(TEAMS!B919:B934,1))</f>
        <v>0</v>
      </c>
      <c r="I198" s="162" t="str">
        <f>TEAMS!$AC$916</f>
        <v>Z16</v>
      </c>
      <c r="J198" s="3">
        <f>COUNT(TEAMS!$E$919:$E$934)</f>
        <v>0</v>
      </c>
      <c r="K198" s="48">
        <v>196</v>
      </c>
      <c r="L198" s="45" t="str">
        <f>TEAMS!B917</f>
        <v>Z16 1</v>
      </c>
      <c r="M198" s="61">
        <f>IF(SUM(TEAMS!C919:C934)=0,0,LARGE(TEAMS!C919:C934,1))</f>
        <v>0</v>
      </c>
      <c r="N198" s="162" t="str">
        <f>TEAMS!$AC$916</f>
        <v>Z16</v>
      </c>
      <c r="O198" s="3">
        <f>COUNT(TEAMS!$E$919:$E$934)</f>
        <v>0</v>
      </c>
      <c r="P198" s="48">
        <v>196</v>
      </c>
      <c r="Q198" s="45" t="str">
        <f>TEAMS!B917</f>
        <v>Z16 1</v>
      </c>
      <c r="R198" s="61">
        <f>IF(SUM(TEAMS!D919:D934)=0,0,LARGE(TEAMS!D919:D934,1))</f>
        <v>0</v>
      </c>
      <c r="S198" s="162" t="str">
        <f>TEAMS!$AC$916</f>
        <v>Z16</v>
      </c>
      <c r="T198" s="3">
        <f>COUNT(TEAMS!$E$919:$E$934)</f>
        <v>0</v>
      </c>
    </row>
    <row r="199" spans="1:20" ht="14.25">
      <c r="A199" s="48">
        <v>197</v>
      </c>
      <c r="B199" s="45" t="str">
        <f>TEAMS!V937</f>
        <v>Z16 10</v>
      </c>
      <c r="C199" s="61">
        <f>IF(SUM(TEAMS!Y939:Y954)=0,0,LARGE(TEAMS!Y939:Y954,1))</f>
        <v>0</v>
      </c>
      <c r="D199" s="162" t="str">
        <f>TEAMS!$AC$936</f>
        <v>Z16</v>
      </c>
      <c r="E199" s="3">
        <f>COUNT(TEAMS!$Y$939:$Y$954)</f>
        <v>0</v>
      </c>
      <c r="F199" s="48">
        <v>197</v>
      </c>
      <c r="G199" s="45" t="str">
        <f>TEAMS!V937</f>
        <v>Z16 10</v>
      </c>
      <c r="H199" s="61">
        <f>IF(SUM(TEAMS!V939:V954)=0,0,LARGE(TEAMS!V939:V954,1))</f>
        <v>0</v>
      </c>
      <c r="I199" s="162" t="str">
        <f>TEAMS!$AC$936</f>
        <v>Z16</v>
      </c>
      <c r="J199" s="3">
        <f>COUNT(TEAMS!$Y$939:$Y$954)</f>
        <v>0</v>
      </c>
      <c r="K199" s="48">
        <v>197</v>
      </c>
      <c r="L199" s="45" t="str">
        <f>TEAMS!V937</f>
        <v>Z16 10</v>
      </c>
      <c r="M199" s="61">
        <f>IF(SUM(TEAMS!W939:W954)=0,0,LARGE(TEAMS!W939:W954,1))</f>
        <v>0</v>
      </c>
      <c r="N199" s="162" t="str">
        <f>TEAMS!$AC$936</f>
        <v>Z16</v>
      </c>
      <c r="O199" s="3">
        <f>COUNT(TEAMS!$Y$939:$Y$954)</f>
        <v>0</v>
      </c>
      <c r="P199" s="48">
        <v>197</v>
      </c>
      <c r="Q199" s="45" t="str">
        <f>TEAMS!V937</f>
        <v>Z16 10</v>
      </c>
      <c r="R199" s="61">
        <f>IF(SUM(TEAMS!X939:X954)=0,0,LARGE(TEAMS!X939:X954,1))</f>
        <v>0</v>
      </c>
      <c r="S199" s="162" t="str">
        <f>TEAMS!$AC$936</f>
        <v>Z16</v>
      </c>
      <c r="T199" s="3">
        <f>COUNT(TEAMS!$Y$939:$Y$954)</f>
        <v>0</v>
      </c>
    </row>
    <row r="200" spans="1:20" ht="14.25">
      <c r="A200" s="48">
        <v>198</v>
      </c>
      <c r="B200" s="45" t="str">
        <f>TEAMS!B$957</f>
        <v>Z16 11</v>
      </c>
      <c r="C200" s="61">
        <f>IF(SUM(TEAMS!E959:E974)=0,0,LARGE(TEAMS!E959:E974,1))</f>
        <v>0</v>
      </c>
      <c r="D200" s="162" t="str">
        <f>TEAMS!$AC$956</f>
        <v>Z16</v>
      </c>
      <c r="E200" s="3">
        <f>COUNT(TEAMS!$E$959:$E$974)</f>
        <v>0</v>
      </c>
      <c r="F200" s="48">
        <v>198</v>
      </c>
      <c r="G200" s="45" t="str">
        <f>TEAMS!B957</f>
        <v>Z16 11</v>
      </c>
      <c r="H200" s="61">
        <f>IF(SUM(TEAMS!B959:B974)=0,0,LARGE(TEAMS!B959:B974,1))</f>
        <v>0</v>
      </c>
      <c r="I200" s="162" t="str">
        <f>TEAMS!$AC$956</f>
        <v>Z16</v>
      </c>
      <c r="J200" s="3">
        <f>COUNT(TEAMS!$E$959:$E$974)</f>
        <v>0</v>
      </c>
      <c r="K200" s="48">
        <v>198</v>
      </c>
      <c r="L200" s="45" t="str">
        <f>TEAMS!B957</f>
        <v>Z16 11</v>
      </c>
      <c r="M200" s="61">
        <f>IF(SUM(TEAMS!C959:C974)=0,0,LARGE(TEAMS!C959:C974,1))</f>
        <v>0</v>
      </c>
      <c r="N200" s="162" t="str">
        <f>TEAMS!$AC$956</f>
        <v>Z16</v>
      </c>
      <c r="O200" s="3">
        <f>COUNT(TEAMS!$E$959:$E$974)</f>
        <v>0</v>
      </c>
      <c r="P200" s="48">
        <v>198</v>
      </c>
      <c r="Q200" s="45" t="str">
        <f>TEAMS!B957</f>
        <v>Z16 11</v>
      </c>
      <c r="R200" s="61">
        <f>IF(SUM(TEAMS!D959:D974)=0,0,LARGE(TEAMS!D959:D974,1))</f>
        <v>0</v>
      </c>
      <c r="S200" s="162" t="str">
        <f>TEAMS!$AC$956</f>
        <v>Z16</v>
      </c>
      <c r="T200" s="3">
        <f>COUNT(TEAMS!$E$959:$E$974)</f>
        <v>0</v>
      </c>
    </row>
    <row r="201" spans="1:20" ht="14.25">
      <c r="A201" s="48">
        <v>199</v>
      </c>
      <c r="B201" s="45" t="str">
        <f>TEAMS!G$957</f>
        <v>Z16 12</v>
      </c>
      <c r="C201" s="61">
        <f>IF(SUM(TEAMS!J959:J974)=0,0,LARGE(TEAMS!J959:J974,1))</f>
        <v>0</v>
      </c>
      <c r="D201" s="162" t="str">
        <f>TEAMS!$AC$956</f>
        <v>Z16</v>
      </c>
      <c r="E201" s="3">
        <f>COUNT(TEAMS!$J$959:$J$974)</f>
        <v>0</v>
      </c>
      <c r="F201" s="48">
        <v>199</v>
      </c>
      <c r="G201" s="45" t="str">
        <f>TEAMS!G957</f>
        <v>Z16 12</v>
      </c>
      <c r="H201" s="61">
        <f>IF(SUM(TEAMS!G959:G974)=0,0,LARGE(TEAMS!G959:G974,1))</f>
        <v>0</v>
      </c>
      <c r="I201" s="162" t="str">
        <f>TEAMS!$AC$956</f>
        <v>Z16</v>
      </c>
      <c r="J201" s="3">
        <f>COUNT(TEAMS!$J$959:$J$974)</f>
        <v>0</v>
      </c>
      <c r="K201" s="48">
        <v>199</v>
      </c>
      <c r="L201" s="45" t="str">
        <f>TEAMS!G957</f>
        <v>Z16 12</v>
      </c>
      <c r="M201" s="61">
        <f>IF(SUM(TEAMS!H959:H974)=0,0,LARGE(TEAMS!H959:H974,1))</f>
        <v>0</v>
      </c>
      <c r="N201" s="162" t="str">
        <f>TEAMS!$AC$956</f>
        <v>Z16</v>
      </c>
      <c r="O201" s="3">
        <f>COUNT(TEAMS!$J$959:$J$974)</f>
        <v>0</v>
      </c>
      <c r="P201" s="48">
        <v>199</v>
      </c>
      <c r="Q201" s="45" t="str">
        <f>TEAMS!G957</f>
        <v>Z16 12</v>
      </c>
      <c r="R201" s="61">
        <f>IF(SUM(TEAMS!I959:I974)=0,0,LARGE(TEAMS!I959:I974,1))</f>
        <v>0</v>
      </c>
      <c r="S201" s="162" t="str">
        <f>TEAMS!$AC$956</f>
        <v>Z16</v>
      </c>
      <c r="T201" s="3">
        <f>COUNT(TEAMS!$J$959:$J$974)</f>
        <v>0</v>
      </c>
    </row>
    <row r="202" spans="1:20" ht="14.25">
      <c r="A202" s="48">
        <v>200</v>
      </c>
      <c r="B202" s="45" t="str">
        <f>TEAMS!L$957</f>
        <v>Z16 13</v>
      </c>
      <c r="C202" s="61">
        <f>IF(SUM(TEAMS!O959:O974)=0,0,LARGE(TEAMS!O959:O974,1))</f>
        <v>0</v>
      </c>
      <c r="D202" s="162" t="str">
        <f>TEAMS!$AC$956</f>
        <v>Z16</v>
      </c>
      <c r="E202" s="3">
        <f>COUNT(TEAMS!$O$959:$O$974)</f>
        <v>0</v>
      </c>
      <c r="F202" s="48">
        <v>200</v>
      </c>
      <c r="G202" s="45" t="str">
        <f>TEAMS!L957</f>
        <v>Z16 13</v>
      </c>
      <c r="H202" s="61">
        <f>IF(SUM(TEAMS!L959:L974)=0,0,LARGE(TEAMS!L959:L974,1))</f>
        <v>0</v>
      </c>
      <c r="I202" s="162" t="str">
        <f>TEAMS!$AC$956</f>
        <v>Z16</v>
      </c>
      <c r="J202" s="3">
        <f>COUNT(TEAMS!$O$959:$O$974)</f>
        <v>0</v>
      </c>
      <c r="K202" s="48">
        <v>200</v>
      </c>
      <c r="L202" s="45" t="str">
        <f>TEAMS!L957</f>
        <v>Z16 13</v>
      </c>
      <c r="M202" s="61">
        <f>IF(SUM(TEAMS!M959:M974)=0,0,LARGE(TEAMS!M959:M974,1))</f>
        <v>0</v>
      </c>
      <c r="N202" s="162" t="str">
        <f>TEAMS!$AC$956</f>
        <v>Z16</v>
      </c>
      <c r="O202" s="3">
        <f>COUNT(TEAMS!$O$959:$O$974)</f>
        <v>0</v>
      </c>
      <c r="P202" s="48">
        <v>200</v>
      </c>
      <c r="Q202" s="45" t="str">
        <f>TEAMS!L957</f>
        <v>Z16 13</v>
      </c>
      <c r="R202" s="61">
        <f>IF(SUM(TEAMS!N959:N974)=0,0,LARGE(TEAMS!N959:N974,1))</f>
        <v>0</v>
      </c>
      <c r="S202" s="162" t="str">
        <f>TEAMS!$AC$956</f>
        <v>Z16</v>
      </c>
      <c r="T202" s="3">
        <f>COUNT(TEAMS!$O$959:$O$974)</f>
        <v>0</v>
      </c>
    </row>
    <row r="203" spans="1:20" ht="14.25">
      <c r="A203" s="48">
        <v>201</v>
      </c>
      <c r="B203" s="45" t="str">
        <f>TEAMS!Q$957</f>
        <v>Z16 14</v>
      </c>
      <c r="C203" s="61">
        <f>IF(SUM(TEAMS!T959:T974)=0,0,LARGE(TEAMS!T959:T974,1))</f>
        <v>0</v>
      </c>
      <c r="D203" s="162" t="str">
        <f>TEAMS!$AC$956</f>
        <v>Z16</v>
      </c>
      <c r="E203" s="3">
        <f>COUNT(TEAMS!$T$959:$T$974)</f>
        <v>0</v>
      </c>
      <c r="F203" s="48">
        <v>201</v>
      </c>
      <c r="G203" s="45" t="str">
        <f>TEAMS!Q957</f>
        <v>Z16 14</v>
      </c>
      <c r="H203" s="61">
        <f>IF(SUM(TEAMS!Q959:Q974)=0,0,LARGE(TEAMS!Q959:Q974,1))</f>
        <v>0</v>
      </c>
      <c r="I203" s="162" t="str">
        <f>TEAMS!$AC$956</f>
        <v>Z16</v>
      </c>
      <c r="J203" s="3">
        <f>COUNT(TEAMS!$T$959:$T$974)</f>
        <v>0</v>
      </c>
      <c r="K203" s="48">
        <v>201</v>
      </c>
      <c r="L203" s="111" t="str">
        <f>TEAMS!Q957</f>
        <v>Z16 14</v>
      </c>
      <c r="M203" s="61">
        <f>IF(SUM(TEAMS!R959:R974)=0,0,LARGE(TEAMS!R959:R974,1))</f>
        <v>0</v>
      </c>
      <c r="N203" s="162" t="str">
        <f>TEAMS!$AC$956</f>
        <v>Z16</v>
      </c>
      <c r="O203" s="3">
        <f>COUNT(TEAMS!$T$959:$T$974)</f>
        <v>0</v>
      </c>
      <c r="P203" s="48">
        <v>201</v>
      </c>
      <c r="Q203" s="45" t="str">
        <f>TEAMS!Q957</f>
        <v>Z16 14</v>
      </c>
      <c r="R203" s="61">
        <f>IF(SUM(TEAMS!S959:S974)=0,0,LARGE(TEAMS!S959:S974,1))</f>
        <v>0</v>
      </c>
      <c r="S203" s="162" t="str">
        <f>TEAMS!$AC$956</f>
        <v>Z16</v>
      </c>
      <c r="T203" s="3">
        <f>COUNT(TEAMS!$T$959:$T$974)</f>
        <v>0</v>
      </c>
    </row>
    <row r="204" spans="1:20" ht="14.25">
      <c r="A204" s="48">
        <v>202</v>
      </c>
      <c r="B204" s="45" t="str">
        <f>TEAMS!V$957</f>
        <v>Z16 15</v>
      </c>
      <c r="C204" s="61">
        <f>IF(SUM(TEAMS!Y959:Y974)=0,0,LARGE(TEAMS!Y959:Y974,1))</f>
        <v>0</v>
      </c>
      <c r="D204" s="162" t="str">
        <f>TEAMS!$AC$956</f>
        <v>Z16</v>
      </c>
      <c r="E204" s="3">
        <f>COUNT(TEAMS!$Y$959:$Y$974)</f>
        <v>0</v>
      </c>
      <c r="F204" s="48">
        <v>202</v>
      </c>
      <c r="G204" s="45" t="str">
        <f>TEAMS!V957</f>
        <v>Z16 15</v>
      </c>
      <c r="H204" s="61">
        <f>IF(SUM(TEAMS!V959:V974)=0,0,LARGE(TEAMS!V959:V974,1))</f>
        <v>0</v>
      </c>
      <c r="I204" s="162" t="str">
        <f>TEAMS!$AC$956</f>
        <v>Z16</v>
      </c>
      <c r="J204" s="3">
        <f>COUNT(TEAMS!$Y$959:$Y$974)</f>
        <v>0</v>
      </c>
      <c r="K204" s="48">
        <v>202</v>
      </c>
      <c r="L204" s="45" t="str">
        <f>TEAMS!V957</f>
        <v>Z16 15</v>
      </c>
      <c r="M204" s="61">
        <f>IF(SUM(TEAMS!W959:W974)=0,0,LARGE(TEAMS!W959:W974,1))</f>
        <v>0</v>
      </c>
      <c r="N204" s="162" t="str">
        <f>TEAMS!$AC$956</f>
        <v>Z16</v>
      </c>
      <c r="O204" s="3">
        <f>COUNT(TEAMS!$Y$959:$Y$974)</f>
        <v>0</v>
      </c>
      <c r="P204" s="48">
        <v>202</v>
      </c>
      <c r="Q204" s="45" t="str">
        <f>TEAMS!V957</f>
        <v>Z16 15</v>
      </c>
      <c r="R204" s="61">
        <f>IF(SUM(TEAMS!X959:X974)=0,0,LARGE(TEAMS!X959:X974,1))</f>
        <v>0</v>
      </c>
      <c r="S204" s="162" t="str">
        <f>TEAMS!$AC$956</f>
        <v>Z16</v>
      </c>
      <c r="T204" s="3">
        <f>COUNT(TEAMS!$Y$959:$Y$974)</f>
        <v>0</v>
      </c>
    </row>
    <row r="205" spans="1:20" ht="14.25">
      <c r="A205" s="48">
        <v>203</v>
      </c>
      <c r="B205" s="45" t="str">
        <f>TEAMS!G917</f>
        <v>Z16 2</v>
      </c>
      <c r="C205" s="61">
        <f>IF(SUM(TEAMS!J919:J934)=0,0,LARGE(TEAMS!J919:J934,1))</f>
        <v>0</v>
      </c>
      <c r="D205" s="162" t="str">
        <f>TEAMS!$AC$916</f>
        <v>Z16</v>
      </c>
      <c r="E205" s="3">
        <f>COUNT(TEAMS!$J$919:$J$934)</f>
        <v>0</v>
      </c>
      <c r="F205" s="48">
        <v>203</v>
      </c>
      <c r="G205" s="45" t="str">
        <f>TEAMS!G917</f>
        <v>Z16 2</v>
      </c>
      <c r="H205" s="61">
        <f>IF(SUM(TEAMS!G919:G934)=0,0,LARGE(TEAMS!G919:G934,1))</f>
        <v>0</v>
      </c>
      <c r="I205" s="162" t="str">
        <f>TEAMS!$AC$916</f>
        <v>Z16</v>
      </c>
      <c r="J205" s="3">
        <f>COUNT(TEAMS!$J$919:$J$934)</f>
        <v>0</v>
      </c>
      <c r="K205" s="48">
        <v>203</v>
      </c>
      <c r="L205" s="45" t="str">
        <f>TEAMS!G917</f>
        <v>Z16 2</v>
      </c>
      <c r="M205" s="61">
        <f>IF(SUM(TEAMS!H919:H934)=0,0,LARGE(TEAMS!H919:H934,1))</f>
        <v>0</v>
      </c>
      <c r="N205" s="162" t="str">
        <f>TEAMS!$AC$916</f>
        <v>Z16</v>
      </c>
      <c r="O205" s="3">
        <f>COUNT(TEAMS!$J$919:$J$934)</f>
        <v>0</v>
      </c>
      <c r="P205" s="48">
        <v>203</v>
      </c>
      <c r="Q205" s="45" t="str">
        <f>TEAMS!G917</f>
        <v>Z16 2</v>
      </c>
      <c r="R205" s="61">
        <f>IF(SUM(TEAMS!I919:I934)=0,0,LARGE(TEAMS!I919:I934,1))</f>
        <v>0</v>
      </c>
      <c r="S205" s="162" t="str">
        <f>TEAMS!$AC$916</f>
        <v>Z16</v>
      </c>
      <c r="T205" s="3">
        <f>COUNT(TEAMS!$J$919:$J$934)</f>
        <v>0</v>
      </c>
    </row>
    <row r="206" spans="1:20" ht="14.25">
      <c r="A206" s="48">
        <v>204</v>
      </c>
      <c r="B206" s="45" t="str">
        <f>TEAMS!L917</f>
        <v>Z16 3</v>
      </c>
      <c r="C206" s="61">
        <f>IF(SUM(TEAMS!O919:O934)=0,0,LARGE(TEAMS!O919:O934,1))</f>
        <v>0</v>
      </c>
      <c r="D206" s="162" t="str">
        <f>TEAMS!$AC$916</f>
        <v>Z16</v>
      </c>
      <c r="E206" s="3">
        <f>COUNT(TEAMS!$O$919:$O$934)</f>
        <v>0</v>
      </c>
      <c r="F206" s="48">
        <v>204</v>
      </c>
      <c r="G206" s="45" t="str">
        <f>TEAMS!L917</f>
        <v>Z16 3</v>
      </c>
      <c r="H206" s="61">
        <f>IF(SUM(TEAMS!L919:L934)=0,0,LARGE(TEAMS!L919:L934,1))</f>
        <v>0</v>
      </c>
      <c r="I206" s="162" t="str">
        <f>TEAMS!$AC$916</f>
        <v>Z16</v>
      </c>
      <c r="J206" s="3">
        <f>COUNT(TEAMS!$O$919:$O$934)</f>
        <v>0</v>
      </c>
      <c r="K206" s="48">
        <v>204</v>
      </c>
      <c r="L206" s="45" t="str">
        <f>TEAMS!L917</f>
        <v>Z16 3</v>
      </c>
      <c r="M206" s="61">
        <f>IF(SUM(TEAMS!M919:M934)=0,0,LARGE(TEAMS!M919:M934,1))</f>
        <v>0</v>
      </c>
      <c r="N206" s="162" t="str">
        <f>TEAMS!$AC$916</f>
        <v>Z16</v>
      </c>
      <c r="O206" s="3">
        <f>COUNT(TEAMS!$O$919:$O$934)</f>
        <v>0</v>
      </c>
      <c r="P206" s="48">
        <v>204</v>
      </c>
      <c r="Q206" s="45" t="str">
        <f>TEAMS!L917</f>
        <v>Z16 3</v>
      </c>
      <c r="R206" s="61">
        <f>IF(SUM(TEAMS!N919:N934)=0,0,LARGE(TEAMS!N919:N934,1))</f>
        <v>0</v>
      </c>
      <c r="S206" s="162" t="str">
        <f>TEAMS!$AC$916</f>
        <v>Z16</v>
      </c>
      <c r="T206" s="3">
        <f>COUNT(TEAMS!$O$919:$O$934)</f>
        <v>0</v>
      </c>
    </row>
    <row r="207" spans="1:20" ht="14.25">
      <c r="A207" s="48">
        <v>205</v>
      </c>
      <c r="B207" s="45" t="str">
        <f>TEAMS!Q917</f>
        <v>Z16 4</v>
      </c>
      <c r="C207" s="61">
        <f>IF(SUM(TEAMS!T919:T934)=0,0,LARGE(TEAMS!T919:T934,1))</f>
        <v>0</v>
      </c>
      <c r="D207" s="162" t="str">
        <f>TEAMS!$AC$916</f>
        <v>Z16</v>
      </c>
      <c r="E207" s="3">
        <f>COUNT(TEAMS!$T$919:$T$934)</f>
        <v>0</v>
      </c>
      <c r="F207" s="48">
        <v>205</v>
      </c>
      <c r="G207" s="45" t="str">
        <f>TEAMS!Q917</f>
        <v>Z16 4</v>
      </c>
      <c r="H207" s="61">
        <f>IF(SUM(TEAMS!Q919:Q934)=0,0,LARGE(TEAMS!Q919:Q934,1))</f>
        <v>0</v>
      </c>
      <c r="I207" s="162" t="str">
        <f>TEAMS!$AC$916</f>
        <v>Z16</v>
      </c>
      <c r="J207" s="3">
        <f>COUNT(TEAMS!$T$919:$T$934)</f>
        <v>0</v>
      </c>
      <c r="K207" s="48">
        <v>205</v>
      </c>
      <c r="L207" s="45" t="str">
        <f>TEAMS!Q917</f>
        <v>Z16 4</v>
      </c>
      <c r="M207" s="61">
        <f>IF(SUM(TEAMS!R919:R934)=0,0,LARGE(TEAMS!R919:R934,1))</f>
        <v>0</v>
      </c>
      <c r="N207" s="162" t="str">
        <f>TEAMS!$AC$916</f>
        <v>Z16</v>
      </c>
      <c r="O207" s="3">
        <f>COUNT(TEAMS!$T$919:$T$934)</f>
        <v>0</v>
      </c>
      <c r="P207" s="48">
        <v>205</v>
      </c>
      <c r="Q207" s="45" t="str">
        <f>TEAMS!Q917</f>
        <v>Z16 4</v>
      </c>
      <c r="R207" s="61">
        <f>IF(SUM(TEAMS!S919:S934)=0,0,LARGE(TEAMS!S919:S934,1))</f>
        <v>0</v>
      </c>
      <c r="S207" s="162" t="str">
        <f>TEAMS!$AC$916</f>
        <v>Z16</v>
      </c>
      <c r="T207" s="3">
        <f>COUNT(TEAMS!$T$919:$T$934)</f>
        <v>0</v>
      </c>
    </row>
    <row r="208" spans="1:20" ht="14.25">
      <c r="A208" s="48">
        <v>206</v>
      </c>
      <c r="B208" s="45" t="str">
        <f>TEAMS!V917</f>
        <v>Z16 5</v>
      </c>
      <c r="C208" s="61">
        <f>IF(SUM(TEAMS!Y919:Y934)=0,0,LARGE(TEAMS!Y919:Y934,1))</f>
        <v>0</v>
      </c>
      <c r="D208" s="162" t="str">
        <f>TEAMS!$AC$916</f>
        <v>Z16</v>
      </c>
      <c r="E208" s="3">
        <f>COUNT(TEAMS!$Y$919:$Y$934)</f>
        <v>0</v>
      </c>
      <c r="F208" s="48">
        <v>206</v>
      </c>
      <c r="G208" s="45" t="str">
        <f>TEAMS!V917</f>
        <v>Z16 5</v>
      </c>
      <c r="H208" s="61">
        <f>IF(SUM(TEAMS!V919:V934)=0,0,LARGE(TEAMS!V919:V934,1))</f>
        <v>0</v>
      </c>
      <c r="I208" s="162" t="str">
        <f>TEAMS!$AC$916</f>
        <v>Z16</v>
      </c>
      <c r="J208" s="3">
        <f>COUNT(TEAMS!$Y$919:$Y$934)</f>
        <v>0</v>
      </c>
      <c r="K208" s="48">
        <v>206</v>
      </c>
      <c r="L208" s="45" t="str">
        <f>TEAMS!V917</f>
        <v>Z16 5</v>
      </c>
      <c r="M208" s="61">
        <f>IF(SUM(TEAMS!W919:W934)=0,0,LARGE(TEAMS!W919:W934,1))</f>
        <v>0</v>
      </c>
      <c r="N208" s="162" t="str">
        <f>TEAMS!$AC$916</f>
        <v>Z16</v>
      </c>
      <c r="O208" s="3">
        <f>COUNT(TEAMS!$Y$919:$Y$934)</f>
        <v>0</v>
      </c>
      <c r="P208" s="48">
        <v>206</v>
      </c>
      <c r="Q208" s="45" t="str">
        <f>TEAMS!V917</f>
        <v>Z16 5</v>
      </c>
      <c r="R208" s="61">
        <f>IF(SUM(TEAMS!X919:X934)=0,0,LARGE(TEAMS!X919:X934,1))</f>
        <v>0</v>
      </c>
      <c r="S208" s="162" t="str">
        <f>TEAMS!$AC$916</f>
        <v>Z16</v>
      </c>
      <c r="T208" s="3">
        <f>COUNT(TEAMS!$Y$919:$Y$934)</f>
        <v>0</v>
      </c>
    </row>
    <row r="209" spans="1:20" ht="14.25">
      <c r="A209" s="48">
        <v>207</v>
      </c>
      <c r="B209" s="45" t="str">
        <f>TEAMS!B937</f>
        <v>Z16 6</v>
      </c>
      <c r="C209" s="61">
        <f>IF(SUM(TEAMS!E939:E954)=0,0,LARGE(TEAMS!E939:E954,1))</f>
        <v>0</v>
      </c>
      <c r="D209" s="162" t="str">
        <f>TEAMS!$AC$936</f>
        <v>Z16</v>
      </c>
      <c r="E209" s="3">
        <f>COUNT(TEAMS!$E$939:$E$954)</f>
        <v>0</v>
      </c>
      <c r="F209" s="48">
        <v>207</v>
      </c>
      <c r="G209" s="45" t="str">
        <f>TEAMS!B937</f>
        <v>Z16 6</v>
      </c>
      <c r="H209" s="61">
        <f>IF(SUM(TEAMS!B939:B954)=0,0,LARGE(TEAMS!B939:B954,1))</f>
        <v>0</v>
      </c>
      <c r="I209" s="162" t="str">
        <f>TEAMS!$AC$936</f>
        <v>Z16</v>
      </c>
      <c r="J209" s="3">
        <f>COUNT(TEAMS!$E$939:$E$954)</f>
        <v>0</v>
      </c>
      <c r="K209" s="48">
        <v>207</v>
      </c>
      <c r="L209" s="45" t="str">
        <f>TEAMS!B937</f>
        <v>Z16 6</v>
      </c>
      <c r="M209" s="61">
        <f>IF(SUM(TEAMS!C939:C954)=0,0,LARGE(TEAMS!C939:C954,1))</f>
        <v>0</v>
      </c>
      <c r="N209" s="162" t="str">
        <f>TEAMS!$AC$936</f>
        <v>Z16</v>
      </c>
      <c r="O209" s="3">
        <f>COUNT(TEAMS!$E$939:$E$954)</f>
        <v>0</v>
      </c>
      <c r="P209" s="48">
        <v>207</v>
      </c>
      <c r="Q209" s="45" t="str">
        <f>TEAMS!B937</f>
        <v>Z16 6</v>
      </c>
      <c r="R209" s="61">
        <f>IF(SUM(TEAMS!D939:D954)=0,0,LARGE(TEAMS!D939:D954,1))</f>
        <v>0</v>
      </c>
      <c r="S209" s="162" t="str">
        <f>TEAMS!$AC$936</f>
        <v>Z16</v>
      </c>
      <c r="T209" s="3">
        <f>COUNT(TEAMS!$E$939:$E$954)</f>
        <v>0</v>
      </c>
    </row>
    <row r="210" spans="1:20" ht="14.25">
      <c r="A210" s="48">
        <v>208</v>
      </c>
      <c r="B210" s="45" t="str">
        <f>TEAMS!G937</f>
        <v>Z16 7</v>
      </c>
      <c r="C210" s="61">
        <f>IF(SUM(TEAMS!J939:J954)=0,0,LARGE(TEAMS!J939:J954,1))</f>
        <v>0</v>
      </c>
      <c r="D210" s="162" t="str">
        <f>TEAMS!$AC$936</f>
        <v>Z16</v>
      </c>
      <c r="E210" s="3">
        <f>COUNT(TEAMS!$J$939:$J$954)</f>
        <v>0</v>
      </c>
      <c r="F210" s="48">
        <v>208</v>
      </c>
      <c r="G210" s="45" t="str">
        <f>TEAMS!G937</f>
        <v>Z16 7</v>
      </c>
      <c r="H210" s="61">
        <f>IF(SUM(TEAMS!G939:G954)=0,0,LARGE(TEAMS!G939:G954,1))</f>
        <v>0</v>
      </c>
      <c r="I210" s="162" t="str">
        <f>TEAMS!$AC$936</f>
        <v>Z16</v>
      </c>
      <c r="J210" s="3">
        <f>COUNT(TEAMS!$J$939:$J$954)</f>
        <v>0</v>
      </c>
      <c r="K210" s="48">
        <v>208</v>
      </c>
      <c r="L210" s="45" t="str">
        <f>TEAMS!G937</f>
        <v>Z16 7</v>
      </c>
      <c r="M210" s="61">
        <f>IF(SUM(TEAMS!H939:H954)=0,0,LARGE(TEAMS!H939:H954,1))</f>
        <v>0</v>
      </c>
      <c r="N210" s="162" t="str">
        <f>TEAMS!$AC$936</f>
        <v>Z16</v>
      </c>
      <c r="O210" s="3">
        <f>COUNT(TEAMS!$J$939:$J$954)</f>
        <v>0</v>
      </c>
      <c r="P210" s="48">
        <v>208</v>
      </c>
      <c r="Q210" s="45" t="str">
        <f>TEAMS!G937</f>
        <v>Z16 7</v>
      </c>
      <c r="R210" s="61">
        <f>IF(SUM(TEAMS!I939:I954)=0,0,LARGE(TEAMS!I939:I954,1))</f>
        <v>0</v>
      </c>
      <c r="S210" s="162" t="str">
        <f>TEAMS!$AC$936</f>
        <v>Z16</v>
      </c>
      <c r="T210" s="3">
        <f>COUNT(TEAMS!$J$939:$J$954)</f>
        <v>0</v>
      </c>
    </row>
    <row r="211" spans="1:20" ht="14.25">
      <c r="A211" s="48">
        <v>209</v>
      </c>
      <c r="B211" s="45" t="str">
        <f>TEAMS!L937</f>
        <v>Z16 8</v>
      </c>
      <c r="C211" s="61">
        <f>IF(SUM(TEAMS!O939:O954)=0,0,LARGE(TEAMS!O939:O954,1))</f>
        <v>0</v>
      </c>
      <c r="D211" s="162" t="str">
        <f>TEAMS!$AC$936</f>
        <v>Z16</v>
      </c>
      <c r="E211" s="3">
        <f>COUNT(TEAMS!$O$939:$O$954)</f>
        <v>0</v>
      </c>
      <c r="F211" s="48">
        <v>209</v>
      </c>
      <c r="G211" s="45" t="str">
        <f>TEAMS!L937</f>
        <v>Z16 8</v>
      </c>
      <c r="H211" s="61">
        <f>IF(SUM(TEAMS!L939:L954)=0,0,LARGE(TEAMS!L939:L954,1))</f>
        <v>0</v>
      </c>
      <c r="I211" s="162" t="str">
        <f>TEAMS!$AC$936</f>
        <v>Z16</v>
      </c>
      <c r="J211" s="3">
        <f>COUNT(TEAMS!$O$939:$O$954)</f>
        <v>0</v>
      </c>
      <c r="K211" s="48">
        <v>209</v>
      </c>
      <c r="L211" s="45" t="str">
        <f>TEAMS!L937</f>
        <v>Z16 8</v>
      </c>
      <c r="M211" s="61">
        <f>IF(SUM(TEAMS!M939:M954)=0,0,LARGE(TEAMS!M939:M954,1))</f>
        <v>0</v>
      </c>
      <c r="N211" s="162" t="str">
        <f>TEAMS!$AC$936</f>
        <v>Z16</v>
      </c>
      <c r="O211" s="3">
        <f>COUNT(TEAMS!$O$939:$O$954)</f>
        <v>0</v>
      </c>
      <c r="P211" s="48">
        <v>209</v>
      </c>
      <c r="Q211" s="45" t="str">
        <f>TEAMS!L937</f>
        <v>Z16 8</v>
      </c>
      <c r="R211" s="61">
        <f>IF(SUM(TEAMS!N939:N954)=0,0,LARGE(TEAMS!N939:N954,1))</f>
        <v>0</v>
      </c>
      <c r="S211" s="162" t="str">
        <f>TEAMS!$AC$936</f>
        <v>Z16</v>
      </c>
      <c r="T211" s="3">
        <f>COUNT(TEAMS!$O$939:$O$954)</f>
        <v>0</v>
      </c>
    </row>
    <row r="212" spans="1:20" ht="14.25">
      <c r="A212" s="48">
        <v>210</v>
      </c>
      <c r="B212" s="45" t="str">
        <f>TEAMS!Q937</f>
        <v>Z16 9</v>
      </c>
      <c r="C212" s="61">
        <f>IF(SUM(TEAMS!T939:T954)=0,0,LARGE(TEAMS!T939:T954,1))</f>
        <v>0</v>
      </c>
      <c r="D212" s="168" t="str">
        <f>TEAMS!$AC$936</f>
        <v>Z16</v>
      </c>
      <c r="E212" s="173">
        <f>COUNT(TEAMS!$T$939:$T$954)</f>
        <v>0</v>
      </c>
      <c r="F212" s="48">
        <v>210</v>
      </c>
      <c r="G212" s="45" t="str">
        <f>TEAMS!Q937</f>
        <v>Z16 9</v>
      </c>
      <c r="H212" s="61">
        <f>IF(SUM(TEAMS!Q939:Q954)=0,0,LARGE(TEAMS!Q939:Q954,1))</f>
        <v>0</v>
      </c>
      <c r="I212" s="168" t="str">
        <f>TEAMS!$AC$936</f>
        <v>Z16</v>
      </c>
      <c r="J212" s="173">
        <f>COUNT(TEAMS!$T$939:$T$954)</f>
        <v>0</v>
      </c>
      <c r="K212" s="48">
        <v>210</v>
      </c>
      <c r="L212" s="45" t="str">
        <f>TEAMS!Q937</f>
        <v>Z16 9</v>
      </c>
      <c r="M212" s="61">
        <f>IF(SUM(TEAMS!R939:R954)=0,0,LARGE(TEAMS!R939:R954,1))</f>
        <v>0</v>
      </c>
      <c r="N212" s="168" t="str">
        <f>TEAMS!$AC$936</f>
        <v>Z16</v>
      </c>
      <c r="O212" s="173">
        <f>COUNT(TEAMS!$T$939:$T$954)</f>
        <v>0</v>
      </c>
      <c r="P212" s="48">
        <v>210</v>
      </c>
      <c r="Q212" s="45" t="str">
        <f>TEAMS!Q937</f>
        <v>Z16 9</v>
      </c>
      <c r="R212" s="61">
        <f>IF(SUM(TEAMS!S939:S954)=0,0,LARGE(TEAMS!S939:S954,1))</f>
        <v>0</v>
      </c>
      <c r="S212" s="168" t="str">
        <f>TEAMS!$AC$936</f>
        <v>Z16</v>
      </c>
      <c r="T212" s="173">
        <f>COUNT(TEAMS!$T$939:$T$954)</f>
        <v>0</v>
      </c>
    </row>
    <row r="213" spans="1:20" ht="14.25">
      <c r="A213" s="48">
        <v>211</v>
      </c>
      <c r="B213" s="45" t="str">
        <f>TEAMS!B978</f>
        <v>Z17 1</v>
      </c>
      <c r="C213" s="61">
        <f>IF(SUM(TEAMS!E980:E995)=0,0,LARGE(TEAMS!E980:E995,1))</f>
        <v>0</v>
      </c>
      <c r="D213" s="162" t="str">
        <f>TEAMS!$AC$977</f>
        <v>Z17</v>
      </c>
      <c r="E213" s="3">
        <f>COUNT(TEAMS!$E$980:$E$995)</f>
        <v>0</v>
      </c>
      <c r="F213" s="48">
        <v>211</v>
      </c>
      <c r="G213" s="45" t="str">
        <f>TEAMS!B978</f>
        <v>Z17 1</v>
      </c>
      <c r="H213" s="61">
        <f>IF(SUM(TEAMS!B980:B995)=0,0,LARGE(TEAMS!B980:B995,1))</f>
        <v>0</v>
      </c>
      <c r="I213" s="162" t="str">
        <f>TEAMS!$AC$977</f>
        <v>Z17</v>
      </c>
      <c r="J213" s="3">
        <f>COUNT(TEAMS!$E$980:$E$995)</f>
        <v>0</v>
      </c>
      <c r="K213" s="48">
        <v>211</v>
      </c>
      <c r="L213" s="45" t="str">
        <f>TEAMS!B978</f>
        <v>Z17 1</v>
      </c>
      <c r="M213" s="61">
        <f>IF(SUM(TEAMS!C980:C995)=0,0,LARGE(TEAMS!C980:C995,1))</f>
        <v>0</v>
      </c>
      <c r="N213" s="162" t="str">
        <f>TEAMS!$AC$977</f>
        <v>Z17</v>
      </c>
      <c r="O213" s="3">
        <f>COUNT(TEAMS!$E$980:$E$995)</f>
        <v>0</v>
      </c>
      <c r="P213" s="48">
        <v>211</v>
      </c>
      <c r="Q213" s="45" t="str">
        <f>TEAMS!B978</f>
        <v>Z17 1</v>
      </c>
      <c r="R213" s="61">
        <f>IF(SUM(TEAMS!D980:D995)=0,0,LARGE(TEAMS!D980:D995,1))</f>
        <v>0</v>
      </c>
      <c r="S213" s="162" t="str">
        <f>TEAMS!$AC$977</f>
        <v>Z17</v>
      </c>
      <c r="T213" s="3">
        <f>COUNT(TEAMS!$E$980:$E$995)</f>
        <v>0</v>
      </c>
    </row>
    <row r="214" spans="1:20" ht="14.25">
      <c r="A214" s="48">
        <v>212</v>
      </c>
      <c r="B214" s="45" t="str">
        <f>TEAMS!V998</f>
        <v>Z17 10</v>
      </c>
      <c r="C214" s="61">
        <f>IF(SUM(TEAMS!Y1000:Y1015)=0,0,LARGE(TEAMS!Y1000:Y1015,1))</f>
        <v>0</v>
      </c>
      <c r="D214" s="162" t="str">
        <f>TEAMS!$AC$997</f>
        <v>Z17</v>
      </c>
      <c r="E214" s="3">
        <f>COUNT(TEAMS!$Y$1000:$Y$1015)</f>
        <v>0</v>
      </c>
      <c r="F214" s="48">
        <v>212</v>
      </c>
      <c r="G214" s="45" t="str">
        <f>TEAMS!V998</f>
        <v>Z17 10</v>
      </c>
      <c r="H214" s="61">
        <f>IF(SUM(TEAMS!V1000:V1015)=0,0,LARGE(TEAMS!V1000:V1015,1))</f>
        <v>0</v>
      </c>
      <c r="I214" s="162" t="str">
        <f>TEAMS!$AC$997</f>
        <v>Z17</v>
      </c>
      <c r="J214" s="3">
        <f>COUNT(TEAMS!$Y$1000:$Y$1015)</f>
        <v>0</v>
      </c>
      <c r="K214" s="48">
        <v>212</v>
      </c>
      <c r="L214" s="45" t="str">
        <f>TEAMS!V998</f>
        <v>Z17 10</v>
      </c>
      <c r="M214" s="61">
        <f>IF(SUM(TEAMS!W1000:W1015)=0,0,LARGE(TEAMS!W1000:W1015,1))</f>
        <v>0</v>
      </c>
      <c r="N214" s="162" t="str">
        <f>TEAMS!$AC$997</f>
        <v>Z17</v>
      </c>
      <c r="O214" s="3">
        <f>COUNT(TEAMS!$Y$1000:$Y$1015)</f>
        <v>0</v>
      </c>
      <c r="P214" s="48">
        <v>212</v>
      </c>
      <c r="Q214" s="45" t="str">
        <f>TEAMS!V998</f>
        <v>Z17 10</v>
      </c>
      <c r="R214" s="61">
        <f>IF(SUM(TEAMS!X1000:X1015)=0,0,LARGE(TEAMS!X1000:X1015,1))</f>
        <v>0</v>
      </c>
      <c r="S214" s="162" t="str">
        <f>TEAMS!$AC$997</f>
        <v>Z17</v>
      </c>
      <c r="T214" s="3">
        <f>COUNT(TEAMS!$Y$1000:$Y$1015)</f>
        <v>0</v>
      </c>
    </row>
    <row r="215" spans="1:20" ht="14.25">
      <c r="A215" s="48">
        <v>213</v>
      </c>
      <c r="B215" s="45" t="str">
        <f>TEAMS!B$1018</f>
        <v>Z17 11</v>
      </c>
      <c r="C215" s="61">
        <f>IF(SUM(TEAMS!E1020:E1035)=0,0,LARGE(TEAMS!E1020:E1035,1))</f>
        <v>0</v>
      </c>
      <c r="D215" s="162" t="str">
        <f>TEAMS!$AC$1017</f>
        <v>Z17</v>
      </c>
      <c r="E215" s="3">
        <f>COUNT(TEAMS!$E$1020:$E$1035)</f>
        <v>0</v>
      </c>
      <c r="F215" s="48">
        <v>213</v>
      </c>
      <c r="G215" s="45" t="str">
        <f>TEAMS!B1018</f>
        <v>Z17 11</v>
      </c>
      <c r="H215" s="61">
        <f>IF(SUM(TEAMS!B1020:B1035)=0,0,LARGE(TEAMS!B1020:B1035,1))</f>
        <v>0</v>
      </c>
      <c r="I215" s="162" t="str">
        <f>TEAMS!$AC$1017</f>
        <v>Z17</v>
      </c>
      <c r="J215" s="3">
        <f>COUNT(TEAMS!$E$1020:$E$1035)</f>
        <v>0</v>
      </c>
      <c r="K215" s="48">
        <v>213</v>
      </c>
      <c r="L215" s="45" t="str">
        <f>TEAMS!B1018</f>
        <v>Z17 11</v>
      </c>
      <c r="M215" s="61">
        <f>IF(SUM(TEAMS!C1020:C1035)=0,0,LARGE(TEAMS!C1020:C1035,1))</f>
        <v>0</v>
      </c>
      <c r="N215" s="162" t="str">
        <f>TEAMS!$AC$1017</f>
        <v>Z17</v>
      </c>
      <c r="O215" s="3">
        <f>COUNT(TEAMS!$E$1020:$E$1035)</f>
        <v>0</v>
      </c>
      <c r="P215" s="48">
        <v>213</v>
      </c>
      <c r="Q215" s="45" t="str">
        <f>TEAMS!B1018</f>
        <v>Z17 11</v>
      </c>
      <c r="R215" s="61">
        <f>IF(SUM(TEAMS!D1020:D1035)=0,0,LARGE(TEAMS!D1020:D1035,1))</f>
        <v>0</v>
      </c>
      <c r="S215" s="162" t="str">
        <f>TEAMS!$AC$1017</f>
        <v>Z17</v>
      </c>
      <c r="T215" s="3">
        <f>COUNT(TEAMS!$E$1020:$E$1035)</f>
        <v>0</v>
      </c>
    </row>
    <row r="216" spans="1:20" ht="14.25">
      <c r="A216" s="48">
        <v>214</v>
      </c>
      <c r="B216" s="45" t="str">
        <f>TEAMS!G$1018</f>
        <v>Z17 12</v>
      </c>
      <c r="C216" s="61">
        <f>IF(SUM(TEAMS!J1020:J1035)=0,0,LARGE(TEAMS!J1020:J1035,1))</f>
        <v>0</v>
      </c>
      <c r="D216" s="162" t="str">
        <f>TEAMS!$AC$1017</f>
        <v>Z17</v>
      </c>
      <c r="E216" s="3">
        <f>COUNT(TEAMS!$J$1020:$J$1035)</f>
        <v>0</v>
      </c>
      <c r="F216" s="48">
        <v>214</v>
      </c>
      <c r="G216" s="45" t="str">
        <f>TEAMS!G1018</f>
        <v>Z17 12</v>
      </c>
      <c r="H216" s="61">
        <f>IF(SUM(TEAMS!G1020:G1035)=0,0,LARGE(TEAMS!G1020:G1035,1))</f>
        <v>0</v>
      </c>
      <c r="I216" s="162" t="str">
        <f>TEAMS!$AC$1017</f>
        <v>Z17</v>
      </c>
      <c r="J216" s="3">
        <f>COUNT(TEAMS!$J$1020:$J$1035)</f>
        <v>0</v>
      </c>
      <c r="K216" s="48">
        <v>214</v>
      </c>
      <c r="L216" s="45" t="str">
        <f>TEAMS!G1018</f>
        <v>Z17 12</v>
      </c>
      <c r="M216" s="61">
        <f>IF(SUM(TEAMS!H1020:H1035)=0,0,LARGE(TEAMS!H1020:H1035,1))</f>
        <v>0</v>
      </c>
      <c r="N216" s="162" t="str">
        <f>TEAMS!$AC$1017</f>
        <v>Z17</v>
      </c>
      <c r="O216" s="3">
        <f>COUNT(TEAMS!$J$1020:$J$1035)</f>
        <v>0</v>
      </c>
      <c r="P216" s="48">
        <v>214</v>
      </c>
      <c r="Q216" s="45" t="str">
        <f>TEAMS!G1018</f>
        <v>Z17 12</v>
      </c>
      <c r="R216" s="61">
        <f>IF(SUM(TEAMS!I1020:I1035)=0,0,LARGE(TEAMS!I1020:I1035,1))</f>
        <v>0</v>
      </c>
      <c r="S216" s="162" t="str">
        <f>TEAMS!$AC$1017</f>
        <v>Z17</v>
      </c>
      <c r="T216" s="3">
        <f>COUNT(TEAMS!$J$1020:$J$1035)</f>
        <v>0</v>
      </c>
    </row>
    <row r="217" spans="1:20" ht="14.25">
      <c r="A217" s="48">
        <v>215</v>
      </c>
      <c r="B217" s="45" t="str">
        <f>TEAMS!L$1018</f>
        <v>Z17 13</v>
      </c>
      <c r="C217" s="61">
        <f>IF(SUM(TEAMS!O1020:O1035)=0,0,LARGE(TEAMS!O1020:O1035,1))</f>
        <v>0</v>
      </c>
      <c r="D217" s="162" t="str">
        <f>TEAMS!$AC$1017</f>
        <v>Z17</v>
      </c>
      <c r="E217" s="3">
        <f>COUNT(TEAMS!$O$1020:$O$1035)</f>
        <v>0</v>
      </c>
      <c r="F217" s="48">
        <v>215</v>
      </c>
      <c r="G217" s="45" t="str">
        <f>TEAMS!L1018</f>
        <v>Z17 13</v>
      </c>
      <c r="H217" s="61">
        <f>IF(SUM(TEAMS!L1020:L1035)=0,0,LARGE(TEAMS!L1020:L1035,1))</f>
        <v>0</v>
      </c>
      <c r="I217" s="162" t="str">
        <f>TEAMS!$AC$1017</f>
        <v>Z17</v>
      </c>
      <c r="J217" s="3">
        <f>COUNT(TEAMS!$O$1020:$O$1035)</f>
        <v>0</v>
      </c>
      <c r="K217" s="48">
        <v>215</v>
      </c>
      <c r="L217" s="45" t="str">
        <f>TEAMS!L1018</f>
        <v>Z17 13</v>
      </c>
      <c r="M217" s="61">
        <f>IF(SUM(TEAMS!M1020:M1035)=0,0,LARGE(TEAMS!M1020:M1035,1))</f>
        <v>0</v>
      </c>
      <c r="N217" s="162" t="str">
        <f>TEAMS!$AC$1017</f>
        <v>Z17</v>
      </c>
      <c r="O217" s="3">
        <f>COUNT(TEAMS!$O$1020:$O$1035)</f>
        <v>0</v>
      </c>
      <c r="P217" s="48">
        <v>215</v>
      </c>
      <c r="Q217" s="45" t="str">
        <f>TEAMS!L1018</f>
        <v>Z17 13</v>
      </c>
      <c r="R217" s="61">
        <f>IF(SUM(TEAMS!N1020:N1035)=0,0,LARGE(TEAMS!N1020:N1035,1))</f>
        <v>0</v>
      </c>
      <c r="S217" s="162" t="str">
        <f>TEAMS!$AC$1017</f>
        <v>Z17</v>
      </c>
      <c r="T217" s="3">
        <f>COUNT(TEAMS!$O$1020:$O$1035)</f>
        <v>0</v>
      </c>
    </row>
    <row r="218" spans="1:20" ht="14.25">
      <c r="A218" s="48">
        <v>216</v>
      </c>
      <c r="B218" s="45" t="str">
        <f>TEAMS!Q$1018</f>
        <v>Z17 14</v>
      </c>
      <c r="C218" s="61">
        <f>IF(SUM(TEAMS!T1020:T1035)=0,0,LARGE(TEAMS!T1020:T1035,1))</f>
        <v>0</v>
      </c>
      <c r="D218" s="162" t="str">
        <f>TEAMS!$AC$1017</f>
        <v>Z17</v>
      </c>
      <c r="E218" s="3">
        <f>COUNT(TEAMS!$T$1020:$T$1035)</f>
        <v>0</v>
      </c>
      <c r="F218" s="48">
        <v>216</v>
      </c>
      <c r="G218" s="45" t="str">
        <f>TEAMS!Q1018</f>
        <v>Z17 14</v>
      </c>
      <c r="H218" s="61">
        <f>IF(SUM(TEAMS!Q1020:Q1035)=0,0,LARGE(TEAMS!Q1020:Q1035,1))</f>
        <v>0</v>
      </c>
      <c r="I218" s="162" t="str">
        <f>TEAMS!$AC$1017</f>
        <v>Z17</v>
      </c>
      <c r="J218" s="3">
        <f>COUNT(TEAMS!$T$1020:$T$1035)</f>
        <v>0</v>
      </c>
      <c r="K218" s="48">
        <v>216</v>
      </c>
      <c r="L218" s="111" t="str">
        <f>TEAMS!Q1018</f>
        <v>Z17 14</v>
      </c>
      <c r="M218" s="61">
        <f>IF(SUM(TEAMS!R1020:R1035)=0,0,LARGE(TEAMS!R1020:R1035,1))</f>
        <v>0</v>
      </c>
      <c r="N218" s="162" t="str">
        <f>TEAMS!$AC$1017</f>
        <v>Z17</v>
      </c>
      <c r="O218" s="3">
        <f>COUNT(TEAMS!$T$1020:$T$1035)</f>
        <v>0</v>
      </c>
      <c r="P218" s="48">
        <v>216</v>
      </c>
      <c r="Q218" s="45" t="str">
        <f>TEAMS!Q1018</f>
        <v>Z17 14</v>
      </c>
      <c r="R218" s="61">
        <f>IF(SUM(TEAMS!S1020:S1035)=0,0,LARGE(TEAMS!S1020:S1035,1))</f>
        <v>0</v>
      </c>
      <c r="S218" s="162" t="str">
        <f>TEAMS!$AC$1017</f>
        <v>Z17</v>
      </c>
      <c r="T218" s="3">
        <f>COUNT(TEAMS!$T$1020:$T$1035)</f>
        <v>0</v>
      </c>
    </row>
    <row r="219" spans="1:20" ht="14.25">
      <c r="A219" s="48">
        <v>217</v>
      </c>
      <c r="B219" s="45" t="str">
        <f>TEAMS!V$1018</f>
        <v>Z17 15</v>
      </c>
      <c r="C219" s="61">
        <f>IF(SUM(TEAMS!Y1020:Y1035)=0,0,LARGE(TEAMS!Y1020:Y1035,1))</f>
        <v>0</v>
      </c>
      <c r="D219" s="162" t="str">
        <f>TEAMS!$AC$1017</f>
        <v>Z17</v>
      </c>
      <c r="E219" s="3">
        <f>COUNT(TEAMS!$Y$1020:$Y$1035)</f>
        <v>0</v>
      </c>
      <c r="F219" s="48">
        <v>217</v>
      </c>
      <c r="G219" s="45" t="str">
        <f>TEAMS!V1018</f>
        <v>Z17 15</v>
      </c>
      <c r="H219" s="61">
        <f>IF(SUM(TEAMS!V1020:V1035)=0,0,LARGE(TEAMS!V1020:V1035,1))</f>
        <v>0</v>
      </c>
      <c r="I219" s="162" t="str">
        <f>TEAMS!$AC$1017</f>
        <v>Z17</v>
      </c>
      <c r="J219" s="3">
        <f>COUNT(TEAMS!$Y$1020:$Y$1035)</f>
        <v>0</v>
      </c>
      <c r="K219" s="48">
        <v>217</v>
      </c>
      <c r="L219" s="45" t="str">
        <f>TEAMS!V1018</f>
        <v>Z17 15</v>
      </c>
      <c r="M219" s="61">
        <f>IF(SUM(TEAMS!W1020:W1035)=0,0,LARGE(TEAMS!W1020:W1035,1))</f>
        <v>0</v>
      </c>
      <c r="N219" s="162" t="str">
        <f>TEAMS!$AC$1017</f>
        <v>Z17</v>
      </c>
      <c r="O219" s="3">
        <f>COUNT(TEAMS!$Y$1020:$Y$1035)</f>
        <v>0</v>
      </c>
      <c r="P219" s="48">
        <v>217</v>
      </c>
      <c r="Q219" s="45" t="str">
        <f>TEAMS!V1018</f>
        <v>Z17 15</v>
      </c>
      <c r="R219" s="61">
        <f>IF(SUM(TEAMS!X1020:X1035)=0,0,LARGE(TEAMS!X1020:X1035,1))</f>
        <v>0</v>
      </c>
      <c r="S219" s="162" t="str">
        <f>TEAMS!$AC$1017</f>
        <v>Z17</v>
      </c>
      <c r="T219" s="3">
        <f>COUNT(TEAMS!$Y$1020:$Y$1035)</f>
        <v>0</v>
      </c>
    </row>
    <row r="220" spans="1:20" ht="14.25">
      <c r="A220" s="48">
        <v>218</v>
      </c>
      <c r="B220" s="45" t="str">
        <f>TEAMS!G978</f>
        <v>Z17 2</v>
      </c>
      <c r="C220" s="61">
        <f>IF(SUM(TEAMS!J980:J995)=0,0,LARGE(TEAMS!J980:J995,1))</f>
        <v>0</v>
      </c>
      <c r="D220" s="162" t="str">
        <f>TEAMS!$AC$977</f>
        <v>Z17</v>
      </c>
      <c r="E220" s="3">
        <f>COUNT(TEAMS!$J$980:$J$995)</f>
        <v>0</v>
      </c>
      <c r="F220" s="48">
        <v>218</v>
      </c>
      <c r="G220" s="45" t="str">
        <f>TEAMS!G978</f>
        <v>Z17 2</v>
      </c>
      <c r="H220" s="61">
        <f>IF(SUM(TEAMS!G980:G995)=0,0,LARGE(TEAMS!G980:G995,1))</f>
        <v>0</v>
      </c>
      <c r="I220" s="162" t="str">
        <f>TEAMS!$AC$977</f>
        <v>Z17</v>
      </c>
      <c r="J220" s="3">
        <f>COUNT(TEAMS!$J$980:$J$995)</f>
        <v>0</v>
      </c>
      <c r="K220" s="48">
        <v>218</v>
      </c>
      <c r="L220" s="45" t="str">
        <f>TEAMS!G978</f>
        <v>Z17 2</v>
      </c>
      <c r="M220" s="61">
        <f>IF(SUM(TEAMS!H980:H995)=0,0,LARGE(TEAMS!H980:H995,1))</f>
        <v>0</v>
      </c>
      <c r="N220" s="162" t="str">
        <f>TEAMS!$AC$977</f>
        <v>Z17</v>
      </c>
      <c r="O220" s="3">
        <f>COUNT(TEAMS!$J$980:$J$995)</f>
        <v>0</v>
      </c>
      <c r="P220" s="48">
        <v>218</v>
      </c>
      <c r="Q220" s="45" t="str">
        <f>TEAMS!G978</f>
        <v>Z17 2</v>
      </c>
      <c r="R220" s="61">
        <f>IF(SUM(TEAMS!I980:I995)=0,0,LARGE(TEAMS!I980:I995,1))</f>
        <v>0</v>
      </c>
      <c r="S220" s="162" t="str">
        <f>TEAMS!$AC$977</f>
        <v>Z17</v>
      </c>
      <c r="T220" s="3">
        <f>COUNT(TEAMS!$J$980:$J$995)</f>
        <v>0</v>
      </c>
    </row>
    <row r="221" spans="1:20" ht="14.25">
      <c r="A221" s="48">
        <v>219</v>
      </c>
      <c r="B221" s="45" t="str">
        <f>TEAMS!L978</f>
        <v>Z17 3</v>
      </c>
      <c r="C221" s="61">
        <f>IF(SUM(TEAMS!O980:O995)=0,0,LARGE(TEAMS!O980:O995,1))</f>
        <v>0</v>
      </c>
      <c r="D221" s="162" t="str">
        <f>TEAMS!$AC$977</f>
        <v>Z17</v>
      </c>
      <c r="E221" s="3">
        <f>COUNT(TEAMS!$O$980:$O$995)</f>
        <v>0</v>
      </c>
      <c r="F221" s="48">
        <v>219</v>
      </c>
      <c r="G221" s="45" t="str">
        <f>TEAMS!L978</f>
        <v>Z17 3</v>
      </c>
      <c r="H221" s="61">
        <f>IF(SUM(TEAMS!L980:L995)=0,0,LARGE(TEAMS!L980:L995,1))</f>
        <v>0</v>
      </c>
      <c r="I221" s="162" t="str">
        <f>TEAMS!$AC$977</f>
        <v>Z17</v>
      </c>
      <c r="J221" s="3">
        <f>COUNT(TEAMS!$O$980:$O$995)</f>
        <v>0</v>
      </c>
      <c r="K221" s="48">
        <v>219</v>
      </c>
      <c r="L221" s="45" t="str">
        <f>TEAMS!L978</f>
        <v>Z17 3</v>
      </c>
      <c r="M221" s="61">
        <f>IF(SUM(TEAMS!M980:M995)=0,0,LARGE(TEAMS!M980:M995,1))</f>
        <v>0</v>
      </c>
      <c r="N221" s="162" t="str">
        <f>TEAMS!$AC$977</f>
        <v>Z17</v>
      </c>
      <c r="O221" s="3">
        <f>COUNT(TEAMS!$O$980:$O$995)</f>
        <v>0</v>
      </c>
      <c r="P221" s="48">
        <v>219</v>
      </c>
      <c r="Q221" s="45" t="str">
        <f>TEAMS!L978</f>
        <v>Z17 3</v>
      </c>
      <c r="R221" s="61">
        <f>IF(SUM(TEAMS!N980:N995)=0,0,LARGE(TEAMS!N980:N995,1))</f>
        <v>0</v>
      </c>
      <c r="S221" s="162" t="str">
        <f>TEAMS!$AC$977</f>
        <v>Z17</v>
      </c>
      <c r="T221" s="3">
        <f>COUNT(TEAMS!$O$980:$O$995)</f>
        <v>0</v>
      </c>
    </row>
    <row r="222" spans="1:20" ht="14.25">
      <c r="A222" s="48">
        <v>220</v>
      </c>
      <c r="B222" s="45" t="str">
        <f>TEAMS!Q978</f>
        <v>Z17 4</v>
      </c>
      <c r="C222" s="61">
        <f>IF(SUM(TEAMS!T980:T995)=0,0,LARGE(TEAMS!T980:T995,1))</f>
        <v>0</v>
      </c>
      <c r="D222" s="162" t="str">
        <f>TEAMS!$AC$977</f>
        <v>Z17</v>
      </c>
      <c r="E222" s="3">
        <f>COUNT(TEAMS!$T$980:$T$995)</f>
        <v>0</v>
      </c>
      <c r="F222" s="48">
        <v>220</v>
      </c>
      <c r="G222" s="45" t="str">
        <f>TEAMS!Q978</f>
        <v>Z17 4</v>
      </c>
      <c r="H222" s="61">
        <f>IF(SUM(TEAMS!Q980:Q995)=0,0,LARGE(TEAMS!Q980:Q995,1))</f>
        <v>0</v>
      </c>
      <c r="I222" s="162" t="str">
        <f>TEAMS!$AC$977</f>
        <v>Z17</v>
      </c>
      <c r="J222" s="3">
        <f>COUNT(TEAMS!$T$980:$T$995)</f>
        <v>0</v>
      </c>
      <c r="K222" s="48">
        <v>220</v>
      </c>
      <c r="L222" s="45" t="str">
        <f>TEAMS!Q978</f>
        <v>Z17 4</v>
      </c>
      <c r="M222" s="61">
        <f>IF(SUM(TEAMS!R980:R995)=0,0,LARGE(TEAMS!R980:R995,1))</f>
        <v>0</v>
      </c>
      <c r="N222" s="162" t="str">
        <f>TEAMS!$AC$977</f>
        <v>Z17</v>
      </c>
      <c r="O222" s="3">
        <f>COUNT(TEAMS!$T$980:$T$995)</f>
        <v>0</v>
      </c>
      <c r="P222" s="48">
        <v>220</v>
      </c>
      <c r="Q222" s="45" t="str">
        <f>TEAMS!Q978</f>
        <v>Z17 4</v>
      </c>
      <c r="R222" s="61">
        <f>IF(SUM(TEAMS!S980:S995)=0,0,LARGE(TEAMS!S980:S995,1))</f>
        <v>0</v>
      </c>
      <c r="S222" s="162" t="str">
        <f>TEAMS!$AC$977</f>
        <v>Z17</v>
      </c>
      <c r="T222" s="3">
        <f>COUNT(TEAMS!$T$980:$T$995)</f>
        <v>0</v>
      </c>
    </row>
    <row r="223" spans="1:20" ht="14.25">
      <c r="A223" s="48">
        <v>221</v>
      </c>
      <c r="B223" s="45" t="str">
        <f>TEAMS!V978</f>
        <v>Z17 5</v>
      </c>
      <c r="C223" s="61">
        <f>IF(SUM(TEAMS!Y980:Y995)=0,0,LARGE(TEAMS!Y980:Y995,1))</f>
        <v>0</v>
      </c>
      <c r="D223" s="162" t="str">
        <f>TEAMS!$AC$977</f>
        <v>Z17</v>
      </c>
      <c r="E223" s="3">
        <f>COUNT(TEAMS!$Y$980:$Y$995)</f>
        <v>0</v>
      </c>
      <c r="F223" s="48">
        <v>221</v>
      </c>
      <c r="G223" s="45" t="str">
        <f>TEAMS!V978</f>
        <v>Z17 5</v>
      </c>
      <c r="H223" s="61">
        <f>IF(SUM(TEAMS!V980:V995)=0,0,LARGE(TEAMS!V980:V995,1))</f>
        <v>0</v>
      </c>
      <c r="I223" s="162" t="str">
        <f>TEAMS!$AC$977</f>
        <v>Z17</v>
      </c>
      <c r="J223" s="3">
        <f>COUNT(TEAMS!$Y$980:$Y$995)</f>
        <v>0</v>
      </c>
      <c r="K223" s="48">
        <v>221</v>
      </c>
      <c r="L223" s="45" t="str">
        <f>TEAMS!V978</f>
        <v>Z17 5</v>
      </c>
      <c r="M223" s="61">
        <f>IF(SUM(TEAMS!W980:W995)=0,0,LARGE(TEAMS!W980:W995,1))</f>
        <v>0</v>
      </c>
      <c r="N223" s="162" t="str">
        <f>TEAMS!$AC$977</f>
        <v>Z17</v>
      </c>
      <c r="O223" s="3">
        <f>COUNT(TEAMS!$Y$980:$Y$995)</f>
        <v>0</v>
      </c>
      <c r="P223" s="48">
        <v>221</v>
      </c>
      <c r="Q223" s="45" t="str">
        <f>TEAMS!V978</f>
        <v>Z17 5</v>
      </c>
      <c r="R223" s="61">
        <f>IF(SUM(TEAMS!X980:X995)=0,0,LARGE(TEAMS!X980:X995,1))</f>
        <v>0</v>
      </c>
      <c r="S223" s="162" t="str">
        <f>TEAMS!$AC$977</f>
        <v>Z17</v>
      </c>
      <c r="T223" s="3">
        <f>COUNT(TEAMS!$Y$980:$Y$995)</f>
        <v>0</v>
      </c>
    </row>
    <row r="224" spans="1:20" ht="14.25">
      <c r="A224" s="48">
        <v>222</v>
      </c>
      <c r="B224" s="45" t="str">
        <f>TEAMS!B998</f>
        <v>Z17 6</v>
      </c>
      <c r="C224" s="61">
        <f>IF(SUM(TEAMS!E1000:E1015)=0,0,LARGE(TEAMS!E1000:E1015,1))</f>
        <v>0</v>
      </c>
      <c r="D224" s="162" t="str">
        <f>TEAMS!$AC$997</f>
        <v>Z17</v>
      </c>
      <c r="E224" s="3">
        <f>COUNT(TEAMS!$E$1000:$E$1015)</f>
        <v>0</v>
      </c>
      <c r="F224" s="48">
        <v>222</v>
      </c>
      <c r="G224" s="45" t="str">
        <f>TEAMS!B998</f>
        <v>Z17 6</v>
      </c>
      <c r="H224" s="61">
        <f>IF(SUM(TEAMS!B1000:B1015)=0,0,LARGE(TEAMS!B1000:B1015,1))</f>
        <v>0</v>
      </c>
      <c r="I224" s="162" t="str">
        <f>TEAMS!$AC$997</f>
        <v>Z17</v>
      </c>
      <c r="J224" s="3">
        <f>COUNT(TEAMS!$E$1000:$E$1015)</f>
        <v>0</v>
      </c>
      <c r="K224" s="48">
        <v>222</v>
      </c>
      <c r="L224" s="45" t="str">
        <f>TEAMS!B998</f>
        <v>Z17 6</v>
      </c>
      <c r="M224" s="61">
        <f>IF(SUM(TEAMS!C1000:C1015)=0,0,LARGE(TEAMS!C1000:C1015,1))</f>
        <v>0</v>
      </c>
      <c r="N224" s="162" t="str">
        <f>TEAMS!$AC$997</f>
        <v>Z17</v>
      </c>
      <c r="O224" s="3">
        <f>COUNT(TEAMS!$E$1000:$E$1015)</f>
        <v>0</v>
      </c>
      <c r="P224" s="48">
        <v>222</v>
      </c>
      <c r="Q224" s="45" t="str">
        <f>TEAMS!B998</f>
        <v>Z17 6</v>
      </c>
      <c r="R224" s="61">
        <f>IF(SUM(TEAMS!D1000:D1015)=0,0,LARGE(TEAMS!D1000:D1015,1))</f>
        <v>0</v>
      </c>
      <c r="S224" s="162" t="str">
        <f>TEAMS!$AC$997</f>
        <v>Z17</v>
      </c>
      <c r="T224" s="3">
        <f>COUNT(TEAMS!$E$1000:$E$1015)</f>
        <v>0</v>
      </c>
    </row>
    <row r="225" spans="1:20" ht="14.25">
      <c r="A225" s="48">
        <v>223</v>
      </c>
      <c r="B225" s="45" t="str">
        <f>TEAMS!G998</f>
        <v>Z17 7</v>
      </c>
      <c r="C225" s="61">
        <f>IF(SUM(TEAMS!J1000:J1015)=0,0,LARGE(TEAMS!J1000:J1015,1))</f>
        <v>0</v>
      </c>
      <c r="D225" s="162" t="str">
        <f>TEAMS!$AC$997</f>
        <v>Z17</v>
      </c>
      <c r="E225" s="3">
        <f>COUNT(TEAMS!$J$1000:$J$1015)</f>
        <v>0</v>
      </c>
      <c r="F225" s="48">
        <v>223</v>
      </c>
      <c r="G225" s="45" t="str">
        <f>TEAMS!G998</f>
        <v>Z17 7</v>
      </c>
      <c r="H225" s="61">
        <f>IF(SUM(TEAMS!G1000:G1015)=0,0,LARGE(TEAMS!G1000:G1015,1))</f>
        <v>0</v>
      </c>
      <c r="I225" s="162" t="str">
        <f>TEAMS!$AC$997</f>
        <v>Z17</v>
      </c>
      <c r="J225" s="3">
        <f>COUNT(TEAMS!$J$1000:$J$1015)</f>
        <v>0</v>
      </c>
      <c r="K225" s="48">
        <v>223</v>
      </c>
      <c r="L225" s="45" t="str">
        <f>TEAMS!G998</f>
        <v>Z17 7</v>
      </c>
      <c r="M225" s="61">
        <f>IF(SUM(TEAMS!H1000:H1015)=0,0,LARGE(TEAMS!H1000:H1015,1))</f>
        <v>0</v>
      </c>
      <c r="N225" s="162" t="str">
        <f>TEAMS!$AC$997</f>
        <v>Z17</v>
      </c>
      <c r="O225" s="3">
        <f>COUNT(TEAMS!$J$1000:$J$1015)</f>
        <v>0</v>
      </c>
      <c r="P225" s="48">
        <v>223</v>
      </c>
      <c r="Q225" s="45" t="str">
        <f>TEAMS!G998</f>
        <v>Z17 7</v>
      </c>
      <c r="R225" s="61">
        <f>IF(SUM(TEAMS!I1000:I1015)=0,0,LARGE(TEAMS!I1000:I1015,1))</f>
        <v>0</v>
      </c>
      <c r="S225" s="162" t="str">
        <f>TEAMS!$AC$997</f>
        <v>Z17</v>
      </c>
      <c r="T225" s="3">
        <f>COUNT(TEAMS!$J$1000:$J$1015)</f>
        <v>0</v>
      </c>
    </row>
    <row r="226" spans="1:20" ht="14.25">
      <c r="A226" s="48">
        <v>224</v>
      </c>
      <c r="B226" s="45" t="str">
        <f>TEAMS!L998</f>
        <v>Z17 8</v>
      </c>
      <c r="C226" s="61">
        <f>IF(SUM(TEAMS!O1000:O1015)=0,0,LARGE(TEAMS!O1000:O1015,1))</f>
        <v>0</v>
      </c>
      <c r="D226" s="162" t="str">
        <f>TEAMS!$AC$997</f>
        <v>Z17</v>
      </c>
      <c r="E226" s="3">
        <f>COUNT(TEAMS!$O$1000:$O$1015)</f>
        <v>0</v>
      </c>
      <c r="F226" s="48">
        <v>224</v>
      </c>
      <c r="G226" s="45" t="str">
        <f>TEAMS!L998</f>
        <v>Z17 8</v>
      </c>
      <c r="H226" s="61">
        <f>IF(SUM(TEAMS!L1000:L1015)=0,0,LARGE(TEAMS!L1000:L1015,1))</f>
        <v>0</v>
      </c>
      <c r="I226" s="162" t="str">
        <f>TEAMS!$AC$997</f>
        <v>Z17</v>
      </c>
      <c r="J226" s="3">
        <f>COUNT(TEAMS!$O$1000:$O$1015)</f>
        <v>0</v>
      </c>
      <c r="K226" s="48">
        <v>224</v>
      </c>
      <c r="L226" s="45" t="str">
        <f>TEAMS!L998</f>
        <v>Z17 8</v>
      </c>
      <c r="M226" s="61">
        <f>IF(SUM(TEAMS!M1000:M1015)=0,0,LARGE(TEAMS!M1000:M1015,1))</f>
        <v>0</v>
      </c>
      <c r="N226" s="162" t="str">
        <f>TEAMS!$AC$997</f>
        <v>Z17</v>
      </c>
      <c r="O226" s="3">
        <f>COUNT(TEAMS!$O$1000:$O$1015)</f>
        <v>0</v>
      </c>
      <c r="P226" s="48">
        <v>224</v>
      </c>
      <c r="Q226" s="45" t="str">
        <f>TEAMS!L998</f>
        <v>Z17 8</v>
      </c>
      <c r="R226" s="61">
        <f>IF(SUM(TEAMS!N1000:N1015)=0,0,LARGE(TEAMS!N1000:N1015,1))</f>
        <v>0</v>
      </c>
      <c r="S226" s="162" t="str">
        <f>TEAMS!$AC$997</f>
        <v>Z17</v>
      </c>
      <c r="T226" s="3">
        <f>COUNT(TEAMS!$O$1000:$O$1015)</f>
        <v>0</v>
      </c>
    </row>
    <row r="227" spans="1:20" ht="14.25">
      <c r="A227" s="48">
        <v>225</v>
      </c>
      <c r="B227" s="45" t="str">
        <f>TEAMS!Q998</f>
        <v>Z17 9</v>
      </c>
      <c r="C227" s="61">
        <f>IF(SUM(TEAMS!T1000:T1015)=0,0,LARGE(TEAMS!T1000:T1015,1))</f>
        <v>0</v>
      </c>
      <c r="D227" s="162" t="str">
        <f>TEAMS!$AC$997</f>
        <v>Z17</v>
      </c>
      <c r="E227" s="3">
        <f>COUNT(TEAMS!$T$1000:$T$1015)</f>
        <v>0</v>
      </c>
      <c r="F227" s="48">
        <v>225</v>
      </c>
      <c r="G227" s="45" t="str">
        <f>TEAMS!Q998</f>
        <v>Z17 9</v>
      </c>
      <c r="H227" s="61">
        <f>IF(SUM(TEAMS!Q1000:Q1015)=0,0,LARGE(TEAMS!Q1000:Q1015,1))</f>
        <v>0</v>
      </c>
      <c r="I227" s="162" t="str">
        <f>TEAMS!$AC$997</f>
        <v>Z17</v>
      </c>
      <c r="J227" s="3">
        <f>COUNT(TEAMS!$T$1000:$T$1015)</f>
        <v>0</v>
      </c>
      <c r="K227" s="48">
        <v>225</v>
      </c>
      <c r="L227" s="45" t="str">
        <f>TEAMS!Q998</f>
        <v>Z17 9</v>
      </c>
      <c r="M227" s="61">
        <f>IF(SUM(TEAMS!R1000:R1015)=0,0,LARGE(TEAMS!R1000:R1015,1))</f>
        <v>0</v>
      </c>
      <c r="N227" s="162" t="str">
        <f>TEAMS!$AC$997</f>
        <v>Z17</v>
      </c>
      <c r="O227" s="3">
        <f>COUNT(TEAMS!$T$1000:$T$1015)</f>
        <v>0</v>
      </c>
      <c r="P227" s="48">
        <v>225</v>
      </c>
      <c r="Q227" s="45" t="str">
        <f>TEAMS!Q998</f>
        <v>Z17 9</v>
      </c>
      <c r="R227" s="61">
        <f>IF(SUM(TEAMS!S1000:S1015)=0,0,LARGE(TEAMS!S1000:S1015,1))</f>
        <v>0</v>
      </c>
      <c r="S227" s="162" t="str">
        <f>TEAMS!$AC$997</f>
        <v>Z17</v>
      </c>
      <c r="T227" s="3">
        <f>COUNT(TEAMS!$T$1000:$T$1015)</f>
        <v>0</v>
      </c>
    </row>
    <row r="228" spans="1:20" ht="14.25">
      <c r="A228" s="48">
        <v>226</v>
      </c>
      <c r="B228" s="45" t="str">
        <f>TEAMS!B1039</f>
        <v>Z18 1</v>
      </c>
      <c r="C228" s="61">
        <f>IF(SUM(TEAMS!E1041:E1056)=0,0,LARGE(TEAMS!E1041:E1056,1))</f>
        <v>0</v>
      </c>
      <c r="D228" s="162" t="str">
        <f>TEAMS!$AC$1038</f>
        <v>Z18</v>
      </c>
      <c r="E228" s="3">
        <f>COUNT(TEAMS!$E$1041:$E$1056)</f>
        <v>0</v>
      </c>
      <c r="F228" s="48">
        <v>226</v>
      </c>
      <c r="G228" s="45" t="str">
        <f>TEAMS!B1039</f>
        <v>Z18 1</v>
      </c>
      <c r="H228" s="61">
        <f>IF(SUM(TEAMS!B1041:B1056)=0,0,LARGE(TEAMS!B1041:B1056,1))</f>
        <v>0</v>
      </c>
      <c r="I228" s="162" t="str">
        <f>TEAMS!$AC$1038</f>
        <v>Z18</v>
      </c>
      <c r="J228" s="3">
        <f>COUNT(TEAMS!$E$1041:$E$1056)</f>
        <v>0</v>
      </c>
      <c r="K228" s="48">
        <v>226</v>
      </c>
      <c r="L228" s="45" t="str">
        <f>TEAMS!B1039</f>
        <v>Z18 1</v>
      </c>
      <c r="M228" s="61">
        <f>IF(SUM(TEAMS!C1041:C1056)=0,0,LARGE(TEAMS!C1041:C1056,1))</f>
        <v>0</v>
      </c>
      <c r="N228" s="162" t="str">
        <f>TEAMS!$AC$1038</f>
        <v>Z18</v>
      </c>
      <c r="O228" s="3">
        <f>COUNT(TEAMS!$E$1041:$E$1056)</f>
        <v>0</v>
      </c>
      <c r="P228" s="48">
        <v>226</v>
      </c>
      <c r="Q228" s="45" t="str">
        <f>TEAMS!B1039</f>
        <v>Z18 1</v>
      </c>
      <c r="R228" s="61">
        <f>IF(SUM(TEAMS!D1041:D1056)=0,0,LARGE(TEAMS!D1041:D1056,1))</f>
        <v>0</v>
      </c>
      <c r="S228" s="162" t="str">
        <f>TEAMS!$AC$1038</f>
        <v>Z18</v>
      </c>
      <c r="T228" s="3">
        <f>COUNT(TEAMS!$E$1041:$E$1056)</f>
        <v>0</v>
      </c>
    </row>
    <row r="229" spans="1:20" ht="14.25">
      <c r="A229" s="48">
        <v>227</v>
      </c>
      <c r="B229" s="45" t="str">
        <f>TEAMS!V1059</f>
        <v>Z18 10</v>
      </c>
      <c r="C229" s="61">
        <f>IF(SUM(TEAMS!Y1061:Y1076)=0,0,LARGE(TEAMS!Y1061:Y1076,1))</f>
        <v>0</v>
      </c>
      <c r="D229" s="162" t="str">
        <f>TEAMS!$AC$1058</f>
        <v>Z18</v>
      </c>
      <c r="E229" s="3">
        <f>COUNT(TEAMS!$Y$1061:$Y$1076)</f>
        <v>0</v>
      </c>
      <c r="F229" s="48">
        <v>227</v>
      </c>
      <c r="G229" s="45" t="str">
        <f>TEAMS!V1059</f>
        <v>Z18 10</v>
      </c>
      <c r="H229" s="61">
        <f>IF(SUM(TEAMS!V1061:V1076)=0,0,LARGE(TEAMS!V1061:V1076,1))</f>
        <v>0</v>
      </c>
      <c r="I229" s="162" t="str">
        <f>TEAMS!$AC$1058</f>
        <v>Z18</v>
      </c>
      <c r="J229" s="3">
        <f>COUNT(TEAMS!$Y$1061:$Y$1076)</f>
        <v>0</v>
      </c>
      <c r="K229" s="48">
        <v>227</v>
      </c>
      <c r="L229" s="45" t="str">
        <f>TEAMS!V1059</f>
        <v>Z18 10</v>
      </c>
      <c r="M229" s="61">
        <f>IF(SUM(TEAMS!W1061:W1076)=0,0,LARGE(TEAMS!W1061:W1076,1))</f>
        <v>0</v>
      </c>
      <c r="N229" s="162" t="str">
        <f>TEAMS!$AC$1058</f>
        <v>Z18</v>
      </c>
      <c r="O229" s="3">
        <f>COUNT(TEAMS!$Y$1061:$Y$1076)</f>
        <v>0</v>
      </c>
      <c r="P229" s="48">
        <v>227</v>
      </c>
      <c r="Q229" s="45" t="str">
        <f>TEAMS!V1059</f>
        <v>Z18 10</v>
      </c>
      <c r="R229" s="61">
        <f>IF(SUM(TEAMS!X1061:X1076)=0,0,LARGE(TEAMS!X1061:X1076,1))</f>
        <v>0</v>
      </c>
      <c r="S229" s="162" t="str">
        <f>TEAMS!$AC$1058</f>
        <v>Z18</v>
      </c>
      <c r="T229" s="3">
        <f>COUNT(TEAMS!$Y$1061:$Y$1076)</f>
        <v>0</v>
      </c>
    </row>
    <row r="230" spans="1:20" ht="14.25">
      <c r="A230" s="48">
        <v>228</v>
      </c>
      <c r="B230" s="45" t="str">
        <f>TEAMS!B$1079</f>
        <v>Z18 11</v>
      </c>
      <c r="C230" s="61">
        <f>IF(SUM(TEAMS!E1081:E1096)=0,0,LARGE(TEAMS!E1081:E1096,1))</f>
        <v>0</v>
      </c>
      <c r="D230" s="162" t="str">
        <f>TEAMS!$AC$1078</f>
        <v>Z18</v>
      </c>
      <c r="E230" s="3">
        <f>COUNT(TEAMS!$E$1081:$E$1096)</f>
        <v>0</v>
      </c>
      <c r="F230" s="48">
        <v>228</v>
      </c>
      <c r="G230" s="45" t="str">
        <f>TEAMS!B1079</f>
        <v>Z18 11</v>
      </c>
      <c r="H230" s="61">
        <f>IF(SUM(TEAMS!B1081:B1096)=0,0,LARGE(TEAMS!B1081:B1096,1))</f>
        <v>0</v>
      </c>
      <c r="I230" s="162" t="str">
        <f>TEAMS!$AC$1078</f>
        <v>Z18</v>
      </c>
      <c r="J230" s="3">
        <f>COUNT(TEAMS!$E$1081:$E$1096)</f>
        <v>0</v>
      </c>
      <c r="K230" s="48">
        <v>228</v>
      </c>
      <c r="L230" s="45" t="str">
        <f>TEAMS!B1079</f>
        <v>Z18 11</v>
      </c>
      <c r="M230" s="61">
        <f>IF(SUM(TEAMS!C1081:C1096)=0,0,LARGE(TEAMS!C1081:C1096,1))</f>
        <v>0</v>
      </c>
      <c r="N230" s="162" t="str">
        <f>TEAMS!$AC$1078</f>
        <v>Z18</v>
      </c>
      <c r="O230" s="3">
        <f>COUNT(TEAMS!$E$1081:$E$1096)</f>
        <v>0</v>
      </c>
      <c r="P230" s="48">
        <v>228</v>
      </c>
      <c r="Q230" s="45" t="str">
        <f>TEAMS!B1079</f>
        <v>Z18 11</v>
      </c>
      <c r="R230" s="61">
        <f>IF(SUM(TEAMS!D1081:D1096)=0,0,LARGE(TEAMS!D1081:D1096,1))</f>
        <v>0</v>
      </c>
      <c r="S230" s="162" t="str">
        <f>TEAMS!$AC$1078</f>
        <v>Z18</v>
      </c>
      <c r="T230" s="3">
        <f>COUNT(TEAMS!$E$1081:$E$1096)</f>
        <v>0</v>
      </c>
    </row>
    <row r="231" spans="1:20" ht="14.25">
      <c r="A231" s="48">
        <v>229</v>
      </c>
      <c r="B231" s="45" t="str">
        <f>TEAMS!G$1079</f>
        <v>Z18 12</v>
      </c>
      <c r="C231" s="61">
        <f>IF(SUM(TEAMS!J1081:J1096)=0,0,LARGE(TEAMS!J1081:J1096,1))</f>
        <v>0</v>
      </c>
      <c r="D231" s="162" t="str">
        <f>TEAMS!$AC$1078</f>
        <v>Z18</v>
      </c>
      <c r="E231" s="3">
        <f>COUNT(TEAMS!$J$1081:$J$1096)</f>
        <v>0</v>
      </c>
      <c r="F231" s="48">
        <v>229</v>
      </c>
      <c r="G231" s="45" t="str">
        <f>TEAMS!G1079</f>
        <v>Z18 12</v>
      </c>
      <c r="H231" s="61">
        <f>IF(SUM(TEAMS!G1081:G1096)=0,0,LARGE(TEAMS!G1081:G1096,1))</f>
        <v>0</v>
      </c>
      <c r="I231" s="162" t="str">
        <f>TEAMS!$AC$1078</f>
        <v>Z18</v>
      </c>
      <c r="J231" s="3">
        <f>COUNT(TEAMS!$J$1081:$J$1096)</f>
        <v>0</v>
      </c>
      <c r="K231" s="48">
        <v>229</v>
      </c>
      <c r="L231" s="45" t="str">
        <f>TEAMS!G1079</f>
        <v>Z18 12</v>
      </c>
      <c r="M231" s="61">
        <f>IF(SUM(TEAMS!H1081:H1096)=0,0,LARGE(TEAMS!H1081:H1096,1))</f>
        <v>0</v>
      </c>
      <c r="N231" s="162" t="str">
        <f>TEAMS!$AC$1078</f>
        <v>Z18</v>
      </c>
      <c r="O231" s="3">
        <f>COUNT(TEAMS!$J$1081:$J$1096)</f>
        <v>0</v>
      </c>
      <c r="P231" s="48">
        <v>229</v>
      </c>
      <c r="Q231" s="45" t="str">
        <f>TEAMS!G1079</f>
        <v>Z18 12</v>
      </c>
      <c r="R231" s="61">
        <f>IF(SUM(TEAMS!I1081:I1096)=0,0,LARGE(TEAMS!I1081:I1096,1))</f>
        <v>0</v>
      </c>
      <c r="S231" s="162" t="str">
        <f>TEAMS!$AC$1078</f>
        <v>Z18</v>
      </c>
      <c r="T231" s="3">
        <f>COUNT(TEAMS!$J$1081:$J$1096)</f>
        <v>0</v>
      </c>
    </row>
    <row r="232" spans="1:20" ht="14.25">
      <c r="A232" s="48">
        <v>230</v>
      </c>
      <c r="B232" s="45" t="str">
        <f>TEAMS!L$1079</f>
        <v>Z18 13</v>
      </c>
      <c r="C232" s="61">
        <f>IF(SUM(TEAMS!O1081:O1096)=0,0,LARGE(TEAMS!O1081:O1096,1))</f>
        <v>0</v>
      </c>
      <c r="D232" s="162" t="str">
        <f>TEAMS!$AC$1078</f>
        <v>Z18</v>
      </c>
      <c r="E232" s="3">
        <f>COUNT(TEAMS!$O$1081:$O$1096)</f>
        <v>0</v>
      </c>
      <c r="F232" s="48">
        <v>230</v>
      </c>
      <c r="G232" s="45" t="str">
        <f>TEAMS!L1079</f>
        <v>Z18 13</v>
      </c>
      <c r="H232" s="61">
        <f>IF(SUM(TEAMS!L1081:L1096)=0,0,LARGE(TEAMS!L1081:L1096,1))</f>
        <v>0</v>
      </c>
      <c r="I232" s="162" t="str">
        <f>TEAMS!$AC$1078</f>
        <v>Z18</v>
      </c>
      <c r="J232" s="3">
        <f>COUNT(TEAMS!$O$1081:$O$1096)</f>
        <v>0</v>
      </c>
      <c r="K232" s="48">
        <v>230</v>
      </c>
      <c r="L232" s="45" t="str">
        <f>TEAMS!L1079</f>
        <v>Z18 13</v>
      </c>
      <c r="M232" s="61">
        <f>IF(SUM(TEAMS!M1081:M1096)=0,0,LARGE(TEAMS!M1081:M1096,1))</f>
        <v>0</v>
      </c>
      <c r="N232" s="162" t="str">
        <f>TEAMS!$AC$1078</f>
        <v>Z18</v>
      </c>
      <c r="O232" s="3">
        <f>COUNT(TEAMS!$O$1081:$O$1096)</f>
        <v>0</v>
      </c>
      <c r="P232" s="48">
        <v>230</v>
      </c>
      <c r="Q232" s="45" t="str">
        <f>TEAMS!L1079</f>
        <v>Z18 13</v>
      </c>
      <c r="R232" s="61">
        <f>IF(SUM(TEAMS!N1081:N1096)=0,0,LARGE(TEAMS!N1081:N1096,1))</f>
        <v>0</v>
      </c>
      <c r="S232" s="162" t="str">
        <f>TEAMS!$AC$1078</f>
        <v>Z18</v>
      </c>
      <c r="T232" s="3">
        <f>COUNT(TEAMS!$O$1081:$O$1096)</f>
        <v>0</v>
      </c>
    </row>
    <row r="233" spans="1:20" ht="14.25">
      <c r="A233" s="48">
        <v>231</v>
      </c>
      <c r="B233" s="45" t="str">
        <f>TEAMS!Q$1079</f>
        <v xml:space="preserve">Z18 14 </v>
      </c>
      <c r="C233" s="61">
        <f>IF(SUM(TEAMS!T1081:T1096)=0,0,LARGE(TEAMS!T1081:T1096,1))</f>
        <v>0</v>
      </c>
      <c r="D233" s="162" t="str">
        <f>TEAMS!$AC$1078</f>
        <v>Z18</v>
      </c>
      <c r="E233" s="3">
        <f>COUNT(TEAMS!$T$1081:$T$1096)</f>
        <v>0</v>
      </c>
      <c r="F233" s="48">
        <v>231</v>
      </c>
      <c r="G233" s="45" t="str">
        <f>TEAMS!Q1079</f>
        <v xml:space="preserve">Z18 14 </v>
      </c>
      <c r="H233" s="61">
        <f>IF(SUM(TEAMS!Q1081:Q1096)=0,0,LARGE(TEAMS!Q1081:Q1096,1))</f>
        <v>0</v>
      </c>
      <c r="I233" s="162" t="str">
        <f>TEAMS!$AC$1078</f>
        <v>Z18</v>
      </c>
      <c r="J233" s="3">
        <f>COUNT(TEAMS!$T$1081:$T$1096)</f>
        <v>0</v>
      </c>
      <c r="K233" s="48">
        <v>231</v>
      </c>
      <c r="L233" s="111" t="str">
        <f>TEAMS!Q1079</f>
        <v xml:space="preserve">Z18 14 </v>
      </c>
      <c r="M233" s="61">
        <f>IF(SUM(TEAMS!R1081:R1096)=0,0,LARGE(TEAMS!R1081:R1096,1))</f>
        <v>0</v>
      </c>
      <c r="N233" s="162" t="str">
        <f>TEAMS!$AC$1078</f>
        <v>Z18</v>
      </c>
      <c r="O233" s="3">
        <f>COUNT(TEAMS!$T$1081:$T$1096)</f>
        <v>0</v>
      </c>
      <c r="P233" s="48">
        <v>231</v>
      </c>
      <c r="Q233" s="45" t="str">
        <f>TEAMS!Q1079</f>
        <v xml:space="preserve">Z18 14 </v>
      </c>
      <c r="R233" s="61">
        <f>IF(SUM(TEAMS!S1081:S1096)=0,0,LARGE(TEAMS!S1081:S1096,1))</f>
        <v>0</v>
      </c>
      <c r="S233" s="162" t="str">
        <f>TEAMS!$AC$1078</f>
        <v>Z18</v>
      </c>
      <c r="T233" s="3">
        <f>COUNT(TEAMS!$T$1081:$T$1096)</f>
        <v>0</v>
      </c>
    </row>
    <row r="234" spans="1:20" ht="14.25">
      <c r="A234" s="48">
        <v>232</v>
      </c>
      <c r="B234" s="45" t="str">
        <f>TEAMS!V$1079</f>
        <v>Z18 15</v>
      </c>
      <c r="C234" s="61">
        <f>IF(SUM(TEAMS!Y1081:Y1096)=0,0,LARGE(TEAMS!Y1081:Y1096,1))</f>
        <v>0</v>
      </c>
      <c r="D234" s="162" t="str">
        <f>TEAMS!$AC$1078</f>
        <v>Z18</v>
      </c>
      <c r="E234" s="3">
        <f>COUNT(TEAMS!$Y$1081:$Y$1096)</f>
        <v>0</v>
      </c>
      <c r="F234" s="48">
        <v>232</v>
      </c>
      <c r="G234" s="45" t="str">
        <f>TEAMS!V1079</f>
        <v>Z18 15</v>
      </c>
      <c r="H234" s="61">
        <f>IF(SUM(TEAMS!V1081:V1096)=0,0,LARGE(TEAMS!V1081:V1096,1))</f>
        <v>0</v>
      </c>
      <c r="I234" s="162" t="str">
        <f>TEAMS!$AC$1078</f>
        <v>Z18</v>
      </c>
      <c r="J234" s="3">
        <f>COUNT(TEAMS!$Y$1081:$Y$1096)</f>
        <v>0</v>
      </c>
      <c r="K234" s="48">
        <v>232</v>
      </c>
      <c r="L234" s="45" t="str">
        <f>TEAMS!V1079</f>
        <v>Z18 15</v>
      </c>
      <c r="M234" s="61">
        <f>IF(SUM(TEAMS!W1081:W1096)=0,0,LARGE(TEAMS!W1081:W1096,1))</f>
        <v>0</v>
      </c>
      <c r="N234" s="162" t="str">
        <f>TEAMS!$AC$1078</f>
        <v>Z18</v>
      </c>
      <c r="O234" s="3">
        <f>COUNT(TEAMS!$Y$1081:$Y$1096)</f>
        <v>0</v>
      </c>
      <c r="P234" s="48">
        <v>232</v>
      </c>
      <c r="Q234" s="45" t="str">
        <f>TEAMS!V1079</f>
        <v>Z18 15</v>
      </c>
      <c r="R234" s="61">
        <f>IF(SUM(TEAMS!X1081:X1096)=0,0,LARGE(TEAMS!X1081:X1096,1))</f>
        <v>0</v>
      </c>
      <c r="S234" s="162" t="str">
        <f>TEAMS!$AC$1078</f>
        <v>Z18</v>
      </c>
      <c r="T234" s="3">
        <f>COUNT(TEAMS!$Y$1081:$Y$1096)</f>
        <v>0</v>
      </c>
    </row>
    <row r="235" spans="1:20" ht="14.25">
      <c r="A235" s="48">
        <v>233</v>
      </c>
      <c r="B235" s="45" t="str">
        <f>TEAMS!G1039</f>
        <v>Z18 2</v>
      </c>
      <c r="C235" s="61">
        <f>IF(SUM(TEAMS!J1041:J1056)=0,0,LARGE(TEAMS!J1041:J1056,1))</f>
        <v>0</v>
      </c>
      <c r="D235" s="162" t="str">
        <f>TEAMS!$AC$1038</f>
        <v>Z18</v>
      </c>
      <c r="E235" s="3">
        <f>COUNT(TEAMS!$J$1041:$J$1056)</f>
        <v>0</v>
      </c>
      <c r="F235" s="48">
        <v>233</v>
      </c>
      <c r="G235" s="45" t="str">
        <f>TEAMS!G1039</f>
        <v>Z18 2</v>
      </c>
      <c r="H235" s="61">
        <f>IF(SUM(TEAMS!G1041:G1056)=0,0,LARGE(TEAMS!G1041:G1056,1))</f>
        <v>0</v>
      </c>
      <c r="I235" s="162" t="str">
        <f>TEAMS!$AC$1038</f>
        <v>Z18</v>
      </c>
      <c r="J235" s="3">
        <f>COUNT(TEAMS!$J$1041:$J$1056)</f>
        <v>0</v>
      </c>
      <c r="K235" s="48">
        <v>233</v>
      </c>
      <c r="L235" s="45" t="str">
        <f>TEAMS!G1039</f>
        <v>Z18 2</v>
      </c>
      <c r="M235" s="61">
        <f>IF(SUM(TEAMS!H1041:H1056)=0,0,LARGE(TEAMS!H1041:H1056,1))</f>
        <v>0</v>
      </c>
      <c r="N235" s="162" t="str">
        <f>TEAMS!$AC$1038</f>
        <v>Z18</v>
      </c>
      <c r="O235" s="3">
        <f>COUNT(TEAMS!$J$1041:$J$1056)</f>
        <v>0</v>
      </c>
      <c r="P235" s="48">
        <v>233</v>
      </c>
      <c r="Q235" s="45" t="str">
        <f>TEAMS!G1039</f>
        <v>Z18 2</v>
      </c>
      <c r="R235" s="61">
        <f>IF(SUM(TEAMS!I1041:I1056)=0,0,LARGE(TEAMS!I1041:I1056,1))</f>
        <v>0</v>
      </c>
      <c r="S235" s="162" t="str">
        <f>TEAMS!$AC$1038</f>
        <v>Z18</v>
      </c>
      <c r="T235" s="3">
        <f>COUNT(TEAMS!$J$1041:$J$1056)</f>
        <v>0</v>
      </c>
    </row>
    <row r="236" spans="1:20" ht="14.25">
      <c r="A236" s="48">
        <v>234</v>
      </c>
      <c r="B236" s="45" t="str">
        <f>TEAMS!L1039</f>
        <v>Z18 3</v>
      </c>
      <c r="C236" s="61">
        <f>IF(SUM(TEAMS!O1041:O1056)=0,0,LARGE(TEAMS!O1041:O1056,1))</f>
        <v>0</v>
      </c>
      <c r="D236" s="162" t="str">
        <f>TEAMS!$AC$1038</f>
        <v>Z18</v>
      </c>
      <c r="E236" s="3">
        <f>COUNT(TEAMS!$O$1041:$O$1056)</f>
        <v>0</v>
      </c>
      <c r="F236" s="48">
        <v>234</v>
      </c>
      <c r="G236" s="45" t="str">
        <f>TEAMS!L1039</f>
        <v>Z18 3</v>
      </c>
      <c r="H236" s="61">
        <f>IF(SUM(TEAMS!L1041:L1056)=0,0,LARGE(TEAMS!L1041:L1056,1))</f>
        <v>0</v>
      </c>
      <c r="I236" s="162" t="str">
        <f>TEAMS!$AC$1038</f>
        <v>Z18</v>
      </c>
      <c r="J236" s="3">
        <f>COUNT(TEAMS!$O$1041:$O$1056)</f>
        <v>0</v>
      </c>
      <c r="K236" s="48">
        <v>234</v>
      </c>
      <c r="L236" s="45" t="str">
        <f>TEAMS!L1039</f>
        <v>Z18 3</v>
      </c>
      <c r="M236" s="61">
        <f>IF(SUM(TEAMS!M1041:M1056)=0,0,LARGE(TEAMS!M1041:M1056,1))</f>
        <v>0</v>
      </c>
      <c r="N236" s="162" t="str">
        <f>TEAMS!$AC$1038</f>
        <v>Z18</v>
      </c>
      <c r="O236" s="3">
        <f>COUNT(TEAMS!$O$1041:$O$1056)</f>
        <v>0</v>
      </c>
      <c r="P236" s="48">
        <v>234</v>
      </c>
      <c r="Q236" s="45" t="str">
        <f>TEAMS!L1039</f>
        <v>Z18 3</v>
      </c>
      <c r="R236" s="61">
        <f>IF(SUM(TEAMS!N1041:N1056)=0,0,LARGE(TEAMS!N1041:N1056,1))</f>
        <v>0</v>
      </c>
      <c r="S236" s="162" t="str">
        <f>TEAMS!$AC$1038</f>
        <v>Z18</v>
      </c>
      <c r="T236" s="3">
        <f>COUNT(TEAMS!$O$1041:$O$1056)</f>
        <v>0</v>
      </c>
    </row>
    <row r="237" spans="1:20" ht="14.25">
      <c r="A237" s="48">
        <v>235</v>
      </c>
      <c r="B237" s="45" t="str">
        <f>TEAMS!Q1039</f>
        <v>Z18 4</v>
      </c>
      <c r="C237" s="61">
        <f>IF(SUM(TEAMS!T1041:T1056)=0,0,LARGE(TEAMS!T1041:T1056,1))</f>
        <v>0</v>
      </c>
      <c r="D237" s="162" t="str">
        <f>TEAMS!$AC$1038</f>
        <v>Z18</v>
      </c>
      <c r="E237" s="3">
        <f>COUNT(TEAMS!$T$1041:$T$1056)</f>
        <v>0</v>
      </c>
      <c r="F237" s="48">
        <v>235</v>
      </c>
      <c r="G237" s="45" t="str">
        <f>TEAMS!Q1039</f>
        <v>Z18 4</v>
      </c>
      <c r="H237" s="61">
        <f>IF(SUM(TEAMS!Q1041:Q1056)=0,0,LARGE(TEAMS!Q1041:Q1056,1))</f>
        <v>0</v>
      </c>
      <c r="I237" s="162" t="str">
        <f>TEAMS!$AC$1038</f>
        <v>Z18</v>
      </c>
      <c r="J237" s="3">
        <f>COUNT(TEAMS!$T$1041:$T$1056)</f>
        <v>0</v>
      </c>
      <c r="K237" s="48">
        <v>235</v>
      </c>
      <c r="L237" s="45" t="str">
        <f>TEAMS!Q1039</f>
        <v>Z18 4</v>
      </c>
      <c r="M237" s="61">
        <f>IF(SUM(TEAMS!R1041:R1056)=0,0,LARGE(TEAMS!R1041:R1056,1))</f>
        <v>0</v>
      </c>
      <c r="N237" s="162" t="str">
        <f>TEAMS!$AC$1038</f>
        <v>Z18</v>
      </c>
      <c r="O237" s="3">
        <f>COUNT(TEAMS!$T$1041:$T$1056)</f>
        <v>0</v>
      </c>
      <c r="P237" s="48">
        <v>235</v>
      </c>
      <c r="Q237" s="45" t="str">
        <f>TEAMS!Q1039</f>
        <v>Z18 4</v>
      </c>
      <c r="R237" s="61">
        <f>IF(SUM(TEAMS!S1041:S1056)=0,0,LARGE(TEAMS!S1041:S1056,1))</f>
        <v>0</v>
      </c>
      <c r="S237" s="162" t="str">
        <f>TEAMS!$AC$1038</f>
        <v>Z18</v>
      </c>
      <c r="T237" s="3">
        <f>COUNT(TEAMS!$T$1041:$T$1056)</f>
        <v>0</v>
      </c>
    </row>
    <row r="238" spans="1:20" ht="14.25">
      <c r="A238" s="48">
        <v>236</v>
      </c>
      <c r="B238" s="45" t="str">
        <f>TEAMS!V1039</f>
        <v>Z18 5</v>
      </c>
      <c r="C238" s="61">
        <f>IF(SUM(TEAMS!Y1041:Y1056)=0,0,LARGE(TEAMS!Y1041:Y1056,1))</f>
        <v>0</v>
      </c>
      <c r="D238" s="162" t="str">
        <f>TEAMS!$AC$1038</f>
        <v>Z18</v>
      </c>
      <c r="E238" s="3">
        <f>COUNT(TEAMS!$Y$1041:$Y$1056)</f>
        <v>0</v>
      </c>
      <c r="F238" s="48">
        <v>236</v>
      </c>
      <c r="G238" s="45" t="str">
        <f>TEAMS!V1039</f>
        <v>Z18 5</v>
      </c>
      <c r="H238" s="61">
        <f>IF(SUM(TEAMS!V1041:V1056)=0,0,LARGE(TEAMS!V1041:V1056,1))</f>
        <v>0</v>
      </c>
      <c r="I238" s="162" t="str">
        <f>TEAMS!$AC$1038</f>
        <v>Z18</v>
      </c>
      <c r="J238" s="3">
        <f>COUNT(TEAMS!$Y$1041:$Y$1056)</f>
        <v>0</v>
      </c>
      <c r="K238" s="48">
        <v>236</v>
      </c>
      <c r="L238" s="45" t="str">
        <f>TEAMS!V1039</f>
        <v>Z18 5</v>
      </c>
      <c r="M238" s="61">
        <f>IF(SUM(TEAMS!W1041:W1056)=0,0,LARGE(TEAMS!W1041:W1056,1))</f>
        <v>0</v>
      </c>
      <c r="N238" s="162" t="str">
        <f>TEAMS!$AC$1038</f>
        <v>Z18</v>
      </c>
      <c r="O238" s="3">
        <f>COUNT(TEAMS!$Y$1041:$Y$1056)</f>
        <v>0</v>
      </c>
      <c r="P238" s="48">
        <v>236</v>
      </c>
      <c r="Q238" s="45" t="str">
        <f>TEAMS!V1039</f>
        <v>Z18 5</v>
      </c>
      <c r="R238" s="61">
        <f>IF(SUM(TEAMS!X1041:X1056)=0,0,LARGE(TEAMS!X1041:X1056,1))</f>
        <v>0</v>
      </c>
      <c r="S238" s="162" t="str">
        <f>TEAMS!$AC$1038</f>
        <v>Z18</v>
      </c>
      <c r="T238" s="3">
        <f>COUNT(TEAMS!$Y$1041:$Y$1056)</f>
        <v>0</v>
      </c>
    </row>
    <row r="239" spans="1:20" ht="14.25">
      <c r="A239" s="48">
        <v>237</v>
      </c>
      <c r="B239" s="45" t="str">
        <f>TEAMS!B1059</f>
        <v>Z18 6</v>
      </c>
      <c r="C239" s="61">
        <f>IF(SUM(TEAMS!E1061:E1076)=0,0,LARGE(TEAMS!E1061:E1076,1))</f>
        <v>0</v>
      </c>
      <c r="D239" s="162" t="str">
        <f>TEAMS!$AC$1058</f>
        <v>Z18</v>
      </c>
      <c r="E239" s="3">
        <f>COUNT(TEAMS!$E$1061:$E$1076)</f>
        <v>0</v>
      </c>
      <c r="F239" s="48">
        <v>237</v>
      </c>
      <c r="G239" s="45" t="str">
        <f>TEAMS!B1059</f>
        <v>Z18 6</v>
      </c>
      <c r="H239" s="61">
        <f>IF(SUM(TEAMS!B1061:B1076)=0,0,LARGE(TEAMS!B1061:B1076,1))</f>
        <v>0</v>
      </c>
      <c r="I239" s="162" t="str">
        <f>TEAMS!$AC$1058</f>
        <v>Z18</v>
      </c>
      <c r="J239" s="3">
        <f>COUNT(TEAMS!$E$1061:$E$1076)</f>
        <v>0</v>
      </c>
      <c r="K239" s="48">
        <v>237</v>
      </c>
      <c r="L239" s="45" t="str">
        <f>TEAMS!B1059</f>
        <v>Z18 6</v>
      </c>
      <c r="M239" s="61">
        <f>IF(SUM(TEAMS!C1061:C1076)=0,0,LARGE(TEAMS!C1061:C1076,1))</f>
        <v>0</v>
      </c>
      <c r="N239" s="162" t="str">
        <f>TEAMS!$AC$1058</f>
        <v>Z18</v>
      </c>
      <c r="O239" s="3">
        <f>COUNT(TEAMS!$E$1061:$E$1076)</f>
        <v>0</v>
      </c>
      <c r="P239" s="48">
        <v>237</v>
      </c>
      <c r="Q239" s="45" t="str">
        <f>TEAMS!B1059</f>
        <v>Z18 6</v>
      </c>
      <c r="R239" s="61">
        <f>IF(SUM(TEAMS!D1061:D1076)=0,0,LARGE(TEAMS!D1061:D1076,1))</f>
        <v>0</v>
      </c>
      <c r="S239" s="162" t="str">
        <f>TEAMS!$AC$1058</f>
        <v>Z18</v>
      </c>
      <c r="T239" s="3">
        <f>COUNT(TEAMS!$E$1061:$E$1076)</f>
        <v>0</v>
      </c>
    </row>
    <row r="240" spans="1:20" ht="14.25">
      <c r="A240" s="48">
        <v>238</v>
      </c>
      <c r="B240" s="45" t="str">
        <f>TEAMS!G1059</f>
        <v>Z18 7</v>
      </c>
      <c r="C240" s="61">
        <f>IF(SUM(TEAMS!J1061:J1076)=0,0,LARGE(TEAMS!J1061:J1076,1))</f>
        <v>0</v>
      </c>
      <c r="D240" s="162" t="str">
        <f>TEAMS!$AC$1058</f>
        <v>Z18</v>
      </c>
      <c r="E240" s="3">
        <f>COUNT(TEAMS!$J$1061:$J$1076)</f>
        <v>0</v>
      </c>
      <c r="F240" s="48">
        <v>238</v>
      </c>
      <c r="G240" s="45" t="str">
        <f>TEAMS!G1059</f>
        <v>Z18 7</v>
      </c>
      <c r="H240" s="61">
        <f>IF(SUM(TEAMS!G1061:G1076)=0,0,LARGE(TEAMS!G1061:G1076,1))</f>
        <v>0</v>
      </c>
      <c r="I240" s="162" t="str">
        <f>TEAMS!$AC$1058</f>
        <v>Z18</v>
      </c>
      <c r="J240" s="3">
        <f>COUNT(TEAMS!$J$1061:$J$1076)</f>
        <v>0</v>
      </c>
      <c r="K240" s="48">
        <v>238</v>
      </c>
      <c r="L240" s="45" t="str">
        <f>TEAMS!G1059</f>
        <v>Z18 7</v>
      </c>
      <c r="M240" s="61">
        <f>IF(SUM(TEAMS!H1061:H1076)=0,0,LARGE(TEAMS!H1061:H1076,1))</f>
        <v>0</v>
      </c>
      <c r="N240" s="162" t="str">
        <f>TEAMS!$AC$1058</f>
        <v>Z18</v>
      </c>
      <c r="O240" s="3">
        <f>COUNT(TEAMS!$J$1061:$J$1076)</f>
        <v>0</v>
      </c>
      <c r="P240" s="48">
        <v>238</v>
      </c>
      <c r="Q240" s="45" t="str">
        <f>TEAMS!G1059</f>
        <v>Z18 7</v>
      </c>
      <c r="R240" s="61">
        <f>IF(SUM(TEAMS!I1061:I1076)=0,0,LARGE(TEAMS!I1061:I1076,1))</f>
        <v>0</v>
      </c>
      <c r="S240" s="162" t="str">
        <f>TEAMS!$AC$1058</f>
        <v>Z18</v>
      </c>
      <c r="T240" s="3">
        <f>COUNT(TEAMS!$J$1061:$J$1076)</f>
        <v>0</v>
      </c>
    </row>
    <row r="241" spans="1:20" ht="14.25">
      <c r="A241" s="48">
        <v>239</v>
      </c>
      <c r="B241" s="45" t="str">
        <f>TEAMS!L1059</f>
        <v>Z18 8</v>
      </c>
      <c r="C241" s="61">
        <f>IF(SUM(TEAMS!O1061:O1076)=0,0,LARGE(TEAMS!O1061:O1076,1))</f>
        <v>0</v>
      </c>
      <c r="D241" s="162" t="str">
        <f>TEAMS!$AC$1058</f>
        <v>Z18</v>
      </c>
      <c r="E241" s="3">
        <f>COUNT(TEAMS!$O$1061:$O$1076)</f>
        <v>0</v>
      </c>
      <c r="F241" s="48">
        <v>239</v>
      </c>
      <c r="G241" s="45" t="str">
        <f>TEAMS!L1059</f>
        <v>Z18 8</v>
      </c>
      <c r="H241" s="61">
        <f>IF(SUM(TEAMS!L1061:L1076)=0,0,LARGE(TEAMS!L1061:L1076,1))</f>
        <v>0</v>
      </c>
      <c r="I241" s="162" t="str">
        <f>TEAMS!$AC$1058</f>
        <v>Z18</v>
      </c>
      <c r="J241" s="3">
        <f>COUNT(TEAMS!$O$1061:$O$1076)</f>
        <v>0</v>
      </c>
      <c r="K241" s="48">
        <v>239</v>
      </c>
      <c r="L241" s="45" t="str">
        <f>TEAMS!L1059</f>
        <v>Z18 8</v>
      </c>
      <c r="M241" s="61">
        <f>IF(SUM(TEAMS!M1061:M1076)=0,0,LARGE(TEAMS!M1061:M1076,1))</f>
        <v>0</v>
      </c>
      <c r="N241" s="162" t="str">
        <f>TEAMS!$AC$1058</f>
        <v>Z18</v>
      </c>
      <c r="O241" s="3">
        <f>COUNT(TEAMS!$O$1061:$O$1076)</f>
        <v>0</v>
      </c>
      <c r="P241" s="48">
        <v>239</v>
      </c>
      <c r="Q241" s="45" t="str">
        <f>TEAMS!L1059</f>
        <v>Z18 8</v>
      </c>
      <c r="R241" s="61">
        <f>IF(SUM(TEAMS!N1061:N1076)=0,0,LARGE(TEAMS!N1061:N1076,1))</f>
        <v>0</v>
      </c>
      <c r="S241" s="162" t="str">
        <f>TEAMS!$AC$1058</f>
        <v>Z18</v>
      </c>
      <c r="T241" s="3">
        <f>COUNT(TEAMS!$O$1061:$O$1076)</f>
        <v>0</v>
      </c>
    </row>
    <row r="242" spans="1:20" ht="14.25">
      <c r="A242" s="140">
        <v>240</v>
      </c>
      <c r="B242" s="52" t="str">
        <f>TEAMS!Q1059</f>
        <v xml:space="preserve">Z18 9 </v>
      </c>
      <c r="C242" s="64">
        <f>IF(SUM(TEAMS!T1061:T1076)=0,0,LARGE(TEAMS!T1061:T1076,1))</f>
        <v>0</v>
      </c>
      <c r="D242" s="162" t="str">
        <f>TEAMS!$AC$1058</f>
        <v>Z18</v>
      </c>
      <c r="E242" s="173">
        <f>COUNT(TEAMS!$T$1061:$T$1076)</f>
        <v>0</v>
      </c>
      <c r="F242" s="140">
        <v>240</v>
      </c>
      <c r="G242" s="52" t="str">
        <f>TEAMS!Q1059</f>
        <v xml:space="preserve">Z18 9 </v>
      </c>
      <c r="H242" s="64">
        <f>IF(SUM(TEAMS!Q1061:Q1076)=0,0,LARGE(TEAMS!Q1061:Q1076,1))</f>
        <v>0</v>
      </c>
      <c r="I242" s="162" t="str">
        <f>TEAMS!$AC$1058</f>
        <v>Z18</v>
      </c>
      <c r="J242" s="173">
        <f>COUNT(TEAMS!$T$1061:$T$1076)</f>
        <v>0</v>
      </c>
      <c r="K242" s="140">
        <v>240</v>
      </c>
      <c r="L242" s="52" t="str">
        <f>TEAMS!Q1059</f>
        <v xml:space="preserve">Z18 9 </v>
      </c>
      <c r="M242" s="64">
        <f>IF(SUM(TEAMS!R1061:R1076)=0,0,LARGE(TEAMS!R1061:R1076,1))</f>
        <v>0</v>
      </c>
      <c r="N242" s="162" t="str">
        <f>TEAMS!$AC$1058</f>
        <v>Z18</v>
      </c>
      <c r="O242" s="173">
        <f>COUNT(TEAMS!$T$1061:$T$1076)</f>
        <v>0</v>
      </c>
      <c r="P242" s="140">
        <v>240</v>
      </c>
      <c r="Q242" s="52" t="str">
        <f>TEAMS!Q1059</f>
        <v xml:space="preserve">Z18 9 </v>
      </c>
      <c r="R242" s="64">
        <f>IF(SUM(TEAMS!S1061:S1076)=0,0,LARGE(TEAMS!S1061:S1076,1))</f>
        <v>0</v>
      </c>
      <c r="S242" s="162" t="str">
        <f>TEAMS!$AC$1058</f>
        <v>Z18</v>
      </c>
      <c r="T242" s="173">
        <f>COUNT(TEAMS!$T$1061:$T$1076)</f>
        <v>0</v>
      </c>
    </row>
    <row r="243" spans="1:20" ht="14.25">
      <c r="A243" s="140">
        <v>241</v>
      </c>
      <c r="B243" s="45" t="str">
        <f>TEAMS!B1100</f>
        <v>Z19 1</v>
      </c>
      <c r="C243" s="61">
        <f>IF(SUM(TEAMS!$E$1102:$E$1117)=0,0,LARGE(TEAMS!$E$1102:$E$1117,1))</f>
        <v>0</v>
      </c>
      <c r="D243" s="162" t="str">
        <f>TEAMS!$AC$1099</f>
        <v>Z19</v>
      </c>
      <c r="E243" s="3">
        <f>COUNT(TEAMS!$E$1102:$E$1117)</f>
        <v>0</v>
      </c>
      <c r="F243" s="140">
        <v>241</v>
      </c>
      <c r="G243" s="45" t="str">
        <f>TEAMS!B1100</f>
        <v>Z19 1</v>
      </c>
      <c r="H243" s="61">
        <f>IF(SUM(TEAMS!$B$1102:$B$1117)=0,0,LARGE(TEAMS!$B$1102:$B$1117,1))</f>
        <v>0</v>
      </c>
      <c r="I243" s="162" t="str">
        <f>TEAMS!$AC$1099</f>
        <v>Z19</v>
      </c>
      <c r="J243" s="3">
        <f>COUNT(TEAMS!$E$1102:$E$1117)</f>
        <v>0</v>
      </c>
      <c r="K243" s="140">
        <v>241</v>
      </c>
      <c r="L243" s="45" t="str">
        <f>TEAMS!B1100</f>
        <v>Z19 1</v>
      </c>
      <c r="M243" s="61">
        <f>IF(SUM(TEAMS!$C$1102:$C$1117)=0,0,LARGE(TEAMS!$C$1102:$C$1117,1))</f>
        <v>0</v>
      </c>
      <c r="N243" s="162" t="str">
        <f>TEAMS!$AC$1099</f>
        <v>Z19</v>
      </c>
      <c r="O243" s="3">
        <f>COUNT(TEAMS!$E$1102:$E$1117)</f>
        <v>0</v>
      </c>
      <c r="P243" s="140">
        <v>241</v>
      </c>
      <c r="Q243" s="45" t="str">
        <f>TEAMS!B1100</f>
        <v>Z19 1</v>
      </c>
      <c r="R243" s="61">
        <f>IF(SUM(TEAMS!$D$1102:$D$1117)=0,0,LARGE(TEAMS!$D$1102:$D$1117,1))</f>
        <v>0</v>
      </c>
      <c r="S243" s="162" t="str">
        <f>TEAMS!$AC$1099</f>
        <v>Z19</v>
      </c>
      <c r="T243" s="3">
        <f>COUNT(TEAMS!$E$1102:$E$1117)</f>
        <v>0</v>
      </c>
    </row>
    <row r="244" spans="1:20" ht="14.25">
      <c r="A244" s="140">
        <v>242</v>
      </c>
      <c r="B244" s="45" t="str">
        <f>TEAMS!V1120</f>
        <v>Z19 10</v>
      </c>
      <c r="C244" s="61">
        <f>IF(SUM(TEAMS!$Y$1122:$Y$1137)=0,0,LARGE(TEAMS!$Y$1122:$Y$1137,1))</f>
        <v>0</v>
      </c>
      <c r="D244" s="162" t="str">
        <f>TEAMS!$AC$1119</f>
        <v>Z19</v>
      </c>
      <c r="E244" s="3">
        <f>COUNT(TEAMS!$Y$1122:$Y$1137)</f>
        <v>0</v>
      </c>
      <c r="F244" s="140">
        <v>242</v>
      </c>
      <c r="G244" s="45" t="str">
        <f>TEAMS!V1120</f>
        <v>Z19 10</v>
      </c>
      <c r="H244" s="61">
        <f>IF(SUM(TEAMS!$V$1122:$V$1137)=0,0,LARGE(TEAMS!$V$1122:$V$1137,1))</f>
        <v>0</v>
      </c>
      <c r="I244" s="162" t="str">
        <f>TEAMS!$AC$1119</f>
        <v>Z19</v>
      </c>
      <c r="J244" s="3">
        <f>COUNT(TEAMS!$Y$1122:$Y$1137)</f>
        <v>0</v>
      </c>
      <c r="K244" s="140">
        <v>242</v>
      </c>
      <c r="L244" s="45" t="str">
        <f>TEAMS!V1120</f>
        <v>Z19 10</v>
      </c>
      <c r="M244" s="61">
        <f>IF(SUM(TEAMS!$W$1122:$W$1137)=0,0,LARGE(TEAMS!$W$1122:$W$1137,1))</f>
        <v>0</v>
      </c>
      <c r="N244" s="162" t="str">
        <f>TEAMS!$AC$1119</f>
        <v>Z19</v>
      </c>
      <c r="O244" s="3">
        <f>COUNT(TEAMS!$Y$1122:$Y$1137)</f>
        <v>0</v>
      </c>
      <c r="P244" s="140">
        <v>242</v>
      </c>
      <c r="Q244" s="45" t="str">
        <f>TEAMS!V1120</f>
        <v>Z19 10</v>
      </c>
      <c r="R244" s="61">
        <f>IF(SUM(TEAMS!$X$1122:$X$1137)=0,0,LARGE(TEAMS!$X$1122:$X$1137,1))</f>
        <v>0</v>
      </c>
      <c r="S244" s="162" t="str">
        <f>TEAMS!$AC$1119</f>
        <v>Z19</v>
      </c>
      <c r="T244" s="3">
        <f>COUNT(TEAMS!$Y$1122:$Y$1137)</f>
        <v>0</v>
      </c>
    </row>
    <row r="245" spans="1:20" ht="14.25">
      <c r="A245" s="140">
        <v>243</v>
      </c>
      <c r="B245" s="45" t="str">
        <f>TEAMS!B1140</f>
        <v>Z19 11</v>
      </c>
      <c r="C245" s="61">
        <f>IF(SUM(TEAMS!$E$1142:$E$1157)=0,0,LARGE(TEAMS!$E$1142:$E$1157,1))</f>
        <v>0</v>
      </c>
      <c r="D245" s="162" t="str">
        <f>TEAMS!$AC$1139</f>
        <v>Z19</v>
      </c>
      <c r="E245" s="3">
        <f>COUNT(TEAMS!$E$1142:$E$1157)</f>
        <v>0</v>
      </c>
      <c r="F245" s="140">
        <v>243</v>
      </c>
      <c r="G245" s="45" t="str">
        <f>TEAMS!B1140</f>
        <v>Z19 11</v>
      </c>
      <c r="H245" s="61">
        <f>IF(SUM(TEAMS!$B$1142:$B$1157)=0,0,LARGE(TEAMS!$B$1142:$B$1157,1))</f>
        <v>0</v>
      </c>
      <c r="I245" s="162" t="str">
        <f>TEAMS!$AC$1139</f>
        <v>Z19</v>
      </c>
      <c r="J245" s="3">
        <f>COUNT(TEAMS!$E$1142:$E$1157)</f>
        <v>0</v>
      </c>
      <c r="K245" s="140">
        <v>243</v>
      </c>
      <c r="L245" s="45" t="str">
        <f>TEAMS!B1140</f>
        <v>Z19 11</v>
      </c>
      <c r="M245" s="61">
        <f>IF(SUM(TEAMS!$C$1142:$C$1157)=0,0,LARGE(TEAMS!$C$1142:$C$1157,1))</f>
        <v>0</v>
      </c>
      <c r="N245" s="162" t="str">
        <f>TEAMS!$AC$1139</f>
        <v>Z19</v>
      </c>
      <c r="O245" s="3">
        <f>COUNT(TEAMS!$E$1142:$E$1157)</f>
        <v>0</v>
      </c>
      <c r="P245" s="140">
        <v>243</v>
      </c>
      <c r="Q245" s="45" t="str">
        <f>TEAMS!B1140</f>
        <v>Z19 11</v>
      </c>
      <c r="R245" s="61">
        <f>IF(SUM(TEAMS!$D$1142:$D$1157)=0,0,LARGE(TEAMS!$D$1142:$D$1157,1))</f>
        <v>0</v>
      </c>
      <c r="S245" s="162" t="str">
        <f>TEAMS!$AC$1139</f>
        <v>Z19</v>
      </c>
      <c r="T245" s="3">
        <f>COUNT(TEAMS!$E$1142:$E$1157)</f>
        <v>0</v>
      </c>
    </row>
    <row r="246" spans="1:20" ht="14.25">
      <c r="A246" s="140">
        <v>244</v>
      </c>
      <c r="B246" s="45" t="str">
        <f>TEAMS!G1140</f>
        <v>Z19 12</v>
      </c>
      <c r="C246" s="61">
        <f>IF(SUM(TEAMS!$J$1142:$J$1157)=0,0,LARGE(TEAMS!$J$1142:$J$1157,1))</f>
        <v>0</v>
      </c>
      <c r="D246" s="162" t="str">
        <f>TEAMS!$AC$1139</f>
        <v>Z19</v>
      </c>
      <c r="E246" s="3">
        <f>COUNT(TEAMS!$J$1142:$J$1157)</f>
        <v>0</v>
      </c>
      <c r="F246" s="140">
        <v>244</v>
      </c>
      <c r="G246" s="45" t="str">
        <f>TEAMS!G1140</f>
        <v>Z19 12</v>
      </c>
      <c r="H246" s="61">
        <f>IF(SUM(TEAMS!$G$1142:$G$1157)=0,0,LARGE(TEAMS!$G$1142:$G$1157,1))</f>
        <v>0</v>
      </c>
      <c r="I246" s="162" t="str">
        <f>TEAMS!$AC$1139</f>
        <v>Z19</v>
      </c>
      <c r="J246" s="3">
        <f>COUNT(TEAMS!$J$1142:$J$1157)</f>
        <v>0</v>
      </c>
      <c r="K246" s="140">
        <v>244</v>
      </c>
      <c r="L246" s="45" t="str">
        <f>TEAMS!G1140</f>
        <v>Z19 12</v>
      </c>
      <c r="M246" s="61">
        <f>IF(SUM(TEAMS!$H$1142:$H$1157)=0,0,LARGE(TEAMS!$H$1142:$H$1157,1))</f>
        <v>0</v>
      </c>
      <c r="N246" s="162" t="str">
        <f>TEAMS!$AC$1139</f>
        <v>Z19</v>
      </c>
      <c r="O246" s="3">
        <f>COUNT(TEAMS!$J$1142:$J$1157)</f>
        <v>0</v>
      </c>
      <c r="P246" s="140">
        <v>244</v>
      </c>
      <c r="Q246" s="45" t="str">
        <f>TEAMS!G1140</f>
        <v>Z19 12</v>
      </c>
      <c r="R246" s="61">
        <f>IF(SUM(TEAMS!$I$1142:$I$1157)=0,0,LARGE(TEAMS!$I$1142:$I$1157,1))</f>
        <v>0</v>
      </c>
      <c r="S246" s="162" t="str">
        <f>TEAMS!$AC$1139</f>
        <v>Z19</v>
      </c>
      <c r="T246" s="3">
        <f>COUNT(TEAMS!$J$1142:$J$1157)</f>
        <v>0</v>
      </c>
    </row>
    <row r="247" spans="1:20" ht="14.25">
      <c r="A247" s="140">
        <v>245</v>
      </c>
      <c r="B247" s="45" t="str">
        <f>TEAMS!L1140</f>
        <v>Z19 13</v>
      </c>
      <c r="C247" s="61">
        <f>IF(SUM(TEAMS!$O$1142:$O$1157)=0,0,LARGE(TEAMS!$O$1142:$O$1157,1))</f>
        <v>0</v>
      </c>
      <c r="D247" s="162" t="str">
        <f>TEAMS!$AC$1139</f>
        <v>Z19</v>
      </c>
      <c r="E247" s="3">
        <f>COUNT(TEAMS!$O$1142:$O$1157)</f>
        <v>0</v>
      </c>
      <c r="F247" s="140">
        <v>245</v>
      </c>
      <c r="G247" s="45" t="str">
        <f>TEAMS!L1140</f>
        <v>Z19 13</v>
      </c>
      <c r="H247" s="61">
        <f>IF(SUM(TEAMS!$L$1142:$L$1157)=0,0,LARGE(TEAMS!$L$1142:$L$1157,1))</f>
        <v>0</v>
      </c>
      <c r="I247" s="162" t="str">
        <f>TEAMS!$AC$1139</f>
        <v>Z19</v>
      </c>
      <c r="J247" s="3">
        <f>COUNT(TEAMS!$O$1142:$O$1157)</f>
        <v>0</v>
      </c>
      <c r="K247" s="140">
        <v>245</v>
      </c>
      <c r="L247" s="45" t="str">
        <f>TEAMS!L1140</f>
        <v>Z19 13</v>
      </c>
      <c r="M247" s="61">
        <f>IF(SUM(TEAMS!$M$1142:$M$1157)=0,0,LARGE(TEAMS!$M$1142:$M$1157,1))</f>
        <v>0</v>
      </c>
      <c r="N247" s="162" t="str">
        <f>TEAMS!$AC$1139</f>
        <v>Z19</v>
      </c>
      <c r="O247" s="3">
        <f>COUNT(TEAMS!$O$1142:$O$1157)</f>
        <v>0</v>
      </c>
      <c r="P247" s="140">
        <v>245</v>
      </c>
      <c r="Q247" s="45" t="str">
        <f>TEAMS!L1140</f>
        <v>Z19 13</v>
      </c>
      <c r="R247" s="61">
        <f>IF(SUM(TEAMS!$N$1142:$N$1157)=0,0,LARGE(TEAMS!$N$1142:$N$1157,1))</f>
        <v>0</v>
      </c>
      <c r="S247" s="162" t="str">
        <f>TEAMS!$AC$1139</f>
        <v>Z19</v>
      </c>
      <c r="T247" s="3">
        <f>COUNT(TEAMS!$O$1142:$O$1157)</f>
        <v>0</v>
      </c>
    </row>
    <row r="248" spans="1:20" ht="14.25">
      <c r="A248" s="140">
        <v>246</v>
      </c>
      <c r="B248" s="45" t="str">
        <f>TEAMS!Q1140</f>
        <v xml:space="preserve">Z19 14 </v>
      </c>
      <c r="C248" s="61">
        <f>IF(SUM(TEAMS!$T$1142:$T$1157)=0,0,LARGE(TEAMS!$T$1142:$T$1157,1))</f>
        <v>0</v>
      </c>
      <c r="D248" s="162" t="str">
        <f>TEAMS!$AC$1139</f>
        <v>Z19</v>
      </c>
      <c r="E248" s="3">
        <f>COUNT(TEAMS!$T$1142:$T$1157)</f>
        <v>0</v>
      </c>
      <c r="F248" s="140">
        <v>246</v>
      </c>
      <c r="G248" s="45" t="str">
        <f>TEAMS!Q1140</f>
        <v xml:space="preserve">Z19 14 </v>
      </c>
      <c r="H248" s="61">
        <f>IF(SUM(TEAMS!$Q$1142:$Q$1157)=0,0,LARGE(TEAMS!$Q$1142:$Q$1157,1))</f>
        <v>0</v>
      </c>
      <c r="I248" s="162" t="str">
        <f>TEAMS!$AC$1139</f>
        <v>Z19</v>
      </c>
      <c r="J248" s="3">
        <f>COUNT(TEAMS!$T$1142:$T$1157)</f>
        <v>0</v>
      </c>
      <c r="K248" s="140">
        <v>246</v>
      </c>
      <c r="L248" s="45" t="str">
        <f>TEAMS!Q1140</f>
        <v xml:space="preserve">Z19 14 </v>
      </c>
      <c r="M248" s="61">
        <f>IF(SUM(TEAMS!$R$1142:$R$1157)=0,0,LARGE(TEAMS!$R$1142:$R$1157,1))</f>
        <v>0</v>
      </c>
      <c r="N248" s="162" t="str">
        <f>TEAMS!$AC$1139</f>
        <v>Z19</v>
      </c>
      <c r="O248" s="3">
        <f>COUNT(TEAMS!$T$1142:$T$1157)</f>
        <v>0</v>
      </c>
      <c r="P248" s="140">
        <v>246</v>
      </c>
      <c r="Q248" s="45" t="str">
        <f>TEAMS!Q1140</f>
        <v xml:space="preserve">Z19 14 </v>
      </c>
      <c r="R248" s="61">
        <f>IF(SUM(TEAMS!$S$1142:$S$1157)=0,0,LARGE(TEAMS!$S$1142:$S$1157,1))</f>
        <v>0</v>
      </c>
      <c r="S248" s="162" t="str">
        <f>TEAMS!$AC$1139</f>
        <v>Z19</v>
      </c>
      <c r="T248" s="3">
        <f>COUNT(TEAMS!$T$1142:$T$1157)</f>
        <v>0</v>
      </c>
    </row>
    <row r="249" spans="1:20" ht="14.25">
      <c r="A249" s="140">
        <v>247</v>
      </c>
      <c r="B249" s="45" t="str">
        <f>TEAMS!V1140</f>
        <v>Z19 15</v>
      </c>
      <c r="C249" s="61">
        <f>IF(SUM(TEAMS!$Y$1142:$Y$1157)=0,0,LARGE(TEAMS!$Y$1142:$Y$1157,1))</f>
        <v>0</v>
      </c>
      <c r="D249" s="162" t="str">
        <f>TEAMS!$AC$1139</f>
        <v>Z19</v>
      </c>
      <c r="E249" s="3">
        <f>COUNT(TEAMS!$Y$1142:$Y$1157)</f>
        <v>0</v>
      </c>
      <c r="F249" s="140">
        <v>247</v>
      </c>
      <c r="G249" s="45" t="str">
        <f>TEAMS!V1140</f>
        <v>Z19 15</v>
      </c>
      <c r="H249" s="61">
        <f>IF(SUM(TEAMS!$V$1142:$V$1157)=0,0,LARGE(TEAMS!$V$1142:$V$1157,1))</f>
        <v>0</v>
      </c>
      <c r="I249" s="162" t="str">
        <f>TEAMS!$AC$1139</f>
        <v>Z19</v>
      </c>
      <c r="J249" s="3">
        <f>COUNT(TEAMS!$Y$1142:$Y$1157)</f>
        <v>0</v>
      </c>
      <c r="K249" s="140">
        <v>247</v>
      </c>
      <c r="L249" s="45" t="str">
        <f>TEAMS!V1140</f>
        <v>Z19 15</v>
      </c>
      <c r="M249" s="61">
        <f>IF(SUM(TEAMS!$W$1142:$W$1157)=0,0,LARGE(TEAMS!$W$1142:$W$1157,1))</f>
        <v>0</v>
      </c>
      <c r="N249" s="162" t="str">
        <f>TEAMS!$AC$1139</f>
        <v>Z19</v>
      </c>
      <c r="O249" s="3">
        <f>COUNT(TEAMS!$Y$1142:$Y$1157)</f>
        <v>0</v>
      </c>
      <c r="P249" s="140">
        <v>247</v>
      </c>
      <c r="Q249" s="45" t="str">
        <f>TEAMS!V1140</f>
        <v>Z19 15</v>
      </c>
      <c r="R249" s="61">
        <f>IF(SUM(TEAMS!$X$1142:$X$1157)=0,0,LARGE(TEAMS!$X$1142:$X$1157,1))</f>
        <v>0</v>
      </c>
      <c r="S249" s="162" t="str">
        <f>TEAMS!$AC$1139</f>
        <v>Z19</v>
      </c>
      <c r="T249" s="3">
        <f>COUNT(TEAMS!$Y$1142:$Y$1157)</f>
        <v>0</v>
      </c>
    </row>
    <row r="250" spans="1:20" ht="14.25">
      <c r="A250" s="140">
        <v>248</v>
      </c>
      <c r="B250" s="45" t="str">
        <f>TEAMS!G1100</f>
        <v>Z19 2</v>
      </c>
      <c r="C250" s="61">
        <f>IF(SUM(TEAMS!$J$1102:$J$1117)=0,0,LARGE(TEAMS!$J$1102:$J$1117,1))</f>
        <v>0</v>
      </c>
      <c r="D250" s="162" t="str">
        <f>TEAMS!$AC$1099</f>
        <v>Z19</v>
      </c>
      <c r="E250" s="3">
        <f>COUNT(TEAMS!$J$1102:$J$1117)</f>
        <v>0</v>
      </c>
      <c r="F250" s="140">
        <v>248</v>
      </c>
      <c r="G250" s="45" t="str">
        <f>TEAMS!G1100</f>
        <v>Z19 2</v>
      </c>
      <c r="H250" s="61">
        <f>IF(SUM(TEAMS!$G$1102:$G$1117)=0,0,LARGE(TEAMS!$G$1102:$G$1117,1))</f>
        <v>0</v>
      </c>
      <c r="I250" s="162" t="str">
        <f>TEAMS!$AC$1099</f>
        <v>Z19</v>
      </c>
      <c r="J250" s="3">
        <f>COUNT(TEAMS!$J$1102:$J$1117)</f>
        <v>0</v>
      </c>
      <c r="K250" s="140">
        <v>248</v>
      </c>
      <c r="L250" s="45" t="str">
        <f>TEAMS!G1100</f>
        <v>Z19 2</v>
      </c>
      <c r="M250" s="61">
        <f>IF(SUM(TEAMS!$H$1102:$H$1117)=0,0,LARGE(TEAMS!$H$1102:$H$1117,1))</f>
        <v>0</v>
      </c>
      <c r="N250" s="162" t="str">
        <f>TEAMS!$AC$1099</f>
        <v>Z19</v>
      </c>
      <c r="O250" s="3">
        <f>COUNT(TEAMS!$J$1102:$J$1117)</f>
        <v>0</v>
      </c>
      <c r="P250" s="140">
        <v>248</v>
      </c>
      <c r="Q250" s="45" t="str">
        <f>TEAMS!G1100</f>
        <v>Z19 2</v>
      </c>
      <c r="R250" s="61">
        <f>IF(SUM(TEAMS!$I$1102:$I$1117)=0,0,LARGE(TEAMS!$I$1102:$I$1117,1))</f>
        <v>0</v>
      </c>
      <c r="S250" s="162" t="str">
        <f>TEAMS!$AC$1099</f>
        <v>Z19</v>
      </c>
      <c r="T250" s="3">
        <f>COUNT(TEAMS!$J$1102:$J$1117)</f>
        <v>0</v>
      </c>
    </row>
    <row r="251" spans="1:20" ht="14.25">
      <c r="A251" s="140">
        <v>249</v>
      </c>
      <c r="B251" s="45" t="str">
        <f>TEAMS!L1100</f>
        <v>Z19 3</v>
      </c>
      <c r="C251" s="61">
        <f>IF(SUM(TEAMS!$O$1102:$O$1117)=0,0,LARGE(TEAMS!$O$1102:$O$1117,1))</f>
        <v>0</v>
      </c>
      <c r="D251" s="162" t="str">
        <f>TEAMS!$AC$1099</f>
        <v>Z19</v>
      </c>
      <c r="E251" s="3">
        <f>COUNT(TEAMS!$O$1102:$O$1117)</f>
        <v>0</v>
      </c>
      <c r="F251" s="140">
        <v>249</v>
      </c>
      <c r="G251" s="45" t="str">
        <f>TEAMS!L1100</f>
        <v>Z19 3</v>
      </c>
      <c r="H251" s="61">
        <f>IF(SUM(TEAMS!$L$1102:$L$1117)=0,0,LARGE(TEAMS!$L$1102:$L$1117,1))</f>
        <v>0</v>
      </c>
      <c r="I251" s="162" t="str">
        <f>TEAMS!$AC$1099</f>
        <v>Z19</v>
      </c>
      <c r="J251" s="3">
        <f>COUNT(TEAMS!$O$1102:$O$1117)</f>
        <v>0</v>
      </c>
      <c r="K251" s="140">
        <v>249</v>
      </c>
      <c r="L251" s="45" t="str">
        <f>TEAMS!L1100</f>
        <v>Z19 3</v>
      </c>
      <c r="M251" s="61">
        <f>IF(SUM(TEAMS!$M$1102:$M$1117)=0,0,LARGE(TEAMS!$M$1102:$M$1117,1))</f>
        <v>0</v>
      </c>
      <c r="N251" s="162" t="str">
        <f>TEAMS!$AC$1099</f>
        <v>Z19</v>
      </c>
      <c r="O251" s="3">
        <f>COUNT(TEAMS!$O$1102:$O$1117)</f>
        <v>0</v>
      </c>
      <c r="P251" s="140">
        <v>249</v>
      </c>
      <c r="Q251" s="45" t="str">
        <f>TEAMS!L1100</f>
        <v>Z19 3</v>
      </c>
      <c r="R251" s="61">
        <f>IF(SUM(TEAMS!$N$1102:$N$1117)=0,0,LARGE(TEAMS!$N$1102:$N$1117,1))</f>
        <v>0</v>
      </c>
      <c r="S251" s="162" t="str">
        <f>TEAMS!$AC$1099</f>
        <v>Z19</v>
      </c>
      <c r="T251" s="3">
        <f>COUNT(TEAMS!$O$1102:$O$1117)</f>
        <v>0</v>
      </c>
    </row>
    <row r="252" spans="1:20" ht="14.25">
      <c r="A252" s="140">
        <v>250</v>
      </c>
      <c r="B252" s="45" t="str">
        <f>TEAMS!Q1100</f>
        <v>Z19 4</v>
      </c>
      <c r="C252" s="61">
        <f>IF(SUM(TEAMS!$T$1102:$T$1117)=0,0,LARGE(TEAMS!$T$1102:$T$1117,1))</f>
        <v>0</v>
      </c>
      <c r="D252" s="162" t="str">
        <f>TEAMS!$AC$1099</f>
        <v>Z19</v>
      </c>
      <c r="E252" s="3">
        <f>COUNT(TEAMS!$T$1102:$T$1117)</f>
        <v>0</v>
      </c>
      <c r="F252" s="140">
        <v>250</v>
      </c>
      <c r="G252" s="45" t="str">
        <f>TEAMS!Q1100</f>
        <v>Z19 4</v>
      </c>
      <c r="H252" s="61">
        <f>IF(SUM(TEAMS!$Q$1102:$Q$1117)=0,0,LARGE(TEAMS!$Q$1102:$Q$1117,1))</f>
        <v>0</v>
      </c>
      <c r="I252" s="162" t="str">
        <f>TEAMS!$AC$1099</f>
        <v>Z19</v>
      </c>
      <c r="J252" s="3">
        <f>COUNT(TEAMS!$T$1102:$T$1117)</f>
        <v>0</v>
      </c>
      <c r="K252" s="140">
        <v>250</v>
      </c>
      <c r="L252" s="45" t="str">
        <f>TEAMS!Q1100</f>
        <v>Z19 4</v>
      </c>
      <c r="M252" s="61">
        <f>IF(SUM(TEAMS!$R$1102:$R$1117)=0,0,LARGE(TEAMS!$R$1102:$R$1117,1))</f>
        <v>0</v>
      </c>
      <c r="N252" s="162" t="str">
        <f>TEAMS!$AC$1099</f>
        <v>Z19</v>
      </c>
      <c r="O252" s="3">
        <f>COUNT(TEAMS!$T$1102:$T$1117)</f>
        <v>0</v>
      </c>
      <c r="P252" s="140">
        <v>250</v>
      </c>
      <c r="Q252" s="45" t="str">
        <f>TEAMS!Q1100</f>
        <v>Z19 4</v>
      </c>
      <c r="R252" s="61">
        <f>IF(SUM(TEAMS!$S$1102:$S$1117)=0,0,LARGE(TEAMS!$S$1102:$S$1117,1))</f>
        <v>0</v>
      </c>
      <c r="S252" s="162" t="str">
        <f>TEAMS!$AC$1099</f>
        <v>Z19</v>
      </c>
      <c r="T252" s="3">
        <f>COUNT(TEAMS!$T$1102:$T$1117)</f>
        <v>0</v>
      </c>
    </row>
    <row r="253" spans="1:20" ht="14.25">
      <c r="A253" s="140">
        <v>251</v>
      </c>
      <c r="B253" s="45" t="str">
        <f>TEAMS!V1100</f>
        <v>Z19 5</v>
      </c>
      <c r="C253" s="61">
        <f>IF(SUM(TEAMS!$Y$1102:$Y$1117)=0,0,LARGE(TEAMS!$Y$1102:$Y$1117,1))</f>
        <v>0</v>
      </c>
      <c r="D253" s="162" t="str">
        <f>TEAMS!$AC$1099</f>
        <v>Z19</v>
      </c>
      <c r="E253" s="3">
        <f>COUNT(TEAMS!$Y$1102:$Y$1117)</f>
        <v>0</v>
      </c>
      <c r="F253" s="140">
        <v>251</v>
      </c>
      <c r="G253" s="45" t="str">
        <f>TEAMS!V1100</f>
        <v>Z19 5</v>
      </c>
      <c r="H253" s="61">
        <f>IF(SUM(TEAMS!$V$1102:$V$1117)=0,0,LARGE(TEAMS!$V$1102:$V$1117,1))</f>
        <v>0</v>
      </c>
      <c r="I253" s="162" t="str">
        <f>TEAMS!$AC$1099</f>
        <v>Z19</v>
      </c>
      <c r="J253" s="3">
        <f>COUNT(TEAMS!$Y$1102:$Y$1117)</f>
        <v>0</v>
      </c>
      <c r="K253" s="140">
        <v>251</v>
      </c>
      <c r="L253" s="45" t="str">
        <f>TEAMS!V1100</f>
        <v>Z19 5</v>
      </c>
      <c r="M253" s="61">
        <f>IF(SUM(TEAMS!$W$1102:$W$1117)=0,0,LARGE(TEAMS!$W$1102:$W$1117,1))</f>
        <v>0</v>
      </c>
      <c r="N253" s="162" t="str">
        <f>TEAMS!$AC$1099</f>
        <v>Z19</v>
      </c>
      <c r="O253" s="3">
        <f>COUNT(TEAMS!$Y$1102:$Y$1117)</f>
        <v>0</v>
      </c>
      <c r="P253" s="140">
        <v>251</v>
      </c>
      <c r="Q253" s="45" t="str">
        <f>TEAMS!V1100</f>
        <v>Z19 5</v>
      </c>
      <c r="R253" s="61">
        <f>IF(SUM(TEAMS!$X$1102:$X$1117)=0,0,LARGE(TEAMS!$X$1102:$X$1117,1))</f>
        <v>0</v>
      </c>
      <c r="S253" s="162" t="str">
        <f>TEAMS!$AC$1099</f>
        <v>Z19</v>
      </c>
      <c r="T253" s="3">
        <f>COUNT(TEAMS!$Y$1102:$Y$1117)</f>
        <v>0</v>
      </c>
    </row>
    <row r="254" spans="1:20" ht="14.25">
      <c r="A254" s="140">
        <v>252</v>
      </c>
      <c r="B254" s="45" t="str">
        <f>TEAMS!B1120</f>
        <v>Z19 6</v>
      </c>
      <c r="C254" s="61">
        <f>IF(SUM(TEAMS!$E$1122:$E$1137)=0,0,LARGE(TEAMS!$E$1122:$E$1137,1))</f>
        <v>0</v>
      </c>
      <c r="D254" s="162" t="str">
        <f>TEAMS!$AC$1119</f>
        <v>Z19</v>
      </c>
      <c r="E254" s="3">
        <f>COUNT(TEAMS!$E$1122:$E$1137)</f>
        <v>0</v>
      </c>
      <c r="F254" s="140">
        <v>252</v>
      </c>
      <c r="G254" s="45" t="str">
        <f>TEAMS!B1120</f>
        <v>Z19 6</v>
      </c>
      <c r="H254" s="61">
        <f>IF(SUM(TEAMS!$B$1122:$B$1137)=0,0,LARGE(TEAMS!$B$1122:$B$1137,1))</f>
        <v>0</v>
      </c>
      <c r="I254" s="162" t="str">
        <f>TEAMS!$AC$1119</f>
        <v>Z19</v>
      </c>
      <c r="J254" s="3">
        <f>COUNT(TEAMS!$E$1122:$E$1137)</f>
        <v>0</v>
      </c>
      <c r="K254" s="140">
        <v>252</v>
      </c>
      <c r="L254" s="45" t="str">
        <f>TEAMS!B1120</f>
        <v>Z19 6</v>
      </c>
      <c r="M254" s="61">
        <f>IF(SUM(TEAMS!$C$1122:$C$1137)=0,0,LARGE(TEAMS!$C$1122:$C$1137,1))</f>
        <v>0</v>
      </c>
      <c r="N254" s="162" t="str">
        <f>TEAMS!$AC$1119</f>
        <v>Z19</v>
      </c>
      <c r="O254" s="3">
        <f>COUNT(TEAMS!$E$1122:$E$1137)</f>
        <v>0</v>
      </c>
      <c r="P254" s="140">
        <v>252</v>
      </c>
      <c r="Q254" s="45" t="str">
        <f>TEAMS!B1120</f>
        <v>Z19 6</v>
      </c>
      <c r="R254" s="61">
        <f>IF(SUM(TEAMS!$D$1122:$D$1137)=0,0,LARGE(TEAMS!$D$1122:$D$1137,1))</f>
        <v>0</v>
      </c>
      <c r="S254" s="162" t="str">
        <f>TEAMS!$AC$1119</f>
        <v>Z19</v>
      </c>
      <c r="T254" s="3">
        <f>COUNT(TEAMS!$E$1122:$E$1137)</f>
        <v>0</v>
      </c>
    </row>
    <row r="255" spans="1:20" ht="14.25">
      <c r="A255" s="140">
        <v>253</v>
      </c>
      <c r="B255" s="45" t="str">
        <f>TEAMS!G1120</f>
        <v>Z19 7</v>
      </c>
      <c r="C255" s="61">
        <f>IF(SUM(TEAMS!$J$1122:$J$1137)=0,0,LARGE(TEAMS!$J$1122:$J$1137,1))</f>
        <v>0</v>
      </c>
      <c r="D255" s="162" t="str">
        <f>TEAMS!$AC$1119</f>
        <v>Z19</v>
      </c>
      <c r="E255" s="3">
        <f>COUNT(TEAMS!$J$1122:$J$1137)</f>
        <v>0</v>
      </c>
      <c r="F255" s="140">
        <v>253</v>
      </c>
      <c r="G255" s="45" t="str">
        <f>TEAMS!G1120</f>
        <v>Z19 7</v>
      </c>
      <c r="H255" s="61">
        <f>IF(SUM(TEAMS!$G$1122:$G$1137)=0,0,LARGE(TEAMS!$G$1122:$G$1137,1))</f>
        <v>0</v>
      </c>
      <c r="I255" s="162" t="str">
        <f>TEAMS!$AC$1119</f>
        <v>Z19</v>
      </c>
      <c r="J255" s="3">
        <f>COUNT(TEAMS!$J$1122:$J$1137)</f>
        <v>0</v>
      </c>
      <c r="K255" s="140">
        <v>253</v>
      </c>
      <c r="L255" s="45" t="str">
        <f>TEAMS!G1120</f>
        <v>Z19 7</v>
      </c>
      <c r="M255" s="61">
        <f>IF(SUM(TEAMS!$H$1122:$H$1137)=0,0,LARGE(TEAMS!$H$1122:$H$1137,1))</f>
        <v>0</v>
      </c>
      <c r="N255" s="162" t="str">
        <f>TEAMS!$AC$1119</f>
        <v>Z19</v>
      </c>
      <c r="O255" s="3">
        <f>COUNT(TEAMS!$J$1122:$J$1137)</f>
        <v>0</v>
      </c>
      <c r="P255" s="140">
        <v>253</v>
      </c>
      <c r="Q255" s="45" t="str">
        <f>TEAMS!G1120</f>
        <v>Z19 7</v>
      </c>
      <c r="R255" s="61">
        <f>IF(SUM(TEAMS!$I$1122:$I$1137)=0,0,LARGE(TEAMS!$I$1122:$I$1137,1))</f>
        <v>0</v>
      </c>
      <c r="S255" s="162" t="str">
        <f>TEAMS!$AC$1119</f>
        <v>Z19</v>
      </c>
      <c r="T255" s="3">
        <f>COUNT(TEAMS!$J$1122:$J$1137)</f>
        <v>0</v>
      </c>
    </row>
    <row r="256" spans="1:20" ht="14.25">
      <c r="A256" s="140">
        <v>254</v>
      </c>
      <c r="B256" s="45" t="str">
        <f>TEAMS!L1120</f>
        <v>Z19 8</v>
      </c>
      <c r="C256" s="61">
        <f>IF(SUM(TEAMS!$O$1122:$O$1137)=0,0,LARGE(TEAMS!$O$1122:$O$1137,1))</f>
        <v>0</v>
      </c>
      <c r="D256" s="162" t="str">
        <f>TEAMS!$AC$1119</f>
        <v>Z19</v>
      </c>
      <c r="E256" s="3">
        <f>COUNT(TEAMS!$O$1122:$O$1137)</f>
        <v>0</v>
      </c>
      <c r="F256" s="140">
        <v>254</v>
      </c>
      <c r="G256" s="45" t="str">
        <f>TEAMS!L1120</f>
        <v>Z19 8</v>
      </c>
      <c r="H256" s="61">
        <f>IF(SUM(TEAMS!$L$1122:$L$1137)=0,0,LARGE(TEAMS!$L$1122:$L$1137,1))</f>
        <v>0</v>
      </c>
      <c r="I256" s="162" t="str">
        <f>TEAMS!$AC$1119</f>
        <v>Z19</v>
      </c>
      <c r="J256" s="3">
        <f>COUNT(TEAMS!$O$1122:$O$1137)</f>
        <v>0</v>
      </c>
      <c r="K256" s="140">
        <v>254</v>
      </c>
      <c r="L256" s="45" t="str">
        <f>TEAMS!L1120</f>
        <v>Z19 8</v>
      </c>
      <c r="M256" s="61">
        <f>IF(SUM(TEAMS!$M$1122:$M$1137)=0,0,LARGE(TEAMS!$M$1122:$M$1137,1))</f>
        <v>0</v>
      </c>
      <c r="N256" s="162" t="str">
        <f>TEAMS!$AC$1119</f>
        <v>Z19</v>
      </c>
      <c r="O256" s="3">
        <f>COUNT(TEAMS!$O$1122:$O$1137)</f>
        <v>0</v>
      </c>
      <c r="P256" s="140">
        <v>254</v>
      </c>
      <c r="Q256" s="45" t="str">
        <f>TEAMS!L1120</f>
        <v>Z19 8</v>
      </c>
      <c r="R256" s="61">
        <f>IF(SUM(TEAMS!$N$1122:$N$1137)=0,0,LARGE(TEAMS!$N$1122:$N$1137,1))</f>
        <v>0</v>
      </c>
      <c r="S256" s="162" t="str">
        <f>TEAMS!$AC$1119</f>
        <v>Z19</v>
      </c>
      <c r="T256" s="3">
        <f>COUNT(TEAMS!$O$1122:$O$1137)</f>
        <v>0</v>
      </c>
    </row>
    <row r="257" spans="1:20" ht="14.25">
      <c r="A257" s="48">
        <v>255</v>
      </c>
      <c r="B257" s="45" t="str">
        <f>TEAMS!Q1120</f>
        <v xml:space="preserve">Z19 9 </v>
      </c>
      <c r="C257" s="61">
        <f>IF(SUM(TEAMS!$T$1122:$T$1137)=0,0,LARGE(TEAMS!$T$1122:$T$1137,1))</f>
        <v>0</v>
      </c>
      <c r="D257" s="162" t="str">
        <f>TEAMS!$AC$1119</f>
        <v>Z19</v>
      </c>
      <c r="E257" s="3">
        <f>COUNT(TEAMS!$T$1122:$T$1137)</f>
        <v>0</v>
      </c>
      <c r="F257" s="48">
        <v>255</v>
      </c>
      <c r="G257" s="45" t="str">
        <f>TEAMS!Q1120</f>
        <v xml:space="preserve">Z19 9 </v>
      </c>
      <c r="H257" s="61">
        <f>IF(SUM(TEAMS!$Q$1122:$Q$1137)=0,0,LARGE(TEAMS!$Q$1122:$Q$1137,1))</f>
        <v>0</v>
      </c>
      <c r="I257" s="162" t="str">
        <f>TEAMS!$AC$1119</f>
        <v>Z19</v>
      </c>
      <c r="J257" s="3">
        <f>COUNT(TEAMS!$T$1122:$T$1137)</f>
        <v>0</v>
      </c>
      <c r="K257" s="48">
        <v>255</v>
      </c>
      <c r="L257" s="45" t="str">
        <f>TEAMS!Q1120</f>
        <v xml:space="preserve">Z19 9 </v>
      </c>
      <c r="M257" s="61">
        <f>IF(SUM(TEAMS!$R$1122:$R$1137)=0,0,LARGE(TEAMS!$R$1122:$R$1137,1))</f>
        <v>0</v>
      </c>
      <c r="N257" s="162" t="str">
        <f>TEAMS!$AC$1119</f>
        <v>Z19</v>
      </c>
      <c r="O257" s="3">
        <f>COUNT(TEAMS!$T$1122:$T$1137)</f>
        <v>0</v>
      </c>
      <c r="P257" s="48">
        <v>255</v>
      </c>
      <c r="Q257" s="45" t="str">
        <f>TEAMS!Q1120</f>
        <v xml:space="preserve">Z19 9 </v>
      </c>
      <c r="R257" s="61">
        <f>IF(SUM(TEAMS!$S$1122:$S$1137)=0,0,LARGE(TEAMS!$S$1122:$S$1137,1))</f>
        <v>0</v>
      </c>
      <c r="S257" s="162" t="str">
        <f>TEAMS!$AC$1119</f>
        <v>Z19</v>
      </c>
      <c r="T257" s="3">
        <f>COUNT(TEAMS!$T$1122:$T$1137)</f>
        <v>0</v>
      </c>
    </row>
    <row r="258" spans="1:20" ht="14.25">
      <c r="A258" s="48">
        <v>256</v>
      </c>
      <c r="B258" s="45" t="str">
        <f>TEAMS!B1161</f>
        <v>Z20 1</v>
      </c>
      <c r="C258" s="61">
        <f>IF(SUM(TEAMS!$E$1163:$E$1178)=0,0,LARGE(TEAMS!$E$1163:$E$1178,1))</f>
        <v>0</v>
      </c>
      <c r="D258" s="162" t="str">
        <f>TEAMS!$AC$1160</f>
        <v>Z20</v>
      </c>
      <c r="E258" s="3">
        <f>COUNT(TEAMS!$E$1163:$E$1178)</f>
        <v>0</v>
      </c>
      <c r="F258" s="48">
        <v>256</v>
      </c>
      <c r="G258" s="45" t="str">
        <f>TEAMS!B1161</f>
        <v>Z20 1</v>
      </c>
      <c r="H258" s="61">
        <f>IF(SUM(TEAMS!$B$1163:$B$1178)=0,0,LARGE(TEAMS!$B$1163:$B$1178,1))</f>
        <v>0</v>
      </c>
      <c r="I258" s="162" t="str">
        <f>TEAMS!$AC$1160</f>
        <v>Z20</v>
      </c>
      <c r="J258" s="3">
        <f>COUNT(TEAMS!$E$1163:$E$1178)</f>
        <v>0</v>
      </c>
      <c r="K258" s="48">
        <v>256</v>
      </c>
      <c r="L258" s="45" t="str">
        <f>TEAMS!B1161</f>
        <v>Z20 1</v>
      </c>
      <c r="M258" s="61">
        <f>IF(SUM(TEAMS!$C$1163:$C$1178)=0,0,LARGE(TEAMS!$C$1163:$C$1178,1))</f>
        <v>0</v>
      </c>
      <c r="N258" s="162" t="str">
        <f>TEAMS!$AC$1160</f>
        <v>Z20</v>
      </c>
      <c r="O258" s="3">
        <f>COUNT(TEAMS!$E$1163:$E$1178)</f>
        <v>0</v>
      </c>
      <c r="P258" s="48">
        <v>256</v>
      </c>
      <c r="Q258" s="45" t="str">
        <f>TEAMS!B1161</f>
        <v>Z20 1</v>
      </c>
      <c r="R258" s="61">
        <f>IF(SUM(TEAMS!$D$1163:$D$1178)=0,0,LARGE(TEAMS!$D$1163:$D$1178,1))</f>
        <v>0</v>
      </c>
      <c r="S258" s="162" t="str">
        <f>TEAMS!$AC$1160</f>
        <v>Z20</v>
      </c>
      <c r="T258" s="3">
        <f>COUNT(TEAMS!$E$1163:$E$1178)</f>
        <v>0</v>
      </c>
    </row>
    <row r="259" spans="1:20" ht="14.25">
      <c r="A259" s="48">
        <v>257</v>
      </c>
      <c r="B259" s="45" t="str">
        <f>TEAMS!V1181</f>
        <v>Z20 10</v>
      </c>
      <c r="C259" s="61">
        <f>IF(SUM(TEAMS!$Y$1183:$Y$1198)=0,0,LARGE(TEAMS!$Y$1183:$Y$1198,1))</f>
        <v>0</v>
      </c>
      <c r="D259" s="162" t="str">
        <f>TEAMS!$AC$1180</f>
        <v>Z20</v>
      </c>
      <c r="E259" s="3">
        <f>COUNT(TEAMS!$Y$1183:$Y$1198)</f>
        <v>0</v>
      </c>
      <c r="F259" s="48">
        <v>257</v>
      </c>
      <c r="G259" s="45" t="str">
        <f>TEAMS!V1181</f>
        <v>Z20 10</v>
      </c>
      <c r="H259" s="61">
        <f>IF(SUM(TEAMS!$V$1183:$V$1198)=0,0,LARGE(TEAMS!$V$1183:$V$1198,1))</f>
        <v>0</v>
      </c>
      <c r="I259" s="162" t="str">
        <f>TEAMS!$AC$1180</f>
        <v>Z20</v>
      </c>
      <c r="J259" s="3">
        <f>COUNT(TEAMS!$Y$1183:$Y$1198)</f>
        <v>0</v>
      </c>
      <c r="K259" s="48">
        <v>257</v>
      </c>
      <c r="L259" s="45" t="str">
        <f>TEAMS!V1181</f>
        <v>Z20 10</v>
      </c>
      <c r="M259" s="61">
        <f>IF(SUM(TEAMS!$W$1183:$W$1198)=0,0,LARGE(TEAMS!$W$1183:$W$1198,1))</f>
        <v>0</v>
      </c>
      <c r="N259" s="162" t="str">
        <f>TEAMS!$AC$1180</f>
        <v>Z20</v>
      </c>
      <c r="O259" s="3">
        <f>COUNT(TEAMS!$Y$1183:$Y$1198)</f>
        <v>0</v>
      </c>
      <c r="P259" s="48">
        <v>257</v>
      </c>
      <c r="Q259" s="45" t="str">
        <f>TEAMS!V1181</f>
        <v>Z20 10</v>
      </c>
      <c r="R259" s="61">
        <f>IF(SUM(TEAMS!$X$1183:$X$1198)=0,0,LARGE(TEAMS!$X$1183:$X$1198,1))</f>
        <v>0</v>
      </c>
      <c r="S259" s="162" t="str">
        <f>TEAMS!$AC$1180</f>
        <v>Z20</v>
      </c>
      <c r="T259" s="3">
        <f>COUNT(TEAMS!$Y$1183:$Y$1198)</f>
        <v>0</v>
      </c>
    </row>
    <row r="260" spans="1:20" ht="14.25">
      <c r="A260" s="48">
        <v>258</v>
      </c>
      <c r="B260" s="45" t="str">
        <f>TEAMS!B1201</f>
        <v>Z20 11</v>
      </c>
      <c r="C260" s="61">
        <f>IF(SUM(TEAMS!$E$1203:$E$1218)=0,0,LARGE(TEAMS!$E$1203:$E$1218,1))</f>
        <v>0</v>
      </c>
      <c r="D260" s="162" t="str">
        <f>TEAMS!$AC$1200</f>
        <v>Z20</v>
      </c>
      <c r="E260" s="3">
        <f>COUNT(TEAMS!$E$1203:$E$1218)</f>
        <v>0</v>
      </c>
      <c r="F260" s="48">
        <v>258</v>
      </c>
      <c r="G260" s="45" t="str">
        <f>TEAMS!B1201</f>
        <v>Z20 11</v>
      </c>
      <c r="H260" s="61">
        <f>IF(SUM(TEAMS!$B$1203:$B$1218)=0,0,LARGE(TEAMS!$B$1203:$B$1218,1))</f>
        <v>0</v>
      </c>
      <c r="I260" s="162" t="str">
        <f>TEAMS!$AC$1200</f>
        <v>Z20</v>
      </c>
      <c r="J260" s="3">
        <f>COUNT(TEAMS!$E$1203:$E$1218)</f>
        <v>0</v>
      </c>
      <c r="K260" s="48">
        <v>258</v>
      </c>
      <c r="L260" s="45" t="str">
        <f>TEAMS!B1201</f>
        <v>Z20 11</v>
      </c>
      <c r="M260" s="61">
        <f>IF(SUM(TEAMS!$C$1203:$C$1218)=0,0,LARGE(TEAMS!$C$1203:$C$1218,1))</f>
        <v>0</v>
      </c>
      <c r="N260" s="162" t="str">
        <f>TEAMS!$AC$1200</f>
        <v>Z20</v>
      </c>
      <c r="O260" s="3">
        <f>COUNT(TEAMS!$E$1203:$E$1218)</f>
        <v>0</v>
      </c>
      <c r="P260" s="48">
        <v>258</v>
      </c>
      <c r="Q260" s="45" t="str">
        <f>TEAMS!B1201</f>
        <v>Z20 11</v>
      </c>
      <c r="R260" s="61">
        <f>IF(SUM(TEAMS!$D$1203:$D$1218)=0,0,LARGE(TEAMS!$D$1203:$D$1218,1))</f>
        <v>0</v>
      </c>
      <c r="S260" s="162" t="str">
        <f>TEAMS!$AC$1200</f>
        <v>Z20</v>
      </c>
      <c r="T260" s="3">
        <f>COUNT(TEAMS!$E$1203:$E$1218)</f>
        <v>0</v>
      </c>
    </row>
    <row r="261" spans="1:20" ht="14.25">
      <c r="A261" s="48">
        <v>259</v>
      </c>
      <c r="B261" s="45" t="str">
        <f>TEAMS!G1201</f>
        <v>Z20 12</v>
      </c>
      <c r="C261" s="61">
        <f>IF(SUM(TEAMS!$J$1203:$J$1218)=0,0,LARGE(TEAMS!$J$1203:$J$1218,1))</f>
        <v>0</v>
      </c>
      <c r="D261" s="162" t="str">
        <f>TEAMS!$AC$1200</f>
        <v>Z20</v>
      </c>
      <c r="E261" s="3">
        <f>COUNT(TEAMS!$J$1203:$J$1218)</f>
        <v>0</v>
      </c>
      <c r="F261" s="48">
        <v>259</v>
      </c>
      <c r="G261" s="45" t="str">
        <f>TEAMS!G1201</f>
        <v>Z20 12</v>
      </c>
      <c r="H261" s="61">
        <f>IF(SUM(TEAMS!$G$1203:$G$1218)=0,0,LARGE(TEAMS!$G$1203:$G$1218,1))</f>
        <v>0</v>
      </c>
      <c r="I261" s="162" t="str">
        <f>TEAMS!$AC$1200</f>
        <v>Z20</v>
      </c>
      <c r="J261" s="3">
        <f>COUNT(TEAMS!$J$1203:$J$1218)</f>
        <v>0</v>
      </c>
      <c r="K261" s="48">
        <v>259</v>
      </c>
      <c r="L261" s="45" t="str">
        <f>TEAMS!G1201</f>
        <v>Z20 12</v>
      </c>
      <c r="M261" s="61">
        <f>IF(SUM(TEAMS!$H$1203:$H$1218)=0,0,LARGE(TEAMS!$H$1203:$H$1218,1))</f>
        <v>0</v>
      </c>
      <c r="N261" s="162" t="str">
        <f>TEAMS!$AC$1200</f>
        <v>Z20</v>
      </c>
      <c r="O261" s="3">
        <f>COUNT(TEAMS!$J$1203:$J$1218)</f>
        <v>0</v>
      </c>
      <c r="P261" s="48">
        <v>259</v>
      </c>
      <c r="Q261" s="45" t="str">
        <f>TEAMS!G1201</f>
        <v>Z20 12</v>
      </c>
      <c r="R261" s="61">
        <f>IF(SUM(TEAMS!$I$1203:$I$1218)=0,0,LARGE(TEAMS!$I$1203:$I$1218,1))</f>
        <v>0</v>
      </c>
      <c r="S261" s="162" t="str">
        <f>TEAMS!$AC$1200</f>
        <v>Z20</v>
      </c>
      <c r="T261" s="3">
        <f>COUNT(TEAMS!$J$1203:$J$1218)</f>
        <v>0</v>
      </c>
    </row>
    <row r="262" spans="1:20" ht="14.25">
      <c r="A262" s="48">
        <v>260</v>
      </c>
      <c r="B262" s="45" t="str">
        <f>TEAMS!L1201</f>
        <v>Z20 13</v>
      </c>
      <c r="C262" s="61">
        <f>IF(SUM(TEAMS!$O$1203:$O$1218)=0,0,LARGE(TEAMS!$O$1203:$O$1218,1))</f>
        <v>0</v>
      </c>
      <c r="D262" s="162" t="str">
        <f>TEAMS!$AC$1200</f>
        <v>Z20</v>
      </c>
      <c r="E262" s="3">
        <f>COUNT(TEAMS!$O$1203:$O$1218)</f>
        <v>0</v>
      </c>
      <c r="F262" s="48">
        <v>260</v>
      </c>
      <c r="G262" s="45" t="str">
        <f>TEAMS!L1201</f>
        <v>Z20 13</v>
      </c>
      <c r="H262" s="61">
        <f>IF(SUM(TEAMS!$L$1203:$L$1218)=0,0,LARGE(TEAMS!$L$1203:$L$1218,1))</f>
        <v>0</v>
      </c>
      <c r="I262" s="162" t="str">
        <f>TEAMS!$AC$1200</f>
        <v>Z20</v>
      </c>
      <c r="J262" s="3">
        <f>COUNT(TEAMS!$O$1203:$O$1218)</f>
        <v>0</v>
      </c>
      <c r="K262" s="48">
        <v>260</v>
      </c>
      <c r="L262" s="45" t="str">
        <f>TEAMS!L1201</f>
        <v>Z20 13</v>
      </c>
      <c r="M262" s="61">
        <f>IF(SUM(TEAMS!$M$1203:$M$1218)=0,0,LARGE(TEAMS!$M$1203:$M$1218,1))</f>
        <v>0</v>
      </c>
      <c r="N262" s="162" t="str">
        <f>TEAMS!$AC$1200</f>
        <v>Z20</v>
      </c>
      <c r="O262" s="3">
        <f>COUNT(TEAMS!$O$1203:$O$1218)</f>
        <v>0</v>
      </c>
      <c r="P262" s="48">
        <v>260</v>
      </c>
      <c r="Q262" s="45" t="str">
        <f>TEAMS!L1201</f>
        <v>Z20 13</v>
      </c>
      <c r="R262" s="61">
        <f>IF(SUM(TEAMS!$N$1203:$N$1218)=0,0,LARGE(TEAMS!$N$1203:$N$1218,1))</f>
        <v>0</v>
      </c>
      <c r="S262" s="162" t="str">
        <f>TEAMS!$AC$1200</f>
        <v>Z20</v>
      </c>
      <c r="T262" s="3">
        <f>COUNT(TEAMS!$O$1203:$O$1218)</f>
        <v>0</v>
      </c>
    </row>
    <row r="263" spans="1:20" ht="14.25">
      <c r="A263" s="48">
        <v>261</v>
      </c>
      <c r="B263" s="45" t="str">
        <f>TEAMS!Q1201</f>
        <v xml:space="preserve">Z20 14 </v>
      </c>
      <c r="C263" s="61">
        <f>IF(SUM(TEAMS!$T$1203:$T$1218)=0,0,LARGE(TEAMS!$T$1203:$T$1218,1))</f>
        <v>0</v>
      </c>
      <c r="D263" s="162" t="str">
        <f>TEAMS!$AC$1200</f>
        <v>Z20</v>
      </c>
      <c r="E263" s="3">
        <f>COUNT(TEAMS!$T$1203:$T$1218)</f>
        <v>0</v>
      </c>
      <c r="F263" s="48">
        <v>261</v>
      </c>
      <c r="G263" s="45" t="str">
        <f>TEAMS!Q1201</f>
        <v xml:space="preserve">Z20 14 </v>
      </c>
      <c r="H263" s="61">
        <f>IF(SUM(TEAMS!$Q$1203:$Q$1218)=0,0,LARGE(TEAMS!$Q$1203:$Q$1218,1))</f>
        <v>0</v>
      </c>
      <c r="I263" s="162" t="str">
        <f>TEAMS!$AC$1200</f>
        <v>Z20</v>
      </c>
      <c r="J263" s="3">
        <f>COUNT(TEAMS!$T$1203:$T$1218)</f>
        <v>0</v>
      </c>
      <c r="K263" s="48">
        <v>261</v>
      </c>
      <c r="L263" s="45" t="str">
        <f>TEAMS!Q1201</f>
        <v xml:space="preserve">Z20 14 </v>
      </c>
      <c r="M263" s="61">
        <f>IF(SUM(TEAMS!$R$1203:$R$1218)=0,0,LARGE(TEAMS!$R$1203:$R$1218,1))</f>
        <v>0</v>
      </c>
      <c r="N263" s="162" t="str">
        <f>TEAMS!$AC$1200</f>
        <v>Z20</v>
      </c>
      <c r="O263" s="3">
        <f>COUNT(TEAMS!$T$1203:$T$1218)</f>
        <v>0</v>
      </c>
      <c r="P263" s="48">
        <v>261</v>
      </c>
      <c r="Q263" s="45" t="str">
        <f>TEAMS!Q1201</f>
        <v xml:space="preserve">Z20 14 </v>
      </c>
      <c r="R263" s="61">
        <f>IF(SUM(TEAMS!$S$1203:$S$1218)=0,0,LARGE(TEAMS!$S$1203:$S$1218,1))</f>
        <v>0</v>
      </c>
      <c r="S263" s="162" t="str">
        <f>TEAMS!$AC$1200</f>
        <v>Z20</v>
      </c>
      <c r="T263" s="3">
        <f>COUNT(TEAMS!$T$1203:$T$1218)</f>
        <v>0</v>
      </c>
    </row>
    <row r="264" spans="1:20" ht="14.25">
      <c r="A264" s="48">
        <v>262</v>
      </c>
      <c r="B264" s="45" t="str">
        <f>TEAMS!V1201</f>
        <v>Z20 15</v>
      </c>
      <c r="C264" s="61">
        <f>IF(SUM(TEAMS!$Y$1203:$Y$1218)=0,0,LARGE(TEAMS!$Y$1203:$Y$1218,1))</f>
        <v>0</v>
      </c>
      <c r="D264" s="162" t="str">
        <f>TEAMS!$AC$1200</f>
        <v>Z20</v>
      </c>
      <c r="E264" s="3">
        <f>COUNT(TEAMS!$Y$1203:$Y$1218)</f>
        <v>0</v>
      </c>
      <c r="F264" s="48">
        <v>262</v>
      </c>
      <c r="G264" s="45" t="str">
        <f>TEAMS!V1201</f>
        <v>Z20 15</v>
      </c>
      <c r="H264" s="61">
        <f>IF(SUM(TEAMS!$V$1203:$V$1218)=0,0,LARGE(TEAMS!$V$1203:$V$1218,1))</f>
        <v>0</v>
      </c>
      <c r="I264" s="162" t="str">
        <f>TEAMS!$AC$1200</f>
        <v>Z20</v>
      </c>
      <c r="J264" s="3">
        <f>COUNT(TEAMS!$Y$1203:$Y$1218)</f>
        <v>0</v>
      </c>
      <c r="K264" s="48">
        <v>262</v>
      </c>
      <c r="L264" s="45" t="str">
        <f>TEAMS!V1201</f>
        <v>Z20 15</v>
      </c>
      <c r="M264" s="61">
        <f>IF(SUM(TEAMS!$W$1203:$W$1218)=0,0,LARGE(TEAMS!$W$1203:$W$1218,1))</f>
        <v>0</v>
      </c>
      <c r="N264" s="162" t="str">
        <f>TEAMS!$AC$1200</f>
        <v>Z20</v>
      </c>
      <c r="O264" s="3">
        <f>COUNT(TEAMS!$Y$1203:$Y$1218)</f>
        <v>0</v>
      </c>
      <c r="P264" s="48">
        <v>262</v>
      </c>
      <c r="Q264" s="45" t="str">
        <f>TEAMS!V1201</f>
        <v>Z20 15</v>
      </c>
      <c r="R264" s="61">
        <f>IF(SUM(TEAMS!$X$1203:$X$1218)=0,0,LARGE(TEAMS!$X$1203:$X$1218,1))</f>
        <v>0</v>
      </c>
      <c r="S264" s="162" t="str">
        <f>TEAMS!$AC$1200</f>
        <v>Z20</v>
      </c>
      <c r="T264" s="3">
        <f>COUNT(TEAMS!$Y$1203:$Y$1218)</f>
        <v>0</v>
      </c>
    </row>
    <row r="265" spans="1:20" ht="14.25">
      <c r="A265" s="48">
        <v>263</v>
      </c>
      <c r="B265" s="45" t="str">
        <f>TEAMS!G1161</f>
        <v>Z20 2</v>
      </c>
      <c r="C265" s="61">
        <f>IF(SUM(TEAMS!$J$1163:$J$1178)=0,0,LARGE(TEAMS!$J$1163:$J$1178,1))</f>
        <v>0</v>
      </c>
      <c r="D265" s="162" t="str">
        <f>TEAMS!$AC$1160</f>
        <v>Z20</v>
      </c>
      <c r="E265" s="3">
        <f>COUNT(TEAMS!$J$1163:$J$1178)</f>
        <v>0</v>
      </c>
      <c r="F265" s="48">
        <v>263</v>
      </c>
      <c r="G265" s="45" t="str">
        <f>TEAMS!G1161</f>
        <v>Z20 2</v>
      </c>
      <c r="H265" s="61">
        <f>IF(SUM(TEAMS!$G$1163:$G$1178)=0,0,LARGE(TEAMS!$G$1163:$G$1178,1))</f>
        <v>0</v>
      </c>
      <c r="I265" s="162" t="str">
        <f>TEAMS!$AC$1160</f>
        <v>Z20</v>
      </c>
      <c r="J265" s="3">
        <f>COUNT(TEAMS!$J$1163:$J$1178)</f>
        <v>0</v>
      </c>
      <c r="K265" s="48">
        <v>263</v>
      </c>
      <c r="L265" s="45" t="str">
        <f>TEAMS!G1161</f>
        <v>Z20 2</v>
      </c>
      <c r="M265" s="61">
        <f>IF(SUM(TEAMS!$H$1163:$H$1178)=0,0,LARGE(TEAMS!$H$1163:$H$1178,1))</f>
        <v>0</v>
      </c>
      <c r="N265" s="162" t="str">
        <f>TEAMS!$AC$1160</f>
        <v>Z20</v>
      </c>
      <c r="O265" s="3">
        <f>COUNT(TEAMS!$J$1163:$J$1178)</f>
        <v>0</v>
      </c>
      <c r="P265" s="48">
        <v>263</v>
      </c>
      <c r="Q265" s="45" t="str">
        <f>TEAMS!G1161</f>
        <v>Z20 2</v>
      </c>
      <c r="R265" s="61">
        <f>IF(SUM(TEAMS!$I$1163:$I$1178)=0,0,LARGE(TEAMS!$I$1163:$I$1178,1))</f>
        <v>0</v>
      </c>
      <c r="S265" s="162" t="str">
        <f>TEAMS!$AC$1160</f>
        <v>Z20</v>
      </c>
      <c r="T265" s="3">
        <f>COUNT(TEAMS!$J$1163:$J$1178)</f>
        <v>0</v>
      </c>
    </row>
    <row r="266" spans="1:20" ht="14.25">
      <c r="A266" s="48">
        <v>264</v>
      </c>
      <c r="B266" s="45" t="str">
        <f>TEAMS!L1161</f>
        <v>Z20 3</v>
      </c>
      <c r="C266" s="61">
        <f>IF(SUM(TEAMS!$O$1163:$O$1178)=0,0,LARGE(TEAMS!$O$1163:$O$1178,1))</f>
        <v>0</v>
      </c>
      <c r="D266" s="162" t="str">
        <f>TEAMS!$AC$1160</f>
        <v>Z20</v>
      </c>
      <c r="E266" s="3">
        <f>COUNT(TEAMS!$O$1163:$O$1178)</f>
        <v>0</v>
      </c>
      <c r="F266" s="48">
        <v>264</v>
      </c>
      <c r="G266" s="45" t="str">
        <f>TEAMS!L1161</f>
        <v>Z20 3</v>
      </c>
      <c r="H266" s="61">
        <f>IF(SUM(TEAMS!$L$1163:$L$1178)=0,0,LARGE(TEAMS!$L$1163:$L$1178,1))</f>
        <v>0</v>
      </c>
      <c r="I266" s="162" t="str">
        <f>TEAMS!$AC$1160</f>
        <v>Z20</v>
      </c>
      <c r="J266" s="3">
        <f>COUNT(TEAMS!$O$1163:$O$1178)</f>
        <v>0</v>
      </c>
      <c r="K266" s="48">
        <v>264</v>
      </c>
      <c r="L266" s="45" t="str">
        <f>TEAMS!L1161</f>
        <v>Z20 3</v>
      </c>
      <c r="M266" s="61">
        <f>IF(SUM(TEAMS!$M$1163:$M$1178)=0,0,LARGE(TEAMS!$M$1163:$M$1178,1))</f>
        <v>0</v>
      </c>
      <c r="N266" s="162" t="str">
        <f>TEAMS!$AC$1160</f>
        <v>Z20</v>
      </c>
      <c r="O266" s="3">
        <f>COUNT(TEAMS!$O$1163:$O$1178)</f>
        <v>0</v>
      </c>
      <c r="P266" s="48">
        <v>264</v>
      </c>
      <c r="Q266" s="45" t="str">
        <f>TEAMS!L1161</f>
        <v>Z20 3</v>
      </c>
      <c r="R266" s="61">
        <f>IF(SUM(TEAMS!$N$1163:$N$1178)=0,0,LARGE(TEAMS!$N$1163:$N$1178,1))</f>
        <v>0</v>
      </c>
      <c r="S266" s="162" t="str">
        <f>TEAMS!$AC$1160</f>
        <v>Z20</v>
      </c>
      <c r="T266" s="3">
        <f>COUNT(TEAMS!$O$1163:$O$1178)</f>
        <v>0</v>
      </c>
    </row>
    <row r="267" spans="1:20" ht="14.25">
      <c r="A267" s="48">
        <v>265</v>
      </c>
      <c r="B267" s="45" t="str">
        <f>TEAMS!Q1161</f>
        <v>Z20 4</v>
      </c>
      <c r="C267" s="61">
        <f>IF(SUM(TEAMS!$T$1163:$T$1178)=0,0,LARGE(TEAMS!$T$1163:$T$1178,1))</f>
        <v>0</v>
      </c>
      <c r="D267" s="162" t="str">
        <f>TEAMS!$AC$1160</f>
        <v>Z20</v>
      </c>
      <c r="E267" s="3">
        <f>COUNT(TEAMS!$T$1163:$T$1178)</f>
        <v>0</v>
      </c>
      <c r="F267" s="48">
        <v>265</v>
      </c>
      <c r="G267" s="45" t="str">
        <f>TEAMS!Q1161</f>
        <v>Z20 4</v>
      </c>
      <c r="H267" s="61">
        <f>IF(SUM(TEAMS!$Q$1163:$Q$1178)=0,0,LARGE(TEAMS!$Q$1163:$Q$1178,1))</f>
        <v>0</v>
      </c>
      <c r="I267" s="162" t="str">
        <f>TEAMS!$AC$1160</f>
        <v>Z20</v>
      </c>
      <c r="J267" s="3">
        <f>COUNT(TEAMS!$T$1163:$T$1178)</f>
        <v>0</v>
      </c>
      <c r="K267" s="48">
        <v>265</v>
      </c>
      <c r="L267" s="45" t="str">
        <f>TEAMS!Q1161</f>
        <v>Z20 4</v>
      </c>
      <c r="M267" s="61">
        <f>IF(SUM(TEAMS!$R$1163:$R$1178)=0,0,LARGE(TEAMS!$R$1163:$R$1178,1))</f>
        <v>0</v>
      </c>
      <c r="N267" s="162" t="str">
        <f>TEAMS!$AC$1160</f>
        <v>Z20</v>
      </c>
      <c r="O267" s="3">
        <f>COUNT(TEAMS!$T$1163:$T$1178)</f>
        <v>0</v>
      </c>
      <c r="P267" s="48">
        <v>265</v>
      </c>
      <c r="Q267" s="45" t="str">
        <f>TEAMS!Q1161</f>
        <v>Z20 4</v>
      </c>
      <c r="R267" s="61">
        <f>IF(SUM(TEAMS!$S$1163:$S$1178)=0,0,LARGE(TEAMS!$S$1163:$S$1178,1))</f>
        <v>0</v>
      </c>
      <c r="S267" s="162" t="str">
        <f>TEAMS!$AC$1160</f>
        <v>Z20</v>
      </c>
      <c r="T267" s="3">
        <f>COUNT(TEAMS!$T$1163:$T$1178)</f>
        <v>0</v>
      </c>
    </row>
    <row r="268" spans="1:20" ht="14.25">
      <c r="A268" s="48">
        <v>266</v>
      </c>
      <c r="B268" s="45" t="str">
        <f>TEAMS!V1161</f>
        <v>Z20 5</v>
      </c>
      <c r="C268" s="61">
        <f>IF(SUM(TEAMS!$Y$1163:$Y$1178)=0,0,LARGE(TEAMS!$Y$1163:$Y$1178,1))</f>
        <v>0</v>
      </c>
      <c r="D268" s="162" t="str">
        <f>TEAMS!$AC$1160</f>
        <v>Z20</v>
      </c>
      <c r="E268" s="3">
        <f>COUNT(TEAMS!$Y$1163:$Y$1178)</f>
        <v>0</v>
      </c>
      <c r="F268" s="48">
        <v>266</v>
      </c>
      <c r="G268" s="45" t="str">
        <f>TEAMS!V1161</f>
        <v>Z20 5</v>
      </c>
      <c r="H268" s="61">
        <f>IF(SUM(TEAMS!$V$1163:$V$1178)=0,0,LARGE(TEAMS!$V$1163:$V$1178,1))</f>
        <v>0</v>
      </c>
      <c r="I268" s="162" t="str">
        <f>TEAMS!$AC$1160</f>
        <v>Z20</v>
      </c>
      <c r="J268" s="3">
        <f>COUNT(TEAMS!$Y$1163:$Y$1178)</f>
        <v>0</v>
      </c>
      <c r="K268" s="48">
        <v>266</v>
      </c>
      <c r="L268" s="45" t="str">
        <f>TEAMS!V1161</f>
        <v>Z20 5</v>
      </c>
      <c r="M268" s="61">
        <f>IF(SUM(TEAMS!$W$1163:$W$1178)=0,0,LARGE(TEAMS!$W$1163:$W$1178,1))</f>
        <v>0</v>
      </c>
      <c r="N268" s="162" t="str">
        <f>TEAMS!$AC$1160</f>
        <v>Z20</v>
      </c>
      <c r="O268" s="3">
        <f>COUNT(TEAMS!$Y$1163:$Y$1178)</f>
        <v>0</v>
      </c>
      <c r="P268" s="48">
        <v>266</v>
      </c>
      <c r="Q268" s="45" t="str">
        <f>TEAMS!V1161</f>
        <v>Z20 5</v>
      </c>
      <c r="R268" s="61">
        <f>IF(SUM(TEAMS!$X$1163:$X$1178)=0,0,LARGE(TEAMS!$X$1163:$X$1178,1))</f>
        <v>0</v>
      </c>
      <c r="S268" s="162" t="str">
        <f>TEAMS!$AC$1160</f>
        <v>Z20</v>
      </c>
      <c r="T268" s="3">
        <f>COUNT(TEAMS!$Y$1163:$Y$1178)</f>
        <v>0</v>
      </c>
    </row>
    <row r="269" spans="1:20" ht="14.25">
      <c r="A269" s="48">
        <v>267</v>
      </c>
      <c r="B269" s="45" t="str">
        <f>TEAMS!B1181</f>
        <v>Z20 6</v>
      </c>
      <c r="C269" s="61">
        <f>IF(SUM(TEAMS!$E$1183:$E$1198)=0,0,LARGE(TEAMS!$E$1183:$E$1198,1))</f>
        <v>0</v>
      </c>
      <c r="D269" s="162" t="str">
        <f>TEAMS!$AC$1180</f>
        <v>Z20</v>
      </c>
      <c r="E269" s="3">
        <f>COUNT(TEAMS!$E$1183:$E$1198)</f>
        <v>0</v>
      </c>
      <c r="F269" s="48">
        <v>267</v>
      </c>
      <c r="G269" s="45" t="str">
        <f>TEAMS!B1181</f>
        <v>Z20 6</v>
      </c>
      <c r="H269" s="61">
        <f>IF(SUM(TEAMS!$B$1183:$B$1198)=0,0,LARGE(TEAMS!$B$1183:$B$1198,1))</f>
        <v>0</v>
      </c>
      <c r="I269" s="162" t="str">
        <f>TEAMS!$AC$1180</f>
        <v>Z20</v>
      </c>
      <c r="J269" s="3">
        <f>COUNT(TEAMS!$E$1183:$E$1198)</f>
        <v>0</v>
      </c>
      <c r="K269" s="48">
        <v>267</v>
      </c>
      <c r="L269" s="45" t="str">
        <f>TEAMS!B1181</f>
        <v>Z20 6</v>
      </c>
      <c r="M269" s="61">
        <f>IF(SUM(TEAMS!$C$1183:$C$1198)=0,0,LARGE(TEAMS!$C$1183:$C$1198,1))</f>
        <v>0</v>
      </c>
      <c r="N269" s="162" t="str">
        <f>TEAMS!$AC$1180</f>
        <v>Z20</v>
      </c>
      <c r="O269" s="3">
        <f>COUNT(TEAMS!$E$1183:$E$1198)</f>
        <v>0</v>
      </c>
      <c r="P269" s="48">
        <v>267</v>
      </c>
      <c r="Q269" s="45" t="str">
        <f>TEAMS!B1181</f>
        <v>Z20 6</v>
      </c>
      <c r="R269" s="61">
        <f>IF(SUM(TEAMS!$D$1183:$D$1198)=0,0,LARGE(TEAMS!$D$1183:$D$1198,1))</f>
        <v>0</v>
      </c>
      <c r="S269" s="162" t="str">
        <f>TEAMS!$AC$1180</f>
        <v>Z20</v>
      </c>
      <c r="T269" s="3">
        <f>COUNT(TEAMS!$E$1183:$E$1198)</f>
        <v>0</v>
      </c>
    </row>
    <row r="270" spans="1:20" ht="14.25">
      <c r="A270" s="48">
        <v>268</v>
      </c>
      <c r="B270" s="45" t="str">
        <f>TEAMS!G1181</f>
        <v>Z20 7</v>
      </c>
      <c r="C270" s="61">
        <f>IF(SUM(TEAMS!$J$1183:$J$1198)=0,0,LARGE(TEAMS!$J$1183:$J$1198,1))</f>
        <v>0</v>
      </c>
      <c r="D270" s="162" t="str">
        <f>TEAMS!$AC$1180</f>
        <v>Z20</v>
      </c>
      <c r="E270" s="3">
        <f>COUNT(TEAMS!$J$1183:$J$1198)</f>
        <v>0</v>
      </c>
      <c r="F270" s="48">
        <v>268</v>
      </c>
      <c r="G270" s="45" t="str">
        <f>TEAMS!G1181</f>
        <v>Z20 7</v>
      </c>
      <c r="H270" s="61">
        <f>IF(SUM(TEAMS!$G$1183:$G$1198)=0,0,LARGE(TEAMS!$G$1183:$G$1198,1))</f>
        <v>0</v>
      </c>
      <c r="I270" s="162" t="str">
        <f>TEAMS!$AC$1180</f>
        <v>Z20</v>
      </c>
      <c r="J270" s="3">
        <f>COUNT(TEAMS!$J$1183:$J$1198)</f>
        <v>0</v>
      </c>
      <c r="K270" s="48">
        <v>268</v>
      </c>
      <c r="L270" s="45" t="str">
        <f>TEAMS!G1181</f>
        <v>Z20 7</v>
      </c>
      <c r="M270" s="61">
        <f>IF(SUM(TEAMS!$H$1183:$H$1198)=0,0,LARGE(TEAMS!$H$1183:$H$1198,1))</f>
        <v>0</v>
      </c>
      <c r="N270" s="162" t="str">
        <f>TEAMS!$AC$1180</f>
        <v>Z20</v>
      </c>
      <c r="O270" s="3">
        <f>COUNT(TEAMS!$J$1183:$J$1198)</f>
        <v>0</v>
      </c>
      <c r="P270" s="48">
        <v>268</v>
      </c>
      <c r="Q270" s="45" t="str">
        <f>TEAMS!G1181</f>
        <v>Z20 7</v>
      </c>
      <c r="R270" s="61">
        <f>IF(SUM(TEAMS!$I$1183:$I$1198)=0,0,LARGE(TEAMS!$I$1183:$I$1198,1))</f>
        <v>0</v>
      </c>
      <c r="S270" s="162" t="str">
        <f>TEAMS!$AC$1180</f>
        <v>Z20</v>
      </c>
      <c r="T270" s="3">
        <f>COUNT(TEAMS!$J$1183:$J$1198)</f>
        <v>0</v>
      </c>
    </row>
    <row r="271" spans="1:20" ht="14.25">
      <c r="A271" s="48">
        <v>269</v>
      </c>
      <c r="B271" s="45" t="str">
        <f>TEAMS!L1181</f>
        <v>Z20 8</v>
      </c>
      <c r="C271" s="61">
        <f>IF(SUM(TEAMS!$O$1183:$O$1198)=0,0,LARGE(TEAMS!$O$1183:$O$1198,1))</f>
        <v>0</v>
      </c>
      <c r="D271" s="162" t="str">
        <f>TEAMS!$AC$1180</f>
        <v>Z20</v>
      </c>
      <c r="E271" s="3">
        <f>COUNT(TEAMS!$O$1183:$O$1198)</f>
        <v>0</v>
      </c>
      <c r="F271" s="48">
        <v>269</v>
      </c>
      <c r="G271" s="45" t="str">
        <f>TEAMS!L1181</f>
        <v>Z20 8</v>
      </c>
      <c r="H271" s="61">
        <f>IF(SUM(TEAMS!$L$1183:$L$1198)=0,0,LARGE(TEAMS!$L$1183:$L$1198,1))</f>
        <v>0</v>
      </c>
      <c r="I271" s="162" t="str">
        <f>TEAMS!$AC$1180</f>
        <v>Z20</v>
      </c>
      <c r="J271" s="3">
        <f>COUNT(TEAMS!$O$1183:$O$1198)</f>
        <v>0</v>
      </c>
      <c r="K271" s="48">
        <v>269</v>
      </c>
      <c r="L271" s="45" t="str">
        <f>TEAMS!L1181</f>
        <v>Z20 8</v>
      </c>
      <c r="M271" s="61">
        <f>IF(SUM(TEAMS!$M$1183:$M$1198)=0,0,LARGE(TEAMS!$M$1183:$M$1198,1))</f>
        <v>0</v>
      </c>
      <c r="N271" s="162" t="str">
        <f>TEAMS!$AC$1180</f>
        <v>Z20</v>
      </c>
      <c r="O271" s="3">
        <f>COUNT(TEAMS!$O$1183:$O$1198)</f>
        <v>0</v>
      </c>
      <c r="P271" s="48">
        <v>269</v>
      </c>
      <c r="Q271" s="45" t="str">
        <f>TEAMS!L1181</f>
        <v>Z20 8</v>
      </c>
      <c r="R271" s="61">
        <f>IF(SUM(TEAMS!$N$1183:$N$1198)=0,0,LARGE(TEAMS!$N$1183:$N$1198,1))</f>
        <v>0</v>
      </c>
      <c r="S271" s="162" t="str">
        <f>TEAMS!$AC$1180</f>
        <v>Z20</v>
      </c>
      <c r="T271" s="3">
        <f>COUNT(TEAMS!$O$1183:$O$1198)</f>
        <v>0</v>
      </c>
    </row>
    <row r="272" spans="1:20" ht="14.25">
      <c r="A272" s="140">
        <v>270</v>
      </c>
      <c r="B272" s="52" t="str">
        <f>TEAMS!Q1181</f>
        <v xml:space="preserve">Z20 9 </v>
      </c>
      <c r="C272" s="64">
        <f>IF(SUM(TEAMS!$T$1183:$T$1198)=0,0,LARGE(TEAMS!$T$1183:$T$1198,1))</f>
        <v>0</v>
      </c>
      <c r="D272" s="168" t="str">
        <f>TEAMS!$AC$1180</f>
        <v>Z20</v>
      </c>
      <c r="E272" s="173">
        <f>COUNT(TEAMS!$T$1183:$T$1198)</f>
        <v>0</v>
      </c>
      <c r="F272" s="140">
        <v>270</v>
      </c>
      <c r="G272" s="52" t="str">
        <f>TEAMS!Q1181</f>
        <v xml:space="preserve">Z20 9 </v>
      </c>
      <c r="H272" s="64">
        <f>IF(SUM(TEAMS!$Q$1183:$Q$1198)=0,0,LARGE(TEAMS!$Q$1183:$Q$1198,1))</f>
        <v>0</v>
      </c>
      <c r="I272" s="168" t="str">
        <f>TEAMS!$AC$1180</f>
        <v>Z20</v>
      </c>
      <c r="J272" s="173">
        <f>COUNT(TEAMS!$T$1183:$T$1198)</f>
        <v>0</v>
      </c>
      <c r="K272" s="140">
        <v>270</v>
      </c>
      <c r="L272" s="52" t="str">
        <f>TEAMS!Q1181</f>
        <v xml:space="preserve">Z20 9 </v>
      </c>
      <c r="M272" s="64">
        <f>IF(SUM(TEAMS!$R$1183:$R$1198)=0,0,LARGE(TEAMS!$R$1183:$R$1198,1))</f>
        <v>0</v>
      </c>
      <c r="N272" s="168" t="str">
        <f>TEAMS!$AC$1180</f>
        <v>Z20</v>
      </c>
      <c r="O272" s="173">
        <f>COUNT(TEAMS!$T$1183:$T$1198)</f>
        <v>0</v>
      </c>
      <c r="P272" s="140">
        <v>270</v>
      </c>
      <c r="Q272" s="52" t="str">
        <f>TEAMS!Q1181</f>
        <v xml:space="preserve">Z20 9 </v>
      </c>
      <c r="R272" s="64">
        <f>IF(SUM(TEAMS!$S$1183:$S$1198)=0,0,LARGE(TEAMS!$S$1183:$S$1198,1))</f>
        <v>0</v>
      </c>
      <c r="S272" s="168" t="str">
        <f>TEAMS!$AC$1180</f>
        <v>Z20</v>
      </c>
      <c r="T272" s="173">
        <f>COUNT(TEAMS!$T$1183:$T$1198)</f>
        <v>0</v>
      </c>
    </row>
    <row r="273" spans="1:20" ht="14.25">
      <c r="A273" s="140">
        <v>271</v>
      </c>
      <c r="B273" s="45" t="str">
        <f>TEAMS!B429</f>
        <v>Z8 1</v>
      </c>
      <c r="C273" s="64">
        <f>IF(SUM(TEAMS!E431:E446)=0,0,LARGE(TEAMS!E431:E446,1))</f>
        <v>0</v>
      </c>
      <c r="D273" s="235" t="str">
        <f>TEAMS!$AC$428</f>
        <v>Z8</v>
      </c>
      <c r="E273" s="173">
        <f>COUNT(TEAMS!$E$431:$E$446)</f>
        <v>0</v>
      </c>
      <c r="F273" s="140">
        <v>271</v>
      </c>
      <c r="G273" s="45" t="str">
        <f>TEAMS!B429</f>
        <v>Z8 1</v>
      </c>
      <c r="H273" s="64">
        <f>IF(SUM(TEAMS!B431:B446)=0,0,LARGE(TEAMS!B431:B446,1))</f>
        <v>0</v>
      </c>
      <c r="I273" s="235" t="str">
        <f>TEAMS!$AC$428</f>
        <v>Z8</v>
      </c>
      <c r="J273" s="173">
        <f>COUNT(TEAMS!$E$431:$E$446)</f>
        <v>0</v>
      </c>
      <c r="K273" s="140">
        <v>271</v>
      </c>
      <c r="L273" s="45" t="str">
        <f>TEAMS!B429</f>
        <v>Z8 1</v>
      </c>
      <c r="M273" s="64">
        <f>IF(SUM(TEAMS!C431:C446)=0,0,LARGE(TEAMS!C431:C446,1))</f>
        <v>0</v>
      </c>
      <c r="N273" s="235" t="str">
        <f>TEAMS!$AC$428</f>
        <v>Z8</v>
      </c>
      <c r="O273" s="173">
        <f>COUNT(TEAMS!$E$431:$E$446)</f>
        <v>0</v>
      </c>
      <c r="P273" s="140">
        <v>271</v>
      </c>
      <c r="Q273" s="45" t="str">
        <f>TEAMS!B429</f>
        <v>Z8 1</v>
      </c>
      <c r="R273" s="64">
        <f>IF(SUM(TEAMS!D431:D446)=0,0,LARGE(TEAMS!D431:D446,1))</f>
        <v>0</v>
      </c>
      <c r="S273" s="235" t="str">
        <f>TEAMS!$AC$428</f>
        <v>Z8</v>
      </c>
      <c r="T273" s="173">
        <f>COUNT(TEAMS!$E$431:$E$446)</f>
        <v>0</v>
      </c>
    </row>
    <row r="274" spans="1:20" ht="14.25">
      <c r="A274" s="140">
        <v>272</v>
      </c>
      <c r="B274" s="45" t="str">
        <f>TEAMS!V449</f>
        <v>Z8 10</v>
      </c>
      <c r="C274" s="64">
        <f>IF(SUM(TEAMS!Y451:Y466)=0,0,LARGE(TEAMS!Y451:Y466,1))</f>
        <v>0</v>
      </c>
      <c r="D274" s="235" t="str">
        <f>TEAMS!$AC$448</f>
        <v>Z8</v>
      </c>
      <c r="E274" s="173">
        <f>COUNT(TEAMS!$Y$451:$Y$466)</f>
        <v>0</v>
      </c>
      <c r="F274" s="140">
        <v>272</v>
      </c>
      <c r="G274" s="45" t="str">
        <f>TEAMS!V449</f>
        <v>Z8 10</v>
      </c>
      <c r="H274" s="64">
        <f>IF(SUM(TEAMS!V451:V466)=0,0,LARGE(TEAMS!V451:V466,1))</f>
        <v>0</v>
      </c>
      <c r="I274" s="235" t="str">
        <f>TEAMS!$AC$448</f>
        <v>Z8</v>
      </c>
      <c r="J274" s="173">
        <f>COUNT(TEAMS!$Y$451:$Y$466)</f>
        <v>0</v>
      </c>
      <c r="K274" s="140">
        <v>272</v>
      </c>
      <c r="L274" s="45" t="str">
        <f>TEAMS!V449</f>
        <v>Z8 10</v>
      </c>
      <c r="M274" s="64">
        <f>IF(SUM(TEAMS!W451:W466)=0,0,LARGE(TEAMS!W451:W466,1))</f>
        <v>0</v>
      </c>
      <c r="N274" s="235" t="str">
        <f>TEAMS!$AC$448</f>
        <v>Z8</v>
      </c>
      <c r="O274" s="173">
        <f>COUNT(TEAMS!$Y$451:$Y$466)</f>
        <v>0</v>
      </c>
      <c r="P274" s="140">
        <v>272</v>
      </c>
      <c r="Q274" s="45" t="str">
        <f>TEAMS!V449</f>
        <v>Z8 10</v>
      </c>
      <c r="R274" s="64">
        <f>IF(SUM(TEAMS!X451:X466)=0,0,LARGE(TEAMS!X451:X466,1))</f>
        <v>0</v>
      </c>
      <c r="S274" s="235" t="str">
        <f>TEAMS!$AC$448</f>
        <v>Z8</v>
      </c>
      <c r="T274" s="173">
        <f>COUNT(TEAMS!$Y$451:$Y$466)</f>
        <v>0</v>
      </c>
    </row>
    <row r="275" spans="1:20" ht="14.25">
      <c r="A275" s="140">
        <v>273</v>
      </c>
      <c r="B275" s="45" t="str">
        <f>TEAMS!B$469</f>
        <v>Z8 11</v>
      </c>
      <c r="C275" s="64">
        <f>IF(SUM(TEAMS!E471:E486)=0,0,LARGE(TEAMS!E471:E486,1))</f>
        <v>0</v>
      </c>
      <c r="D275" s="235" t="str">
        <f>TEAMS!$AC$468</f>
        <v>Z8</v>
      </c>
      <c r="E275" s="173">
        <f>COUNT(TEAMS!$E$471:$E$486)</f>
        <v>0</v>
      </c>
      <c r="F275" s="140">
        <v>273</v>
      </c>
      <c r="G275" s="45" t="str">
        <f>TEAMS!B469</f>
        <v>Z8 11</v>
      </c>
      <c r="H275" s="64">
        <f>IF(SUM(TEAMS!B471:B486)=0,0,LARGE(TEAMS!B471:B486,1))</f>
        <v>0</v>
      </c>
      <c r="I275" s="235" t="str">
        <f>TEAMS!$AC$468</f>
        <v>Z8</v>
      </c>
      <c r="J275" s="173">
        <f>COUNT(TEAMS!$E$471:$E$486)</f>
        <v>0</v>
      </c>
      <c r="K275" s="140">
        <v>273</v>
      </c>
      <c r="L275" s="45" t="str">
        <f>TEAMS!B469</f>
        <v>Z8 11</v>
      </c>
      <c r="M275" s="64">
        <f>IF(SUM(TEAMS!C471:C486)=0,0,LARGE(TEAMS!C471:C486,1))</f>
        <v>0</v>
      </c>
      <c r="N275" s="235" t="str">
        <f>TEAMS!$AC$468</f>
        <v>Z8</v>
      </c>
      <c r="O275" s="173">
        <f>COUNT(TEAMS!$E$471:$E$486)</f>
        <v>0</v>
      </c>
      <c r="P275" s="140">
        <v>273</v>
      </c>
      <c r="Q275" s="45" t="str">
        <f>TEAMS!B469</f>
        <v>Z8 11</v>
      </c>
      <c r="R275" s="64">
        <f>IF(SUM(TEAMS!D471:D486)=0,0,LARGE(TEAMS!D471:D486,1))</f>
        <v>0</v>
      </c>
      <c r="S275" s="235" t="str">
        <f>TEAMS!$AC$468</f>
        <v>Z8</v>
      </c>
      <c r="T275" s="173">
        <f>COUNT(TEAMS!$E$471:$E$486)</f>
        <v>0</v>
      </c>
    </row>
    <row r="276" spans="1:20" ht="14.25">
      <c r="A276" s="140">
        <v>274</v>
      </c>
      <c r="B276" s="45" t="str">
        <f>TEAMS!G$469</f>
        <v>Z8 12</v>
      </c>
      <c r="C276" s="64">
        <f>IF(SUM(TEAMS!J471:J486)=0,0,LARGE(TEAMS!J471:J486,1))</f>
        <v>0</v>
      </c>
      <c r="D276" s="235" t="str">
        <f>TEAMS!$AC$468</f>
        <v>Z8</v>
      </c>
      <c r="E276" s="173">
        <f>COUNT(TEAMS!$J$471:$J$486)</f>
        <v>0</v>
      </c>
      <c r="F276" s="140">
        <v>274</v>
      </c>
      <c r="G276" s="45" t="str">
        <f>TEAMS!G469</f>
        <v>Z8 12</v>
      </c>
      <c r="H276" s="64">
        <f>IF(SUM(TEAMS!G471:G486)=0,0,LARGE(TEAMS!G471:G486,1))</f>
        <v>0</v>
      </c>
      <c r="I276" s="235" t="str">
        <f>TEAMS!$AC$468</f>
        <v>Z8</v>
      </c>
      <c r="J276" s="173">
        <f>COUNT(TEAMS!$J$471:$J$486)</f>
        <v>0</v>
      </c>
      <c r="K276" s="140">
        <v>274</v>
      </c>
      <c r="L276" s="45" t="str">
        <f>TEAMS!G469</f>
        <v>Z8 12</v>
      </c>
      <c r="M276" s="64">
        <f>IF(SUM(TEAMS!H471:H486)=0,0,LARGE(TEAMS!H471:H486,1))</f>
        <v>0</v>
      </c>
      <c r="N276" s="235" t="str">
        <f>TEAMS!$AC$468</f>
        <v>Z8</v>
      </c>
      <c r="O276" s="173">
        <f>COUNT(TEAMS!$J$471:$J$486)</f>
        <v>0</v>
      </c>
      <c r="P276" s="140">
        <v>274</v>
      </c>
      <c r="Q276" s="45" t="str">
        <f>TEAMS!G469</f>
        <v>Z8 12</v>
      </c>
      <c r="R276" s="64">
        <f>IF(SUM(TEAMS!I471:I486)=0,0,LARGE(TEAMS!I471:I486,1))</f>
        <v>0</v>
      </c>
      <c r="S276" s="235" t="str">
        <f>TEAMS!$AC$468</f>
        <v>Z8</v>
      </c>
      <c r="T276" s="173">
        <f>COUNT(TEAMS!$J$471:$J$486)</f>
        <v>0</v>
      </c>
    </row>
    <row r="277" spans="1:20" ht="14.25">
      <c r="A277" s="140">
        <v>275</v>
      </c>
      <c r="B277" s="45" t="str">
        <f>TEAMS!L$469</f>
        <v>Z8 13</v>
      </c>
      <c r="C277" s="64">
        <f>IF(SUM(TEAMS!O471:O486)=0,0,LARGE(TEAMS!O471:O486,1))</f>
        <v>0</v>
      </c>
      <c r="D277" s="235" t="str">
        <f>TEAMS!$AC$468</f>
        <v>Z8</v>
      </c>
      <c r="E277" s="173">
        <f>COUNT(TEAMS!$O$471:$O$486)</f>
        <v>0</v>
      </c>
      <c r="F277" s="140">
        <v>275</v>
      </c>
      <c r="G277" s="45" t="str">
        <f>TEAMS!L469</f>
        <v>Z8 13</v>
      </c>
      <c r="H277" s="64">
        <f>IF(SUM(TEAMS!L471:L486)=0,0,LARGE(TEAMS!L471:L486,1))</f>
        <v>0</v>
      </c>
      <c r="I277" s="235" t="str">
        <f>TEAMS!$AC$468</f>
        <v>Z8</v>
      </c>
      <c r="J277" s="173">
        <f>COUNT(TEAMS!$O$471:$O$486)</f>
        <v>0</v>
      </c>
      <c r="K277" s="140">
        <v>275</v>
      </c>
      <c r="L277" s="45" t="str">
        <f>TEAMS!L469</f>
        <v>Z8 13</v>
      </c>
      <c r="M277" s="64">
        <f>IF(SUM(TEAMS!M471:M486)=0,0,LARGE(TEAMS!M471:M486,1))</f>
        <v>0</v>
      </c>
      <c r="N277" s="235" t="str">
        <f>TEAMS!$AC$468</f>
        <v>Z8</v>
      </c>
      <c r="O277" s="173">
        <f>COUNT(TEAMS!$O$471:$O$486)</f>
        <v>0</v>
      </c>
      <c r="P277" s="140">
        <v>275</v>
      </c>
      <c r="Q277" s="45" t="str">
        <f>TEAMS!L469</f>
        <v>Z8 13</v>
      </c>
      <c r="R277" s="64">
        <f>IF(SUM(TEAMS!N471:N486)=0,0,LARGE(TEAMS!N471:N486,1))</f>
        <v>0</v>
      </c>
      <c r="S277" s="235" t="str">
        <f>TEAMS!$AC$468</f>
        <v>Z8</v>
      </c>
      <c r="T277" s="173">
        <f>COUNT(TEAMS!$O$471:$O$486)</f>
        <v>0</v>
      </c>
    </row>
    <row r="278" spans="1:20" ht="14.25">
      <c r="A278" s="140">
        <v>276</v>
      </c>
      <c r="B278" s="45" t="str">
        <f>TEAMS!Q$469</f>
        <v>Z8 14</v>
      </c>
      <c r="C278" s="64">
        <f>IF(SUM(TEAMS!T471:T486)=0,0,LARGE(TEAMS!T471:T486,1))</f>
        <v>0</v>
      </c>
      <c r="D278" s="235" t="str">
        <f>TEAMS!$AC$468</f>
        <v>Z8</v>
      </c>
      <c r="E278" s="173">
        <f>COUNT(TEAMS!$T$471:$T$486)</f>
        <v>0</v>
      </c>
      <c r="F278" s="140">
        <v>276</v>
      </c>
      <c r="G278" s="45" t="str">
        <f>TEAMS!Q469</f>
        <v>Z8 14</v>
      </c>
      <c r="H278" s="64">
        <f>IF(SUM(TEAMS!Q471:Q486)=0,0,LARGE(TEAMS!Q471:Q486,1))</f>
        <v>0</v>
      </c>
      <c r="I278" s="235" t="str">
        <f>TEAMS!$AC$468</f>
        <v>Z8</v>
      </c>
      <c r="J278" s="173">
        <f>COUNT(TEAMS!$T$471:$T$486)</f>
        <v>0</v>
      </c>
      <c r="K278" s="140">
        <v>276</v>
      </c>
      <c r="L278" s="45" t="str">
        <f>TEAMS!Q469</f>
        <v>Z8 14</v>
      </c>
      <c r="M278" s="64">
        <f>IF(SUM(TEAMS!R471:R486)=0,0,LARGE(TEAMS!R471:R486,1))</f>
        <v>0</v>
      </c>
      <c r="N278" s="235" t="str">
        <f>TEAMS!$AC$468</f>
        <v>Z8</v>
      </c>
      <c r="O278" s="173">
        <f>COUNT(TEAMS!$T$471:$T$486)</f>
        <v>0</v>
      </c>
      <c r="P278" s="140">
        <v>276</v>
      </c>
      <c r="Q278" s="45" t="str">
        <f>TEAMS!Q469</f>
        <v>Z8 14</v>
      </c>
      <c r="R278" s="64">
        <f>IF(SUM(TEAMS!S471:S486)=0,0,LARGE(TEAMS!S471:S486,1))</f>
        <v>0</v>
      </c>
      <c r="S278" s="235" t="str">
        <f>TEAMS!$AC$468</f>
        <v>Z8</v>
      </c>
      <c r="T278" s="173">
        <f>COUNT(TEAMS!$T$471:$T$486)</f>
        <v>0</v>
      </c>
    </row>
    <row r="279" spans="1:20" ht="14.25">
      <c r="A279" s="140">
        <v>277</v>
      </c>
      <c r="B279" s="45" t="str">
        <f>TEAMS!V$469</f>
        <v>Z8 15</v>
      </c>
      <c r="C279" s="64">
        <f>IF(SUM(TEAMS!Y471:Y486)=0,0,LARGE(TEAMS!Y471:Y486,1))</f>
        <v>0</v>
      </c>
      <c r="D279" s="235" t="str">
        <f>TEAMS!$AC$468</f>
        <v>Z8</v>
      </c>
      <c r="E279" s="173">
        <f>COUNT(TEAMS!$Y$471:$Y$486)</f>
        <v>0</v>
      </c>
      <c r="F279" s="140">
        <v>277</v>
      </c>
      <c r="G279" s="45" t="str">
        <f>TEAMS!V469</f>
        <v>Z8 15</v>
      </c>
      <c r="H279" s="64">
        <f>IF(SUM(TEAMS!V471:V486)=0,0,LARGE(TEAMS!V471:V486,1))</f>
        <v>0</v>
      </c>
      <c r="I279" s="235" t="str">
        <f>TEAMS!$AC$468</f>
        <v>Z8</v>
      </c>
      <c r="J279" s="173">
        <f>COUNT(TEAMS!$Y$471:$Y$486)</f>
        <v>0</v>
      </c>
      <c r="K279" s="140">
        <v>277</v>
      </c>
      <c r="L279" s="45" t="str">
        <f>TEAMS!V469</f>
        <v>Z8 15</v>
      </c>
      <c r="M279" s="64">
        <f>IF(SUM(TEAMS!W471:W486)=0,0,LARGE(TEAMS!W471:W486,1))</f>
        <v>0</v>
      </c>
      <c r="N279" s="235" t="str">
        <f>TEAMS!$AC$468</f>
        <v>Z8</v>
      </c>
      <c r="O279" s="173">
        <f>COUNT(TEAMS!$Y$471:$Y$486)</f>
        <v>0</v>
      </c>
      <c r="P279" s="140">
        <v>277</v>
      </c>
      <c r="Q279" s="45" t="str">
        <f>TEAMS!V469</f>
        <v>Z8 15</v>
      </c>
      <c r="R279" s="64">
        <f>IF(SUM(TEAMS!X471:X486)=0,0,LARGE(TEAMS!X471:X486,1))</f>
        <v>0</v>
      </c>
      <c r="S279" s="235" t="str">
        <f>TEAMS!$AC$468</f>
        <v>Z8</v>
      </c>
      <c r="T279" s="173">
        <f>COUNT(TEAMS!$Y$471:$Y$486)</f>
        <v>0</v>
      </c>
    </row>
    <row r="280" spans="1:20" ht="14.25">
      <c r="A280" s="140">
        <v>278</v>
      </c>
      <c r="B280" s="45" t="str">
        <f>TEAMS!G429</f>
        <v>Z8 2</v>
      </c>
      <c r="C280" s="64">
        <f>IF(SUM(TEAMS!J431:J446)=0,0,LARGE(TEAMS!J431:J446,1))</f>
        <v>0</v>
      </c>
      <c r="D280" s="235" t="str">
        <f>TEAMS!$AC$428</f>
        <v>Z8</v>
      </c>
      <c r="E280" s="3">
        <f>COUNT(TEAMS!$J$431:$J$446)</f>
        <v>0</v>
      </c>
      <c r="F280" s="140">
        <v>278</v>
      </c>
      <c r="G280" s="45" t="str">
        <f>TEAMS!G429</f>
        <v>Z8 2</v>
      </c>
      <c r="H280" s="64">
        <f>IF(SUM(TEAMS!G431:G446)=0,0,LARGE(TEAMS!G431:G446,1))</f>
        <v>0</v>
      </c>
      <c r="I280" s="235" t="str">
        <f>TEAMS!$AC$428</f>
        <v>Z8</v>
      </c>
      <c r="J280" s="3">
        <f>COUNT(TEAMS!$J$431:$J$446)</f>
        <v>0</v>
      </c>
      <c r="K280" s="140">
        <v>278</v>
      </c>
      <c r="L280" s="45" t="str">
        <f>TEAMS!G429</f>
        <v>Z8 2</v>
      </c>
      <c r="M280" s="64">
        <f>IF(SUM(TEAMS!H431:H446)=0,0,LARGE(TEAMS!H431:H446,1))</f>
        <v>0</v>
      </c>
      <c r="N280" s="235" t="str">
        <f>TEAMS!$AC$428</f>
        <v>Z8</v>
      </c>
      <c r="O280" s="3">
        <f>COUNT(TEAMS!$J$431:$J$446)</f>
        <v>0</v>
      </c>
      <c r="P280" s="140">
        <v>278</v>
      </c>
      <c r="Q280" s="45" t="str">
        <f>TEAMS!G429</f>
        <v>Z8 2</v>
      </c>
      <c r="R280" s="64">
        <f>IF(SUM(TEAMS!I431:I446)=0,0,LARGE(TEAMS!I431:I446,1))</f>
        <v>0</v>
      </c>
      <c r="S280" s="235" t="str">
        <f>TEAMS!$AC$428</f>
        <v>Z8</v>
      </c>
      <c r="T280" s="3">
        <f>COUNT(TEAMS!$J$431:$J$446)</f>
        <v>0</v>
      </c>
    </row>
    <row r="281" spans="1:20" ht="14.25">
      <c r="A281" s="140">
        <v>279</v>
      </c>
      <c r="B281" s="45" t="str">
        <f>TEAMS!L429</f>
        <v>Z8 3</v>
      </c>
      <c r="C281" s="64">
        <f>IF(SUM(TEAMS!O431:O446)=0,0,LARGE(TEAMS!O431:O446,1))</f>
        <v>0</v>
      </c>
      <c r="D281" s="235" t="str">
        <f>TEAMS!$AC$428</f>
        <v>Z8</v>
      </c>
      <c r="E281" s="3">
        <f>COUNT(TEAMS!$O$431:$O$446)</f>
        <v>0</v>
      </c>
      <c r="F281" s="140">
        <v>279</v>
      </c>
      <c r="G281" s="45" t="str">
        <f>TEAMS!L429</f>
        <v>Z8 3</v>
      </c>
      <c r="H281" s="64">
        <f>IF(SUM(TEAMS!L431:L446)=0,0,LARGE(TEAMS!L431:L446,1))</f>
        <v>0</v>
      </c>
      <c r="I281" s="235" t="str">
        <f>TEAMS!$AC$428</f>
        <v>Z8</v>
      </c>
      <c r="J281" s="3">
        <f>COUNT(TEAMS!$O$431:$O$446)</f>
        <v>0</v>
      </c>
      <c r="K281" s="140">
        <v>279</v>
      </c>
      <c r="L281" s="45" t="str">
        <f>TEAMS!L429</f>
        <v>Z8 3</v>
      </c>
      <c r="M281" s="64">
        <f>IF(SUM(TEAMS!M431:M446)=0,0,LARGE(TEAMS!M431:M446,1))</f>
        <v>0</v>
      </c>
      <c r="N281" s="235" t="str">
        <f>TEAMS!$AC$428</f>
        <v>Z8</v>
      </c>
      <c r="O281" s="3">
        <f>COUNT(TEAMS!$O$431:$O$446)</f>
        <v>0</v>
      </c>
      <c r="P281" s="140">
        <v>279</v>
      </c>
      <c r="Q281" s="45" t="str">
        <f>TEAMS!L429</f>
        <v>Z8 3</v>
      </c>
      <c r="R281" s="64">
        <f>IF(SUM(TEAMS!N431:N446)=0,0,LARGE(TEAMS!N431:N446,1))</f>
        <v>0</v>
      </c>
      <c r="S281" s="235" t="str">
        <f>TEAMS!$AC$428</f>
        <v>Z8</v>
      </c>
      <c r="T281" s="3">
        <f>COUNT(TEAMS!$O$431:$O$446)</f>
        <v>0</v>
      </c>
    </row>
    <row r="282" spans="1:20" ht="14.25">
      <c r="A282" s="140">
        <v>280</v>
      </c>
      <c r="B282" s="45" t="str">
        <f>TEAMS!Q429</f>
        <v>Z8 4</v>
      </c>
      <c r="C282" s="64">
        <f>IF(SUM(TEAMS!T431:T446)=0,0,LARGE(TEAMS!T431:T446,1))</f>
        <v>0</v>
      </c>
      <c r="D282" s="235" t="str">
        <f>TEAMS!$AC$428</f>
        <v>Z8</v>
      </c>
      <c r="E282" s="3">
        <f>COUNT(TEAMS!$T$431:$T$446)</f>
        <v>0</v>
      </c>
      <c r="F282" s="140">
        <v>280</v>
      </c>
      <c r="G282" s="45" t="str">
        <f>TEAMS!Q429</f>
        <v>Z8 4</v>
      </c>
      <c r="H282" s="64">
        <f>IF(SUM(TEAMS!Q431:Q446)=0,0,LARGE(TEAMS!Q431:Q446,1))</f>
        <v>0</v>
      </c>
      <c r="I282" s="235" t="str">
        <f>TEAMS!$AC$428</f>
        <v>Z8</v>
      </c>
      <c r="J282" s="3">
        <f>COUNT(TEAMS!$T$431:$T$446)</f>
        <v>0</v>
      </c>
      <c r="K282" s="140">
        <v>280</v>
      </c>
      <c r="L282" s="45" t="str">
        <f>TEAMS!Q429</f>
        <v>Z8 4</v>
      </c>
      <c r="M282" s="64">
        <f>IF(SUM(TEAMS!R431:R446)=0,0,LARGE(TEAMS!R431:R446,1))</f>
        <v>0</v>
      </c>
      <c r="N282" s="235" t="str">
        <f>TEAMS!$AC$428</f>
        <v>Z8</v>
      </c>
      <c r="O282" s="3">
        <f>COUNT(TEAMS!$T$431:$T$446)</f>
        <v>0</v>
      </c>
      <c r="P282" s="140">
        <v>280</v>
      </c>
      <c r="Q282" s="45" t="str">
        <f>TEAMS!Q429</f>
        <v>Z8 4</v>
      </c>
      <c r="R282" s="64">
        <f>IF(SUM(TEAMS!S431:S446)=0,0,LARGE(TEAMS!S431:S446,1))</f>
        <v>0</v>
      </c>
      <c r="S282" s="235" t="str">
        <f>TEAMS!$AC$428</f>
        <v>Z8</v>
      </c>
      <c r="T282" s="3">
        <f>COUNT(TEAMS!$T$431:$T$446)</f>
        <v>0</v>
      </c>
    </row>
    <row r="283" spans="1:20" ht="14.25">
      <c r="A283" s="140">
        <v>281</v>
      </c>
      <c r="B283" s="45" t="str">
        <f>TEAMS!V429</f>
        <v>Z8 5</v>
      </c>
      <c r="C283" s="64">
        <f>IF(SUM(TEAMS!Y431:Y446)=0,0,LARGE(TEAMS!Y431:Y446,1))</f>
        <v>0</v>
      </c>
      <c r="D283" s="235" t="str">
        <f>TEAMS!$AC$428</f>
        <v>Z8</v>
      </c>
      <c r="E283" s="3">
        <f>COUNT(TEAMS!$Y$431:$Y$446)</f>
        <v>0</v>
      </c>
      <c r="F283" s="140">
        <v>281</v>
      </c>
      <c r="G283" s="45" t="str">
        <f>TEAMS!V429</f>
        <v>Z8 5</v>
      </c>
      <c r="H283" s="64">
        <f>IF(SUM(TEAMS!V431:V446)=0,0,LARGE(TEAMS!V431:V446,1))</f>
        <v>0</v>
      </c>
      <c r="I283" s="235" t="str">
        <f>TEAMS!$AC$428</f>
        <v>Z8</v>
      </c>
      <c r="J283" s="3">
        <f>COUNT(TEAMS!$Y$431:$Y$446)</f>
        <v>0</v>
      </c>
      <c r="K283" s="140">
        <v>281</v>
      </c>
      <c r="L283" s="45" t="str">
        <f>TEAMS!V429</f>
        <v>Z8 5</v>
      </c>
      <c r="M283" s="64">
        <f>IF(SUM(TEAMS!W431:W446)=0,0,LARGE(TEAMS!W431:W446,1))</f>
        <v>0</v>
      </c>
      <c r="N283" s="235" t="str">
        <f>TEAMS!$AC$428</f>
        <v>Z8</v>
      </c>
      <c r="O283" s="3">
        <f>COUNT(TEAMS!$Y$431:$Y$446)</f>
        <v>0</v>
      </c>
      <c r="P283" s="140">
        <v>281</v>
      </c>
      <c r="Q283" s="45" t="str">
        <f>TEAMS!V429</f>
        <v>Z8 5</v>
      </c>
      <c r="R283" s="64">
        <f>IF(SUM(TEAMS!X431:X446)=0,0,LARGE(TEAMS!X431:X446,1))</f>
        <v>0</v>
      </c>
      <c r="S283" s="235" t="str">
        <f>TEAMS!$AC$428</f>
        <v>Z8</v>
      </c>
      <c r="T283" s="3">
        <f>COUNT(TEAMS!$Y$431:$Y$446)</f>
        <v>0</v>
      </c>
    </row>
    <row r="284" spans="1:20" ht="14.25">
      <c r="A284" s="140">
        <v>282</v>
      </c>
      <c r="B284" s="45" t="str">
        <f>TEAMS!B449</f>
        <v>Z8 6</v>
      </c>
      <c r="C284" s="64">
        <f>IF(SUM(TEAMS!E451:E466)=0,0,LARGE(TEAMS!E451:E466,1))</f>
        <v>0</v>
      </c>
      <c r="D284" s="235" t="str">
        <f>TEAMS!$AC$448</f>
        <v>Z8</v>
      </c>
      <c r="E284" s="3">
        <f>COUNT(TEAMS!$E$451:$E$466)</f>
        <v>0</v>
      </c>
      <c r="F284" s="140">
        <v>282</v>
      </c>
      <c r="G284" s="45" t="str">
        <f>TEAMS!B449</f>
        <v>Z8 6</v>
      </c>
      <c r="H284" s="64">
        <f>IF(SUM(TEAMS!B451:B466)=0,0,LARGE(TEAMS!B451:B466,1))</f>
        <v>0</v>
      </c>
      <c r="I284" s="235" t="str">
        <f>TEAMS!$AC$448</f>
        <v>Z8</v>
      </c>
      <c r="J284" s="3">
        <f>COUNT(TEAMS!$E$451:$E$466)</f>
        <v>0</v>
      </c>
      <c r="K284" s="140">
        <v>282</v>
      </c>
      <c r="L284" s="45" t="str">
        <f>TEAMS!B449</f>
        <v>Z8 6</v>
      </c>
      <c r="M284" s="64">
        <f>IF(SUM(TEAMS!C451:C466)=0,0,LARGE(TEAMS!C451:C466,1))</f>
        <v>0</v>
      </c>
      <c r="N284" s="235" t="str">
        <f>TEAMS!$AC$448</f>
        <v>Z8</v>
      </c>
      <c r="O284" s="3">
        <f>COUNT(TEAMS!$E$451:$E$466)</f>
        <v>0</v>
      </c>
      <c r="P284" s="140">
        <v>282</v>
      </c>
      <c r="Q284" s="45" t="str">
        <f>TEAMS!B449</f>
        <v>Z8 6</v>
      </c>
      <c r="R284" s="64">
        <f>IF(SUM(TEAMS!D451:D466)=0,0,LARGE(TEAMS!D451:D466,1))</f>
        <v>0</v>
      </c>
      <c r="S284" s="235" t="str">
        <f>TEAMS!$AC$448</f>
        <v>Z8</v>
      </c>
      <c r="T284" s="3">
        <f>COUNT(TEAMS!$E$451:$E$466)</f>
        <v>0</v>
      </c>
    </row>
    <row r="285" spans="1:20" ht="14.25">
      <c r="A285" s="140">
        <v>283</v>
      </c>
      <c r="B285" s="45" t="str">
        <f>TEAMS!G449</f>
        <v>Z8 7</v>
      </c>
      <c r="C285" s="64">
        <f>IF(SUM(TEAMS!J451:J466)=0,0,LARGE(TEAMS!J451:J466,1))</f>
        <v>0</v>
      </c>
      <c r="D285" s="235" t="str">
        <f>TEAMS!$AC$448</f>
        <v>Z8</v>
      </c>
      <c r="E285" s="3">
        <f>COUNT(TEAMS!$J$451:$J$466)</f>
        <v>0</v>
      </c>
      <c r="F285" s="140">
        <v>283</v>
      </c>
      <c r="G285" s="45" t="str">
        <f>TEAMS!G449</f>
        <v>Z8 7</v>
      </c>
      <c r="H285" s="64">
        <f>IF(SUM(TEAMS!G451:G466)=0,0,LARGE(TEAMS!G451:G466,1))</f>
        <v>0</v>
      </c>
      <c r="I285" s="235" t="str">
        <f>TEAMS!$AC$448</f>
        <v>Z8</v>
      </c>
      <c r="J285" s="3">
        <f>COUNT(TEAMS!$J$451:$J$466)</f>
        <v>0</v>
      </c>
      <c r="K285" s="140">
        <v>283</v>
      </c>
      <c r="L285" s="45" t="str">
        <f>TEAMS!G449</f>
        <v>Z8 7</v>
      </c>
      <c r="M285" s="64">
        <f>IF(SUM(TEAMS!H451:H466)=0,0,LARGE(TEAMS!H451:H466,1))</f>
        <v>0</v>
      </c>
      <c r="N285" s="235" t="str">
        <f>TEAMS!$AC$448</f>
        <v>Z8</v>
      </c>
      <c r="O285" s="3">
        <f>COUNT(TEAMS!$J$451:$J$466)</f>
        <v>0</v>
      </c>
      <c r="P285" s="140">
        <v>283</v>
      </c>
      <c r="Q285" s="45" t="str">
        <f>TEAMS!G449</f>
        <v>Z8 7</v>
      </c>
      <c r="R285" s="64">
        <f>IF(SUM(TEAMS!I451:I466)=0,0,LARGE(TEAMS!I451:I466,1))</f>
        <v>0</v>
      </c>
      <c r="S285" s="235" t="str">
        <f>TEAMS!$AC$448</f>
        <v>Z8</v>
      </c>
      <c r="T285" s="3">
        <f>COUNT(TEAMS!$J$451:$J$466)</f>
        <v>0</v>
      </c>
    </row>
    <row r="286" spans="1:20" ht="14.25">
      <c r="A286" s="140">
        <v>284</v>
      </c>
      <c r="B286" s="45" t="str">
        <f>TEAMS!L449</f>
        <v>Z8 8</v>
      </c>
      <c r="C286" s="64">
        <f>IF(SUM(TEAMS!O451:O466)=0,0,LARGE(TEAMS!O451:O466,1))</f>
        <v>0</v>
      </c>
      <c r="D286" s="235" t="str">
        <f>TEAMS!$AC$448</f>
        <v>Z8</v>
      </c>
      <c r="E286" s="3">
        <f>COUNT(TEAMS!$O$451:$O$466)</f>
        <v>0</v>
      </c>
      <c r="F286" s="140">
        <v>284</v>
      </c>
      <c r="G286" s="45" t="str">
        <f>TEAMS!L449</f>
        <v>Z8 8</v>
      </c>
      <c r="H286" s="64">
        <f>IF(SUM(TEAMS!L451:L466)=0,0,LARGE(TEAMS!L451:L466,1))</f>
        <v>0</v>
      </c>
      <c r="I286" s="235" t="str">
        <f>TEAMS!$AC$448</f>
        <v>Z8</v>
      </c>
      <c r="J286" s="3">
        <f>COUNT(TEAMS!$O$451:$O$466)</f>
        <v>0</v>
      </c>
      <c r="K286" s="140">
        <v>284</v>
      </c>
      <c r="L286" s="45" t="str">
        <f>TEAMS!L449</f>
        <v>Z8 8</v>
      </c>
      <c r="M286" s="64">
        <f>IF(SUM(TEAMS!M451:M466)=0,0,LARGE(TEAMS!M451:M466,1))</f>
        <v>0</v>
      </c>
      <c r="N286" s="235" t="str">
        <f>TEAMS!$AC$448</f>
        <v>Z8</v>
      </c>
      <c r="O286" s="3">
        <f>COUNT(TEAMS!$O$451:$O$466)</f>
        <v>0</v>
      </c>
      <c r="P286" s="140">
        <v>284</v>
      </c>
      <c r="Q286" s="45" t="str">
        <f>TEAMS!L449</f>
        <v>Z8 8</v>
      </c>
      <c r="R286" s="64">
        <f>IF(SUM(TEAMS!N451:N466)=0,0,LARGE(TEAMS!N451:N466,1))</f>
        <v>0</v>
      </c>
      <c r="S286" s="235" t="str">
        <f>TEAMS!$AC$448</f>
        <v>Z8</v>
      </c>
      <c r="T286" s="3">
        <f>COUNT(TEAMS!$O$451:$O$466)</f>
        <v>0</v>
      </c>
    </row>
    <row r="287" spans="1:20" ht="14.25">
      <c r="A287" s="140">
        <v>285</v>
      </c>
      <c r="B287" s="45" t="str">
        <f>TEAMS!Q449</f>
        <v>Z8 9</v>
      </c>
      <c r="C287" s="64">
        <f>IF(SUM(TEAMS!T451:T466)=0,0,LARGE(TEAMS!T451:T466,1))</f>
        <v>0</v>
      </c>
      <c r="D287" s="235" t="str">
        <f>TEAMS!$AC$448</f>
        <v>Z8</v>
      </c>
      <c r="E287" s="3">
        <f>COUNT(TEAMS!$T$451:$T$466)</f>
        <v>0</v>
      </c>
      <c r="F287" s="140">
        <v>285</v>
      </c>
      <c r="G287" s="45" t="str">
        <f>TEAMS!Q449</f>
        <v>Z8 9</v>
      </c>
      <c r="H287" s="64">
        <f>IF(SUM(TEAMS!Q451:Q466)=0,0,LARGE(TEAMS!Q451:Q466,1))</f>
        <v>0</v>
      </c>
      <c r="I287" s="235" t="str">
        <f>TEAMS!$AC$448</f>
        <v>Z8</v>
      </c>
      <c r="J287" s="3">
        <f>COUNT(TEAMS!$T$451:$T$466)</f>
        <v>0</v>
      </c>
      <c r="K287" s="140">
        <v>285</v>
      </c>
      <c r="L287" s="45" t="str">
        <f>TEAMS!Q449</f>
        <v>Z8 9</v>
      </c>
      <c r="M287" s="64">
        <f>IF(SUM(TEAMS!R451:R466)=0,0,LARGE(TEAMS!R451:R466,1))</f>
        <v>0</v>
      </c>
      <c r="N287" s="235" t="str">
        <f>TEAMS!$AC$448</f>
        <v>Z8</v>
      </c>
      <c r="O287" s="3">
        <f>COUNT(TEAMS!$T$451:$T$466)</f>
        <v>0</v>
      </c>
      <c r="P287" s="140">
        <v>285</v>
      </c>
      <c r="Q287" s="45" t="str">
        <f>TEAMS!Q449</f>
        <v>Z8 9</v>
      </c>
      <c r="R287" s="64">
        <f>IF(SUM(TEAMS!S451:S466)=0,0,LARGE(TEAMS!S451:S466,1))</f>
        <v>0</v>
      </c>
      <c r="S287" s="235" t="str">
        <f>TEAMS!$AC$448</f>
        <v>Z8</v>
      </c>
      <c r="T287" s="3">
        <f>COUNT(TEAMS!$T$451:$T$466)</f>
        <v>0</v>
      </c>
    </row>
    <row r="288" spans="1:20" ht="14.25">
      <c r="A288" s="140">
        <v>286</v>
      </c>
      <c r="B288" s="45" t="str">
        <f>TEAMS!B490</f>
        <v>Z9 1</v>
      </c>
      <c r="C288" s="64">
        <f>IF(SUM(TEAMS!E492:E507)=0,0,LARGE(TEAMS!E492:E507,1))</f>
        <v>0</v>
      </c>
      <c r="D288" s="235" t="str">
        <f>TEAMS!$AC$489</f>
        <v>Z9</v>
      </c>
      <c r="E288" s="3">
        <f>COUNT(TEAMS!$E$492:$E$507)</f>
        <v>0</v>
      </c>
      <c r="F288" s="140">
        <v>286</v>
      </c>
      <c r="G288" s="45" t="str">
        <f>TEAMS!B490</f>
        <v>Z9 1</v>
      </c>
      <c r="H288" s="64">
        <f>IF(SUM(TEAMS!B492:B507)=0,0,LARGE(TEAMS!B492:B507,1))</f>
        <v>0</v>
      </c>
      <c r="I288" s="235" t="str">
        <f>TEAMS!$AC$489</f>
        <v>Z9</v>
      </c>
      <c r="J288" s="3">
        <f>COUNT(TEAMS!$E$492:$E$507)</f>
        <v>0</v>
      </c>
      <c r="K288" s="140">
        <v>286</v>
      </c>
      <c r="L288" s="45" t="str">
        <f>TEAMS!B490</f>
        <v>Z9 1</v>
      </c>
      <c r="M288" s="64">
        <f>IF(SUM(TEAMS!C492:C507)=0,0,LARGE(TEAMS!C492:C507,1))</f>
        <v>0</v>
      </c>
      <c r="N288" s="235" t="str">
        <f>TEAMS!$AC$489</f>
        <v>Z9</v>
      </c>
      <c r="O288" s="3">
        <f>COUNT(TEAMS!$E$492:$E$507)</f>
        <v>0</v>
      </c>
      <c r="P288" s="140">
        <v>286</v>
      </c>
      <c r="Q288" s="45" t="str">
        <f>TEAMS!B490</f>
        <v>Z9 1</v>
      </c>
      <c r="R288" s="64">
        <f>IF(SUM(TEAMS!D492:D507)=0,0,LARGE(TEAMS!D492:D507,1))</f>
        <v>0</v>
      </c>
      <c r="S288" s="235" t="str">
        <f>TEAMS!$AC$489</f>
        <v>Z9</v>
      </c>
      <c r="T288" s="3">
        <f>COUNT(TEAMS!$E$492:$E$507)</f>
        <v>0</v>
      </c>
    </row>
    <row r="289" spans="1:20" ht="14.25">
      <c r="A289" s="140">
        <v>287</v>
      </c>
      <c r="B289" s="45" t="str">
        <f>TEAMS!V510</f>
        <v>Z9 10</v>
      </c>
      <c r="C289" s="64">
        <f>IF(SUM(TEAMS!Y512:Y527)=0,0,LARGE(TEAMS!Y512:Y527,1))</f>
        <v>0</v>
      </c>
      <c r="D289" s="235" t="str">
        <f>TEAMS!$AC$509</f>
        <v>Z9</v>
      </c>
      <c r="E289" s="3">
        <f>COUNT(TEAMS!$Y$512:$Y$527)</f>
        <v>0</v>
      </c>
      <c r="F289" s="140">
        <v>287</v>
      </c>
      <c r="G289" s="45" t="str">
        <f>TEAMS!V510</f>
        <v>Z9 10</v>
      </c>
      <c r="H289" s="64">
        <f>IF(SUM(TEAMS!V512:V527)=0,0,LARGE(TEAMS!V512:V527,1))</f>
        <v>0</v>
      </c>
      <c r="I289" s="235" t="str">
        <f>TEAMS!$AC$509</f>
        <v>Z9</v>
      </c>
      <c r="J289" s="3">
        <f>COUNT(TEAMS!$Y$512:$Y$527)</f>
        <v>0</v>
      </c>
      <c r="K289" s="140">
        <v>287</v>
      </c>
      <c r="L289" s="45" t="str">
        <f>TEAMS!V510</f>
        <v>Z9 10</v>
      </c>
      <c r="M289" s="64">
        <f>IF(SUM(TEAMS!W512:W527)=0,0,LARGE(TEAMS!W512:W527,1))</f>
        <v>0</v>
      </c>
      <c r="N289" s="235" t="str">
        <f>TEAMS!$AC$509</f>
        <v>Z9</v>
      </c>
      <c r="O289" s="3">
        <f>COUNT(TEAMS!$Y$512:$Y$527)</f>
        <v>0</v>
      </c>
      <c r="P289" s="140">
        <v>287</v>
      </c>
      <c r="Q289" s="45" t="str">
        <f>TEAMS!V510</f>
        <v>Z9 10</v>
      </c>
      <c r="R289" s="64">
        <f>IF(SUM(TEAMS!X512:X527)=0,0,LARGE(TEAMS!X512:X527,1))</f>
        <v>0</v>
      </c>
      <c r="S289" s="235" t="str">
        <f>TEAMS!$AC$509</f>
        <v>Z9</v>
      </c>
      <c r="T289" s="3">
        <f>COUNT(TEAMS!$Y$512:$Y$527)</f>
        <v>0</v>
      </c>
    </row>
    <row r="290" spans="1:20" ht="14.25">
      <c r="A290" s="140">
        <v>288</v>
      </c>
      <c r="B290" s="45" t="str">
        <f>TEAMS!B$530</f>
        <v>Z9 11</v>
      </c>
      <c r="C290" s="64">
        <f>IF(SUM(TEAMS!E532:E547)=0,0,LARGE(TEAMS!E532:E547,1))</f>
        <v>0</v>
      </c>
      <c r="D290" s="235" t="str">
        <f>TEAMS!$AC$529</f>
        <v>Z9</v>
      </c>
      <c r="E290" s="3">
        <f>COUNT(TEAMS!$E$532:$E$547)</f>
        <v>0</v>
      </c>
      <c r="F290" s="140">
        <v>288</v>
      </c>
      <c r="G290" s="45" t="str">
        <f>TEAMS!B530</f>
        <v>Z9 11</v>
      </c>
      <c r="H290" s="64">
        <f>IF(SUM(TEAMS!B532:B547)=0,0,LARGE(TEAMS!B532:B547,1))</f>
        <v>0</v>
      </c>
      <c r="I290" s="235" t="str">
        <f>TEAMS!$AC$529</f>
        <v>Z9</v>
      </c>
      <c r="J290" s="3">
        <f>COUNT(TEAMS!$E$532:$E$547)</f>
        <v>0</v>
      </c>
      <c r="K290" s="140">
        <v>288</v>
      </c>
      <c r="L290" s="45" t="str">
        <f>TEAMS!B530</f>
        <v>Z9 11</v>
      </c>
      <c r="M290" s="64">
        <f>IF(SUM(TEAMS!C532:C547)=0,0,LARGE(TEAMS!C532:C547,1))</f>
        <v>0</v>
      </c>
      <c r="N290" s="235" t="str">
        <f>TEAMS!$AC$529</f>
        <v>Z9</v>
      </c>
      <c r="O290" s="3">
        <f>COUNT(TEAMS!$E$532:$E$547)</f>
        <v>0</v>
      </c>
      <c r="P290" s="140">
        <v>288</v>
      </c>
      <c r="Q290" s="45" t="str">
        <f>TEAMS!B530</f>
        <v>Z9 11</v>
      </c>
      <c r="R290" s="64">
        <f>IF(SUM(TEAMS!D532:D547)=0,0,LARGE(TEAMS!D532:D547,1))</f>
        <v>0</v>
      </c>
      <c r="S290" s="235" t="str">
        <f>TEAMS!$AC$529</f>
        <v>Z9</v>
      </c>
      <c r="T290" s="3">
        <f>COUNT(TEAMS!$E$532:$E$547)</f>
        <v>0</v>
      </c>
    </row>
    <row r="291" spans="1:20" ht="14.25">
      <c r="A291" s="140">
        <v>289</v>
      </c>
      <c r="B291" s="45" t="str">
        <f>TEAMS!G$530</f>
        <v>Z9 12</v>
      </c>
      <c r="C291" s="64">
        <f>IF(SUM(TEAMS!J532:J547)=0,0,LARGE(TEAMS!J532:J547,1))</f>
        <v>0</v>
      </c>
      <c r="D291" s="235" t="str">
        <f>TEAMS!$AC$529</f>
        <v>Z9</v>
      </c>
      <c r="E291" s="3">
        <f>COUNT(TEAMS!$J$532:$J$547)</f>
        <v>0</v>
      </c>
      <c r="F291" s="140">
        <v>289</v>
      </c>
      <c r="G291" s="45" t="str">
        <f>TEAMS!G530</f>
        <v>Z9 12</v>
      </c>
      <c r="H291" s="64">
        <f>IF(SUM(TEAMS!G532:G547)=0,0,LARGE(TEAMS!G532:G547,1))</f>
        <v>0</v>
      </c>
      <c r="I291" s="235" t="str">
        <f>TEAMS!$AC$529</f>
        <v>Z9</v>
      </c>
      <c r="J291" s="3">
        <f>COUNT(TEAMS!$J$532:$J$547)</f>
        <v>0</v>
      </c>
      <c r="K291" s="140">
        <v>289</v>
      </c>
      <c r="L291" s="45" t="str">
        <f>TEAMS!G530</f>
        <v>Z9 12</v>
      </c>
      <c r="M291" s="64">
        <f>IF(SUM(TEAMS!H532:H547)=0,0,LARGE(TEAMS!H532:H547,1))</f>
        <v>0</v>
      </c>
      <c r="N291" s="235" t="str">
        <f>TEAMS!$AC$529</f>
        <v>Z9</v>
      </c>
      <c r="O291" s="3">
        <f>COUNT(TEAMS!$J$532:$J$547)</f>
        <v>0</v>
      </c>
      <c r="P291" s="140">
        <v>289</v>
      </c>
      <c r="Q291" s="45" t="str">
        <f>TEAMS!G530</f>
        <v>Z9 12</v>
      </c>
      <c r="R291" s="64">
        <f>IF(SUM(TEAMS!I532:I547)=0,0,LARGE(TEAMS!I532:I547,1))</f>
        <v>0</v>
      </c>
      <c r="S291" s="235" t="str">
        <f>TEAMS!$AC$529</f>
        <v>Z9</v>
      </c>
      <c r="T291" s="3">
        <f>COUNT(TEAMS!$J$532:$J$547)</f>
        <v>0</v>
      </c>
    </row>
    <row r="292" spans="1:20" ht="14.25">
      <c r="A292" s="140">
        <v>290</v>
      </c>
      <c r="B292" s="45" t="str">
        <f>TEAMS!L$530</f>
        <v>Z9 13</v>
      </c>
      <c r="C292" s="64">
        <f>IF(SUM(TEAMS!O532:O547)=0,0,LARGE(TEAMS!O532:O547,1))</f>
        <v>0</v>
      </c>
      <c r="D292" s="235" t="str">
        <f>TEAMS!$AC$529</f>
        <v>Z9</v>
      </c>
      <c r="E292" s="3">
        <f>COUNT(TEAMS!$O$532:$O$547)</f>
        <v>0</v>
      </c>
      <c r="F292" s="140">
        <v>290</v>
      </c>
      <c r="G292" s="45" t="str">
        <f>TEAMS!L530</f>
        <v>Z9 13</v>
      </c>
      <c r="H292" s="64">
        <f>IF(SUM(TEAMS!L532:L547)=0,0,LARGE(TEAMS!L532:L547,1))</f>
        <v>0</v>
      </c>
      <c r="I292" s="235" t="str">
        <f>TEAMS!$AC$529</f>
        <v>Z9</v>
      </c>
      <c r="J292" s="3">
        <f>COUNT(TEAMS!$O$532:$O$547)</f>
        <v>0</v>
      </c>
      <c r="K292" s="140">
        <v>290</v>
      </c>
      <c r="L292" s="45" t="str">
        <f>TEAMS!L530</f>
        <v>Z9 13</v>
      </c>
      <c r="M292" s="64">
        <f>IF(SUM(TEAMS!M532:M547)=0,0,LARGE(TEAMS!M532:M547,1))</f>
        <v>0</v>
      </c>
      <c r="N292" s="235" t="str">
        <f>TEAMS!$AC$529</f>
        <v>Z9</v>
      </c>
      <c r="O292" s="3">
        <f>COUNT(TEAMS!$O$532:$O$547)</f>
        <v>0</v>
      </c>
      <c r="P292" s="140">
        <v>290</v>
      </c>
      <c r="Q292" s="45" t="str">
        <f>TEAMS!L530</f>
        <v>Z9 13</v>
      </c>
      <c r="R292" s="64">
        <f>IF(SUM(TEAMS!N532:N547)=0,0,LARGE(TEAMS!N532:N547,1))</f>
        <v>0</v>
      </c>
      <c r="S292" s="235" t="str">
        <f>TEAMS!$AC$529</f>
        <v>Z9</v>
      </c>
      <c r="T292" s="3">
        <f>COUNT(TEAMS!$O$532:$O$547)</f>
        <v>0</v>
      </c>
    </row>
    <row r="293" spans="1:20" ht="14.25">
      <c r="A293" s="140">
        <v>291</v>
      </c>
      <c r="B293" s="45" t="str">
        <f>TEAMS!Q$530</f>
        <v>Z9 14</v>
      </c>
      <c r="C293" s="64">
        <f>IF(SUM(TEAMS!T532:T547)=0,0,LARGE(TEAMS!T532:T547,1))</f>
        <v>0</v>
      </c>
      <c r="D293" s="235" t="str">
        <f>TEAMS!$AC$529</f>
        <v>Z9</v>
      </c>
      <c r="E293" s="3">
        <f>COUNT(TEAMS!$T$532:$T$547)</f>
        <v>0</v>
      </c>
      <c r="F293" s="140">
        <v>291</v>
      </c>
      <c r="G293" s="45" t="str">
        <f>TEAMS!Q530</f>
        <v>Z9 14</v>
      </c>
      <c r="H293" s="64">
        <f>IF(SUM(TEAMS!Q532:Q547)=0,0,LARGE(TEAMS!Q532:Q547,1))</f>
        <v>0</v>
      </c>
      <c r="I293" s="235" t="str">
        <f>TEAMS!$AC$529</f>
        <v>Z9</v>
      </c>
      <c r="J293" s="3">
        <f>COUNT(TEAMS!$T$532:$T$547)</f>
        <v>0</v>
      </c>
      <c r="K293" s="140">
        <v>291</v>
      </c>
      <c r="L293" s="45" t="str">
        <f>TEAMS!Q530</f>
        <v>Z9 14</v>
      </c>
      <c r="M293" s="64">
        <f>IF(SUM(TEAMS!R532:R547)=0,0,LARGE(TEAMS!R532:R547,1))</f>
        <v>0</v>
      </c>
      <c r="N293" s="235" t="str">
        <f>TEAMS!$AC$529</f>
        <v>Z9</v>
      </c>
      <c r="O293" s="3">
        <f>COUNT(TEAMS!$T$532:$T$547)</f>
        <v>0</v>
      </c>
      <c r="P293" s="140">
        <v>291</v>
      </c>
      <c r="Q293" s="45" t="str">
        <f>TEAMS!Q530</f>
        <v>Z9 14</v>
      </c>
      <c r="R293" s="64">
        <f>IF(SUM(TEAMS!S532:S547)=0,0,LARGE(TEAMS!S532:S547,1))</f>
        <v>0</v>
      </c>
      <c r="S293" s="235" t="str">
        <f>TEAMS!$AC$529</f>
        <v>Z9</v>
      </c>
      <c r="T293" s="3">
        <f>COUNT(TEAMS!$T$532:$T$547)</f>
        <v>0</v>
      </c>
    </row>
    <row r="294" spans="1:20" ht="14.25">
      <c r="A294" s="140">
        <v>292</v>
      </c>
      <c r="B294" s="45" t="str">
        <f>TEAMS!V$530</f>
        <v>Z9 15</v>
      </c>
      <c r="C294" s="64">
        <f>IF(SUM(TEAMS!Y532:Y547)=0,0,LARGE(TEAMS!Y532:Y547,1))</f>
        <v>0</v>
      </c>
      <c r="D294" s="235" t="str">
        <f>TEAMS!$AC$529</f>
        <v>Z9</v>
      </c>
      <c r="E294" s="3">
        <f>COUNT(TEAMS!$Y$532:$Y$547)</f>
        <v>0</v>
      </c>
      <c r="F294" s="140">
        <v>292</v>
      </c>
      <c r="G294" s="45" t="str">
        <f>TEAMS!V530</f>
        <v>Z9 15</v>
      </c>
      <c r="H294" s="64">
        <f>IF(SUM(TEAMS!V532:V547)=0,0,LARGE(TEAMS!V532:V547,1))</f>
        <v>0</v>
      </c>
      <c r="I294" s="235" t="str">
        <f>TEAMS!$AC$529</f>
        <v>Z9</v>
      </c>
      <c r="J294" s="3">
        <f>COUNT(TEAMS!$Y$532:$Y$547)</f>
        <v>0</v>
      </c>
      <c r="K294" s="140">
        <v>292</v>
      </c>
      <c r="L294" s="45" t="str">
        <f>TEAMS!V530</f>
        <v>Z9 15</v>
      </c>
      <c r="M294" s="64">
        <f>IF(SUM(TEAMS!W532:W547)=0,0,LARGE(TEAMS!W532:W547,1))</f>
        <v>0</v>
      </c>
      <c r="N294" s="235" t="str">
        <f>TEAMS!$AC$529</f>
        <v>Z9</v>
      </c>
      <c r="O294" s="3">
        <f>COUNT(TEAMS!$Y$532:$Y$547)</f>
        <v>0</v>
      </c>
      <c r="P294" s="140">
        <v>292</v>
      </c>
      <c r="Q294" s="45" t="str">
        <f>TEAMS!V530</f>
        <v>Z9 15</v>
      </c>
      <c r="R294" s="64">
        <f>IF(SUM(TEAMS!X532:X547)=0,0,LARGE(TEAMS!X532:X547,1))</f>
        <v>0</v>
      </c>
      <c r="S294" s="235" t="str">
        <f>TEAMS!$AC$529</f>
        <v>Z9</v>
      </c>
      <c r="T294" s="3">
        <f>COUNT(TEAMS!$Y$532:$Y$547)</f>
        <v>0</v>
      </c>
    </row>
    <row r="295" spans="1:20" ht="14.25">
      <c r="A295" s="140">
        <v>293</v>
      </c>
      <c r="B295" s="45" t="str">
        <f>TEAMS!G490</f>
        <v>Z9 2</v>
      </c>
      <c r="C295" s="64">
        <f>IF(SUM(TEAMS!J492:J507)=0,0,LARGE(TEAMS!J492:J507,1))</f>
        <v>0</v>
      </c>
      <c r="D295" s="235" t="str">
        <f>TEAMS!$AC$489</f>
        <v>Z9</v>
      </c>
      <c r="E295" s="3">
        <f>COUNT(TEAMS!$J$492:$J$507)</f>
        <v>0</v>
      </c>
      <c r="F295" s="140">
        <v>293</v>
      </c>
      <c r="G295" s="45" t="str">
        <f>TEAMS!G490</f>
        <v>Z9 2</v>
      </c>
      <c r="H295" s="64">
        <f>IF(SUM(TEAMS!G492:G507)=0,0,LARGE(TEAMS!G492:G507,1))</f>
        <v>0</v>
      </c>
      <c r="I295" s="235" t="str">
        <f>TEAMS!$AC$489</f>
        <v>Z9</v>
      </c>
      <c r="J295" s="3">
        <f>COUNT(TEAMS!$J$492:$J$507)</f>
        <v>0</v>
      </c>
      <c r="K295" s="140">
        <v>293</v>
      </c>
      <c r="L295" s="45" t="str">
        <f>TEAMS!G490</f>
        <v>Z9 2</v>
      </c>
      <c r="M295" s="64">
        <f>IF(SUM(TEAMS!H492:H507)=0,0,LARGE(TEAMS!H492:H507,1))</f>
        <v>0</v>
      </c>
      <c r="N295" s="235" t="str">
        <f>TEAMS!$AC$489</f>
        <v>Z9</v>
      </c>
      <c r="O295" s="3">
        <f>COUNT(TEAMS!$J$492:$J$507)</f>
        <v>0</v>
      </c>
      <c r="P295" s="140">
        <v>293</v>
      </c>
      <c r="Q295" s="45" t="str">
        <f>TEAMS!G490</f>
        <v>Z9 2</v>
      </c>
      <c r="R295" s="64">
        <f>IF(SUM(TEAMS!I492:I507)=0,0,LARGE(TEAMS!I492:I507,1))</f>
        <v>0</v>
      </c>
      <c r="S295" s="235" t="str">
        <f>TEAMS!$AC$489</f>
        <v>Z9</v>
      </c>
      <c r="T295" s="3">
        <f>COUNT(TEAMS!$J$492:$J$507)</f>
        <v>0</v>
      </c>
    </row>
    <row r="296" spans="1:20" ht="14.25">
      <c r="A296" s="140">
        <v>294</v>
      </c>
      <c r="B296" s="45" t="str">
        <f>TEAMS!L490</f>
        <v>Z9 3</v>
      </c>
      <c r="C296" s="64">
        <f>IF(SUM(TEAMS!O492:O507)=0,0,LARGE(TEAMS!O492:O507,1))</f>
        <v>0</v>
      </c>
      <c r="D296" s="235" t="str">
        <f>TEAMS!$AC$489</f>
        <v>Z9</v>
      </c>
      <c r="E296" s="3">
        <f>COUNT(TEAMS!$O$492:$O$507)</f>
        <v>0</v>
      </c>
      <c r="F296" s="140">
        <v>294</v>
      </c>
      <c r="G296" s="45" t="str">
        <f>TEAMS!L490</f>
        <v>Z9 3</v>
      </c>
      <c r="H296" s="64">
        <f>IF(SUM(TEAMS!L492:L507)=0,0,LARGE(TEAMS!L492:L507,1))</f>
        <v>0</v>
      </c>
      <c r="I296" s="235" t="str">
        <f>TEAMS!$AC$489</f>
        <v>Z9</v>
      </c>
      <c r="J296" s="3">
        <f>COUNT(TEAMS!$O$492:$O$507)</f>
        <v>0</v>
      </c>
      <c r="K296" s="140">
        <v>294</v>
      </c>
      <c r="L296" s="45" t="str">
        <f>TEAMS!L490</f>
        <v>Z9 3</v>
      </c>
      <c r="M296" s="64">
        <f>IF(SUM(TEAMS!M492:M507)=0,0,LARGE(TEAMS!M492:M507,1))</f>
        <v>0</v>
      </c>
      <c r="N296" s="235" t="str">
        <f>TEAMS!$AC$489</f>
        <v>Z9</v>
      </c>
      <c r="O296" s="3">
        <f>COUNT(TEAMS!$O$492:$O$507)</f>
        <v>0</v>
      </c>
      <c r="P296" s="140">
        <v>294</v>
      </c>
      <c r="Q296" s="45" t="str">
        <f>TEAMS!L490</f>
        <v>Z9 3</v>
      </c>
      <c r="R296" s="64">
        <f>IF(SUM(TEAMS!N492:N507)=0,0,LARGE(TEAMS!N492:N507,1))</f>
        <v>0</v>
      </c>
      <c r="S296" s="235" t="str">
        <f>TEAMS!$AC$489</f>
        <v>Z9</v>
      </c>
      <c r="T296" s="3">
        <f>COUNT(TEAMS!$O$492:$O$507)</f>
        <v>0</v>
      </c>
    </row>
    <row r="297" spans="1:20" ht="14.25">
      <c r="A297" s="140">
        <v>295</v>
      </c>
      <c r="B297" s="45" t="str">
        <f>TEAMS!Q490</f>
        <v>Z9 4</v>
      </c>
      <c r="C297" s="64">
        <f>IF(SUM(TEAMS!T492:T507)=0,0,LARGE(TEAMS!T492:T507,1))</f>
        <v>0</v>
      </c>
      <c r="D297" s="235" t="str">
        <f>TEAMS!$AC$489</f>
        <v>Z9</v>
      </c>
      <c r="E297" s="3">
        <f>COUNT(TEAMS!$T$492:$T$507)</f>
        <v>0</v>
      </c>
      <c r="F297" s="140">
        <v>295</v>
      </c>
      <c r="G297" s="45" t="str">
        <f>TEAMS!Q490</f>
        <v>Z9 4</v>
      </c>
      <c r="H297" s="64">
        <f>IF(SUM(TEAMS!Q492:Q507)=0,0,LARGE(TEAMS!Q492:Q507,1))</f>
        <v>0</v>
      </c>
      <c r="I297" s="235" t="str">
        <f>TEAMS!$AC$489</f>
        <v>Z9</v>
      </c>
      <c r="J297" s="3">
        <f>COUNT(TEAMS!$T$492:$T$507)</f>
        <v>0</v>
      </c>
      <c r="K297" s="140">
        <v>295</v>
      </c>
      <c r="L297" s="45" t="str">
        <f>TEAMS!Q490</f>
        <v>Z9 4</v>
      </c>
      <c r="M297" s="64">
        <f>IF(SUM(TEAMS!R492:R507)=0,0,LARGE(TEAMS!R492:R507,1))</f>
        <v>0</v>
      </c>
      <c r="N297" s="235" t="str">
        <f>TEAMS!$AC$489</f>
        <v>Z9</v>
      </c>
      <c r="O297" s="3">
        <f>COUNT(TEAMS!$T$492:$T$507)</f>
        <v>0</v>
      </c>
      <c r="P297" s="140">
        <v>295</v>
      </c>
      <c r="Q297" s="45" t="str">
        <f>TEAMS!Q490</f>
        <v>Z9 4</v>
      </c>
      <c r="R297" s="64">
        <f>IF(SUM(TEAMS!S492:S507)=0,0,LARGE(TEAMS!S492:S507,1))</f>
        <v>0</v>
      </c>
      <c r="S297" s="235" t="str">
        <f>TEAMS!$AC$489</f>
        <v>Z9</v>
      </c>
      <c r="T297" s="3">
        <f>COUNT(TEAMS!$T$492:$T$507)</f>
        <v>0</v>
      </c>
    </row>
    <row r="298" spans="1:20" ht="14.25">
      <c r="A298" s="140">
        <v>296</v>
      </c>
      <c r="B298" s="45" t="str">
        <f>TEAMS!V490</f>
        <v>Z9 5</v>
      </c>
      <c r="C298" s="64">
        <f>IF(SUM(TEAMS!Y492:Y507)=0,0,LARGE(TEAMS!Y492:Y507,1))</f>
        <v>0</v>
      </c>
      <c r="D298" s="235" t="str">
        <f>TEAMS!$AC$489</f>
        <v>Z9</v>
      </c>
      <c r="E298" s="3">
        <f>COUNT(TEAMS!$Y$492:$Y$507)</f>
        <v>0</v>
      </c>
      <c r="F298" s="140">
        <v>296</v>
      </c>
      <c r="G298" s="45" t="str">
        <f>TEAMS!V490</f>
        <v>Z9 5</v>
      </c>
      <c r="H298" s="64">
        <f>IF(SUM(TEAMS!V492:V507)=0,0,LARGE(TEAMS!V492:V507,1))</f>
        <v>0</v>
      </c>
      <c r="I298" s="235" t="str">
        <f>TEAMS!$AC$489</f>
        <v>Z9</v>
      </c>
      <c r="J298" s="3">
        <f>COUNT(TEAMS!$Y$492:$Y$507)</f>
        <v>0</v>
      </c>
      <c r="K298" s="140">
        <v>296</v>
      </c>
      <c r="L298" s="45" t="str">
        <f>TEAMS!V490</f>
        <v>Z9 5</v>
      </c>
      <c r="M298" s="64">
        <f>IF(SUM(TEAMS!W492:W507)=0,0,LARGE(TEAMS!W492:W507,1))</f>
        <v>0</v>
      </c>
      <c r="N298" s="235" t="str">
        <f>TEAMS!$AC$489</f>
        <v>Z9</v>
      </c>
      <c r="O298" s="3">
        <f>COUNT(TEAMS!$Y$492:$Y$507)</f>
        <v>0</v>
      </c>
      <c r="P298" s="140">
        <v>296</v>
      </c>
      <c r="Q298" s="45" t="str">
        <f>TEAMS!V490</f>
        <v>Z9 5</v>
      </c>
      <c r="R298" s="64">
        <f>IF(SUM(TEAMS!X492:X507)=0,0,LARGE(TEAMS!X492:X507,1))</f>
        <v>0</v>
      </c>
      <c r="S298" s="235" t="str">
        <f>TEAMS!$AC$489</f>
        <v>Z9</v>
      </c>
      <c r="T298" s="3">
        <f>COUNT(TEAMS!$Y$492:$Y$507)</f>
        <v>0</v>
      </c>
    </row>
    <row r="299" spans="1:20" ht="14.25">
      <c r="A299" s="140">
        <v>297</v>
      </c>
      <c r="B299" s="45" t="str">
        <f>TEAMS!B510</f>
        <v>Z9 6</v>
      </c>
      <c r="C299" s="64">
        <f>IF(SUM(TEAMS!E512:E527)=0,0,LARGE(TEAMS!E512:E527,1))</f>
        <v>0</v>
      </c>
      <c r="D299" s="235" t="str">
        <f>TEAMS!$AC$509</f>
        <v>Z9</v>
      </c>
      <c r="E299" s="3">
        <f>COUNT(TEAMS!$E$512:$E$527)</f>
        <v>0</v>
      </c>
      <c r="F299" s="140">
        <v>297</v>
      </c>
      <c r="G299" s="45" t="str">
        <f>TEAMS!B510</f>
        <v>Z9 6</v>
      </c>
      <c r="H299" s="64">
        <f>IF(SUM(TEAMS!B512:B527)=0,0,LARGE(TEAMS!B512:B527,1))</f>
        <v>0</v>
      </c>
      <c r="I299" s="235" t="str">
        <f>TEAMS!$AC$509</f>
        <v>Z9</v>
      </c>
      <c r="J299" s="3">
        <f>COUNT(TEAMS!$E$512:$E$527)</f>
        <v>0</v>
      </c>
      <c r="K299" s="140">
        <v>297</v>
      </c>
      <c r="L299" s="45" t="str">
        <f>TEAMS!B510</f>
        <v>Z9 6</v>
      </c>
      <c r="M299" s="64">
        <f>IF(SUM(TEAMS!C512:C527)=0,0,LARGE(TEAMS!C512:C527,1))</f>
        <v>0</v>
      </c>
      <c r="N299" s="235" t="str">
        <f>TEAMS!$AC$509</f>
        <v>Z9</v>
      </c>
      <c r="O299" s="3">
        <f>COUNT(TEAMS!$E$512:$E$527)</f>
        <v>0</v>
      </c>
      <c r="P299" s="140">
        <v>297</v>
      </c>
      <c r="Q299" s="45" t="str">
        <f>TEAMS!B510</f>
        <v>Z9 6</v>
      </c>
      <c r="R299" s="64">
        <f>IF(SUM(TEAMS!D512:D527)=0,0,LARGE(TEAMS!D512:D527,1))</f>
        <v>0</v>
      </c>
      <c r="S299" s="235" t="str">
        <f>TEAMS!$AC$509</f>
        <v>Z9</v>
      </c>
      <c r="T299" s="3">
        <f>COUNT(TEAMS!$E$512:$E$527)</f>
        <v>0</v>
      </c>
    </row>
    <row r="300" spans="1:20" ht="14.25">
      <c r="A300" s="140">
        <v>298</v>
      </c>
      <c r="B300" s="45" t="str">
        <f>TEAMS!G510</f>
        <v>Z9 7</v>
      </c>
      <c r="C300" s="64">
        <f>IF(SUM(TEAMS!J512:J527)=0,0,LARGE(TEAMS!J512:J527,1))</f>
        <v>0</v>
      </c>
      <c r="D300" s="235" t="str">
        <f>TEAMS!$AC$509</f>
        <v>Z9</v>
      </c>
      <c r="E300" s="3">
        <f>COUNT(TEAMS!$J$512:$J$527)</f>
        <v>0</v>
      </c>
      <c r="F300" s="140">
        <v>298</v>
      </c>
      <c r="G300" s="45" t="str">
        <f>TEAMS!G510</f>
        <v>Z9 7</v>
      </c>
      <c r="H300" s="64">
        <f>IF(SUM(TEAMS!G512:G527)=0,0,LARGE(TEAMS!G512:G527,1))</f>
        <v>0</v>
      </c>
      <c r="I300" s="235" t="str">
        <f>TEAMS!$AC$509</f>
        <v>Z9</v>
      </c>
      <c r="J300" s="3">
        <f>COUNT(TEAMS!$J$512:$J$527)</f>
        <v>0</v>
      </c>
      <c r="K300" s="140">
        <v>298</v>
      </c>
      <c r="L300" s="45" t="str">
        <f>TEAMS!G510</f>
        <v>Z9 7</v>
      </c>
      <c r="M300" s="64">
        <f>IF(SUM(TEAMS!H512:H527)=0,0,LARGE(TEAMS!H512:H527,1))</f>
        <v>0</v>
      </c>
      <c r="N300" s="235" t="str">
        <f>TEAMS!$AC$509</f>
        <v>Z9</v>
      </c>
      <c r="O300" s="3">
        <f>COUNT(TEAMS!$J$512:$J$527)</f>
        <v>0</v>
      </c>
      <c r="P300" s="140">
        <v>298</v>
      </c>
      <c r="Q300" s="45" t="str">
        <f>TEAMS!G510</f>
        <v>Z9 7</v>
      </c>
      <c r="R300" s="64">
        <f>IF(SUM(TEAMS!I512:I527)=0,0,LARGE(TEAMS!I512:I527,1))</f>
        <v>0</v>
      </c>
      <c r="S300" s="235" t="str">
        <f>TEAMS!$AC$509</f>
        <v>Z9</v>
      </c>
      <c r="T300" s="3">
        <f>COUNT(TEAMS!$J$512:$J$527)</f>
        <v>0</v>
      </c>
    </row>
    <row r="301" spans="1:20" ht="14.25">
      <c r="A301" s="140">
        <v>299</v>
      </c>
      <c r="B301" s="45" t="str">
        <f>TEAMS!L510</f>
        <v>Z9 8</v>
      </c>
      <c r="C301" s="64">
        <f>IF(SUM(TEAMS!O512:O527)=0,0,LARGE(TEAMS!O512:O527,1))</f>
        <v>0</v>
      </c>
      <c r="D301" s="235" t="str">
        <f>TEAMS!$AC$509</f>
        <v>Z9</v>
      </c>
      <c r="E301" s="3">
        <f>COUNT(TEAMS!$O$512:$O$527)</f>
        <v>0</v>
      </c>
      <c r="F301" s="140">
        <v>299</v>
      </c>
      <c r="G301" s="45" t="str">
        <f>TEAMS!L510</f>
        <v>Z9 8</v>
      </c>
      <c r="H301" s="64">
        <f>IF(SUM(TEAMS!L512:L527)=0,0,LARGE(TEAMS!L512:L527,1))</f>
        <v>0</v>
      </c>
      <c r="I301" s="235" t="str">
        <f>TEAMS!$AC$509</f>
        <v>Z9</v>
      </c>
      <c r="J301" s="3">
        <f>COUNT(TEAMS!$O$512:$O$527)</f>
        <v>0</v>
      </c>
      <c r="K301" s="140">
        <v>299</v>
      </c>
      <c r="L301" s="45" t="str">
        <f>TEAMS!L510</f>
        <v>Z9 8</v>
      </c>
      <c r="M301" s="64">
        <f>IF(SUM(TEAMS!M512:M527)=0,0,LARGE(TEAMS!M512:M527,1))</f>
        <v>0</v>
      </c>
      <c r="N301" s="235" t="str">
        <f>TEAMS!$AC$509</f>
        <v>Z9</v>
      </c>
      <c r="O301" s="3">
        <f>COUNT(TEAMS!$O$512:$O$527)</f>
        <v>0</v>
      </c>
      <c r="P301" s="140">
        <v>299</v>
      </c>
      <c r="Q301" s="45" t="str">
        <f>TEAMS!L510</f>
        <v>Z9 8</v>
      </c>
      <c r="R301" s="64">
        <f>IF(SUM(TEAMS!N512:N527)=0,0,LARGE(TEAMS!N512:N527,1))</f>
        <v>0</v>
      </c>
      <c r="S301" s="235" t="str">
        <f>TEAMS!$AC$509</f>
        <v>Z9</v>
      </c>
      <c r="T301" s="3">
        <f>COUNT(TEAMS!$O$512:$O$527)</f>
        <v>0</v>
      </c>
    </row>
    <row r="302" spans="1:20" thickBot="1">
      <c r="A302" s="123">
        <v>300</v>
      </c>
      <c r="B302" s="124" t="str">
        <f>TEAMS!Q510</f>
        <v>Z9 9</v>
      </c>
      <c r="C302" s="174">
        <f>IF(SUM(TEAMS!T512:T527)=0,0,LARGE(TEAMS!T512:T527,1))</f>
        <v>0</v>
      </c>
      <c r="D302" s="236" t="str">
        <f>TEAMS!$AC$509</f>
        <v>Z9</v>
      </c>
      <c r="E302" s="237">
        <f>COUNT(TEAMS!$T$512:$T$527)</f>
        <v>0</v>
      </c>
      <c r="F302" s="123">
        <v>300</v>
      </c>
      <c r="G302" s="124" t="str">
        <f>TEAMS!Q510</f>
        <v>Z9 9</v>
      </c>
      <c r="H302" s="174">
        <f>IF(SUM(TEAMS!Q512:Q527)=0,0,LARGE(TEAMS!Q512:Q527,1))</f>
        <v>0</v>
      </c>
      <c r="I302" s="236" t="str">
        <f>TEAMS!$AC$509</f>
        <v>Z9</v>
      </c>
      <c r="J302" s="237">
        <f>COUNT(TEAMS!$T$512:$T$527)</f>
        <v>0</v>
      </c>
      <c r="K302" s="123">
        <v>300</v>
      </c>
      <c r="L302" s="124" t="str">
        <f>TEAMS!Q510</f>
        <v>Z9 9</v>
      </c>
      <c r="M302" s="174">
        <f>IF(SUM(TEAMS!R512:R527)=0,0,LARGE(TEAMS!R512:R527,1))</f>
        <v>0</v>
      </c>
      <c r="N302" s="236" t="str">
        <f>TEAMS!$AC$509</f>
        <v>Z9</v>
      </c>
      <c r="O302" s="237">
        <f>COUNT(TEAMS!$T$512:$T$527)</f>
        <v>0</v>
      </c>
      <c r="P302" s="123">
        <v>300</v>
      </c>
      <c r="Q302" s="124" t="str">
        <f>TEAMS!Q510</f>
        <v>Z9 9</v>
      </c>
      <c r="R302" s="174">
        <f>IF(SUM(TEAMS!S512:S527)=0,0,LARGE(TEAMS!S512:S527,1))</f>
        <v>0</v>
      </c>
      <c r="S302" s="236" t="str">
        <f>TEAMS!$AC$509</f>
        <v>Z9</v>
      </c>
      <c r="T302" s="237">
        <f>COUNT(TEAMS!$T$512:$T$527)</f>
        <v>0</v>
      </c>
    </row>
  </sheetData>
  <sortState ref="Q3:T302">
    <sortCondition descending="1" ref="R3"/>
    <sortCondition descending="1" ref="T3"/>
  </sortState>
  <mergeCells count="4">
    <mergeCell ref="A1:D1"/>
    <mergeCell ref="F1:I1"/>
    <mergeCell ref="K1:N1"/>
    <mergeCell ref="P1:S1"/>
  </mergeCells>
  <phoneticPr fontId="6" type="noConversion"/>
  <printOptions horizontalCentered="1"/>
  <pageMargins left="0.55118110236220497" right="0.55118110236220497" top="0.98425196850393704" bottom="0.78740157480314998" header="0.511811023622047" footer="0.511811023622047"/>
  <pageSetup scale="60" fitToHeight="4" orientation="landscape"/>
  <headerFooter alignWithMargins="0">
    <oddHeader>&amp;LPage &amp;P&amp;CArea 10 Standings&amp;Ras of &amp;D</oddHeader>
  </headerFooter>
  <rowBreaks count="1" manualBreakCount="1">
    <brk id="49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autoPageBreaks="0"/>
  </sheetPr>
  <dimension ref="A1:T322"/>
  <sheetViews>
    <sheetView showZeros="0" zoomScale="87" zoomScaleNormal="87" zoomScalePageLayoutView="87" workbookViewId="0">
      <selection activeCell="B2" sqref="B2"/>
    </sheetView>
  </sheetViews>
  <sheetFormatPr defaultColWidth="8.625" defaultRowHeight="14.25"/>
  <cols>
    <col min="1" max="1" width="4" style="54" customWidth="1"/>
    <col min="2" max="2" width="20.875" bestFit="1" customWidth="1"/>
    <col min="3" max="3" width="8.625" style="157" bestFit="1" customWidth="1"/>
    <col min="4" max="4" width="11.875" style="9" bestFit="1" customWidth="1"/>
    <col min="5" max="5" width="4" style="54" customWidth="1"/>
    <col min="6" max="6" width="20.875" bestFit="1" customWidth="1"/>
    <col min="7" max="7" width="6.625" style="152" customWidth="1"/>
    <col min="8" max="8" width="11.875" style="9" bestFit="1" customWidth="1"/>
    <col min="9" max="9" width="4" style="54" customWidth="1"/>
    <col min="10" max="10" width="20.875" bestFit="1" customWidth="1"/>
    <col min="11" max="11" width="6.625" style="152" customWidth="1"/>
    <col min="12" max="12" width="11.875" style="9" bestFit="1" customWidth="1"/>
    <col min="13" max="13" width="4" style="54" customWidth="1"/>
    <col min="14" max="14" width="20.875" bestFit="1" customWidth="1"/>
    <col min="15" max="15" width="6.625" style="152" customWidth="1"/>
    <col min="16" max="16" width="11.875" style="9" bestFit="1" customWidth="1"/>
  </cols>
  <sheetData>
    <row r="1" spans="1:16" ht="12.75" customHeight="1" thickBot="1">
      <c r="A1" s="320" t="s">
        <v>144</v>
      </c>
      <c r="B1" s="321"/>
      <c r="C1" s="321"/>
      <c r="D1" s="322"/>
      <c r="E1" s="309" t="s">
        <v>63</v>
      </c>
      <c r="F1" s="310"/>
      <c r="G1" s="310"/>
      <c r="H1" s="323"/>
      <c r="I1" s="312" t="s">
        <v>64</v>
      </c>
      <c r="J1" s="313"/>
      <c r="K1" s="313"/>
      <c r="L1" s="324"/>
      <c r="M1" s="315" t="s">
        <v>65</v>
      </c>
      <c r="N1" s="316"/>
      <c r="O1" s="316"/>
      <c r="P1" s="325"/>
    </row>
    <row r="2" spans="1:16" ht="12.75" customHeight="1">
      <c r="A2" s="6"/>
      <c r="B2" s="44" t="s">
        <v>66</v>
      </c>
      <c r="C2" s="154"/>
      <c r="D2" s="155"/>
      <c r="E2" s="6"/>
      <c r="F2" s="44" t="s">
        <v>67</v>
      </c>
      <c r="G2" s="151"/>
      <c r="H2" s="23"/>
      <c r="I2" s="6"/>
      <c r="J2" s="44" t="s">
        <v>68</v>
      </c>
      <c r="K2" s="151"/>
      <c r="L2" s="23"/>
      <c r="M2" s="6"/>
      <c r="N2" s="44" t="s">
        <v>69</v>
      </c>
      <c r="O2" s="151"/>
      <c r="P2" s="23"/>
    </row>
    <row r="3" spans="1:16" ht="15">
      <c r="A3" s="5">
        <v>1</v>
      </c>
      <c r="B3" s="45" t="str">
        <f>TEAMS!$A$2</f>
        <v>Cherokee</v>
      </c>
      <c r="C3" s="156" t="str">
        <f>TEXT(TEAMS!$DT$35, "0000") &amp; TEXT(TEAMS!$DU$35, "-000")</f>
        <v>1140-058</v>
      </c>
      <c r="D3" s="238" t="s">
        <v>70</v>
      </c>
      <c r="E3" s="5">
        <v>1</v>
      </c>
      <c r="F3" s="45" t="str">
        <f>TEAMS!$A$63</f>
        <v>Dalton</v>
      </c>
      <c r="G3" s="156">
        <f>TEAMS!DD$96</f>
        <v>396</v>
      </c>
      <c r="H3" s="171" t="s">
        <v>352</v>
      </c>
      <c r="I3" s="5">
        <v>1</v>
      </c>
      <c r="J3" s="45" t="str">
        <f>TEAMS!$A$246</f>
        <v>LaFayette</v>
      </c>
      <c r="K3" s="156">
        <f>TEAMS!AK$279</f>
        <v>371</v>
      </c>
      <c r="L3" s="171" t="s">
        <v>50</v>
      </c>
      <c r="M3" s="5">
        <v>1</v>
      </c>
      <c r="N3" s="45" t="str">
        <f>TEAMS!$A$246</f>
        <v>LaFayette</v>
      </c>
      <c r="O3" s="156">
        <f>TEAMS!BV$279</f>
        <v>383</v>
      </c>
      <c r="P3" s="171" t="s">
        <v>56</v>
      </c>
    </row>
    <row r="4" spans="1:16" ht="15">
      <c r="A4" s="5">
        <v>2</v>
      </c>
      <c r="B4" s="45" t="str">
        <f>TEAMS!$A$2</f>
        <v>Cherokee</v>
      </c>
      <c r="C4" s="156" t="str">
        <f>TEXT(TEAMS!$DH$35, "0000") &amp; TEXT(TEAMS!$DI$35, "-000")</f>
        <v>1139-049</v>
      </c>
      <c r="D4" s="171" t="s">
        <v>353</v>
      </c>
      <c r="E4" s="5">
        <v>2</v>
      </c>
      <c r="F4" s="45" t="str">
        <f>TEAMS!$A$2</f>
        <v>Cherokee</v>
      </c>
      <c r="G4" s="156">
        <f>TEAMS!DV$35</f>
        <v>393</v>
      </c>
      <c r="H4" s="238" t="s">
        <v>70</v>
      </c>
      <c r="I4" s="5">
        <v>2</v>
      </c>
      <c r="J4" s="45" t="str">
        <f>TEAMS!$A$2</f>
        <v>Cherokee</v>
      </c>
      <c r="K4" s="156">
        <f>TEAMS!DK$35</f>
        <v>370</v>
      </c>
      <c r="L4" s="171" t="s">
        <v>353</v>
      </c>
      <c r="M4" s="5">
        <v>2</v>
      </c>
      <c r="N4" s="45" t="str">
        <f>TEAMS!$A$246</f>
        <v>LaFayette</v>
      </c>
      <c r="O4" s="156">
        <f>TEAMS!CB$279</f>
        <v>383</v>
      </c>
      <c r="P4" s="170" t="s">
        <v>57</v>
      </c>
    </row>
    <row r="5" spans="1:16" ht="15">
      <c r="A5" s="5">
        <v>3</v>
      </c>
      <c r="B5" s="45" t="str">
        <f>TEAMS!$A$246</f>
        <v>LaFayette</v>
      </c>
      <c r="C5" s="156" t="str">
        <f>TEXT(TEAMS!$BR$279, "0000") &amp;TEXT(TEAMS!$BS$279, "-000")</f>
        <v>1137-047</v>
      </c>
      <c r="D5" s="171" t="s">
        <v>56</v>
      </c>
      <c r="E5" s="5">
        <v>3</v>
      </c>
      <c r="F5" s="45" t="str">
        <f>TEAMS!$A$246</f>
        <v>LaFayette</v>
      </c>
      <c r="G5" s="156">
        <f>TEAMS!CR$279</f>
        <v>393</v>
      </c>
      <c r="H5" s="170" t="s">
        <v>60</v>
      </c>
      <c r="I5" s="5">
        <v>3</v>
      </c>
      <c r="J5" s="45" t="str">
        <f>TEAMS!$A$2</f>
        <v>Cherokee</v>
      </c>
      <c r="K5" s="156">
        <f>TEAMS!DW$35</f>
        <v>368</v>
      </c>
      <c r="L5" s="238" t="s">
        <v>70</v>
      </c>
      <c r="M5" s="5">
        <v>3</v>
      </c>
      <c r="N5" s="45" t="str">
        <f>TEAMS!$A$246</f>
        <v>LaFayette</v>
      </c>
      <c r="O5" s="156">
        <f>TEAMS!BJ$279</f>
        <v>381</v>
      </c>
      <c r="P5" s="171" t="s">
        <v>54</v>
      </c>
    </row>
    <row r="6" spans="1:16" ht="15">
      <c r="A6" s="5">
        <v>4</v>
      </c>
      <c r="B6" s="45" t="str">
        <f>TEAMS!$A$63</f>
        <v>Dalton</v>
      </c>
      <c r="C6" s="156" t="str">
        <f>TEXT(TEAMS!$DT$96, "0000")&amp;TEXT(TEAMS!$DU$96, "-000")</f>
        <v>1128-043</v>
      </c>
      <c r="D6" s="238" t="s">
        <v>70</v>
      </c>
      <c r="E6" s="5">
        <v>4</v>
      </c>
      <c r="F6" s="45" t="str">
        <f>TEAMS!$A$2</f>
        <v>Cherokee</v>
      </c>
      <c r="G6" s="156">
        <f>TEAMS!DJ$35</f>
        <v>389</v>
      </c>
      <c r="H6" s="171" t="s">
        <v>353</v>
      </c>
      <c r="I6" s="5">
        <v>4</v>
      </c>
      <c r="J6" s="45" t="str">
        <f>TEAMS!$A$246</f>
        <v>LaFayette</v>
      </c>
      <c r="K6" s="156">
        <f>TEAMS!BU$279</f>
        <v>367</v>
      </c>
      <c r="L6" s="171" t="s">
        <v>56</v>
      </c>
      <c r="M6" s="5">
        <v>4</v>
      </c>
      <c r="N6" s="45" t="str">
        <f>TEAMS!$A$2</f>
        <v>Cherokee</v>
      </c>
      <c r="O6" s="156">
        <f>TEAMS!DL$35</f>
        <v>380</v>
      </c>
      <c r="P6" s="171" t="s">
        <v>353</v>
      </c>
    </row>
    <row r="7" spans="1:16" ht="15">
      <c r="A7" s="5">
        <v>5</v>
      </c>
      <c r="B7" s="45" t="str">
        <f>TEAMS!$A$246</f>
        <v>LaFayette</v>
      </c>
      <c r="C7" s="156" t="str">
        <f>TEXT(TEAMS!$BX$279, "0000") &amp;TEXT(TEAMS!$BY$279, "-000")</f>
        <v>1126-047</v>
      </c>
      <c r="D7" s="170" t="s">
        <v>57</v>
      </c>
      <c r="E7" s="5">
        <v>5</v>
      </c>
      <c r="F7" s="45" t="str">
        <f>TEAMS!$A$63</f>
        <v>Dalton</v>
      </c>
      <c r="G7" s="156">
        <f>TEAMS!DV$96</f>
        <v>388</v>
      </c>
      <c r="H7" s="238" t="s">
        <v>70</v>
      </c>
      <c r="I7" s="5">
        <v>5</v>
      </c>
      <c r="J7" s="45" t="str">
        <f>TEAMS!$A$2</f>
        <v>Cherokee</v>
      </c>
      <c r="K7" s="156">
        <f>TEAMS!BU$35</f>
        <v>365</v>
      </c>
      <c r="L7" s="171" t="s">
        <v>56</v>
      </c>
      <c r="M7" s="5">
        <v>5</v>
      </c>
      <c r="N7" s="45" t="str">
        <f>TEAMS!$A$63</f>
        <v>Dalton</v>
      </c>
      <c r="O7" s="156">
        <f>TEAMS!BJ$96</f>
        <v>380</v>
      </c>
      <c r="P7" s="171" t="s">
        <v>54</v>
      </c>
    </row>
    <row r="8" spans="1:16" ht="15">
      <c r="A8" s="5">
        <v>6</v>
      </c>
      <c r="B8" s="45" t="str">
        <f>TEAMS!$A$246</f>
        <v>LaFayette</v>
      </c>
      <c r="C8" s="156" t="str">
        <f>TEXT(TEAMS!$CP$279, "0000")&amp;TEXT(TEAMS!$CQ$279, "-000")</f>
        <v>1125-046</v>
      </c>
      <c r="D8" s="170" t="s">
        <v>60</v>
      </c>
      <c r="E8" s="5">
        <v>6</v>
      </c>
      <c r="F8" s="45" t="str">
        <f>TEAMS!$A$63</f>
        <v>Dalton</v>
      </c>
      <c r="G8" s="156">
        <f>TEAMS!CL$96</f>
        <v>388</v>
      </c>
      <c r="H8" s="170" t="s">
        <v>59</v>
      </c>
      <c r="I8" s="5">
        <v>6</v>
      </c>
      <c r="J8" s="45" t="str">
        <f>TEAMS!$A$63</f>
        <v>Dalton</v>
      </c>
      <c r="K8" s="156">
        <f>TEAMS!DW$96</f>
        <v>364</v>
      </c>
      <c r="L8" s="238" t="s">
        <v>70</v>
      </c>
      <c r="M8" s="5">
        <v>6</v>
      </c>
      <c r="N8" s="45" t="str">
        <f>TEAMS!$A$2</f>
        <v>Cherokee</v>
      </c>
      <c r="O8" s="156">
        <f>TEAMS!DX$35</f>
        <v>379</v>
      </c>
      <c r="P8" s="238" t="s">
        <v>70</v>
      </c>
    </row>
    <row r="9" spans="1:16" ht="15">
      <c r="A9" s="5">
        <v>7</v>
      </c>
      <c r="B9" s="45" t="str">
        <f>TEAMS!$A$63</f>
        <v>Dalton</v>
      </c>
      <c r="C9" s="156" t="str">
        <f>TEXT(TEAMS!$DB$96, "0000")&amp;TEXT(TEAMS!$DC$96, "-000")</f>
        <v>1124-048</v>
      </c>
      <c r="D9" s="171" t="s">
        <v>352</v>
      </c>
      <c r="E9" s="5">
        <v>7</v>
      </c>
      <c r="F9" s="45" t="str">
        <f>TEAMS!$A$246</f>
        <v>LaFayette</v>
      </c>
      <c r="G9" s="156">
        <f>TEAMS!AP$279</f>
        <v>388</v>
      </c>
      <c r="H9" s="171" t="s">
        <v>51</v>
      </c>
      <c r="I9" s="5">
        <v>7</v>
      </c>
      <c r="J9" s="45" t="str">
        <f>TEAMS!$A$246</f>
        <v>LaFayette</v>
      </c>
      <c r="K9" s="156">
        <f>TEAMS!CA$279</f>
        <v>364</v>
      </c>
      <c r="L9" s="170" t="s">
        <v>57</v>
      </c>
      <c r="M9" s="5">
        <v>7</v>
      </c>
      <c r="N9" s="45" t="str">
        <f>TEAMS!$A$2</f>
        <v>Cherokee</v>
      </c>
      <c r="O9" s="156">
        <f>TEAMS!CZ$35</f>
        <v>378</v>
      </c>
      <c r="P9" s="170" t="s">
        <v>61</v>
      </c>
    </row>
    <row r="10" spans="1:16" ht="15">
      <c r="A10" s="5">
        <v>8</v>
      </c>
      <c r="B10" s="45" t="str">
        <f>TEAMS!$A$246</f>
        <v>LaFayette</v>
      </c>
      <c r="C10" s="156" t="str">
        <f>TEXT(TEAMS!$AH$279, "0000") &amp;TEXT(TEAMS!$AI$279, "-000")</f>
        <v>1124-046</v>
      </c>
      <c r="D10" s="171" t="s">
        <v>50</v>
      </c>
      <c r="E10" s="5">
        <v>8</v>
      </c>
      <c r="F10" s="45" t="str">
        <f>TEAMS!$A$63</f>
        <v>Dalton</v>
      </c>
      <c r="G10" s="156">
        <f>TEAMS!AV$96</f>
        <v>387</v>
      </c>
      <c r="H10" s="171" t="s">
        <v>52</v>
      </c>
      <c r="I10" s="5">
        <v>8</v>
      </c>
      <c r="J10" s="45" t="str">
        <f>TEAMS!$A$246</f>
        <v>LaFayette</v>
      </c>
      <c r="K10" s="156">
        <f>TEAMS!BO$279</f>
        <v>363</v>
      </c>
      <c r="L10" s="171" t="s">
        <v>55</v>
      </c>
      <c r="M10" s="5">
        <v>8</v>
      </c>
      <c r="N10" s="45" t="str">
        <f>TEAMS!$A$63</f>
        <v>Dalton</v>
      </c>
      <c r="O10" s="156">
        <f>TEAMS!DL$96</f>
        <v>378</v>
      </c>
      <c r="P10" s="171" t="s">
        <v>353</v>
      </c>
    </row>
    <row r="11" spans="1:16" ht="15">
      <c r="A11" s="5">
        <v>9</v>
      </c>
      <c r="B11" s="45" t="str">
        <f>TEAMS!$A$2</f>
        <v>Cherokee</v>
      </c>
      <c r="C11" s="156" t="str">
        <f>TEXT(TEAMS!$CV$35, "0000")&amp;TEXT(TEAMS!$CW$35, "-000")</f>
        <v>1121-036</v>
      </c>
      <c r="D11" s="170" t="s">
        <v>61</v>
      </c>
      <c r="E11" s="5">
        <v>9</v>
      </c>
      <c r="F11" s="45" t="str">
        <f>TEAMS!$A$246</f>
        <v>LaFayette</v>
      </c>
      <c r="G11" s="156">
        <f>TEAMS!BT$279</f>
        <v>387</v>
      </c>
      <c r="H11" s="171" t="s">
        <v>56</v>
      </c>
      <c r="I11" s="5">
        <v>9</v>
      </c>
      <c r="J11" s="45" t="str">
        <f>TEAMS!$A$246</f>
        <v>LaFayette</v>
      </c>
      <c r="K11" s="156">
        <f>TEAMS!BC$279</f>
        <v>362</v>
      </c>
      <c r="L11" s="171" t="s">
        <v>53</v>
      </c>
      <c r="M11" s="5">
        <v>9</v>
      </c>
      <c r="N11" s="45" t="str">
        <f>TEAMS!$A$246</f>
        <v>LaFayette</v>
      </c>
      <c r="O11" s="156">
        <f>TEAMS!AX$279</f>
        <v>377</v>
      </c>
      <c r="P11" s="171" t="s">
        <v>52</v>
      </c>
    </row>
    <row r="12" spans="1:16" ht="15">
      <c r="A12" s="5">
        <v>10</v>
      </c>
      <c r="B12" s="45" t="str">
        <f>TEAMS!$A$246</f>
        <v>LaFayette</v>
      </c>
      <c r="C12" s="156" t="str">
        <f>TEXT(TEAMS!$BL$279, "0000") &amp;TEXT(TEAMS!$BM$279, "-000")</f>
        <v>1120-042</v>
      </c>
      <c r="D12" s="171" t="s">
        <v>55</v>
      </c>
      <c r="E12" s="5">
        <v>10</v>
      </c>
      <c r="F12" s="45" t="str">
        <f>TEAMS!$A$246</f>
        <v>LaFayette</v>
      </c>
      <c r="G12" s="156">
        <f>TEAMS!BB$279</f>
        <v>386</v>
      </c>
      <c r="H12" s="171" t="s">
        <v>53</v>
      </c>
      <c r="I12" s="5">
        <v>10</v>
      </c>
      <c r="J12" s="45" t="str">
        <f>TEAMS!$A$246</f>
        <v>LaFayette</v>
      </c>
      <c r="K12" s="156">
        <f>TEAMS!CG$279</f>
        <v>361</v>
      </c>
      <c r="L12" s="170" t="s">
        <v>58</v>
      </c>
      <c r="M12" s="5">
        <v>10</v>
      </c>
      <c r="N12" s="45" t="str">
        <f>TEAMS!$A$63</f>
        <v>Dalton</v>
      </c>
      <c r="O12" s="156">
        <f>TEAMS!DX$96</f>
        <v>376</v>
      </c>
      <c r="P12" s="238" t="s">
        <v>70</v>
      </c>
    </row>
    <row r="13" spans="1:16">
      <c r="A13" s="48">
        <v>11</v>
      </c>
      <c r="B13" s="45" t="str">
        <f>TEAMS!$A$2</f>
        <v>Cherokee</v>
      </c>
      <c r="C13" s="156" t="str">
        <f>TEXT(TEAMS!$CJ$35, "0000")&amp;TEXT(TEAMS!$CK$35, "-000")</f>
        <v>1119-040</v>
      </c>
      <c r="D13" s="170" t="s">
        <v>59</v>
      </c>
      <c r="E13" s="48">
        <v>11</v>
      </c>
      <c r="F13" s="45" t="str">
        <f>TEAMS!$A$2</f>
        <v>Cherokee</v>
      </c>
      <c r="G13" s="156">
        <f>TEAMS!CX$35</f>
        <v>385</v>
      </c>
      <c r="H13" s="170" t="s">
        <v>61</v>
      </c>
      <c r="I13" s="48">
        <v>18</v>
      </c>
      <c r="J13" s="45" t="str">
        <f>TEAMS!$A$2</f>
        <v>Cherokee</v>
      </c>
      <c r="K13" s="156">
        <f>TEAMS!CM$35</f>
        <v>360</v>
      </c>
      <c r="L13" s="170" t="s">
        <v>59</v>
      </c>
      <c r="M13" s="48">
        <v>11</v>
      </c>
      <c r="N13" s="45" t="str">
        <f>TEAMS!$A$2</f>
        <v>Cherokee</v>
      </c>
      <c r="O13" s="156">
        <f>TEAMS!CN$35</f>
        <v>376</v>
      </c>
      <c r="P13" s="170" t="s">
        <v>59</v>
      </c>
    </row>
    <row r="14" spans="1:16">
      <c r="A14" s="48">
        <v>12</v>
      </c>
      <c r="B14" s="45" t="str">
        <f>TEAMS!$A$246</f>
        <v>LaFayette</v>
      </c>
      <c r="C14" s="156" t="str">
        <f>TEXT(TEAMS!$AZ$279, "0000") &amp;TEXT(TEAMS!$BA$279, "-000")</f>
        <v>1119-040</v>
      </c>
      <c r="D14" s="171" t="s">
        <v>53</v>
      </c>
      <c r="E14" s="48">
        <v>12</v>
      </c>
      <c r="F14" s="45" t="str">
        <f>TEAMS!$A$2</f>
        <v>Cherokee</v>
      </c>
      <c r="G14" s="156">
        <f>TEAMS!BN$35</f>
        <v>385</v>
      </c>
      <c r="H14" s="171" t="s">
        <v>55</v>
      </c>
      <c r="I14" s="48">
        <v>17</v>
      </c>
      <c r="J14" s="45" t="str">
        <f>TEAMS!$A$246</f>
        <v>LaFayette</v>
      </c>
      <c r="K14" s="156">
        <f>TEAMS!DW$279</f>
        <v>359</v>
      </c>
      <c r="L14" s="238" t="s">
        <v>70</v>
      </c>
      <c r="M14" s="48">
        <v>12</v>
      </c>
      <c r="N14" s="45" t="str">
        <f>TEAMS!$A$246</f>
        <v>LaFayette</v>
      </c>
      <c r="O14" s="156">
        <f>TEAMS!BP$279</f>
        <v>375</v>
      </c>
      <c r="P14" s="171" t="s">
        <v>55</v>
      </c>
    </row>
    <row r="15" spans="1:16">
      <c r="A15" s="48">
        <v>13</v>
      </c>
      <c r="B15" s="45" t="str">
        <f>TEAMS!$A$63</f>
        <v>Dalton</v>
      </c>
      <c r="C15" s="156" t="str">
        <f>TEXT(TEAMS!$BF$96, "0000")&amp;TEXT(TEAMS!$BG$96, "-000")</f>
        <v>1117-046</v>
      </c>
      <c r="D15" s="171" t="s">
        <v>54</v>
      </c>
      <c r="E15" s="48">
        <v>13</v>
      </c>
      <c r="F15" s="45" t="str">
        <f>TEAMS!$A$246</f>
        <v>LaFayette</v>
      </c>
      <c r="G15" s="156">
        <f>TEAMS!CF$279</f>
        <v>385</v>
      </c>
      <c r="H15" s="170" t="s">
        <v>58</v>
      </c>
      <c r="I15" s="48">
        <v>16</v>
      </c>
      <c r="J15" s="45" t="str">
        <f>TEAMS!$A$246</f>
        <v>LaFayette</v>
      </c>
      <c r="K15" s="156">
        <f>TEAMS!CS$279</f>
        <v>359</v>
      </c>
      <c r="L15" s="170" t="s">
        <v>60</v>
      </c>
      <c r="M15" s="48">
        <v>13</v>
      </c>
      <c r="N15" s="45" t="str">
        <f>TEAMS!$A$63</f>
        <v>Dalton</v>
      </c>
      <c r="O15" s="156">
        <f>TEAMS!CN$96</f>
        <v>374</v>
      </c>
      <c r="P15" s="170" t="s">
        <v>59</v>
      </c>
    </row>
    <row r="16" spans="1:16">
      <c r="A16" s="48">
        <v>14</v>
      </c>
      <c r="B16" s="45" t="str">
        <f>TEAMS!$A$246</f>
        <v>LaFayette</v>
      </c>
      <c r="C16" s="156" t="str">
        <f>TEXT(TEAMS!$AT$279, "0000") &amp;TEXT(TEAMS!$AU$279, "-000")</f>
        <v>1117-040</v>
      </c>
      <c r="D16" s="171" t="s">
        <v>52</v>
      </c>
      <c r="E16" s="48">
        <v>14</v>
      </c>
      <c r="F16" s="45" t="str">
        <f>TEAMS!$A$246</f>
        <v>LaFayette</v>
      </c>
      <c r="G16" s="156">
        <f>TEAMS!DD$279</f>
        <v>384</v>
      </c>
      <c r="H16" s="171" t="s">
        <v>352</v>
      </c>
      <c r="I16" s="48">
        <v>15</v>
      </c>
      <c r="J16" s="45" t="str">
        <f>TEAMS!$A$2</f>
        <v>Cherokee</v>
      </c>
      <c r="K16" s="156">
        <f>TEAMS!AK$35</f>
        <v>358</v>
      </c>
      <c r="L16" s="171" t="s">
        <v>50</v>
      </c>
      <c r="M16" s="48">
        <v>14</v>
      </c>
      <c r="N16" s="45" t="str">
        <f>TEAMS!$A$246</f>
        <v>LaFayette</v>
      </c>
      <c r="O16" s="156">
        <f>TEAMS!CN$279</f>
        <v>373</v>
      </c>
      <c r="P16" s="170" t="s">
        <v>59</v>
      </c>
    </row>
    <row r="17" spans="1:20">
      <c r="A17" s="48">
        <v>15</v>
      </c>
      <c r="B17" s="45" t="str">
        <f>TEAMS!$A$246</f>
        <v>LaFayette</v>
      </c>
      <c r="C17" s="156" t="str">
        <f>TEXT(TEAMS!$CD$279, "0000") &amp;TEXT(TEAMS!$CE279, "-000")</f>
        <v>1117-040</v>
      </c>
      <c r="D17" s="170" t="s">
        <v>58</v>
      </c>
      <c r="E17" s="48">
        <v>15</v>
      </c>
      <c r="F17" s="45" t="str">
        <f>TEAMS!$A$246</f>
        <v>LaFayette</v>
      </c>
      <c r="G17" s="156">
        <f>TEAMS!AV$279</f>
        <v>384</v>
      </c>
      <c r="H17" s="171" t="s">
        <v>52</v>
      </c>
      <c r="I17" s="48">
        <v>13</v>
      </c>
      <c r="J17" s="45" t="str">
        <f>TEAMS!$A$2</f>
        <v>Cherokee</v>
      </c>
      <c r="K17" s="156">
        <f>TEAMS!CY$35</f>
        <v>358</v>
      </c>
      <c r="L17" s="170" t="s">
        <v>61</v>
      </c>
      <c r="M17" s="48">
        <v>15</v>
      </c>
      <c r="N17" s="45" t="str">
        <f>TEAMS!$A$246</f>
        <v>LaFayette</v>
      </c>
      <c r="O17" s="156">
        <f>TEAMS!CT$279</f>
        <v>373</v>
      </c>
      <c r="P17" s="170" t="s">
        <v>60</v>
      </c>
    </row>
    <row r="18" spans="1:20">
      <c r="A18" s="48">
        <v>16</v>
      </c>
      <c r="B18" s="45" t="str">
        <f>TEAMS!$A$2</f>
        <v>Cherokee</v>
      </c>
      <c r="C18" s="156" t="str">
        <f>TEXT(TEAMS!$BR$35, "0000")&amp;TEXT(TEAMS!$BS$35, "-000")</f>
        <v>1116-038</v>
      </c>
      <c r="D18" s="171" t="s">
        <v>56</v>
      </c>
      <c r="E18" s="48">
        <v>16</v>
      </c>
      <c r="F18" s="45" t="str">
        <f>TEAMS!$A$63</f>
        <v>Dalton</v>
      </c>
      <c r="G18" s="156">
        <f>TEAMS!BN$96</f>
        <v>384</v>
      </c>
      <c r="H18" s="171" t="s">
        <v>55</v>
      </c>
      <c r="I18" s="48">
        <v>12</v>
      </c>
      <c r="J18" s="45" t="str">
        <f>TEAMS!$A$246</f>
        <v>LaFayette</v>
      </c>
      <c r="K18" s="156">
        <f>TEAMS!CM$279</f>
        <v>357</v>
      </c>
      <c r="L18" s="170" t="s">
        <v>59</v>
      </c>
      <c r="M18" s="48">
        <v>16</v>
      </c>
      <c r="N18" s="45" t="str">
        <f>TEAMS!$A$2</f>
        <v>Cherokee</v>
      </c>
      <c r="O18" s="156">
        <f>TEAMS!BJ$35</f>
        <v>373</v>
      </c>
      <c r="P18" s="171" t="s">
        <v>54</v>
      </c>
    </row>
    <row r="19" spans="1:20">
      <c r="A19" s="48">
        <v>17</v>
      </c>
      <c r="B19" s="45" t="str">
        <f>TEAMS!$A$63</f>
        <v>Dalton</v>
      </c>
      <c r="C19" s="156" t="str">
        <f>TEXT(TEAMS!$CJ$96, "0000")&amp;TEXT(TEAMS!$CK$96, "-000")</f>
        <v>1115-041</v>
      </c>
      <c r="D19" s="170" t="s">
        <v>59</v>
      </c>
      <c r="E19" s="48">
        <v>17</v>
      </c>
      <c r="F19" s="45" t="str">
        <f>TEAMS!$A$2</f>
        <v>Cherokee</v>
      </c>
      <c r="G19" s="156">
        <f>TEAMS!BZ$35</f>
        <v>384</v>
      </c>
      <c r="H19" s="170" t="s">
        <v>57</v>
      </c>
      <c r="I19" s="48">
        <v>14</v>
      </c>
      <c r="J19" s="45" t="str">
        <f>TEAMS!$A$63</f>
        <v>Dalton</v>
      </c>
      <c r="K19" s="156">
        <f>TEAMS!DE$96</f>
        <v>357</v>
      </c>
      <c r="L19" s="171" t="s">
        <v>352</v>
      </c>
      <c r="M19" s="48">
        <v>17</v>
      </c>
      <c r="N19" s="45" t="str">
        <f>TEAMS!$A$246</f>
        <v>LaFayette</v>
      </c>
      <c r="O19" s="156">
        <f>TEAMS!DX$279</f>
        <v>372</v>
      </c>
      <c r="P19" s="238" t="s">
        <v>70</v>
      </c>
      <c r="T19" s="37"/>
    </row>
    <row r="20" spans="1:20">
      <c r="A20" s="48">
        <v>18</v>
      </c>
      <c r="B20" s="45" t="str">
        <f>TEAMS!$A$246</f>
        <v>LaFayette</v>
      </c>
      <c r="C20" s="156" t="str">
        <f>TEXT(TEAMS!$DT$279, "0000")&amp;TEXT(TEAMS!$DU$279, "-000")</f>
        <v>1114-038</v>
      </c>
      <c r="D20" s="238" t="s">
        <v>70</v>
      </c>
      <c r="E20" s="48">
        <v>18</v>
      </c>
      <c r="F20" s="45" t="str">
        <f>TEAMS!$A$307</f>
        <v>Ridgeland</v>
      </c>
      <c r="G20" s="156">
        <f>TEAMS!CF$340</f>
        <v>384</v>
      </c>
      <c r="H20" s="170" t="s">
        <v>58</v>
      </c>
      <c r="I20" s="48">
        <v>11</v>
      </c>
      <c r="J20" s="45" t="str">
        <f>TEAMS!$A$63</f>
        <v>Dalton</v>
      </c>
      <c r="K20" s="156">
        <f>TEAMS!BU$96</f>
        <v>357</v>
      </c>
      <c r="L20" s="171" t="s">
        <v>56</v>
      </c>
      <c r="M20" s="48">
        <v>18</v>
      </c>
      <c r="N20" s="45" t="str">
        <f>TEAMS!$A$2</f>
        <v>Cherokee</v>
      </c>
      <c r="O20" s="156">
        <f>TEAMS!BD$35</f>
        <v>372</v>
      </c>
      <c r="P20" s="171" t="s">
        <v>53</v>
      </c>
    </row>
    <row r="21" spans="1:20">
      <c r="A21" s="48">
        <v>19</v>
      </c>
      <c r="B21" s="45" t="str">
        <f>TEAMS!$A$246</f>
        <v>LaFayette</v>
      </c>
      <c r="C21" s="156" t="str">
        <f>TEXT(TEAMS!$BF$279, "0000") &amp; TEXT(TEAMS!$BG$279, "-000")</f>
        <v>1113-040</v>
      </c>
      <c r="D21" s="171" t="s">
        <v>54</v>
      </c>
      <c r="E21" s="48">
        <v>19</v>
      </c>
      <c r="F21" s="45" t="str">
        <f>TEAMS!$A$246</f>
        <v>LaFayette</v>
      </c>
      <c r="G21" s="156">
        <f>TEAMS!DV$279</f>
        <v>383</v>
      </c>
      <c r="H21" s="238" t="s">
        <v>70</v>
      </c>
      <c r="I21" s="48">
        <v>19</v>
      </c>
      <c r="J21" s="45" t="str">
        <f>TEAMS!$A$246</f>
        <v>LaFayette</v>
      </c>
      <c r="K21" s="156">
        <f>TEAMS!AW$279</f>
        <v>356</v>
      </c>
      <c r="L21" s="171" t="s">
        <v>52</v>
      </c>
      <c r="M21" s="48">
        <v>19</v>
      </c>
      <c r="N21" s="45" t="str">
        <f>TEAMS!$A$63</f>
        <v>Dalton</v>
      </c>
      <c r="O21" s="156">
        <f>TEAMS!BV$96</f>
        <v>372</v>
      </c>
      <c r="P21" s="171" t="s">
        <v>56</v>
      </c>
    </row>
    <row r="22" spans="1:20">
      <c r="A22" s="48">
        <v>20</v>
      </c>
      <c r="B22" s="45" t="str">
        <f>TEAMS!$A$246</f>
        <v>LaFayette</v>
      </c>
      <c r="C22" s="156" t="str">
        <f>TEXT(TEAMS!$CJ$279, "0000")&amp;TEXT(TEAMS!$CK$279, "-000")</f>
        <v>1112-042</v>
      </c>
      <c r="D22" s="170" t="s">
        <v>59</v>
      </c>
      <c r="E22" s="48">
        <v>20</v>
      </c>
      <c r="F22" s="45" t="str">
        <f>TEAMS!$A$307</f>
        <v>Ridgeland</v>
      </c>
      <c r="G22" s="156">
        <f>TEAMS!DV$340</f>
        <v>383</v>
      </c>
      <c r="H22" s="238" t="s">
        <v>70</v>
      </c>
      <c r="I22" s="48">
        <v>20</v>
      </c>
      <c r="J22" s="45" t="str">
        <f>TEAMS!$A$2</f>
        <v>Cherokee</v>
      </c>
      <c r="K22" s="156">
        <f>TEAMS!BC$35</f>
        <v>355</v>
      </c>
      <c r="L22" s="171" t="s">
        <v>53</v>
      </c>
      <c r="M22" s="48">
        <v>20</v>
      </c>
      <c r="N22" s="45" t="str">
        <f>TEAMS!$A$307</f>
        <v>Ridgeland</v>
      </c>
      <c r="O22" s="156">
        <f>TEAMS!CB$340</f>
        <v>372</v>
      </c>
      <c r="P22" s="170" t="s">
        <v>57</v>
      </c>
    </row>
    <row r="23" spans="1:20">
      <c r="A23" s="48">
        <v>21</v>
      </c>
      <c r="B23" s="45" t="str">
        <f>TEAMS!$A$2</f>
        <v>Cherokee</v>
      </c>
      <c r="C23" s="156" t="str">
        <f>TEXT(TEAMS!$AZ$35, "0000")&amp;TEXT(TEAMS!$BA$35, "-000")</f>
        <v>1109-035</v>
      </c>
      <c r="D23" s="171" t="s">
        <v>53</v>
      </c>
      <c r="E23" s="48">
        <v>21</v>
      </c>
      <c r="F23" s="45" t="str">
        <f>TEAMS!$A$246</f>
        <v>LaFayette</v>
      </c>
      <c r="G23" s="156">
        <f>TEAMS!AJ$279</f>
        <v>383</v>
      </c>
      <c r="H23" s="171" t="s">
        <v>50</v>
      </c>
      <c r="I23" s="48">
        <v>21</v>
      </c>
      <c r="J23" s="45" t="str">
        <f>TEAMS!$A$2</f>
        <v>Cherokee</v>
      </c>
      <c r="K23" s="156">
        <f>TEAMS!DE$35</f>
        <v>354</v>
      </c>
      <c r="L23" s="171" t="s">
        <v>352</v>
      </c>
      <c r="M23" s="48">
        <v>21</v>
      </c>
      <c r="N23" s="45" t="str">
        <f>TEAMS!$A$63</f>
        <v>Dalton</v>
      </c>
      <c r="O23" s="156">
        <f>TEAMS!DF$96</f>
        <v>371</v>
      </c>
      <c r="P23" s="171" t="s">
        <v>352</v>
      </c>
    </row>
    <row r="24" spans="1:20">
      <c r="A24" s="48">
        <v>22</v>
      </c>
      <c r="B24" s="45" t="str">
        <f>TEAMS!$A$63</f>
        <v>Dalton</v>
      </c>
      <c r="C24" s="156" t="str">
        <f>TEXT(TEAMS!$BR$96, "0000")&amp;TEXT(TEAMS!$BS$96, "-000")</f>
        <v>1109-032</v>
      </c>
      <c r="D24" s="171" t="s">
        <v>56</v>
      </c>
      <c r="E24" s="48">
        <v>22</v>
      </c>
      <c r="F24" s="45" t="str">
        <f>TEAMS!$A$2</f>
        <v>Cherokee</v>
      </c>
      <c r="G24" s="156">
        <f>TEAMS!CL$35</f>
        <v>383</v>
      </c>
      <c r="H24" s="170" t="s">
        <v>59</v>
      </c>
      <c r="I24" s="48">
        <v>22</v>
      </c>
      <c r="J24" s="45" t="str">
        <f>TEAMS!$A$246</f>
        <v>LaFayette</v>
      </c>
      <c r="K24" s="156">
        <f>TEAMS!BI$279</f>
        <v>354</v>
      </c>
      <c r="L24" s="171" t="s">
        <v>54</v>
      </c>
      <c r="M24" s="48">
        <v>22</v>
      </c>
      <c r="N24" s="45" t="str">
        <f>TEAMS!$A$246</f>
        <v>LaFayette</v>
      </c>
      <c r="O24" s="156">
        <f>TEAMS!BD$279</f>
        <v>371</v>
      </c>
      <c r="P24" s="171" t="s">
        <v>53</v>
      </c>
    </row>
    <row r="25" spans="1:20">
      <c r="A25" s="48">
        <v>23</v>
      </c>
      <c r="B25" s="45" t="str">
        <f>TEAMS!$A$246</f>
        <v>LaFayette</v>
      </c>
      <c r="C25" s="156" t="str">
        <f>TEXT(TEAMS!$AN$279, "0000") &amp;TEXT(TEAMS!$AO$279, "-000")</f>
        <v>1108-038</v>
      </c>
      <c r="D25" s="171" t="s">
        <v>51</v>
      </c>
      <c r="E25" s="48">
        <v>23</v>
      </c>
      <c r="F25" s="45" t="str">
        <f>TEAMS!$A$63</f>
        <v>Dalton</v>
      </c>
      <c r="G25" s="156">
        <f>TEAMS!BB$96</f>
        <v>383</v>
      </c>
      <c r="H25" s="171" t="s">
        <v>53</v>
      </c>
      <c r="I25" s="48">
        <v>23</v>
      </c>
      <c r="J25" s="45" t="str">
        <f>TEAMS!$A$63</f>
        <v>Dalton</v>
      </c>
      <c r="K25" s="156">
        <f>TEAMS!BI$96</f>
        <v>354</v>
      </c>
      <c r="L25" s="171" t="s">
        <v>54</v>
      </c>
      <c r="M25" s="48">
        <v>23</v>
      </c>
      <c r="N25" s="45" t="str">
        <f>TEAMS!$A$63</f>
        <v>Dalton</v>
      </c>
      <c r="O25" s="156">
        <f>TEAMS!BD$96</f>
        <v>371</v>
      </c>
      <c r="P25" s="171" t="s">
        <v>53</v>
      </c>
    </row>
    <row r="26" spans="1:20">
      <c r="A26" s="48">
        <v>24</v>
      </c>
      <c r="B26" s="45" t="str">
        <f>TEAMS!$A$63</f>
        <v>Dalton</v>
      </c>
      <c r="C26" s="156" t="str">
        <f>TEXT(TEAMS!$AT$96, "0000")&amp;TEXT(TEAMS!$AU$96, "-000")</f>
        <v>1105-037</v>
      </c>
      <c r="D26" s="171" t="s">
        <v>52</v>
      </c>
      <c r="E26" s="48">
        <v>24</v>
      </c>
      <c r="F26" s="45" t="str">
        <f>TEAMS!$A$2</f>
        <v>Cherokee</v>
      </c>
      <c r="G26" s="156">
        <f>TEAMS!BH$35</f>
        <v>383</v>
      </c>
      <c r="H26" s="171" t="s">
        <v>54</v>
      </c>
      <c r="I26" s="48">
        <v>24</v>
      </c>
      <c r="J26" s="45" t="str">
        <f>TEAMS!$A$2</f>
        <v>Cherokee</v>
      </c>
      <c r="K26" s="156">
        <f>TEAMS!CA$35</f>
        <v>354</v>
      </c>
      <c r="L26" s="170" t="s">
        <v>57</v>
      </c>
      <c r="M26" s="48">
        <v>24</v>
      </c>
      <c r="N26" s="45" t="str">
        <f>TEAMS!$A$63</f>
        <v>Dalton</v>
      </c>
      <c r="O26" s="156">
        <f>TEAMS!BP$96</f>
        <v>371</v>
      </c>
      <c r="P26" s="171" t="s">
        <v>55</v>
      </c>
    </row>
    <row r="27" spans="1:20">
      <c r="A27" s="48">
        <v>25</v>
      </c>
      <c r="B27" s="45" t="str">
        <f>TEAMS!$A$2</f>
        <v>Cherokee</v>
      </c>
      <c r="C27" s="156" t="str">
        <f>TEXT(TEAMS!$BF$35, "0000")&amp;TEXT(TEAMS!$BG$35, "-000")</f>
        <v>1102-041</v>
      </c>
      <c r="D27" s="171" t="s">
        <v>54</v>
      </c>
      <c r="E27" s="48">
        <v>25</v>
      </c>
      <c r="F27" s="45" t="str">
        <f>TEAMS!$A$63</f>
        <v>Dalton</v>
      </c>
      <c r="G27" s="156">
        <f>TEAMS!BH$96</f>
        <v>383</v>
      </c>
      <c r="H27" s="171" t="s">
        <v>54</v>
      </c>
      <c r="I27" s="48">
        <v>25</v>
      </c>
      <c r="J27" s="45" t="str">
        <f>TEAMS!$A$2</f>
        <v>Cherokee</v>
      </c>
      <c r="K27" s="156">
        <f>TEAMS!CG$35</f>
        <v>354</v>
      </c>
      <c r="L27" s="170" t="s">
        <v>58</v>
      </c>
      <c r="M27" s="48">
        <v>25</v>
      </c>
      <c r="N27" s="45" t="str">
        <f>TEAMS!$A$246</f>
        <v>LaFayette</v>
      </c>
      <c r="O27" s="156">
        <f>TEAMS!CH$279</f>
        <v>371</v>
      </c>
      <c r="P27" s="170" t="s">
        <v>58</v>
      </c>
    </row>
    <row r="28" spans="1:20">
      <c r="A28" s="48">
        <v>26</v>
      </c>
      <c r="B28" s="45" t="str">
        <f>TEAMS!$A$2</f>
        <v>Cherokee</v>
      </c>
      <c r="C28" s="156" t="str">
        <f>TEXT(TEAMS!$DB$35, "0000")&amp;TEXT(TEAMS!$DC$35, "-000")</f>
        <v>1102-038</v>
      </c>
      <c r="D28" s="171" t="s">
        <v>352</v>
      </c>
      <c r="E28" s="48">
        <v>26</v>
      </c>
      <c r="F28" s="45" t="str">
        <f>TEAMS!$A$246</f>
        <v>LaFayette</v>
      </c>
      <c r="G28" s="156">
        <f>TEAMS!CL$279</f>
        <v>382</v>
      </c>
      <c r="H28" s="170" t="s">
        <v>59</v>
      </c>
      <c r="I28" s="48">
        <v>26</v>
      </c>
      <c r="J28" s="45" t="str">
        <f>TEAMS!$A$63</f>
        <v>Dalton</v>
      </c>
      <c r="K28" s="156">
        <f>TEAMS!CM$96</f>
        <v>353</v>
      </c>
      <c r="L28" s="170" t="s">
        <v>59</v>
      </c>
      <c r="M28" s="48">
        <v>26</v>
      </c>
      <c r="N28" s="45" t="str">
        <f>TEAMS!$A$246</f>
        <v>LaFayette</v>
      </c>
      <c r="O28" s="156">
        <f>TEAMS!AL$279</f>
        <v>370</v>
      </c>
      <c r="P28" s="171" t="s">
        <v>50</v>
      </c>
    </row>
    <row r="29" spans="1:20">
      <c r="A29" s="48">
        <v>27</v>
      </c>
      <c r="B29" s="45" t="str">
        <f>TEAMS!$A$63</f>
        <v>Dalton</v>
      </c>
      <c r="C29" s="156" t="str">
        <f>TEXT(TEAMS!$DH$96, "0000")&amp;TEXT(TEAMS!$DI$96, "-000")</f>
        <v>1101-042</v>
      </c>
      <c r="D29" s="171" t="s">
        <v>353</v>
      </c>
      <c r="E29" s="48">
        <v>27</v>
      </c>
      <c r="F29" s="45" t="str">
        <f>TEAMS!$A$307</f>
        <v>Ridgeland</v>
      </c>
      <c r="G29" s="156">
        <f>TEAMS!CX$340</f>
        <v>382</v>
      </c>
      <c r="H29" s="170" t="s">
        <v>61</v>
      </c>
      <c r="I29" s="48">
        <v>27</v>
      </c>
      <c r="J29" s="45" t="str">
        <f>TEAMS!$A$63</f>
        <v>Dalton</v>
      </c>
      <c r="K29" s="156">
        <f>TEAMS!AW$96</f>
        <v>353</v>
      </c>
      <c r="L29" s="171" t="s">
        <v>52</v>
      </c>
      <c r="M29" s="48">
        <v>27</v>
      </c>
      <c r="N29" s="45" t="str">
        <f>TEAMS!$A$246</f>
        <v>LaFayette</v>
      </c>
      <c r="O29" s="156">
        <f>TEAMS!AR$279</f>
        <v>370</v>
      </c>
      <c r="P29" s="171" t="s">
        <v>51</v>
      </c>
    </row>
    <row r="30" spans="1:20">
      <c r="A30" s="48">
        <v>28</v>
      </c>
      <c r="B30" s="45" t="str">
        <f>TEAMS!$A$2</f>
        <v>Cherokee</v>
      </c>
      <c r="C30" s="156" t="str">
        <f>TEXT(TEAMS!$BX$35, "0000")&amp;TEXT(TEAMS!$BY$35, "-000")</f>
        <v>1101-037</v>
      </c>
      <c r="D30" s="170" t="s">
        <v>57</v>
      </c>
      <c r="E30" s="48">
        <v>28</v>
      </c>
      <c r="F30" s="45" t="str">
        <f>TEAMS!$A$2</f>
        <v>Cherokee</v>
      </c>
      <c r="G30" s="156">
        <f>TEAMS!BB$35</f>
        <v>382</v>
      </c>
      <c r="H30" s="171" t="s">
        <v>53</v>
      </c>
      <c r="I30" s="48">
        <v>28</v>
      </c>
      <c r="J30" s="45" t="str">
        <f>TEAMS!$A$307</f>
        <v>Ridgeland</v>
      </c>
      <c r="K30" s="156">
        <f>TEAMS!BU$340</f>
        <v>351</v>
      </c>
      <c r="L30" s="171" t="s">
        <v>56</v>
      </c>
      <c r="M30" s="48">
        <v>28</v>
      </c>
      <c r="N30" s="45" t="str">
        <f>TEAMS!$A$2</f>
        <v>Cherokee</v>
      </c>
      <c r="O30" s="156">
        <f>TEAMS!BV$35</f>
        <v>370</v>
      </c>
      <c r="P30" s="171" t="s">
        <v>56</v>
      </c>
    </row>
    <row r="31" spans="1:20">
      <c r="A31" s="48">
        <v>29</v>
      </c>
      <c r="B31" s="45" t="str">
        <f>TEAMS!$A$63</f>
        <v>Dalton</v>
      </c>
      <c r="C31" s="156" t="str">
        <f>TEXT(TEAMS!$AZ$96, "0000")&amp;TEXT(TEAMS!$BA$96, "-000")</f>
        <v>1099-035</v>
      </c>
      <c r="D31" s="171" t="s">
        <v>53</v>
      </c>
      <c r="E31" s="48">
        <v>29</v>
      </c>
      <c r="F31" s="45" t="str">
        <f>TEAMS!$A$246</f>
        <v>LaFayette</v>
      </c>
      <c r="G31" s="156">
        <f>TEAMS!BN$279</f>
        <v>382</v>
      </c>
      <c r="H31" s="171" t="s">
        <v>55</v>
      </c>
      <c r="I31" s="48">
        <v>29</v>
      </c>
      <c r="J31" s="45" t="str">
        <f>TEAMS!$A$246</f>
        <v>LaFayette</v>
      </c>
      <c r="K31" s="156">
        <f>TEAMS!AQ$279</f>
        <v>350</v>
      </c>
      <c r="L31" s="171" t="s">
        <v>51</v>
      </c>
      <c r="M31" s="48">
        <v>29</v>
      </c>
      <c r="N31" s="45" t="str">
        <f>TEAMS!$A$63</f>
        <v>Dalton</v>
      </c>
      <c r="O31" s="156">
        <f>TEAMS!CH$96</f>
        <v>370</v>
      </c>
      <c r="P31" s="170" t="s">
        <v>58</v>
      </c>
    </row>
    <row r="32" spans="1:20">
      <c r="A32" s="48">
        <v>30</v>
      </c>
      <c r="B32" s="45" t="str">
        <f>TEAMS!$A$63</f>
        <v>Dalton</v>
      </c>
      <c r="C32" s="156" t="str">
        <f>TEXT(TEAMS!$BL$96, "0000")&amp;TEXT(TEAMS!$BM$96, "-000")</f>
        <v>1098-040</v>
      </c>
      <c r="D32" s="171" t="s">
        <v>55</v>
      </c>
      <c r="E32" s="48">
        <v>30</v>
      </c>
      <c r="F32" s="45" t="str">
        <f>TEAMS!$A$307</f>
        <v>Ridgeland</v>
      </c>
      <c r="G32" s="156">
        <f>TEAMS!DJ$340</f>
        <v>381</v>
      </c>
      <c r="H32" s="171" t="s">
        <v>353</v>
      </c>
      <c r="I32" s="48">
        <v>30</v>
      </c>
      <c r="J32" s="45" t="str">
        <f>TEAMS!$A$246</f>
        <v>LaFayette</v>
      </c>
      <c r="K32" s="156">
        <f>TEAMS!DE$279</f>
        <v>346</v>
      </c>
      <c r="L32" s="171" t="s">
        <v>352</v>
      </c>
      <c r="M32" s="48">
        <v>30</v>
      </c>
      <c r="N32" s="45" t="str">
        <f>TEAMS!$A$307</f>
        <v>Ridgeland</v>
      </c>
      <c r="O32" s="156">
        <f>TEAMS!BD$340</f>
        <v>369</v>
      </c>
      <c r="P32" s="171" t="s">
        <v>53</v>
      </c>
    </row>
    <row r="33" spans="1:16">
      <c r="A33" s="48">
        <v>31</v>
      </c>
      <c r="B33" s="45" t="str">
        <f>TEAMS!$A$246</f>
        <v>LaFayette</v>
      </c>
      <c r="C33" s="156" t="str">
        <f>TEXT(TEAMS!$DB$279, "0000")&amp;TEXT(TEAMS!$DC$279, "-000")</f>
        <v>1098-036</v>
      </c>
      <c r="D33" s="171" t="s">
        <v>352</v>
      </c>
      <c r="E33" s="48">
        <v>31</v>
      </c>
      <c r="F33" s="45" t="str">
        <f>TEAMS!$A$2</f>
        <v>Cherokee</v>
      </c>
      <c r="G33" s="156">
        <f>TEAMS!BT$35</f>
        <v>381</v>
      </c>
      <c r="H33" s="171" t="s">
        <v>56</v>
      </c>
      <c r="I33" s="48">
        <v>31</v>
      </c>
      <c r="J33" s="45" t="str">
        <f>TEAMS!$A$63</f>
        <v>Dalton</v>
      </c>
      <c r="K33" s="156">
        <f>TEAMS!DK$96</f>
        <v>346</v>
      </c>
      <c r="L33" s="171" t="s">
        <v>353</v>
      </c>
      <c r="M33" s="48">
        <v>31</v>
      </c>
      <c r="N33" s="45" t="str">
        <f>TEAMS!$A$307</f>
        <v>Ridgeland</v>
      </c>
      <c r="O33" s="156">
        <f>TEAMS!BJ$340</f>
        <v>369</v>
      </c>
      <c r="P33" s="171" t="s">
        <v>54</v>
      </c>
    </row>
    <row r="34" spans="1:16">
      <c r="A34" s="48">
        <v>32</v>
      </c>
      <c r="B34" s="45" t="str">
        <f>TEAMS!$A$2</f>
        <v>Cherokee</v>
      </c>
      <c r="C34" s="156" t="str">
        <f>TEXT(TEAMS!$AH$35, "0000") &amp;TEXT(TEAMS!$AI$35, "-000")</f>
        <v>1095-027</v>
      </c>
      <c r="D34" s="171" t="s">
        <v>50</v>
      </c>
      <c r="E34" s="48">
        <v>32</v>
      </c>
      <c r="F34" s="45" t="str">
        <f>TEAMS!$A$2</f>
        <v>Cherokee</v>
      </c>
      <c r="G34" s="156">
        <f>TEAMS!DD$35</f>
        <v>380</v>
      </c>
      <c r="H34" s="171" t="s">
        <v>352</v>
      </c>
      <c r="I34" s="48">
        <v>32</v>
      </c>
      <c r="J34" s="45" t="str">
        <f>TEAMS!$A$2</f>
        <v>Cherokee</v>
      </c>
      <c r="K34" s="156">
        <f>TEAMS!AQ$35</f>
        <v>346</v>
      </c>
      <c r="L34" s="171" t="s">
        <v>51</v>
      </c>
      <c r="M34" s="48">
        <v>32</v>
      </c>
      <c r="N34" s="45" t="str">
        <f>TEAMS!$A$2</f>
        <v>Cherokee</v>
      </c>
      <c r="O34" s="156">
        <f>TEAMS!AL$35</f>
        <v>368</v>
      </c>
      <c r="P34" s="171" t="s">
        <v>50</v>
      </c>
    </row>
    <row r="35" spans="1:16">
      <c r="A35" s="48">
        <v>33</v>
      </c>
      <c r="B35" s="45" t="str">
        <f>TEAMS!$A$2</f>
        <v>Cherokee</v>
      </c>
      <c r="C35" s="156" t="str">
        <f>TEXT(TEAMS!$AN$35, "0000")&amp;TEXT(TEAMS!$AO$35, "-000")</f>
        <v>1094-037</v>
      </c>
      <c r="D35" s="171" t="s">
        <v>51</v>
      </c>
      <c r="E35" s="48">
        <v>33</v>
      </c>
      <c r="F35" s="45" t="str">
        <f>TEAMS!$A$2</f>
        <v>Cherokee</v>
      </c>
      <c r="G35" s="156">
        <f>TEAMS!AP$35</f>
        <v>380</v>
      </c>
      <c r="H35" s="171" t="s">
        <v>51</v>
      </c>
      <c r="I35" s="48">
        <v>33</v>
      </c>
      <c r="J35" s="45" t="str">
        <f>TEAMS!$A$2</f>
        <v>Cherokee</v>
      </c>
      <c r="K35" s="156">
        <f>TEAMS!BI$35</f>
        <v>346</v>
      </c>
      <c r="L35" s="171" t="s">
        <v>54</v>
      </c>
      <c r="M35" s="48">
        <v>33</v>
      </c>
      <c r="N35" s="45" t="str">
        <f>TEAMS!$A$246</f>
        <v>LaFayette</v>
      </c>
      <c r="O35" s="156">
        <f>TEAMS!DF$279</f>
        <v>368</v>
      </c>
      <c r="P35" s="171" t="s">
        <v>352</v>
      </c>
    </row>
    <row r="36" spans="1:16">
      <c r="A36" s="48">
        <v>34</v>
      </c>
      <c r="B36" s="45" t="str">
        <f>TEAMS!$A$2</f>
        <v>Cherokee</v>
      </c>
      <c r="C36" s="156" t="str">
        <f>TEXT(TEAMS!$CD$35, "0000")&amp;TEXT(TEAMS!$CE$35, "-000")</f>
        <v>1094-028</v>
      </c>
      <c r="D36" s="170" t="s">
        <v>58</v>
      </c>
      <c r="E36" s="48">
        <v>34</v>
      </c>
      <c r="F36" s="45" t="str">
        <f>TEAMS!$A$63</f>
        <v>Dalton</v>
      </c>
      <c r="G36" s="156">
        <f>TEAMS!BT$96</f>
        <v>380</v>
      </c>
      <c r="H36" s="171" t="s">
        <v>56</v>
      </c>
      <c r="I36" s="48">
        <v>34</v>
      </c>
      <c r="J36" s="45" t="str">
        <f>TEAMS!$A$307</f>
        <v>Ridgeland</v>
      </c>
      <c r="K36" s="156">
        <f>TEAMS!CG$340</f>
        <v>346</v>
      </c>
      <c r="L36" s="170" t="s">
        <v>58</v>
      </c>
      <c r="M36" s="48">
        <v>34</v>
      </c>
      <c r="N36" s="45" t="str">
        <f>TEAMS!$A$2</f>
        <v>Cherokee</v>
      </c>
      <c r="O36" s="156">
        <f>TEAMS!DF$35</f>
        <v>368</v>
      </c>
      <c r="P36" s="171" t="s">
        <v>352</v>
      </c>
    </row>
    <row r="37" spans="1:16">
      <c r="A37" s="48">
        <v>35</v>
      </c>
      <c r="B37" s="45" t="str">
        <f>TEAMS!$A$2</f>
        <v>Cherokee</v>
      </c>
      <c r="C37" s="156" t="str">
        <f>TEXT(TEAMS!$BL$35, "0000")&amp;TEXT(TEAMS!$BM$35, "-000")</f>
        <v>1092-037</v>
      </c>
      <c r="D37" s="171" t="s">
        <v>55</v>
      </c>
      <c r="E37" s="48">
        <v>35</v>
      </c>
      <c r="F37" s="45" t="str">
        <f>TEAMS!$A$246</f>
        <v>LaFayette</v>
      </c>
      <c r="G37" s="156">
        <f>TEAMS!BZ$279</f>
        <v>379</v>
      </c>
      <c r="H37" s="170" t="s">
        <v>57</v>
      </c>
      <c r="I37" s="48">
        <v>35</v>
      </c>
      <c r="J37" s="45" t="str">
        <f>TEAMS!$A$63</f>
        <v>Dalton</v>
      </c>
      <c r="K37" s="156">
        <f>TEAMS!BC$96</f>
        <v>345</v>
      </c>
      <c r="L37" s="171" t="s">
        <v>53</v>
      </c>
      <c r="M37" s="48">
        <v>35</v>
      </c>
      <c r="N37" s="45" t="str">
        <f>TEAMS!$A$307</f>
        <v>Ridgeland</v>
      </c>
      <c r="O37" s="156">
        <f>TEAMS!DL$340</f>
        <v>368</v>
      </c>
      <c r="P37" s="171" t="s">
        <v>353</v>
      </c>
    </row>
    <row r="38" spans="1:16">
      <c r="A38" s="48">
        <v>36</v>
      </c>
      <c r="B38" s="45" t="str">
        <f>TEAMS!$A$307</f>
        <v>Ridgeland</v>
      </c>
      <c r="C38" s="156" t="str">
        <f>TEXT(TEAMS!$DH$340, "0000")&amp;TEXT(TEAMS!$DI$340, "-000")</f>
        <v>1088-036</v>
      </c>
      <c r="D38" s="171" t="s">
        <v>353</v>
      </c>
      <c r="E38" s="48">
        <v>36</v>
      </c>
      <c r="F38" s="45" t="str">
        <f>TEAMS!$A$246</f>
        <v>LaFayette</v>
      </c>
      <c r="G38" s="156">
        <f>TEAMS!BH$279</f>
        <v>378</v>
      </c>
      <c r="H38" s="171" t="s">
        <v>54</v>
      </c>
      <c r="I38" s="48">
        <v>36</v>
      </c>
      <c r="J38" s="45" t="str">
        <f>TEAMS!$A$63</f>
        <v>Dalton</v>
      </c>
      <c r="K38" s="156">
        <f>TEAMS!CY$96</f>
        <v>344</v>
      </c>
      <c r="L38" s="170" t="s">
        <v>61</v>
      </c>
      <c r="M38" s="48">
        <v>36</v>
      </c>
      <c r="N38" s="45" t="str">
        <f>TEAMS!$A$2</f>
        <v>Cherokee</v>
      </c>
      <c r="O38" s="156">
        <f>TEAMS!AR$35</f>
        <v>368</v>
      </c>
      <c r="P38" s="171" t="s">
        <v>51</v>
      </c>
    </row>
    <row r="39" spans="1:16">
      <c r="A39" s="48">
        <v>37</v>
      </c>
      <c r="B39" s="45" t="str">
        <f>TEAMS!$A$307</f>
        <v>Ridgeland</v>
      </c>
      <c r="C39" s="156" t="str">
        <f>TEXT(TEAMS!$CD$340, "0000")&amp;TEXT(TEAMS!$CE$340, "-000")</f>
        <v>1088-032</v>
      </c>
      <c r="D39" s="170" t="s">
        <v>58</v>
      </c>
      <c r="E39" s="48">
        <v>37</v>
      </c>
      <c r="F39" s="45" t="str">
        <f>TEAMS!$A$63</f>
        <v>Dalton</v>
      </c>
      <c r="G39" s="156">
        <f>TEAMS!DJ$96</f>
        <v>377</v>
      </c>
      <c r="H39" s="171" t="s">
        <v>353</v>
      </c>
      <c r="I39" s="48">
        <v>37</v>
      </c>
      <c r="J39" s="45" t="str">
        <f>TEAMS!$A$2</f>
        <v>Cherokee</v>
      </c>
      <c r="K39" s="156">
        <f>TEAMS!BO$35</f>
        <v>343</v>
      </c>
      <c r="L39" s="171" t="s">
        <v>55</v>
      </c>
      <c r="M39" s="48">
        <v>37</v>
      </c>
      <c r="N39" s="45" t="str">
        <f>TEAMS!$A$307</f>
        <v>Ridgeland</v>
      </c>
      <c r="O39" s="156">
        <f>TEAMS!CZ$340</f>
        <v>365</v>
      </c>
      <c r="P39" s="170" t="s">
        <v>61</v>
      </c>
    </row>
    <row r="40" spans="1:16">
      <c r="A40" s="48">
        <v>38</v>
      </c>
      <c r="B40" s="45" t="str">
        <f>TEAMS!$A$307</f>
        <v>Ridgeland</v>
      </c>
      <c r="C40" s="156" t="str">
        <f>TEXT(TEAMS!$CV$340, "0000")&amp;TEXT(TEAMS!$CW$340, "-000")</f>
        <v>1088-028</v>
      </c>
      <c r="D40" s="170" t="s">
        <v>61</v>
      </c>
      <c r="E40" s="48">
        <v>38</v>
      </c>
      <c r="F40" s="45" t="str">
        <f>TEAMS!$A$307</f>
        <v>Ridgeland</v>
      </c>
      <c r="G40" s="156">
        <f>TEAMS!BB$340</f>
        <v>377</v>
      </c>
      <c r="H40" s="171" t="s">
        <v>53</v>
      </c>
      <c r="I40" s="48">
        <v>38</v>
      </c>
      <c r="J40" s="45" t="str">
        <f>TEAMS!$A$63</f>
        <v>Dalton</v>
      </c>
      <c r="K40" s="156">
        <f>TEAMS!BO$96</f>
        <v>343</v>
      </c>
      <c r="L40" s="171" t="s">
        <v>55</v>
      </c>
      <c r="M40" s="48">
        <v>38</v>
      </c>
      <c r="N40" s="45" t="str">
        <f>TEAMS!$A$63</f>
        <v>Dalton</v>
      </c>
      <c r="O40" s="156">
        <f>TEAMS!AX$96</f>
        <v>365</v>
      </c>
      <c r="P40" s="171" t="s">
        <v>52</v>
      </c>
    </row>
    <row r="41" spans="1:16">
      <c r="A41" s="48">
        <v>39</v>
      </c>
      <c r="B41" s="45" t="str">
        <f>TEAMS!$A$307</f>
        <v>Ridgeland</v>
      </c>
      <c r="C41" s="156" t="str">
        <f>TEXT(TEAMS!$AZ$340, "0000")&amp;TEXT(TEAMS!$BA$340, "-000")</f>
        <v>1086-000</v>
      </c>
      <c r="D41" s="171" t="s">
        <v>53</v>
      </c>
      <c r="E41" s="48">
        <v>39</v>
      </c>
      <c r="F41" s="45" t="str">
        <f>TEAMS!$A$2</f>
        <v>Cherokee</v>
      </c>
      <c r="G41" s="156">
        <f>TEAMS!CF$35</f>
        <v>377</v>
      </c>
      <c r="H41" s="170" t="s">
        <v>58</v>
      </c>
      <c r="I41" s="48">
        <v>39</v>
      </c>
      <c r="J41" s="45" t="str">
        <f>TEAMS!$A$307</f>
        <v>Ridgeland</v>
      </c>
      <c r="K41" s="156">
        <f>TEAMS!DW$340</f>
        <v>341</v>
      </c>
      <c r="L41" s="238" t="s">
        <v>70</v>
      </c>
      <c r="M41" s="48">
        <v>39</v>
      </c>
      <c r="N41" s="45" t="str">
        <f>TEAMS!$A$2</f>
        <v>Cherokee</v>
      </c>
      <c r="O41" s="156">
        <f>TEAMS!BP$35</f>
        <v>364</v>
      </c>
      <c r="P41" s="171" t="s">
        <v>55</v>
      </c>
    </row>
    <row r="42" spans="1:16">
      <c r="A42" s="48">
        <v>40</v>
      </c>
      <c r="B42" s="45" t="str">
        <f>TEAMS!$A$63</f>
        <v>Dalton</v>
      </c>
      <c r="C42" s="156" t="str">
        <f>TEXT(TEAMS!$CD$96, "0000")&amp;TEXT(TEAMS!$CE$96, "-000")</f>
        <v>1084-033</v>
      </c>
      <c r="D42" s="170" t="s">
        <v>58</v>
      </c>
      <c r="E42" s="48">
        <v>40</v>
      </c>
      <c r="F42" s="45" t="str">
        <f>TEAMS!$A$63</f>
        <v>Dalton</v>
      </c>
      <c r="G42" s="156">
        <f>TEAMS!CX$96</f>
        <v>375</v>
      </c>
      <c r="H42" s="170" t="s">
        <v>61</v>
      </c>
      <c r="I42" s="48">
        <v>40</v>
      </c>
      <c r="J42" s="45" t="str">
        <f>TEAMS!$A$307</f>
        <v>Ridgeland</v>
      </c>
      <c r="K42" s="156">
        <f>TEAMS!CY$340</f>
        <v>341</v>
      </c>
      <c r="L42" s="170" t="s">
        <v>61</v>
      </c>
      <c r="M42" s="48">
        <v>40</v>
      </c>
      <c r="N42" s="45" t="str">
        <f>TEAMS!$A$2</f>
        <v>Cherokee</v>
      </c>
      <c r="O42" s="156">
        <f>TEAMS!CB$35</f>
        <v>363</v>
      </c>
      <c r="P42" s="170" t="s">
        <v>57</v>
      </c>
    </row>
    <row r="43" spans="1:16">
      <c r="A43" s="48">
        <v>41</v>
      </c>
      <c r="B43" s="45" t="str">
        <f>TEAMS!$A$307</f>
        <v>Ridgeland</v>
      </c>
      <c r="C43" s="156" t="str">
        <f>TEXT(TEAMS!$BX$340, "0000")&amp;TEXT(TEAMS!$BY$340, "-000")</f>
        <v>1083-031</v>
      </c>
      <c r="D43" s="170" t="s">
        <v>57</v>
      </c>
      <c r="E43" s="48">
        <v>41</v>
      </c>
      <c r="F43" s="45" t="str">
        <f>TEAMS!$A$307</f>
        <v>Ridgeland</v>
      </c>
      <c r="G43" s="156">
        <f>TEAMS!BH$340</f>
        <v>375</v>
      </c>
      <c r="H43" s="171" t="s">
        <v>54</v>
      </c>
      <c r="I43" s="48">
        <v>41</v>
      </c>
      <c r="J43" s="45" t="str">
        <f>TEAMS!$A$307</f>
        <v>Ridgeland</v>
      </c>
      <c r="K43" s="156">
        <f>TEAMS!BC$340</f>
        <v>340</v>
      </c>
      <c r="L43" s="171" t="s">
        <v>53</v>
      </c>
      <c r="M43" s="48">
        <v>41</v>
      </c>
      <c r="N43" s="45" t="str">
        <f>TEAMS!$A$2</f>
        <v>Cherokee</v>
      </c>
      <c r="O43" s="156">
        <f>TEAMS!CH$35</f>
        <v>363</v>
      </c>
      <c r="P43" s="170" t="s">
        <v>58</v>
      </c>
    </row>
    <row r="44" spans="1:16">
      <c r="A44" s="48">
        <v>42</v>
      </c>
      <c r="B44" s="45" t="str">
        <f>TEAMS!$A$307</f>
        <v>Ridgeland</v>
      </c>
      <c r="C44" s="156" t="str">
        <f>TEXT(TEAMS!$BF$340, "0000")&amp;TEXT(TEAMS!$BG$340, "-000")</f>
        <v>1079-023</v>
      </c>
      <c r="D44" s="171" t="s">
        <v>54</v>
      </c>
      <c r="E44" s="48">
        <v>42</v>
      </c>
      <c r="F44" s="45" t="str">
        <f>TEAMS!$A$307</f>
        <v>Ridgeland</v>
      </c>
      <c r="G44" s="156">
        <f>TEAMS!AP$340</f>
        <v>374</v>
      </c>
      <c r="H44" s="171" t="s">
        <v>51</v>
      </c>
      <c r="I44" s="48">
        <v>42</v>
      </c>
      <c r="J44" s="45" t="str">
        <f>TEAMS!$A$63</f>
        <v>Dalton</v>
      </c>
      <c r="K44" s="156">
        <f>TEAMS!CG$96</f>
        <v>340</v>
      </c>
      <c r="L44" s="170" t="s">
        <v>58</v>
      </c>
      <c r="M44" s="48">
        <v>42</v>
      </c>
      <c r="N44" s="45" t="str">
        <f>TEAMS!$A$63</f>
        <v>Dalton</v>
      </c>
      <c r="O44" s="156">
        <f>TEAMS!AR$96</f>
        <v>360</v>
      </c>
      <c r="P44" s="171" t="s">
        <v>51</v>
      </c>
    </row>
    <row r="45" spans="1:16">
      <c r="A45" s="48">
        <v>43</v>
      </c>
      <c r="B45" s="45" t="str">
        <f>TEAMS!$A$307</f>
        <v>Ridgeland</v>
      </c>
      <c r="C45" s="156" t="str">
        <f>TEXT(TEAMS!$DT$340, "0000")&amp;TEXT(TEAMS!$DU$340, "-000")</f>
        <v>1076-033</v>
      </c>
      <c r="D45" s="238" t="s">
        <v>70</v>
      </c>
      <c r="E45" s="48">
        <v>43</v>
      </c>
      <c r="F45" s="45" t="str">
        <f>TEAMS!$A$63</f>
        <v>Dalton</v>
      </c>
      <c r="G45" s="156">
        <f>TEAMS!CF$96</f>
        <v>374</v>
      </c>
      <c r="H45" s="170" t="s">
        <v>58</v>
      </c>
      <c r="I45" s="48">
        <v>43</v>
      </c>
      <c r="J45" s="45" t="str">
        <f>TEAMS!$A$307</f>
        <v>Ridgeland</v>
      </c>
      <c r="K45" s="156">
        <f>TEAMS!DK$340</f>
        <v>339</v>
      </c>
      <c r="L45" s="171" t="s">
        <v>353</v>
      </c>
      <c r="M45" s="48">
        <v>43</v>
      </c>
      <c r="N45" s="45" t="str">
        <f>TEAMS!$A$307</f>
        <v>Ridgeland</v>
      </c>
      <c r="O45" s="156">
        <f>TEAMS!CT$340</f>
        <v>358</v>
      </c>
      <c r="P45" s="170" t="s">
        <v>60</v>
      </c>
    </row>
    <row r="46" spans="1:16">
      <c r="A46" s="48">
        <v>44</v>
      </c>
      <c r="B46" s="45" t="str">
        <f>TEAMS!$A$63</f>
        <v>Dalton</v>
      </c>
      <c r="C46" s="156" t="str">
        <f>TEXT(TEAMS!$CV$96, "0000")&amp;TEXT(TEAMS!$CW$96, "-000")</f>
        <v>1073-027</v>
      </c>
      <c r="D46" s="170" t="s">
        <v>61</v>
      </c>
      <c r="E46" s="48">
        <v>44</v>
      </c>
      <c r="F46" s="45" t="str">
        <f>TEAMS!$A$63</f>
        <v>Dalton</v>
      </c>
      <c r="G46" s="156">
        <f>TEAMS!AP$96</f>
        <v>373</v>
      </c>
      <c r="H46" s="171" t="s">
        <v>51</v>
      </c>
      <c r="I46" s="48">
        <v>44</v>
      </c>
      <c r="J46" s="45" t="str">
        <f>TEAMS!$A$307</f>
        <v>Ridgeland</v>
      </c>
      <c r="K46" s="156">
        <f>TEAMS!CA$340</f>
        <v>339</v>
      </c>
      <c r="L46" s="170" t="s">
        <v>57</v>
      </c>
      <c r="M46" s="48">
        <v>44</v>
      </c>
      <c r="N46" s="45" t="str">
        <f>TEAMS!$A$307</f>
        <v>Ridgeland</v>
      </c>
      <c r="O46" s="156">
        <f>TEAMS!CH$340</f>
        <v>358</v>
      </c>
      <c r="P46" s="170" t="s">
        <v>58</v>
      </c>
    </row>
    <row r="47" spans="1:16">
      <c r="A47" s="48">
        <v>45</v>
      </c>
      <c r="B47" s="45" t="str">
        <f>TEAMS!$A$307</f>
        <v>Ridgeland</v>
      </c>
      <c r="C47" s="156" t="str">
        <f>TEXT(TEAMS!$BR$340, "0000")&amp;TEXT(TEAMS!$BS$340, "-000")</f>
        <v>1072-022</v>
      </c>
      <c r="D47" s="171" t="s">
        <v>56</v>
      </c>
      <c r="E47" s="48">
        <v>45</v>
      </c>
      <c r="F47" s="45" t="str">
        <f>TEAMS!$A$307</f>
        <v>Ridgeland</v>
      </c>
      <c r="G47" s="156">
        <f>TEAMS!AJ$340</f>
        <v>372</v>
      </c>
      <c r="H47" s="171" t="s">
        <v>50</v>
      </c>
      <c r="I47" s="48">
        <v>45</v>
      </c>
      <c r="J47" s="45" t="str">
        <f>TEAMS!$A$307</f>
        <v>Ridgeland</v>
      </c>
      <c r="K47" s="156">
        <f>TEAMS!BI$340</f>
        <v>335</v>
      </c>
      <c r="L47" s="171" t="s">
        <v>54</v>
      </c>
      <c r="M47" s="48">
        <v>45</v>
      </c>
      <c r="N47" s="45" t="str">
        <f>TEAMS!$A$307</f>
        <v>Ridgeland</v>
      </c>
      <c r="O47" s="156">
        <f>TEAMS!AL$340</f>
        <v>356</v>
      </c>
      <c r="P47" s="171" t="s">
        <v>50</v>
      </c>
    </row>
    <row r="48" spans="1:16">
      <c r="A48" s="48">
        <v>46</v>
      </c>
      <c r="B48" s="45" t="str">
        <f>TEAMS!$A$63</f>
        <v>Dalton</v>
      </c>
      <c r="C48" s="156" t="str">
        <f>TEXT(TEAMS!$AN$96, "0000")&amp;TEXT(TEAMS!$AO$96, "-000")</f>
        <v>1056-030</v>
      </c>
      <c r="D48" s="171" t="s">
        <v>51</v>
      </c>
      <c r="E48" s="48">
        <v>46</v>
      </c>
      <c r="F48" s="45" t="str">
        <f>TEAMS!$A$307</f>
        <v>Ridgeland</v>
      </c>
      <c r="G48" s="156">
        <f>TEAMS!AV$340</f>
        <v>372</v>
      </c>
      <c r="H48" s="171" t="s">
        <v>52</v>
      </c>
      <c r="I48" s="48">
        <v>46</v>
      </c>
      <c r="J48" s="45" t="str">
        <f>TEAMS!$A$307</f>
        <v>Ridgeland</v>
      </c>
      <c r="K48" s="156">
        <f>TEAMS!CS$340</f>
        <v>331</v>
      </c>
      <c r="L48" s="170" t="s">
        <v>60</v>
      </c>
      <c r="M48" s="48">
        <v>46</v>
      </c>
      <c r="N48" s="45" t="str">
        <f>TEAMS!$A$307</f>
        <v>Ridgeland</v>
      </c>
      <c r="O48" s="156">
        <f>TEAMS!DF$340</f>
        <v>355</v>
      </c>
      <c r="P48" s="171" t="s">
        <v>352</v>
      </c>
    </row>
    <row r="49" spans="1:16">
      <c r="A49" s="48">
        <v>47</v>
      </c>
      <c r="B49" s="45" t="str">
        <f>TEAMS!$A$307</f>
        <v>Ridgeland</v>
      </c>
      <c r="C49" s="156" t="str">
        <f>TEXT(TEAMS!$DB$340, "0000")&amp;TEXT(TEAMS!$DC$340, "-000")</f>
        <v>1055-000</v>
      </c>
      <c r="D49" s="171" t="s">
        <v>352</v>
      </c>
      <c r="E49" s="48">
        <v>47</v>
      </c>
      <c r="F49" s="45" t="str">
        <f>TEAMS!$A$307</f>
        <v>Ridgeland</v>
      </c>
      <c r="G49" s="156">
        <f>TEAMS!BZ$340</f>
        <v>372</v>
      </c>
      <c r="H49" s="170" t="s">
        <v>57</v>
      </c>
      <c r="I49" s="48">
        <v>47</v>
      </c>
      <c r="J49" s="45" t="str">
        <f>TEAMS!$A$307</f>
        <v>Ridgeland</v>
      </c>
      <c r="K49" s="156">
        <f>TEAMS!DE$340</f>
        <v>330</v>
      </c>
      <c r="L49" s="171" t="s">
        <v>352</v>
      </c>
      <c r="M49" s="48">
        <v>47</v>
      </c>
      <c r="N49" s="45" t="str">
        <f>TEAMS!$A$63</f>
        <v>Dalton</v>
      </c>
      <c r="O49" s="156">
        <f>TEAMS!CZ$96</f>
        <v>354</v>
      </c>
      <c r="P49" s="170" t="s">
        <v>61</v>
      </c>
    </row>
    <row r="50" spans="1:16">
      <c r="A50" s="48">
        <v>48</v>
      </c>
      <c r="B50" s="45" t="str">
        <f>TEAMS!$A$307</f>
        <v>Ridgeland</v>
      </c>
      <c r="C50" s="156" t="str">
        <f>TEXT(TEAMS!$AN$340, "0000")&amp;TEXT(TEAMS!$AO$340, "-000")</f>
        <v>1053-022</v>
      </c>
      <c r="D50" s="171" t="s">
        <v>51</v>
      </c>
      <c r="E50" s="48">
        <v>48</v>
      </c>
      <c r="F50" s="45" t="str">
        <f>TEAMS!$A$307</f>
        <v>Ridgeland</v>
      </c>
      <c r="G50" s="156">
        <f>TEAMS!DD$340</f>
        <v>370</v>
      </c>
      <c r="H50" s="171" t="s">
        <v>352</v>
      </c>
      <c r="I50" s="48">
        <v>48</v>
      </c>
      <c r="J50" s="45" t="str">
        <f>TEAMS!$A$307</f>
        <v>Ridgeland</v>
      </c>
      <c r="K50" s="156">
        <f>TEAMS!AQ$340</f>
        <v>329</v>
      </c>
      <c r="L50" s="171" t="s">
        <v>51</v>
      </c>
      <c r="M50" s="48">
        <v>48</v>
      </c>
      <c r="N50" s="45" t="str">
        <f>TEAMS!$A$307</f>
        <v>Ridgeland</v>
      </c>
      <c r="O50" s="156">
        <f>TEAMS!AX$340</f>
        <v>354</v>
      </c>
      <c r="P50" s="171" t="s">
        <v>52</v>
      </c>
    </row>
    <row r="51" spans="1:16">
      <c r="A51" s="48">
        <v>49</v>
      </c>
      <c r="B51" s="45" t="str">
        <f>TEAMS!$A$307</f>
        <v>Ridgeland</v>
      </c>
      <c r="C51" s="156" t="str">
        <f>TEXT(TEAMS!$CP$340, "0000")&amp;TEXT(TEAMS!$CQ$340, "-000")</f>
        <v>1049-022</v>
      </c>
      <c r="D51" s="170" t="s">
        <v>60</v>
      </c>
      <c r="E51" s="48">
        <v>49</v>
      </c>
      <c r="F51" s="45" t="str">
        <f>TEAMS!$A$307</f>
        <v>Ridgeland</v>
      </c>
      <c r="G51" s="156">
        <f>TEAMS!BT$340</f>
        <v>370</v>
      </c>
      <c r="H51" s="171" t="s">
        <v>56</v>
      </c>
      <c r="I51" s="48">
        <v>49</v>
      </c>
      <c r="J51" s="45" t="str">
        <f>TEAMS!$A$63</f>
        <v>Dalton</v>
      </c>
      <c r="K51" s="156">
        <f>TEAMS!AQ$96</f>
        <v>323</v>
      </c>
      <c r="L51" s="171" t="s">
        <v>51</v>
      </c>
      <c r="M51" s="48">
        <v>49</v>
      </c>
      <c r="N51" s="45" t="str">
        <f>TEAMS!$A$307</f>
        <v>Ridgeland</v>
      </c>
      <c r="O51" s="156">
        <f>TEAMS!DX$340</f>
        <v>352</v>
      </c>
      <c r="P51" s="238" t="s">
        <v>70</v>
      </c>
    </row>
    <row r="52" spans="1:16">
      <c r="A52" s="48">
        <v>50</v>
      </c>
      <c r="B52" s="45" t="str">
        <f>TEAMS!$A$307</f>
        <v>Ridgeland</v>
      </c>
      <c r="C52" s="156" t="str">
        <f>TEXT(TEAMS!$AH$340, "0000")&amp;TEXT(TEAMS!$AI$340, "-000")</f>
        <v>1045-030</v>
      </c>
      <c r="D52" s="171" t="s">
        <v>50</v>
      </c>
      <c r="E52" s="48">
        <v>50</v>
      </c>
      <c r="F52" s="45" t="str">
        <f>TEAMS!$A$2</f>
        <v>Cherokee</v>
      </c>
      <c r="G52" s="156">
        <f>TEAMS!AJ$35</f>
        <v>369</v>
      </c>
      <c r="H52" s="171" t="s">
        <v>50</v>
      </c>
      <c r="I52" s="48">
        <v>50</v>
      </c>
      <c r="J52" s="45" t="str">
        <f>TEAMS!$A$307</f>
        <v>Ridgeland</v>
      </c>
      <c r="K52" s="156">
        <f>TEAMS!AW$340</f>
        <v>319</v>
      </c>
      <c r="L52" s="171" t="s">
        <v>52</v>
      </c>
      <c r="M52" s="48">
        <v>50</v>
      </c>
      <c r="N52" s="45" t="str">
        <f>TEAMS!$A$307</f>
        <v>Ridgeland</v>
      </c>
      <c r="O52" s="156">
        <f>TEAMS!BV$340</f>
        <v>351</v>
      </c>
      <c r="P52" s="171" t="s">
        <v>56</v>
      </c>
    </row>
    <row r="53" spans="1:16">
      <c r="A53" s="48">
        <v>51</v>
      </c>
      <c r="B53" s="45" t="str">
        <f>TEAMS!$A$307</f>
        <v>Ridgeland</v>
      </c>
      <c r="C53" s="156" t="str">
        <f>TEXT(TEAMS!$AT$340, "0000")&amp;TEXT(TEAMS!$AU$340, "-000")</f>
        <v>1045-024</v>
      </c>
      <c r="D53" s="171" t="s">
        <v>52</v>
      </c>
      <c r="E53" s="48">
        <v>51</v>
      </c>
      <c r="F53" s="45" t="str">
        <f>TEAMS!$A$307</f>
        <v>Ridgeland</v>
      </c>
      <c r="G53" s="156">
        <f>TEAMS!CR$340</f>
        <v>360</v>
      </c>
      <c r="H53" s="170" t="s">
        <v>60</v>
      </c>
      <c r="I53" s="48">
        <v>51</v>
      </c>
      <c r="J53" s="45" t="str">
        <f>TEAMS!$A$307</f>
        <v>Ridgeland</v>
      </c>
      <c r="K53" s="156">
        <f>TEAMS!AK$340</f>
        <v>317</v>
      </c>
      <c r="L53" s="171" t="s">
        <v>50</v>
      </c>
      <c r="M53" s="48">
        <v>51</v>
      </c>
      <c r="N53" s="45" t="str">
        <f>TEAMS!$A$307</f>
        <v>Ridgeland</v>
      </c>
      <c r="O53" s="156">
        <f>TEAMS!AR$340</f>
        <v>350</v>
      </c>
      <c r="P53" s="171" t="s">
        <v>51</v>
      </c>
    </row>
    <row r="54" spans="1:16">
      <c r="A54" s="48">
        <v>52</v>
      </c>
      <c r="B54" s="45" t="str">
        <f>TEAMS!$A$368</f>
        <v>Sonoraville</v>
      </c>
      <c r="C54" s="156" t="str">
        <f>TEXT(TEAMS!$DT$401, "0000")&amp;TEXT(TEAMS!$DU$401, "-000")</f>
        <v>0978-012</v>
      </c>
      <c r="D54" s="238" t="s">
        <v>70</v>
      </c>
      <c r="E54" s="48">
        <v>52</v>
      </c>
      <c r="F54" s="45" t="str">
        <f>TEAMS!$A$368</f>
        <v>Sonoraville</v>
      </c>
      <c r="G54" s="156">
        <f>TEAMS!DJ$401</f>
        <v>359</v>
      </c>
      <c r="H54" s="171" t="s">
        <v>353</v>
      </c>
      <c r="I54" s="48">
        <v>52</v>
      </c>
      <c r="J54" s="45" t="str">
        <f>TEAMS!$A$368</f>
        <v>Sonoraville</v>
      </c>
      <c r="K54" s="156">
        <f>TEAMS!DW$401</f>
        <v>304</v>
      </c>
      <c r="L54" s="238" t="s">
        <v>70</v>
      </c>
      <c r="M54" s="48">
        <v>52</v>
      </c>
      <c r="N54" s="45" t="str">
        <f>TEAMS!$A$368</f>
        <v>Sonoraville</v>
      </c>
      <c r="O54" s="156">
        <f>TEAMS!AL$401</f>
        <v>332</v>
      </c>
      <c r="P54" s="171" t="s">
        <v>50</v>
      </c>
    </row>
    <row r="55" spans="1:16">
      <c r="A55" s="48">
        <v>53</v>
      </c>
      <c r="B55" s="45" t="str">
        <f>TEAMS!$A$368</f>
        <v>Sonoraville</v>
      </c>
      <c r="C55" s="156" t="str">
        <f>TEXT(TEAMS!$CV$401, "0000")&amp;TEXT(TEAMS!$CW$401, "-000")</f>
        <v>0976-011</v>
      </c>
      <c r="D55" s="170" t="s">
        <v>61</v>
      </c>
      <c r="E55" s="48">
        <v>53</v>
      </c>
      <c r="F55" s="45" t="str">
        <f>TEAMS!$A$368</f>
        <v>Sonoraville</v>
      </c>
      <c r="G55" s="156">
        <f>TEAMS!CL$401</f>
        <v>357</v>
      </c>
      <c r="H55" s="170" t="s">
        <v>59</v>
      </c>
      <c r="I55" s="48">
        <v>53</v>
      </c>
      <c r="J55" s="45" t="str">
        <f>TEAMS!$A$368</f>
        <v>Sonoraville</v>
      </c>
      <c r="K55" s="156">
        <f>TEAMS!CY$401</f>
        <v>301</v>
      </c>
      <c r="L55" s="170" t="s">
        <v>61</v>
      </c>
      <c r="M55" s="48">
        <v>53</v>
      </c>
      <c r="N55" s="45" t="str">
        <f>TEAMS!$A$368</f>
        <v>Sonoraville</v>
      </c>
      <c r="O55" s="156">
        <f>TEAMS!CN$401</f>
        <v>329</v>
      </c>
      <c r="P55" s="170" t="s">
        <v>59</v>
      </c>
    </row>
    <row r="56" spans="1:16">
      <c r="A56" s="48">
        <v>54</v>
      </c>
      <c r="B56" s="45" t="str">
        <f>TEAMS!$A$368</f>
        <v>Sonoraville</v>
      </c>
      <c r="C56" s="156" t="str">
        <f>TEXT(TEAMS!$BL$401, "0000")&amp;TEXT(TEAMS!$BM$401, "-000")</f>
        <v>0964-011</v>
      </c>
      <c r="D56" s="171" t="s">
        <v>55</v>
      </c>
      <c r="E56" s="48">
        <v>54</v>
      </c>
      <c r="F56" s="45" t="str">
        <f>TEAMS!$A$368</f>
        <v>Sonoraville</v>
      </c>
      <c r="G56" s="156">
        <f>TEAMS!BN$401</f>
        <v>357</v>
      </c>
      <c r="H56" s="171" t="s">
        <v>55</v>
      </c>
      <c r="I56" s="48">
        <v>54</v>
      </c>
      <c r="J56" s="45" t="str">
        <f>TEAMS!$A$368</f>
        <v>Sonoraville</v>
      </c>
      <c r="K56" s="156">
        <f>TEAMS!BO$401</f>
        <v>299</v>
      </c>
      <c r="L56" s="171" t="s">
        <v>55</v>
      </c>
      <c r="M56" s="48">
        <v>54</v>
      </c>
      <c r="N56" s="45" t="str">
        <f>TEAMS!$A$368</f>
        <v>Sonoraville</v>
      </c>
      <c r="O56" s="156">
        <f>TEAMS!CZ$401</f>
        <v>326</v>
      </c>
      <c r="P56" s="170" t="s">
        <v>61</v>
      </c>
    </row>
    <row r="57" spans="1:16">
      <c r="A57" s="48">
        <v>55</v>
      </c>
      <c r="B57" s="45" t="str">
        <f>TEAMS!$A$368</f>
        <v>Sonoraville</v>
      </c>
      <c r="C57" s="156" t="str">
        <f>TEXT(TEAMS!$CJ$401, "0000")&amp;TEXT(TEAMS!$CK$401, "-000")</f>
        <v>0961-017</v>
      </c>
      <c r="D57" s="170" t="s">
        <v>59</v>
      </c>
      <c r="E57" s="48">
        <v>55</v>
      </c>
      <c r="F57" s="45" t="str">
        <f>TEAMS!$A$368</f>
        <v>Sonoraville</v>
      </c>
      <c r="G57" s="156">
        <f>TEAMS!DV$401</f>
        <v>355</v>
      </c>
      <c r="H57" s="238" t="s">
        <v>70</v>
      </c>
      <c r="I57" s="48">
        <v>55</v>
      </c>
      <c r="J57" s="45" t="str">
        <f>TEAMS!$A$124</f>
        <v>Etowah</v>
      </c>
      <c r="K57" s="156">
        <f>TEAMS!AK$157</f>
        <v>296</v>
      </c>
      <c r="L57" s="170" t="s">
        <v>50</v>
      </c>
      <c r="M57" s="48">
        <v>55</v>
      </c>
      <c r="N57" s="45" t="str">
        <f>TEAMS!$A$368</f>
        <v>Sonoraville</v>
      </c>
      <c r="O57" s="156">
        <f>TEAMS!CH$401</f>
        <v>321</v>
      </c>
      <c r="P57" s="170" t="s">
        <v>58</v>
      </c>
    </row>
    <row r="58" spans="1:16">
      <c r="A58" s="48">
        <v>56</v>
      </c>
      <c r="B58" s="45" t="str">
        <f>TEAMS!$A$368</f>
        <v>Sonoraville</v>
      </c>
      <c r="C58" s="156" t="str">
        <f>TEXT(TEAMS!$CD$401, "0000")&amp;TEXT(TEAMS!$CE$401, "-000")</f>
        <v>0957-013</v>
      </c>
      <c r="D58" s="170" t="s">
        <v>58</v>
      </c>
      <c r="E58" s="48">
        <v>56</v>
      </c>
      <c r="F58" s="45" t="str">
        <f>TEAMS!$A$124</f>
        <v>Etowah</v>
      </c>
      <c r="G58" s="156">
        <f>TEAMS!DV$157</f>
        <v>354</v>
      </c>
      <c r="H58" s="238" t="s">
        <v>70</v>
      </c>
      <c r="I58" s="48">
        <v>56</v>
      </c>
      <c r="J58" s="45" t="str">
        <f>TEAMS!$A$124</f>
        <v>Etowah</v>
      </c>
      <c r="K58" s="156">
        <f>TEAMS!BU$157</f>
        <v>296</v>
      </c>
      <c r="L58" s="170" t="s">
        <v>56</v>
      </c>
      <c r="M58" s="48">
        <v>56</v>
      </c>
      <c r="N58" s="45" t="str">
        <f>TEAMS!$A$124</f>
        <v>Etowah</v>
      </c>
      <c r="O58" s="156">
        <f>TEAMS!AX$157</f>
        <v>320</v>
      </c>
      <c r="P58" s="170" t="s">
        <v>52</v>
      </c>
    </row>
    <row r="59" spans="1:16">
      <c r="A59" s="48">
        <v>57</v>
      </c>
      <c r="B59" s="45" t="str">
        <f>TEAMS!$A$124</f>
        <v>Etowah</v>
      </c>
      <c r="C59" s="156" t="str">
        <f>TEXT(TEAMS!$CV$157, "0000")&amp;TEXT(TEAMS!$CW$157, "-000")</f>
        <v>0951-014</v>
      </c>
      <c r="D59" s="170" t="s">
        <v>61</v>
      </c>
      <c r="E59" s="48">
        <v>57</v>
      </c>
      <c r="F59" s="45" t="str">
        <f>TEAMS!$A$124</f>
        <v>Etowah</v>
      </c>
      <c r="G59" s="156">
        <f>TEAMS!BZ$157</f>
        <v>352</v>
      </c>
      <c r="H59" s="170" t="s">
        <v>57</v>
      </c>
      <c r="I59" s="48">
        <v>57</v>
      </c>
      <c r="J59" s="45" t="str">
        <f>TEAMS!$A$368</f>
        <v>Sonoraville</v>
      </c>
      <c r="K59" s="156">
        <f>TEAMS!CG$401</f>
        <v>292</v>
      </c>
      <c r="L59" s="170" t="s">
        <v>58</v>
      </c>
      <c r="M59" s="48">
        <v>57</v>
      </c>
      <c r="N59" s="45" t="str">
        <f>TEAMS!$A$124</f>
        <v>Etowah</v>
      </c>
      <c r="O59" s="156">
        <f>TEAMS!DX$157</f>
        <v>319</v>
      </c>
      <c r="P59" s="238" t="s">
        <v>70</v>
      </c>
    </row>
    <row r="60" spans="1:16">
      <c r="A60" s="48">
        <v>58</v>
      </c>
      <c r="B60" s="45" t="str">
        <f>TEAMS!$A$124</f>
        <v>Etowah</v>
      </c>
      <c r="C60" s="156" t="str">
        <f>TEXT(TEAMS!$DT$157, "0000")&amp;TEXT(TEAMS!$DU$157, "-000")</f>
        <v>0938-019</v>
      </c>
      <c r="D60" s="238" t="s">
        <v>70</v>
      </c>
      <c r="E60" s="48">
        <v>58</v>
      </c>
      <c r="F60" s="45" t="str">
        <f>TEAMS!$A$368</f>
        <v>Sonoraville</v>
      </c>
      <c r="G60" s="156">
        <f>TEAMS!BZ$401</f>
        <v>350</v>
      </c>
      <c r="H60" s="170" t="s">
        <v>57</v>
      </c>
      <c r="I60" s="48">
        <v>58</v>
      </c>
      <c r="J60" s="45" t="str">
        <f>TEAMS!$A$124</f>
        <v>Etowah</v>
      </c>
      <c r="K60" s="156">
        <f>TEAMS!CY$157</f>
        <v>290</v>
      </c>
      <c r="L60" s="170" t="s">
        <v>61</v>
      </c>
      <c r="M60" s="48">
        <v>58</v>
      </c>
      <c r="N60" s="45" t="str">
        <f>TEAMS!$A$368</f>
        <v>Sonoraville</v>
      </c>
      <c r="O60" s="156">
        <f>TEAMS!DX$401</f>
        <v>319</v>
      </c>
      <c r="P60" s="238" t="s">
        <v>70</v>
      </c>
    </row>
    <row r="61" spans="1:16">
      <c r="A61" s="48">
        <v>59</v>
      </c>
      <c r="B61" s="45" t="str">
        <f>TEAMS!$A$368</f>
        <v>Sonoraville</v>
      </c>
      <c r="C61" s="156" t="str">
        <f>TEXT(TEAMS!$CP$401, "0000")&amp;TEXT(TEAMS!$CQ$401, "-000")</f>
        <v>0938-013</v>
      </c>
      <c r="D61" s="170" t="s">
        <v>60</v>
      </c>
      <c r="E61" s="48">
        <v>59</v>
      </c>
      <c r="F61" s="45" t="str">
        <f>TEAMS!$A$124</f>
        <v>Etowah</v>
      </c>
      <c r="G61" s="156">
        <f>TEAMS!CR$157</f>
        <v>349</v>
      </c>
      <c r="H61" s="170" t="s">
        <v>60</v>
      </c>
      <c r="I61" s="48">
        <v>59</v>
      </c>
      <c r="J61" s="45" t="str">
        <f>TEAMS!$A$368</f>
        <v>Sonoraville</v>
      </c>
      <c r="K61" s="156">
        <f>TEAMS!CS$401</f>
        <v>286</v>
      </c>
      <c r="L61" s="170" t="s">
        <v>60</v>
      </c>
      <c r="M61" s="48">
        <v>59</v>
      </c>
      <c r="N61" s="45" t="str">
        <f>TEAMS!$A$368</f>
        <v>Sonoraville</v>
      </c>
      <c r="O61" s="156">
        <f>TEAMS!BD$401</f>
        <v>318</v>
      </c>
      <c r="P61" s="171" t="s">
        <v>53</v>
      </c>
    </row>
    <row r="62" spans="1:16">
      <c r="A62" s="48">
        <v>60</v>
      </c>
      <c r="B62" s="45" t="str">
        <f>TEAMS!$A$368</f>
        <v>Sonoraville</v>
      </c>
      <c r="C62" s="156" t="str">
        <f>TEXT(TEAMS!$AZ$401, "0000")&amp;TEXT(TEAMS!$BA$401, "-000")</f>
        <v>0933-000</v>
      </c>
      <c r="D62" s="171" t="s">
        <v>53</v>
      </c>
      <c r="E62" s="48">
        <v>60</v>
      </c>
      <c r="F62" s="45" t="str">
        <f>TEAMS!$A$368</f>
        <v>Sonoraville</v>
      </c>
      <c r="G62" s="156">
        <f>TEAMS!CX$401</f>
        <v>349</v>
      </c>
      <c r="H62" s="170" t="s">
        <v>61</v>
      </c>
      <c r="I62" s="48">
        <v>60</v>
      </c>
      <c r="J62" s="45" t="str">
        <f>TEAMS!$A$368</f>
        <v>Sonoraville</v>
      </c>
      <c r="K62" s="156">
        <f>TEAMS!AW$401</f>
        <v>281</v>
      </c>
      <c r="L62" s="171" t="s">
        <v>52</v>
      </c>
      <c r="M62" s="48">
        <v>60</v>
      </c>
      <c r="N62" s="45" t="str">
        <f>TEAMS!$A$185</f>
        <v>Gordon Central</v>
      </c>
      <c r="O62" s="156">
        <f>TEAMS!BJ$218</f>
        <v>318</v>
      </c>
      <c r="P62" s="171" t="s">
        <v>54</v>
      </c>
    </row>
    <row r="63" spans="1:16">
      <c r="A63" s="48">
        <v>61</v>
      </c>
      <c r="B63" s="45" t="str">
        <f>TEAMS!$A$124</f>
        <v>Etowah</v>
      </c>
      <c r="C63" s="156" t="str">
        <f>TEXT(TEAMS!$DH$157, "0000")&amp;TEXT(TEAMS!$DI$157, "-000")</f>
        <v>0931-017</v>
      </c>
      <c r="D63" s="171" t="s">
        <v>353</v>
      </c>
      <c r="E63" s="48">
        <v>61</v>
      </c>
      <c r="F63" s="45" t="str">
        <f>TEAMS!$A$124</f>
        <v>Etowah</v>
      </c>
      <c r="G63" s="156">
        <f>TEAMS!DJ$157</f>
        <v>349</v>
      </c>
      <c r="H63" s="171" t="s">
        <v>353</v>
      </c>
      <c r="I63" s="48">
        <v>61</v>
      </c>
      <c r="J63" s="45" t="str">
        <f>TEAMS!$A$368</f>
        <v>Sonoraville</v>
      </c>
      <c r="K63" s="156">
        <f>TEAMS!BC$401</f>
        <v>277</v>
      </c>
      <c r="L63" s="171" t="s">
        <v>53</v>
      </c>
      <c r="M63" s="48">
        <v>61</v>
      </c>
      <c r="N63" s="45" t="str">
        <f>TEAMS!$A$185</f>
        <v>Gordon Central</v>
      </c>
      <c r="O63" s="156">
        <f>TEAMS!BV$218</f>
        <v>317</v>
      </c>
      <c r="P63" s="171" t="s">
        <v>56</v>
      </c>
    </row>
    <row r="64" spans="1:16">
      <c r="A64" s="48">
        <v>62</v>
      </c>
      <c r="B64" s="45" t="str">
        <f>TEAMS!$A$368</f>
        <v>Sonoraville</v>
      </c>
      <c r="C64" s="156" t="str">
        <f>TEXT(TEAMS!$AT$401, "0000")&amp;TEXT(TEAMS!$AU$401, "-000")</f>
        <v>0927-000</v>
      </c>
      <c r="D64" s="171" t="s">
        <v>52</v>
      </c>
      <c r="E64" s="48">
        <v>62</v>
      </c>
      <c r="F64" s="45" t="str">
        <f>TEAMS!$A$185</f>
        <v>Gordon Central</v>
      </c>
      <c r="G64" s="156">
        <f>TEAMS!DV$218</f>
        <v>348</v>
      </c>
      <c r="H64" s="238" t="s">
        <v>70</v>
      </c>
      <c r="I64" s="48">
        <v>62</v>
      </c>
      <c r="J64" s="45" t="str">
        <f>TEAMS!$A$368</f>
        <v>Sonoraville</v>
      </c>
      <c r="K64" s="156">
        <f>TEAMS!CM$401</f>
        <v>275</v>
      </c>
      <c r="L64" s="170" t="s">
        <v>59</v>
      </c>
      <c r="M64" s="48">
        <v>62</v>
      </c>
      <c r="N64" s="45" t="str">
        <f>TEAMS!$A$124</f>
        <v>Etowah</v>
      </c>
      <c r="O64" s="156">
        <f>TEAMS!CZ$157</f>
        <v>315</v>
      </c>
      <c r="P64" s="170" t="s">
        <v>61</v>
      </c>
    </row>
    <row r="65" spans="1:16">
      <c r="A65" s="48">
        <v>63</v>
      </c>
      <c r="B65" s="45" t="str">
        <f>TEAMS!$A$368</f>
        <v>Sonoraville</v>
      </c>
      <c r="C65" s="156" t="str">
        <f>TEXT(TEAMS!$DH$401, "0000")&amp;TEXT(TEAMS!$DI$401, "-000")</f>
        <v>0926-016</v>
      </c>
      <c r="D65" s="171" t="s">
        <v>353</v>
      </c>
      <c r="E65" s="48">
        <v>63</v>
      </c>
      <c r="F65" s="45" t="str">
        <f>TEAMS!$A$368</f>
        <v>Sonoraville</v>
      </c>
      <c r="G65" s="156">
        <f>TEAMS!CR$401</f>
        <v>348</v>
      </c>
      <c r="H65" s="170" t="s">
        <v>60</v>
      </c>
      <c r="I65" s="48">
        <v>63</v>
      </c>
      <c r="J65" s="45" t="str">
        <f>TEAMS!$A$124</f>
        <v>Etowah</v>
      </c>
      <c r="K65" s="156">
        <f>TEAMS!DK$157</f>
        <v>273</v>
      </c>
      <c r="L65" s="171" t="s">
        <v>353</v>
      </c>
      <c r="M65" s="48">
        <v>63</v>
      </c>
      <c r="N65" s="45" t="str">
        <f>TEAMS!$A$124</f>
        <v>Etowah</v>
      </c>
      <c r="O65" s="156">
        <f>TEAMS!CH$157</f>
        <v>313</v>
      </c>
      <c r="P65" s="170" t="s">
        <v>58</v>
      </c>
    </row>
    <row r="66" spans="1:16">
      <c r="A66" s="48">
        <v>64</v>
      </c>
      <c r="B66" s="45" t="str">
        <f>TEAMS!$A$124</f>
        <v>Etowah</v>
      </c>
      <c r="C66" s="156" t="str">
        <f>TEXT(TEAMS!$AH$157, "0000")&amp;TEXT(TEAMS!$AI$157, "-000")</f>
        <v>0923-013</v>
      </c>
      <c r="D66" s="170" t="s">
        <v>50</v>
      </c>
      <c r="E66" s="48">
        <v>64</v>
      </c>
      <c r="F66" s="45" t="str">
        <f>TEAMS!$A$124</f>
        <v>Etowah</v>
      </c>
      <c r="G66" s="156">
        <f>TEAMS!CX$157</f>
        <v>346</v>
      </c>
      <c r="H66" s="170" t="s">
        <v>61</v>
      </c>
      <c r="I66" s="48">
        <v>64</v>
      </c>
      <c r="J66" s="45" t="str">
        <f>TEAMS!$A$368</f>
        <v>Sonoraville</v>
      </c>
      <c r="K66" s="156">
        <f>TEAMS!CA$401</f>
        <v>269</v>
      </c>
      <c r="L66" s="170" t="s">
        <v>57</v>
      </c>
      <c r="M66" s="48">
        <v>64</v>
      </c>
      <c r="N66" s="45" t="str">
        <f>TEAMS!$A$368</f>
        <v>Sonoraville</v>
      </c>
      <c r="O66" s="156">
        <f>TEAMS!DL$401</f>
        <v>309</v>
      </c>
      <c r="P66" s="171" t="s">
        <v>353</v>
      </c>
    </row>
    <row r="67" spans="1:16">
      <c r="A67" s="48">
        <v>65</v>
      </c>
      <c r="B67" s="45" t="str">
        <f>TEAMS!$A$124</f>
        <v>Etowah</v>
      </c>
      <c r="C67" s="156" t="str">
        <f>TEXT(TEAMS!$CD$157, "0000")&amp;TEXT(TEAMS!$CE$157, "-000")</f>
        <v>0917-014</v>
      </c>
      <c r="D67" s="170" t="s">
        <v>58</v>
      </c>
      <c r="E67" s="48">
        <v>65</v>
      </c>
      <c r="F67" s="45" t="str">
        <f>TEAMS!$A$368</f>
        <v>Sonoraville</v>
      </c>
      <c r="G67" s="156">
        <f>TEAMS!AV$401</f>
        <v>346</v>
      </c>
      <c r="H67" s="171" t="s">
        <v>52</v>
      </c>
      <c r="I67" s="48">
        <v>65</v>
      </c>
      <c r="J67" s="45" t="str">
        <f>TEAMS!$A$124</f>
        <v>Etowah</v>
      </c>
      <c r="K67" s="156">
        <f>TEAMS!CG$157</f>
        <v>269</v>
      </c>
      <c r="L67" s="170" t="s">
        <v>58</v>
      </c>
      <c r="M67" s="48">
        <v>65</v>
      </c>
      <c r="N67" s="45" t="str">
        <f>TEAMS!$A$124</f>
        <v>Etowah</v>
      </c>
      <c r="O67" s="156">
        <f>TEAMS!DL$157</f>
        <v>309</v>
      </c>
      <c r="P67" s="171" t="s">
        <v>353</v>
      </c>
    </row>
    <row r="68" spans="1:16">
      <c r="A68" s="48">
        <v>66</v>
      </c>
      <c r="B68" s="45" t="str">
        <f>TEAMS!$A$124</f>
        <v>Etowah</v>
      </c>
      <c r="C68" s="156" t="str">
        <f>TEXT(TEAMS!$CP$157, "0000")&amp;TEXT(TEAMS!$CQ$157, "-000")</f>
        <v>0916-013</v>
      </c>
      <c r="D68" s="170" t="s">
        <v>60</v>
      </c>
      <c r="E68" s="48">
        <v>66</v>
      </c>
      <c r="F68" s="45" t="str">
        <f>TEAMS!$A$368</f>
        <v>Sonoraville</v>
      </c>
      <c r="G68" s="156">
        <f>TEAMS!DD$401</f>
        <v>345</v>
      </c>
      <c r="H68" s="171" t="s">
        <v>352</v>
      </c>
      <c r="I68" s="48">
        <v>66</v>
      </c>
      <c r="J68" s="45" t="str">
        <f>TEAMS!$A$124</f>
        <v>Etowah</v>
      </c>
      <c r="K68" s="156">
        <f>TEAMS!CS$157</f>
        <v>266</v>
      </c>
      <c r="L68" s="170" t="s">
        <v>60</v>
      </c>
      <c r="M68" s="48">
        <v>66</v>
      </c>
      <c r="N68" s="45" t="str">
        <f>TEAMS!$A$368</f>
        <v>Sonoraville</v>
      </c>
      <c r="O68" s="156">
        <f>TEAMS!BP$401</f>
        <v>308</v>
      </c>
      <c r="P68" s="171" t="s">
        <v>55</v>
      </c>
    </row>
    <row r="69" spans="1:16">
      <c r="A69" s="48">
        <v>67</v>
      </c>
      <c r="B69" s="45" t="str">
        <f>TEAMS!$A$124</f>
        <v>Etowah</v>
      </c>
      <c r="C69" s="156" t="str">
        <f>TEXT(TEAMS!$BR$157, "0000")&amp;TEXT(TEAMS!$BS$157, "-000")</f>
        <v>0914-012</v>
      </c>
      <c r="D69" s="170" t="s">
        <v>56</v>
      </c>
      <c r="E69" s="48">
        <v>67</v>
      </c>
      <c r="F69" s="45" t="str">
        <f>TEAMS!$A$368</f>
        <v>Sonoraville</v>
      </c>
      <c r="G69" s="156">
        <f>TEAMS!CF$401</f>
        <v>344</v>
      </c>
      <c r="H69" s="170" t="s">
        <v>58</v>
      </c>
      <c r="I69" s="48">
        <v>67</v>
      </c>
      <c r="J69" s="45" t="str">
        <f>TEAMS!$A$124</f>
        <v>Etowah</v>
      </c>
      <c r="K69" s="156">
        <f>TEAMS!DW$157</f>
        <v>265</v>
      </c>
      <c r="L69" s="238" t="s">
        <v>70</v>
      </c>
      <c r="M69" s="48">
        <v>67</v>
      </c>
      <c r="N69" s="45" t="str">
        <f>TEAMS!$A$368</f>
        <v>Sonoraville</v>
      </c>
      <c r="O69" s="156">
        <f>TEAMS!CT$401</f>
        <v>304</v>
      </c>
      <c r="P69" s="170" t="s">
        <v>60</v>
      </c>
    </row>
    <row r="70" spans="1:16">
      <c r="A70" s="48">
        <v>68</v>
      </c>
      <c r="B70" s="45" t="str">
        <f>TEAMS!$A$185</f>
        <v>Gordon Central</v>
      </c>
      <c r="C70" s="156" t="str">
        <f>TEXT(TEAMS!$BF$218, "0000")&amp;TEXT(TEAMS!$BG$218, "-000")</f>
        <v>0913-012</v>
      </c>
      <c r="D70" s="171" t="s">
        <v>54</v>
      </c>
      <c r="E70" s="48">
        <v>68</v>
      </c>
      <c r="F70" s="45" t="str">
        <f>TEAMS!$A$368</f>
        <v>Sonoraville</v>
      </c>
      <c r="G70" s="156">
        <f>TEAMS!AJ$401</f>
        <v>338</v>
      </c>
      <c r="H70" s="171" t="s">
        <v>50</v>
      </c>
      <c r="I70" s="48">
        <v>68</v>
      </c>
      <c r="J70" s="45" t="str">
        <f>TEAMS!$A$368</f>
        <v>Sonoraville</v>
      </c>
      <c r="K70" s="156">
        <f>TEAMS!AQ$401</f>
        <v>264</v>
      </c>
      <c r="L70" s="171" t="s">
        <v>51</v>
      </c>
      <c r="M70" s="48">
        <v>68</v>
      </c>
      <c r="N70" s="45" t="str">
        <f>TEAMS!$A$124</f>
        <v>Etowah</v>
      </c>
      <c r="O70" s="156">
        <f>TEAMS!CB$157</f>
        <v>304</v>
      </c>
      <c r="P70" s="170" t="s">
        <v>57</v>
      </c>
    </row>
    <row r="71" spans="1:16">
      <c r="A71" s="48">
        <v>69</v>
      </c>
      <c r="B71" s="45" t="str">
        <f>TEAMS!$A$368</f>
        <v>Sonoraville</v>
      </c>
      <c r="C71" s="156" t="str">
        <f>TEXT(TEAMS!$AH$401, "0000")&amp;TEXT(TEAMS!$AI$401, "-000")</f>
        <v>0912-000</v>
      </c>
      <c r="D71" s="171" t="s">
        <v>50</v>
      </c>
      <c r="E71" s="48">
        <v>69</v>
      </c>
      <c r="F71" s="45" t="str">
        <f>TEAMS!$A$368</f>
        <v>Sonoraville</v>
      </c>
      <c r="G71" s="156">
        <f>TEAMS!AP$401</f>
        <v>338</v>
      </c>
      <c r="H71" s="171" t="s">
        <v>51</v>
      </c>
      <c r="I71" s="48">
        <v>69</v>
      </c>
      <c r="J71" s="45" t="str">
        <f>TEAMS!$A$185</f>
        <v>Gordon Central</v>
      </c>
      <c r="K71" s="156">
        <f>TEAMS!DW$218</f>
        <v>263</v>
      </c>
      <c r="L71" s="238" t="s">
        <v>70</v>
      </c>
      <c r="M71" s="48">
        <v>69</v>
      </c>
      <c r="N71" s="45" t="str">
        <f>TEAMS!$A$185</f>
        <v>Gordon Central</v>
      </c>
      <c r="O71" s="156">
        <f>TEAMS!CN$218</f>
        <v>303</v>
      </c>
      <c r="P71" s="170" t="s">
        <v>59</v>
      </c>
    </row>
    <row r="72" spans="1:16">
      <c r="A72" s="48">
        <v>70</v>
      </c>
      <c r="B72" s="45" t="str">
        <f>TEAMS!$A$368</f>
        <v>Sonoraville</v>
      </c>
      <c r="C72" s="156" t="str">
        <f>TEXT(TEAMS!$BX$401, "0000")&amp;TEXT(TEAMS!$BY$401, "-000")</f>
        <v>0912-000</v>
      </c>
      <c r="D72" s="170" t="s">
        <v>57</v>
      </c>
      <c r="E72" s="48">
        <v>70</v>
      </c>
      <c r="F72" s="45" t="str">
        <f>TEAMS!$A$368</f>
        <v>Sonoraville</v>
      </c>
      <c r="G72" s="156">
        <f>TEAMS!BB$401</f>
        <v>338</v>
      </c>
      <c r="H72" s="171" t="s">
        <v>53</v>
      </c>
      <c r="I72" s="48">
        <v>70</v>
      </c>
      <c r="J72" s="45" t="str">
        <f>TEAMS!$A$185</f>
        <v>Gordon Central</v>
      </c>
      <c r="K72" s="156">
        <f>TEAMS!BI$218</f>
        <v>261</v>
      </c>
      <c r="L72" s="171" t="s">
        <v>54</v>
      </c>
      <c r="M72" s="48">
        <v>70</v>
      </c>
      <c r="N72" s="45" t="str">
        <f>TEAMS!$A$124</f>
        <v>Etowah</v>
      </c>
      <c r="O72" s="156">
        <f>TEAMS!CT$157</f>
        <v>301</v>
      </c>
      <c r="P72" s="170" t="s">
        <v>60</v>
      </c>
    </row>
    <row r="73" spans="1:16">
      <c r="A73" s="48">
        <v>71</v>
      </c>
      <c r="B73" s="45" t="str">
        <f>TEAMS!$A$185</f>
        <v>Gordon Central</v>
      </c>
      <c r="C73" s="156" t="str">
        <f>TEXT(TEAMS!$DT$218, "0000")&amp;TEXT(TEAMS!$DU$218, "-000")</f>
        <v>0910-006</v>
      </c>
      <c r="D73" s="238" t="s">
        <v>70</v>
      </c>
      <c r="E73" s="48">
        <v>71</v>
      </c>
      <c r="F73" s="45" t="str">
        <f>TEAMS!$A$185</f>
        <v>Gordon Central</v>
      </c>
      <c r="G73" s="156">
        <f>TEAMS!DJ$218</f>
        <v>336</v>
      </c>
      <c r="H73" s="171" t="s">
        <v>353</v>
      </c>
      <c r="I73" s="48">
        <v>71</v>
      </c>
      <c r="J73" s="45" t="str">
        <f>TEAMS!$A$185</f>
        <v>Gordon Central</v>
      </c>
      <c r="K73" s="156">
        <f>TEAMS!DE$218</f>
        <v>259</v>
      </c>
      <c r="L73" s="171" t="s">
        <v>352</v>
      </c>
      <c r="M73" s="48">
        <v>71</v>
      </c>
      <c r="N73" s="45" t="str">
        <f>TEAMS!$A$368</f>
        <v>Sonoraville</v>
      </c>
      <c r="O73" s="156">
        <f>TEAMS!AX$401</f>
        <v>300</v>
      </c>
      <c r="P73" s="171" t="s">
        <v>52</v>
      </c>
    </row>
    <row r="74" spans="1:16">
      <c r="A74" s="48">
        <v>72</v>
      </c>
      <c r="B74" s="45" t="str">
        <f>TEAMS!$A$124</f>
        <v>Etowah</v>
      </c>
      <c r="C74" s="156" t="str">
        <f>TEXT(TEAMS!$BX$157, "0000")&amp;TEXT(TEAMS!$BY$157, "-000")</f>
        <v>0898-021</v>
      </c>
      <c r="D74" s="170" t="s">
        <v>57</v>
      </c>
      <c r="E74" s="48">
        <v>72</v>
      </c>
      <c r="F74" s="45" t="str">
        <f>TEAMS!$A$124</f>
        <v>Etowah</v>
      </c>
      <c r="G74" s="156">
        <f>TEAMS!CF$157</f>
        <v>335</v>
      </c>
      <c r="H74" s="170" t="s">
        <v>58</v>
      </c>
      <c r="I74" s="48">
        <v>72</v>
      </c>
      <c r="J74" s="45" t="str">
        <f>TEAMS!$A$368</f>
        <v>Sonoraville</v>
      </c>
      <c r="K74" s="156">
        <f>TEAMS!DK$401</f>
        <v>258</v>
      </c>
      <c r="L74" s="171" t="s">
        <v>353</v>
      </c>
      <c r="M74" s="48">
        <v>72</v>
      </c>
      <c r="N74" s="45" t="str">
        <f>TEAMS!$A$124</f>
        <v>Etowah</v>
      </c>
      <c r="O74" s="156">
        <f>TEAMS!BJ$157</f>
        <v>300</v>
      </c>
      <c r="P74" s="170" t="s">
        <v>54</v>
      </c>
    </row>
    <row r="75" spans="1:16">
      <c r="A75" s="48">
        <v>73</v>
      </c>
      <c r="B75" s="45" t="str">
        <f>TEAMS!$A$185</f>
        <v>Gordon Central</v>
      </c>
      <c r="C75" s="156" t="str">
        <f>TEXT(TEAMS!$BR$218, "0000")&amp;TEXT(TEAMS!$BS$218, "-000")</f>
        <v>0896-009</v>
      </c>
      <c r="D75" s="171" t="s">
        <v>56</v>
      </c>
      <c r="E75" s="48">
        <v>73</v>
      </c>
      <c r="F75" s="45" t="str">
        <f>TEAMS!$A$124</f>
        <v>Etowah</v>
      </c>
      <c r="G75" s="156">
        <f>TEAMS!AJ$157</f>
        <v>334</v>
      </c>
      <c r="H75" s="170" t="s">
        <v>50</v>
      </c>
      <c r="I75" s="48">
        <v>73</v>
      </c>
      <c r="J75" s="45" t="str">
        <f>TEAMS!$A$124</f>
        <v>Etowah</v>
      </c>
      <c r="K75" s="156">
        <f>TEAMS!AW$157</f>
        <v>256</v>
      </c>
      <c r="L75" s="170" t="s">
        <v>52</v>
      </c>
      <c r="M75" s="48">
        <v>73</v>
      </c>
      <c r="N75" s="45" t="str">
        <f>TEAMS!$A$185</f>
        <v>Gordon Central</v>
      </c>
      <c r="O75" s="156">
        <f>TEAMS!DX$218</f>
        <v>299</v>
      </c>
      <c r="P75" s="238" t="s">
        <v>70</v>
      </c>
    </row>
    <row r="76" spans="1:16">
      <c r="A76" s="48">
        <v>74</v>
      </c>
      <c r="B76" s="45" t="str">
        <f>TEAMS!$A$124</f>
        <v>Etowah</v>
      </c>
      <c r="C76" s="156" t="str">
        <f>TEXT(TEAMS!$AT$157, "0000")&amp;TEXT(TEAMS!$AU$157, "-000")</f>
        <v>0894-000</v>
      </c>
      <c r="D76" s="170" t="s">
        <v>52</v>
      </c>
      <c r="E76" s="48">
        <v>74</v>
      </c>
      <c r="F76" s="45" t="str">
        <f>TEAMS!$A$185</f>
        <v>Gordon Central</v>
      </c>
      <c r="G76" s="156">
        <f>TEAMS!BH$218</f>
        <v>334</v>
      </c>
      <c r="H76" s="171" t="s">
        <v>54</v>
      </c>
      <c r="I76" s="48">
        <v>74</v>
      </c>
      <c r="J76" s="45" t="str">
        <f>TEAMS!$A$185</f>
        <v>Gordon Central</v>
      </c>
      <c r="K76" s="156">
        <f>TEAMS!BU$218</f>
        <v>246</v>
      </c>
      <c r="L76" s="171" t="s">
        <v>56</v>
      </c>
      <c r="M76" s="48">
        <v>74</v>
      </c>
      <c r="N76" s="45" t="str">
        <f>TEAMS!$A$185</f>
        <v>Gordon Central</v>
      </c>
      <c r="O76" s="156">
        <f>TEAMS!DF$218</f>
        <v>296</v>
      </c>
      <c r="P76" s="171" t="s">
        <v>352</v>
      </c>
    </row>
    <row r="77" spans="1:16">
      <c r="A77" s="48">
        <v>75</v>
      </c>
      <c r="B77" s="45" t="str">
        <f>TEAMS!$A$368</f>
        <v>Sonoraville</v>
      </c>
      <c r="C77" s="156" t="str">
        <f>TEXT(TEAMS!$AN$401, "0000")&amp;TEXT(TEAMS!$AO$401, "-000")</f>
        <v>0891-008</v>
      </c>
      <c r="D77" s="171" t="s">
        <v>51</v>
      </c>
      <c r="E77" s="48">
        <v>75</v>
      </c>
      <c r="F77" s="45" t="str">
        <f>TEAMS!$A$124</f>
        <v>Etowah</v>
      </c>
      <c r="G77" s="156">
        <f>TEAMS!BT$157</f>
        <v>334</v>
      </c>
      <c r="H77" s="170" t="s">
        <v>56</v>
      </c>
      <c r="I77" s="48">
        <v>75</v>
      </c>
      <c r="J77" s="45" t="str">
        <f>TEAMS!$A$124</f>
        <v>Etowah</v>
      </c>
      <c r="K77" s="156">
        <f>TEAMS!BO$157</f>
        <v>244</v>
      </c>
      <c r="L77" s="170" t="s">
        <v>55</v>
      </c>
      <c r="M77" s="48">
        <v>75</v>
      </c>
      <c r="N77" s="45" t="str">
        <f>TEAMS!$A$185</f>
        <v>Gordon Central</v>
      </c>
      <c r="O77" s="156">
        <f>TEAMS!BP$218</f>
        <v>296</v>
      </c>
      <c r="P77" s="171" t="s">
        <v>55</v>
      </c>
    </row>
    <row r="78" spans="1:16">
      <c r="A78" s="48">
        <v>76</v>
      </c>
      <c r="B78" s="45" t="str">
        <f>TEAMS!$A$185</f>
        <v>Gordon Central</v>
      </c>
      <c r="C78" s="156" t="str">
        <f>TEXT(TEAMS!$DB$218, "0000")&amp;TEXT(TEAMS!$DC$218, "-000")</f>
        <v>0884-012</v>
      </c>
      <c r="D78" s="171" t="s">
        <v>352</v>
      </c>
      <c r="E78" s="48">
        <v>76</v>
      </c>
      <c r="F78" s="45" t="str">
        <f>TEAMS!$A$185</f>
        <v>Gordon Central</v>
      </c>
      <c r="G78" s="156">
        <f>TEAMS!BT$218</f>
        <v>333</v>
      </c>
      <c r="H78" s="171" t="s">
        <v>56</v>
      </c>
      <c r="I78" s="48">
        <v>76</v>
      </c>
      <c r="J78" s="45" t="str">
        <f>TEAMS!$A$185</f>
        <v>Gordon Central</v>
      </c>
      <c r="K78" s="156">
        <f>TEAMS!BO$218</f>
        <v>243</v>
      </c>
      <c r="L78" s="171" t="s">
        <v>55</v>
      </c>
      <c r="M78" s="48">
        <v>76</v>
      </c>
      <c r="N78" s="45" t="str">
        <f>TEAMS!$A$124</f>
        <v>Etowah</v>
      </c>
      <c r="O78" s="156">
        <f>TEAMS!AL$157</f>
        <v>293</v>
      </c>
      <c r="P78" s="170" t="s">
        <v>50</v>
      </c>
    </row>
    <row r="79" spans="1:16">
      <c r="A79" s="48">
        <v>77</v>
      </c>
      <c r="B79" s="45" t="str">
        <f>TEAMS!$A$124</f>
        <v>Etowah</v>
      </c>
      <c r="C79" s="156" t="str">
        <f>TEXT(TEAMS!$BL$157, "0000")&amp;TEXT(TEAMS!$BM$157, "-000")</f>
        <v>0867-013</v>
      </c>
      <c r="D79" s="170" t="s">
        <v>55</v>
      </c>
      <c r="E79" s="48">
        <v>77</v>
      </c>
      <c r="F79" s="45" t="str">
        <f>TEAMS!$A$124</f>
        <v>Etowah</v>
      </c>
      <c r="G79" s="156">
        <f>TEAMS!BN$157</f>
        <v>332</v>
      </c>
      <c r="H79" s="170" t="s">
        <v>55</v>
      </c>
      <c r="I79" s="48">
        <v>77</v>
      </c>
      <c r="J79" s="45" t="str">
        <f>TEAMS!$A$368</f>
        <v>Sonoraville</v>
      </c>
      <c r="K79" s="156">
        <f>TEAMS!AK$401</f>
        <v>242</v>
      </c>
      <c r="L79" s="171" t="s">
        <v>50</v>
      </c>
      <c r="M79" s="48">
        <v>77</v>
      </c>
      <c r="N79" s="45" t="str">
        <f>TEAMS!$A$368</f>
        <v>Sonoraville</v>
      </c>
      <c r="O79" s="156">
        <f>TEAMS!CB$401</f>
        <v>293</v>
      </c>
      <c r="P79" s="170" t="s">
        <v>57</v>
      </c>
    </row>
    <row r="80" spans="1:16">
      <c r="A80" s="48">
        <v>78</v>
      </c>
      <c r="B80" s="45" t="str">
        <f>TEAMS!$A$368</f>
        <v>Sonoraville</v>
      </c>
      <c r="C80" s="156" t="str">
        <f>TEXT(TEAMS!$DB$401, "0000")&amp;TEXT(TEAMS!$DC$401, "-000")</f>
        <v>0863-000</v>
      </c>
      <c r="D80" s="171" t="s">
        <v>352</v>
      </c>
      <c r="E80" s="48">
        <v>78</v>
      </c>
      <c r="F80" s="45" t="str">
        <f>TEAMS!$A$185</f>
        <v>Gordon Central</v>
      </c>
      <c r="G80" s="156">
        <f>TEAMS!CL$218</f>
        <v>331</v>
      </c>
      <c r="H80" s="170" t="s">
        <v>59</v>
      </c>
      <c r="I80" s="48">
        <v>78</v>
      </c>
      <c r="J80" s="45" t="str">
        <f>TEAMS!$A$124</f>
        <v>Etowah</v>
      </c>
      <c r="K80" s="156">
        <f>TEAMS!CA$157</f>
        <v>242</v>
      </c>
      <c r="L80" s="170" t="s">
        <v>57</v>
      </c>
      <c r="M80" s="48">
        <v>78</v>
      </c>
      <c r="N80" s="45" t="str">
        <f>TEAMS!$A$124</f>
        <v>Etowah</v>
      </c>
      <c r="O80" s="156">
        <f>TEAMS!BP$157</f>
        <v>291</v>
      </c>
      <c r="P80" s="170" t="s">
        <v>55</v>
      </c>
    </row>
    <row r="81" spans="1:16">
      <c r="A81" s="48">
        <v>79</v>
      </c>
      <c r="B81" s="45" t="str">
        <f>TEAMS!$A$185</f>
        <v>Gordon Central</v>
      </c>
      <c r="C81" s="156" t="str">
        <f>TEXT(TEAMS!$CJ$218, "0000")&amp;TEXT(TEAMS!$CK$218, "-000")</f>
        <v>0857-007</v>
      </c>
      <c r="D81" s="170" t="s">
        <v>59</v>
      </c>
      <c r="E81" s="48">
        <v>79</v>
      </c>
      <c r="F81" s="45" t="str">
        <f>TEAMS!$A$185</f>
        <v>Gordon Central</v>
      </c>
      <c r="G81" s="156">
        <f>TEAMS!DD$218</f>
        <v>329</v>
      </c>
      <c r="H81" s="171" t="s">
        <v>352</v>
      </c>
      <c r="I81" s="48">
        <v>79</v>
      </c>
      <c r="J81" s="45" t="str">
        <f>TEAMS!$A$185</f>
        <v>Gordon Central</v>
      </c>
      <c r="K81" s="156">
        <f>TEAMS!AW$218</f>
        <v>235</v>
      </c>
      <c r="L81" s="171" t="s">
        <v>52</v>
      </c>
      <c r="M81" s="48">
        <v>79</v>
      </c>
      <c r="N81" s="45" t="str">
        <f>TEAMS!$A$368</f>
        <v>Sonoraville</v>
      </c>
      <c r="O81" s="156">
        <f>TEAMS!AR$401</f>
        <v>289</v>
      </c>
      <c r="P81" s="171" t="s">
        <v>51</v>
      </c>
    </row>
    <row r="82" spans="1:16">
      <c r="A82" s="48">
        <v>80</v>
      </c>
      <c r="B82" s="45" t="str">
        <f>TEAMS!$A$124</f>
        <v>Etowah</v>
      </c>
      <c r="C82" s="156" t="str">
        <f>TEXT(TEAMS!$BF$157, "0000")&amp;TEXT(TEAMS!$BG$157, "-000")</f>
        <v>0847-010</v>
      </c>
      <c r="D82" s="170" t="s">
        <v>54</v>
      </c>
      <c r="E82" s="48">
        <v>80</v>
      </c>
      <c r="F82" s="45" t="str">
        <f>TEAMS!$A$185</f>
        <v>Gordon Central</v>
      </c>
      <c r="G82" s="156">
        <f>TEAMS!AJ$218</f>
        <v>328</v>
      </c>
      <c r="H82" s="171" t="s">
        <v>50</v>
      </c>
      <c r="I82" s="48">
        <v>80</v>
      </c>
      <c r="J82" s="45" t="str">
        <f>TEAMS!$A$368</f>
        <v>Sonoraville</v>
      </c>
      <c r="K82" s="156">
        <f>TEAMS!DE$401</f>
        <v>232</v>
      </c>
      <c r="L82" s="171" t="s">
        <v>352</v>
      </c>
      <c r="M82" s="48">
        <v>80</v>
      </c>
      <c r="N82" s="45" t="str">
        <f>TEAMS!$A$368</f>
        <v>Sonoraville</v>
      </c>
      <c r="O82" s="156">
        <f>TEAMS!DF$401</f>
        <v>286</v>
      </c>
      <c r="P82" s="171" t="s">
        <v>352</v>
      </c>
    </row>
    <row r="83" spans="1:16">
      <c r="A83" s="48">
        <v>81</v>
      </c>
      <c r="B83" s="45" t="str">
        <f>TEAMS!$A$185</f>
        <v>Gordon Central</v>
      </c>
      <c r="C83" s="156" t="str">
        <f>TEXT(TEAMS!$BL$218, "0000") &amp;TEXT(TEAMS!$BM$218, "-000")</f>
        <v>0845-010</v>
      </c>
      <c r="D83" s="171" t="s">
        <v>55</v>
      </c>
      <c r="E83" s="48">
        <v>81</v>
      </c>
      <c r="F83" s="45" t="str">
        <f>TEAMS!$A$185</f>
        <v>Gordon Central</v>
      </c>
      <c r="G83" s="156">
        <f>TEAMS!BZ$218</f>
        <v>322</v>
      </c>
      <c r="H83" s="170" t="s">
        <v>57</v>
      </c>
      <c r="I83" s="48">
        <v>81</v>
      </c>
      <c r="J83" s="45" t="str">
        <f>TEAMS!$A$185</f>
        <v>Gordon Central</v>
      </c>
      <c r="K83" s="156">
        <f>TEAMS!CA$218</f>
        <v>232</v>
      </c>
      <c r="L83" s="170" t="s">
        <v>57</v>
      </c>
      <c r="M83" s="48">
        <v>81</v>
      </c>
      <c r="N83" s="45" t="str">
        <f>TEAMS!$A$124</f>
        <v>Etowah</v>
      </c>
      <c r="O83" s="156">
        <f>TEAMS!BV$157</f>
        <v>284</v>
      </c>
      <c r="P83" s="170" t="s">
        <v>56</v>
      </c>
    </row>
    <row r="84" spans="1:16">
      <c r="A84" s="48">
        <v>82</v>
      </c>
      <c r="B84" s="45" t="str">
        <f>TEAMS!$A$185</f>
        <v>Gordon Central</v>
      </c>
      <c r="C84" s="156" t="str">
        <f>TEXT(TEAMS!$DH$218, "0000")&amp;TEXT(TEAMS!$DI$218, "-000")</f>
        <v>0830-008</v>
      </c>
      <c r="D84" s="171" t="s">
        <v>353</v>
      </c>
      <c r="E84" s="48">
        <v>82</v>
      </c>
      <c r="F84" s="45" t="str">
        <f>TEAMS!$A$185</f>
        <v>Gordon Central</v>
      </c>
      <c r="G84" s="156">
        <f>TEAMS!CX$218</f>
        <v>320</v>
      </c>
      <c r="H84" s="170" t="s">
        <v>61</v>
      </c>
      <c r="I84" s="48">
        <v>82</v>
      </c>
      <c r="J84" s="45" t="str">
        <f>TEAMS!$A$185</f>
        <v>Gordon Central</v>
      </c>
      <c r="K84" s="156">
        <f>TEAMS!DK$218</f>
        <v>231</v>
      </c>
      <c r="L84" s="171" t="s">
        <v>353</v>
      </c>
      <c r="M84" s="48">
        <v>82</v>
      </c>
      <c r="N84" s="45" t="str">
        <f>TEAMS!$A$185</f>
        <v>Gordon Central</v>
      </c>
      <c r="O84" s="156">
        <f>TEAMS!CZ$218</f>
        <v>279</v>
      </c>
      <c r="P84" s="170" t="s">
        <v>61</v>
      </c>
    </row>
    <row r="85" spans="1:16">
      <c r="A85" s="48">
        <v>83</v>
      </c>
      <c r="B85" s="45" t="str">
        <f>TEAMS!$A$185</f>
        <v>Gordon Central</v>
      </c>
      <c r="C85" s="156" t="str">
        <f>TEXT(TEAMS!$CV$218, "0000")&amp;TEXT(TEAMS!$CW$218, "-000")</f>
        <v>0820-006</v>
      </c>
      <c r="D85" s="170" t="s">
        <v>61</v>
      </c>
      <c r="E85" s="48">
        <v>83</v>
      </c>
      <c r="F85" s="45" t="str">
        <f>TEAMS!$A$124</f>
        <v>Etowah</v>
      </c>
      <c r="G85" s="156">
        <f>TEAMS!AV$157</f>
        <v>318</v>
      </c>
      <c r="H85" s="170" t="s">
        <v>52</v>
      </c>
      <c r="I85" s="48">
        <v>83</v>
      </c>
      <c r="J85" s="45" t="str">
        <f>TEAMS!$A$124</f>
        <v>Etowah</v>
      </c>
      <c r="K85" s="156">
        <f>TEAMS!BI$157</f>
        <v>229</v>
      </c>
      <c r="L85" s="170" t="s">
        <v>54</v>
      </c>
      <c r="M85" s="48">
        <v>83</v>
      </c>
      <c r="N85" s="45" t="str">
        <f>TEAMS!$A$185</f>
        <v>Gordon Central</v>
      </c>
      <c r="O85" s="156">
        <f>TEAMS!AX$218</f>
        <v>272</v>
      </c>
      <c r="P85" s="171" t="s">
        <v>52</v>
      </c>
    </row>
    <row r="86" spans="1:16">
      <c r="A86" s="48">
        <v>84</v>
      </c>
      <c r="B86" s="45" t="str">
        <f>TEAMS!$A$185</f>
        <v>Gordon Central</v>
      </c>
      <c r="C86" s="156" t="str">
        <f>TEXT(TEAMS!$AT$218, "0000")&amp;TEXT(TEAMS!$AU$218, "-000")</f>
        <v>0819-004</v>
      </c>
      <c r="D86" s="171" t="s">
        <v>52</v>
      </c>
      <c r="E86" s="48">
        <v>84</v>
      </c>
      <c r="F86" s="45" t="str">
        <f>TEAMS!$A$124</f>
        <v>Etowah</v>
      </c>
      <c r="G86" s="156">
        <f>TEAMS!BH$157</f>
        <v>318</v>
      </c>
      <c r="H86" s="170" t="s">
        <v>54</v>
      </c>
      <c r="I86" s="48">
        <v>84</v>
      </c>
      <c r="J86" s="45" t="str">
        <f>TEAMS!$A$185</f>
        <v>Gordon Central</v>
      </c>
      <c r="K86" s="156">
        <f>TEAMS!AK$218</f>
        <v>226</v>
      </c>
      <c r="L86" s="171" t="s">
        <v>50</v>
      </c>
      <c r="M86" s="48">
        <v>84</v>
      </c>
      <c r="N86" s="45" t="str">
        <f>TEAMS!$A$185</f>
        <v>Gordon Central</v>
      </c>
      <c r="O86" s="156">
        <f>TEAMS!BD$218</f>
        <v>264</v>
      </c>
      <c r="P86" s="171" t="s">
        <v>53</v>
      </c>
    </row>
    <row r="87" spans="1:16">
      <c r="A87" s="48">
        <v>85</v>
      </c>
      <c r="B87" s="45" t="str">
        <f>TEAMS!$A$185</f>
        <v>Gordon Central</v>
      </c>
      <c r="C87" s="156" t="str">
        <f>TEXT(TEAMS!$BX$218, "0000")&amp;TEXT(TEAMS!$BY$218, "-000")</f>
        <v>0812-000</v>
      </c>
      <c r="D87" s="170" t="s">
        <v>57</v>
      </c>
      <c r="E87" s="48">
        <v>85</v>
      </c>
      <c r="F87" s="45" t="str">
        <f>TEAMS!$A$185</f>
        <v>Gordon Central</v>
      </c>
      <c r="G87" s="156">
        <f>TEAMS!AV$218</f>
        <v>312</v>
      </c>
      <c r="H87" s="171" t="s">
        <v>52</v>
      </c>
      <c r="I87" s="48">
        <v>85</v>
      </c>
      <c r="J87" s="45" t="str">
        <f>TEAMS!$A$185</f>
        <v>Gordon Central</v>
      </c>
      <c r="K87" s="156">
        <f>TEAMS!CM$218</f>
        <v>223</v>
      </c>
      <c r="L87" s="170" t="s">
        <v>59</v>
      </c>
      <c r="M87" s="48">
        <v>85</v>
      </c>
      <c r="N87" s="45" t="str">
        <f>TEAMS!$A$185</f>
        <v>Gordon Central</v>
      </c>
      <c r="O87" s="156">
        <f>TEAMS!DL$218</f>
        <v>263</v>
      </c>
      <c r="P87" s="171" t="s">
        <v>353</v>
      </c>
    </row>
    <row r="88" spans="1:16">
      <c r="A88" s="48">
        <v>86</v>
      </c>
      <c r="B88" s="45" t="str">
        <f>TEAMS!$A$185</f>
        <v>Gordon Central</v>
      </c>
      <c r="C88" s="156" t="str">
        <f>TEXT(TEAMS!$AH$218, "0000")&amp;TEXT(TEAMS!$AI$218, "-000")</f>
        <v>0786-000</v>
      </c>
      <c r="D88" s="171" t="s">
        <v>50</v>
      </c>
      <c r="E88" s="48">
        <v>86</v>
      </c>
      <c r="F88" s="45" t="str">
        <f>TEAMS!$A$185</f>
        <v>Gordon Central</v>
      </c>
      <c r="G88" s="156">
        <f>TEAMS!BN$218</f>
        <v>306</v>
      </c>
      <c r="H88" s="171" t="s">
        <v>55</v>
      </c>
      <c r="I88" s="48">
        <v>86</v>
      </c>
      <c r="J88" s="45" t="str">
        <f>TEAMS!$A$185</f>
        <v>Gordon Central</v>
      </c>
      <c r="K88" s="156">
        <f>TEAMS!CY$218</f>
        <v>221</v>
      </c>
      <c r="L88" s="170" t="s">
        <v>61</v>
      </c>
      <c r="M88" s="48">
        <v>86</v>
      </c>
      <c r="N88" s="45" t="str">
        <f>TEAMS!$A$185</f>
        <v>Gordon Central</v>
      </c>
      <c r="O88" s="156">
        <f>TEAMS!CB$218</f>
        <v>258</v>
      </c>
      <c r="P88" s="170" t="s">
        <v>57</v>
      </c>
    </row>
    <row r="89" spans="1:16">
      <c r="A89" s="48">
        <v>87</v>
      </c>
      <c r="B89" s="45" t="str">
        <f>TEAMS!$A$185</f>
        <v>Gordon Central</v>
      </c>
      <c r="C89" s="156" t="str">
        <f>TEXT(TEAMS!$AZ$218, "0000")&amp;TEXT(TEAMS!$BA$218, "-000")</f>
        <v>0759-001</v>
      </c>
      <c r="D89" s="171" t="s">
        <v>53</v>
      </c>
      <c r="E89" s="48">
        <v>87</v>
      </c>
      <c r="F89" s="45" t="str">
        <f>TEAMS!$A$185</f>
        <v>Gordon Central</v>
      </c>
      <c r="G89" s="156">
        <f>TEAMS!BB$218</f>
        <v>297</v>
      </c>
      <c r="H89" s="171" t="s">
        <v>53</v>
      </c>
      <c r="I89" s="48">
        <v>87</v>
      </c>
      <c r="J89" s="45" t="str">
        <f>TEAMS!$A$124</f>
        <v>Etowah</v>
      </c>
      <c r="K89" s="156">
        <f>TEAMS!CM$157</f>
        <v>198</v>
      </c>
      <c r="L89" s="170" t="s">
        <v>59</v>
      </c>
      <c r="M89" s="48">
        <v>87</v>
      </c>
      <c r="N89" s="45" t="str">
        <f>TEAMS!$A$124</f>
        <v>Etowah</v>
      </c>
      <c r="O89" s="156">
        <f>TEAMS!CN$157</f>
        <v>243</v>
      </c>
      <c r="P89" s="170" t="s">
        <v>59</v>
      </c>
    </row>
    <row r="90" spans="1:16">
      <c r="A90" s="48">
        <v>88</v>
      </c>
      <c r="B90" s="45" t="str">
        <f>TEAMS!$A$124</f>
        <v>Etowah</v>
      </c>
      <c r="C90" s="156" t="str">
        <f>TEXT(TEAMS!$AN$157, "0000")&amp;TEXT(TEAMS!$AO$157, "-000")</f>
        <v>0671-003</v>
      </c>
      <c r="D90" s="170" t="s">
        <v>51</v>
      </c>
      <c r="E90" s="48">
        <v>88</v>
      </c>
      <c r="F90" s="45" t="str">
        <f>TEAMS!$A$124</f>
        <v>Etowah</v>
      </c>
      <c r="G90" s="156">
        <f>TEAMS!AP$157</f>
        <v>291</v>
      </c>
      <c r="H90" s="170" t="s">
        <v>51</v>
      </c>
      <c r="I90" s="48">
        <v>88</v>
      </c>
      <c r="J90" s="45" t="str">
        <f>TEAMS!$A$185</f>
        <v>Gordon Central</v>
      </c>
      <c r="K90" s="156">
        <f>TEAMS!BC$218</f>
        <v>198</v>
      </c>
      <c r="L90" s="171" t="s">
        <v>53</v>
      </c>
      <c r="M90" s="48">
        <v>88</v>
      </c>
      <c r="N90" s="45" t="str">
        <f>TEAMS!$A$185</f>
        <v>Gordon Central</v>
      </c>
      <c r="O90" s="156">
        <f>TEAMS!AL$218</f>
        <v>232</v>
      </c>
      <c r="P90" s="171" t="s">
        <v>50</v>
      </c>
    </row>
    <row r="91" spans="1:16">
      <c r="A91" s="48">
        <v>89</v>
      </c>
      <c r="B91" s="45" t="str">
        <f>TEAMS!$A$124</f>
        <v>Etowah</v>
      </c>
      <c r="C91" s="156" t="str">
        <f>TEXT(TEAMS!$CJ$157, "0000")&amp;TEXT(TEAMS!$CK$157, "-000")</f>
        <v>0652-004</v>
      </c>
      <c r="D91" s="170" t="s">
        <v>59</v>
      </c>
      <c r="E91" s="48">
        <v>89</v>
      </c>
      <c r="F91" s="45" t="str">
        <f>TEAMS!$A$124</f>
        <v>Etowah</v>
      </c>
      <c r="G91" s="156">
        <f>TEAMS!CL$157</f>
        <v>211</v>
      </c>
      <c r="H91" s="170" t="s">
        <v>59</v>
      </c>
      <c r="I91" s="48">
        <v>89</v>
      </c>
      <c r="J91" s="45" t="str">
        <f>TEAMS!$A$124</f>
        <v>Etowah</v>
      </c>
      <c r="K91" s="156">
        <f>TEAMS!AQ$157</f>
        <v>171</v>
      </c>
      <c r="L91" s="170" t="s">
        <v>51</v>
      </c>
      <c r="M91" s="48">
        <v>89</v>
      </c>
      <c r="N91" s="45" t="str">
        <f>TEAMS!$A$124</f>
        <v>Etowah</v>
      </c>
      <c r="O91" s="156">
        <f>TEAMS!AR$157</f>
        <v>209</v>
      </c>
      <c r="P91" s="170" t="s">
        <v>51</v>
      </c>
    </row>
    <row r="92" spans="1:16">
      <c r="A92" s="48">
        <v>90</v>
      </c>
      <c r="B92" s="45" t="str">
        <f>TEAMS!$A$551</f>
        <v>Z 10</v>
      </c>
      <c r="C92" s="156" t="str">
        <f>TEXT(TEAMS!$DT$584, "0000")&amp;TEXT(TEAMS!$DU$584, "-000")</f>
        <v>0000-000</v>
      </c>
      <c r="D92" s="238" t="s">
        <v>70</v>
      </c>
      <c r="E92" s="48">
        <v>90</v>
      </c>
      <c r="F92" s="45" t="str">
        <f>TEAMS!$A$551</f>
        <v>Z 10</v>
      </c>
      <c r="G92" s="156">
        <f>TEAMS!DV$584</f>
        <v>0</v>
      </c>
      <c r="H92" s="238" t="s">
        <v>70</v>
      </c>
      <c r="I92" s="48">
        <v>90</v>
      </c>
      <c r="J92" s="45" t="str">
        <f>TEAMS!$A$551</f>
        <v>Z 10</v>
      </c>
      <c r="K92" s="156">
        <f>TEAMS!DW$584</f>
        <v>0</v>
      </c>
      <c r="L92" s="238" t="s">
        <v>70</v>
      </c>
      <c r="M92" s="48">
        <v>90</v>
      </c>
      <c r="N92" s="45" t="str">
        <f>TEAMS!$A$551</f>
        <v>Z 10</v>
      </c>
      <c r="O92" s="156">
        <f>TEAMS!DX$584</f>
        <v>0</v>
      </c>
      <c r="P92" s="238" t="s">
        <v>70</v>
      </c>
    </row>
    <row r="93" spans="1:16">
      <c r="A93" s="48">
        <v>91</v>
      </c>
      <c r="B93" s="45" t="str">
        <f>TEAMS!$A$612</f>
        <v>Z 11</v>
      </c>
      <c r="C93" s="156" t="str">
        <f>TEXT(TEAMS!$DT$645, "0000")&amp;TEXT(TEAMS!$DU$645, "-000")</f>
        <v>0000-000</v>
      </c>
      <c r="D93" s="238" t="s">
        <v>70</v>
      </c>
      <c r="E93" s="48">
        <v>91</v>
      </c>
      <c r="F93" s="45" t="str">
        <f>TEAMS!$A$612</f>
        <v>Z 11</v>
      </c>
      <c r="G93" s="156">
        <f>TEAMS!DV$645</f>
        <v>0</v>
      </c>
      <c r="H93" s="238" t="s">
        <v>70</v>
      </c>
      <c r="I93" s="48">
        <v>91</v>
      </c>
      <c r="J93" s="45" t="str">
        <f>TEAMS!$A$612</f>
        <v>Z 11</v>
      </c>
      <c r="K93" s="156">
        <f>TEAMS!DW$645</f>
        <v>0</v>
      </c>
      <c r="L93" s="238" t="s">
        <v>70</v>
      </c>
      <c r="M93" s="48">
        <v>91</v>
      </c>
      <c r="N93" s="45" t="str">
        <f>TEAMS!$A$612</f>
        <v>Z 11</v>
      </c>
      <c r="O93" s="156">
        <f>TEAMS!DX$645</f>
        <v>0</v>
      </c>
      <c r="P93" s="238" t="s">
        <v>70</v>
      </c>
    </row>
    <row r="94" spans="1:16">
      <c r="A94" s="48">
        <v>92</v>
      </c>
      <c r="B94" s="45" t="str">
        <f>TEAMS!$A$673</f>
        <v>Z 12</v>
      </c>
      <c r="C94" s="156" t="str">
        <f>TEXT(TEAMS!$DT$706, "0000")&amp;TEXT(TEAMS!$DU$706, "-000")</f>
        <v>0000-000</v>
      </c>
      <c r="D94" s="238" t="s">
        <v>70</v>
      </c>
      <c r="E94" s="48">
        <v>92</v>
      </c>
      <c r="F94" s="45" t="str">
        <f>TEAMS!$A$673</f>
        <v>Z 12</v>
      </c>
      <c r="G94" s="156">
        <f>TEAMS!DV$706</f>
        <v>0</v>
      </c>
      <c r="H94" s="238" t="s">
        <v>70</v>
      </c>
      <c r="I94" s="48">
        <v>92</v>
      </c>
      <c r="J94" s="45" t="str">
        <f>TEAMS!$A$673</f>
        <v>Z 12</v>
      </c>
      <c r="K94" s="156">
        <f>TEAMS!DW$706</f>
        <v>0</v>
      </c>
      <c r="L94" s="238" t="s">
        <v>70</v>
      </c>
      <c r="M94" s="48">
        <v>92</v>
      </c>
      <c r="N94" s="45" t="str">
        <f>TEAMS!$A$673</f>
        <v>Z 12</v>
      </c>
      <c r="O94" s="156">
        <f>TEAMS!DX$706</f>
        <v>0</v>
      </c>
      <c r="P94" s="238" t="s">
        <v>70</v>
      </c>
    </row>
    <row r="95" spans="1:16">
      <c r="A95" s="48">
        <v>93</v>
      </c>
      <c r="B95" s="45" t="str">
        <f>TEAMS!$A$734</f>
        <v>Z 13</v>
      </c>
      <c r="C95" s="156" t="str">
        <f>TEXT(TEAMS!$DT$767, "0000")&amp;TEXT(TEAMS!$DU$767, "-000")</f>
        <v>0000-000</v>
      </c>
      <c r="D95" s="238" t="s">
        <v>70</v>
      </c>
      <c r="E95" s="48">
        <v>93</v>
      </c>
      <c r="F95" s="45" t="str">
        <f>TEAMS!$A$734</f>
        <v>Z 13</v>
      </c>
      <c r="G95" s="156">
        <f>TEAMS!DV$767</f>
        <v>0</v>
      </c>
      <c r="H95" s="238" t="s">
        <v>70</v>
      </c>
      <c r="I95" s="48">
        <v>93</v>
      </c>
      <c r="J95" s="45" t="str">
        <f>TEAMS!$A$734</f>
        <v>Z 13</v>
      </c>
      <c r="K95" s="156">
        <f>TEAMS!DW$767</f>
        <v>0</v>
      </c>
      <c r="L95" s="238" t="s">
        <v>70</v>
      </c>
      <c r="M95" s="48">
        <v>93</v>
      </c>
      <c r="N95" s="45" t="str">
        <f>TEAMS!$A$734</f>
        <v>Z 13</v>
      </c>
      <c r="O95" s="156">
        <f>TEAMS!DX$767</f>
        <v>0</v>
      </c>
      <c r="P95" s="238" t="s">
        <v>70</v>
      </c>
    </row>
    <row r="96" spans="1:16">
      <c r="A96" s="48">
        <v>94</v>
      </c>
      <c r="B96" s="45" t="str">
        <f>TEAMS!$A$795</f>
        <v>Z 14</v>
      </c>
      <c r="C96" s="156" t="str">
        <f>TEXT(TEAMS!$DT$828, "0000")&amp;TEXT(TEAMS!$DU$828, "-000")</f>
        <v>0000-000</v>
      </c>
      <c r="D96" s="238" t="s">
        <v>70</v>
      </c>
      <c r="E96" s="48">
        <v>94</v>
      </c>
      <c r="F96" s="45" t="str">
        <f>TEAMS!$A$795</f>
        <v>Z 14</v>
      </c>
      <c r="G96" s="156">
        <f>TEAMS!DV$828</f>
        <v>0</v>
      </c>
      <c r="H96" s="238" t="s">
        <v>70</v>
      </c>
      <c r="I96" s="48">
        <v>94</v>
      </c>
      <c r="J96" s="45" t="str">
        <f>TEAMS!$A$795</f>
        <v>Z 14</v>
      </c>
      <c r="K96" s="156">
        <f>TEAMS!DW$828</f>
        <v>0</v>
      </c>
      <c r="L96" s="238" t="s">
        <v>70</v>
      </c>
      <c r="M96" s="48">
        <v>94</v>
      </c>
      <c r="N96" s="45" t="str">
        <f>TEAMS!$A$795</f>
        <v>Z 14</v>
      </c>
      <c r="O96" s="156">
        <f>TEAMS!DX$828</f>
        <v>0</v>
      </c>
      <c r="P96" s="238" t="s">
        <v>70</v>
      </c>
    </row>
    <row r="97" spans="1:16">
      <c r="A97" s="48">
        <v>95</v>
      </c>
      <c r="B97" s="45" t="str">
        <f>TEAMS!$A$856</f>
        <v>Z 15</v>
      </c>
      <c r="C97" s="156" t="str">
        <f>TEXT(TEAMS!$DT$889, "0000")&amp;TEXT(TEAMS!$DU$889, "-000")</f>
        <v>0000-000</v>
      </c>
      <c r="D97" s="238" t="s">
        <v>70</v>
      </c>
      <c r="E97" s="48">
        <v>95</v>
      </c>
      <c r="F97" s="45" t="str">
        <f>TEAMS!$A$856</f>
        <v>Z 15</v>
      </c>
      <c r="G97" s="156">
        <f>TEAMS!DV$889</f>
        <v>0</v>
      </c>
      <c r="H97" s="238" t="s">
        <v>70</v>
      </c>
      <c r="I97" s="48">
        <v>95</v>
      </c>
      <c r="J97" s="45" t="str">
        <f>TEAMS!$A$856</f>
        <v>Z 15</v>
      </c>
      <c r="K97" s="156">
        <f>TEAMS!DW$889</f>
        <v>0</v>
      </c>
      <c r="L97" s="238" t="s">
        <v>70</v>
      </c>
      <c r="M97" s="48">
        <v>95</v>
      </c>
      <c r="N97" s="45" t="str">
        <f>TEAMS!$A$856</f>
        <v>Z 15</v>
      </c>
      <c r="O97" s="156">
        <f>TEAMS!DX$889</f>
        <v>0</v>
      </c>
      <c r="P97" s="238" t="s">
        <v>70</v>
      </c>
    </row>
    <row r="98" spans="1:16">
      <c r="A98" s="48">
        <v>96</v>
      </c>
      <c r="B98" s="45" t="str">
        <f>TEAMS!$A$917</f>
        <v>Z 16</v>
      </c>
      <c r="C98" s="156" t="str">
        <f>TEXT(TEAMS!$DT$950, "0000")&amp;TEXT(TEAMS!$DU$950, "-000")</f>
        <v>0000-000</v>
      </c>
      <c r="D98" s="238" t="s">
        <v>70</v>
      </c>
      <c r="E98" s="48">
        <v>96</v>
      </c>
      <c r="F98" s="45" t="str">
        <f>TEAMS!$A$917</f>
        <v>Z 16</v>
      </c>
      <c r="G98" s="156">
        <f>TEAMS!DV$950</f>
        <v>0</v>
      </c>
      <c r="H98" s="238" t="s">
        <v>70</v>
      </c>
      <c r="I98" s="48">
        <v>96</v>
      </c>
      <c r="J98" s="45" t="str">
        <f>TEAMS!$A$917</f>
        <v>Z 16</v>
      </c>
      <c r="K98" s="156">
        <f>TEAMS!DW$950</f>
        <v>0</v>
      </c>
      <c r="L98" s="238" t="s">
        <v>70</v>
      </c>
      <c r="M98" s="48">
        <v>96</v>
      </c>
      <c r="N98" s="45" t="str">
        <f>TEAMS!$A$917</f>
        <v>Z 16</v>
      </c>
      <c r="O98" s="156">
        <f>TEAMS!DX$950</f>
        <v>0</v>
      </c>
      <c r="P98" s="238" t="s">
        <v>70</v>
      </c>
    </row>
    <row r="99" spans="1:16">
      <c r="A99" s="48">
        <v>97</v>
      </c>
      <c r="B99" s="45" t="str">
        <f>TEAMS!$A$978</f>
        <v>Z 17</v>
      </c>
      <c r="C99" s="156" t="str">
        <f>TEXT(TEAMS!$DT$1011, "0000")&amp;TEXT(TEAMS!$DU$1011, "-000")</f>
        <v>0000-000</v>
      </c>
      <c r="D99" s="238" t="s">
        <v>70</v>
      </c>
      <c r="E99" s="48">
        <v>97</v>
      </c>
      <c r="F99" s="45" t="str">
        <f>TEAMS!$A$978</f>
        <v>Z 17</v>
      </c>
      <c r="G99" s="156">
        <f>TEAMS!DV$1011</f>
        <v>0</v>
      </c>
      <c r="H99" s="238" t="s">
        <v>70</v>
      </c>
      <c r="I99" s="48">
        <v>97</v>
      </c>
      <c r="J99" s="45" t="str">
        <f>TEAMS!$A$978</f>
        <v>Z 17</v>
      </c>
      <c r="K99" s="156">
        <f>TEAMS!DW$1011</f>
        <v>0</v>
      </c>
      <c r="L99" s="238" t="s">
        <v>70</v>
      </c>
      <c r="M99" s="48">
        <v>97</v>
      </c>
      <c r="N99" s="45" t="str">
        <f>TEAMS!$A$978</f>
        <v>Z 17</v>
      </c>
      <c r="O99" s="156">
        <f>TEAMS!DX$1011</f>
        <v>0</v>
      </c>
      <c r="P99" s="238" t="s">
        <v>70</v>
      </c>
    </row>
    <row r="100" spans="1:16">
      <c r="A100" s="48">
        <v>98</v>
      </c>
      <c r="B100" s="45" t="str">
        <f>TEAMS!$A$1039</f>
        <v>Z 18</v>
      </c>
      <c r="C100" s="156" t="str">
        <f>TEXT(TEAMS!$DT$1072, "0000")&amp;TEXT(TEAMS!$DU$1072, "-000")</f>
        <v>0000-000</v>
      </c>
      <c r="D100" s="238" t="s">
        <v>70</v>
      </c>
      <c r="E100" s="48">
        <v>98</v>
      </c>
      <c r="F100" s="45" t="str">
        <f>TEAMS!$A$1039</f>
        <v>Z 18</v>
      </c>
      <c r="G100" s="156">
        <f>TEAMS!DV$1072</f>
        <v>0</v>
      </c>
      <c r="H100" s="238" t="s">
        <v>70</v>
      </c>
      <c r="I100" s="48">
        <v>98</v>
      </c>
      <c r="J100" s="45" t="str">
        <f>TEAMS!$A$1039</f>
        <v>Z 18</v>
      </c>
      <c r="K100" s="156">
        <f>TEAMS!DW$1072</f>
        <v>0</v>
      </c>
      <c r="L100" s="238" t="s">
        <v>70</v>
      </c>
      <c r="M100" s="48">
        <v>98</v>
      </c>
      <c r="N100" s="45" t="str">
        <f>TEAMS!$A$1039</f>
        <v>Z 18</v>
      </c>
      <c r="O100" s="156">
        <f>TEAMS!DX$1072</f>
        <v>0</v>
      </c>
      <c r="P100" s="238" t="s">
        <v>70</v>
      </c>
    </row>
    <row r="101" spans="1:16">
      <c r="A101" s="48">
        <v>99</v>
      </c>
      <c r="B101" s="45" t="str">
        <f>TEAMS!$A$1100</f>
        <v>Z 19</v>
      </c>
      <c r="C101" s="156" t="str">
        <f>TEXT(TEAMS!$DT$1133, "0000")&amp;TEXT(TEAMS!$DU$1133, "-000")</f>
        <v>0000-000</v>
      </c>
      <c r="D101" s="238" t="s">
        <v>70</v>
      </c>
      <c r="E101" s="48">
        <v>99</v>
      </c>
      <c r="F101" s="45" t="str">
        <f>TEAMS!$A$1100</f>
        <v>Z 19</v>
      </c>
      <c r="G101" s="156">
        <f>TEAMS!DV1391</f>
        <v>0</v>
      </c>
      <c r="H101" s="238" t="s">
        <v>70</v>
      </c>
      <c r="I101" s="48">
        <v>99</v>
      </c>
      <c r="J101" s="45" t="str">
        <f>TEAMS!$A$1100</f>
        <v>Z 19</v>
      </c>
      <c r="K101" s="156">
        <f>TEAMS!DW1391</f>
        <v>0</v>
      </c>
      <c r="L101" s="238" t="s">
        <v>70</v>
      </c>
      <c r="M101" s="48">
        <v>99</v>
      </c>
      <c r="N101" s="45" t="str">
        <f>TEAMS!$A$1100</f>
        <v>Z 19</v>
      </c>
      <c r="O101" s="156">
        <f>TEAMS!DX1391</f>
        <v>0</v>
      </c>
      <c r="P101" s="238" t="s">
        <v>70</v>
      </c>
    </row>
    <row r="102" spans="1:16">
      <c r="A102" s="48">
        <v>100</v>
      </c>
      <c r="B102" s="45" t="str">
        <f>TEAMS!$A$1161</f>
        <v>Z 20</v>
      </c>
      <c r="C102" s="156" t="str">
        <f>TEXT(TEAMS!$DT$1194, "0000")&amp;TEXT(TEAMS!$DU$1194, "-000")</f>
        <v>0000-000</v>
      </c>
      <c r="D102" s="238" t="s">
        <v>70</v>
      </c>
      <c r="E102" s="48">
        <v>100</v>
      </c>
      <c r="F102" s="45" t="str">
        <f>TEAMS!$A$1161</f>
        <v>Z 20</v>
      </c>
      <c r="G102" s="156">
        <f>TEAMS!DV1452</f>
        <v>0</v>
      </c>
      <c r="H102" s="238" t="s">
        <v>70</v>
      </c>
      <c r="I102" s="48">
        <v>100</v>
      </c>
      <c r="J102" s="45" t="str">
        <f>TEAMS!$A$1161</f>
        <v>Z 20</v>
      </c>
      <c r="K102" s="156">
        <f>TEAMS!DW1452</f>
        <v>0</v>
      </c>
      <c r="L102" s="238" t="s">
        <v>70</v>
      </c>
      <c r="M102" s="48">
        <v>100</v>
      </c>
      <c r="N102" s="45" t="str">
        <f>TEAMS!$A$1161</f>
        <v>Z 20</v>
      </c>
      <c r="O102" s="156">
        <f>TEAMS!DX1452</f>
        <v>0</v>
      </c>
      <c r="P102" s="238" t="s">
        <v>70</v>
      </c>
    </row>
    <row r="103" spans="1:16">
      <c r="A103" s="48">
        <v>101</v>
      </c>
      <c r="B103" s="45" t="str">
        <f>TEAMS!$A$429</f>
        <v>Z 8</v>
      </c>
      <c r="C103" s="156" t="str">
        <f>TEXT(TEAMS!$DT$462, "0000")&amp;TEXT(TEAMS!$DU$462, "-000")</f>
        <v>0000-000</v>
      </c>
      <c r="D103" s="238" t="s">
        <v>70</v>
      </c>
      <c r="E103" s="48">
        <v>101</v>
      </c>
      <c r="F103" s="45" t="str">
        <f>TEAMS!$A$429</f>
        <v>Z 8</v>
      </c>
      <c r="G103" s="156">
        <f>TEAMS!DV$462</f>
        <v>0</v>
      </c>
      <c r="H103" s="238" t="s">
        <v>70</v>
      </c>
      <c r="I103" s="48">
        <v>101</v>
      </c>
      <c r="J103" s="45" t="str">
        <f>TEAMS!$A$429</f>
        <v>Z 8</v>
      </c>
      <c r="K103" s="156">
        <f>TEAMS!DW$462</f>
        <v>0</v>
      </c>
      <c r="L103" s="238" t="s">
        <v>70</v>
      </c>
      <c r="M103" s="48">
        <v>101</v>
      </c>
      <c r="N103" s="45" t="str">
        <f>TEAMS!$A$429</f>
        <v>Z 8</v>
      </c>
      <c r="O103" s="156">
        <f>TEAMS!DX$462</f>
        <v>0</v>
      </c>
      <c r="P103" s="238" t="s">
        <v>70</v>
      </c>
    </row>
    <row r="104" spans="1:16">
      <c r="A104" s="48">
        <v>102</v>
      </c>
      <c r="B104" s="45" t="str">
        <f>TEAMS!$A$490</f>
        <v>Z 9</v>
      </c>
      <c r="C104" s="156" t="str">
        <f>TEXT(TEAMS!$DT$523, "0000")&amp;TEXT(TEAMS!$DU$523, "-000")</f>
        <v>0000-000</v>
      </c>
      <c r="D104" s="238" t="s">
        <v>70</v>
      </c>
      <c r="E104" s="48">
        <v>102</v>
      </c>
      <c r="F104" s="45" t="str">
        <f>TEAMS!$A$490</f>
        <v>Z 9</v>
      </c>
      <c r="G104" s="156">
        <f>TEAMS!DV$523</f>
        <v>0</v>
      </c>
      <c r="H104" s="238" t="s">
        <v>70</v>
      </c>
      <c r="I104" s="48">
        <v>102</v>
      </c>
      <c r="J104" s="45" t="str">
        <f>TEAMS!$A$490</f>
        <v>Z 9</v>
      </c>
      <c r="K104" s="156">
        <f>TEAMS!DW$523</f>
        <v>0</v>
      </c>
      <c r="L104" s="238" t="s">
        <v>70</v>
      </c>
      <c r="M104" s="48">
        <v>102</v>
      </c>
      <c r="N104" s="45" t="str">
        <f>TEAMS!$A$490</f>
        <v>Z 9</v>
      </c>
      <c r="O104" s="156">
        <f>TEAMS!DX$523</f>
        <v>0</v>
      </c>
      <c r="P104" s="238" t="s">
        <v>70</v>
      </c>
    </row>
    <row r="105" spans="1:16">
      <c r="A105" s="48">
        <v>103</v>
      </c>
      <c r="B105" s="45" t="str">
        <f>TEAMS!$A$2</f>
        <v>Cherokee</v>
      </c>
      <c r="C105" s="156" t="str">
        <f>TEXT(TEAMS!$DN$35, "0000") &amp; TEXT(TEAMS!$DO$35, "-000")</f>
        <v>0000-000</v>
      </c>
      <c r="D105" s="171" t="s">
        <v>62</v>
      </c>
      <c r="E105" s="48">
        <v>103</v>
      </c>
      <c r="F105" s="45" t="str">
        <f>TEAMS!$A$2</f>
        <v>Cherokee</v>
      </c>
      <c r="G105" s="156">
        <f>TEAMS!DP$35</f>
        <v>0</v>
      </c>
      <c r="H105" s="171" t="s">
        <v>62</v>
      </c>
      <c r="I105" s="48">
        <v>103</v>
      </c>
      <c r="J105" s="45" t="str">
        <f>TEAMS!$A$2</f>
        <v>Cherokee</v>
      </c>
      <c r="K105" s="156">
        <f>TEAMS!DQ$35</f>
        <v>0</v>
      </c>
      <c r="L105" s="171" t="s">
        <v>62</v>
      </c>
      <c r="M105" s="48">
        <v>103</v>
      </c>
      <c r="N105" s="45" t="str">
        <f>TEAMS!$A$2</f>
        <v>Cherokee</v>
      </c>
      <c r="O105" s="156">
        <f>TEAMS!DR$35</f>
        <v>0</v>
      </c>
      <c r="P105" s="171" t="s">
        <v>62</v>
      </c>
    </row>
    <row r="106" spans="1:16">
      <c r="A106" s="48">
        <v>104</v>
      </c>
      <c r="B106" s="45" t="str">
        <f>TEAMS!$A$63</f>
        <v>Dalton</v>
      </c>
      <c r="C106" s="156" t="str">
        <f>TEXT(TEAMS!$DN$96, "0000")&amp;TEXT(TEAMS!$DO$96, "-000")</f>
        <v>0000-000</v>
      </c>
      <c r="D106" s="171" t="s">
        <v>62</v>
      </c>
      <c r="E106" s="48">
        <v>104</v>
      </c>
      <c r="F106" s="45" t="str">
        <f>TEAMS!$A$63</f>
        <v>Dalton</v>
      </c>
      <c r="G106" s="156">
        <f>TEAMS!DP$96</f>
        <v>0</v>
      </c>
      <c r="H106" s="171" t="s">
        <v>62</v>
      </c>
      <c r="I106" s="48">
        <v>104</v>
      </c>
      <c r="J106" s="45" t="str">
        <f>TEAMS!$A$63</f>
        <v>Dalton</v>
      </c>
      <c r="K106" s="156">
        <f>TEAMS!DQ$96</f>
        <v>0</v>
      </c>
      <c r="L106" s="171" t="s">
        <v>62</v>
      </c>
      <c r="M106" s="48">
        <v>104</v>
      </c>
      <c r="N106" s="45" t="str">
        <f>TEAMS!$A$63</f>
        <v>Dalton</v>
      </c>
      <c r="O106" s="156">
        <f>TEAMS!DR$96</f>
        <v>0</v>
      </c>
      <c r="P106" s="171" t="s">
        <v>62</v>
      </c>
    </row>
    <row r="107" spans="1:16">
      <c r="A107" s="48">
        <v>105</v>
      </c>
      <c r="B107" s="45" t="str">
        <f>TEAMS!$A$124</f>
        <v>Etowah</v>
      </c>
      <c r="C107" s="156" t="str">
        <f>TEXT(TEAMS!$DN$157, "0000")&amp;TEXT(TEAMS!$DO$157, "-000")</f>
        <v>0000-000</v>
      </c>
      <c r="D107" s="171" t="s">
        <v>62</v>
      </c>
      <c r="E107" s="48">
        <v>105</v>
      </c>
      <c r="F107" s="45" t="str">
        <f>TEAMS!$A$124</f>
        <v>Etowah</v>
      </c>
      <c r="G107" s="156">
        <f>TEAMS!DP$157</f>
        <v>0</v>
      </c>
      <c r="H107" s="171" t="s">
        <v>62</v>
      </c>
      <c r="I107" s="48">
        <v>105</v>
      </c>
      <c r="J107" s="45" t="str">
        <f>TEAMS!$A$124</f>
        <v>Etowah</v>
      </c>
      <c r="K107" s="156">
        <f>TEAMS!DQ$157</f>
        <v>0</v>
      </c>
      <c r="L107" s="171" t="s">
        <v>62</v>
      </c>
      <c r="M107" s="48">
        <v>105</v>
      </c>
      <c r="N107" s="45" t="str">
        <f>TEAMS!$A$124</f>
        <v>Etowah</v>
      </c>
      <c r="O107" s="156">
        <f>TEAMS!DR$157</f>
        <v>0</v>
      </c>
      <c r="P107" s="171" t="s">
        <v>62</v>
      </c>
    </row>
    <row r="108" spans="1:16">
      <c r="A108" s="48">
        <v>106</v>
      </c>
      <c r="B108" s="45" t="str">
        <f>TEAMS!$A$185</f>
        <v>Gordon Central</v>
      </c>
      <c r="C108" s="156" t="str">
        <f>TEXT(TEAMS!$DN$218, "0000")&amp;TEXT(TEAMS!$DO$218, "-000")</f>
        <v>0000-000</v>
      </c>
      <c r="D108" s="171" t="s">
        <v>62</v>
      </c>
      <c r="E108" s="48">
        <v>106</v>
      </c>
      <c r="F108" s="45" t="str">
        <f>TEAMS!$A$185</f>
        <v>Gordon Central</v>
      </c>
      <c r="G108" s="156">
        <f>TEAMS!DP$218</f>
        <v>0</v>
      </c>
      <c r="H108" s="171" t="s">
        <v>62</v>
      </c>
      <c r="I108" s="48">
        <v>106</v>
      </c>
      <c r="J108" s="45" t="str">
        <f>TEAMS!$A$185</f>
        <v>Gordon Central</v>
      </c>
      <c r="K108" s="156">
        <f>TEAMS!DQ$218</f>
        <v>0</v>
      </c>
      <c r="L108" s="171" t="s">
        <v>62</v>
      </c>
      <c r="M108" s="48">
        <v>106</v>
      </c>
      <c r="N108" s="45" t="str">
        <f>TEAMS!$A$185</f>
        <v>Gordon Central</v>
      </c>
      <c r="O108" s="156">
        <f>TEAMS!DR$218</f>
        <v>0</v>
      </c>
      <c r="P108" s="171" t="s">
        <v>62</v>
      </c>
    </row>
    <row r="109" spans="1:16">
      <c r="A109" s="48">
        <v>107</v>
      </c>
      <c r="B109" s="45" t="str">
        <f>TEAMS!$A$246</f>
        <v>LaFayette</v>
      </c>
      <c r="C109" s="156" t="str">
        <f>TEXT(TEAMS!$DN$279, "0000")&amp;TEXT(TEAMS!$DO$279, "-000")</f>
        <v>0000-000</v>
      </c>
      <c r="D109" s="171" t="s">
        <v>62</v>
      </c>
      <c r="E109" s="48">
        <v>107</v>
      </c>
      <c r="F109" s="45" t="str">
        <f>TEAMS!$A$246</f>
        <v>LaFayette</v>
      </c>
      <c r="G109" s="156">
        <f>TEAMS!DP$279</f>
        <v>0</v>
      </c>
      <c r="H109" s="171" t="s">
        <v>62</v>
      </c>
      <c r="I109" s="48">
        <v>107</v>
      </c>
      <c r="J109" s="45" t="str">
        <f>TEAMS!$A$246</f>
        <v>LaFayette</v>
      </c>
      <c r="K109" s="156">
        <f>TEAMS!DQ$279</f>
        <v>0</v>
      </c>
      <c r="L109" s="171" t="s">
        <v>62</v>
      </c>
      <c r="M109" s="48">
        <v>107</v>
      </c>
      <c r="N109" s="45" t="str">
        <f>TEAMS!$A$246</f>
        <v>LaFayette</v>
      </c>
      <c r="O109" s="156">
        <f>TEAMS!DR$279</f>
        <v>0</v>
      </c>
      <c r="P109" s="171" t="s">
        <v>62</v>
      </c>
    </row>
    <row r="110" spans="1:16">
      <c r="A110" s="48">
        <v>108</v>
      </c>
      <c r="B110" s="45" t="str">
        <f>TEAMS!$A$307</f>
        <v>Ridgeland</v>
      </c>
      <c r="C110" s="156" t="str">
        <f>TEXT(TEAMS!$DN$340, "0000")&amp;TEXT(TEAMS!$DO$340, "-000")</f>
        <v>0000-000</v>
      </c>
      <c r="D110" s="171" t="s">
        <v>62</v>
      </c>
      <c r="E110" s="48">
        <v>108</v>
      </c>
      <c r="F110" s="45" t="str">
        <f>TEAMS!$A$307</f>
        <v>Ridgeland</v>
      </c>
      <c r="G110" s="156">
        <f>TEAMS!DP$340</f>
        <v>0</v>
      </c>
      <c r="H110" s="171" t="s">
        <v>62</v>
      </c>
      <c r="I110" s="48">
        <v>108</v>
      </c>
      <c r="J110" s="45" t="str">
        <f>TEAMS!$A$307</f>
        <v>Ridgeland</v>
      </c>
      <c r="K110" s="156">
        <f>TEAMS!DQ$340</f>
        <v>0</v>
      </c>
      <c r="L110" s="171" t="s">
        <v>62</v>
      </c>
      <c r="M110" s="48">
        <v>108</v>
      </c>
      <c r="N110" s="45" t="str">
        <f>TEAMS!$A$307</f>
        <v>Ridgeland</v>
      </c>
      <c r="O110" s="156">
        <f>TEAMS!DR$340</f>
        <v>0</v>
      </c>
      <c r="P110" s="171" t="s">
        <v>62</v>
      </c>
    </row>
    <row r="111" spans="1:16">
      <c r="A111" s="48">
        <v>109</v>
      </c>
      <c r="B111" s="45" t="str">
        <f>TEAMS!$A$368</f>
        <v>Sonoraville</v>
      </c>
      <c r="C111" s="156" t="str">
        <f>TEXT(TEAMS!$DN$401, "0000")&amp;TEXT(TEAMS!$DO$401, "-000")</f>
        <v>0000-000</v>
      </c>
      <c r="D111" s="171" t="s">
        <v>62</v>
      </c>
      <c r="E111" s="48">
        <v>109</v>
      </c>
      <c r="F111" s="45" t="str">
        <f>TEAMS!$A$368</f>
        <v>Sonoraville</v>
      </c>
      <c r="G111" s="156">
        <f>TEAMS!DP$401</f>
        <v>0</v>
      </c>
      <c r="H111" s="171" t="s">
        <v>62</v>
      </c>
      <c r="I111" s="48">
        <v>109</v>
      </c>
      <c r="J111" s="45" t="str">
        <f>TEAMS!$A$368</f>
        <v>Sonoraville</v>
      </c>
      <c r="K111" s="156">
        <f>TEAMS!DQ$401</f>
        <v>0</v>
      </c>
      <c r="L111" s="171" t="s">
        <v>62</v>
      </c>
      <c r="M111" s="48">
        <v>109</v>
      </c>
      <c r="N111" s="45" t="str">
        <f>TEAMS!$A$368</f>
        <v>Sonoraville</v>
      </c>
      <c r="O111" s="156">
        <f>TEAMS!DR$401</f>
        <v>0</v>
      </c>
      <c r="P111" s="171" t="s">
        <v>62</v>
      </c>
    </row>
    <row r="112" spans="1:16">
      <c r="A112" s="48">
        <v>110</v>
      </c>
      <c r="B112" s="45" t="str">
        <f>TEAMS!$A$551</f>
        <v>Z 10</v>
      </c>
      <c r="C112" s="156" t="str">
        <f>TEXT(TEAMS!$DN$584, "0000")&amp;TEXT(TEAMS!$DO$584, "-000")</f>
        <v>0000-000</v>
      </c>
      <c r="D112" s="171" t="s">
        <v>62</v>
      </c>
      <c r="E112" s="48">
        <v>110</v>
      </c>
      <c r="F112" s="45" t="str">
        <f>TEAMS!$A$551</f>
        <v>Z 10</v>
      </c>
      <c r="G112" s="156">
        <f>TEAMS!DP$584</f>
        <v>0</v>
      </c>
      <c r="H112" s="171" t="s">
        <v>62</v>
      </c>
      <c r="I112" s="48">
        <v>110</v>
      </c>
      <c r="J112" s="45" t="str">
        <f>TEAMS!$A$551</f>
        <v>Z 10</v>
      </c>
      <c r="K112" s="156">
        <f>TEAMS!DQ$584</f>
        <v>0</v>
      </c>
      <c r="L112" s="171" t="s">
        <v>62</v>
      </c>
      <c r="M112" s="48">
        <v>110</v>
      </c>
      <c r="N112" s="45" t="str">
        <f>TEAMS!$A$551</f>
        <v>Z 10</v>
      </c>
      <c r="O112" s="156">
        <f>TEAMS!DR$584</f>
        <v>0</v>
      </c>
      <c r="P112" s="171" t="s">
        <v>62</v>
      </c>
    </row>
    <row r="113" spans="1:16">
      <c r="A113" s="48">
        <v>111</v>
      </c>
      <c r="B113" s="45" t="str">
        <f>TEAMS!$A$612</f>
        <v>Z 11</v>
      </c>
      <c r="C113" s="156" t="str">
        <f>TEXT(TEAMS!$DN$645, "0000")&amp;TEXT(TEAMS!$DO$645, "-000")</f>
        <v>0000-000</v>
      </c>
      <c r="D113" s="171" t="s">
        <v>62</v>
      </c>
      <c r="E113" s="48">
        <v>111</v>
      </c>
      <c r="F113" s="45" t="str">
        <f>TEAMS!$A$612</f>
        <v>Z 11</v>
      </c>
      <c r="G113" s="156">
        <f>TEAMS!DP$645</f>
        <v>0</v>
      </c>
      <c r="H113" s="171" t="s">
        <v>62</v>
      </c>
      <c r="I113" s="48">
        <v>111</v>
      </c>
      <c r="J113" s="45" t="str">
        <f>TEAMS!$A$612</f>
        <v>Z 11</v>
      </c>
      <c r="K113" s="156">
        <f>TEAMS!DQ$645</f>
        <v>0</v>
      </c>
      <c r="L113" s="171" t="s">
        <v>62</v>
      </c>
      <c r="M113" s="48">
        <v>111</v>
      </c>
      <c r="N113" s="45" t="str">
        <f>TEAMS!$A$612</f>
        <v>Z 11</v>
      </c>
      <c r="O113" s="156">
        <f>TEAMS!DR$645</f>
        <v>0</v>
      </c>
      <c r="P113" s="171" t="s">
        <v>62</v>
      </c>
    </row>
    <row r="114" spans="1:16">
      <c r="A114" s="48">
        <v>112</v>
      </c>
      <c r="B114" s="45" t="str">
        <f>TEAMS!$A$673</f>
        <v>Z 12</v>
      </c>
      <c r="C114" s="156" t="str">
        <f>TEXT(TEAMS!$DN$706, "0000")&amp;TEXT(TEAMS!$DO$706, "-000")</f>
        <v>0000-000</v>
      </c>
      <c r="D114" s="171" t="s">
        <v>62</v>
      </c>
      <c r="E114" s="48">
        <v>112</v>
      </c>
      <c r="F114" s="45" t="str">
        <f>TEAMS!$A$673</f>
        <v>Z 12</v>
      </c>
      <c r="G114" s="156">
        <f>TEAMS!DP$706</f>
        <v>0</v>
      </c>
      <c r="H114" s="171" t="s">
        <v>62</v>
      </c>
      <c r="I114" s="48">
        <v>112</v>
      </c>
      <c r="J114" s="45" t="str">
        <f>TEAMS!$A$673</f>
        <v>Z 12</v>
      </c>
      <c r="K114" s="156">
        <f>TEAMS!DQ$706</f>
        <v>0</v>
      </c>
      <c r="L114" s="171" t="s">
        <v>62</v>
      </c>
      <c r="M114" s="48">
        <v>112</v>
      </c>
      <c r="N114" s="45" t="str">
        <f>TEAMS!$A$673</f>
        <v>Z 12</v>
      </c>
      <c r="O114" s="156">
        <f>TEAMS!DR$706</f>
        <v>0</v>
      </c>
      <c r="P114" s="171" t="s">
        <v>62</v>
      </c>
    </row>
    <row r="115" spans="1:16">
      <c r="A115" s="48">
        <v>113</v>
      </c>
      <c r="B115" s="45" t="str">
        <f>TEAMS!$A$734</f>
        <v>Z 13</v>
      </c>
      <c r="C115" s="156" t="str">
        <f>TEXT(TEAMS!$DN$767, "0000")&amp;TEXT(TEAMS!$DO$767, "-000")</f>
        <v>0000-000</v>
      </c>
      <c r="D115" s="171" t="s">
        <v>62</v>
      </c>
      <c r="E115" s="48">
        <v>113</v>
      </c>
      <c r="F115" s="45" t="str">
        <f>TEAMS!$A$734</f>
        <v>Z 13</v>
      </c>
      <c r="G115" s="156">
        <f>TEAMS!DP$767</f>
        <v>0</v>
      </c>
      <c r="H115" s="171" t="s">
        <v>62</v>
      </c>
      <c r="I115" s="48">
        <v>113</v>
      </c>
      <c r="J115" s="45" t="str">
        <f>TEAMS!$A$734</f>
        <v>Z 13</v>
      </c>
      <c r="K115" s="156">
        <f>TEAMS!DQ$767</f>
        <v>0</v>
      </c>
      <c r="L115" s="171" t="s">
        <v>62</v>
      </c>
      <c r="M115" s="48">
        <v>113</v>
      </c>
      <c r="N115" s="45" t="str">
        <f>TEAMS!$A$734</f>
        <v>Z 13</v>
      </c>
      <c r="O115" s="156">
        <f>TEAMS!DR$767</f>
        <v>0</v>
      </c>
      <c r="P115" s="171" t="s">
        <v>62</v>
      </c>
    </row>
    <row r="116" spans="1:16">
      <c r="A116" s="48">
        <v>114</v>
      </c>
      <c r="B116" s="45" t="str">
        <f>TEAMS!$A$795</f>
        <v>Z 14</v>
      </c>
      <c r="C116" s="156" t="str">
        <f>TEXT(TEAMS!$DN$828, "0000")&amp;TEXT(TEAMS!$DO$828, "-000")</f>
        <v>0000-000</v>
      </c>
      <c r="D116" s="171" t="s">
        <v>62</v>
      </c>
      <c r="E116" s="48">
        <v>114</v>
      </c>
      <c r="F116" s="45" t="str">
        <f>TEAMS!$A$795</f>
        <v>Z 14</v>
      </c>
      <c r="G116" s="156">
        <f>TEAMS!DP$828</f>
        <v>0</v>
      </c>
      <c r="H116" s="171" t="s">
        <v>62</v>
      </c>
      <c r="I116" s="48">
        <v>114</v>
      </c>
      <c r="J116" s="45" t="str">
        <f>TEAMS!$A$795</f>
        <v>Z 14</v>
      </c>
      <c r="K116" s="156">
        <f>TEAMS!DQ$828</f>
        <v>0</v>
      </c>
      <c r="L116" s="171" t="s">
        <v>62</v>
      </c>
      <c r="M116" s="48">
        <v>114</v>
      </c>
      <c r="N116" s="45" t="str">
        <f>TEAMS!$A$795</f>
        <v>Z 14</v>
      </c>
      <c r="O116" s="156">
        <f>TEAMS!DR$828</f>
        <v>0</v>
      </c>
      <c r="P116" s="171" t="s">
        <v>62</v>
      </c>
    </row>
    <row r="117" spans="1:16">
      <c r="A117" s="48">
        <v>115</v>
      </c>
      <c r="B117" s="45" t="str">
        <f>TEAMS!$A$856</f>
        <v>Z 15</v>
      </c>
      <c r="C117" s="156" t="str">
        <f>TEXT(TEAMS!$DN$889, "0000")&amp;TEXT(TEAMS!$DO$889, "-000")</f>
        <v>0000-000</v>
      </c>
      <c r="D117" s="171" t="s">
        <v>62</v>
      </c>
      <c r="E117" s="48">
        <v>115</v>
      </c>
      <c r="F117" s="45" t="str">
        <f>TEAMS!$A$856</f>
        <v>Z 15</v>
      </c>
      <c r="G117" s="156">
        <f>TEAMS!DP$889</f>
        <v>0</v>
      </c>
      <c r="H117" s="171" t="s">
        <v>62</v>
      </c>
      <c r="I117" s="48">
        <v>115</v>
      </c>
      <c r="J117" s="45" t="str">
        <f>TEAMS!$A$856</f>
        <v>Z 15</v>
      </c>
      <c r="K117" s="156">
        <f>TEAMS!DQ$889</f>
        <v>0</v>
      </c>
      <c r="L117" s="171" t="s">
        <v>62</v>
      </c>
      <c r="M117" s="48">
        <v>115</v>
      </c>
      <c r="N117" s="45" t="str">
        <f>TEAMS!$A$856</f>
        <v>Z 15</v>
      </c>
      <c r="O117" s="156">
        <f>TEAMS!DR$889</f>
        <v>0</v>
      </c>
      <c r="P117" s="171" t="s">
        <v>62</v>
      </c>
    </row>
    <row r="118" spans="1:16">
      <c r="A118" s="48">
        <v>116</v>
      </c>
      <c r="B118" s="45" t="str">
        <f>TEAMS!$A$917</f>
        <v>Z 16</v>
      </c>
      <c r="C118" s="156" t="str">
        <f>TEXT(TEAMS!$DN$950, "0000")&amp;TEXT(TEAMS!$DO$950, "-000")</f>
        <v>0000-000</v>
      </c>
      <c r="D118" s="171" t="s">
        <v>62</v>
      </c>
      <c r="E118" s="48">
        <v>116</v>
      </c>
      <c r="F118" s="45" t="str">
        <f>TEAMS!$A$917</f>
        <v>Z 16</v>
      </c>
      <c r="G118" s="156">
        <f>TEAMS!DP$950</f>
        <v>0</v>
      </c>
      <c r="H118" s="171" t="s">
        <v>62</v>
      </c>
      <c r="I118" s="48">
        <v>116</v>
      </c>
      <c r="J118" s="45" t="str">
        <f>TEAMS!$A$917</f>
        <v>Z 16</v>
      </c>
      <c r="K118" s="156">
        <f>TEAMS!DQ$950</f>
        <v>0</v>
      </c>
      <c r="L118" s="171" t="s">
        <v>62</v>
      </c>
      <c r="M118" s="48">
        <v>116</v>
      </c>
      <c r="N118" s="45" t="str">
        <f>TEAMS!$A$917</f>
        <v>Z 16</v>
      </c>
      <c r="O118" s="156">
        <f>TEAMS!DR$950</f>
        <v>0</v>
      </c>
      <c r="P118" s="171" t="s">
        <v>62</v>
      </c>
    </row>
    <row r="119" spans="1:16">
      <c r="A119" s="48">
        <v>117</v>
      </c>
      <c r="B119" s="45" t="str">
        <f>TEAMS!$A$978</f>
        <v>Z 17</v>
      </c>
      <c r="C119" s="156" t="str">
        <f>TEXT(TEAMS!$DN$1011, "0000")&amp;TEXT(TEAMS!$DO$1011, "-000")</f>
        <v>0000-000</v>
      </c>
      <c r="D119" s="171" t="s">
        <v>62</v>
      </c>
      <c r="E119" s="48">
        <v>117</v>
      </c>
      <c r="F119" s="45" t="str">
        <f>TEAMS!$A$978</f>
        <v>Z 17</v>
      </c>
      <c r="G119" s="156">
        <f>TEAMS!DP$1011</f>
        <v>0</v>
      </c>
      <c r="H119" s="171" t="s">
        <v>62</v>
      </c>
      <c r="I119" s="48">
        <v>117</v>
      </c>
      <c r="J119" s="45" t="str">
        <f>TEAMS!$A$978</f>
        <v>Z 17</v>
      </c>
      <c r="K119" s="156">
        <f>TEAMS!DQ$1011</f>
        <v>0</v>
      </c>
      <c r="L119" s="171" t="s">
        <v>62</v>
      </c>
      <c r="M119" s="48">
        <v>117</v>
      </c>
      <c r="N119" s="45" t="str">
        <f>TEAMS!$A$978</f>
        <v>Z 17</v>
      </c>
      <c r="O119" s="156">
        <f>TEAMS!DR$1011</f>
        <v>0</v>
      </c>
      <c r="P119" s="171" t="s">
        <v>62</v>
      </c>
    </row>
    <row r="120" spans="1:16">
      <c r="A120" s="48">
        <v>118</v>
      </c>
      <c r="B120" s="45" t="str">
        <f>TEAMS!$A$1039</f>
        <v>Z 18</v>
      </c>
      <c r="C120" s="156" t="str">
        <f>TEXT(TEAMS!$DN$1072, "0000")&amp;TEXT(TEAMS!$DO$1072, "-000")</f>
        <v>0000-000</v>
      </c>
      <c r="D120" s="171" t="s">
        <v>62</v>
      </c>
      <c r="E120" s="48">
        <v>118</v>
      </c>
      <c r="F120" s="45" t="str">
        <f>TEAMS!$A$1039</f>
        <v>Z 18</v>
      </c>
      <c r="G120" s="156">
        <f>TEAMS!DP$1072</f>
        <v>0</v>
      </c>
      <c r="H120" s="171" t="s">
        <v>62</v>
      </c>
      <c r="I120" s="48">
        <v>118</v>
      </c>
      <c r="J120" s="45" t="str">
        <f>TEAMS!$A$1039</f>
        <v>Z 18</v>
      </c>
      <c r="K120" s="156">
        <f>TEAMS!DQ$1072</f>
        <v>0</v>
      </c>
      <c r="L120" s="171" t="s">
        <v>62</v>
      </c>
      <c r="M120" s="48">
        <v>118</v>
      </c>
      <c r="N120" s="45" t="str">
        <f>TEAMS!$A$1039</f>
        <v>Z 18</v>
      </c>
      <c r="O120" s="156">
        <f>TEAMS!DR$1072</f>
        <v>0</v>
      </c>
      <c r="P120" s="171" t="s">
        <v>62</v>
      </c>
    </row>
    <row r="121" spans="1:16">
      <c r="A121" s="48">
        <v>119</v>
      </c>
      <c r="B121" s="45" t="str">
        <f>TEAMS!$A$1100</f>
        <v>Z 19</v>
      </c>
      <c r="C121" s="156" t="str">
        <f>TEXT(TEAMS!$DN$1133, "0000")&amp;TEXT(TEAMS!$DO$1133, "-000")</f>
        <v>0000-000</v>
      </c>
      <c r="D121" s="171" t="s">
        <v>62</v>
      </c>
      <c r="E121" s="48">
        <v>119</v>
      </c>
      <c r="F121" s="45" t="str">
        <f>TEAMS!$A$1100</f>
        <v>Z 19</v>
      </c>
      <c r="G121" s="156">
        <f>TEAMS!DP1371</f>
        <v>0</v>
      </c>
      <c r="H121" s="171" t="s">
        <v>62</v>
      </c>
      <c r="I121" s="48">
        <v>119</v>
      </c>
      <c r="J121" s="45" t="str">
        <f>TEAMS!$A$1100</f>
        <v>Z 19</v>
      </c>
      <c r="K121" s="156">
        <f>TEAMS!DQ1371</f>
        <v>0</v>
      </c>
      <c r="L121" s="171" t="s">
        <v>62</v>
      </c>
      <c r="M121" s="48">
        <v>119</v>
      </c>
      <c r="N121" s="45" t="str">
        <f>TEAMS!$A$1100</f>
        <v>Z 19</v>
      </c>
      <c r="O121" s="156">
        <f>TEAMS!DR1371</f>
        <v>0</v>
      </c>
      <c r="P121" s="171" t="s">
        <v>62</v>
      </c>
    </row>
    <row r="122" spans="1:16">
      <c r="A122" s="48">
        <v>120</v>
      </c>
      <c r="B122" s="45" t="str">
        <f>TEAMS!$A$1161</f>
        <v>Z 20</v>
      </c>
      <c r="C122" s="156" t="str">
        <f>TEXT(TEAMS!$DN$1194, "0000")&amp;TEXT(TEAMS!$DO$1194, "-000")</f>
        <v>0000-000</v>
      </c>
      <c r="D122" s="171" t="s">
        <v>62</v>
      </c>
      <c r="E122" s="48">
        <v>120</v>
      </c>
      <c r="F122" s="45" t="str">
        <f>TEAMS!$A$1161</f>
        <v>Z 20</v>
      </c>
      <c r="G122" s="156">
        <f>TEAMS!DP1432</f>
        <v>0</v>
      </c>
      <c r="H122" s="171" t="s">
        <v>62</v>
      </c>
      <c r="I122" s="48">
        <v>120</v>
      </c>
      <c r="J122" s="45" t="str">
        <f>TEAMS!$A$1161</f>
        <v>Z 20</v>
      </c>
      <c r="K122" s="156">
        <f>TEAMS!DQ1432</f>
        <v>0</v>
      </c>
      <c r="L122" s="171" t="s">
        <v>62</v>
      </c>
      <c r="M122" s="48">
        <v>120</v>
      </c>
      <c r="N122" s="45" t="str">
        <f>TEAMS!$A$1161</f>
        <v>Z 20</v>
      </c>
      <c r="O122" s="156">
        <f>TEAMS!DR1432</f>
        <v>0</v>
      </c>
      <c r="P122" s="171" t="s">
        <v>62</v>
      </c>
    </row>
    <row r="123" spans="1:16">
      <c r="A123" s="48">
        <v>121</v>
      </c>
      <c r="B123" s="45" t="str">
        <f>TEAMS!$A$429</f>
        <v>Z 8</v>
      </c>
      <c r="C123" s="156" t="str">
        <f>TEXT(TEAMS!$DN$462, "0000")&amp;TEXT(TEAMS!$DO$462, "-000")</f>
        <v>0000-000</v>
      </c>
      <c r="D123" s="171" t="s">
        <v>62</v>
      </c>
      <c r="E123" s="48">
        <v>121</v>
      </c>
      <c r="F123" s="45" t="str">
        <f>TEAMS!$A$429</f>
        <v>Z 8</v>
      </c>
      <c r="G123" s="156">
        <f>TEAMS!DP$462</f>
        <v>0</v>
      </c>
      <c r="H123" s="171" t="s">
        <v>62</v>
      </c>
      <c r="I123" s="48">
        <v>121</v>
      </c>
      <c r="J123" s="45" t="str">
        <f>TEAMS!$A$429</f>
        <v>Z 8</v>
      </c>
      <c r="K123" s="156">
        <f>TEAMS!DQ$462</f>
        <v>0</v>
      </c>
      <c r="L123" s="171" t="s">
        <v>62</v>
      </c>
      <c r="M123" s="48">
        <v>121</v>
      </c>
      <c r="N123" s="45" t="str">
        <f>TEAMS!$A$429</f>
        <v>Z 8</v>
      </c>
      <c r="O123" s="156">
        <f>TEAMS!DR$462</f>
        <v>0</v>
      </c>
      <c r="P123" s="171" t="s">
        <v>62</v>
      </c>
    </row>
    <row r="124" spans="1:16">
      <c r="A124" s="48">
        <v>122</v>
      </c>
      <c r="B124" s="45" t="str">
        <f>TEAMS!$A$490</f>
        <v>Z 9</v>
      </c>
      <c r="C124" s="156" t="str">
        <f>TEXT(TEAMS!$DN$523, "0000")&amp;TEXT(TEAMS!$DO$523, "-000")</f>
        <v>0000-000</v>
      </c>
      <c r="D124" s="171" t="s">
        <v>62</v>
      </c>
      <c r="E124" s="48">
        <v>122</v>
      </c>
      <c r="F124" s="45" t="str">
        <f>TEAMS!$A$490</f>
        <v>Z 9</v>
      </c>
      <c r="G124" s="156">
        <f>TEAMS!DP$523</f>
        <v>0</v>
      </c>
      <c r="H124" s="171" t="s">
        <v>62</v>
      </c>
      <c r="I124" s="48">
        <v>122</v>
      </c>
      <c r="J124" s="45" t="str">
        <f>TEAMS!$A$490</f>
        <v>Z 9</v>
      </c>
      <c r="K124" s="156">
        <f>TEAMS!DQ$523</f>
        <v>0</v>
      </c>
      <c r="L124" s="171" t="s">
        <v>62</v>
      </c>
      <c r="M124" s="48">
        <v>122</v>
      </c>
      <c r="N124" s="45" t="str">
        <f>TEAMS!$A$490</f>
        <v>Z 9</v>
      </c>
      <c r="O124" s="156">
        <f>TEAMS!DR$523</f>
        <v>0</v>
      </c>
      <c r="P124" s="171" t="s">
        <v>62</v>
      </c>
    </row>
    <row r="125" spans="1:16">
      <c r="A125" s="48">
        <v>123</v>
      </c>
      <c r="B125" s="45" t="str">
        <f>TEAMS!$A$63</f>
        <v>Dalton</v>
      </c>
      <c r="C125" s="156" t="str">
        <f>TEXT(TEAMS!$AH$96, "0000")&amp;TEXT(TEAMS!$AI$96, "-000")</f>
        <v>0000-000</v>
      </c>
      <c r="D125" s="171" t="s">
        <v>50</v>
      </c>
      <c r="E125" s="48">
        <v>123</v>
      </c>
      <c r="F125" s="45" t="str">
        <f>TEAMS!$A$63</f>
        <v>Dalton</v>
      </c>
      <c r="G125" s="156">
        <f>TEAMS!AJ$96</f>
        <v>0</v>
      </c>
      <c r="H125" s="171" t="s">
        <v>50</v>
      </c>
      <c r="I125" s="48">
        <v>123</v>
      </c>
      <c r="J125" s="45" t="str">
        <f>TEAMS!$A$63</f>
        <v>Dalton</v>
      </c>
      <c r="K125" s="156">
        <f>TEAMS!AK$96</f>
        <v>0</v>
      </c>
      <c r="L125" s="171" t="s">
        <v>50</v>
      </c>
      <c r="M125" s="48">
        <v>123</v>
      </c>
      <c r="N125" s="45" t="str">
        <f>TEAMS!$A$63</f>
        <v>Dalton</v>
      </c>
      <c r="O125" s="156">
        <f>TEAMS!AL$96</f>
        <v>0</v>
      </c>
      <c r="P125" s="171" t="s">
        <v>50</v>
      </c>
    </row>
    <row r="126" spans="1:16">
      <c r="A126" s="48">
        <v>124</v>
      </c>
      <c r="B126" s="45" t="str">
        <f>TEAMS!$A$551</f>
        <v>Z 10</v>
      </c>
      <c r="C126" s="156" t="str">
        <f>TEXT(TEAMS!$AH$584, "0000")&amp;TEXT(TEAMS!$AI$584, "-000")</f>
        <v>0000-000</v>
      </c>
      <c r="D126" s="171" t="s">
        <v>50</v>
      </c>
      <c r="E126" s="48">
        <v>124</v>
      </c>
      <c r="F126" s="45" t="str">
        <f>TEAMS!$A$551</f>
        <v>Z 10</v>
      </c>
      <c r="G126" s="156">
        <f>TEAMS!AJ$584</f>
        <v>0</v>
      </c>
      <c r="H126" s="171" t="s">
        <v>50</v>
      </c>
      <c r="I126" s="48">
        <v>124</v>
      </c>
      <c r="J126" s="45" t="str">
        <f>TEAMS!$A$551</f>
        <v>Z 10</v>
      </c>
      <c r="K126" s="156">
        <f>TEAMS!AK$584</f>
        <v>0</v>
      </c>
      <c r="L126" s="171" t="s">
        <v>50</v>
      </c>
      <c r="M126" s="48">
        <v>124</v>
      </c>
      <c r="N126" s="45" t="str">
        <f>TEAMS!$A$551</f>
        <v>Z 10</v>
      </c>
      <c r="O126" s="156">
        <f>TEAMS!AL$584</f>
        <v>0</v>
      </c>
      <c r="P126" s="171" t="s">
        <v>50</v>
      </c>
    </row>
    <row r="127" spans="1:16">
      <c r="A127" s="48">
        <v>125</v>
      </c>
      <c r="B127" s="45" t="str">
        <f>TEAMS!$A$612</f>
        <v>Z 11</v>
      </c>
      <c r="C127" s="156" t="str">
        <f>TEXT(TEAMS!$AH$645, "0000")&amp;TEXT(TEAMS!$AI$645, "-000")</f>
        <v>0000-000</v>
      </c>
      <c r="D127" s="171" t="s">
        <v>50</v>
      </c>
      <c r="E127" s="48">
        <v>125</v>
      </c>
      <c r="F127" s="45" t="str">
        <f>TEAMS!$A$612</f>
        <v>Z 11</v>
      </c>
      <c r="G127" s="156">
        <f>TEAMS!AJ$645</f>
        <v>0</v>
      </c>
      <c r="H127" s="171" t="s">
        <v>50</v>
      </c>
      <c r="I127" s="48">
        <v>125</v>
      </c>
      <c r="J127" s="45" t="str">
        <f>TEAMS!$A$612</f>
        <v>Z 11</v>
      </c>
      <c r="K127" s="156">
        <f>TEAMS!AK$645</f>
        <v>0</v>
      </c>
      <c r="L127" s="171" t="s">
        <v>50</v>
      </c>
      <c r="M127" s="48">
        <v>125</v>
      </c>
      <c r="N127" s="45" t="str">
        <f>TEAMS!$A$612</f>
        <v>Z 11</v>
      </c>
      <c r="O127" s="156">
        <f>TEAMS!AL$645</f>
        <v>0</v>
      </c>
      <c r="P127" s="171" t="s">
        <v>50</v>
      </c>
    </row>
    <row r="128" spans="1:16">
      <c r="A128" s="48">
        <v>126</v>
      </c>
      <c r="B128" s="45" t="str">
        <f>TEAMS!$A$673</f>
        <v>Z 12</v>
      </c>
      <c r="C128" s="156" t="str">
        <f>TEXT(TEAMS!$AH$706, "0000")&amp;TEXT(TEAMS!$AI$706, "-000")</f>
        <v>0000-000</v>
      </c>
      <c r="D128" s="171" t="s">
        <v>50</v>
      </c>
      <c r="E128" s="48">
        <v>126</v>
      </c>
      <c r="F128" s="45" t="str">
        <f>TEAMS!$A$673</f>
        <v>Z 12</v>
      </c>
      <c r="G128" s="156">
        <f>TEAMS!AJ$706</f>
        <v>0</v>
      </c>
      <c r="H128" s="171" t="s">
        <v>50</v>
      </c>
      <c r="I128" s="48">
        <v>126</v>
      </c>
      <c r="J128" s="45" t="str">
        <f>TEAMS!$A$673</f>
        <v>Z 12</v>
      </c>
      <c r="K128" s="156">
        <f>TEAMS!AK$706</f>
        <v>0</v>
      </c>
      <c r="L128" s="171" t="s">
        <v>50</v>
      </c>
      <c r="M128" s="48">
        <v>126</v>
      </c>
      <c r="N128" s="45" t="str">
        <f>TEAMS!$A$673</f>
        <v>Z 12</v>
      </c>
      <c r="O128" s="156">
        <f>TEAMS!AL$706</f>
        <v>0</v>
      </c>
      <c r="P128" s="171" t="s">
        <v>50</v>
      </c>
    </row>
    <row r="129" spans="1:16">
      <c r="A129" s="48">
        <v>127</v>
      </c>
      <c r="B129" s="45" t="str">
        <f>TEAMS!$A$734</f>
        <v>Z 13</v>
      </c>
      <c r="C129" s="156" t="str">
        <f>TEXT(TEAMS!$AH$767, "0000")&amp;TEXT(TEAMS!$AI$767, "-000")</f>
        <v>0000-000</v>
      </c>
      <c r="D129" s="171" t="s">
        <v>50</v>
      </c>
      <c r="E129" s="48">
        <v>127</v>
      </c>
      <c r="F129" s="45" t="str">
        <f>TEAMS!$A$734</f>
        <v>Z 13</v>
      </c>
      <c r="G129" s="156">
        <f>TEAMS!AJ$767</f>
        <v>0</v>
      </c>
      <c r="H129" s="171" t="s">
        <v>50</v>
      </c>
      <c r="I129" s="48">
        <v>127</v>
      </c>
      <c r="J129" s="45" t="str">
        <f>TEAMS!$A$734</f>
        <v>Z 13</v>
      </c>
      <c r="K129" s="156">
        <f>TEAMS!AK$767</f>
        <v>0</v>
      </c>
      <c r="L129" s="171" t="s">
        <v>50</v>
      </c>
      <c r="M129" s="48">
        <v>127</v>
      </c>
      <c r="N129" s="45" t="str">
        <f>TEAMS!$A$734</f>
        <v>Z 13</v>
      </c>
      <c r="O129" s="156">
        <f>TEAMS!AL$767</f>
        <v>0</v>
      </c>
      <c r="P129" s="171" t="s">
        <v>50</v>
      </c>
    </row>
    <row r="130" spans="1:16">
      <c r="A130" s="48">
        <v>128</v>
      </c>
      <c r="B130" s="45" t="str">
        <f>TEAMS!$A$795</f>
        <v>Z 14</v>
      </c>
      <c r="C130" s="156" t="str">
        <f>TEXT(TEAMS!$AH$828, "0000")&amp;TEXT(TEAMS!$AI$828, "-000")</f>
        <v>0000-000</v>
      </c>
      <c r="D130" s="171" t="s">
        <v>50</v>
      </c>
      <c r="E130" s="48">
        <v>128</v>
      </c>
      <c r="F130" s="45" t="str">
        <f>TEAMS!$A$795</f>
        <v>Z 14</v>
      </c>
      <c r="G130" s="156">
        <f>TEAMS!AJ$828</f>
        <v>0</v>
      </c>
      <c r="H130" s="171" t="s">
        <v>50</v>
      </c>
      <c r="I130" s="48">
        <v>128</v>
      </c>
      <c r="J130" s="45" t="str">
        <f>TEAMS!$A$795</f>
        <v>Z 14</v>
      </c>
      <c r="K130" s="156">
        <f>TEAMS!AK$828</f>
        <v>0</v>
      </c>
      <c r="L130" s="171" t="s">
        <v>50</v>
      </c>
      <c r="M130" s="48">
        <v>128</v>
      </c>
      <c r="N130" s="45" t="str">
        <f>TEAMS!$A$795</f>
        <v>Z 14</v>
      </c>
      <c r="O130" s="156">
        <f>TEAMS!AL$828</f>
        <v>0</v>
      </c>
      <c r="P130" s="171" t="s">
        <v>50</v>
      </c>
    </row>
    <row r="131" spans="1:16">
      <c r="A131" s="48">
        <v>129</v>
      </c>
      <c r="B131" s="45" t="str">
        <f>TEAMS!$A$856</f>
        <v>Z 15</v>
      </c>
      <c r="C131" s="156" t="str">
        <f>TEXT(TEAMS!$AH$889, "0000") &amp;TEXT(TEAMS!$AI$889, "-000")</f>
        <v>0000-000</v>
      </c>
      <c r="D131" s="171" t="s">
        <v>50</v>
      </c>
      <c r="E131" s="48">
        <v>129</v>
      </c>
      <c r="F131" s="45" t="str">
        <f>TEAMS!$A$856</f>
        <v>Z 15</v>
      </c>
      <c r="G131" s="156">
        <f>TEAMS!AJ$889</f>
        <v>0</v>
      </c>
      <c r="H131" s="171" t="s">
        <v>50</v>
      </c>
      <c r="I131" s="48">
        <v>129</v>
      </c>
      <c r="J131" s="45" t="str">
        <f>TEAMS!$A$856</f>
        <v>Z 15</v>
      </c>
      <c r="K131" s="156">
        <f>TEAMS!AK$889</f>
        <v>0</v>
      </c>
      <c r="L131" s="171" t="s">
        <v>50</v>
      </c>
      <c r="M131" s="48">
        <v>129</v>
      </c>
      <c r="N131" s="45" t="str">
        <f>TEAMS!$A$856</f>
        <v>Z 15</v>
      </c>
      <c r="O131" s="156">
        <f>TEAMS!AL$889</f>
        <v>0</v>
      </c>
      <c r="P131" s="171" t="s">
        <v>50</v>
      </c>
    </row>
    <row r="132" spans="1:16">
      <c r="A132" s="48">
        <v>130</v>
      </c>
      <c r="B132" s="45" t="str">
        <f>TEAMS!$A$917</f>
        <v>Z 16</v>
      </c>
      <c r="C132" s="156" t="str">
        <f>TEXT(TEAMS!$AH$950, "0000") &amp;TEXT(TEAMS!$AI$950, "-000")</f>
        <v>0000-000</v>
      </c>
      <c r="D132" s="171" t="s">
        <v>50</v>
      </c>
      <c r="E132" s="48">
        <v>130</v>
      </c>
      <c r="F132" s="45" t="str">
        <f>TEAMS!$A$917</f>
        <v>Z 16</v>
      </c>
      <c r="G132" s="156">
        <f>TEAMS!AJ$950</f>
        <v>0</v>
      </c>
      <c r="H132" s="171" t="s">
        <v>50</v>
      </c>
      <c r="I132" s="48">
        <v>130</v>
      </c>
      <c r="J132" s="45" t="str">
        <f>TEAMS!$A$917</f>
        <v>Z 16</v>
      </c>
      <c r="K132" s="156">
        <f>TEAMS!AK$950</f>
        <v>0</v>
      </c>
      <c r="L132" s="171" t="s">
        <v>50</v>
      </c>
      <c r="M132" s="48">
        <v>130</v>
      </c>
      <c r="N132" s="45" t="str">
        <f>TEAMS!$A$917</f>
        <v>Z 16</v>
      </c>
      <c r="O132" s="156">
        <f>TEAMS!AL$950</f>
        <v>0</v>
      </c>
      <c r="P132" s="171" t="s">
        <v>50</v>
      </c>
    </row>
    <row r="133" spans="1:16">
      <c r="A133" s="48">
        <v>131</v>
      </c>
      <c r="B133" s="45" t="str">
        <f>TEAMS!$A$978</f>
        <v>Z 17</v>
      </c>
      <c r="C133" s="156" t="str">
        <f>TEXT(TEAMS!$AH$1011, "0000") &amp;TEXT(TEAMS!$AI$1011, "-000")</f>
        <v>0000-000</v>
      </c>
      <c r="D133" s="171" t="s">
        <v>50</v>
      </c>
      <c r="E133" s="48">
        <v>131</v>
      </c>
      <c r="F133" s="45" t="str">
        <f>TEAMS!$A$978</f>
        <v>Z 17</v>
      </c>
      <c r="G133" s="156">
        <f>TEAMS!AJ$1011</f>
        <v>0</v>
      </c>
      <c r="H133" s="171" t="s">
        <v>50</v>
      </c>
      <c r="I133" s="48">
        <v>131</v>
      </c>
      <c r="J133" s="45" t="str">
        <f>TEAMS!$A$978</f>
        <v>Z 17</v>
      </c>
      <c r="K133" s="156">
        <f>TEAMS!CY$1011</f>
        <v>0</v>
      </c>
      <c r="L133" s="171" t="s">
        <v>50</v>
      </c>
      <c r="M133" s="48">
        <v>131</v>
      </c>
      <c r="N133" s="45" t="str">
        <f>TEAMS!$A$978</f>
        <v>Z 17</v>
      </c>
      <c r="O133" s="156">
        <f>TEAMS!AL$1011</f>
        <v>0</v>
      </c>
      <c r="P133" s="171" t="s">
        <v>50</v>
      </c>
    </row>
    <row r="134" spans="1:16">
      <c r="A134" s="48">
        <v>132</v>
      </c>
      <c r="B134" s="45" t="str">
        <f>TEAMS!$A$1039</f>
        <v>Z 18</v>
      </c>
      <c r="C134" s="156" t="str">
        <f>TEXT(TEAMS!$AH$1072, "0000") &amp;TEXT(TEAMS!$AI$1072, "-000")</f>
        <v>0000-000</v>
      </c>
      <c r="D134" s="171" t="s">
        <v>50</v>
      </c>
      <c r="E134" s="48">
        <v>132</v>
      </c>
      <c r="F134" s="45" t="str">
        <f>TEAMS!$A$1039</f>
        <v>Z 18</v>
      </c>
      <c r="G134" s="156">
        <f>TEAMS!AJ$1072</f>
        <v>0</v>
      </c>
      <c r="H134" s="171" t="s">
        <v>50</v>
      </c>
      <c r="I134" s="48">
        <v>132</v>
      </c>
      <c r="J134" s="45" t="str">
        <f>TEAMS!$A$1039</f>
        <v>Z 18</v>
      </c>
      <c r="K134" s="156">
        <f>TEAMS!AK$1072</f>
        <v>0</v>
      </c>
      <c r="L134" s="171" t="s">
        <v>50</v>
      </c>
      <c r="M134" s="48">
        <v>132</v>
      </c>
      <c r="N134" s="45" t="str">
        <f>TEAMS!$A$1039</f>
        <v>Z 18</v>
      </c>
      <c r="O134" s="156">
        <f>TEAMS!AL$1072</f>
        <v>0</v>
      </c>
      <c r="P134" s="171" t="s">
        <v>50</v>
      </c>
    </row>
    <row r="135" spans="1:16">
      <c r="A135" s="48">
        <v>133</v>
      </c>
      <c r="B135" s="45" t="str">
        <f>TEAMS!$A$1100</f>
        <v>Z 19</v>
      </c>
      <c r="C135" s="156" t="str">
        <f>TEXT(TEAMS!$AH$1133, "0000") &amp;TEXT(TEAMS!$AI$1133, "-000")</f>
        <v>0000-000</v>
      </c>
      <c r="D135" s="171" t="s">
        <v>50</v>
      </c>
      <c r="E135" s="48">
        <v>133</v>
      </c>
      <c r="F135" s="45" t="str">
        <f>TEAMS!$A$1100</f>
        <v>Z 19</v>
      </c>
      <c r="G135" s="156">
        <f>TEAMS!AJ1133</f>
        <v>0</v>
      </c>
      <c r="H135" s="171" t="s">
        <v>50</v>
      </c>
      <c r="I135" s="48">
        <v>133</v>
      </c>
      <c r="J135" s="45" t="str">
        <f>TEAMS!$A$1100</f>
        <v>Z 19</v>
      </c>
      <c r="K135" s="156">
        <f>TEAMS!AK1133</f>
        <v>0</v>
      </c>
      <c r="L135" s="171" t="s">
        <v>50</v>
      </c>
      <c r="M135" s="48">
        <v>133</v>
      </c>
      <c r="N135" s="45" t="str">
        <f>TEAMS!$A$1100</f>
        <v>Z 19</v>
      </c>
      <c r="O135" s="156">
        <f>TEAMS!AL1133</f>
        <v>0</v>
      </c>
      <c r="P135" s="171" t="s">
        <v>50</v>
      </c>
    </row>
    <row r="136" spans="1:16">
      <c r="A136" s="48">
        <v>134</v>
      </c>
      <c r="B136" s="45" t="str">
        <f>TEAMS!$A$1161</f>
        <v>Z 20</v>
      </c>
      <c r="C136" s="156" t="str">
        <f>TEXT(TEAMS!$AH$1194, "0000") &amp;TEXT(TEAMS!$AI$1194, "-000")</f>
        <v>0000-000</v>
      </c>
      <c r="D136" s="171" t="s">
        <v>50</v>
      </c>
      <c r="E136" s="48">
        <v>134</v>
      </c>
      <c r="F136" s="45" t="str">
        <f>TEAMS!$A$1161</f>
        <v>Z 20</v>
      </c>
      <c r="G136" s="156">
        <f>TEAMS!AJ1194</f>
        <v>0</v>
      </c>
      <c r="H136" s="171" t="s">
        <v>50</v>
      </c>
      <c r="I136" s="48">
        <v>134</v>
      </c>
      <c r="J136" s="45" t="str">
        <f>TEAMS!$A$1161</f>
        <v>Z 20</v>
      </c>
      <c r="K136" s="156">
        <f>TEAMS!AK1194</f>
        <v>0</v>
      </c>
      <c r="L136" s="171" t="s">
        <v>50</v>
      </c>
      <c r="M136" s="48">
        <v>134</v>
      </c>
      <c r="N136" s="45" t="str">
        <f>TEAMS!$A$1161</f>
        <v>Z 20</v>
      </c>
      <c r="O136" s="156">
        <f>TEAMS!AL1194</f>
        <v>0</v>
      </c>
      <c r="P136" s="171" t="s">
        <v>50</v>
      </c>
    </row>
    <row r="137" spans="1:16">
      <c r="A137" s="48">
        <v>135</v>
      </c>
      <c r="B137" s="45" t="str">
        <f>TEAMS!$A$429</f>
        <v>Z 8</v>
      </c>
      <c r="C137" s="156" t="str">
        <f>TEXT(TEAMS!$AH$462, "0000")&amp;TEXT(TEAMS!$AI$462, "-000")</f>
        <v>0000-000</v>
      </c>
      <c r="D137" s="171" t="s">
        <v>50</v>
      </c>
      <c r="E137" s="48">
        <v>135</v>
      </c>
      <c r="F137" s="45" t="str">
        <f>TEAMS!$A$429</f>
        <v>Z 8</v>
      </c>
      <c r="G137" s="156">
        <f>TEAMS!AJ$462</f>
        <v>0</v>
      </c>
      <c r="H137" s="171" t="s">
        <v>50</v>
      </c>
      <c r="I137" s="48">
        <v>135</v>
      </c>
      <c r="J137" s="45" t="str">
        <f>TEAMS!$A$429</f>
        <v>Z 8</v>
      </c>
      <c r="K137" s="156">
        <f>TEAMS!AK$462</f>
        <v>0</v>
      </c>
      <c r="L137" s="171" t="s">
        <v>50</v>
      </c>
      <c r="M137" s="48">
        <v>135</v>
      </c>
      <c r="N137" s="45" t="str">
        <f>TEAMS!$A$429</f>
        <v>Z 8</v>
      </c>
      <c r="O137" s="156">
        <f>TEAMS!AL$462</f>
        <v>0</v>
      </c>
      <c r="P137" s="171" t="s">
        <v>50</v>
      </c>
    </row>
    <row r="138" spans="1:16">
      <c r="A138" s="48">
        <v>136</v>
      </c>
      <c r="B138" s="45" t="str">
        <f>TEAMS!$A$490</f>
        <v>Z 9</v>
      </c>
      <c r="C138" s="156" t="str">
        <f>TEXT(TEAMS!$AH$523, "0000")&amp;TEXT(TEAMS!$AI$523, "-000")</f>
        <v>0000-000</v>
      </c>
      <c r="D138" s="171" t="s">
        <v>50</v>
      </c>
      <c r="E138" s="48">
        <v>136</v>
      </c>
      <c r="F138" s="45" t="str">
        <f>TEAMS!$A$490</f>
        <v>Z 9</v>
      </c>
      <c r="G138" s="156">
        <f>TEAMS!AJ$523</f>
        <v>0</v>
      </c>
      <c r="H138" s="171" t="s">
        <v>50</v>
      </c>
      <c r="I138" s="48">
        <v>136</v>
      </c>
      <c r="J138" s="45" t="str">
        <f>TEAMS!$A$490</f>
        <v>Z 9</v>
      </c>
      <c r="K138" s="156">
        <f>TEAMS!AK$523</f>
        <v>0</v>
      </c>
      <c r="L138" s="171" t="s">
        <v>50</v>
      </c>
      <c r="M138" s="48">
        <v>136</v>
      </c>
      <c r="N138" s="45" t="str">
        <f>TEAMS!$A$490</f>
        <v>Z 9</v>
      </c>
      <c r="O138" s="156">
        <f>TEAMS!AL$523</f>
        <v>0</v>
      </c>
      <c r="P138" s="171" t="s">
        <v>50</v>
      </c>
    </row>
    <row r="139" spans="1:16">
      <c r="A139" s="48">
        <v>137</v>
      </c>
      <c r="B139" s="45" t="str">
        <f>TEAMS!$A$307</f>
        <v>Ridgeland</v>
      </c>
      <c r="C139" s="156" t="str">
        <f>TEXT(TEAMS!$CJ$340, "0000")&amp;TEXT(TEAMS!$CK$340, "-000")</f>
        <v>0000-000</v>
      </c>
      <c r="D139" s="170" t="s">
        <v>59</v>
      </c>
      <c r="E139" s="48">
        <v>137</v>
      </c>
      <c r="F139" s="45" t="str">
        <f>TEAMS!$A$307</f>
        <v>Ridgeland</v>
      </c>
      <c r="G139" s="156">
        <f>TEAMS!CL$340</f>
        <v>0</v>
      </c>
      <c r="H139" s="170" t="s">
        <v>59</v>
      </c>
      <c r="I139" s="48">
        <v>137</v>
      </c>
      <c r="J139" s="45" t="str">
        <f>TEAMS!$A$307</f>
        <v>Ridgeland</v>
      </c>
      <c r="K139" s="156">
        <f>TEAMS!CM$340</f>
        <v>0</v>
      </c>
      <c r="L139" s="170" t="s">
        <v>59</v>
      </c>
      <c r="M139" s="48">
        <v>137</v>
      </c>
      <c r="N139" s="45" t="str">
        <f>TEAMS!$A$307</f>
        <v>Ridgeland</v>
      </c>
      <c r="O139" s="156">
        <f>TEAMS!CN$340</f>
        <v>0</v>
      </c>
      <c r="P139" s="170" t="s">
        <v>59</v>
      </c>
    </row>
    <row r="140" spans="1:16">
      <c r="A140" s="48">
        <v>138</v>
      </c>
      <c r="B140" s="45" t="str">
        <f>TEAMS!$A$551</f>
        <v>Z 10</v>
      </c>
      <c r="C140" s="156" t="str">
        <f>TEXT(TEAMS!$CJ$584, "0000")&amp;TEXT(TEAMS!$CK$584, "-000")</f>
        <v>0000-000</v>
      </c>
      <c r="D140" s="170" t="s">
        <v>59</v>
      </c>
      <c r="E140" s="48">
        <v>138</v>
      </c>
      <c r="F140" s="45" t="str">
        <f>TEAMS!$A$551</f>
        <v>Z 10</v>
      </c>
      <c r="G140" s="156">
        <f>TEAMS!CL$584</f>
        <v>0</v>
      </c>
      <c r="H140" s="170" t="s">
        <v>59</v>
      </c>
      <c r="I140" s="48">
        <v>138</v>
      </c>
      <c r="J140" s="45" t="str">
        <f>TEAMS!$A$551</f>
        <v>Z 10</v>
      </c>
      <c r="K140" s="156">
        <f>TEAMS!CM$584</f>
        <v>0</v>
      </c>
      <c r="L140" s="170" t="s">
        <v>59</v>
      </c>
      <c r="M140" s="48">
        <v>138</v>
      </c>
      <c r="N140" s="45" t="str">
        <f>TEAMS!$A$551</f>
        <v>Z 10</v>
      </c>
      <c r="O140" s="156">
        <f>TEAMS!CN$584</f>
        <v>0</v>
      </c>
      <c r="P140" s="170" t="s">
        <v>59</v>
      </c>
    </row>
    <row r="141" spans="1:16">
      <c r="A141" s="48">
        <v>139</v>
      </c>
      <c r="B141" s="45" t="str">
        <f>TEAMS!$A$612</f>
        <v>Z 11</v>
      </c>
      <c r="C141" s="156" t="str">
        <f>TEXT(TEAMS!$CJ$645, "0000")&amp;TEXT(TEAMS!$CK$645, "-000")</f>
        <v>0000-000</v>
      </c>
      <c r="D141" s="170" t="s">
        <v>59</v>
      </c>
      <c r="E141" s="48">
        <v>139</v>
      </c>
      <c r="F141" s="45" t="str">
        <f>TEAMS!$A$612</f>
        <v>Z 11</v>
      </c>
      <c r="G141" s="156">
        <f>TEAMS!CL$645</f>
        <v>0</v>
      </c>
      <c r="H141" s="170" t="s">
        <v>59</v>
      </c>
      <c r="I141" s="48">
        <v>139</v>
      </c>
      <c r="J141" s="45" t="str">
        <f>TEAMS!$A$612</f>
        <v>Z 11</v>
      </c>
      <c r="K141" s="156">
        <f>TEAMS!CM$645</f>
        <v>0</v>
      </c>
      <c r="L141" s="170" t="s">
        <v>59</v>
      </c>
      <c r="M141" s="48">
        <v>139</v>
      </c>
      <c r="N141" s="45" t="str">
        <f>TEAMS!$A$612</f>
        <v>Z 11</v>
      </c>
      <c r="O141" s="156">
        <f>TEAMS!CN$645</f>
        <v>0</v>
      </c>
      <c r="P141" s="170" t="s">
        <v>59</v>
      </c>
    </row>
    <row r="142" spans="1:16">
      <c r="A142" s="48">
        <v>140</v>
      </c>
      <c r="B142" s="45" t="str">
        <f>TEAMS!$A$673</f>
        <v>Z 12</v>
      </c>
      <c r="C142" s="156" t="str">
        <f>TEXT(TEAMS!$CJ$706, "0000")&amp;TEXT(TEAMS!$CK$706, "-000")</f>
        <v>0000-000</v>
      </c>
      <c r="D142" s="170" t="s">
        <v>59</v>
      </c>
      <c r="E142" s="48">
        <v>140</v>
      </c>
      <c r="F142" s="45" t="str">
        <f>TEAMS!$A$673</f>
        <v>Z 12</v>
      </c>
      <c r="G142" s="156">
        <f>TEAMS!CL$706</f>
        <v>0</v>
      </c>
      <c r="H142" s="170" t="s">
        <v>59</v>
      </c>
      <c r="I142" s="48">
        <v>140</v>
      </c>
      <c r="J142" s="45" t="str">
        <f>TEAMS!$A$673</f>
        <v>Z 12</v>
      </c>
      <c r="K142" s="156">
        <f>TEAMS!CM$706</f>
        <v>0</v>
      </c>
      <c r="L142" s="170" t="s">
        <v>59</v>
      </c>
      <c r="M142" s="48">
        <v>140</v>
      </c>
      <c r="N142" s="45" t="str">
        <f>TEAMS!$A$673</f>
        <v>Z 12</v>
      </c>
      <c r="O142" s="156">
        <f>TEAMS!CN$706</f>
        <v>0</v>
      </c>
      <c r="P142" s="170" t="s">
        <v>59</v>
      </c>
    </row>
    <row r="143" spans="1:16">
      <c r="A143" s="48">
        <v>141</v>
      </c>
      <c r="B143" s="45" t="str">
        <f>TEAMS!$A$734</f>
        <v>Z 13</v>
      </c>
      <c r="C143" s="156" t="str">
        <f>TEXT(TEAMS!$CJ$767, "0000")&amp;TEXT(TEAMS!$CK$767, "-000")</f>
        <v>0000-000</v>
      </c>
      <c r="D143" s="170" t="s">
        <v>59</v>
      </c>
      <c r="E143" s="48">
        <v>141</v>
      </c>
      <c r="F143" s="45" t="str">
        <f>TEAMS!$A$734</f>
        <v>Z 13</v>
      </c>
      <c r="G143" s="156">
        <f>TEAMS!CL$767</f>
        <v>0</v>
      </c>
      <c r="H143" s="170" t="s">
        <v>59</v>
      </c>
      <c r="I143" s="48">
        <v>141</v>
      </c>
      <c r="J143" s="45" t="str">
        <f>TEAMS!$A$734</f>
        <v>Z 13</v>
      </c>
      <c r="K143" s="156">
        <f>TEAMS!CM$767</f>
        <v>0</v>
      </c>
      <c r="L143" s="170" t="s">
        <v>59</v>
      </c>
      <c r="M143" s="48">
        <v>141</v>
      </c>
      <c r="N143" s="45" t="str">
        <f>TEAMS!$A$734</f>
        <v>Z 13</v>
      </c>
      <c r="O143" s="156">
        <f>TEAMS!CN$767</f>
        <v>0</v>
      </c>
      <c r="P143" s="170" t="s">
        <v>59</v>
      </c>
    </row>
    <row r="144" spans="1:16">
      <c r="A144" s="48">
        <v>142</v>
      </c>
      <c r="B144" s="45" t="str">
        <f>TEAMS!$A$795</f>
        <v>Z 14</v>
      </c>
      <c r="C144" s="156" t="str">
        <f>TEXT(TEAMS!$CJ$828, "0000")&amp;TEXT(TEAMS!$CK$828, "-000")</f>
        <v>0000-000</v>
      </c>
      <c r="D144" s="170" t="s">
        <v>59</v>
      </c>
      <c r="E144" s="48">
        <v>142</v>
      </c>
      <c r="F144" s="45" t="str">
        <f>TEAMS!$A$795</f>
        <v>Z 14</v>
      </c>
      <c r="G144" s="156">
        <f>TEAMS!CL$828</f>
        <v>0</v>
      </c>
      <c r="H144" s="170" t="s">
        <v>59</v>
      </c>
      <c r="I144" s="48">
        <v>142</v>
      </c>
      <c r="J144" s="45" t="str">
        <f>TEAMS!$A$795</f>
        <v>Z 14</v>
      </c>
      <c r="K144" s="156">
        <f>TEAMS!CM$828</f>
        <v>0</v>
      </c>
      <c r="L144" s="170" t="s">
        <v>59</v>
      </c>
      <c r="M144" s="48">
        <v>142</v>
      </c>
      <c r="N144" s="45" t="str">
        <f>TEAMS!$A$795</f>
        <v>Z 14</v>
      </c>
      <c r="O144" s="156">
        <f>TEAMS!CN$828</f>
        <v>0</v>
      </c>
      <c r="P144" s="170" t="s">
        <v>59</v>
      </c>
    </row>
    <row r="145" spans="1:16">
      <c r="A145" s="48">
        <v>143</v>
      </c>
      <c r="B145" s="45" t="str">
        <f>TEAMS!$A$856</f>
        <v>Z 15</v>
      </c>
      <c r="C145" s="156" t="str">
        <f>TEXT(TEAMS!$CJ$889, "0000")&amp;TEXT(TEAMS!$CK$889, "-000")</f>
        <v>0000-000</v>
      </c>
      <c r="D145" s="170" t="s">
        <v>59</v>
      </c>
      <c r="E145" s="48">
        <v>143</v>
      </c>
      <c r="F145" s="45" t="str">
        <f>TEAMS!$A$856</f>
        <v>Z 15</v>
      </c>
      <c r="G145" s="156">
        <f>TEAMS!CL$889</f>
        <v>0</v>
      </c>
      <c r="H145" s="170" t="s">
        <v>59</v>
      </c>
      <c r="I145" s="48">
        <v>143</v>
      </c>
      <c r="J145" s="45" t="str">
        <f>TEAMS!$A$856</f>
        <v>Z 15</v>
      </c>
      <c r="K145" s="156">
        <f>TEAMS!CM$889</f>
        <v>0</v>
      </c>
      <c r="L145" s="170" t="s">
        <v>59</v>
      </c>
      <c r="M145" s="48">
        <v>143</v>
      </c>
      <c r="N145" s="45" t="str">
        <f>TEAMS!$A$856</f>
        <v>Z 15</v>
      </c>
      <c r="O145" s="156">
        <f>TEAMS!CN$889</f>
        <v>0</v>
      </c>
      <c r="P145" s="170" t="s">
        <v>59</v>
      </c>
    </row>
    <row r="146" spans="1:16">
      <c r="A146" s="48">
        <v>144</v>
      </c>
      <c r="B146" s="45" t="str">
        <f>TEAMS!$A$917</f>
        <v>Z 16</v>
      </c>
      <c r="C146" s="156" t="str">
        <f>TEXT(TEAMS!$CJ$950, "0000")&amp;TEXT(TEAMS!$CK$950, "-000")</f>
        <v>0000-000</v>
      </c>
      <c r="D146" s="170" t="s">
        <v>59</v>
      </c>
      <c r="E146" s="48">
        <v>144</v>
      </c>
      <c r="F146" s="45" t="str">
        <f>TEAMS!$A$917</f>
        <v>Z 16</v>
      </c>
      <c r="G146" s="156">
        <f>TEAMS!CL$950</f>
        <v>0</v>
      </c>
      <c r="H146" s="170" t="s">
        <v>59</v>
      </c>
      <c r="I146" s="48">
        <v>144</v>
      </c>
      <c r="J146" s="45" t="str">
        <f>TEAMS!$A$917</f>
        <v>Z 16</v>
      </c>
      <c r="K146" s="156">
        <f>TEAMS!CM$950</f>
        <v>0</v>
      </c>
      <c r="L146" s="170" t="s">
        <v>59</v>
      </c>
      <c r="M146" s="48">
        <v>144</v>
      </c>
      <c r="N146" s="45" t="str">
        <f>TEAMS!$A$917</f>
        <v>Z 16</v>
      </c>
      <c r="O146" s="156">
        <f>TEAMS!CN$950</f>
        <v>0</v>
      </c>
      <c r="P146" s="170" t="s">
        <v>59</v>
      </c>
    </row>
    <row r="147" spans="1:16">
      <c r="A147" s="48">
        <v>145</v>
      </c>
      <c r="B147" s="45" t="str">
        <f>TEAMS!$A$978</f>
        <v>Z 17</v>
      </c>
      <c r="C147" s="156" t="str">
        <f>TEXT(TEAMS!$CJ$1011, "0000") &amp;TEXT(TEAMS!$CK$1011, "-000")</f>
        <v>0000-000</v>
      </c>
      <c r="D147" s="170" t="s">
        <v>59</v>
      </c>
      <c r="E147" s="48">
        <v>145</v>
      </c>
      <c r="F147" s="45" t="str">
        <f>TEAMS!$A$978</f>
        <v>Z 17</v>
      </c>
      <c r="G147" s="156">
        <f>TEAMS!CL$1011</f>
        <v>0</v>
      </c>
      <c r="H147" s="170" t="s">
        <v>59</v>
      </c>
      <c r="I147" s="48">
        <v>145</v>
      </c>
      <c r="J147" s="45" t="str">
        <f>TEAMS!$A$978</f>
        <v>Z 17</v>
      </c>
      <c r="K147" s="156">
        <f>TEAMS!CM$1011</f>
        <v>0</v>
      </c>
      <c r="L147" s="170" t="s">
        <v>59</v>
      </c>
      <c r="M147" s="48">
        <v>145</v>
      </c>
      <c r="N147" s="45" t="str">
        <f>TEAMS!$A$978</f>
        <v>Z 17</v>
      </c>
      <c r="O147" s="156">
        <f>TEAMS!CN$1011</f>
        <v>0</v>
      </c>
      <c r="P147" s="170" t="s">
        <v>59</v>
      </c>
    </row>
    <row r="148" spans="1:16">
      <c r="A148" s="48">
        <v>146</v>
      </c>
      <c r="B148" s="45" t="str">
        <f>TEAMS!$A$1039</f>
        <v>Z 18</v>
      </c>
      <c r="C148" s="156" t="str">
        <f>TEXT(TEAMS!$CJ$1072, "0000") &amp;TEXT(TEAMS!$CK$1072, "-000")</f>
        <v>0000-000</v>
      </c>
      <c r="D148" s="170" t="s">
        <v>59</v>
      </c>
      <c r="E148" s="48">
        <v>146</v>
      </c>
      <c r="F148" s="45" t="str">
        <f>TEAMS!$A$1039</f>
        <v>Z 18</v>
      </c>
      <c r="G148" s="156">
        <f>TEAMS!CL$1072</f>
        <v>0</v>
      </c>
      <c r="H148" s="170" t="s">
        <v>59</v>
      </c>
      <c r="I148" s="48">
        <v>146</v>
      </c>
      <c r="J148" s="45" t="str">
        <f>TEAMS!$A$1039</f>
        <v>Z 18</v>
      </c>
      <c r="K148" s="156">
        <f>TEAMS!CM$1072</f>
        <v>0</v>
      </c>
      <c r="L148" s="170" t="s">
        <v>59</v>
      </c>
      <c r="M148" s="48">
        <v>146</v>
      </c>
      <c r="N148" s="45" t="str">
        <f>TEAMS!$A$1039</f>
        <v>Z 18</v>
      </c>
      <c r="O148" s="156">
        <f>TEAMS!CN$1072</f>
        <v>0</v>
      </c>
      <c r="P148" s="170" t="s">
        <v>59</v>
      </c>
    </row>
    <row r="149" spans="1:16">
      <c r="A149" s="48">
        <v>147</v>
      </c>
      <c r="B149" s="45" t="str">
        <f>TEAMS!$A$1100</f>
        <v>Z 19</v>
      </c>
      <c r="C149" s="156" t="str">
        <f>TEXT(TEAMS!$CJ1133, "0000") &amp;TEXT(TEAMS!$CK$1133, "-000")</f>
        <v>0000-000</v>
      </c>
      <c r="D149" s="170" t="s">
        <v>59</v>
      </c>
      <c r="E149" s="48">
        <v>147</v>
      </c>
      <c r="F149" s="45" t="str">
        <f>TEAMS!$A$1100</f>
        <v>Z 19</v>
      </c>
      <c r="G149" s="156">
        <f>TEAMS!CL1133</f>
        <v>0</v>
      </c>
      <c r="H149" s="170" t="s">
        <v>59</v>
      </c>
      <c r="I149" s="48">
        <v>147</v>
      </c>
      <c r="J149" s="45" t="str">
        <f>TEAMS!$A$1100</f>
        <v>Z 19</v>
      </c>
      <c r="K149" s="156">
        <f>TEAMS!CM1133</f>
        <v>0</v>
      </c>
      <c r="L149" s="170" t="s">
        <v>59</v>
      </c>
      <c r="M149" s="48">
        <v>147</v>
      </c>
      <c r="N149" s="45" t="str">
        <f>TEAMS!$A$1100</f>
        <v>Z 19</v>
      </c>
      <c r="O149" s="156">
        <f>TEAMS!CN1133</f>
        <v>0</v>
      </c>
      <c r="P149" s="170" t="s">
        <v>59</v>
      </c>
    </row>
    <row r="150" spans="1:16">
      <c r="A150" s="48">
        <v>148</v>
      </c>
      <c r="B150" s="45" t="str">
        <f>TEAMS!$A$1161</f>
        <v>Z 20</v>
      </c>
      <c r="C150" s="156" t="str">
        <f>TEXT(TEAMS!$CJ1194, "0000") &amp;TEXT(TEAMS!$CK$1194, "-000")</f>
        <v>0000-000</v>
      </c>
      <c r="D150" s="170" t="s">
        <v>59</v>
      </c>
      <c r="E150" s="48">
        <v>148</v>
      </c>
      <c r="F150" s="45" t="str">
        <f>TEAMS!$A$1161</f>
        <v>Z 20</v>
      </c>
      <c r="G150" s="156">
        <f>TEAMS!CL1194</f>
        <v>0</v>
      </c>
      <c r="H150" s="170" t="s">
        <v>59</v>
      </c>
      <c r="I150" s="48">
        <v>148</v>
      </c>
      <c r="J150" s="45" t="str">
        <f>TEAMS!$A$1161</f>
        <v>Z 20</v>
      </c>
      <c r="K150" s="156">
        <f>TEAMS!CM1194</f>
        <v>0</v>
      </c>
      <c r="L150" s="170" t="s">
        <v>59</v>
      </c>
      <c r="M150" s="48">
        <v>148</v>
      </c>
      <c r="N150" s="45" t="str">
        <f>TEAMS!$A$1161</f>
        <v>Z 20</v>
      </c>
      <c r="O150" s="156">
        <f>TEAMS!CN1194</f>
        <v>0</v>
      </c>
      <c r="P150" s="170" t="s">
        <v>59</v>
      </c>
    </row>
    <row r="151" spans="1:16">
      <c r="A151" s="48">
        <v>149</v>
      </c>
      <c r="B151" s="45" t="str">
        <f>TEAMS!$A$429</f>
        <v>Z 8</v>
      </c>
      <c r="C151" s="156" t="str">
        <f>TEXT(TEAMS!$CJ$462, "0000")&amp;TEXT(TEAMS!$CK$462, "-000")</f>
        <v>0000-000</v>
      </c>
      <c r="D151" s="170" t="s">
        <v>59</v>
      </c>
      <c r="E151" s="48">
        <v>149</v>
      </c>
      <c r="F151" s="45" t="str">
        <f>TEAMS!$A$429</f>
        <v>Z 8</v>
      </c>
      <c r="G151" s="156">
        <f>TEAMS!CL$462</f>
        <v>0</v>
      </c>
      <c r="H151" s="170" t="s">
        <v>59</v>
      </c>
      <c r="I151" s="48">
        <v>149</v>
      </c>
      <c r="J151" s="45" t="str">
        <f>TEAMS!$A$429</f>
        <v>Z 8</v>
      </c>
      <c r="K151" s="156">
        <f>TEAMS!CM$462</f>
        <v>0</v>
      </c>
      <c r="L151" s="170" t="s">
        <v>59</v>
      </c>
      <c r="M151" s="48">
        <v>149</v>
      </c>
      <c r="N151" s="45" t="str">
        <f>TEAMS!$A$429</f>
        <v>Z 8</v>
      </c>
      <c r="O151" s="156">
        <f>TEAMS!CN$462</f>
        <v>0</v>
      </c>
      <c r="P151" s="170" t="s">
        <v>59</v>
      </c>
    </row>
    <row r="152" spans="1:16">
      <c r="A152" s="48">
        <v>150</v>
      </c>
      <c r="B152" s="45" t="str">
        <f>TEAMS!$A$490</f>
        <v>Z 9</v>
      </c>
      <c r="C152" s="156" t="str">
        <f>TEXT(TEAMS!$CJ$523, "0000")&amp;TEXT(TEAMS!$CK$523, "-000")</f>
        <v>0000-000</v>
      </c>
      <c r="D152" s="170" t="s">
        <v>59</v>
      </c>
      <c r="E152" s="48">
        <v>150</v>
      </c>
      <c r="F152" s="45" t="str">
        <f>TEAMS!$A$490</f>
        <v>Z 9</v>
      </c>
      <c r="G152" s="156">
        <f>TEAMS!CL$523</f>
        <v>0</v>
      </c>
      <c r="H152" s="170" t="s">
        <v>59</v>
      </c>
      <c r="I152" s="48">
        <v>150</v>
      </c>
      <c r="J152" s="45" t="str">
        <f>TEAMS!$A$490</f>
        <v>Z 9</v>
      </c>
      <c r="K152" s="156">
        <f>TEAMS!CM$523</f>
        <v>0</v>
      </c>
      <c r="L152" s="170" t="s">
        <v>59</v>
      </c>
      <c r="M152" s="48">
        <v>150</v>
      </c>
      <c r="N152" s="45" t="str">
        <f>TEAMS!$A$490</f>
        <v>Z 9</v>
      </c>
      <c r="O152" s="156">
        <f>TEAMS!CN$523</f>
        <v>0</v>
      </c>
      <c r="P152" s="170" t="s">
        <v>59</v>
      </c>
    </row>
    <row r="153" spans="1:16">
      <c r="A153" s="48">
        <v>151</v>
      </c>
      <c r="B153" s="45" t="str">
        <f>TEAMS!$A$2</f>
        <v>Cherokee</v>
      </c>
      <c r="C153" s="156" t="str">
        <f>TEXT(TEAMS!$CP$35, "0000")&amp;TEXT(TEAMS!$CQ$35, "-000")</f>
        <v>0000-000</v>
      </c>
      <c r="D153" s="170" t="s">
        <v>60</v>
      </c>
      <c r="E153" s="48">
        <v>151</v>
      </c>
      <c r="F153" s="45" t="str">
        <f>TEAMS!$A$2</f>
        <v>Cherokee</v>
      </c>
      <c r="G153" s="156">
        <f>TEAMS!CR$35</f>
        <v>0</v>
      </c>
      <c r="H153" s="170" t="s">
        <v>60</v>
      </c>
      <c r="I153" s="48">
        <v>151</v>
      </c>
      <c r="J153" s="45" t="str">
        <f>TEAMS!$A$2</f>
        <v>Cherokee</v>
      </c>
      <c r="K153" s="156">
        <f>TEAMS!CS$35</f>
        <v>0</v>
      </c>
      <c r="L153" s="170" t="s">
        <v>60</v>
      </c>
      <c r="M153" s="48">
        <v>151</v>
      </c>
      <c r="N153" s="45" t="str">
        <f>TEAMS!$A$2</f>
        <v>Cherokee</v>
      </c>
      <c r="O153" s="156">
        <f>TEAMS!CT$35</f>
        <v>0</v>
      </c>
      <c r="P153" s="170" t="s">
        <v>60</v>
      </c>
    </row>
    <row r="154" spans="1:16">
      <c r="A154" s="48">
        <v>152</v>
      </c>
      <c r="B154" s="45" t="str">
        <f>TEAMS!$A$63</f>
        <v>Dalton</v>
      </c>
      <c r="C154" s="156" t="str">
        <f>TEXT(TEAMS!$CP$96, "0000")&amp;TEXT(TEAMS!$CQ$96, "-000")</f>
        <v>0000-000</v>
      </c>
      <c r="D154" s="170" t="s">
        <v>60</v>
      </c>
      <c r="E154" s="48">
        <v>152</v>
      </c>
      <c r="F154" s="45" t="str">
        <f>TEAMS!$A$63</f>
        <v>Dalton</v>
      </c>
      <c r="G154" s="156">
        <f>TEAMS!CR$96</f>
        <v>0</v>
      </c>
      <c r="H154" s="170" t="s">
        <v>60</v>
      </c>
      <c r="I154" s="48">
        <v>152</v>
      </c>
      <c r="J154" s="45" t="str">
        <f>TEAMS!$A$63</f>
        <v>Dalton</v>
      </c>
      <c r="K154" s="156">
        <f>TEAMS!CS$96</f>
        <v>0</v>
      </c>
      <c r="L154" s="170" t="s">
        <v>60</v>
      </c>
      <c r="M154" s="48">
        <v>152</v>
      </c>
      <c r="N154" s="45" t="str">
        <f>TEAMS!$A$63</f>
        <v>Dalton</v>
      </c>
      <c r="O154" s="156">
        <f>TEAMS!CT$96</f>
        <v>0</v>
      </c>
      <c r="P154" s="170" t="s">
        <v>60</v>
      </c>
    </row>
    <row r="155" spans="1:16">
      <c r="A155" s="48">
        <v>153</v>
      </c>
      <c r="B155" s="45" t="str">
        <f>TEAMS!$A$185</f>
        <v>Gordon Central</v>
      </c>
      <c r="C155" s="156" t="str">
        <f>TEXT(TEAMS!$CP$218, "0000")&amp;TEXT(TEAMS!$CQ$218, "-000")</f>
        <v>0000-000</v>
      </c>
      <c r="D155" s="170" t="s">
        <v>60</v>
      </c>
      <c r="E155" s="48">
        <v>153</v>
      </c>
      <c r="F155" s="45" t="str">
        <f>TEAMS!$A$185</f>
        <v>Gordon Central</v>
      </c>
      <c r="G155" s="156">
        <f>TEAMS!CR$218</f>
        <v>0</v>
      </c>
      <c r="H155" s="170" t="s">
        <v>60</v>
      </c>
      <c r="I155" s="48">
        <v>153</v>
      </c>
      <c r="J155" s="45" t="str">
        <f>TEAMS!$A$185</f>
        <v>Gordon Central</v>
      </c>
      <c r="K155" s="156">
        <f>TEAMS!CS$218</f>
        <v>0</v>
      </c>
      <c r="L155" s="170" t="s">
        <v>60</v>
      </c>
      <c r="M155" s="48">
        <v>153</v>
      </c>
      <c r="N155" s="45" t="str">
        <f>TEAMS!$A$185</f>
        <v>Gordon Central</v>
      </c>
      <c r="O155" s="156">
        <f>TEAMS!CT$218</f>
        <v>0</v>
      </c>
      <c r="P155" s="170" t="s">
        <v>60</v>
      </c>
    </row>
    <row r="156" spans="1:16">
      <c r="A156" s="48">
        <v>154</v>
      </c>
      <c r="B156" s="45" t="str">
        <f>TEAMS!$A$551</f>
        <v>Z 10</v>
      </c>
      <c r="C156" s="156" t="str">
        <f>TEXT(TEAMS!$CP$584, "0000")&amp;TEXT(TEAMS!$CQ$584, "-000")</f>
        <v>0000-000</v>
      </c>
      <c r="D156" s="170" t="s">
        <v>60</v>
      </c>
      <c r="E156" s="48">
        <v>154</v>
      </c>
      <c r="F156" s="45" t="str">
        <f>TEAMS!$A$551</f>
        <v>Z 10</v>
      </c>
      <c r="G156" s="156">
        <f>TEAMS!CR$584</f>
        <v>0</v>
      </c>
      <c r="H156" s="170" t="s">
        <v>60</v>
      </c>
      <c r="I156" s="48">
        <v>154</v>
      </c>
      <c r="J156" s="45" t="str">
        <f>TEAMS!$A$551</f>
        <v>Z 10</v>
      </c>
      <c r="K156" s="156">
        <f>TEAMS!CS$584</f>
        <v>0</v>
      </c>
      <c r="L156" s="170" t="s">
        <v>60</v>
      </c>
      <c r="M156" s="48">
        <v>154</v>
      </c>
      <c r="N156" s="45" t="str">
        <f>TEAMS!$A$551</f>
        <v>Z 10</v>
      </c>
      <c r="O156" s="156">
        <f>TEAMS!CT$584</f>
        <v>0</v>
      </c>
      <c r="P156" s="170" t="s">
        <v>60</v>
      </c>
    </row>
    <row r="157" spans="1:16">
      <c r="A157" s="48">
        <v>155</v>
      </c>
      <c r="B157" s="45" t="str">
        <f>TEAMS!$A$612</f>
        <v>Z 11</v>
      </c>
      <c r="C157" s="156" t="str">
        <f>TEXT(TEAMS!$CP$645, "0000")&amp;TEXT(TEAMS!$CQ$645, "-000")</f>
        <v>0000-000</v>
      </c>
      <c r="D157" s="170" t="s">
        <v>60</v>
      </c>
      <c r="E157" s="48">
        <v>155</v>
      </c>
      <c r="F157" s="45" t="str">
        <f>TEAMS!$A$612</f>
        <v>Z 11</v>
      </c>
      <c r="G157" s="156">
        <f>TEAMS!CR$645</f>
        <v>0</v>
      </c>
      <c r="H157" s="170" t="s">
        <v>60</v>
      </c>
      <c r="I157" s="48">
        <v>155</v>
      </c>
      <c r="J157" s="45" t="str">
        <f>TEAMS!$A$612</f>
        <v>Z 11</v>
      </c>
      <c r="K157" s="156">
        <f>TEAMS!CS$645</f>
        <v>0</v>
      </c>
      <c r="L157" s="170" t="s">
        <v>60</v>
      </c>
      <c r="M157" s="48">
        <v>155</v>
      </c>
      <c r="N157" s="45" t="str">
        <f>TEAMS!$A$612</f>
        <v>Z 11</v>
      </c>
      <c r="O157" s="156">
        <f>TEAMS!CT$645</f>
        <v>0</v>
      </c>
      <c r="P157" s="170" t="s">
        <v>60</v>
      </c>
    </row>
    <row r="158" spans="1:16">
      <c r="A158" s="48">
        <v>156</v>
      </c>
      <c r="B158" s="45" t="str">
        <f>TEAMS!$A$673</f>
        <v>Z 12</v>
      </c>
      <c r="C158" s="156" t="str">
        <f>TEXT(TEAMS!$CP$706, "0000")&amp;TEXT(TEAMS!$CQ$706, "-000")</f>
        <v>0000-000</v>
      </c>
      <c r="D158" s="170" t="s">
        <v>60</v>
      </c>
      <c r="E158" s="48">
        <v>156</v>
      </c>
      <c r="F158" s="45" t="str">
        <f>TEAMS!$A$673</f>
        <v>Z 12</v>
      </c>
      <c r="G158" s="156">
        <f>TEAMS!CR$706</f>
        <v>0</v>
      </c>
      <c r="H158" s="170" t="s">
        <v>60</v>
      </c>
      <c r="I158" s="48">
        <v>156</v>
      </c>
      <c r="J158" s="45" t="str">
        <f>TEAMS!$A$673</f>
        <v>Z 12</v>
      </c>
      <c r="K158" s="156">
        <f>TEAMS!CS$706</f>
        <v>0</v>
      </c>
      <c r="L158" s="170" t="s">
        <v>60</v>
      </c>
      <c r="M158" s="48">
        <v>156</v>
      </c>
      <c r="N158" s="45" t="str">
        <f>TEAMS!$A$673</f>
        <v>Z 12</v>
      </c>
      <c r="O158" s="156">
        <f>TEAMS!CT$706</f>
        <v>0</v>
      </c>
      <c r="P158" s="170" t="s">
        <v>60</v>
      </c>
    </row>
    <row r="159" spans="1:16">
      <c r="A159" s="48">
        <v>157</v>
      </c>
      <c r="B159" s="45" t="str">
        <f>TEAMS!$A$734</f>
        <v>Z 13</v>
      </c>
      <c r="C159" s="156" t="str">
        <f>TEXT(TEAMS!$CP$767, "0000")&amp;TEXT(TEAMS!$CQ$767, "-000")</f>
        <v>0000-000</v>
      </c>
      <c r="D159" s="170" t="s">
        <v>60</v>
      </c>
      <c r="E159" s="48">
        <v>157</v>
      </c>
      <c r="F159" s="45" t="str">
        <f>TEAMS!$A$734</f>
        <v>Z 13</v>
      </c>
      <c r="G159" s="156">
        <f>TEAMS!CR$767</f>
        <v>0</v>
      </c>
      <c r="H159" s="170" t="s">
        <v>60</v>
      </c>
      <c r="I159" s="48">
        <v>157</v>
      </c>
      <c r="J159" s="45" t="str">
        <f>TEAMS!$A$734</f>
        <v>Z 13</v>
      </c>
      <c r="K159" s="156">
        <f>TEAMS!CS$767</f>
        <v>0</v>
      </c>
      <c r="L159" s="170" t="s">
        <v>60</v>
      </c>
      <c r="M159" s="48">
        <v>157</v>
      </c>
      <c r="N159" s="45" t="str">
        <f>TEAMS!$A$734</f>
        <v>Z 13</v>
      </c>
      <c r="O159" s="156">
        <f>TEAMS!CT$767</f>
        <v>0</v>
      </c>
      <c r="P159" s="170" t="s">
        <v>60</v>
      </c>
    </row>
    <row r="160" spans="1:16">
      <c r="A160" s="48">
        <v>158</v>
      </c>
      <c r="B160" s="45" t="str">
        <f>TEAMS!$A$795</f>
        <v>Z 14</v>
      </c>
      <c r="C160" s="156" t="str">
        <f>TEXT(TEAMS!$CP$828, "0000")&amp;TEXT(TEAMS!$CQ$828, "-000")</f>
        <v>0000-000</v>
      </c>
      <c r="D160" s="170" t="s">
        <v>60</v>
      </c>
      <c r="E160" s="48">
        <v>158</v>
      </c>
      <c r="F160" s="45" t="str">
        <f>TEAMS!$A$795</f>
        <v>Z 14</v>
      </c>
      <c r="G160" s="156">
        <f>TEAMS!CR$828</f>
        <v>0</v>
      </c>
      <c r="H160" s="170" t="s">
        <v>60</v>
      </c>
      <c r="I160" s="48">
        <v>158</v>
      </c>
      <c r="J160" s="45" t="str">
        <f>TEAMS!$A$795</f>
        <v>Z 14</v>
      </c>
      <c r="K160" s="156">
        <f>TEAMS!CS$828</f>
        <v>0</v>
      </c>
      <c r="L160" s="170" t="s">
        <v>60</v>
      </c>
      <c r="M160" s="48">
        <v>158</v>
      </c>
      <c r="N160" s="45" t="str">
        <f>TEAMS!$A$795</f>
        <v>Z 14</v>
      </c>
      <c r="O160" s="156">
        <f>TEAMS!CT$828</f>
        <v>0</v>
      </c>
      <c r="P160" s="170" t="s">
        <v>60</v>
      </c>
    </row>
    <row r="161" spans="1:16">
      <c r="A161" s="48">
        <v>159</v>
      </c>
      <c r="B161" s="45" t="str">
        <f>TEAMS!$A$856</f>
        <v>Z 15</v>
      </c>
      <c r="C161" s="156" t="str">
        <f>TEXT(TEAMS!$CP$889, "0000")&amp;TEXT(TEAMS!$CQ$889, "-000")</f>
        <v>0000-000</v>
      </c>
      <c r="D161" s="170" t="s">
        <v>60</v>
      </c>
      <c r="E161" s="48">
        <v>159</v>
      </c>
      <c r="F161" s="45" t="str">
        <f>TEAMS!$A$856</f>
        <v>Z 15</v>
      </c>
      <c r="G161" s="156">
        <f>TEAMS!CR$889</f>
        <v>0</v>
      </c>
      <c r="H161" s="170" t="s">
        <v>60</v>
      </c>
      <c r="I161" s="48">
        <v>159</v>
      </c>
      <c r="J161" s="45" t="str">
        <f>TEAMS!$A$856</f>
        <v>Z 15</v>
      </c>
      <c r="K161" s="156">
        <f>TEAMS!CS$889</f>
        <v>0</v>
      </c>
      <c r="L161" s="170" t="s">
        <v>60</v>
      </c>
      <c r="M161" s="48">
        <v>159</v>
      </c>
      <c r="N161" s="45" t="str">
        <f>TEAMS!$A$856</f>
        <v>Z 15</v>
      </c>
      <c r="O161" s="156">
        <f>TEAMS!CT$889</f>
        <v>0</v>
      </c>
      <c r="P161" s="170" t="s">
        <v>60</v>
      </c>
    </row>
    <row r="162" spans="1:16">
      <c r="A162" s="48">
        <v>160</v>
      </c>
      <c r="B162" s="45" t="str">
        <f>TEAMS!$A$917</f>
        <v>Z 16</v>
      </c>
      <c r="C162" s="156" t="str">
        <f>TEXT(TEAMS!$CP$950, "0000")&amp;TEXT(TEAMS!$CQ$950, "-000")</f>
        <v>0000-000</v>
      </c>
      <c r="D162" s="170" t="s">
        <v>60</v>
      </c>
      <c r="E162" s="48">
        <v>160</v>
      </c>
      <c r="F162" s="45" t="str">
        <f>TEAMS!$A$917</f>
        <v>Z 16</v>
      </c>
      <c r="G162" s="156">
        <f>TEAMS!CR$950</f>
        <v>0</v>
      </c>
      <c r="H162" s="170" t="s">
        <v>60</v>
      </c>
      <c r="I162" s="48">
        <v>160</v>
      </c>
      <c r="J162" s="45" t="str">
        <f>TEAMS!$A$917</f>
        <v>Z 16</v>
      </c>
      <c r="K162" s="156">
        <f>TEAMS!CS$950</f>
        <v>0</v>
      </c>
      <c r="L162" s="170" t="s">
        <v>60</v>
      </c>
      <c r="M162" s="48">
        <v>160</v>
      </c>
      <c r="N162" s="45" t="str">
        <f>TEAMS!$A$917</f>
        <v>Z 16</v>
      </c>
      <c r="O162" s="156">
        <f>TEAMS!CT$950</f>
        <v>0</v>
      </c>
      <c r="P162" s="170" t="s">
        <v>60</v>
      </c>
    </row>
    <row r="163" spans="1:16">
      <c r="A163" s="48">
        <v>161</v>
      </c>
      <c r="B163" s="45" t="str">
        <f>TEAMS!$A$978</f>
        <v>Z 17</v>
      </c>
      <c r="C163" s="156" t="str">
        <f>TEXT(TEAMS!$CP$1011, "0000")&amp;TEXT(TEAMS!$CQ$1011, "-000")</f>
        <v>0000-000</v>
      </c>
      <c r="D163" s="170" t="s">
        <v>60</v>
      </c>
      <c r="E163" s="48">
        <v>161</v>
      </c>
      <c r="F163" s="45" t="str">
        <f>TEAMS!$A$978</f>
        <v>Z 17</v>
      </c>
      <c r="G163" s="156">
        <f>TEAMS!CR$1011</f>
        <v>0</v>
      </c>
      <c r="H163" s="170" t="s">
        <v>60</v>
      </c>
      <c r="I163" s="48">
        <v>161</v>
      </c>
      <c r="J163" s="45" t="str">
        <f>TEAMS!$A$978</f>
        <v>Z 17</v>
      </c>
      <c r="K163" s="156">
        <f>TEAMS!CS$1011</f>
        <v>0</v>
      </c>
      <c r="L163" s="170" t="s">
        <v>60</v>
      </c>
      <c r="M163" s="48">
        <v>161</v>
      </c>
      <c r="N163" s="45" t="str">
        <f>TEAMS!$A$978</f>
        <v>Z 17</v>
      </c>
      <c r="O163" s="156">
        <f>TEAMS!CT$1011</f>
        <v>0</v>
      </c>
      <c r="P163" s="170" t="s">
        <v>60</v>
      </c>
    </row>
    <row r="164" spans="1:16">
      <c r="A164" s="48">
        <v>162</v>
      </c>
      <c r="B164" s="45" t="str">
        <f>TEAMS!$A$1039</f>
        <v>Z 18</v>
      </c>
      <c r="C164" s="156" t="str">
        <f>TEXT(TEAMS!$CP$1072, "0000")&amp;TEXT(TEAMS!$CQ$1072, "-000")</f>
        <v>0000-000</v>
      </c>
      <c r="D164" s="170" t="s">
        <v>60</v>
      </c>
      <c r="E164" s="48">
        <v>162</v>
      </c>
      <c r="F164" s="45" t="str">
        <f>TEAMS!$A$1039</f>
        <v>Z 18</v>
      </c>
      <c r="G164" s="156">
        <f>TEAMS!CR$1072</f>
        <v>0</v>
      </c>
      <c r="H164" s="170" t="s">
        <v>60</v>
      </c>
      <c r="I164" s="48">
        <v>162</v>
      </c>
      <c r="J164" s="45" t="str">
        <f>TEAMS!$A$1039</f>
        <v>Z 18</v>
      </c>
      <c r="K164" s="156">
        <f>TEAMS!CS$1072</f>
        <v>0</v>
      </c>
      <c r="L164" s="170" t="s">
        <v>60</v>
      </c>
      <c r="M164" s="48">
        <v>162</v>
      </c>
      <c r="N164" s="45" t="str">
        <f>TEAMS!$A$1039</f>
        <v>Z 18</v>
      </c>
      <c r="O164" s="156">
        <f>TEAMS!CT$1072</f>
        <v>0</v>
      </c>
      <c r="P164" s="170" t="s">
        <v>60</v>
      </c>
    </row>
    <row r="165" spans="1:16">
      <c r="A165" s="48">
        <v>163</v>
      </c>
      <c r="B165" s="45" t="str">
        <f>TEAMS!$A$1100</f>
        <v>Z 19</v>
      </c>
      <c r="C165" s="156" t="str">
        <f>TEXT(TEAMS!$CP$1133, "0000")&amp;TEXT(TEAMS!$CQ$1133, "-000")</f>
        <v>0000-000</v>
      </c>
      <c r="D165" s="170" t="s">
        <v>60</v>
      </c>
      <c r="E165" s="48">
        <v>163</v>
      </c>
      <c r="F165" s="45" t="str">
        <f>TEAMS!$A$1100</f>
        <v>Z 19</v>
      </c>
      <c r="G165" s="156">
        <f>TEAMS!CR1133</f>
        <v>0</v>
      </c>
      <c r="H165" s="170" t="s">
        <v>60</v>
      </c>
      <c r="I165" s="48">
        <v>163</v>
      </c>
      <c r="J165" s="45" t="str">
        <f>TEAMS!$A$1100</f>
        <v>Z 19</v>
      </c>
      <c r="K165" s="156">
        <f>TEAMS!CS1133</f>
        <v>0</v>
      </c>
      <c r="L165" s="170" t="s">
        <v>60</v>
      </c>
      <c r="M165" s="48">
        <v>163</v>
      </c>
      <c r="N165" s="45" t="str">
        <f>TEAMS!$A$1100</f>
        <v>Z 19</v>
      </c>
      <c r="O165" s="156">
        <f>TEAMS!CT1133</f>
        <v>0</v>
      </c>
      <c r="P165" s="170" t="s">
        <v>60</v>
      </c>
    </row>
    <row r="166" spans="1:16">
      <c r="A166" s="48">
        <v>164</v>
      </c>
      <c r="B166" s="45" t="str">
        <f>TEAMS!$A$1161</f>
        <v>Z 20</v>
      </c>
      <c r="C166" s="156" t="str">
        <f>TEXT(TEAMS!$CP$1194, "0000")&amp;TEXT(TEAMS!$CQ$1194, "-000")</f>
        <v>0000-000</v>
      </c>
      <c r="D166" s="170" t="s">
        <v>60</v>
      </c>
      <c r="E166" s="48">
        <v>164</v>
      </c>
      <c r="F166" s="45" t="str">
        <f>TEAMS!$A$1161</f>
        <v>Z 20</v>
      </c>
      <c r="G166" s="156">
        <f>TEAMS!CR1194</f>
        <v>0</v>
      </c>
      <c r="H166" s="170" t="s">
        <v>60</v>
      </c>
      <c r="I166" s="48">
        <v>164</v>
      </c>
      <c r="J166" s="45" t="str">
        <f>TEAMS!$A$1161</f>
        <v>Z 20</v>
      </c>
      <c r="K166" s="156">
        <f>TEAMS!CS1194</f>
        <v>0</v>
      </c>
      <c r="L166" s="170" t="s">
        <v>60</v>
      </c>
      <c r="M166" s="48">
        <v>164</v>
      </c>
      <c r="N166" s="45" t="str">
        <f>TEAMS!$A$1161</f>
        <v>Z 20</v>
      </c>
      <c r="O166" s="156">
        <f>TEAMS!CT1194</f>
        <v>0</v>
      </c>
      <c r="P166" s="170" t="s">
        <v>60</v>
      </c>
    </row>
    <row r="167" spans="1:16">
      <c r="A167" s="48">
        <v>165</v>
      </c>
      <c r="B167" s="45" t="str">
        <f>TEAMS!$A$429</f>
        <v>Z 8</v>
      </c>
      <c r="C167" s="156" t="str">
        <f>TEXT(TEAMS!$CP$462,"0000")&amp;TEXT(TEAMS!$CQ$462, "-000")</f>
        <v>0000-000</v>
      </c>
      <c r="D167" s="170" t="s">
        <v>60</v>
      </c>
      <c r="E167" s="48">
        <v>165</v>
      </c>
      <c r="F167" s="45" t="str">
        <f>TEAMS!$A$429</f>
        <v>Z 8</v>
      </c>
      <c r="G167" s="156">
        <f>TEAMS!CR$462</f>
        <v>0</v>
      </c>
      <c r="H167" s="170" t="s">
        <v>60</v>
      </c>
      <c r="I167" s="48">
        <v>165</v>
      </c>
      <c r="J167" s="45" t="str">
        <f>TEAMS!$A$429</f>
        <v>Z 8</v>
      </c>
      <c r="K167" s="156">
        <f>TEAMS!CS$462</f>
        <v>0</v>
      </c>
      <c r="L167" s="170" t="s">
        <v>60</v>
      </c>
      <c r="M167" s="48">
        <v>165</v>
      </c>
      <c r="N167" s="45" t="str">
        <f>TEAMS!$A$429</f>
        <v>Z 8</v>
      </c>
      <c r="O167" s="156">
        <f>TEAMS!CT$462</f>
        <v>0</v>
      </c>
      <c r="P167" s="170" t="s">
        <v>60</v>
      </c>
    </row>
    <row r="168" spans="1:16">
      <c r="A168" s="48">
        <v>166</v>
      </c>
      <c r="B168" s="45" t="str">
        <f>TEAMS!$A$490</f>
        <v>Z 9</v>
      </c>
      <c r="C168" s="156" t="str">
        <f>TEXT(TEAMS!$CP$523, "0000")&amp;TEXT(TEAMS!$CQ$523, "-000")</f>
        <v>0000-000</v>
      </c>
      <c r="D168" s="170" t="s">
        <v>60</v>
      </c>
      <c r="E168" s="48">
        <v>166</v>
      </c>
      <c r="F168" s="45" t="str">
        <f>TEAMS!$A$490</f>
        <v>Z 9</v>
      </c>
      <c r="G168" s="156">
        <f>TEAMS!CR$523</f>
        <v>0</v>
      </c>
      <c r="H168" s="170" t="s">
        <v>60</v>
      </c>
      <c r="I168" s="48">
        <v>166</v>
      </c>
      <c r="J168" s="45" t="str">
        <f>TEAMS!$A$490</f>
        <v>Z 9</v>
      </c>
      <c r="K168" s="156">
        <f>TEAMS!CS$523</f>
        <v>0</v>
      </c>
      <c r="L168" s="170" t="s">
        <v>60</v>
      </c>
      <c r="M168" s="48">
        <v>166</v>
      </c>
      <c r="N168" s="45" t="str">
        <f>TEAMS!$A$490</f>
        <v>Z 9</v>
      </c>
      <c r="O168" s="156">
        <f>TEAMS!CT$523</f>
        <v>0</v>
      </c>
      <c r="P168" s="170" t="s">
        <v>60</v>
      </c>
    </row>
    <row r="169" spans="1:16">
      <c r="A169" s="48">
        <v>167</v>
      </c>
      <c r="B169" s="45" t="str">
        <f>TEAMS!$A$246</f>
        <v>LaFayette</v>
      </c>
      <c r="C169" s="156" t="str">
        <f>TEXT(TEAMS!$CV$279, "0000")&amp;TEXT(TEAMS!$CW$279, "-000")</f>
        <v>0000-000</v>
      </c>
      <c r="D169" s="170" t="s">
        <v>61</v>
      </c>
      <c r="E169" s="48">
        <v>167</v>
      </c>
      <c r="F169" s="45" t="str">
        <f>TEAMS!$A$246</f>
        <v>LaFayette</v>
      </c>
      <c r="G169" s="156">
        <f>TEAMS!CX$279</f>
        <v>0</v>
      </c>
      <c r="H169" s="170" t="s">
        <v>61</v>
      </c>
      <c r="I169" s="48">
        <v>167</v>
      </c>
      <c r="J169" s="45" t="str">
        <f>TEAMS!$A$246</f>
        <v>LaFayette</v>
      </c>
      <c r="K169" s="156">
        <f>TEAMS!CY$279</f>
        <v>0</v>
      </c>
      <c r="L169" s="170" t="s">
        <v>61</v>
      </c>
      <c r="M169" s="48">
        <v>167</v>
      </c>
      <c r="N169" s="45" t="str">
        <f>TEAMS!$A$246</f>
        <v>LaFayette</v>
      </c>
      <c r="O169" s="156">
        <f>TEAMS!CZ$279</f>
        <v>0</v>
      </c>
      <c r="P169" s="170" t="s">
        <v>61</v>
      </c>
    </row>
    <row r="170" spans="1:16">
      <c r="A170" s="48">
        <v>168</v>
      </c>
      <c r="B170" s="45" t="str">
        <f>TEAMS!$A$551</f>
        <v>Z 10</v>
      </c>
      <c r="C170" s="156" t="str">
        <f>TEXT(TEAMS!$CV$584, "0000")&amp;TEXT(TEAMS!$CW$584, "-000")</f>
        <v>0000-000</v>
      </c>
      <c r="D170" s="170" t="s">
        <v>61</v>
      </c>
      <c r="E170" s="48">
        <v>168</v>
      </c>
      <c r="F170" s="45" t="str">
        <f>TEAMS!$A$551</f>
        <v>Z 10</v>
      </c>
      <c r="G170" s="156">
        <f>TEAMS!CX$584</f>
        <v>0</v>
      </c>
      <c r="H170" s="170" t="s">
        <v>61</v>
      </c>
      <c r="I170" s="48">
        <v>168</v>
      </c>
      <c r="J170" s="45" t="str">
        <f>TEAMS!$A$551</f>
        <v>Z 10</v>
      </c>
      <c r="K170" s="156">
        <f>TEAMS!CY$584</f>
        <v>0</v>
      </c>
      <c r="L170" s="170" t="s">
        <v>61</v>
      </c>
      <c r="M170" s="48">
        <v>168</v>
      </c>
      <c r="N170" s="45" t="str">
        <f>TEAMS!$A$551</f>
        <v>Z 10</v>
      </c>
      <c r="O170" s="156">
        <f>TEAMS!CZ$584</f>
        <v>0</v>
      </c>
      <c r="P170" s="170" t="s">
        <v>61</v>
      </c>
    </row>
    <row r="171" spans="1:16">
      <c r="A171" s="48">
        <v>169</v>
      </c>
      <c r="B171" s="45" t="str">
        <f>TEAMS!$A$612</f>
        <v>Z 11</v>
      </c>
      <c r="C171" s="156" t="str">
        <f>TEXT(TEAMS!$CV$645, "0000")&amp;TEXT(TEAMS!$CW$645, "-000")</f>
        <v>0000-000</v>
      </c>
      <c r="D171" s="170" t="s">
        <v>61</v>
      </c>
      <c r="E171" s="48">
        <v>169</v>
      </c>
      <c r="F171" s="45" t="str">
        <f>TEAMS!$A$612</f>
        <v>Z 11</v>
      </c>
      <c r="G171" s="156">
        <f>TEAMS!CX$645</f>
        <v>0</v>
      </c>
      <c r="H171" s="170" t="s">
        <v>61</v>
      </c>
      <c r="I171" s="48">
        <v>169</v>
      </c>
      <c r="J171" s="45" t="str">
        <f>TEAMS!$A$612</f>
        <v>Z 11</v>
      </c>
      <c r="K171" s="156">
        <f>TEAMS!CY$645</f>
        <v>0</v>
      </c>
      <c r="L171" s="170" t="s">
        <v>61</v>
      </c>
      <c r="M171" s="48">
        <v>169</v>
      </c>
      <c r="N171" s="45" t="str">
        <f>TEAMS!$A$612</f>
        <v>Z 11</v>
      </c>
      <c r="O171" s="156">
        <f>TEAMS!CZ$645</f>
        <v>0</v>
      </c>
      <c r="P171" s="170" t="s">
        <v>61</v>
      </c>
    </row>
    <row r="172" spans="1:16">
      <c r="A172" s="48">
        <v>170</v>
      </c>
      <c r="B172" s="45" t="str">
        <f>TEAMS!$A$673</f>
        <v>Z 12</v>
      </c>
      <c r="C172" s="156" t="str">
        <f>TEXT(TEAMS!$CV$706, "0000")&amp;TEXT(TEAMS!$CW$706, "-000")</f>
        <v>0000-000</v>
      </c>
      <c r="D172" s="170" t="s">
        <v>61</v>
      </c>
      <c r="E172" s="48">
        <v>170</v>
      </c>
      <c r="F172" s="45" t="str">
        <f>TEAMS!$A$673</f>
        <v>Z 12</v>
      </c>
      <c r="G172" s="156">
        <f>TEAMS!CX$706</f>
        <v>0</v>
      </c>
      <c r="H172" s="170" t="s">
        <v>61</v>
      </c>
      <c r="I172" s="48">
        <v>170</v>
      </c>
      <c r="J172" s="45" t="str">
        <f>TEAMS!$A$673</f>
        <v>Z 12</v>
      </c>
      <c r="K172" s="156">
        <f>TEAMS!CY$706</f>
        <v>0</v>
      </c>
      <c r="L172" s="170" t="s">
        <v>61</v>
      </c>
      <c r="M172" s="48">
        <v>170</v>
      </c>
      <c r="N172" s="45" t="str">
        <f>TEAMS!$A$673</f>
        <v>Z 12</v>
      </c>
      <c r="O172" s="156">
        <f>TEAMS!CZ$706</f>
        <v>0</v>
      </c>
      <c r="P172" s="170" t="s">
        <v>61</v>
      </c>
    </row>
    <row r="173" spans="1:16">
      <c r="A173" s="48">
        <v>171</v>
      </c>
      <c r="B173" s="45" t="str">
        <f>TEAMS!$A$734</f>
        <v>Z 13</v>
      </c>
      <c r="C173" s="156" t="str">
        <f>TEXT(TEAMS!$CV$767, "0000")&amp;TEXT(TEAMS!$CW$767, "-000")</f>
        <v>0000-000</v>
      </c>
      <c r="D173" s="170" t="s">
        <v>61</v>
      </c>
      <c r="E173" s="48">
        <v>171</v>
      </c>
      <c r="F173" s="45" t="str">
        <f>TEAMS!$A$734</f>
        <v>Z 13</v>
      </c>
      <c r="G173" s="156">
        <f>TEAMS!CX$767</f>
        <v>0</v>
      </c>
      <c r="H173" s="170" t="s">
        <v>61</v>
      </c>
      <c r="I173" s="48">
        <v>171</v>
      </c>
      <c r="J173" s="45" t="str">
        <f>TEAMS!$A$734</f>
        <v>Z 13</v>
      </c>
      <c r="K173" s="156">
        <f>TEAMS!CY$767</f>
        <v>0</v>
      </c>
      <c r="L173" s="170" t="s">
        <v>61</v>
      </c>
      <c r="M173" s="48">
        <v>171</v>
      </c>
      <c r="N173" s="45" t="str">
        <f>TEAMS!$A$734</f>
        <v>Z 13</v>
      </c>
      <c r="O173" s="156">
        <f>TEAMS!CZ$767</f>
        <v>0</v>
      </c>
      <c r="P173" s="170" t="s">
        <v>61</v>
      </c>
    </row>
    <row r="174" spans="1:16">
      <c r="A174" s="48">
        <v>172</v>
      </c>
      <c r="B174" s="45" t="str">
        <f>TEAMS!$A$795</f>
        <v>Z 14</v>
      </c>
      <c r="C174" s="156" t="str">
        <f>TEXT(TEAMS!$CV$828, "0000")&amp;TEXT(TEAMS!$CW$828, "-000")</f>
        <v>0000-000</v>
      </c>
      <c r="D174" s="170" t="s">
        <v>61</v>
      </c>
      <c r="E174" s="48">
        <v>172</v>
      </c>
      <c r="F174" s="45" t="str">
        <f>TEAMS!$A$795</f>
        <v>Z 14</v>
      </c>
      <c r="G174" s="156">
        <f>TEAMS!CX$828</f>
        <v>0</v>
      </c>
      <c r="H174" s="170" t="s">
        <v>61</v>
      </c>
      <c r="I174" s="48">
        <v>172</v>
      </c>
      <c r="J174" s="45" t="str">
        <f>TEAMS!$A$795</f>
        <v>Z 14</v>
      </c>
      <c r="K174" s="156">
        <f>TEAMS!CY$828</f>
        <v>0</v>
      </c>
      <c r="L174" s="170" t="s">
        <v>61</v>
      </c>
      <c r="M174" s="48">
        <v>172</v>
      </c>
      <c r="N174" s="45" t="str">
        <f>TEAMS!$A$795</f>
        <v>Z 14</v>
      </c>
      <c r="O174" s="156">
        <f>TEAMS!CZ$828</f>
        <v>0</v>
      </c>
      <c r="P174" s="170" t="s">
        <v>61</v>
      </c>
    </row>
    <row r="175" spans="1:16">
      <c r="A175" s="48">
        <v>173</v>
      </c>
      <c r="B175" s="45" t="str">
        <f>TEAMS!$A$856</f>
        <v>Z 15</v>
      </c>
      <c r="C175" s="156" t="str">
        <f>TEXT(TEAMS!$CV$889, "0000")&amp;TEXT(TEAMS!$CW$889, "-000")</f>
        <v>0000-000</v>
      </c>
      <c r="D175" s="170" t="s">
        <v>61</v>
      </c>
      <c r="E175" s="48">
        <v>173</v>
      </c>
      <c r="F175" s="45" t="str">
        <f>TEAMS!$A$856</f>
        <v>Z 15</v>
      </c>
      <c r="G175" s="156">
        <f>TEAMS!CX$889</f>
        <v>0</v>
      </c>
      <c r="H175" s="170" t="s">
        <v>61</v>
      </c>
      <c r="I175" s="48">
        <v>173</v>
      </c>
      <c r="J175" s="45" t="str">
        <f>TEAMS!$A$856</f>
        <v>Z 15</v>
      </c>
      <c r="K175" s="156">
        <f>TEAMS!CY$889</f>
        <v>0</v>
      </c>
      <c r="L175" s="170" t="s">
        <v>61</v>
      </c>
      <c r="M175" s="48">
        <v>173</v>
      </c>
      <c r="N175" s="45" t="str">
        <f>TEAMS!$A$856</f>
        <v>Z 15</v>
      </c>
      <c r="O175" s="156">
        <f>TEAMS!CZ$889</f>
        <v>0</v>
      </c>
      <c r="P175" s="170" t="s">
        <v>61</v>
      </c>
    </row>
    <row r="176" spans="1:16">
      <c r="A176" s="48">
        <v>174</v>
      </c>
      <c r="B176" s="45" t="str">
        <f>TEAMS!$A$917</f>
        <v>Z 16</v>
      </c>
      <c r="C176" s="156" t="str">
        <f>TEXT(TEAMS!$CV$950, "0000")&amp;TEXT(TEAMS!$CW$950, "-000")</f>
        <v>0000-000</v>
      </c>
      <c r="D176" s="170" t="s">
        <v>61</v>
      </c>
      <c r="E176" s="48">
        <v>174</v>
      </c>
      <c r="F176" s="45" t="str">
        <f>TEAMS!$A$917</f>
        <v>Z 16</v>
      </c>
      <c r="G176" s="156">
        <f>TEAMS!CX$950</f>
        <v>0</v>
      </c>
      <c r="H176" s="170" t="s">
        <v>61</v>
      </c>
      <c r="I176" s="48">
        <v>174</v>
      </c>
      <c r="J176" s="45" t="str">
        <f>TEAMS!$A$917</f>
        <v>Z 16</v>
      </c>
      <c r="K176" s="156">
        <f>TEAMS!CY$950</f>
        <v>0</v>
      </c>
      <c r="L176" s="170" t="s">
        <v>61</v>
      </c>
      <c r="M176" s="48">
        <v>174</v>
      </c>
      <c r="N176" s="45" t="str">
        <f>TEAMS!$A$917</f>
        <v>Z 16</v>
      </c>
      <c r="O176" s="156">
        <f>TEAMS!CZ$950</f>
        <v>0</v>
      </c>
      <c r="P176" s="170" t="s">
        <v>61</v>
      </c>
    </row>
    <row r="177" spans="1:16">
      <c r="A177" s="48">
        <v>175</v>
      </c>
      <c r="B177" s="45" t="str">
        <f>TEAMS!$A$978</f>
        <v>Z 17</v>
      </c>
      <c r="C177" s="156" t="str">
        <f>TEXT(TEAMS!$CV$1011, "0000")&amp;TEXT(TEAMS!$CW$1011, "-000")</f>
        <v>0000-000</v>
      </c>
      <c r="D177" s="170" t="s">
        <v>61</v>
      </c>
      <c r="E177" s="48">
        <v>175</v>
      </c>
      <c r="F177" s="45" t="str">
        <f>TEAMS!$A$978</f>
        <v>Z 17</v>
      </c>
      <c r="G177" s="156">
        <f>TEAMS!CX$1011</f>
        <v>0</v>
      </c>
      <c r="H177" s="170" t="s">
        <v>61</v>
      </c>
      <c r="I177" s="48">
        <v>175</v>
      </c>
      <c r="J177" s="45" t="str">
        <f>TEAMS!$A$978</f>
        <v>Z 17</v>
      </c>
      <c r="K177" s="156">
        <f>TEAMS!BI$1011</f>
        <v>0</v>
      </c>
      <c r="L177" s="170" t="s">
        <v>61</v>
      </c>
      <c r="M177" s="48">
        <v>175</v>
      </c>
      <c r="N177" s="45" t="str">
        <f>TEAMS!$A$978</f>
        <v>Z 17</v>
      </c>
      <c r="O177" s="156">
        <f>TEAMS!CZ$1011</f>
        <v>0</v>
      </c>
      <c r="P177" s="170" t="s">
        <v>61</v>
      </c>
    </row>
    <row r="178" spans="1:16">
      <c r="A178" s="48">
        <v>176</v>
      </c>
      <c r="B178" s="45" t="str">
        <f>TEAMS!$A$1039</f>
        <v>Z 18</v>
      </c>
      <c r="C178" s="156" t="str">
        <f>TEXT(TEAMS!$CV$1072, "0000")&amp;TEXT(TEAMS!$CW$1072, "-000")</f>
        <v>0000-000</v>
      </c>
      <c r="D178" s="170" t="s">
        <v>61</v>
      </c>
      <c r="E178" s="48">
        <v>176</v>
      </c>
      <c r="F178" s="45" t="str">
        <f>TEAMS!$A$1039</f>
        <v>Z 18</v>
      </c>
      <c r="G178" s="156">
        <f>TEAMS!CX$1072</f>
        <v>0</v>
      </c>
      <c r="H178" s="170" t="s">
        <v>61</v>
      </c>
      <c r="I178" s="48">
        <v>176</v>
      </c>
      <c r="J178" s="45" t="str">
        <f>TEAMS!$A$1039</f>
        <v>Z 18</v>
      </c>
      <c r="K178" s="156">
        <f>TEAMS!CY$1072</f>
        <v>0</v>
      </c>
      <c r="L178" s="170" t="s">
        <v>61</v>
      </c>
      <c r="M178" s="48">
        <v>176</v>
      </c>
      <c r="N178" s="45" t="str">
        <f>TEAMS!$A$1039</f>
        <v>Z 18</v>
      </c>
      <c r="O178" s="156">
        <f>TEAMS!CZ$1072</f>
        <v>0</v>
      </c>
      <c r="P178" s="170" t="s">
        <v>61</v>
      </c>
    </row>
    <row r="179" spans="1:16">
      <c r="A179" s="48">
        <v>177</v>
      </c>
      <c r="B179" s="45" t="str">
        <f>TEAMS!$A$1100</f>
        <v>Z 19</v>
      </c>
      <c r="C179" s="156" t="str">
        <f>TEXT(TEAMS!$CV$1133, "0000")&amp;TEXT(TEAMS!$CW$1133, "-000")</f>
        <v>0000-000</v>
      </c>
      <c r="D179" s="170" t="s">
        <v>61</v>
      </c>
      <c r="E179" s="48">
        <v>177</v>
      </c>
      <c r="F179" s="45" t="str">
        <f>TEAMS!$A$1100</f>
        <v>Z 19</v>
      </c>
      <c r="G179" s="156">
        <f>TEAMS!CX1133</f>
        <v>0</v>
      </c>
      <c r="H179" s="170" t="s">
        <v>61</v>
      </c>
      <c r="I179" s="48">
        <v>177</v>
      </c>
      <c r="J179" s="45" t="str">
        <f>TEAMS!$A$1100</f>
        <v>Z 19</v>
      </c>
      <c r="K179" s="156">
        <f>TEAMS!CY1133</f>
        <v>0</v>
      </c>
      <c r="L179" s="170" t="s">
        <v>61</v>
      </c>
      <c r="M179" s="48">
        <v>177</v>
      </c>
      <c r="N179" s="45" t="str">
        <f>TEAMS!$A$1100</f>
        <v>Z 19</v>
      </c>
      <c r="O179" s="156">
        <f>TEAMS!CZ1133</f>
        <v>0</v>
      </c>
      <c r="P179" s="170" t="s">
        <v>61</v>
      </c>
    </row>
    <row r="180" spans="1:16">
      <c r="A180" s="48">
        <v>178</v>
      </c>
      <c r="B180" s="45" t="str">
        <f>TEAMS!$A$1161</f>
        <v>Z 20</v>
      </c>
      <c r="C180" s="156" t="str">
        <f>TEXT(TEAMS!$CV$1194, "0000")&amp;TEXT(TEAMS!$CW$1194, "-000")</f>
        <v>0000-000</v>
      </c>
      <c r="D180" s="170" t="s">
        <v>61</v>
      </c>
      <c r="E180" s="48">
        <v>178</v>
      </c>
      <c r="F180" s="45" t="str">
        <f>TEAMS!$A$1161</f>
        <v>Z 20</v>
      </c>
      <c r="G180" s="156">
        <f>TEAMS!CX1194</f>
        <v>0</v>
      </c>
      <c r="H180" s="170" t="s">
        <v>61</v>
      </c>
      <c r="I180" s="48">
        <v>178</v>
      </c>
      <c r="J180" s="45" t="str">
        <f>TEAMS!$A$1161</f>
        <v>Z 20</v>
      </c>
      <c r="K180" s="156">
        <f>TEAMS!CY1194</f>
        <v>0</v>
      </c>
      <c r="L180" s="170" t="s">
        <v>61</v>
      </c>
      <c r="M180" s="48">
        <v>178</v>
      </c>
      <c r="N180" s="45" t="str">
        <f>TEAMS!$A$1161</f>
        <v>Z 20</v>
      </c>
      <c r="O180" s="156">
        <f>TEAMS!CZ1194</f>
        <v>0</v>
      </c>
      <c r="P180" s="170" t="s">
        <v>61</v>
      </c>
    </row>
    <row r="181" spans="1:16">
      <c r="A181" s="48">
        <v>179</v>
      </c>
      <c r="B181" s="45" t="str">
        <f>TEAMS!$A$429</f>
        <v>Z 8</v>
      </c>
      <c r="C181" s="156" t="str">
        <f>TEXT(TEAMS!$CV$462, "0000")&amp;TEXT(TEAMS!$CW$462, "-000")</f>
        <v>0000-000</v>
      </c>
      <c r="D181" s="170" t="s">
        <v>61</v>
      </c>
      <c r="E181" s="48">
        <v>179</v>
      </c>
      <c r="F181" s="45" t="str">
        <f>TEAMS!$A$429</f>
        <v>Z 8</v>
      </c>
      <c r="G181" s="156">
        <f>TEAMS!CX$462</f>
        <v>0</v>
      </c>
      <c r="H181" s="170" t="s">
        <v>61</v>
      </c>
      <c r="I181" s="48">
        <v>179</v>
      </c>
      <c r="J181" s="45" t="str">
        <f>TEAMS!$A$429</f>
        <v>Z 8</v>
      </c>
      <c r="K181" s="156">
        <f>TEAMS!CY$462</f>
        <v>0</v>
      </c>
      <c r="L181" s="170" t="s">
        <v>61</v>
      </c>
      <c r="M181" s="48">
        <v>179</v>
      </c>
      <c r="N181" s="45" t="str">
        <f>TEAMS!$A$429</f>
        <v>Z 8</v>
      </c>
      <c r="O181" s="156">
        <f>TEAMS!CZ$462</f>
        <v>0</v>
      </c>
      <c r="P181" s="170" t="s">
        <v>61</v>
      </c>
    </row>
    <row r="182" spans="1:16">
      <c r="A182" s="48">
        <v>180</v>
      </c>
      <c r="B182" s="45" t="str">
        <f>TEAMS!$A$490</f>
        <v>Z 9</v>
      </c>
      <c r="C182" s="156" t="str">
        <f>TEXT(TEAMS!$CV$523, "0000")&amp;TEXT(TEAMS!$CW$523, "-000")</f>
        <v>0000-000</v>
      </c>
      <c r="D182" s="170" t="s">
        <v>61</v>
      </c>
      <c r="E182" s="48">
        <v>180</v>
      </c>
      <c r="F182" s="45" t="str">
        <f>TEAMS!$A$490</f>
        <v>Z 9</v>
      </c>
      <c r="G182" s="156">
        <f>TEAMS!CX$523</f>
        <v>0</v>
      </c>
      <c r="H182" s="170" t="s">
        <v>61</v>
      </c>
      <c r="I182" s="48">
        <v>180</v>
      </c>
      <c r="J182" s="45" t="str">
        <f>TEAMS!$A$490</f>
        <v>Z 9</v>
      </c>
      <c r="K182" s="156">
        <f>TEAMS!CY$523</f>
        <v>0</v>
      </c>
      <c r="L182" s="170" t="s">
        <v>61</v>
      </c>
      <c r="M182" s="48">
        <v>180</v>
      </c>
      <c r="N182" s="45" t="str">
        <f>TEAMS!$A$490</f>
        <v>Z 9</v>
      </c>
      <c r="O182" s="156">
        <f>TEAMS!CZ$523</f>
        <v>0</v>
      </c>
      <c r="P182" s="170" t="s">
        <v>61</v>
      </c>
    </row>
    <row r="183" spans="1:16">
      <c r="A183" s="48">
        <v>181</v>
      </c>
      <c r="B183" s="45" t="str">
        <f>TEAMS!$A$124</f>
        <v>Etowah</v>
      </c>
      <c r="C183" s="156" t="str">
        <f>TEXT(TEAMS!$DB$157, "0000")&amp;TEXT(TEAMS!$DC$157, "-000")</f>
        <v>0000-000</v>
      </c>
      <c r="D183" s="171" t="s">
        <v>352</v>
      </c>
      <c r="E183" s="48">
        <v>181</v>
      </c>
      <c r="F183" s="45" t="str">
        <f>TEAMS!$A$124</f>
        <v>Etowah</v>
      </c>
      <c r="G183" s="156">
        <f>TEAMS!DD$157</f>
        <v>0</v>
      </c>
      <c r="H183" s="171" t="s">
        <v>352</v>
      </c>
      <c r="I183" s="48">
        <v>181</v>
      </c>
      <c r="J183" s="45" t="str">
        <f>TEAMS!$A$124</f>
        <v>Etowah</v>
      </c>
      <c r="K183" s="156">
        <f>TEAMS!DE$157</f>
        <v>0</v>
      </c>
      <c r="L183" s="171" t="s">
        <v>352</v>
      </c>
      <c r="M183" s="48">
        <v>181</v>
      </c>
      <c r="N183" s="45" t="str">
        <f>TEAMS!$A$124</f>
        <v>Etowah</v>
      </c>
      <c r="O183" s="156">
        <f>TEAMS!DF$157</f>
        <v>0</v>
      </c>
      <c r="P183" s="171" t="s">
        <v>352</v>
      </c>
    </row>
    <row r="184" spans="1:16">
      <c r="A184" s="48">
        <v>182</v>
      </c>
      <c r="B184" s="45" t="str">
        <f>TEAMS!$A$551</f>
        <v>Z 10</v>
      </c>
      <c r="C184" s="156" t="str">
        <f>TEXT(TEAMS!$DB$584, "0000")&amp;TEXT(TEAMS!$DC$584, "-000")</f>
        <v>0000-000</v>
      </c>
      <c r="D184" s="171" t="s">
        <v>352</v>
      </c>
      <c r="E184" s="48">
        <v>182</v>
      </c>
      <c r="F184" s="45" t="str">
        <f>TEAMS!$A$551</f>
        <v>Z 10</v>
      </c>
      <c r="G184" s="156">
        <f>TEAMS!DD$584</f>
        <v>0</v>
      </c>
      <c r="H184" s="171" t="s">
        <v>352</v>
      </c>
      <c r="I184" s="48">
        <v>182</v>
      </c>
      <c r="J184" s="45" t="str">
        <f>TEAMS!$A$551</f>
        <v>Z 10</v>
      </c>
      <c r="K184" s="156">
        <f>TEAMS!DE$584</f>
        <v>0</v>
      </c>
      <c r="L184" s="171" t="s">
        <v>352</v>
      </c>
      <c r="M184" s="48">
        <v>182</v>
      </c>
      <c r="N184" s="45" t="str">
        <f>TEAMS!$A$551</f>
        <v>Z 10</v>
      </c>
      <c r="O184" s="156">
        <f>TEAMS!DF$584</f>
        <v>0</v>
      </c>
      <c r="P184" s="171" t="s">
        <v>352</v>
      </c>
    </row>
    <row r="185" spans="1:16">
      <c r="A185" s="48">
        <v>183</v>
      </c>
      <c r="B185" s="45" t="str">
        <f>TEAMS!$A$612</f>
        <v>Z 11</v>
      </c>
      <c r="C185" s="156" t="str">
        <f>TEXT(TEAMS!$DB$645, "0000")&amp;TEXT(TEAMS!$DC$645, "-000")</f>
        <v>0000-000</v>
      </c>
      <c r="D185" s="171" t="s">
        <v>352</v>
      </c>
      <c r="E185" s="48">
        <v>183</v>
      </c>
      <c r="F185" s="45" t="str">
        <f>TEAMS!$A$612</f>
        <v>Z 11</v>
      </c>
      <c r="G185" s="156">
        <f>TEAMS!DD$645</f>
        <v>0</v>
      </c>
      <c r="H185" s="171" t="s">
        <v>352</v>
      </c>
      <c r="I185" s="48">
        <v>183</v>
      </c>
      <c r="J185" s="45" t="str">
        <f>TEAMS!$A$612</f>
        <v>Z 11</v>
      </c>
      <c r="K185" s="156">
        <f>TEAMS!DE$645</f>
        <v>0</v>
      </c>
      <c r="L185" s="171" t="s">
        <v>352</v>
      </c>
      <c r="M185" s="48">
        <v>183</v>
      </c>
      <c r="N185" s="45" t="str">
        <f>TEAMS!$A$612</f>
        <v>Z 11</v>
      </c>
      <c r="O185" s="156">
        <f>TEAMS!DF$645</f>
        <v>0</v>
      </c>
      <c r="P185" s="171" t="s">
        <v>352</v>
      </c>
    </row>
    <row r="186" spans="1:16">
      <c r="A186" s="48">
        <v>184</v>
      </c>
      <c r="B186" s="45" t="str">
        <f>TEAMS!$A$673</f>
        <v>Z 12</v>
      </c>
      <c r="C186" s="156" t="str">
        <f>TEXT(TEAMS!$DB$706, "0000")&amp;TEXT(TEAMS!$DC$706, "-000")</f>
        <v>0000-000</v>
      </c>
      <c r="D186" s="171" t="s">
        <v>352</v>
      </c>
      <c r="E186" s="48">
        <v>184</v>
      </c>
      <c r="F186" s="45" t="str">
        <f>TEAMS!$A$673</f>
        <v>Z 12</v>
      </c>
      <c r="G186" s="156">
        <f>TEAMS!DD$706</f>
        <v>0</v>
      </c>
      <c r="H186" s="171" t="s">
        <v>352</v>
      </c>
      <c r="I186" s="48">
        <v>184</v>
      </c>
      <c r="J186" s="45" t="str">
        <f>TEAMS!$A$673</f>
        <v>Z 12</v>
      </c>
      <c r="K186" s="156">
        <f>TEAMS!DE$706</f>
        <v>0</v>
      </c>
      <c r="L186" s="171" t="s">
        <v>352</v>
      </c>
      <c r="M186" s="48">
        <v>184</v>
      </c>
      <c r="N186" s="45" t="str">
        <f>TEAMS!$A$673</f>
        <v>Z 12</v>
      </c>
      <c r="O186" s="156">
        <f>TEAMS!DF$706</f>
        <v>0</v>
      </c>
      <c r="P186" s="171" t="s">
        <v>352</v>
      </c>
    </row>
    <row r="187" spans="1:16">
      <c r="A187" s="48">
        <v>185</v>
      </c>
      <c r="B187" s="45" t="str">
        <f>TEAMS!$A$734</f>
        <v>Z 13</v>
      </c>
      <c r="C187" s="156" t="str">
        <f>TEXT(TEAMS!$DB$767, "0000")&amp;TEXT(TEAMS!$DC$767, "-000")</f>
        <v>0000-000</v>
      </c>
      <c r="D187" s="171" t="s">
        <v>352</v>
      </c>
      <c r="E187" s="48">
        <v>185</v>
      </c>
      <c r="F187" s="45" t="str">
        <f>TEAMS!$A$734</f>
        <v>Z 13</v>
      </c>
      <c r="G187" s="156">
        <f>TEAMS!DD$767</f>
        <v>0</v>
      </c>
      <c r="H187" s="171" t="s">
        <v>352</v>
      </c>
      <c r="I187" s="48">
        <v>185</v>
      </c>
      <c r="J187" s="45" t="str">
        <f>TEAMS!$A$734</f>
        <v>Z 13</v>
      </c>
      <c r="K187" s="156">
        <f>TEAMS!DE$767</f>
        <v>0</v>
      </c>
      <c r="L187" s="171" t="s">
        <v>352</v>
      </c>
      <c r="M187" s="48">
        <v>185</v>
      </c>
      <c r="N187" s="45" t="str">
        <f>TEAMS!$A$734</f>
        <v>Z 13</v>
      </c>
      <c r="O187" s="156">
        <f>TEAMS!DF$767</f>
        <v>0</v>
      </c>
      <c r="P187" s="171" t="s">
        <v>352</v>
      </c>
    </row>
    <row r="188" spans="1:16">
      <c r="A188" s="48">
        <v>186</v>
      </c>
      <c r="B188" s="45" t="str">
        <f>TEAMS!$A$795</f>
        <v>Z 14</v>
      </c>
      <c r="C188" s="156" t="str">
        <f>TEXT(TEAMS!$DB$828, "0000")&amp;TEXT(TEAMS!$DC$828, "-000")</f>
        <v>0000-000</v>
      </c>
      <c r="D188" s="171" t="s">
        <v>352</v>
      </c>
      <c r="E188" s="48">
        <v>186</v>
      </c>
      <c r="F188" s="45" t="str">
        <f>TEAMS!$A$795</f>
        <v>Z 14</v>
      </c>
      <c r="G188" s="156">
        <f>TEAMS!DD$828</f>
        <v>0</v>
      </c>
      <c r="H188" s="171" t="s">
        <v>352</v>
      </c>
      <c r="I188" s="48">
        <v>186</v>
      </c>
      <c r="J188" s="45" t="str">
        <f>TEAMS!$A$795</f>
        <v>Z 14</v>
      </c>
      <c r="K188" s="156">
        <f>TEAMS!DE$828</f>
        <v>0</v>
      </c>
      <c r="L188" s="171" t="s">
        <v>352</v>
      </c>
      <c r="M188" s="48">
        <v>186</v>
      </c>
      <c r="N188" s="45" t="str">
        <f>TEAMS!$A$795</f>
        <v>Z 14</v>
      </c>
      <c r="O188" s="156">
        <f>TEAMS!DF$828</f>
        <v>0</v>
      </c>
      <c r="P188" s="171" t="s">
        <v>352</v>
      </c>
    </row>
    <row r="189" spans="1:16">
      <c r="A189" s="48">
        <v>187</v>
      </c>
      <c r="B189" s="45" t="str">
        <f>TEAMS!$A$856</f>
        <v>Z 15</v>
      </c>
      <c r="C189" s="156" t="str">
        <f>TEXT(TEAMS!$DB$889, "0000")&amp;TEXT(TEAMS!$DC$889, "-000")</f>
        <v>0000-000</v>
      </c>
      <c r="D189" s="171" t="s">
        <v>352</v>
      </c>
      <c r="E189" s="48">
        <v>187</v>
      </c>
      <c r="F189" s="45" t="str">
        <f>TEAMS!$A$856</f>
        <v>Z 15</v>
      </c>
      <c r="G189" s="156">
        <f>TEAMS!DD$889</f>
        <v>0</v>
      </c>
      <c r="H189" s="171" t="s">
        <v>352</v>
      </c>
      <c r="I189" s="48">
        <v>187</v>
      </c>
      <c r="J189" s="45" t="str">
        <f>TEAMS!$A$856</f>
        <v>Z 15</v>
      </c>
      <c r="K189" s="156">
        <f>TEAMS!DE$889</f>
        <v>0</v>
      </c>
      <c r="L189" s="171" t="s">
        <v>352</v>
      </c>
      <c r="M189" s="48">
        <v>187</v>
      </c>
      <c r="N189" s="45" t="str">
        <f>TEAMS!$A$856</f>
        <v>Z 15</v>
      </c>
      <c r="O189" s="156">
        <f>TEAMS!DF$889</f>
        <v>0</v>
      </c>
      <c r="P189" s="171" t="s">
        <v>352</v>
      </c>
    </row>
    <row r="190" spans="1:16">
      <c r="A190" s="48">
        <v>188</v>
      </c>
      <c r="B190" s="45" t="str">
        <f>TEAMS!$A$917</f>
        <v>Z 16</v>
      </c>
      <c r="C190" s="156" t="str">
        <f>TEXT(TEAMS!$DB$950, "0000")&amp;TEXT(TEAMS!$DC$950, "-000")</f>
        <v>0000-000</v>
      </c>
      <c r="D190" s="171" t="s">
        <v>352</v>
      </c>
      <c r="E190" s="48">
        <v>188</v>
      </c>
      <c r="F190" s="45" t="str">
        <f>TEAMS!$A$917</f>
        <v>Z 16</v>
      </c>
      <c r="G190" s="156">
        <f>TEAMS!DD$950</f>
        <v>0</v>
      </c>
      <c r="H190" s="171" t="s">
        <v>352</v>
      </c>
      <c r="I190" s="48">
        <v>188</v>
      </c>
      <c r="J190" s="45" t="str">
        <f>TEAMS!$A$917</f>
        <v>Z 16</v>
      </c>
      <c r="K190" s="156">
        <f>TEAMS!DE$950</f>
        <v>0</v>
      </c>
      <c r="L190" s="171" t="s">
        <v>352</v>
      </c>
      <c r="M190" s="48">
        <v>188</v>
      </c>
      <c r="N190" s="45" t="str">
        <f>TEAMS!$A$917</f>
        <v>Z 16</v>
      </c>
      <c r="O190" s="156">
        <f>TEAMS!DF$950</f>
        <v>0</v>
      </c>
      <c r="P190" s="171" t="s">
        <v>352</v>
      </c>
    </row>
    <row r="191" spans="1:16">
      <c r="A191" s="48">
        <v>189</v>
      </c>
      <c r="B191" s="45" t="str">
        <f>TEAMS!$A$978</f>
        <v>Z 17</v>
      </c>
      <c r="C191" s="156" t="str">
        <f>TEXT(TEAMS!$DB$1011, "0000")&amp;TEXT(TEAMS!$DC$1011, "-000")</f>
        <v>0000-000</v>
      </c>
      <c r="D191" s="171" t="s">
        <v>352</v>
      </c>
      <c r="E191" s="48">
        <v>189</v>
      </c>
      <c r="F191" s="45" t="str">
        <f>TEAMS!$A$978</f>
        <v>Z 17</v>
      </c>
      <c r="G191" s="156">
        <f>TEAMS!DD$1011</f>
        <v>0</v>
      </c>
      <c r="H191" s="171" t="s">
        <v>352</v>
      </c>
      <c r="I191" s="48">
        <v>189</v>
      </c>
      <c r="J191" s="45" t="str">
        <f>TEAMS!$A$978</f>
        <v>Z 17</v>
      </c>
      <c r="K191" s="156">
        <f>TEAMS!DE$1011</f>
        <v>0</v>
      </c>
      <c r="L191" s="171" t="s">
        <v>352</v>
      </c>
      <c r="M191" s="48">
        <v>189</v>
      </c>
      <c r="N191" s="45" t="str">
        <f>TEAMS!$A$978</f>
        <v>Z 17</v>
      </c>
      <c r="O191" s="156">
        <f>TEAMS!DF$1011</f>
        <v>0</v>
      </c>
      <c r="P191" s="171" t="s">
        <v>352</v>
      </c>
    </row>
    <row r="192" spans="1:16">
      <c r="A192" s="48">
        <v>190</v>
      </c>
      <c r="B192" s="45" t="str">
        <f>TEAMS!$A$1039</f>
        <v>Z 18</v>
      </c>
      <c r="C192" s="156" t="str">
        <f>TEXT(TEAMS!$DB$1072, "0000")&amp;TEXT(TEAMS!$DC$1072, "-000")</f>
        <v>0000-000</v>
      </c>
      <c r="D192" s="171" t="s">
        <v>352</v>
      </c>
      <c r="E192" s="48">
        <v>190</v>
      </c>
      <c r="F192" s="45" t="str">
        <f>TEAMS!$A$1039</f>
        <v>Z 18</v>
      </c>
      <c r="G192" s="156">
        <f>TEAMS!DD$1072</f>
        <v>0</v>
      </c>
      <c r="H192" s="171" t="s">
        <v>352</v>
      </c>
      <c r="I192" s="48">
        <v>190</v>
      </c>
      <c r="J192" s="45" t="str">
        <f>TEAMS!$A$1039</f>
        <v>Z 18</v>
      </c>
      <c r="K192" s="156">
        <f>TEAMS!DE$1072</f>
        <v>0</v>
      </c>
      <c r="L192" s="171" t="s">
        <v>352</v>
      </c>
      <c r="M192" s="48">
        <v>190</v>
      </c>
      <c r="N192" s="45" t="str">
        <f>TEAMS!$A$1039</f>
        <v>Z 18</v>
      </c>
      <c r="O192" s="156">
        <f>TEAMS!DF$1072</f>
        <v>0</v>
      </c>
      <c r="P192" s="171" t="s">
        <v>352</v>
      </c>
    </row>
    <row r="193" spans="1:16">
      <c r="A193" s="48">
        <v>191</v>
      </c>
      <c r="B193" s="45" t="str">
        <f>TEAMS!$A$1100</f>
        <v>Z 19</v>
      </c>
      <c r="C193" s="156" t="str">
        <f>TEXT(TEAMS!$DB$1133, "0000")&amp;TEXT(TEAMS!$DC$1133, "-000")</f>
        <v>0000-000</v>
      </c>
      <c r="D193" s="171" t="s">
        <v>352</v>
      </c>
      <c r="E193" s="48">
        <v>191</v>
      </c>
      <c r="F193" s="45" t="str">
        <f>TEAMS!$A$1100</f>
        <v>Z 19</v>
      </c>
      <c r="G193" s="156">
        <f>TEAMS!DD1133</f>
        <v>0</v>
      </c>
      <c r="H193" s="171" t="s">
        <v>352</v>
      </c>
      <c r="I193" s="48">
        <v>191</v>
      </c>
      <c r="J193" s="45" t="str">
        <f>TEAMS!$A$1100</f>
        <v>Z 19</v>
      </c>
      <c r="K193" s="156">
        <f>TEAMS!DE1133</f>
        <v>0</v>
      </c>
      <c r="L193" s="171" t="s">
        <v>352</v>
      </c>
      <c r="M193" s="48">
        <v>191</v>
      </c>
      <c r="N193" s="45" t="str">
        <f>TEAMS!$A$1100</f>
        <v>Z 19</v>
      </c>
      <c r="O193" s="156">
        <f>TEAMS!DF1133</f>
        <v>0</v>
      </c>
      <c r="P193" s="171" t="s">
        <v>352</v>
      </c>
    </row>
    <row r="194" spans="1:16">
      <c r="A194" s="48">
        <v>192</v>
      </c>
      <c r="B194" s="45" t="str">
        <f>TEAMS!$A$1161</f>
        <v>Z 20</v>
      </c>
      <c r="C194" s="156" t="str">
        <f>TEXT(TEAMS!$DB$1194, "0000")&amp;TEXT(TEAMS!$DC$1194, "-000")</f>
        <v>0000-000</v>
      </c>
      <c r="D194" s="171" t="s">
        <v>352</v>
      </c>
      <c r="E194" s="48">
        <v>192</v>
      </c>
      <c r="F194" s="45" t="str">
        <f>TEAMS!$A$1161</f>
        <v>Z 20</v>
      </c>
      <c r="G194" s="156">
        <f>TEAMS!DD1194</f>
        <v>0</v>
      </c>
      <c r="H194" s="171" t="s">
        <v>352</v>
      </c>
      <c r="I194" s="48">
        <v>192</v>
      </c>
      <c r="J194" s="45" t="str">
        <f>TEAMS!$A$1161</f>
        <v>Z 20</v>
      </c>
      <c r="K194" s="156">
        <f>TEAMS!DE1194</f>
        <v>0</v>
      </c>
      <c r="L194" s="171" t="s">
        <v>352</v>
      </c>
      <c r="M194" s="48">
        <v>192</v>
      </c>
      <c r="N194" s="45" t="str">
        <f>TEAMS!$A$1161</f>
        <v>Z 20</v>
      </c>
      <c r="O194" s="156">
        <f>TEAMS!DF1194</f>
        <v>0</v>
      </c>
      <c r="P194" s="171" t="s">
        <v>352</v>
      </c>
    </row>
    <row r="195" spans="1:16">
      <c r="A195" s="48">
        <v>193</v>
      </c>
      <c r="B195" s="45" t="str">
        <f>TEAMS!$A$429</f>
        <v>Z 8</v>
      </c>
      <c r="C195" s="156" t="str">
        <f>TEXT(TEAMS!$DB$462, "0000")&amp;TEXT(TEAMS!$DC$462, "-000")</f>
        <v>0000-000</v>
      </c>
      <c r="D195" s="171" t="s">
        <v>352</v>
      </c>
      <c r="E195" s="48">
        <v>193</v>
      </c>
      <c r="F195" s="45" t="str">
        <f>TEAMS!$A$429</f>
        <v>Z 8</v>
      </c>
      <c r="G195" s="156">
        <f>TEAMS!DD$462</f>
        <v>0</v>
      </c>
      <c r="H195" s="171" t="s">
        <v>352</v>
      </c>
      <c r="I195" s="48">
        <v>193</v>
      </c>
      <c r="J195" s="45" t="str">
        <f>TEAMS!$A$429</f>
        <v>Z 8</v>
      </c>
      <c r="K195" s="156">
        <f>TEAMS!DE$462</f>
        <v>0</v>
      </c>
      <c r="L195" s="171" t="s">
        <v>352</v>
      </c>
      <c r="M195" s="48">
        <v>193</v>
      </c>
      <c r="N195" s="45" t="str">
        <f>TEAMS!$A$429</f>
        <v>Z 8</v>
      </c>
      <c r="O195" s="156">
        <f>TEAMS!DF$462</f>
        <v>0</v>
      </c>
      <c r="P195" s="171" t="s">
        <v>352</v>
      </c>
    </row>
    <row r="196" spans="1:16">
      <c r="A196" s="48">
        <v>194</v>
      </c>
      <c r="B196" s="45" t="str">
        <f>TEAMS!$A$490</f>
        <v>Z 9</v>
      </c>
      <c r="C196" s="156" t="str">
        <f>TEXT(TEAMS!$DB$523, "0000")&amp;TEXT(TEAMS!$DC$523, "-000")</f>
        <v>0000-000</v>
      </c>
      <c r="D196" s="171" t="s">
        <v>352</v>
      </c>
      <c r="E196" s="48">
        <v>194</v>
      </c>
      <c r="F196" s="45" t="str">
        <f>TEAMS!$A$490</f>
        <v>Z 9</v>
      </c>
      <c r="G196" s="156">
        <f>TEAMS!DD$523</f>
        <v>0</v>
      </c>
      <c r="H196" s="171" t="s">
        <v>352</v>
      </c>
      <c r="I196" s="48">
        <v>194</v>
      </c>
      <c r="J196" s="45" t="str">
        <f>TEAMS!$A$490</f>
        <v>Z 9</v>
      </c>
      <c r="K196" s="156">
        <f>TEAMS!DE$523</f>
        <v>0</v>
      </c>
      <c r="L196" s="171" t="s">
        <v>352</v>
      </c>
      <c r="M196" s="48">
        <v>194</v>
      </c>
      <c r="N196" s="45" t="str">
        <f>TEAMS!$A$490</f>
        <v>Z 9</v>
      </c>
      <c r="O196" s="156">
        <f>TEAMS!DF$523</f>
        <v>0</v>
      </c>
      <c r="P196" s="171" t="s">
        <v>352</v>
      </c>
    </row>
    <row r="197" spans="1:16">
      <c r="A197" s="48">
        <v>195</v>
      </c>
      <c r="B197" s="45" t="str">
        <f>TEAMS!$A$246</f>
        <v>LaFayette</v>
      </c>
      <c r="C197" s="156" t="str">
        <f>TEXT(TEAMS!$DH$279, "0000")&amp;TEXT(TEAMS!$DI$279, "-000")</f>
        <v>0000-000</v>
      </c>
      <c r="D197" s="171" t="s">
        <v>353</v>
      </c>
      <c r="E197" s="48">
        <v>195</v>
      </c>
      <c r="F197" s="45" t="str">
        <f>TEAMS!$A$246</f>
        <v>LaFayette</v>
      </c>
      <c r="G197" s="156">
        <f>TEAMS!DJ$279</f>
        <v>0</v>
      </c>
      <c r="H197" s="171" t="s">
        <v>353</v>
      </c>
      <c r="I197" s="48">
        <v>195</v>
      </c>
      <c r="J197" s="45" t="str">
        <f>TEAMS!$A$246</f>
        <v>LaFayette</v>
      </c>
      <c r="K197" s="156">
        <f>TEAMS!DK$279</f>
        <v>0</v>
      </c>
      <c r="L197" s="171" t="s">
        <v>353</v>
      </c>
      <c r="M197" s="48">
        <v>195</v>
      </c>
      <c r="N197" s="45" t="str">
        <f>TEAMS!$A$246</f>
        <v>LaFayette</v>
      </c>
      <c r="O197" s="156">
        <f>TEAMS!DL$279</f>
        <v>0</v>
      </c>
      <c r="P197" s="171" t="s">
        <v>353</v>
      </c>
    </row>
    <row r="198" spans="1:16">
      <c r="A198" s="48">
        <v>196</v>
      </c>
      <c r="B198" s="45" t="str">
        <f>TEAMS!$A$551</f>
        <v>Z 10</v>
      </c>
      <c r="C198" s="156" t="str">
        <f>TEXT(TEAMS!$DH$584, "0000")&amp;TEXT(TEAMS!$DI$584, "-000")</f>
        <v>0000-000</v>
      </c>
      <c r="D198" s="171" t="s">
        <v>353</v>
      </c>
      <c r="E198" s="48">
        <v>196</v>
      </c>
      <c r="F198" s="45" t="str">
        <f>TEAMS!$A$551</f>
        <v>Z 10</v>
      </c>
      <c r="G198" s="156">
        <f>TEAMS!DJ$584</f>
        <v>0</v>
      </c>
      <c r="H198" s="171" t="s">
        <v>353</v>
      </c>
      <c r="I198" s="48">
        <v>196</v>
      </c>
      <c r="J198" s="45" t="str">
        <f>TEAMS!$A$551</f>
        <v>Z 10</v>
      </c>
      <c r="K198" s="156">
        <f>TEAMS!DK$584</f>
        <v>0</v>
      </c>
      <c r="L198" s="171" t="s">
        <v>353</v>
      </c>
      <c r="M198" s="48">
        <v>196</v>
      </c>
      <c r="N198" s="45" t="str">
        <f>TEAMS!$A$551</f>
        <v>Z 10</v>
      </c>
      <c r="O198" s="156">
        <f>TEAMS!DL$584</f>
        <v>0</v>
      </c>
      <c r="P198" s="171" t="s">
        <v>353</v>
      </c>
    </row>
    <row r="199" spans="1:16">
      <c r="A199" s="48">
        <v>197</v>
      </c>
      <c r="B199" s="45" t="str">
        <f>TEAMS!$A$612</f>
        <v>Z 11</v>
      </c>
      <c r="C199" s="156" t="str">
        <f>TEXT(TEAMS!$DH$645, "0000")&amp;TEXT(TEAMS!$DI$645, "-000")</f>
        <v>0000-000</v>
      </c>
      <c r="D199" s="171" t="s">
        <v>353</v>
      </c>
      <c r="E199" s="48">
        <v>197</v>
      </c>
      <c r="F199" s="45" t="str">
        <f>TEAMS!$A$612</f>
        <v>Z 11</v>
      </c>
      <c r="G199" s="156">
        <f>TEAMS!DJ$645</f>
        <v>0</v>
      </c>
      <c r="H199" s="171" t="s">
        <v>353</v>
      </c>
      <c r="I199" s="48">
        <v>197</v>
      </c>
      <c r="J199" s="45" t="str">
        <f>TEAMS!$A$612</f>
        <v>Z 11</v>
      </c>
      <c r="K199" s="156">
        <f>TEAMS!DK$645</f>
        <v>0</v>
      </c>
      <c r="L199" s="171" t="s">
        <v>353</v>
      </c>
      <c r="M199" s="48">
        <v>197</v>
      </c>
      <c r="N199" s="45" t="str">
        <f>TEAMS!$A$612</f>
        <v>Z 11</v>
      </c>
      <c r="O199" s="156">
        <f>TEAMS!DL$645</f>
        <v>0</v>
      </c>
      <c r="P199" s="171" t="s">
        <v>353</v>
      </c>
    </row>
    <row r="200" spans="1:16">
      <c r="A200" s="48">
        <v>198</v>
      </c>
      <c r="B200" s="45" t="str">
        <f>TEAMS!$A$673</f>
        <v>Z 12</v>
      </c>
      <c r="C200" s="156" t="str">
        <f>TEXT(TEAMS!$DH$706, "0000")&amp;TEXT(TEAMS!$DI$706, "-000")</f>
        <v>0000-000</v>
      </c>
      <c r="D200" s="171" t="s">
        <v>353</v>
      </c>
      <c r="E200" s="48">
        <v>198</v>
      </c>
      <c r="F200" s="45" t="str">
        <f>TEAMS!$A$673</f>
        <v>Z 12</v>
      </c>
      <c r="G200" s="156">
        <f>TEAMS!DJ$706</f>
        <v>0</v>
      </c>
      <c r="H200" s="171" t="s">
        <v>353</v>
      </c>
      <c r="I200" s="48">
        <v>198</v>
      </c>
      <c r="J200" s="45" t="str">
        <f>TEAMS!$A$673</f>
        <v>Z 12</v>
      </c>
      <c r="K200" s="156">
        <f>TEAMS!DK$706</f>
        <v>0</v>
      </c>
      <c r="L200" s="171" t="s">
        <v>353</v>
      </c>
      <c r="M200" s="48">
        <v>198</v>
      </c>
      <c r="N200" s="45" t="str">
        <f>TEAMS!$A$673</f>
        <v>Z 12</v>
      </c>
      <c r="O200" s="156">
        <f>TEAMS!DL$706</f>
        <v>0</v>
      </c>
      <c r="P200" s="171" t="s">
        <v>353</v>
      </c>
    </row>
    <row r="201" spans="1:16">
      <c r="A201" s="48">
        <v>199</v>
      </c>
      <c r="B201" s="45" t="str">
        <f>TEAMS!$A$734</f>
        <v>Z 13</v>
      </c>
      <c r="C201" s="156" t="str">
        <f>TEXT(TEAMS!$DH$767, "0000")&amp;TEXT(TEAMS!$DI$767, "-000")</f>
        <v>0000-000</v>
      </c>
      <c r="D201" s="171" t="s">
        <v>353</v>
      </c>
      <c r="E201" s="48">
        <v>199</v>
      </c>
      <c r="F201" s="45" t="str">
        <f>TEAMS!$A$734</f>
        <v>Z 13</v>
      </c>
      <c r="G201" s="156">
        <f>TEAMS!DJ$767</f>
        <v>0</v>
      </c>
      <c r="H201" s="171" t="s">
        <v>353</v>
      </c>
      <c r="I201" s="48">
        <v>199</v>
      </c>
      <c r="J201" s="45" t="str">
        <f>TEAMS!$A$734</f>
        <v>Z 13</v>
      </c>
      <c r="K201" s="156">
        <f>TEAMS!DK$767</f>
        <v>0</v>
      </c>
      <c r="L201" s="171" t="s">
        <v>353</v>
      </c>
      <c r="M201" s="48">
        <v>199</v>
      </c>
      <c r="N201" s="45" t="str">
        <f>TEAMS!$A$734</f>
        <v>Z 13</v>
      </c>
      <c r="O201" s="156">
        <f>TEAMS!DL$767</f>
        <v>0</v>
      </c>
      <c r="P201" s="171" t="s">
        <v>353</v>
      </c>
    </row>
    <row r="202" spans="1:16">
      <c r="A202" s="48">
        <v>200</v>
      </c>
      <c r="B202" s="45" t="str">
        <f>TEAMS!$A$795</f>
        <v>Z 14</v>
      </c>
      <c r="C202" s="156" t="str">
        <f>TEXT(TEAMS!$DH$828, "0000")&amp;TEXT(TEAMS!$DI$828, "-000")</f>
        <v>0000-000</v>
      </c>
      <c r="D202" s="171" t="s">
        <v>353</v>
      </c>
      <c r="E202" s="48">
        <v>200</v>
      </c>
      <c r="F202" s="45" t="str">
        <f>TEAMS!$A$795</f>
        <v>Z 14</v>
      </c>
      <c r="G202" s="156">
        <f>TEAMS!DJ$828</f>
        <v>0</v>
      </c>
      <c r="H202" s="171" t="s">
        <v>353</v>
      </c>
      <c r="I202" s="48">
        <v>200</v>
      </c>
      <c r="J202" s="45" t="str">
        <f>TEAMS!$A$795</f>
        <v>Z 14</v>
      </c>
      <c r="K202" s="156">
        <f>TEAMS!DK$828</f>
        <v>0</v>
      </c>
      <c r="L202" s="171" t="s">
        <v>353</v>
      </c>
      <c r="M202" s="48">
        <v>200</v>
      </c>
      <c r="N202" s="45" t="str">
        <f>TEAMS!$A$795</f>
        <v>Z 14</v>
      </c>
      <c r="O202" s="156">
        <f>TEAMS!DL$828</f>
        <v>0</v>
      </c>
      <c r="P202" s="171" t="s">
        <v>353</v>
      </c>
    </row>
    <row r="203" spans="1:16">
      <c r="A203" s="48">
        <v>201</v>
      </c>
      <c r="B203" s="45" t="str">
        <f>TEAMS!$A$856</f>
        <v>Z 15</v>
      </c>
      <c r="C203" s="156" t="str">
        <f>TEXT(TEAMS!$DH$889, "0000")&amp;TEXT(TEAMS!$DI$889, "-000")</f>
        <v>0000-000</v>
      </c>
      <c r="D203" s="171" t="s">
        <v>353</v>
      </c>
      <c r="E203" s="48">
        <v>201</v>
      </c>
      <c r="F203" s="45" t="str">
        <f>TEAMS!$A$856</f>
        <v>Z 15</v>
      </c>
      <c r="G203" s="156">
        <f>TEAMS!DJ$889</f>
        <v>0</v>
      </c>
      <c r="H203" s="171" t="s">
        <v>353</v>
      </c>
      <c r="I203" s="48">
        <v>201</v>
      </c>
      <c r="J203" s="45" t="str">
        <f>TEAMS!$A$856</f>
        <v>Z 15</v>
      </c>
      <c r="K203" s="156">
        <f>TEAMS!DK$889</f>
        <v>0</v>
      </c>
      <c r="L203" s="171" t="s">
        <v>353</v>
      </c>
      <c r="M203" s="48">
        <v>201</v>
      </c>
      <c r="N203" s="45" t="str">
        <f>TEAMS!$A$856</f>
        <v>Z 15</v>
      </c>
      <c r="O203" s="156">
        <f>TEAMS!DL$889</f>
        <v>0</v>
      </c>
      <c r="P203" s="171" t="s">
        <v>353</v>
      </c>
    </row>
    <row r="204" spans="1:16">
      <c r="A204" s="48">
        <v>202</v>
      </c>
      <c r="B204" s="45" t="str">
        <f>TEAMS!$A$917</f>
        <v>Z 16</v>
      </c>
      <c r="C204" s="156" t="str">
        <f>TEXT(TEAMS!$DH$950, "0000")&amp;TEXT(TEAMS!$DI$950, "-000")</f>
        <v>0000-000</v>
      </c>
      <c r="D204" s="171" t="s">
        <v>353</v>
      </c>
      <c r="E204" s="48">
        <v>202</v>
      </c>
      <c r="F204" s="45" t="str">
        <f>TEAMS!$A$917</f>
        <v>Z 16</v>
      </c>
      <c r="G204" s="156">
        <f>TEAMS!DJ$950</f>
        <v>0</v>
      </c>
      <c r="H204" s="171" t="s">
        <v>353</v>
      </c>
      <c r="I204" s="48">
        <v>202</v>
      </c>
      <c r="J204" s="45" t="str">
        <f>TEAMS!$A$917</f>
        <v>Z 16</v>
      </c>
      <c r="K204" s="156">
        <f>TEAMS!DK$950</f>
        <v>0</v>
      </c>
      <c r="L204" s="171" t="s">
        <v>353</v>
      </c>
      <c r="M204" s="48">
        <v>202</v>
      </c>
      <c r="N204" s="45" t="str">
        <f>TEAMS!$A$917</f>
        <v>Z 16</v>
      </c>
      <c r="O204" s="156">
        <f>TEAMS!DL$950</f>
        <v>0</v>
      </c>
      <c r="P204" s="171" t="s">
        <v>353</v>
      </c>
    </row>
    <row r="205" spans="1:16">
      <c r="A205" s="48">
        <v>203</v>
      </c>
      <c r="B205" s="45" t="str">
        <f>TEAMS!$A$978</f>
        <v>Z 17</v>
      </c>
      <c r="C205" s="156" t="str">
        <f>TEXT(TEAMS!$DH$1011, "0000")&amp;TEXT(TEAMS!$DI$1011, "-000")</f>
        <v>0000-000</v>
      </c>
      <c r="D205" s="171" t="s">
        <v>353</v>
      </c>
      <c r="E205" s="48">
        <v>203</v>
      </c>
      <c r="F205" s="45" t="str">
        <f>TEAMS!$A$978</f>
        <v>Z 17</v>
      </c>
      <c r="G205" s="156">
        <f>TEAMS!DJ$1011</f>
        <v>0</v>
      </c>
      <c r="H205" s="171" t="s">
        <v>353</v>
      </c>
      <c r="I205" s="48">
        <v>203</v>
      </c>
      <c r="J205" s="45" t="str">
        <f>TEAMS!$A$978</f>
        <v>Z 17</v>
      </c>
      <c r="K205" s="156">
        <f>TEAMS!DK$1011</f>
        <v>0</v>
      </c>
      <c r="L205" s="171" t="s">
        <v>353</v>
      </c>
      <c r="M205" s="48">
        <v>203</v>
      </c>
      <c r="N205" s="45" t="str">
        <f>TEAMS!$A$978</f>
        <v>Z 17</v>
      </c>
      <c r="O205" s="156">
        <f>TEAMS!DL$1011</f>
        <v>0</v>
      </c>
      <c r="P205" s="171" t="s">
        <v>353</v>
      </c>
    </row>
    <row r="206" spans="1:16">
      <c r="A206" s="48">
        <v>204</v>
      </c>
      <c r="B206" s="45" t="str">
        <f>TEAMS!$A$1039</f>
        <v>Z 18</v>
      </c>
      <c r="C206" s="156" t="str">
        <f>TEXT(TEAMS!$DH$1072, "0000")&amp;TEXT(TEAMS!$DI$1072, "-000")</f>
        <v>0000-000</v>
      </c>
      <c r="D206" s="171" t="s">
        <v>353</v>
      </c>
      <c r="E206" s="48">
        <v>204</v>
      </c>
      <c r="F206" s="45" t="str">
        <f>TEAMS!$A$1039</f>
        <v>Z 18</v>
      </c>
      <c r="G206" s="156">
        <f>TEAMS!DJ$1072</f>
        <v>0</v>
      </c>
      <c r="H206" s="171" t="s">
        <v>353</v>
      </c>
      <c r="I206" s="48">
        <v>204</v>
      </c>
      <c r="J206" s="45" t="str">
        <f>TEAMS!$A$1039</f>
        <v>Z 18</v>
      </c>
      <c r="K206" s="156">
        <f>TEAMS!DK$1072</f>
        <v>0</v>
      </c>
      <c r="L206" s="171" t="s">
        <v>353</v>
      </c>
      <c r="M206" s="48">
        <v>204</v>
      </c>
      <c r="N206" s="45" t="str">
        <f>TEAMS!$A$1039</f>
        <v>Z 18</v>
      </c>
      <c r="O206" s="156">
        <f>TEAMS!DL$1072</f>
        <v>0</v>
      </c>
      <c r="P206" s="171" t="s">
        <v>353</v>
      </c>
    </row>
    <row r="207" spans="1:16">
      <c r="A207" s="48">
        <v>205</v>
      </c>
      <c r="B207" s="45" t="str">
        <f>TEAMS!$A$1100</f>
        <v>Z 19</v>
      </c>
      <c r="C207" s="156" t="str">
        <f>TEXT(TEAMS!$DH$1133, "0000")&amp;TEXT(TEAMS!$DI$1133, "-000")</f>
        <v>0000-000</v>
      </c>
      <c r="D207" s="171" t="s">
        <v>353</v>
      </c>
      <c r="E207" s="48">
        <v>205</v>
      </c>
      <c r="F207" s="45" t="str">
        <f>TEAMS!$A$1100</f>
        <v>Z 19</v>
      </c>
      <c r="G207" s="156">
        <f>TEAMS!DJ1133</f>
        <v>0</v>
      </c>
      <c r="H207" s="171" t="s">
        <v>353</v>
      </c>
      <c r="I207" s="48">
        <v>205</v>
      </c>
      <c r="J207" s="45" t="str">
        <f>TEAMS!$A$1100</f>
        <v>Z 19</v>
      </c>
      <c r="K207" s="156">
        <f>TEAMS!DK1133</f>
        <v>0</v>
      </c>
      <c r="L207" s="171" t="s">
        <v>353</v>
      </c>
      <c r="M207" s="48">
        <v>205</v>
      </c>
      <c r="N207" s="45" t="str">
        <f>TEAMS!$A$1100</f>
        <v>Z 19</v>
      </c>
      <c r="O207" s="156">
        <f>TEAMS!DL1133</f>
        <v>0</v>
      </c>
      <c r="P207" s="171" t="s">
        <v>353</v>
      </c>
    </row>
    <row r="208" spans="1:16">
      <c r="A208" s="48">
        <v>206</v>
      </c>
      <c r="B208" s="45" t="str">
        <f>TEAMS!$A$1161</f>
        <v>Z 20</v>
      </c>
      <c r="C208" s="156" t="str">
        <f>TEXT(TEAMS!$DH$1194, "0000")&amp;TEXT(TEAMS!$DI$1194, "-000")</f>
        <v>0000-000</v>
      </c>
      <c r="D208" s="171" t="s">
        <v>353</v>
      </c>
      <c r="E208" s="48">
        <v>206</v>
      </c>
      <c r="F208" s="45" t="str">
        <f>TEAMS!$A$1161</f>
        <v>Z 20</v>
      </c>
      <c r="G208" s="156">
        <f>TEAMS!DJ1194</f>
        <v>0</v>
      </c>
      <c r="H208" s="171" t="s">
        <v>353</v>
      </c>
      <c r="I208" s="48">
        <v>206</v>
      </c>
      <c r="J208" s="45" t="str">
        <f>TEAMS!$A$1161</f>
        <v>Z 20</v>
      </c>
      <c r="K208" s="156">
        <f>TEAMS!DK1194</f>
        <v>0</v>
      </c>
      <c r="L208" s="171" t="s">
        <v>353</v>
      </c>
      <c r="M208" s="48">
        <v>206</v>
      </c>
      <c r="N208" s="45" t="str">
        <f>TEAMS!$A$1161</f>
        <v>Z 20</v>
      </c>
      <c r="O208" s="156">
        <f>TEAMS!DL1194</f>
        <v>0</v>
      </c>
      <c r="P208" s="171" t="s">
        <v>353</v>
      </c>
    </row>
    <row r="209" spans="1:16">
      <c r="A209" s="48">
        <v>207</v>
      </c>
      <c r="B209" s="45" t="str">
        <f>TEAMS!$A$429</f>
        <v>Z 8</v>
      </c>
      <c r="C209" s="156" t="str">
        <f>TEXT(TEAMS!$DH$462, "0000")&amp;TEXT(TEAMS!$DI$462, "-000")</f>
        <v>0000-000</v>
      </c>
      <c r="D209" s="171" t="s">
        <v>353</v>
      </c>
      <c r="E209" s="48">
        <v>207</v>
      </c>
      <c r="F209" s="45" t="str">
        <f>TEAMS!$A$429</f>
        <v>Z 8</v>
      </c>
      <c r="G209" s="156">
        <f>TEAMS!DJ$462</f>
        <v>0</v>
      </c>
      <c r="H209" s="171" t="s">
        <v>353</v>
      </c>
      <c r="I209" s="48">
        <v>207</v>
      </c>
      <c r="J209" s="45" t="str">
        <f>TEAMS!$A$429</f>
        <v>Z 8</v>
      </c>
      <c r="K209" s="156">
        <f>TEAMS!DK$462</f>
        <v>0</v>
      </c>
      <c r="L209" s="171" t="s">
        <v>353</v>
      </c>
      <c r="M209" s="48">
        <v>207</v>
      </c>
      <c r="N209" s="45" t="str">
        <f>TEAMS!$A$429</f>
        <v>Z 8</v>
      </c>
      <c r="O209" s="156">
        <f>TEAMS!DL$462</f>
        <v>0</v>
      </c>
      <c r="P209" s="171" t="s">
        <v>353</v>
      </c>
    </row>
    <row r="210" spans="1:16">
      <c r="A210" s="48">
        <v>208</v>
      </c>
      <c r="B210" s="45" t="str">
        <f>TEAMS!$A$490</f>
        <v>Z 9</v>
      </c>
      <c r="C210" s="156" t="str">
        <f>TEXT(TEAMS!$DH$523, "0000")&amp;TEXT(TEAMS!$DI$523, "-000")</f>
        <v>0000-000</v>
      </c>
      <c r="D210" s="171" t="s">
        <v>353</v>
      </c>
      <c r="E210" s="48">
        <v>208</v>
      </c>
      <c r="F210" s="45" t="str">
        <f>TEAMS!$A$490</f>
        <v>Z 9</v>
      </c>
      <c r="G210" s="156">
        <f>TEAMS!DJ$523</f>
        <v>0</v>
      </c>
      <c r="H210" s="171" t="s">
        <v>353</v>
      </c>
      <c r="I210" s="48">
        <v>208</v>
      </c>
      <c r="J210" s="45" t="str">
        <f>TEAMS!$A$490</f>
        <v>Z 9</v>
      </c>
      <c r="K210" s="156">
        <f>TEAMS!DK$523</f>
        <v>0</v>
      </c>
      <c r="L210" s="171" t="s">
        <v>353</v>
      </c>
      <c r="M210" s="48">
        <v>208</v>
      </c>
      <c r="N210" s="45" t="str">
        <f>TEAMS!$A$490</f>
        <v>Z 9</v>
      </c>
      <c r="O210" s="156">
        <f>TEAMS!DL$523</f>
        <v>0</v>
      </c>
      <c r="P210" s="171" t="s">
        <v>353</v>
      </c>
    </row>
    <row r="211" spans="1:16">
      <c r="A211" s="48">
        <v>209</v>
      </c>
      <c r="B211" s="45" t="str">
        <f>TEAMS!$A$185</f>
        <v>Gordon Central</v>
      </c>
      <c r="C211" s="156" t="str">
        <f>TEXT(TEAMS!$AN$218, "0000")&amp;TEXT(TEAMS!$AO$218, "-000")</f>
        <v>0000-000</v>
      </c>
      <c r="D211" s="171" t="s">
        <v>51</v>
      </c>
      <c r="E211" s="48">
        <v>209</v>
      </c>
      <c r="F211" s="45" t="str">
        <f>TEAMS!$A$185</f>
        <v>Gordon Central</v>
      </c>
      <c r="G211" s="156">
        <f>TEAMS!AP$218</f>
        <v>0</v>
      </c>
      <c r="H211" s="171" t="s">
        <v>51</v>
      </c>
      <c r="I211" s="48">
        <v>209</v>
      </c>
      <c r="J211" s="45" t="str">
        <f>TEAMS!$A$185</f>
        <v>Gordon Central</v>
      </c>
      <c r="K211" s="156">
        <f>TEAMS!AQ$218</f>
        <v>0</v>
      </c>
      <c r="L211" s="171" t="s">
        <v>51</v>
      </c>
      <c r="M211" s="48">
        <v>209</v>
      </c>
      <c r="N211" s="45" t="str">
        <f>TEAMS!$A$185</f>
        <v>Gordon Central</v>
      </c>
      <c r="O211" s="156">
        <f>TEAMS!AR$218</f>
        <v>0</v>
      </c>
      <c r="P211" s="171" t="s">
        <v>51</v>
      </c>
    </row>
    <row r="212" spans="1:16">
      <c r="A212" s="48">
        <v>210</v>
      </c>
      <c r="B212" s="45" t="str">
        <f>TEAMS!$A$551</f>
        <v>Z 10</v>
      </c>
      <c r="C212" s="156" t="str">
        <f>TEXT(TEAMS!$AN$584, "0000")&amp;TEXT(TEAMS!$AO$584, "-000")</f>
        <v>0000-000</v>
      </c>
      <c r="D212" s="171" t="s">
        <v>51</v>
      </c>
      <c r="E212" s="48">
        <v>210</v>
      </c>
      <c r="F212" s="45" t="str">
        <f>TEAMS!$A$551</f>
        <v>Z 10</v>
      </c>
      <c r="G212" s="156">
        <f>TEAMS!AP$584</f>
        <v>0</v>
      </c>
      <c r="H212" s="171" t="s">
        <v>51</v>
      </c>
      <c r="I212" s="48">
        <v>210</v>
      </c>
      <c r="J212" s="45" t="str">
        <f>TEAMS!$A$551</f>
        <v>Z 10</v>
      </c>
      <c r="K212" s="156">
        <f>TEAMS!AQ$584</f>
        <v>0</v>
      </c>
      <c r="L212" s="171" t="s">
        <v>51</v>
      </c>
      <c r="M212" s="48">
        <v>210</v>
      </c>
      <c r="N212" s="45" t="str">
        <f>TEAMS!$A$551</f>
        <v>Z 10</v>
      </c>
      <c r="O212" s="156">
        <f>TEAMS!AR$584</f>
        <v>0</v>
      </c>
      <c r="P212" s="171" t="s">
        <v>51</v>
      </c>
    </row>
    <row r="213" spans="1:16">
      <c r="A213" s="48">
        <v>211</v>
      </c>
      <c r="B213" s="45" t="str">
        <f>TEAMS!$A$612</f>
        <v>Z 11</v>
      </c>
      <c r="C213" s="156" t="str">
        <f>TEXT(TEAMS!$AN$645, "0000")&amp;TEXT(TEAMS!$AO$645, "-000")</f>
        <v>0000-000</v>
      </c>
      <c r="D213" s="171" t="s">
        <v>51</v>
      </c>
      <c r="E213" s="48">
        <v>211</v>
      </c>
      <c r="F213" s="45" t="str">
        <f>TEAMS!$A$612</f>
        <v>Z 11</v>
      </c>
      <c r="G213" s="156">
        <f>TEAMS!AP$645</f>
        <v>0</v>
      </c>
      <c r="H213" s="171" t="s">
        <v>51</v>
      </c>
      <c r="I213" s="48">
        <v>211</v>
      </c>
      <c r="J213" s="45" t="str">
        <f>TEAMS!$A$612</f>
        <v>Z 11</v>
      </c>
      <c r="K213" s="156">
        <f>TEAMS!AQ$645</f>
        <v>0</v>
      </c>
      <c r="L213" s="171" t="s">
        <v>51</v>
      </c>
      <c r="M213" s="48">
        <v>211</v>
      </c>
      <c r="N213" s="45" t="str">
        <f>TEAMS!$A$612</f>
        <v>Z 11</v>
      </c>
      <c r="O213" s="156">
        <f>TEAMS!AR$645</f>
        <v>0</v>
      </c>
      <c r="P213" s="171" t="s">
        <v>51</v>
      </c>
    </row>
    <row r="214" spans="1:16">
      <c r="A214" s="48">
        <v>212</v>
      </c>
      <c r="B214" s="45" t="str">
        <f>TEAMS!$A$673</f>
        <v>Z 12</v>
      </c>
      <c r="C214" s="156" t="str">
        <f>TEXT(TEAMS!$AN$706, "0000")&amp;TEXT(TEAMS!$AO$706, "-000")</f>
        <v>0000-000</v>
      </c>
      <c r="D214" s="171" t="s">
        <v>51</v>
      </c>
      <c r="E214" s="48">
        <v>212</v>
      </c>
      <c r="F214" s="45" t="str">
        <f>TEAMS!$A$673</f>
        <v>Z 12</v>
      </c>
      <c r="G214" s="156">
        <f>TEAMS!AP$706</f>
        <v>0</v>
      </c>
      <c r="H214" s="171" t="s">
        <v>51</v>
      </c>
      <c r="I214" s="48">
        <v>212</v>
      </c>
      <c r="J214" s="45" t="str">
        <f>TEAMS!$A$673</f>
        <v>Z 12</v>
      </c>
      <c r="K214" s="156">
        <f>TEAMS!AW$706</f>
        <v>0</v>
      </c>
      <c r="L214" s="171" t="s">
        <v>51</v>
      </c>
      <c r="M214" s="48">
        <v>212</v>
      </c>
      <c r="N214" s="45" t="str">
        <f>TEAMS!$A$673</f>
        <v>Z 12</v>
      </c>
      <c r="O214" s="156">
        <f>TEAMS!AR$706</f>
        <v>0</v>
      </c>
      <c r="P214" s="171" t="s">
        <v>51</v>
      </c>
    </row>
    <row r="215" spans="1:16">
      <c r="A215" s="48">
        <v>213</v>
      </c>
      <c r="B215" s="45" t="str">
        <f>TEAMS!$A$734</f>
        <v>Z 13</v>
      </c>
      <c r="C215" s="156" t="str">
        <f>TEXT(TEAMS!$AN$767, "0000")&amp;TEXT(TEAMS!$AO$767, "-000")</f>
        <v>0000-000</v>
      </c>
      <c r="D215" s="171" t="s">
        <v>51</v>
      </c>
      <c r="E215" s="48">
        <v>213</v>
      </c>
      <c r="F215" s="45" t="str">
        <f>TEAMS!$A$734</f>
        <v>Z 13</v>
      </c>
      <c r="G215" s="156">
        <f>TEAMS!AP$767</f>
        <v>0</v>
      </c>
      <c r="H215" s="171" t="s">
        <v>51</v>
      </c>
      <c r="I215" s="48">
        <v>213</v>
      </c>
      <c r="J215" s="45" t="str">
        <f>TEAMS!$A$673</f>
        <v>Z 12</v>
      </c>
      <c r="K215" s="156">
        <f>TEAMS!AQ$706</f>
        <v>0</v>
      </c>
      <c r="L215" s="171" t="s">
        <v>51</v>
      </c>
      <c r="M215" s="48">
        <v>213</v>
      </c>
      <c r="N215" s="45" t="str">
        <f>TEAMS!$A$734</f>
        <v>Z 13</v>
      </c>
      <c r="O215" s="156">
        <f>TEAMS!AR$767</f>
        <v>0</v>
      </c>
      <c r="P215" s="171" t="s">
        <v>51</v>
      </c>
    </row>
    <row r="216" spans="1:16">
      <c r="A216" s="48">
        <v>214</v>
      </c>
      <c r="B216" s="45" t="str">
        <f>TEAMS!$A$795</f>
        <v>Z 14</v>
      </c>
      <c r="C216" s="156" t="str">
        <f>TEXT(TEAMS!$AN$828, "0000")&amp;TEXT(TEAMS!$AO$828, "-000")</f>
        <v>0000-000</v>
      </c>
      <c r="D216" s="171" t="s">
        <v>51</v>
      </c>
      <c r="E216" s="48">
        <v>214</v>
      </c>
      <c r="F216" s="45" t="str">
        <f>TEAMS!$A$795</f>
        <v>Z 14</v>
      </c>
      <c r="G216" s="156">
        <f>TEAMS!AP$828</f>
        <v>0</v>
      </c>
      <c r="H216" s="171" t="s">
        <v>51</v>
      </c>
      <c r="I216" s="48">
        <v>214</v>
      </c>
      <c r="J216" s="45" t="str">
        <f>TEAMS!$A$734</f>
        <v>Z 13</v>
      </c>
      <c r="K216" s="156">
        <f>TEAMS!AQ$767</f>
        <v>0</v>
      </c>
      <c r="L216" s="171" t="s">
        <v>51</v>
      </c>
      <c r="M216" s="48">
        <v>214</v>
      </c>
      <c r="N216" s="45" t="str">
        <f>TEAMS!$A$795</f>
        <v>Z 14</v>
      </c>
      <c r="O216" s="156">
        <f>TEAMS!AR$828</f>
        <v>0</v>
      </c>
      <c r="P216" s="171" t="s">
        <v>51</v>
      </c>
    </row>
    <row r="217" spans="1:16">
      <c r="A217" s="48">
        <v>215</v>
      </c>
      <c r="B217" s="45" t="str">
        <f>TEAMS!$A$856</f>
        <v>Z 15</v>
      </c>
      <c r="C217" s="156" t="str">
        <f>TEXT(TEAMS!$AN$889, "0000")&amp;TEXT(TEAMS!$AO$889, "-000")</f>
        <v>0000-000</v>
      </c>
      <c r="D217" s="171" t="s">
        <v>51</v>
      </c>
      <c r="E217" s="48">
        <v>215</v>
      </c>
      <c r="F217" s="45" t="str">
        <f>TEAMS!$A$856</f>
        <v>Z 15</v>
      </c>
      <c r="G217" s="156">
        <f>TEAMS!AP$889</f>
        <v>0</v>
      </c>
      <c r="H217" s="171" t="s">
        <v>51</v>
      </c>
      <c r="I217" s="48">
        <v>215</v>
      </c>
      <c r="J217" s="45" t="str">
        <f>TEAMS!$A$795</f>
        <v>Z 14</v>
      </c>
      <c r="K217" s="156">
        <f>TEAMS!AQ$828</f>
        <v>0</v>
      </c>
      <c r="L217" s="171" t="s">
        <v>51</v>
      </c>
      <c r="M217" s="48">
        <v>215</v>
      </c>
      <c r="N217" s="45" t="str">
        <f>TEAMS!$A$856</f>
        <v>Z 15</v>
      </c>
      <c r="O217" s="156">
        <f>TEAMS!AR$889</f>
        <v>0</v>
      </c>
      <c r="P217" s="171" t="s">
        <v>51</v>
      </c>
    </row>
    <row r="218" spans="1:16">
      <c r="A218" s="48">
        <v>216</v>
      </c>
      <c r="B218" s="45" t="str">
        <f>TEAMS!$A$917</f>
        <v>Z 16</v>
      </c>
      <c r="C218" s="156" t="str">
        <f>TEXT(TEAMS!$AN$950, "0000") &amp; TEXT(TEAMS!$AO$950, "-000")</f>
        <v>0000-000</v>
      </c>
      <c r="D218" s="171" t="s">
        <v>51</v>
      </c>
      <c r="E218" s="48">
        <v>216</v>
      </c>
      <c r="F218" s="45" t="str">
        <f>TEAMS!$A$917</f>
        <v>Z 16</v>
      </c>
      <c r="G218" s="156">
        <f>TEAMS!AP$950</f>
        <v>0</v>
      </c>
      <c r="H218" s="171" t="s">
        <v>51</v>
      </c>
      <c r="I218" s="48">
        <v>216</v>
      </c>
      <c r="J218" s="45" t="str">
        <f>TEAMS!$A$856</f>
        <v>Z 15</v>
      </c>
      <c r="K218" s="156">
        <f>TEAMS!AQ$889</f>
        <v>0</v>
      </c>
      <c r="L218" s="171" t="s">
        <v>51</v>
      </c>
      <c r="M218" s="48">
        <v>216</v>
      </c>
      <c r="N218" s="45" t="str">
        <f>TEAMS!$A$917</f>
        <v>Z 16</v>
      </c>
      <c r="O218" s="156">
        <f>TEAMS!AR$950</f>
        <v>0</v>
      </c>
      <c r="P218" s="171" t="s">
        <v>51</v>
      </c>
    </row>
    <row r="219" spans="1:16">
      <c r="A219" s="48">
        <v>217</v>
      </c>
      <c r="B219" s="45" t="str">
        <f>TEAMS!$A$978</f>
        <v>Z 17</v>
      </c>
      <c r="C219" s="156" t="str">
        <f>TEXT(TEAMS!$AN$1011, "0000") &amp;TEXT(TEAMS!$AO$1011, "-000")</f>
        <v>0000-000</v>
      </c>
      <c r="D219" s="171" t="s">
        <v>51</v>
      </c>
      <c r="E219" s="48">
        <v>217</v>
      </c>
      <c r="F219" s="45" t="str">
        <f>TEAMS!$A$978</f>
        <v>Z 17</v>
      </c>
      <c r="G219" s="156">
        <f>TEAMS!AP$1011</f>
        <v>0</v>
      </c>
      <c r="H219" s="171" t="s">
        <v>51</v>
      </c>
      <c r="I219" s="48">
        <v>217</v>
      </c>
      <c r="J219" s="45" t="str">
        <f>TEAMS!$A$917</f>
        <v>Z 16</v>
      </c>
      <c r="K219" s="156">
        <f>TEAMS!AQ$950</f>
        <v>0</v>
      </c>
      <c r="L219" s="171" t="s">
        <v>51</v>
      </c>
      <c r="M219" s="48">
        <v>217</v>
      </c>
      <c r="N219" s="45" t="str">
        <f>TEAMS!$A$978</f>
        <v>Z 17</v>
      </c>
      <c r="O219" s="156">
        <f>TEAMS!AR$1011</f>
        <v>0</v>
      </c>
      <c r="P219" s="171" t="s">
        <v>51</v>
      </c>
    </row>
    <row r="220" spans="1:16">
      <c r="A220" s="48">
        <v>218</v>
      </c>
      <c r="B220" s="45" t="str">
        <f>TEAMS!$A$1039</f>
        <v>Z 18</v>
      </c>
      <c r="C220" s="156" t="str">
        <f>TEXT(TEAMS!$AN$1072, "0000") &amp;TEXT(TEAMS!$AO$1072, "-000")</f>
        <v>0000-000</v>
      </c>
      <c r="D220" s="171" t="s">
        <v>51</v>
      </c>
      <c r="E220" s="48">
        <v>218</v>
      </c>
      <c r="F220" s="45" t="str">
        <f>TEAMS!$A$1039</f>
        <v>Z 18</v>
      </c>
      <c r="G220" s="156">
        <f>TEAMS!AP$1072</f>
        <v>0</v>
      </c>
      <c r="H220" s="171" t="s">
        <v>51</v>
      </c>
      <c r="I220" s="48">
        <v>218</v>
      </c>
      <c r="J220" s="45" t="str">
        <f>TEAMS!$A$1039</f>
        <v>Z 18</v>
      </c>
      <c r="K220" s="156">
        <f>TEAMS!AQ$1072</f>
        <v>0</v>
      </c>
      <c r="L220" s="171" t="s">
        <v>51</v>
      </c>
      <c r="M220" s="48">
        <v>218</v>
      </c>
      <c r="N220" s="45" t="str">
        <f>TEAMS!$A$1039</f>
        <v>Z 18</v>
      </c>
      <c r="O220" s="156">
        <f>TEAMS!AR$1072</f>
        <v>0</v>
      </c>
      <c r="P220" s="171" t="s">
        <v>51</v>
      </c>
    </row>
    <row r="221" spans="1:16">
      <c r="A221" s="48">
        <v>219</v>
      </c>
      <c r="B221" s="45" t="str">
        <f>TEAMS!$A$1100</f>
        <v>Z 19</v>
      </c>
      <c r="C221" s="156" t="str">
        <f>TEXT(TEAMS!$AN$1133, "0000") &amp;TEXT(TEAMS!$AO$1133, "-000")</f>
        <v>0000-000</v>
      </c>
      <c r="D221" s="171" t="s">
        <v>51</v>
      </c>
      <c r="E221" s="48">
        <v>219</v>
      </c>
      <c r="F221" s="45" t="str">
        <f>TEAMS!$A$1100</f>
        <v>Z 19</v>
      </c>
      <c r="G221" s="156">
        <f>TEAMS!AP1133</f>
        <v>0</v>
      </c>
      <c r="H221" s="171" t="s">
        <v>51</v>
      </c>
      <c r="I221" s="48">
        <v>219</v>
      </c>
      <c r="J221" s="45" t="str">
        <f>TEAMS!$A$1100</f>
        <v>Z 19</v>
      </c>
      <c r="K221" s="156">
        <f>TEAMS!AQ1133</f>
        <v>0</v>
      </c>
      <c r="L221" s="171" t="s">
        <v>51</v>
      </c>
      <c r="M221" s="48">
        <v>219</v>
      </c>
      <c r="N221" s="45" t="str">
        <f>TEAMS!$A$1100</f>
        <v>Z 19</v>
      </c>
      <c r="O221" s="156">
        <f>TEAMS!AR1133</f>
        <v>0</v>
      </c>
      <c r="P221" s="171" t="s">
        <v>51</v>
      </c>
    </row>
    <row r="222" spans="1:16">
      <c r="A222" s="48">
        <v>220</v>
      </c>
      <c r="B222" s="45" t="str">
        <f>TEAMS!$A$1161</f>
        <v>Z 20</v>
      </c>
      <c r="C222" s="156" t="str">
        <f>TEXT(TEAMS!$AN$1194,"0000")&amp;TEXT(TEAMS!$AO$1194,"-000")</f>
        <v>0000-000</v>
      </c>
      <c r="D222" s="171" t="s">
        <v>51</v>
      </c>
      <c r="E222" s="48">
        <v>220</v>
      </c>
      <c r="F222" s="45" t="str">
        <f>TEAMS!$A$1161</f>
        <v>Z 20</v>
      </c>
      <c r="G222" s="156">
        <f>TEAMS!AP1194</f>
        <v>0</v>
      </c>
      <c r="H222" s="171" t="s">
        <v>51</v>
      </c>
      <c r="I222" s="48">
        <v>220</v>
      </c>
      <c r="J222" s="45" t="str">
        <f>TEAMS!$A$1161</f>
        <v>Z 20</v>
      </c>
      <c r="K222" s="156">
        <f>TEAMS!AQ1194</f>
        <v>0</v>
      </c>
      <c r="L222" s="171" t="s">
        <v>51</v>
      </c>
      <c r="M222" s="48">
        <v>220</v>
      </c>
      <c r="N222" s="45" t="str">
        <f>TEAMS!$A$1161</f>
        <v>Z 20</v>
      </c>
      <c r="O222" s="156">
        <f>TEAMS!AR1194</f>
        <v>0</v>
      </c>
      <c r="P222" s="171" t="s">
        <v>51</v>
      </c>
    </row>
    <row r="223" spans="1:16">
      <c r="A223" s="48">
        <v>221</v>
      </c>
      <c r="B223" s="45" t="str">
        <f>TEAMS!$A$429</f>
        <v>Z 8</v>
      </c>
      <c r="C223" s="156" t="str">
        <f>TEXT(TEAMS!$AN$462, "0000")&amp;TEXT(TEAMS!$AO$462, "-000")</f>
        <v>0000-000</v>
      </c>
      <c r="D223" s="171" t="s">
        <v>51</v>
      </c>
      <c r="E223" s="48">
        <v>221</v>
      </c>
      <c r="F223" s="45" t="str">
        <f>TEAMS!$A$429</f>
        <v>Z 8</v>
      </c>
      <c r="G223" s="156">
        <f>TEAMS!AP$462</f>
        <v>0</v>
      </c>
      <c r="H223" s="171" t="s">
        <v>51</v>
      </c>
      <c r="I223" s="48">
        <v>221</v>
      </c>
      <c r="J223" s="45" t="str">
        <f>TEAMS!$A$429</f>
        <v>Z 8</v>
      </c>
      <c r="K223" s="156">
        <f>TEAMS!AQ$462</f>
        <v>0</v>
      </c>
      <c r="L223" s="171" t="s">
        <v>51</v>
      </c>
      <c r="M223" s="48">
        <v>221</v>
      </c>
      <c r="N223" s="45" t="str">
        <f>TEAMS!$A$429</f>
        <v>Z 8</v>
      </c>
      <c r="O223" s="156">
        <f>TEAMS!AR$462</f>
        <v>0</v>
      </c>
      <c r="P223" s="171" t="s">
        <v>51</v>
      </c>
    </row>
    <row r="224" spans="1:16">
      <c r="A224" s="48">
        <v>222</v>
      </c>
      <c r="B224" s="45" t="str">
        <f>TEAMS!$A$490</f>
        <v>Z 9</v>
      </c>
      <c r="C224" s="156" t="str">
        <f>TEXT(TEAMS!$AN$523, "0000")&amp;TEXT(TEAMS!$AO$523, "-000")</f>
        <v>0000-000</v>
      </c>
      <c r="D224" s="171" t="s">
        <v>51</v>
      </c>
      <c r="E224" s="48">
        <v>222</v>
      </c>
      <c r="F224" s="45" t="str">
        <f>TEAMS!$A$490</f>
        <v>Z 9</v>
      </c>
      <c r="G224" s="156">
        <f>TEAMS!AP$523</f>
        <v>0</v>
      </c>
      <c r="H224" s="171" t="s">
        <v>51</v>
      </c>
      <c r="I224" s="48">
        <v>222</v>
      </c>
      <c r="J224" s="45" t="str">
        <f>TEAMS!$A$490</f>
        <v>Z 9</v>
      </c>
      <c r="K224" s="156">
        <f>TEAMS!AQ$523</f>
        <v>0</v>
      </c>
      <c r="L224" s="171" t="s">
        <v>51</v>
      </c>
      <c r="M224" s="48">
        <v>222</v>
      </c>
      <c r="N224" s="45" t="str">
        <f>TEAMS!$A$490</f>
        <v>Z 9</v>
      </c>
      <c r="O224" s="156">
        <f>TEAMS!AR$523</f>
        <v>0</v>
      </c>
      <c r="P224" s="171" t="s">
        <v>51</v>
      </c>
    </row>
    <row r="225" spans="1:16">
      <c r="A225" s="48">
        <v>223</v>
      </c>
      <c r="B225" s="45" t="str">
        <f>TEAMS!$A$2</f>
        <v>Cherokee</v>
      </c>
      <c r="C225" s="156" t="str">
        <f>TEXT(TEAMS!$AT$35, "0000")&amp;TEXT(TEAMS!$AU$35, "-000")</f>
        <v>0000-000</v>
      </c>
      <c r="D225" s="171" t="s">
        <v>52</v>
      </c>
      <c r="E225" s="48">
        <v>223</v>
      </c>
      <c r="F225" s="45" t="str">
        <f>TEAMS!$A$2</f>
        <v>Cherokee</v>
      </c>
      <c r="G225" s="156">
        <f>TEAMS!AV$35</f>
        <v>0</v>
      </c>
      <c r="H225" s="171" t="s">
        <v>52</v>
      </c>
      <c r="I225" s="48">
        <v>223</v>
      </c>
      <c r="J225" s="45" t="str">
        <f>TEAMS!$A$2</f>
        <v>Cherokee</v>
      </c>
      <c r="K225" s="156">
        <f>TEAMS!AW$35</f>
        <v>0</v>
      </c>
      <c r="L225" s="171" t="s">
        <v>52</v>
      </c>
      <c r="M225" s="48">
        <v>223</v>
      </c>
      <c r="N225" s="45" t="str">
        <f>TEAMS!$A$2</f>
        <v>Cherokee</v>
      </c>
      <c r="O225" s="156">
        <f>TEAMS!AX$35</f>
        <v>0</v>
      </c>
      <c r="P225" s="171" t="s">
        <v>52</v>
      </c>
    </row>
    <row r="226" spans="1:16">
      <c r="A226" s="48">
        <v>224</v>
      </c>
      <c r="B226" s="45" t="str">
        <f>TEAMS!$A$551</f>
        <v>Z 10</v>
      </c>
      <c r="C226" s="156" t="str">
        <f>TEXT(TEAMS!$AT$584, "0000")&amp;TEXT(TEAMS!$AU$584, "-000")</f>
        <v>0000-000</v>
      </c>
      <c r="D226" s="171" t="s">
        <v>52</v>
      </c>
      <c r="E226" s="48">
        <v>224</v>
      </c>
      <c r="F226" s="45" t="str">
        <f>TEAMS!$A$551</f>
        <v>Z 10</v>
      </c>
      <c r="G226" s="156">
        <f>TEAMS!AV$584</f>
        <v>0</v>
      </c>
      <c r="H226" s="171" t="s">
        <v>52</v>
      </c>
      <c r="I226" s="48">
        <v>224</v>
      </c>
      <c r="J226" s="45" t="str">
        <f>TEAMS!$A$551</f>
        <v>Z 10</v>
      </c>
      <c r="K226" s="156">
        <f>TEAMS!AW$584</f>
        <v>0</v>
      </c>
      <c r="L226" s="171" t="s">
        <v>52</v>
      </c>
      <c r="M226" s="48">
        <v>224</v>
      </c>
      <c r="N226" s="45" t="str">
        <f>TEAMS!$A$551</f>
        <v>Z 10</v>
      </c>
      <c r="O226" s="156">
        <f>TEAMS!AX$584</f>
        <v>0</v>
      </c>
      <c r="P226" s="171" t="s">
        <v>52</v>
      </c>
    </row>
    <row r="227" spans="1:16">
      <c r="A227" s="48">
        <v>225</v>
      </c>
      <c r="B227" s="45" t="str">
        <f>TEAMS!$A$612</f>
        <v>Z 11</v>
      </c>
      <c r="C227" s="156" t="str">
        <f>TEXT(TEAMS!$AT$645, "0000")&amp;TEXT(TEAMS!$AU$645, "-000")</f>
        <v>0000-000</v>
      </c>
      <c r="D227" s="171" t="s">
        <v>52</v>
      </c>
      <c r="E227" s="48">
        <v>225</v>
      </c>
      <c r="F227" s="45" t="str">
        <f>TEAMS!$A$612</f>
        <v>Z 11</v>
      </c>
      <c r="G227" s="156">
        <f>TEAMS!AV$645</f>
        <v>0</v>
      </c>
      <c r="H227" s="171" t="s">
        <v>52</v>
      </c>
      <c r="I227" s="48">
        <v>225</v>
      </c>
      <c r="J227" s="45" t="str">
        <f>TEAMS!$A$612</f>
        <v>Z 11</v>
      </c>
      <c r="K227" s="156">
        <f>TEAMS!AW$645</f>
        <v>0</v>
      </c>
      <c r="L227" s="171" t="s">
        <v>52</v>
      </c>
      <c r="M227" s="48">
        <v>225</v>
      </c>
      <c r="N227" s="45" t="str">
        <f>TEAMS!$A$612</f>
        <v>Z 11</v>
      </c>
      <c r="O227" s="156">
        <f>TEAMS!AX$645</f>
        <v>0</v>
      </c>
      <c r="P227" s="171" t="s">
        <v>52</v>
      </c>
    </row>
    <row r="228" spans="1:16">
      <c r="A228" s="48">
        <v>226</v>
      </c>
      <c r="B228" s="45" t="str">
        <f>TEAMS!$A$673</f>
        <v>Z 12</v>
      </c>
      <c r="C228" s="156" t="str">
        <f>TEXT(TEAMS!$AT$706, "0000")&amp;TEXT(TEAMS!$AU$706, "-000")</f>
        <v>0000-000</v>
      </c>
      <c r="D228" s="171" t="s">
        <v>52</v>
      </c>
      <c r="E228" s="48">
        <v>226</v>
      </c>
      <c r="F228" s="45" t="str">
        <f>TEAMS!$A$673</f>
        <v>Z 12</v>
      </c>
      <c r="G228" s="156">
        <f>TEAMS!AV$706</f>
        <v>0</v>
      </c>
      <c r="H228" s="171" t="s">
        <v>52</v>
      </c>
      <c r="I228" s="48">
        <v>226</v>
      </c>
      <c r="J228" s="45" t="str">
        <f>TEAMS!$A$734</f>
        <v>Z 13</v>
      </c>
      <c r="K228" s="156">
        <f>TEAMS!AW$767</f>
        <v>0</v>
      </c>
      <c r="L228" s="171" t="s">
        <v>52</v>
      </c>
      <c r="M228" s="48">
        <v>226</v>
      </c>
      <c r="N228" s="45" t="str">
        <f>TEAMS!$A$673</f>
        <v>Z 12</v>
      </c>
      <c r="O228" s="156">
        <f>TEAMS!AX$706</f>
        <v>0</v>
      </c>
      <c r="P228" s="171" t="s">
        <v>52</v>
      </c>
    </row>
    <row r="229" spans="1:16">
      <c r="A229" s="48">
        <v>227</v>
      </c>
      <c r="B229" s="45" t="str">
        <f>TEAMS!$A$734</f>
        <v>Z 13</v>
      </c>
      <c r="C229" s="156" t="str">
        <f>TEXT(TEAMS!$AT$767, "0000")&amp;TEXT(TEAMS!$AU$767, "-000")</f>
        <v>0000-000</v>
      </c>
      <c r="D229" s="171" t="s">
        <v>52</v>
      </c>
      <c r="E229" s="48">
        <v>227</v>
      </c>
      <c r="F229" s="45" t="str">
        <f>TEAMS!$A$734</f>
        <v>Z 13</v>
      </c>
      <c r="G229" s="156">
        <f>TEAMS!AV$767</f>
        <v>0</v>
      </c>
      <c r="H229" s="171" t="s">
        <v>52</v>
      </c>
      <c r="I229" s="48">
        <v>227</v>
      </c>
      <c r="J229" s="45" t="str">
        <f>TEAMS!$A$795</f>
        <v>Z 14</v>
      </c>
      <c r="K229" s="156">
        <f>TEAMS!AW$828</f>
        <v>0</v>
      </c>
      <c r="L229" s="171" t="s">
        <v>52</v>
      </c>
      <c r="M229" s="48">
        <v>227</v>
      </c>
      <c r="N229" s="45" t="str">
        <f>TEAMS!$A$734</f>
        <v>Z 13</v>
      </c>
      <c r="O229" s="156">
        <f>TEAMS!AX$767</f>
        <v>0</v>
      </c>
      <c r="P229" s="171" t="s">
        <v>52</v>
      </c>
    </row>
    <row r="230" spans="1:16">
      <c r="A230" s="48">
        <v>228</v>
      </c>
      <c r="B230" s="45" t="str">
        <f>TEAMS!$A$795</f>
        <v>Z 14</v>
      </c>
      <c r="C230" s="156" t="str">
        <f>TEXT(TEAMS!$AT$828, "0000")&amp;TEXT(TEAMS!$AU$828, "-000")</f>
        <v>0000-000</v>
      </c>
      <c r="D230" s="171" t="s">
        <v>52</v>
      </c>
      <c r="E230" s="48">
        <v>228</v>
      </c>
      <c r="F230" s="45" t="str">
        <f>TEAMS!$A$795</f>
        <v>Z 14</v>
      </c>
      <c r="G230" s="156">
        <f>TEAMS!AV$828</f>
        <v>0</v>
      </c>
      <c r="H230" s="171" t="s">
        <v>52</v>
      </c>
      <c r="I230" s="48">
        <v>228</v>
      </c>
      <c r="J230" s="45" t="str">
        <f>TEAMS!$A$856</f>
        <v>Z 15</v>
      </c>
      <c r="K230" s="156">
        <f>TEAMS!AW$889</f>
        <v>0</v>
      </c>
      <c r="L230" s="171" t="s">
        <v>52</v>
      </c>
      <c r="M230" s="48">
        <v>228</v>
      </c>
      <c r="N230" s="45" t="str">
        <f>TEAMS!$A$795</f>
        <v>Z 14</v>
      </c>
      <c r="O230" s="156">
        <f>TEAMS!AX$828</f>
        <v>0</v>
      </c>
      <c r="P230" s="171" t="s">
        <v>52</v>
      </c>
    </row>
    <row r="231" spans="1:16">
      <c r="A231" s="48">
        <v>229</v>
      </c>
      <c r="B231" s="45" t="str">
        <f>TEAMS!$A$856</f>
        <v>Z 15</v>
      </c>
      <c r="C231" s="156" t="str">
        <f>TEXT(TEAMS!$AT$889, "0000")&amp;TEXT(TEAMS!$AU$889, "-000")</f>
        <v>0000-000</v>
      </c>
      <c r="D231" s="171" t="s">
        <v>52</v>
      </c>
      <c r="E231" s="48">
        <v>229</v>
      </c>
      <c r="F231" s="45" t="str">
        <f>TEAMS!$A$856</f>
        <v>Z 15</v>
      </c>
      <c r="G231" s="156">
        <f>TEAMS!AV$889</f>
        <v>0</v>
      </c>
      <c r="H231" s="171" t="s">
        <v>52</v>
      </c>
      <c r="I231" s="48">
        <v>229</v>
      </c>
      <c r="J231" s="45" t="str">
        <f>TEAMS!$A$917</f>
        <v>Z 16</v>
      </c>
      <c r="K231" s="156">
        <f>TEAMS!AW$950</f>
        <v>0</v>
      </c>
      <c r="L231" s="171" t="s">
        <v>52</v>
      </c>
      <c r="M231" s="48">
        <v>229</v>
      </c>
      <c r="N231" s="45" t="str">
        <f>TEAMS!$A$856</f>
        <v>Z 15</v>
      </c>
      <c r="O231" s="156">
        <f>TEAMS!AX$889</f>
        <v>0</v>
      </c>
      <c r="P231" s="171" t="s">
        <v>52</v>
      </c>
    </row>
    <row r="232" spans="1:16">
      <c r="A232" s="48">
        <v>230</v>
      </c>
      <c r="B232" s="45" t="str">
        <f>TEAMS!$A$917</f>
        <v>Z 16</v>
      </c>
      <c r="C232" s="156" t="str">
        <f>TEXT(TEAMS!$AT$950, "0000")&amp;TEXT(TEAMS!$AU$950, "-000")</f>
        <v>0000-000</v>
      </c>
      <c r="D232" s="171" t="s">
        <v>52</v>
      </c>
      <c r="E232" s="48">
        <v>230</v>
      </c>
      <c r="F232" s="45" t="str">
        <f>TEAMS!$A$917</f>
        <v>Z 16</v>
      </c>
      <c r="G232" s="156">
        <f>TEAMS!AV$950</f>
        <v>0</v>
      </c>
      <c r="H232" s="171" t="s">
        <v>52</v>
      </c>
      <c r="I232" s="48">
        <v>230</v>
      </c>
      <c r="J232" s="45" t="str">
        <f>TEAMS!$A$978</f>
        <v>Z 17</v>
      </c>
      <c r="K232" s="156">
        <f>TEAMS!AW$1011</f>
        <v>0</v>
      </c>
      <c r="L232" s="171" t="s">
        <v>52</v>
      </c>
      <c r="M232" s="48">
        <v>230</v>
      </c>
      <c r="N232" s="45" t="str">
        <f>TEAMS!$A$917</f>
        <v>Z 16</v>
      </c>
      <c r="O232" s="156">
        <f>TEAMS!AX$950</f>
        <v>0</v>
      </c>
      <c r="P232" s="171" t="s">
        <v>52</v>
      </c>
    </row>
    <row r="233" spans="1:16">
      <c r="A233" s="48">
        <v>231</v>
      </c>
      <c r="B233" s="45" t="str">
        <f>TEAMS!$A$978</f>
        <v>Z 17</v>
      </c>
      <c r="C233" s="156" t="str">
        <f>TEXT(TEAMS!$AT$1011,"0000")&amp;TEXT(TEAMS!$AU$1011, "-000")</f>
        <v>0000-000</v>
      </c>
      <c r="D233" s="171" t="s">
        <v>52</v>
      </c>
      <c r="E233" s="48">
        <v>231</v>
      </c>
      <c r="F233" s="45" t="str">
        <f>TEAMS!$A$978</f>
        <v>Z 17</v>
      </c>
      <c r="G233" s="156">
        <f>TEAMS!AV$1011</f>
        <v>0</v>
      </c>
      <c r="H233" s="171" t="s">
        <v>52</v>
      </c>
      <c r="I233" s="48">
        <v>231</v>
      </c>
      <c r="J233" s="45" t="str">
        <f>TEAMS!$A$978</f>
        <v>Z 17</v>
      </c>
      <c r="K233" s="156">
        <f>TEAMS!AQ$1011</f>
        <v>0</v>
      </c>
      <c r="L233" s="171" t="s">
        <v>52</v>
      </c>
      <c r="M233" s="48">
        <v>231</v>
      </c>
      <c r="N233" s="45" t="str">
        <f>TEAMS!$A$978</f>
        <v>Z 17</v>
      </c>
      <c r="O233" s="156">
        <f>TEAMS!AX$1011</f>
        <v>0</v>
      </c>
      <c r="P233" s="171" t="s">
        <v>52</v>
      </c>
    </row>
    <row r="234" spans="1:16">
      <c r="A234" s="48">
        <v>232</v>
      </c>
      <c r="B234" s="45" t="str">
        <f>TEAMS!$A$1039</f>
        <v>Z 18</v>
      </c>
      <c r="C234" s="156" t="str">
        <f>TEXT(TEAMS!$AT$1072, "0000")&amp;TEXT(TEAMS!$AU$1072, "-000")</f>
        <v>0000-000</v>
      </c>
      <c r="D234" s="171" t="s">
        <v>52</v>
      </c>
      <c r="E234" s="48">
        <v>232</v>
      </c>
      <c r="F234" s="45" t="str">
        <f>TEAMS!$A$1039</f>
        <v>Z 18</v>
      </c>
      <c r="G234" s="156">
        <f>TEAMS!AV$1072</f>
        <v>0</v>
      </c>
      <c r="H234" s="171" t="s">
        <v>52</v>
      </c>
      <c r="I234" s="48">
        <v>232</v>
      </c>
      <c r="J234" s="45" t="str">
        <f>TEAMS!$A$1039</f>
        <v>Z 18</v>
      </c>
      <c r="K234" s="156">
        <f>TEAMS!AW$1072</f>
        <v>0</v>
      </c>
      <c r="L234" s="171" t="s">
        <v>52</v>
      </c>
      <c r="M234" s="48">
        <v>232</v>
      </c>
      <c r="N234" s="45" t="str">
        <f>TEAMS!$A$1039</f>
        <v>Z 18</v>
      </c>
      <c r="O234" s="156">
        <f>TEAMS!AX$1072</f>
        <v>0</v>
      </c>
      <c r="P234" s="171" t="s">
        <v>52</v>
      </c>
    </row>
    <row r="235" spans="1:16">
      <c r="A235" s="48">
        <v>233</v>
      </c>
      <c r="B235" s="45" t="str">
        <f>TEAMS!$A$1100</f>
        <v>Z 19</v>
      </c>
      <c r="C235" s="156" t="str">
        <f>TEXT(TEAMS!$AT$1133, "0000")&amp;TEXT(TEAMS!$AU$1133, "-000")</f>
        <v>0000-000</v>
      </c>
      <c r="D235" s="171" t="s">
        <v>52</v>
      </c>
      <c r="E235" s="48">
        <v>233</v>
      </c>
      <c r="F235" s="45" t="str">
        <f>TEAMS!$A$1100</f>
        <v>Z 19</v>
      </c>
      <c r="G235" s="156">
        <f>TEAMS!AV1133</f>
        <v>0</v>
      </c>
      <c r="H235" s="171" t="s">
        <v>52</v>
      </c>
      <c r="I235" s="48">
        <v>233</v>
      </c>
      <c r="J235" s="45" t="str">
        <f>TEAMS!$A$1100</f>
        <v>Z 19</v>
      </c>
      <c r="K235" s="156">
        <f>TEAMS!AW1133</f>
        <v>0</v>
      </c>
      <c r="L235" s="171" t="s">
        <v>52</v>
      </c>
      <c r="M235" s="48">
        <v>233</v>
      </c>
      <c r="N235" s="45" t="str">
        <f>TEAMS!$A$1100</f>
        <v>Z 19</v>
      </c>
      <c r="O235" s="156">
        <f>TEAMS!AX1133</f>
        <v>0</v>
      </c>
      <c r="P235" s="171" t="s">
        <v>52</v>
      </c>
    </row>
    <row r="236" spans="1:16">
      <c r="A236" s="48">
        <v>234</v>
      </c>
      <c r="B236" s="45" t="str">
        <f>TEAMS!$A$1161</f>
        <v>Z 20</v>
      </c>
      <c r="C236" s="156" t="str">
        <f>TEXT(TEAMS!$AT$1194, "0000")&amp;TEXT(TEAMS!$AU$1194, "-000")</f>
        <v>0000-000</v>
      </c>
      <c r="D236" s="171" t="s">
        <v>52</v>
      </c>
      <c r="E236" s="48">
        <v>234</v>
      </c>
      <c r="F236" s="45" t="str">
        <f>TEAMS!$A$1161</f>
        <v>Z 20</v>
      </c>
      <c r="G236" s="156">
        <f>TEAMS!AV1194</f>
        <v>0</v>
      </c>
      <c r="H236" s="171" t="s">
        <v>52</v>
      </c>
      <c r="I236" s="48">
        <v>234</v>
      </c>
      <c r="J236" s="45" t="str">
        <f>TEAMS!$A$1161</f>
        <v>Z 20</v>
      </c>
      <c r="K236" s="156">
        <f>TEAMS!AW1194</f>
        <v>0</v>
      </c>
      <c r="L236" s="171" t="s">
        <v>52</v>
      </c>
      <c r="M236" s="48">
        <v>234</v>
      </c>
      <c r="N236" s="45" t="str">
        <f>TEAMS!$A$1161</f>
        <v>Z 20</v>
      </c>
      <c r="O236" s="156">
        <f>TEAMS!AX1194</f>
        <v>0</v>
      </c>
      <c r="P236" s="171" t="s">
        <v>52</v>
      </c>
    </row>
    <row r="237" spans="1:16">
      <c r="A237" s="48">
        <v>235</v>
      </c>
      <c r="B237" s="45" t="str">
        <f>TEAMS!$A$429</f>
        <v>Z 8</v>
      </c>
      <c r="C237" s="156" t="str">
        <f>TEXT(TEAMS!$AT$462, "0000")&amp;TEXT(TEAMS!$AU$462, "-000")</f>
        <v>0000-000</v>
      </c>
      <c r="D237" s="171" t="s">
        <v>52</v>
      </c>
      <c r="E237" s="48">
        <v>235</v>
      </c>
      <c r="F237" s="45" t="str">
        <f>TEAMS!$A$429</f>
        <v>Z 8</v>
      </c>
      <c r="G237" s="156">
        <f>TEAMS!AV$462</f>
        <v>0</v>
      </c>
      <c r="H237" s="171" t="s">
        <v>52</v>
      </c>
      <c r="I237" s="48">
        <v>235</v>
      </c>
      <c r="J237" s="45" t="str">
        <f>TEAMS!$A$429</f>
        <v>Z 8</v>
      </c>
      <c r="K237" s="156">
        <f>TEAMS!AW$462</f>
        <v>0</v>
      </c>
      <c r="L237" s="171" t="s">
        <v>52</v>
      </c>
      <c r="M237" s="48">
        <v>235</v>
      </c>
      <c r="N237" s="45" t="str">
        <f>TEAMS!$A$429</f>
        <v>Z 8</v>
      </c>
      <c r="O237" s="156">
        <f>TEAMS!AX$462</f>
        <v>0</v>
      </c>
      <c r="P237" s="171" t="s">
        <v>52</v>
      </c>
    </row>
    <row r="238" spans="1:16">
      <c r="A238" s="48">
        <v>236</v>
      </c>
      <c r="B238" s="45" t="str">
        <f>TEAMS!$A$490</f>
        <v>Z 9</v>
      </c>
      <c r="C238" s="156" t="str">
        <f>TEXT(TEAMS!$AT$523, "0000")&amp;TEXT(TEAMS!$AU$523, "-000")</f>
        <v>0000-000</v>
      </c>
      <c r="D238" s="171" t="s">
        <v>52</v>
      </c>
      <c r="E238" s="48">
        <v>236</v>
      </c>
      <c r="F238" s="45" t="str">
        <f>TEAMS!$A$490</f>
        <v>Z 9</v>
      </c>
      <c r="G238" s="156">
        <f>TEAMS!AV$523</f>
        <v>0</v>
      </c>
      <c r="H238" s="171" t="s">
        <v>52</v>
      </c>
      <c r="I238" s="48">
        <v>236</v>
      </c>
      <c r="J238" s="45" t="str">
        <f>TEAMS!$A$490</f>
        <v>Z 9</v>
      </c>
      <c r="K238" s="156">
        <f>TEAMS!AW$523</f>
        <v>0</v>
      </c>
      <c r="L238" s="171" t="s">
        <v>52</v>
      </c>
      <c r="M238" s="48">
        <v>236</v>
      </c>
      <c r="N238" s="45" t="str">
        <f>TEAMS!$A$490</f>
        <v>Z 9</v>
      </c>
      <c r="O238" s="156">
        <f>TEAMS!AX$523</f>
        <v>0</v>
      </c>
      <c r="P238" s="171" t="s">
        <v>52</v>
      </c>
    </row>
    <row r="239" spans="1:16">
      <c r="A239" s="48">
        <v>237</v>
      </c>
      <c r="B239" s="45" t="str">
        <f>TEAMS!$A$124</f>
        <v>Etowah</v>
      </c>
      <c r="C239" s="156" t="str">
        <f>TEXT(TEAMS!$AZ$157, "0000")&amp;TEXT(TEAMS!$BA$157, "-000")</f>
        <v>0000-000</v>
      </c>
      <c r="D239" s="170" t="s">
        <v>53</v>
      </c>
      <c r="E239" s="48">
        <v>237</v>
      </c>
      <c r="F239" s="45" t="str">
        <f>TEAMS!$A$124</f>
        <v>Etowah</v>
      </c>
      <c r="G239" s="156">
        <f>TEAMS!BB$157</f>
        <v>0</v>
      </c>
      <c r="H239" s="170" t="s">
        <v>53</v>
      </c>
      <c r="I239" s="48">
        <v>237</v>
      </c>
      <c r="J239" s="45" t="str">
        <f>TEAMS!$A$124</f>
        <v>Etowah</v>
      </c>
      <c r="K239" s="156">
        <f>TEAMS!BC$157</f>
        <v>0</v>
      </c>
      <c r="L239" s="170" t="s">
        <v>53</v>
      </c>
      <c r="M239" s="48">
        <v>237</v>
      </c>
      <c r="N239" s="45" t="str">
        <f>TEAMS!$A$124</f>
        <v>Etowah</v>
      </c>
      <c r="O239" s="156">
        <f>TEAMS!BD$157</f>
        <v>0</v>
      </c>
      <c r="P239" s="170" t="s">
        <v>53</v>
      </c>
    </row>
    <row r="240" spans="1:16">
      <c r="A240" s="48">
        <v>238</v>
      </c>
      <c r="B240" s="45" t="str">
        <f>TEAMS!$A$551</f>
        <v>Z 10</v>
      </c>
      <c r="C240" s="156" t="str">
        <f>TEXT(TEAMS!$AZ$584, "0000")&amp;TEXT(TEAMS!$BA$584, "-000")</f>
        <v>0000-000</v>
      </c>
      <c r="D240" s="171" t="s">
        <v>53</v>
      </c>
      <c r="E240" s="48">
        <v>238</v>
      </c>
      <c r="F240" s="45" t="str">
        <f>TEAMS!$A$551</f>
        <v>Z 10</v>
      </c>
      <c r="G240" s="156">
        <f>TEAMS!BB$584</f>
        <v>0</v>
      </c>
      <c r="H240" s="171" t="s">
        <v>53</v>
      </c>
      <c r="I240" s="48">
        <v>238</v>
      </c>
      <c r="J240" s="45" t="str">
        <f>TEAMS!$A$551</f>
        <v>Z 10</v>
      </c>
      <c r="K240" s="156">
        <f>TEAMS!BC$584</f>
        <v>0</v>
      </c>
      <c r="L240" s="171" t="s">
        <v>53</v>
      </c>
      <c r="M240" s="48">
        <v>238</v>
      </c>
      <c r="N240" s="45" t="str">
        <f>TEAMS!$A$551</f>
        <v>Z 10</v>
      </c>
      <c r="O240" s="156">
        <f>TEAMS!BD$584</f>
        <v>0</v>
      </c>
      <c r="P240" s="171" t="s">
        <v>53</v>
      </c>
    </row>
    <row r="241" spans="1:16">
      <c r="A241" s="48">
        <v>239</v>
      </c>
      <c r="B241" s="45" t="str">
        <f>TEAMS!$A$612</f>
        <v>Z 11</v>
      </c>
      <c r="C241" s="156" t="str">
        <f>TEXT(TEAMS!$AZ$645, "0000")&amp;TEXT(TEAMS!$BA$645, "-000")</f>
        <v>0000-000</v>
      </c>
      <c r="D241" s="171" t="s">
        <v>53</v>
      </c>
      <c r="E241" s="48">
        <v>239</v>
      </c>
      <c r="F241" s="45" t="str">
        <f>TEAMS!$A$612</f>
        <v>Z 11</v>
      </c>
      <c r="G241" s="156">
        <f>TEAMS!BB$645</f>
        <v>0</v>
      </c>
      <c r="H241" s="171" t="s">
        <v>53</v>
      </c>
      <c r="I241" s="48">
        <v>239</v>
      </c>
      <c r="J241" s="45" t="str">
        <f>TEAMS!$A$612</f>
        <v>Z 11</v>
      </c>
      <c r="K241" s="156">
        <f>TEAMS!BC$645</f>
        <v>0</v>
      </c>
      <c r="L241" s="171" t="s">
        <v>53</v>
      </c>
      <c r="M241" s="48">
        <v>239</v>
      </c>
      <c r="N241" s="45" t="str">
        <f>TEAMS!$A$612</f>
        <v>Z 11</v>
      </c>
      <c r="O241" s="156">
        <f>TEAMS!BD$645</f>
        <v>0</v>
      </c>
      <c r="P241" s="171" t="s">
        <v>53</v>
      </c>
    </row>
    <row r="242" spans="1:16">
      <c r="A242" s="48">
        <v>240</v>
      </c>
      <c r="B242" s="45" t="str">
        <f>TEAMS!$A$673</f>
        <v>Z 12</v>
      </c>
      <c r="C242" s="156" t="str">
        <f>TEXT(TEAMS!$AZ$706, "0000")&amp;TEXT(TEAMS!$BA$706, "-000")</f>
        <v>0000-000</v>
      </c>
      <c r="D242" s="171" t="s">
        <v>53</v>
      </c>
      <c r="E242" s="48">
        <v>240</v>
      </c>
      <c r="F242" s="45" t="str">
        <f>TEAMS!$A$673</f>
        <v>Z 12</v>
      </c>
      <c r="G242" s="156">
        <f>TEAMS!BB$706</f>
        <v>0</v>
      </c>
      <c r="H242" s="171" t="s">
        <v>53</v>
      </c>
      <c r="I242" s="48">
        <v>240</v>
      </c>
      <c r="J242" s="45" t="str">
        <f>TEAMS!$A$673</f>
        <v>Z 12</v>
      </c>
      <c r="K242" s="156">
        <f>TEAMS!BC$706</f>
        <v>0</v>
      </c>
      <c r="L242" s="171" t="s">
        <v>53</v>
      </c>
      <c r="M242" s="48">
        <v>240</v>
      </c>
      <c r="N242" s="45" t="str">
        <f>TEAMS!$A$673</f>
        <v>Z 12</v>
      </c>
      <c r="O242" s="156">
        <f>TEAMS!BD$706</f>
        <v>0</v>
      </c>
      <c r="P242" s="171" t="s">
        <v>53</v>
      </c>
    </row>
    <row r="243" spans="1:16">
      <c r="A243" s="48">
        <v>241</v>
      </c>
      <c r="B243" s="45" t="str">
        <f>TEAMS!$A$734</f>
        <v>Z 13</v>
      </c>
      <c r="C243" s="156" t="str">
        <f>TEXT(TEAMS!$AZ$767, "0000")&amp;TEXT(TEAMS!$BA$767, "-000")</f>
        <v>0000-000</v>
      </c>
      <c r="D243" s="171" t="s">
        <v>53</v>
      </c>
      <c r="E243" s="48">
        <v>241</v>
      </c>
      <c r="F243" s="45" t="str">
        <f>TEAMS!$A$734</f>
        <v>Z 13</v>
      </c>
      <c r="G243" s="156">
        <f>TEAMS!BB$767</f>
        <v>0</v>
      </c>
      <c r="H243" s="171" t="s">
        <v>53</v>
      </c>
      <c r="I243" s="48">
        <v>241</v>
      </c>
      <c r="J243" s="45" t="str">
        <f>TEAMS!$A$734</f>
        <v>Z 13</v>
      </c>
      <c r="K243" s="156">
        <f>TEAMS!BC$767</f>
        <v>0</v>
      </c>
      <c r="L243" s="171" t="s">
        <v>53</v>
      </c>
      <c r="M243" s="48">
        <v>241</v>
      </c>
      <c r="N243" s="45" t="str">
        <f>TEAMS!$A$734</f>
        <v>Z 13</v>
      </c>
      <c r="O243" s="156">
        <f>TEAMS!BD$767</f>
        <v>0</v>
      </c>
      <c r="P243" s="171" t="s">
        <v>53</v>
      </c>
    </row>
    <row r="244" spans="1:16">
      <c r="A244" s="48">
        <v>242</v>
      </c>
      <c r="B244" s="45" t="str">
        <f>TEAMS!$A$795</f>
        <v>Z 14</v>
      </c>
      <c r="C244" s="156" t="str">
        <f>TEXT(TEAMS!$AZ$828, "0000")&amp;TEXT(TEAMS!$BA$828, "-000")</f>
        <v>0000-000</v>
      </c>
      <c r="D244" s="171" t="s">
        <v>53</v>
      </c>
      <c r="E244" s="48">
        <v>242</v>
      </c>
      <c r="F244" s="45" t="str">
        <f>TEAMS!$A$795</f>
        <v>Z 14</v>
      </c>
      <c r="G244" s="156">
        <f>TEAMS!BB$828</f>
        <v>0</v>
      </c>
      <c r="H244" s="171" t="s">
        <v>53</v>
      </c>
      <c r="I244" s="48">
        <v>242</v>
      </c>
      <c r="J244" s="45" t="str">
        <f>TEAMS!$A$795</f>
        <v>Z 14</v>
      </c>
      <c r="K244" s="156">
        <f>TEAMS!BC$828</f>
        <v>0</v>
      </c>
      <c r="L244" s="171" t="s">
        <v>53</v>
      </c>
      <c r="M244" s="48">
        <v>242</v>
      </c>
      <c r="N244" s="45" t="str">
        <f>TEAMS!$A$795</f>
        <v>Z 14</v>
      </c>
      <c r="O244" s="156">
        <f>TEAMS!BD$828</f>
        <v>0</v>
      </c>
      <c r="P244" s="171" t="s">
        <v>53</v>
      </c>
    </row>
    <row r="245" spans="1:16">
      <c r="A245" s="48">
        <v>243</v>
      </c>
      <c r="B245" s="45" t="str">
        <f>TEAMS!$A$856</f>
        <v>Z 15</v>
      </c>
      <c r="C245" s="156" t="str">
        <f>TEXT(TEAMS!$AZ$889, "0000")&amp;TEXT(TEAMS!$BA$889, "-000")</f>
        <v>0000-000</v>
      </c>
      <c r="D245" s="171" t="s">
        <v>53</v>
      </c>
      <c r="E245" s="48">
        <v>243</v>
      </c>
      <c r="F245" s="45" t="str">
        <f>TEAMS!$A$856</f>
        <v>Z 15</v>
      </c>
      <c r="G245" s="156">
        <f>TEAMS!BB$889</f>
        <v>0</v>
      </c>
      <c r="H245" s="171" t="s">
        <v>53</v>
      </c>
      <c r="I245" s="48">
        <v>243</v>
      </c>
      <c r="J245" s="45" t="str">
        <f>TEAMS!$A$856</f>
        <v>Z 15</v>
      </c>
      <c r="K245" s="156">
        <f>TEAMS!BC$889</f>
        <v>0</v>
      </c>
      <c r="L245" s="171" t="s">
        <v>53</v>
      </c>
      <c r="M245" s="48">
        <v>243</v>
      </c>
      <c r="N245" s="45" t="str">
        <f>TEAMS!$A$856</f>
        <v>Z 15</v>
      </c>
      <c r="O245" s="156">
        <f>TEAMS!BD$889</f>
        <v>0</v>
      </c>
      <c r="P245" s="171" t="s">
        <v>53</v>
      </c>
    </row>
    <row r="246" spans="1:16">
      <c r="A246" s="48">
        <v>244</v>
      </c>
      <c r="B246" s="45" t="str">
        <f>TEAMS!$A$917</f>
        <v>Z 16</v>
      </c>
      <c r="C246" s="156" t="str">
        <f>TEXT(TEAMS!$AZ$950, "0000") &amp;TEXT(TEAMS!$BA$950, "-000")</f>
        <v>0000-000</v>
      </c>
      <c r="D246" s="171" t="s">
        <v>53</v>
      </c>
      <c r="E246" s="48">
        <v>244</v>
      </c>
      <c r="F246" s="45" t="str">
        <f>TEAMS!$A$917</f>
        <v>Z 16</v>
      </c>
      <c r="G246" s="156">
        <f>TEAMS!BB$950</f>
        <v>0</v>
      </c>
      <c r="H246" s="171" t="s">
        <v>53</v>
      </c>
      <c r="I246" s="48">
        <v>244</v>
      </c>
      <c r="J246" s="45" t="str">
        <f>TEAMS!$A$917</f>
        <v>Z 16</v>
      </c>
      <c r="K246" s="156">
        <f>TEAMS!BC$950</f>
        <v>0</v>
      </c>
      <c r="L246" s="171" t="s">
        <v>53</v>
      </c>
      <c r="M246" s="48">
        <v>244</v>
      </c>
      <c r="N246" s="45" t="str">
        <f>TEAMS!$A$917</f>
        <v>Z 16</v>
      </c>
      <c r="O246" s="156">
        <f>TEAMS!BD$950</f>
        <v>0</v>
      </c>
      <c r="P246" s="171" t="s">
        <v>53</v>
      </c>
    </row>
    <row r="247" spans="1:16">
      <c r="A247" s="48">
        <v>245</v>
      </c>
      <c r="B247" s="45" t="str">
        <f>TEAMS!$A$978</f>
        <v>Z 17</v>
      </c>
      <c r="C247" s="156" t="str">
        <f>TEXT(TEAMS!$AZ$1011, "0000")&amp;TEXT(TEAMS!$BA$1011, "-000")</f>
        <v>0000-000</v>
      </c>
      <c r="D247" s="171" t="s">
        <v>53</v>
      </c>
      <c r="E247" s="48">
        <v>245</v>
      </c>
      <c r="F247" s="45" t="str">
        <f>TEAMS!$A$978</f>
        <v>Z 17</v>
      </c>
      <c r="G247" s="156">
        <f>TEAMS!BB$1011</f>
        <v>0</v>
      </c>
      <c r="H247" s="171" t="s">
        <v>53</v>
      </c>
      <c r="I247" s="48">
        <v>245</v>
      </c>
      <c r="J247" s="45" t="str">
        <f>TEAMS!$A$978</f>
        <v>Z 17</v>
      </c>
      <c r="K247" s="156">
        <f>TEAMS!BC$1011</f>
        <v>0</v>
      </c>
      <c r="L247" s="171" t="s">
        <v>53</v>
      </c>
      <c r="M247" s="48">
        <v>245</v>
      </c>
      <c r="N247" s="45" t="str">
        <f>TEAMS!$A$978</f>
        <v>Z 17</v>
      </c>
      <c r="O247" s="156">
        <f>TEAMS!BD$1011</f>
        <v>0</v>
      </c>
      <c r="P247" s="171" t="s">
        <v>53</v>
      </c>
    </row>
    <row r="248" spans="1:16">
      <c r="A248" s="48">
        <v>246</v>
      </c>
      <c r="B248" s="45" t="str">
        <f>TEAMS!$A$1039</f>
        <v>Z 18</v>
      </c>
      <c r="C248" s="156" t="str">
        <f>TEXT(TEAMS!$AZ$1072, "0000")&amp;TEXT(TEAMS!$BA$1072, "-000")</f>
        <v>0000-000</v>
      </c>
      <c r="D248" s="171" t="s">
        <v>53</v>
      </c>
      <c r="E248" s="48">
        <v>246</v>
      </c>
      <c r="F248" s="45" t="str">
        <f>TEAMS!$A$1039</f>
        <v>Z 18</v>
      </c>
      <c r="G248" s="156">
        <f>TEAMS!BB$1072</f>
        <v>0</v>
      </c>
      <c r="H248" s="171" t="s">
        <v>53</v>
      </c>
      <c r="I248" s="48">
        <v>246</v>
      </c>
      <c r="J248" s="45" t="str">
        <f>TEAMS!$A$1039</f>
        <v>Z 18</v>
      </c>
      <c r="K248" s="156">
        <f>TEAMS!BC$1072</f>
        <v>0</v>
      </c>
      <c r="L248" s="171" t="s">
        <v>53</v>
      </c>
      <c r="M248" s="48">
        <v>246</v>
      </c>
      <c r="N248" s="45" t="str">
        <f>TEAMS!$A$1039</f>
        <v>Z 18</v>
      </c>
      <c r="O248" s="156">
        <f>TEAMS!BD$1072</f>
        <v>0</v>
      </c>
      <c r="P248" s="171" t="s">
        <v>53</v>
      </c>
    </row>
    <row r="249" spans="1:16">
      <c r="A249" s="48">
        <v>247</v>
      </c>
      <c r="B249" s="45" t="str">
        <f>TEAMS!$A$1100</f>
        <v>Z 19</v>
      </c>
      <c r="C249" s="156" t="str">
        <f>TEXT(TEAMS!$AZ$1133, "0000")&amp;TEXT(TEAMS!$BA$1133, "-000")</f>
        <v>0000-000</v>
      </c>
      <c r="D249" s="171" t="s">
        <v>53</v>
      </c>
      <c r="E249" s="48">
        <v>247</v>
      </c>
      <c r="F249" s="45" t="str">
        <f>TEAMS!$A$1100</f>
        <v>Z 19</v>
      </c>
      <c r="G249" s="156">
        <f>TEAMS!BB1133</f>
        <v>0</v>
      </c>
      <c r="H249" s="171" t="s">
        <v>53</v>
      </c>
      <c r="I249" s="48">
        <v>247</v>
      </c>
      <c r="J249" s="45" t="str">
        <f>TEAMS!$A$1100</f>
        <v>Z 19</v>
      </c>
      <c r="K249" s="156">
        <f>TEAMS!BC1133</f>
        <v>0</v>
      </c>
      <c r="L249" s="171" t="s">
        <v>53</v>
      </c>
      <c r="M249" s="48">
        <v>247</v>
      </c>
      <c r="N249" s="45" t="str">
        <f>TEAMS!$A$1100</f>
        <v>Z 19</v>
      </c>
      <c r="O249" s="156">
        <f>TEAMS!BD1133</f>
        <v>0</v>
      </c>
      <c r="P249" s="171" t="s">
        <v>53</v>
      </c>
    </row>
    <row r="250" spans="1:16">
      <c r="A250" s="48">
        <v>248</v>
      </c>
      <c r="B250" s="45" t="str">
        <f>TEAMS!$A$1161</f>
        <v>Z 20</v>
      </c>
      <c r="C250" s="156" t="str">
        <f>TEXT(TEAMS!$AZ$1194, "0000")&amp;TEXT(TEAMS!$BA$1194, "-000")</f>
        <v>0000-000</v>
      </c>
      <c r="D250" s="171" t="s">
        <v>53</v>
      </c>
      <c r="E250" s="48">
        <v>248</v>
      </c>
      <c r="F250" s="45" t="str">
        <f>TEAMS!$A$1161</f>
        <v>Z 20</v>
      </c>
      <c r="G250" s="156">
        <f>TEAMS!BB1194</f>
        <v>0</v>
      </c>
      <c r="H250" s="171" t="s">
        <v>53</v>
      </c>
      <c r="I250" s="48">
        <v>248</v>
      </c>
      <c r="J250" s="45" t="str">
        <f>TEAMS!$A$1161</f>
        <v>Z 20</v>
      </c>
      <c r="K250" s="156">
        <f>TEAMS!BC1194</f>
        <v>0</v>
      </c>
      <c r="L250" s="171" t="s">
        <v>53</v>
      </c>
      <c r="M250" s="48">
        <v>248</v>
      </c>
      <c r="N250" s="45" t="str">
        <f>TEAMS!$A$1161</f>
        <v>Z 20</v>
      </c>
      <c r="O250" s="156">
        <f>TEAMS!BD1194</f>
        <v>0</v>
      </c>
      <c r="P250" s="171" t="s">
        <v>53</v>
      </c>
    </row>
    <row r="251" spans="1:16">
      <c r="A251" s="48">
        <v>249</v>
      </c>
      <c r="B251" s="45" t="str">
        <f>TEAMS!$A$429</f>
        <v>Z 8</v>
      </c>
      <c r="C251" s="156" t="str">
        <f>TEXT(TEAMS!$AZ$462, "0000")&amp;TEXT(TEAMS!$BA$462, "-000")</f>
        <v>0000-000</v>
      </c>
      <c r="D251" s="171" t="s">
        <v>53</v>
      </c>
      <c r="E251" s="48">
        <v>249</v>
      </c>
      <c r="F251" s="45" t="str">
        <f>TEAMS!$A$429</f>
        <v>Z 8</v>
      </c>
      <c r="G251" s="156">
        <f>TEAMS!BB$462</f>
        <v>0</v>
      </c>
      <c r="H251" s="171" t="s">
        <v>53</v>
      </c>
      <c r="I251" s="48">
        <v>249</v>
      </c>
      <c r="J251" s="45" t="str">
        <f>TEAMS!$A$429</f>
        <v>Z 8</v>
      </c>
      <c r="K251" s="156">
        <f>TEAMS!BC$462</f>
        <v>0</v>
      </c>
      <c r="L251" s="171" t="s">
        <v>53</v>
      </c>
      <c r="M251" s="48">
        <v>249</v>
      </c>
      <c r="N251" s="45" t="str">
        <f>TEAMS!$A$429</f>
        <v>Z 8</v>
      </c>
      <c r="O251" s="156">
        <f>TEAMS!BD$462</f>
        <v>0</v>
      </c>
      <c r="P251" s="171" t="s">
        <v>53</v>
      </c>
    </row>
    <row r="252" spans="1:16">
      <c r="A252" s="48">
        <v>250</v>
      </c>
      <c r="B252" s="45" t="str">
        <f>TEAMS!$A$490</f>
        <v>Z 9</v>
      </c>
      <c r="C252" s="156" t="str">
        <f>TEXT(TEAMS!$AZ$523, "0000")&amp;TEXT(TEAMS!$BA$523, "-000")</f>
        <v>0000-000</v>
      </c>
      <c r="D252" s="171" t="s">
        <v>53</v>
      </c>
      <c r="E252" s="48">
        <v>250</v>
      </c>
      <c r="F252" s="45" t="str">
        <f>TEAMS!$A$490</f>
        <v>Z 9</v>
      </c>
      <c r="G252" s="156">
        <f>TEAMS!BB$523</f>
        <v>0</v>
      </c>
      <c r="H252" s="171" t="s">
        <v>53</v>
      </c>
      <c r="I252" s="48">
        <v>250</v>
      </c>
      <c r="J252" s="45" t="str">
        <f>TEAMS!$A$490</f>
        <v>Z 9</v>
      </c>
      <c r="K252" s="156">
        <f>TEAMS!BC$523</f>
        <v>0</v>
      </c>
      <c r="L252" s="171" t="s">
        <v>53</v>
      </c>
      <c r="M252" s="48">
        <v>250</v>
      </c>
      <c r="N252" s="45" t="str">
        <f>TEAMS!$A$490</f>
        <v>Z 9</v>
      </c>
      <c r="O252" s="156">
        <f>TEAMS!BD$523</f>
        <v>0</v>
      </c>
      <c r="P252" s="171" t="s">
        <v>53</v>
      </c>
    </row>
    <row r="253" spans="1:16">
      <c r="A253" s="48">
        <v>251</v>
      </c>
      <c r="B253" s="45" t="str">
        <f>TEAMS!$A$368</f>
        <v>Sonoraville</v>
      </c>
      <c r="C253" s="156" t="str">
        <f>TEXT(TEAMS!$BF$401, "0000")&amp;TEXT(TEAMS!$BG$401, "-000")</f>
        <v>0000-000</v>
      </c>
      <c r="D253" s="171" t="s">
        <v>54</v>
      </c>
      <c r="E253" s="48">
        <v>251</v>
      </c>
      <c r="F253" s="45" t="str">
        <f>TEAMS!$A$368</f>
        <v>Sonoraville</v>
      </c>
      <c r="G253" s="156">
        <f>TEAMS!BH$401</f>
        <v>0</v>
      </c>
      <c r="H253" s="171" t="s">
        <v>54</v>
      </c>
      <c r="I253" s="48">
        <v>251</v>
      </c>
      <c r="J253" s="45" t="str">
        <f>TEAMS!$A$368</f>
        <v>Sonoraville</v>
      </c>
      <c r="K253" s="156">
        <f>TEAMS!BI$401</f>
        <v>0</v>
      </c>
      <c r="L253" s="171" t="s">
        <v>54</v>
      </c>
      <c r="M253" s="48">
        <v>251</v>
      </c>
      <c r="N253" s="45" t="str">
        <f>TEAMS!$A$368</f>
        <v>Sonoraville</v>
      </c>
      <c r="O253" s="156">
        <f>TEAMS!BJ$401</f>
        <v>0</v>
      </c>
      <c r="P253" s="171" t="s">
        <v>54</v>
      </c>
    </row>
    <row r="254" spans="1:16">
      <c r="A254" s="140">
        <v>252</v>
      </c>
      <c r="B254" s="52" t="str">
        <f>TEAMS!$A$551</f>
        <v>Z 10</v>
      </c>
      <c r="C254" s="92" t="str">
        <f>TEXT(TEAMS!$BF$584, "0000")&amp;TEXT(TEAMS!$BG$584, "-000")</f>
        <v>0000-000</v>
      </c>
      <c r="D254" s="239" t="s">
        <v>54</v>
      </c>
      <c r="E254" s="140">
        <v>252</v>
      </c>
      <c r="F254" s="52" t="str">
        <f>TEAMS!$A$551</f>
        <v>Z 10</v>
      </c>
      <c r="G254" s="92">
        <f>TEAMS!BH$584</f>
        <v>0</v>
      </c>
      <c r="H254" s="239" t="s">
        <v>54</v>
      </c>
      <c r="I254" s="140">
        <v>252</v>
      </c>
      <c r="J254" s="52" t="str">
        <f>TEAMS!$A$551</f>
        <v>Z 10</v>
      </c>
      <c r="K254" s="92">
        <f>TEAMS!BI$584</f>
        <v>0</v>
      </c>
      <c r="L254" s="239" t="s">
        <v>54</v>
      </c>
      <c r="M254" s="140">
        <v>252</v>
      </c>
      <c r="N254" s="52" t="str">
        <f>TEAMS!$A$551</f>
        <v>Z 10</v>
      </c>
      <c r="O254" s="92">
        <f>TEAMS!BJ$584</f>
        <v>0</v>
      </c>
      <c r="P254" s="239" t="s">
        <v>54</v>
      </c>
    </row>
    <row r="255" spans="1:16">
      <c r="A255" s="140">
        <v>253</v>
      </c>
      <c r="B255" s="45" t="str">
        <f>TEAMS!$A$612</f>
        <v>Z 11</v>
      </c>
      <c r="C255" s="156" t="str">
        <f>TEXT(TEAMS!$BF$645, "0000") &amp; TEXT(TEAMS!$BG$645, "-000")</f>
        <v>0000-000</v>
      </c>
      <c r="D255" s="171" t="s">
        <v>54</v>
      </c>
      <c r="E255" s="140">
        <v>253</v>
      </c>
      <c r="F255" s="45" t="str">
        <f>TEAMS!$A$612</f>
        <v>Z 11</v>
      </c>
      <c r="G255" s="156">
        <f>TEAMS!BH$645</f>
        <v>0</v>
      </c>
      <c r="H255" s="171" t="s">
        <v>54</v>
      </c>
      <c r="I255" s="140">
        <v>253</v>
      </c>
      <c r="J255" s="45" t="str">
        <f>TEAMS!$A$612</f>
        <v>Z 11</v>
      </c>
      <c r="K255" s="156">
        <f>TEAMS!BI$645</f>
        <v>0</v>
      </c>
      <c r="L255" s="171" t="s">
        <v>54</v>
      </c>
      <c r="M255" s="140">
        <v>253</v>
      </c>
      <c r="N255" s="45" t="str">
        <f>TEAMS!$A$612</f>
        <v>Z 11</v>
      </c>
      <c r="O255" s="156">
        <f>TEAMS!BJ$645</f>
        <v>0</v>
      </c>
      <c r="P255" s="171" t="s">
        <v>54</v>
      </c>
    </row>
    <row r="256" spans="1:16">
      <c r="A256" s="140">
        <v>254</v>
      </c>
      <c r="B256" s="45" t="str">
        <f>TEAMS!$A$673</f>
        <v>Z 12</v>
      </c>
      <c r="C256" s="156" t="str">
        <f>TEXT(TEAMS!$BF$706, "0000")&amp;TEXT(TEAMS!$BG$706, "-000")</f>
        <v>0000-000</v>
      </c>
      <c r="D256" s="171" t="s">
        <v>54</v>
      </c>
      <c r="E256" s="140">
        <v>254</v>
      </c>
      <c r="F256" s="45" t="str">
        <f>TEAMS!$A$673</f>
        <v>Z 12</v>
      </c>
      <c r="G256" s="156">
        <f>TEAMS!BH$706</f>
        <v>0</v>
      </c>
      <c r="H256" s="171" t="s">
        <v>54</v>
      </c>
      <c r="I256" s="140">
        <v>254</v>
      </c>
      <c r="J256" s="45" t="str">
        <f>TEAMS!$A$673</f>
        <v>Z 12</v>
      </c>
      <c r="K256" s="156">
        <f>TEAMS!BI$706</f>
        <v>0</v>
      </c>
      <c r="L256" s="171" t="s">
        <v>54</v>
      </c>
      <c r="M256" s="140">
        <v>254</v>
      </c>
      <c r="N256" s="45" t="str">
        <f>TEAMS!$A$673</f>
        <v>Z 12</v>
      </c>
      <c r="O256" s="156">
        <f>TEAMS!BJ$706</f>
        <v>0</v>
      </c>
      <c r="P256" s="171" t="s">
        <v>54</v>
      </c>
    </row>
    <row r="257" spans="1:16">
      <c r="A257" s="140">
        <v>255</v>
      </c>
      <c r="B257" s="45" t="str">
        <f>TEAMS!$A$734</f>
        <v>Z 13</v>
      </c>
      <c r="C257" s="156" t="str">
        <f>TEXT(TEAMS!$BF$767, "0000")&amp;TEXT(TEAMS!$BG$767, "-000")</f>
        <v>0000-000</v>
      </c>
      <c r="D257" s="171" t="s">
        <v>54</v>
      </c>
      <c r="E257" s="140">
        <v>255</v>
      </c>
      <c r="F257" s="45" t="str">
        <f>TEAMS!$A$734</f>
        <v>Z 13</v>
      </c>
      <c r="G257" s="156">
        <f>TEAMS!BH$767</f>
        <v>0</v>
      </c>
      <c r="H257" s="171" t="s">
        <v>54</v>
      </c>
      <c r="I257" s="140">
        <v>255</v>
      </c>
      <c r="J257" s="45" t="str">
        <f>TEAMS!$A$734</f>
        <v>Z 13</v>
      </c>
      <c r="K257" s="156">
        <f>TEAMS!BI$767</f>
        <v>0</v>
      </c>
      <c r="L257" s="171" t="s">
        <v>54</v>
      </c>
      <c r="M257" s="140">
        <v>255</v>
      </c>
      <c r="N257" s="45" t="str">
        <f>TEAMS!$A$734</f>
        <v>Z 13</v>
      </c>
      <c r="O257" s="156">
        <f>TEAMS!BJ$767</f>
        <v>0</v>
      </c>
      <c r="P257" s="171" t="s">
        <v>54</v>
      </c>
    </row>
    <row r="258" spans="1:16">
      <c r="A258" s="140">
        <v>256</v>
      </c>
      <c r="B258" s="45" t="str">
        <f>TEAMS!$A$795</f>
        <v>Z 14</v>
      </c>
      <c r="C258" s="156" t="str">
        <f>TEXT(TEAMS!$BF$828, "0000")&amp;TEXT(TEAMS!$BG$828, "-000")</f>
        <v>0000-000</v>
      </c>
      <c r="D258" s="171" t="s">
        <v>54</v>
      </c>
      <c r="E258" s="140">
        <v>256</v>
      </c>
      <c r="F258" s="45" t="str">
        <f>TEAMS!$A$795</f>
        <v>Z 14</v>
      </c>
      <c r="G258" s="156">
        <f>TEAMS!BH$828</f>
        <v>0</v>
      </c>
      <c r="H258" s="171" t="s">
        <v>54</v>
      </c>
      <c r="I258" s="140">
        <v>256</v>
      </c>
      <c r="J258" s="45" t="str">
        <f>TEAMS!$A$795</f>
        <v>Z 14</v>
      </c>
      <c r="K258" s="156">
        <f>TEAMS!BI$828</f>
        <v>0</v>
      </c>
      <c r="L258" s="171" t="s">
        <v>54</v>
      </c>
      <c r="M258" s="140">
        <v>256</v>
      </c>
      <c r="N258" s="45" t="str">
        <f>TEAMS!$A$795</f>
        <v>Z 14</v>
      </c>
      <c r="O258" s="156">
        <f>TEAMS!BJ$828</f>
        <v>0</v>
      </c>
      <c r="P258" s="171" t="s">
        <v>54</v>
      </c>
    </row>
    <row r="259" spans="1:16">
      <c r="A259" s="140">
        <v>257</v>
      </c>
      <c r="B259" s="45" t="str">
        <f>TEAMS!$A$856</f>
        <v>Z 15</v>
      </c>
      <c r="C259" s="156" t="str">
        <f>TEXT(TEAMS!$BF$889, "0000")&amp;TEXT(TEAMS!$BG$889, "-000")</f>
        <v>0000-000</v>
      </c>
      <c r="D259" s="171" t="s">
        <v>54</v>
      </c>
      <c r="E259" s="140">
        <v>257</v>
      </c>
      <c r="F259" s="45" t="str">
        <f>TEAMS!$A$856</f>
        <v>Z 15</v>
      </c>
      <c r="G259" s="156">
        <f>TEAMS!BH$889</f>
        <v>0</v>
      </c>
      <c r="H259" s="171" t="s">
        <v>54</v>
      </c>
      <c r="I259" s="140">
        <v>257</v>
      </c>
      <c r="J259" s="45" t="str">
        <f>TEAMS!$A$856</f>
        <v>Z 15</v>
      </c>
      <c r="K259" s="156">
        <f>TEAMS!BI$889</f>
        <v>0</v>
      </c>
      <c r="L259" s="171" t="s">
        <v>54</v>
      </c>
      <c r="M259" s="140">
        <v>257</v>
      </c>
      <c r="N259" s="45" t="str">
        <f>TEAMS!$A$856</f>
        <v>Z 15</v>
      </c>
      <c r="O259" s="156">
        <f>TEAMS!BJ$889</f>
        <v>0</v>
      </c>
      <c r="P259" s="171" t="s">
        <v>54</v>
      </c>
    </row>
    <row r="260" spans="1:16">
      <c r="A260" s="140">
        <v>258</v>
      </c>
      <c r="B260" s="45" t="str">
        <f>TEAMS!$A$917</f>
        <v>Z 16</v>
      </c>
      <c r="C260" s="156" t="str">
        <f>TEXT(TEAMS!$BF$950, "0000") &amp;TEXT(TEAMS!$BG$950, "-000")</f>
        <v>0000-000</v>
      </c>
      <c r="D260" s="171" t="s">
        <v>54</v>
      </c>
      <c r="E260" s="140">
        <v>258</v>
      </c>
      <c r="F260" s="45" t="str">
        <f>TEAMS!$A$917</f>
        <v>Z 16</v>
      </c>
      <c r="G260" s="156">
        <f>TEAMS!BH$950</f>
        <v>0</v>
      </c>
      <c r="H260" s="171" t="s">
        <v>54</v>
      </c>
      <c r="I260" s="140">
        <v>258</v>
      </c>
      <c r="J260" s="45" t="str">
        <f>TEAMS!$A$917</f>
        <v>Z 16</v>
      </c>
      <c r="K260" s="156">
        <f>TEAMS!BI$950</f>
        <v>0</v>
      </c>
      <c r="L260" s="171" t="s">
        <v>54</v>
      </c>
      <c r="M260" s="140">
        <v>258</v>
      </c>
      <c r="N260" s="45" t="str">
        <f>TEAMS!$A$917</f>
        <v>Z 16</v>
      </c>
      <c r="O260" s="156">
        <f>TEAMS!BJ$950</f>
        <v>0</v>
      </c>
      <c r="P260" s="171" t="s">
        <v>54</v>
      </c>
    </row>
    <row r="261" spans="1:16">
      <c r="A261" s="140">
        <v>259</v>
      </c>
      <c r="B261" s="45" t="str">
        <f>TEAMS!$A$978</f>
        <v>Z 17</v>
      </c>
      <c r="C261" s="156" t="str">
        <f>TEXT(TEAMS!$BF$1011, "0000")&amp;TEXT(TEAMS!$BG$1011, "-000")</f>
        <v>0000-000</v>
      </c>
      <c r="D261" s="171" t="s">
        <v>54</v>
      </c>
      <c r="E261" s="140">
        <v>259</v>
      </c>
      <c r="F261" s="45" t="str">
        <f>TEAMS!$A$978</f>
        <v>Z 17</v>
      </c>
      <c r="G261" s="156">
        <f>TEAMS!BH$1011</f>
        <v>0</v>
      </c>
      <c r="H261" s="171" t="s">
        <v>54</v>
      </c>
      <c r="I261" s="140">
        <v>259</v>
      </c>
      <c r="J261" s="45" t="str">
        <f>TEAMS!$A$978</f>
        <v>Z 17</v>
      </c>
      <c r="K261" s="156">
        <f>TEAMS!BO$1011</f>
        <v>0</v>
      </c>
      <c r="L261" s="171" t="s">
        <v>54</v>
      </c>
      <c r="M261" s="140">
        <v>259</v>
      </c>
      <c r="N261" s="45" t="str">
        <f>TEAMS!$A$978</f>
        <v>Z 17</v>
      </c>
      <c r="O261" s="156">
        <f>TEAMS!BJ$1011</f>
        <v>0</v>
      </c>
      <c r="P261" s="171" t="s">
        <v>54</v>
      </c>
    </row>
    <row r="262" spans="1:16">
      <c r="A262" s="140">
        <v>260</v>
      </c>
      <c r="B262" s="45" t="str">
        <f>TEAMS!$A$1039</f>
        <v>Z 18</v>
      </c>
      <c r="C262" s="156" t="str">
        <f>TEXT(TEAMS!$BF$1072, "0000")&amp;TEXT(TEAMS!$BG$1072, "-000")</f>
        <v>0000-000</v>
      </c>
      <c r="D262" s="171" t="s">
        <v>54</v>
      </c>
      <c r="E262" s="140">
        <v>260</v>
      </c>
      <c r="F262" s="45" t="str">
        <f>TEAMS!$A$1039</f>
        <v>Z 18</v>
      </c>
      <c r="G262" s="156">
        <f>TEAMS!BH$1072</f>
        <v>0</v>
      </c>
      <c r="H262" s="171" t="s">
        <v>54</v>
      </c>
      <c r="I262" s="140">
        <v>260</v>
      </c>
      <c r="J262" s="45" t="str">
        <f>TEAMS!$A$1039</f>
        <v>Z 18</v>
      </c>
      <c r="K262" s="156">
        <f>TEAMS!BI$1072</f>
        <v>0</v>
      </c>
      <c r="L262" s="171" t="s">
        <v>54</v>
      </c>
      <c r="M262" s="140">
        <v>260</v>
      </c>
      <c r="N262" s="45" t="str">
        <f>TEAMS!$A$1039</f>
        <v>Z 18</v>
      </c>
      <c r="O262" s="156">
        <f>TEAMS!BJ$1072</f>
        <v>0</v>
      </c>
      <c r="P262" s="171" t="s">
        <v>54</v>
      </c>
    </row>
    <row r="263" spans="1:16">
      <c r="A263" s="140">
        <v>261</v>
      </c>
      <c r="B263" s="45" t="str">
        <f>TEAMS!$A$1100</f>
        <v>Z 19</v>
      </c>
      <c r="C263" s="156" t="str">
        <f>TEXT(TEAMS!$BF$1133, "0000")&amp;TEXT(TEAMS!$BG$1133, "-000")</f>
        <v>0000-000</v>
      </c>
      <c r="D263" s="171" t="s">
        <v>54</v>
      </c>
      <c r="E263" s="140">
        <v>261</v>
      </c>
      <c r="F263" s="45" t="str">
        <f>TEAMS!$A$1100</f>
        <v>Z 19</v>
      </c>
      <c r="G263" s="156">
        <f>TEAMS!BH1133</f>
        <v>0</v>
      </c>
      <c r="H263" s="171" t="s">
        <v>54</v>
      </c>
      <c r="I263" s="140">
        <v>261</v>
      </c>
      <c r="J263" s="45" t="str">
        <f>TEAMS!$A$1100</f>
        <v>Z 19</v>
      </c>
      <c r="K263" s="156">
        <f>TEAMS!BI1133</f>
        <v>0</v>
      </c>
      <c r="L263" s="171" t="s">
        <v>54</v>
      </c>
      <c r="M263" s="140">
        <v>261</v>
      </c>
      <c r="N263" s="45" t="str">
        <f>TEAMS!$A$1100</f>
        <v>Z 19</v>
      </c>
      <c r="O263" s="156">
        <f>TEAMS!BJ1133</f>
        <v>0</v>
      </c>
      <c r="P263" s="171" t="s">
        <v>54</v>
      </c>
    </row>
    <row r="264" spans="1:16">
      <c r="A264" s="140">
        <v>262</v>
      </c>
      <c r="B264" s="45" t="str">
        <f>TEAMS!$A$1161</f>
        <v>Z 20</v>
      </c>
      <c r="C264" s="156" t="str">
        <f>TEXT(TEAMS!$BF$1194, "0000")&amp;TEXT(TEAMS!$BG$1194, "-000")</f>
        <v>0000-000</v>
      </c>
      <c r="D264" s="171" t="s">
        <v>54</v>
      </c>
      <c r="E264" s="140">
        <v>262</v>
      </c>
      <c r="F264" s="45" t="str">
        <f>TEAMS!$A$1161</f>
        <v>Z 20</v>
      </c>
      <c r="G264" s="156">
        <f>TEAMS!BH1194</f>
        <v>0</v>
      </c>
      <c r="H264" s="171" t="s">
        <v>54</v>
      </c>
      <c r="I264" s="140">
        <v>262</v>
      </c>
      <c r="J264" s="45" t="str">
        <f>TEAMS!$A$1161</f>
        <v>Z 20</v>
      </c>
      <c r="K264" s="156">
        <f>TEAMS!BI1194</f>
        <v>0</v>
      </c>
      <c r="L264" s="171" t="s">
        <v>54</v>
      </c>
      <c r="M264" s="140">
        <v>262</v>
      </c>
      <c r="N264" s="45" t="str">
        <f>TEAMS!$A$1161</f>
        <v>Z 20</v>
      </c>
      <c r="O264" s="156">
        <f>TEAMS!BJ1194</f>
        <v>0</v>
      </c>
      <c r="P264" s="171" t="s">
        <v>54</v>
      </c>
    </row>
    <row r="265" spans="1:16">
      <c r="A265" s="140">
        <v>263</v>
      </c>
      <c r="B265" s="45" t="str">
        <f>TEAMS!$A$429</f>
        <v>Z 8</v>
      </c>
      <c r="C265" s="156" t="str">
        <f>TEXT(TEAMS!$BF$462, "0000")&amp;TEXT(TEAMS!$BG$462, "-000")</f>
        <v>0000-000</v>
      </c>
      <c r="D265" s="171" t="s">
        <v>54</v>
      </c>
      <c r="E265" s="140">
        <v>263</v>
      </c>
      <c r="F265" s="45" t="str">
        <f>TEAMS!$A$429</f>
        <v>Z 8</v>
      </c>
      <c r="G265" s="156">
        <f>TEAMS!BH$462</f>
        <v>0</v>
      </c>
      <c r="H265" s="171" t="s">
        <v>54</v>
      </c>
      <c r="I265" s="140">
        <v>263</v>
      </c>
      <c r="J265" s="45" t="str">
        <f>TEAMS!$A$429</f>
        <v>Z 8</v>
      </c>
      <c r="K265" s="156">
        <f>TEAMS!BI$462</f>
        <v>0</v>
      </c>
      <c r="L265" s="171" t="s">
        <v>54</v>
      </c>
      <c r="M265" s="140">
        <v>263</v>
      </c>
      <c r="N265" s="45" t="str">
        <f>TEAMS!$A$429</f>
        <v>Z 8</v>
      </c>
      <c r="O265" s="156">
        <f>TEAMS!BJ$462</f>
        <v>0</v>
      </c>
      <c r="P265" s="171" t="s">
        <v>54</v>
      </c>
    </row>
    <row r="266" spans="1:16">
      <c r="A266" s="140">
        <v>264</v>
      </c>
      <c r="B266" s="45" t="str">
        <f>TEAMS!$A$490</f>
        <v>Z 9</v>
      </c>
      <c r="C266" s="156" t="str">
        <f>TEXT(TEAMS!$BF$523, "0000")&amp;TEXT(TEAMS!$BG$523, "-000")</f>
        <v>0000-000</v>
      </c>
      <c r="D266" s="171" t="s">
        <v>54</v>
      </c>
      <c r="E266" s="140">
        <v>264</v>
      </c>
      <c r="F266" s="45" t="str">
        <f>TEAMS!$A$490</f>
        <v>Z 9</v>
      </c>
      <c r="G266" s="156">
        <f>TEAMS!BH$523</f>
        <v>0</v>
      </c>
      <c r="H266" s="171" t="s">
        <v>54</v>
      </c>
      <c r="I266" s="140">
        <v>264</v>
      </c>
      <c r="J266" s="45" t="str">
        <f>TEAMS!$A$490</f>
        <v>Z 9</v>
      </c>
      <c r="K266" s="156">
        <f>TEAMS!BI$523</f>
        <v>0</v>
      </c>
      <c r="L266" s="171" t="s">
        <v>54</v>
      </c>
      <c r="M266" s="140">
        <v>264</v>
      </c>
      <c r="N266" s="45" t="str">
        <f>TEAMS!$A$490</f>
        <v>Z 9</v>
      </c>
      <c r="O266" s="156">
        <f>TEAMS!BJ$523</f>
        <v>0</v>
      </c>
      <c r="P266" s="171" t="s">
        <v>54</v>
      </c>
    </row>
    <row r="267" spans="1:16">
      <c r="A267" s="140">
        <v>265</v>
      </c>
      <c r="B267" s="45" t="str">
        <f>TEAMS!$A$307</f>
        <v>Ridgeland</v>
      </c>
      <c r="C267" s="156" t="str">
        <f>TEXT(TEAMS!$BL$340, "0000")&amp;TEXT(TEAMS!$BM$340, "-000")</f>
        <v>0000-000</v>
      </c>
      <c r="D267" s="171" t="s">
        <v>55</v>
      </c>
      <c r="E267" s="140">
        <v>265</v>
      </c>
      <c r="F267" s="45" t="str">
        <f>TEAMS!$A$307</f>
        <v>Ridgeland</v>
      </c>
      <c r="G267" s="156">
        <f>TEAMS!BN$340</f>
        <v>0</v>
      </c>
      <c r="H267" s="171" t="s">
        <v>55</v>
      </c>
      <c r="I267" s="140">
        <v>265</v>
      </c>
      <c r="J267" s="45" t="str">
        <f>TEAMS!$A$307</f>
        <v>Ridgeland</v>
      </c>
      <c r="K267" s="156">
        <f>TEAMS!BO$340</f>
        <v>0</v>
      </c>
      <c r="L267" s="171" t="s">
        <v>55</v>
      </c>
      <c r="M267" s="140">
        <v>265</v>
      </c>
      <c r="N267" s="45" t="str">
        <f>TEAMS!$A$307</f>
        <v>Ridgeland</v>
      </c>
      <c r="O267" s="156">
        <f>TEAMS!BP$340</f>
        <v>0</v>
      </c>
      <c r="P267" s="171" t="s">
        <v>55</v>
      </c>
    </row>
    <row r="268" spans="1:16">
      <c r="A268" s="140">
        <v>266</v>
      </c>
      <c r="B268" s="45" t="str">
        <f>TEAMS!$A$551</f>
        <v>Z 10</v>
      </c>
      <c r="C268" s="156" t="str">
        <f>TEXT(TEAMS!$BL$584, "0000")&amp;TEXT(TEAMS!$BM$584, "-000")</f>
        <v>0000-000</v>
      </c>
      <c r="D268" s="239" t="s">
        <v>55</v>
      </c>
      <c r="E268" s="140">
        <v>266</v>
      </c>
      <c r="F268" s="45" t="str">
        <f>TEAMS!$A$551</f>
        <v>Z 10</v>
      </c>
      <c r="G268" s="156">
        <f>TEAMS!BN$584</f>
        <v>0</v>
      </c>
      <c r="H268" s="239" t="s">
        <v>55</v>
      </c>
      <c r="I268" s="140">
        <v>266</v>
      </c>
      <c r="J268" s="45" t="str">
        <f>TEAMS!$A$551</f>
        <v>Z 10</v>
      </c>
      <c r="K268" s="156">
        <f>TEAMS!BO$584</f>
        <v>0</v>
      </c>
      <c r="L268" s="239" t="s">
        <v>55</v>
      </c>
      <c r="M268" s="140">
        <v>266</v>
      </c>
      <c r="N268" s="45" t="str">
        <f>TEAMS!$A$551</f>
        <v>Z 10</v>
      </c>
      <c r="O268" s="156">
        <f>TEAMS!BP$584</f>
        <v>0</v>
      </c>
      <c r="P268" s="239" t="s">
        <v>55</v>
      </c>
    </row>
    <row r="269" spans="1:16">
      <c r="A269" s="140">
        <v>267</v>
      </c>
      <c r="B269" s="45" t="str">
        <f>TEAMS!$A$612</f>
        <v>Z 11</v>
      </c>
      <c r="C269" s="156" t="str">
        <f>TEXT(TEAMS!$BL$645, "0000")&amp;TEXT(TEAMS!$BM$645, "-000")</f>
        <v>0000-000</v>
      </c>
      <c r="D269" s="171" t="s">
        <v>55</v>
      </c>
      <c r="E269" s="140">
        <v>267</v>
      </c>
      <c r="F269" s="45" t="str">
        <f>TEAMS!$A$612</f>
        <v>Z 11</v>
      </c>
      <c r="G269" s="156">
        <f>TEAMS!BN$645</f>
        <v>0</v>
      </c>
      <c r="H269" s="171" t="s">
        <v>55</v>
      </c>
      <c r="I269" s="140">
        <v>267</v>
      </c>
      <c r="J269" s="45" t="str">
        <f>TEAMS!$A$612</f>
        <v>Z 11</v>
      </c>
      <c r="K269" s="156">
        <f>TEAMS!BO$645</f>
        <v>0</v>
      </c>
      <c r="L269" s="171" t="s">
        <v>55</v>
      </c>
      <c r="M269" s="140">
        <v>267</v>
      </c>
      <c r="N269" s="45" t="str">
        <f>TEAMS!$A$612</f>
        <v>Z 11</v>
      </c>
      <c r="O269" s="156">
        <f>TEAMS!BP$645</f>
        <v>0</v>
      </c>
      <c r="P269" s="171" t="s">
        <v>55</v>
      </c>
    </row>
    <row r="270" spans="1:16">
      <c r="A270" s="140">
        <v>268</v>
      </c>
      <c r="B270" s="45" t="str">
        <f>TEAMS!$A$673</f>
        <v>Z 12</v>
      </c>
      <c r="C270" s="156" t="str">
        <f>TEXT(TEAMS!$BL$706, "0000")&amp;TEXT(TEAMS!$BM$706, "-000")</f>
        <v>0000-000</v>
      </c>
      <c r="D270" s="171" t="s">
        <v>55</v>
      </c>
      <c r="E270" s="140">
        <v>268</v>
      </c>
      <c r="F270" s="45" t="str">
        <f>TEAMS!$A$673</f>
        <v>Z 12</v>
      </c>
      <c r="G270" s="156">
        <f>TEAMS!BN$706</f>
        <v>0</v>
      </c>
      <c r="H270" s="171" t="s">
        <v>55</v>
      </c>
      <c r="I270" s="140">
        <v>268</v>
      </c>
      <c r="J270" s="45" t="str">
        <f>TEAMS!$A$673</f>
        <v>Z 12</v>
      </c>
      <c r="K270" s="156">
        <f>TEAMS!BO$706</f>
        <v>0</v>
      </c>
      <c r="L270" s="171" t="s">
        <v>55</v>
      </c>
      <c r="M270" s="140">
        <v>268</v>
      </c>
      <c r="N270" s="45" t="str">
        <f>TEAMS!$A$673</f>
        <v>Z 12</v>
      </c>
      <c r="O270" s="156">
        <f>TEAMS!BP$706</f>
        <v>0</v>
      </c>
      <c r="P270" s="171" t="s">
        <v>55</v>
      </c>
    </row>
    <row r="271" spans="1:16">
      <c r="A271" s="140">
        <v>269</v>
      </c>
      <c r="B271" s="45" t="str">
        <f>TEAMS!$A$734</f>
        <v>Z 13</v>
      </c>
      <c r="C271" s="156" t="str">
        <f>TEXT(TEAMS!$BL$767, "0000")&amp;TEXT(TEAMS!$BM$767, "-000")</f>
        <v>0000-000</v>
      </c>
      <c r="D271" s="171" t="s">
        <v>55</v>
      </c>
      <c r="E271" s="140">
        <v>269</v>
      </c>
      <c r="F271" s="45" t="str">
        <f>TEAMS!$A$734</f>
        <v>Z 13</v>
      </c>
      <c r="G271" s="156">
        <f>TEAMS!BN$767</f>
        <v>0</v>
      </c>
      <c r="H271" s="171" t="s">
        <v>55</v>
      </c>
      <c r="I271" s="140">
        <v>269</v>
      </c>
      <c r="J271" s="45" t="str">
        <f>TEAMS!$A$734</f>
        <v>Z 13</v>
      </c>
      <c r="K271" s="156">
        <f>TEAMS!BO$767</f>
        <v>0</v>
      </c>
      <c r="L271" s="171" t="s">
        <v>55</v>
      </c>
      <c r="M271" s="140">
        <v>269</v>
      </c>
      <c r="N271" s="45" t="str">
        <f>TEAMS!$A$734</f>
        <v>Z 13</v>
      </c>
      <c r="O271" s="156">
        <f>TEAMS!BP$767</f>
        <v>0</v>
      </c>
      <c r="P271" s="171" t="s">
        <v>55</v>
      </c>
    </row>
    <row r="272" spans="1:16">
      <c r="A272" s="140">
        <v>270</v>
      </c>
      <c r="B272" s="45" t="str">
        <f>TEAMS!$A$795</f>
        <v>Z 14</v>
      </c>
      <c r="C272" s="156" t="str">
        <f>TEXT(TEAMS!$BL$828, "0000")&amp;TEXT(TEAMS!$BM$828, "-000")</f>
        <v>0000-000</v>
      </c>
      <c r="D272" s="171" t="s">
        <v>55</v>
      </c>
      <c r="E272" s="140">
        <v>270</v>
      </c>
      <c r="F272" s="45" t="str">
        <f>TEAMS!$A$795</f>
        <v>Z 14</v>
      </c>
      <c r="G272" s="156">
        <f>TEAMS!BN$828</f>
        <v>0</v>
      </c>
      <c r="H272" s="171" t="s">
        <v>55</v>
      </c>
      <c r="I272" s="140">
        <v>270</v>
      </c>
      <c r="J272" s="45" t="str">
        <f>TEAMS!$A$795</f>
        <v>Z 14</v>
      </c>
      <c r="K272" s="156">
        <f>TEAMS!BO$828</f>
        <v>0</v>
      </c>
      <c r="L272" s="171" t="s">
        <v>55</v>
      </c>
      <c r="M272" s="140">
        <v>270</v>
      </c>
      <c r="N272" s="45" t="str">
        <f>TEAMS!$A$795</f>
        <v>Z 14</v>
      </c>
      <c r="O272" s="156">
        <f>TEAMS!BP$828</f>
        <v>0</v>
      </c>
      <c r="P272" s="171" t="s">
        <v>55</v>
      </c>
    </row>
    <row r="273" spans="1:16">
      <c r="A273" s="140">
        <v>271</v>
      </c>
      <c r="B273" s="45" t="str">
        <f>TEAMS!$A$856</f>
        <v>Z 15</v>
      </c>
      <c r="C273" s="156" t="str">
        <f>TEXT(TEAMS!$BL$889, "0000")&amp;TEXT(TEAMS!$BM$889, "-000")</f>
        <v>0000-000</v>
      </c>
      <c r="D273" s="171" t="s">
        <v>55</v>
      </c>
      <c r="E273" s="140">
        <v>271</v>
      </c>
      <c r="F273" s="45" t="str">
        <f>TEAMS!$A$856</f>
        <v>Z 15</v>
      </c>
      <c r="G273" s="156">
        <f>TEAMS!BN$889</f>
        <v>0</v>
      </c>
      <c r="H273" s="171" t="s">
        <v>55</v>
      </c>
      <c r="I273" s="140">
        <v>271</v>
      </c>
      <c r="J273" s="45" t="str">
        <f>TEAMS!$A$856</f>
        <v>Z 15</v>
      </c>
      <c r="K273" s="156">
        <f>TEAMS!BO$889</f>
        <v>0</v>
      </c>
      <c r="L273" s="171" t="s">
        <v>55</v>
      </c>
      <c r="M273" s="140">
        <v>271</v>
      </c>
      <c r="N273" s="45" t="str">
        <f>TEAMS!$A$856</f>
        <v>Z 15</v>
      </c>
      <c r="O273" s="156">
        <f>TEAMS!BP$889</f>
        <v>0</v>
      </c>
      <c r="P273" s="171" t="s">
        <v>55</v>
      </c>
    </row>
    <row r="274" spans="1:16">
      <c r="A274" s="140">
        <v>272</v>
      </c>
      <c r="B274" s="45" t="str">
        <f>TEAMS!$A$917</f>
        <v>Z 16</v>
      </c>
      <c r="C274" s="156" t="str">
        <f>TEXT(TEAMS!$BL$950, "0000") &amp;TEXT(TEAMS!$BM$950, "-000")</f>
        <v>0000-000</v>
      </c>
      <c r="D274" s="171" t="s">
        <v>55</v>
      </c>
      <c r="E274" s="140">
        <v>272</v>
      </c>
      <c r="F274" s="45" t="str">
        <f>TEAMS!$A$917</f>
        <v>Z 16</v>
      </c>
      <c r="G274" s="156">
        <f>TEAMS!BN$950</f>
        <v>0</v>
      </c>
      <c r="H274" s="171" t="s">
        <v>55</v>
      </c>
      <c r="I274" s="140">
        <v>272</v>
      </c>
      <c r="J274" s="45" t="str">
        <f>TEAMS!$A$917</f>
        <v>Z 16</v>
      </c>
      <c r="K274" s="156">
        <f>TEAMS!BO$950</f>
        <v>0</v>
      </c>
      <c r="L274" s="171" t="s">
        <v>55</v>
      </c>
      <c r="M274" s="140">
        <v>272</v>
      </c>
      <c r="N274" s="45" t="str">
        <f>TEAMS!$A$917</f>
        <v>Z 16</v>
      </c>
      <c r="O274" s="156">
        <f>TEAMS!BP$950</f>
        <v>0</v>
      </c>
      <c r="P274" s="171" t="s">
        <v>55</v>
      </c>
    </row>
    <row r="275" spans="1:16">
      <c r="A275" s="140">
        <v>273</v>
      </c>
      <c r="B275" s="45" t="str">
        <f>TEAMS!$A$978</f>
        <v>Z 17</v>
      </c>
      <c r="C275" s="156" t="str">
        <f>TEXT(TEAMS!$BL$1011, "0000")&amp;TEXT(TEAMS!$BM$1011, "-000")</f>
        <v>0000-000</v>
      </c>
      <c r="D275" s="171" t="s">
        <v>55</v>
      </c>
      <c r="E275" s="140">
        <v>273</v>
      </c>
      <c r="F275" s="45" t="str">
        <f>TEAMS!$A$978</f>
        <v>Z 17</v>
      </c>
      <c r="G275" s="156">
        <f>TEAMS!BN$1011</f>
        <v>0</v>
      </c>
      <c r="H275" s="171" t="s">
        <v>55</v>
      </c>
      <c r="I275" s="140">
        <v>273</v>
      </c>
      <c r="J275" s="45" t="str">
        <f>TEAMS!$A$978</f>
        <v>Z 17</v>
      </c>
      <c r="K275" s="156">
        <f>TEAMS!CA$1011</f>
        <v>0</v>
      </c>
      <c r="L275" s="171" t="s">
        <v>55</v>
      </c>
      <c r="M275" s="140">
        <v>273</v>
      </c>
      <c r="N275" s="45" t="str">
        <f>TEAMS!$A$978</f>
        <v>Z 17</v>
      </c>
      <c r="O275" s="156">
        <f>TEAMS!BP$1011</f>
        <v>0</v>
      </c>
      <c r="P275" s="171" t="s">
        <v>55</v>
      </c>
    </row>
    <row r="276" spans="1:16">
      <c r="A276" s="140">
        <v>274</v>
      </c>
      <c r="B276" s="45" t="str">
        <f>TEAMS!$A$1039</f>
        <v>Z 18</v>
      </c>
      <c r="C276" s="156" t="str">
        <f>TEXT(TEAMS!$BL$1072, "0000")&amp;TEXT(TEAMS!$BM$1072, "-000")</f>
        <v>0000-000</v>
      </c>
      <c r="D276" s="171" t="s">
        <v>55</v>
      </c>
      <c r="E276" s="140">
        <v>274</v>
      </c>
      <c r="F276" s="45" t="str">
        <f>TEAMS!$A$1039</f>
        <v>Z 18</v>
      </c>
      <c r="G276" s="156">
        <f>TEAMS!BN$1072</f>
        <v>0</v>
      </c>
      <c r="H276" s="171" t="s">
        <v>55</v>
      </c>
      <c r="I276" s="140">
        <v>274</v>
      </c>
      <c r="J276" s="45" t="str">
        <f>TEAMS!$A$1039</f>
        <v>Z 18</v>
      </c>
      <c r="K276" s="156">
        <f>TEAMS!BO$1072</f>
        <v>0</v>
      </c>
      <c r="L276" s="171" t="s">
        <v>55</v>
      </c>
      <c r="M276" s="140">
        <v>274</v>
      </c>
      <c r="N276" s="45" t="str">
        <f>TEAMS!$A$1039</f>
        <v>Z 18</v>
      </c>
      <c r="O276" s="156">
        <f>TEAMS!BP$1072</f>
        <v>0</v>
      </c>
      <c r="P276" s="171" t="s">
        <v>55</v>
      </c>
    </row>
    <row r="277" spans="1:16">
      <c r="A277" s="140">
        <v>275</v>
      </c>
      <c r="B277" s="45" t="str">
        <f>TEAMS!$A$1100</f>
        <v>Z 19</v>
      </c>
      <c r="C277" s="156" t="str">
        <f>TEXT(TEAMS!$BL$1133, "0000")&amp;TEXT(TEAMS!$BM$1133, "-000")</f>
        <v>0000-000</v>
      </c>
      <c r="D277" s="171" t="s">
        <v>55</v>
      </c>
      <c r="E277" s="140">
        <v>275</v>
      </c>
      <c r="F277" s="45" t="str">
        <f>TEAMS!$A$1100</f>
        <v>Z 19</v>
      </c>
      <c r="G277" s="156">
        <f>TEAMS!BN1133</f>
        <v>0</v>
      </c>
      <c r="H277" s="171" t="s">
        <v>55</v>
      </c>
      <c r="I277" s="140">
        <v>275</v>
      </c>
      <c r="J277" s="45" t="str">
        <f>TEAMS!$A$1100</f>
        <v>Z 19</v>
      </c>
      <c r="K277" s="156">
        <f>TEAMS!BO1133</f>
        <v>0</v>
      </c>
      <c r="L277" s="171" t="s">
        <v>55</v>
      </c>
      <c r="M277" s="140">
        <v>275</v>
      </c>
      <c r="N277" s="45" t="str">
        <f>TEAMS!$A$1100</f>
        <v>Z 19</v>
      </c>
      <c r="O277" s="156">
        <f>TEAMS!BP1133</f>
        <v>0</v>
      </c>
      <c r="P277" s="171" t="s">
        <v>55</v>
      </c>
    </row>
    <row r="278" spans="1:16">
      <c r="A278" s="140">
        <v>276</v>
      </c>
      <c r="B278" s="45" t="str">
        <f>TEAMS!$A$1161</f>
        <v>Z 20</v>
      </c>
      <c r="C278" s="156" t="str">
        <f>TEXT(TEAMS!$BL$1194, "0000")&amp;TEXT(TEAMS!$BM$1194, "-000")</f>
        <v>0000-000</v>
      </c>
      <c r="D278" s="171" t="s">
        <v>55</v>
      </c>
      <c r="E278" s="140">
        <v>276</v>
      </c>
      <c r="F278" s="45" t="str">
        <f>TEAMS!$A$1161</f>
        <v>Z 20</v>
      </c>
      <c r="G278" s="156">
        <f>TEAMS!BN1194</f>
        <v>0</v>
      </c>
      <c r="H278" s="171" t="s">
        <v>55</v>
      </c>
      <c r="I278" s="140">
        <v>276</v>
      </c>
      <c r="J278" s="45" t="str">
        <f>TEAMS!$A$1161</f>
        <v>Z 20</v>
      </c>
      <c r="K278" s="156">
        <f>TEAMS!BO1194</f>
        <v>0</v>
      </c>
      <c r="L278" s="171" t="s">
        <v>55</v>
      </c>
      <c r="M278" s="140">
        <v>276</v>
      </c>
      <c r="N278" s="45" t="str">
        <f>TEAMS!$A$1161</f>
        <v>Z 20</v>
      </c>
      <c r="O278" s="156">
        <f>TEAMS!BP1194</f>
        <v>0</v>
      </c>
      <c r="P278" s="171" t="s">
        <v>55</v>
      </c>
    </row>
    <row r="279" spans="1:16">
      <c r="A279" s="140">
        <v>277</v>
      </c>
      <c r="B279" s="45" t="str">
        <f>TEAMS!$A$429</f>
        <v>Z 8</v>
      </c>
      <c r="C279" s="156" t="str">
        <f>TEXT(TEAMS!$BL$462, "0000")&amp;TEXT(TEAMS!$BM$462, "-000")</f>
        <v>0000-000</v>
      </c>
      <c r="D279" s="171" t="s">
        <v>55</v>
      </c>
      <c r="E279" s="140">
        <v>277</v>
      </c>
      <c r="F279" s="45" t="str">
        <f>TEAMS!$A$429</f>
        <v>Z 8</v>
      </c>
      <c r="G279" s="156">
        <f>TEAMS!BN$462</f>
        <v>0</v>
      </c>
      <c r="H279" s="171" t="s">
        <v>55</v>
      </c>
      <c r="I279" s="140">
        <v>277</v>
      </c>
      <c r="J279" s="45" t="str">
        <f>TEAMS!$A$429</f>
        <v>Z 8</v>
      </c>
      <c r="K279" s="156">
        <f>TEAMS!BO$462</f>
        <v>0</v>
      </c>
      <c r="L279" s="171" t="s">
        <v>55</v>
      </c>
      <c r="M279" s="140">
        <v>277</v>
      </c>
      <c r="N279" s="45" t="str">
        <f>TEAMS!$A$429</f>
        <v>Z 8</v>
      </c>
      <c r="O279" s="156">
        <f>TEAMS!BP$462</f>
        <v>0</v>
      </c>
      <c r="P279" s="171" t="s">
        <v>55</v>
      </c>
    </row>
    <row r="280" spans="1:16">
      <c r="A280" s="140">
        <v>278</v>
      </c>
      <c r="B280" s="45" t="str">
        <f>TEAMS!$A$490</f>
        <v>Z 9</v>
      </c>
      <c r="C280" s="156" t="str">
        <f>TEXT(TEAMS!$BL$523, "0000")&amp;TEXT(TEAMS!$BM$523, "-000")</f>
        <v>0000-000</v>
      </c>
      <c r="D280" s="171" t="s">
        <v>55</v>
      </c>
      <c r="E280" s="140">
        <v>278</v>
      </c>
      <c r="F280" s="45" t="str">
        <f>TEAMS!$A$490</f>
        <v>Z 9</v>
      </c>
      <c r="G280" s="156">
        <f>TEAMS!BN$523</f>
        <v>0</v>
      </c>
      <c r="H280" s="171" t="s">
        <v>55</v>
      </c>
      <c r="I280" s="140">
        <v>278</v>
      </c>
      <c r="J280" s="45" t="str">
        <f>TEAMS!$A$490</f>
        <v>Z 9</v>
      </c>
      <c r="K280" s="156">
        <f>TEAMS!BO$523</f>
        <v>0</v>
      </c>
      <c r="L280" s="171" t="s">
        <v>55</v>
      </c>
      <c r="M280" s="140">
        <v>278</v>
      </c>
      <c r="N280" s="45" t="str">
        <f>TEAMS!$A$490</f>
        <v>Z 9</v>
      </c>
      <c r="O280" s="156">
        <f>TEAMS!BP$523</f>
        <v>0</v>
      </c>
      <c r="P280" s="171" t="s">
        <v>55</v>
      </c>
    </row>
    <row r="281" spans="1:16">
      <c r="A281" s="140">
        <v>279</v>
      </c>
      <c r="B281" s="45" t="str">
        <f>TEAMS!$A$368</f>
        <v>Sonoraville</v>
      </c>
      <c r="C281" s="156" t="str">
        <f>TEXT(TEAMS!$BR$401, "0000")&amp;TEXT(TEAMS!$BS$401, "-000")</f>
        <v>0000-000</v>
      </c>
      <c r="D281" s="171" t="s">
        <v>56</v>
      </c>
      <c r="E281" s="140">
        <v>279</v>
      </c>
      <c r="F281" s="45" t="str">
        <f>TEAMS!$A$368</f>
        <v>Sonoraville</v>
      </c>
      <c r="G281" s="156">
        <f>TEAMS!BT$401</f>
        <v>0</v>
      </c>
      <c r="H281" s="171" t="s">
        <v>56</v>
      </c>
      <c r="I281" s="140">
        <v>279</v>
      </c>
      <c r="J281" s="45" t="str">
        <f>TEAMS!$A$368</f>
        <v>Sonoraville</v>
      </c>
      <c r="K281" s="156">
        <f>TEAMS!BU$401</f>
        <v>0</v>
      </c>
      <c r="L281" s="171" t="s">
        <v>56</v>
      </c>
      <c r="M281" s="140">
        <v>279</v>
      </c>
      <c r="N281" s="45" t="str">
        <f>TEAMS!$A$368</f>
        <v>Sonoraville</v>
      </c>
      <c r="O281" s="156">
        <f>TEAMS!BV$401</f>
        <v>0</v>
      </c>
      <c r="P281" s="171" t="s">
        <v>56</v>
      </c>
    </row>
    <row r="282" spans="1:16">
      <c r="A282" s="140">
        <v>280</v>
      </c>
      <c r="B282" s="52" t="str">
        <f>TEAMS!$A$551</f>
        <v>Z 10</v>
      </c>
      <c r="C282" s="92" t="str">
        <f>TEXT(TEAMS!$BR$584, "0000")&amp;TEXT(TEAMS!$BS$584, "-000")</f>
        <v>0000-000</v>
      </c>
      <c r="D282" s="239" t="s">
        <v>56</v>
      </c>
      <c r="E282" s="140">
        <v>280</v>
      </c>
      <c r="F282" s="52" t="str">
        <f>TEAMS!$A$551</f>
        <v>Z 10</v>
      </c>
      <c r="G282" s="92">
        <f>TEAMS!BT$584</f>
        <v>0</v>
      </c>
      <c r="H282" s="239" t="s">
        <v>56</v>
      </c>
      <c r="I282" s="140">
        <v>280</v>
      </c>
      <c r="J282" s="52" t="str">
        <f>TEAMS!$A$551</f>
        <v>Z 10</v>
      </c>
      <c r="K282" s="92">
        <f>TEAMS!BU$584</f>
        <v>0</v>
      </c>
      <c r="L282" s="239" t="s">
        <v>56</v>
      </c>
      <c r="M282" s="140">
        <v>280</v>
      </c>
      <c r="N282" s="52" t="str">
        <f>TEAMS!$A$551</f>
        <v>Z 10</v>
      </c>
      <c r="O282" s="92">
        <f>TEAMS!BV$584</f>
        <v>0</v>
      </c>
      <c r="P282" s="239" t="s">
        <v>56</v>
      </c>
    </row>
    <row r="283" spans="1:16">
      <c r="A283" s="140">
        <v>281</v>
      </c>
      <c r="B283" s="45" t="str">
        <f>TEAMS!$A$612</f>
        <v>Z 11</v>
      </c>
      <c r="C283" s="156" t="str">
        <f>TEXT(TEAMS!$BR$645, "0000") &amp;TEXT(TEAMS!$BS$645, "-000")</f>
        <v>0000-000</v>
      </c>
      <c r="D283" s="171" t="s">
        <v>56</v>
      </c>
      <c r="E283" s="140">
        <v>281</v>
      </c>
      <c r="F283" s="45" t="str">
        <f>TEAMS!$A$612</f>
        <v>Z 11</v>
      </c>
      <c r="G283" s="156">
        <f>TEAMS!BT$645</f>
        <v>0</v>
      </c>
      <c r="H283" s="171" t="s">
        <v>56</v>
      </c>
      <c r="I283" s="140">
        <v>281</v>
      </c>
      <c r="J283" s="45" t="str">
        <f>TEAMS!$A$612</f>
        <v>Z 11</v>
      </c>
      <c r="K283" s="156">
        <f>TEAMS!BU$645</f>
        <v>0</v>
      </c>
      <c r="L283" s="171" t="s">
        <v>56</v>
      </c>
      <c r="M283" s="140">
        <v>281</v>
      </c>
      <c r="N283" s="45" t="str">
        <f>TEAMS!$A$612</f>
        <v>Z 11</v>
      </c>
      <c r="O283" s="156">
        <f>TEAMS!BV$645</f>
        <v>0</v>
      </c>
      <c r="P283" s="171" t="s">
        <v>56</v>
      </c>
    </row>
    <row r="284" spans="1:16">
      <c r="A284" s="140">
        <v>282</v>
      </c>
      <c r="B284" s="45" t="str">
        <f>TEAMS!$A$673</f>
        <v>Z 12</v>
      </c>
      <c r="C284" s="156" t="str">
        <f>TEXT(TEAMS!$BR$706, "0000") &amp;TEXT(TEAMS!$BS$706, "-000")</f>
        <v>0000-000</v>
      </c>
      <c r="D284" s="171" t="s">
        <v>56</v>
      </c>
      <c r="E284" s="140">
        <v>282</v>
      </c>
      <c r="F284" s="45" t="str">
        <f>TEAMS!$A$673</f>
        <v>Z 12</v>
      </c>
      <c r="G284" s="156">
        <f>TEAMS!BT$706</f>
        <v>0</v>
      </c>
      <c r="H284" s="171" t="s">
        <v>56</v>
      </c>
      <c r="I284" s="140">
        <v>282</v>
      </c>
      <c r="J284" s="45" t="str">
        <f>TEAMS!$A$673</f>
        <v>Z 12</v>
      </c>
      <c r="K284" s="156">
        <f>TEAMS!BU$706</f>
        <v>0</v>
      </c>
      <c r="L284" s="171" t="s">
        <v>56</v>
      </c>
      <c r="M284" s="140">
        <v>282</v>
      </c>
      <c r="N284" s="45" t="str">
        <f>TEAMS!$A$673</f>
        <v>Z 12</v>
      </c>
      <c r="O284" s="156">
        <f>TEAMS!BV$706</f>
        <v>0</v>
      </c>
      <c r="P284" s="171" t="s">
        <v>56</v>
      </c>
    </row>
    <row r="285" spans="1:16">
      <c r="A285" s="140">
        <v>283</v>
      </c>
      <c r="B285" s="45" t="str">
        <f>TEAMS!$A$734</f>
        <v>Z 13</v>
      </c>
      <c r="C285" s="156" t="str">
        <f>TEXT(TEAMS!$BR$767, "0000")&amp;TEXT(TEAMS!$BS$767, "-000")</f>
        <v>0000-000</v>
      </c>
      <c r="D285" s="171" t="s">
        <v>56</v>
      </c>
      <c r="E285" s="140">
        <v>283</v>
      </c>
      <c r="F285" s="45" t="str">
        <f>TEAMS!$A$734</f>
        <v>Z 13</v>
      </c>
      <c r="G285" s="156">
        <f>TEAMS!BT$767</f>
        <v>0</v>
      </c>
      <c r="H285" s="171" t="s">
        <v>56</v>
      </c>
      <c r="I285" s="140">
        <v>283</v>
      </c>
      <c r="J285" s="45" t="str">
        <f>TEAMS!$A$734</f>
        <v>Z 13</v>
      </c>
      <c r="K285" s="156">
        <f>TEAMS!BU$767</f>
        <v>0</v>
      </c>
      <c r="L285" s="171" t="s">
        <v>56</v>
      </c>
      <c r="M285" s="140">
        <v>283</v>
      </c>
      <c r="N285" s="45" t="str">
        <f>TEAMS!$A$734</f>
        <v>Z 13</v>
      </c>
      <c r="O285" s="156">
        <f>TEAMS!BV$767</f>
        <v>0</v>
      </c>
      <c r="P285" s="171" t="s">
        <v>56</v>
      </c>
    </row>
    <row r="286" spans="1:16">
      <c r="A286" s="140">
        <v>284</v>
      </c>
      <c r="B286" s="45" t="str">
        <f>TEAMS!$A$795</f>
        <v>Z 14</v>
      </c>
      <c r="C286" s="156" t="str">
        <f>TEXT(TEAMS!$BR$828, "0000")&amp;TEXT(TEAMS!$BS$828, "-000")</f>
        <v>0000-000</v>
      </c>
      <c r="D286" s="171" t="s">
        <v>56</v>
      </c>
      <c r="E286" s="140">
        <v>284</v>
      </c>
      <c r="F286" s="45" t="str">
        <f>TEAMS!$A$795</f>
        <v>Z 14</v>
      </c>
      <c r="G286" s="156">
        <f>TEAMS!BT$828</f>
        <v>0</v>
      </c>
      <c r="H286" s="171" t="s">
        <v>56</v>
      </c>
      <c r="I286" s="140">
        <v>284</v>
      </c>
      <c r="J286" s="45" t="str">
        <f>TEAMS!$A$795</f>
        <v>Z 14</v>
      </c>
      <c r="K286" s="156">
        <f>TEAMS!BU$828</f>
        <v>0</v>
      </c>
      <c r="L286" s="171" t="s">
        <v>56</v>
      </c>
      <c r="M286" s="140">
        <v>284</v>
      </c>
      <c r="N286" s="45" t="str">
        <f>TEAMS!$A$795</f>
        <v>Z 14</v>
      </c>
      <c r="O286" s="156">
        <f>TEAMS!BV$828</f>
        <v>0</v>
      </c>
      <c r="P286" s="171" t="s">
        <v>56</v>
      </c>
    </row>
    <row r="287" spans="1:16">
      <c r="A287" s="140">
        <v>285</v>
      </c>
      <c r="B287" s="45" t="str">
        <f>TEAMS!$A$856</f>
        <v>Z 15</v>
      </c>
      <c r="C287" s="156" t="str">
        <f>TEXT(TEAMS!$BR$889, "0000")&amp;TEXT(TEAMS!$BS$889, "-000")</f>
        <v>0000-000</v>
      </c>
      <c r="D287" s="171" t="s">
        <v>56</v>
      </c>
      <c r="E287" s="140">
        <v>285</v>
      </c>
      <c r="F287" s="45" t="str">
        <f>TEAMS!$A$856</f>
        <v>Z 15</v>
      </c>
      <c r="G287" s="156">
        <f>TEAMS!BT$889</f>
        <v>0</v>
      </c>
      <c r="H287" s="171" t="s">
        <v>56</v>
      </c>
      <c r="I287" s="140">
        <v>285</v>
      </c>
      <c r="J287" s="45" t="str">
        <f>TEAMS!$A$856</f>
        <v>Z 15</v>
      </c>
      <c r="K287" s="156">
        <f>TEAMS!BU$889</f>
        <v>0</v>
      </c>
      <c r="L287" s="171" t="s">
        <v>56</v>
      </c>
      <c r="M287" s="140">
        <v>285</v>
      </c>
      <c r="N287" s="45" t="str">
        <f>TEAMS!$A$856</f>
        <v>Z 15</v>
      </c>
      <c r="O287" s="156">
        <f>TEAMS!BV$889</f>
        <v>0</v>
      </c>
      <c r="P287" s="171" t="s">
        <v>56</v>
      </c>
    </row>
    <row r="288" spans="1:16">
      <c r="A288" s="140">
        <v>286</v>
      </c>
      <c r="B288" s="45" t="str">
        <f>TEAMS!$A$917</f>
        <v>Z 16</v>
      </c>
      <c r="C288" s="156" t="str">
        <f>TEXT(TEAMS!$BR$950, "0000") &amp;TEXT(TEAMS!$BS$950, "-000")</f>
        <v>0000-000</v>
      </c>
      <c r="D288" s="171" t="s">
        <v>56</v>
      </c>
      <c r="E288" s="140">
        <v>286</v>
      </c>
      <c r="F288" s="45" t="str">
        <f>TEAMS!$A$917</f>
        <v>Z 16</v>
      </c>
      <c r="G288" s="156">
        <f>TEAMS!BT$950</f>
        <v>0</v>
      </c>
      <c r="H288" s="171" t="s">
        <v>56</v>
      </c>
      <c r="I288" s="140">
        <v>286</v>
      </c>
      <c r="J288" s="45" t="str">
        <f>TEAMS!$A$917</f>
        <v>Z 16</v>
      </c>
      <c r="K288" s="156">
        <f>TEAMS!BU$950</f>
        <v>0</v>
      </c>
      <c r="L288" s="171" t="s">
        <v>56</v>
      </c>
      <c r="M288" s="140">
        <v>286</v>
      </c>
      <c r="N288" s="45" t="str">
        <f>TEAMS!$A$917</f>
        <v>Z 16</v>
      </c>
      <c r="O288" s="156">
        <f>TEAMS!BV$950</f>
        <v>0</v>
      </c>
      <c r="P288" s="171" t="s">
        <v>56</v>
      </c>
    </row>
    <row r="289" spans="1:16">
      <c r="A289" s="140">
        <v>287</v>
      </c>
      <c r="B289" s="45" t="str">
        <f>TEAMS!$A$978</f>
        <v>Z 17</v>
      </c>
      <c r="C289" s="156" t="str">
        <f>TEXT(TEAMS!$BR$1011, "0000")&amp;TEXT(TEAMS!$BS$1011, "-000")</f>
        <v>0000-000</v>
      </c>
      <c r="D289" s="171" t="s">
        <v>56</v>
      </c>
      <c r="E289" s="140">
        <v>287</v>
      </c>
      <c r="F289" s="45" t="str">
        <f>TEAMS!$A$978</f>
        <v>Z 17</v>
      </c>
      <c r="G289" s="156">
        <f>TEAMS!BT$1011</f>
        <v>0</v>
      </c>
      <c r="H289" s="171" t="s">
        <v>56</v>
      </c>
      <c r="I289" s="140">
        <v>287</v>
      </c>
      <c r="J289" s="45" t="str">
        <f>TEAMS!$A$978</f>
        <v>Z 17</v>
      </c>
      <c r="K289" s="156">
        <f>TEAMS!BU$1011</f>
        <v>0</v>
      </c>
      <c r="L289" s="171" t="s">
        <v>56</v>
      </c>
      <c r="M289" s="140">
        <v>287</v>
      </c>
      <c r="N289" s="45" t="str">
        <f>TEAMS!$A$978</f>
        <v>Z 17</v>
      </c>
      <c r="O289" s="156">
        <f>TEAMS!BV$1011</f>
        <v>0</v>
      </c>
      <c r="P289" s="171" t="s">
        <v>56</v>
      </c>
    </row>
    <row r="290" spans="1:16">
      <c r="A290" s="140">
        <v>288</v>
      </c>
      <c r="B290" s="45" t="str">
        <f>TEAMS!$A$1039</f>
        <v>Z 18</v>
      </c>
      <c r="C290" s="156" t="str">
        <f>TEXT(TEAMS!$BR$1072, "0000")&amp;TEXT(TEAMS!$BS$1072, "-000")</f>
        <v>0000-000</v>
      </c>
      <c r="D290" s="171" t="s">
        <v>56</v>
      </c>
      <c r="E290" s="140">
        <v>288</v>
      </c>
      <c r="F290" s="45" t="str">
        <f>TEAMS!$A$1039</f>
        <v>Z 18</v>
      </c>
      <c r="G290" s="156">
        <f>TEAMS!BT$1072</f>
        <v>0</v>
      </c>
      <c r="H290" s="171" t="s">
        <v>56</v>
      </c>
      <c r="I290" s="140">
        <v>288</v>
      </c>
      <c r="J290" s="45" t="str">
        <f>TEAMS!$A$1039</f>
        <v>Z 18</v>
      </c>
      <c r="K290" s="156">
        <f>TEAMS!BU$1072</f>
        <v>0</v>
      </c>
      <c r="L290" s="171" t="s">
        <v>56</v>
      </c>
      <c r="M290" s="140">
        <v>288</v>
      </c>
      <c r="N290" s="45" t="str">
        <f>TEAMS!$A$1039</f>
        <v>Z 18</v>
      </c>
      <c r="O290" s="156">
        <f>TEAMS!BV$1072</f>
        <v>0</v>
      </c>
      <c r="P290" s="171" t="s">
        <v>56</v>
      </c>
    </row>
    <row r="291" spans="1:16">
      <c r="A291" s="140">
        <v>289</v>
      </c>
      <c r="B291" s="45" t="str">
        <f>TEAMS!$A$1100</f>
        <v>Z 19</v>
      </c>
      <c r="C291" s="156" t="str">
        <f>TEXT(TEAMS!$BR$1133, "0000")&amp;TEXT(TEAMS!$BS$1133, "-000")</f>
        <v>0000-000</v>
      </c>
      <c r="D291" s="171" t="s">
        <v>56</v>
      </c>
      <c r="E291" s="140">
        <v>289</v>
      </c>
      <c r="F291" s="45" t="str">
        <f>TEAMS!$A$1100</f>
        <v>Z 19</v>
      </c>
      <c r="G291" s="156">
        <f>TEAMS!BT1133</f>
        <v>0</v>
      </c>
      <c r="H291" s="171" t="s">
        <v>56</v>
      </c>
      <c r="I291" s="140">
        <v>289</v>
      </c>
      <c r="J291" s="45" t="str">
        <f>TEAMS!$A$1100</f>
        <v>Z 19</v>
      </c>
      <c r="K291" s="156">
        <f>TEAMS!BU1133</f>
        <v>0</v>
      </c>
      <c r="L291" s="171" t="s">
        <v>56</v>
      </c>
      <c r="M291" s="140">
        <v>289</v>
      </c>
      <c r="N291" s="45" t="str">
        <f>TEAMS!$A$1100</f>
        <v>Z 19</v>
      </c>
      <c r="O291" s="156">
        <f>TEAMS!BV1133</f>
        <v>0</v>
      </c>
      <c r="P291" s="171" t="s">
        <v>56</v>
      </c>
    </row>
    <row r="292" spans="1:16">
      <c r="A292" s="140">
        <v>290</v>
      </c>
      <c r="B292" s="45" t="str">
        <f>TEAMS!$A$1161</f>
        <v>Z 20</v>
      </c>
      <c r="C292" s="156" t="str">
        <f>TEXT(TEAMS!$BR$1194, "0000")&amp;TEXT(TEAMS!$BS$1194, "-000")</f>
        <v>0000-000</v>
      </c>
      <c r="D292" s="171" t="s">
        <v>56</v>
      </c>
      <c r="E292" s="140">
        <v>290</v>
      </c>
      <c r="F292" s="45" t="str">
        <f>TEAMS!$A$1161</f>
        <v>Z 20</v>
      </c>
      <c r="G292" s="156">
        <f>TEAMS!BT1194</f>
        <v>0</v>
      </c>
      <c r="H292" s="171" t="s">
        <v>56</v>
      </c>
      <c r="I292" s="140">
        <v>290</v>
      </c>
      <c r="J292" s="45" t="str">
        <f>TEAMS!$A$1161</f>
        <v>Z 20</v>
      </c>
      <c r="K292" s="156">
        <f>TEAMS!BU1194</f>
        <v>0</v>
      </c>
      <c r="L292" s="171" t="s">
        <v>56</v>
      </c>
      <c r="M292" s="140">
        <v>290</v>
      </c>
      <c r="N292" s="45" t="str">
        <f>TEAMS!$A$1161</f>
        <v>Z 20</v>
      </c>
      <c r="O292" s="156">
        <f>TEAMS!BV1194</f>
        <v>0</v>
      </c>
      <c r="P292" s="171" t="s">
        <v>56</v>
      </c>
    </row>
    <row r="293" spans="1:16">
      <c r="A293" s="140">
        <v>291</v>
      </c>
      <c r="B293" s="45" t="str">
        <f>TEAMS!$A$429</f>
        <v>Z 8</v>
      </c>
      <c r="C293" s="156" t="str">
        <f>TEXT(TEAMS!$BR$462, "0000")&amp;TEXT(TEAMS!$BS$462, "-000")</f>
        <v>0000-000</v>
      </c>
      <c r="D293" s="171" t="s">
        <v>56</v>
      </c>
      <c r="E293" s="140">
        <v>291</v>
      </c>
      <c r="F293" s="45" t="str">
        <f>TEAMS!$A$429</f>
        <v>Z 8</v>
      </c>
      <c r="G293" s="156">
        <f>TEAMS!BT$462</f>
        <v>0</v>
      </c>
      <c r="H293" s="171" t="s">
        <v>56</v>
      </c>
      <c r="I293" s="140">
        <v>291</v>
      </c>
      <c r="J293" s="45" t="str">
        <f>TEAMS!$A$429</f>
        <v>Z 8</v>
      </c>
      <c r="K293" s="156">
        <f>TEAMS!BU$462</f>
        <v>0</v>
      </c>
      <c r="L293" s="171" t="s">
        <v>56</v>
      </c>
      <c r="M293" s="140">
        <v>291</v>
      </c>
      <c r="N293" s="45" t="str">
        <f>TEAMS!$A$429</f>
        <v>Z 8</v>
      </c>
      <c r="O293" s="156">
        <f>TEAMS!BV$462</f>
        <v>0</v>
      </c>
      <c r="P293" s="171" t="s">
        <v>56</v>
      </c>
    </row>
    <row r="294" spans="1:16">
      <c r="A294" s="140">
        <v>292</v>
      </c>
      <c r="B294" s="45" t="str">
        <f>TEAMS!$A$490</f>
        <v>Z 9</v>
      </c>
      <c r="C294" s="156" t="str">
        <f>TEXT(TEAMS!$BR$523, "0000")&amp;TEXT(TEAMS!$BS$523, "-000")</f>
        <v>0000-000</v>
      </c>
      <c r="D294" s="171" t="s">
        <v>56</v>
      </c>
      <c r="E294" s="140">
        <v>292</v>
      </c>
      <c r="F294" s="45" t="str">
        <f>TEAMS!$A$490</f>
        <v>Z 9</v>
      </c>
      <c r="G294" s="156">
        <f>TEAMS!BT$523</f>
        <v>0</v>
      </c>
      <c r="H294" s="171" t="s">
        <v>56</v>
      </c>
      <c r="I294" s="140">
        <v>292</v>
      </c>
      <c r="J294" s="45" t="str">
        <f>TEAMS!$A$490</f>
        <v>Z 9</v>
      </c>
      <c r="K294" s="156">
        <f>TEAMS!BU$523</f>
        <v>0</v>
      </c>
      <c r="L294" s="171" t="s">
        <v>56</v>
      </c>
      <c r="M294" s="140">
        <v>292</v>
      </c>
      <c r="N294" s="45" t="str">
        <f>TEAMS!$A$490</f>
        <v>Z 9</v>
      </c>
      <c r="O294" s="156">
        <f>TEAMS!BV$523</f>
        <v>0</v>
      </c>
      <c r="P294" s="171" t="s">
        <v>56</v>
      </c>
    </row>
    <row r="295" spans="1:16">
      <c r="A295" s="140">
        <v>293</v>
      </c>
      <c r="B295" s="45" t="str">
        <f>TEAMS!$A$63</f>
        <v>Dalton</v>
      </c>
      <c r="C295" s="156" t="str">
        <f>TEXT(TEAMS!$BX$96, "0000")&amp;TEXT(TEAMS!$BY$96, "-000")</f>
        <v>0000-000</v>
      </c>
      <c r="D295" s="170" t="s">
        <v>57</v>
      </c>
      <c r="E295" s="140">
        <v>293</v>
      </c>
      <c r="F295" s="45" t="str">
        <f>TEAMS!$A$63</f>
        <v>Dalton</v>
      </c>
      <c r="G295" s="156">
        <f>TEAMS!BZ$96</f>
        <v>0</v>
      </c>
      <c r="H295" s="170" t="s">
        <v>57</v>
      </c>
      <c r="I295" s="140">
        <v>293</v>
      </c>
      <c r="J295" s="45" t="str">
        <f>TEAMS!$A$63</f>
        <v>Dalton</v>
      </c>
      <c r="K295" s="156">
        <f>TEAMS!CA$96</f>
        <v>0</v>
      </c>
      <c r="L295" s="170" t="s">
        <v>57</v>
      </c>
      <c r="M295" s="140">
        <v>293</v>
      </c>
      <c r="N295" s="45" t="str">
        <f>TEAMS!$A$63</f>
        <v>Dalton</v>
      </c>
      <c r="O295" s="156">
        <f>TEAMS!CB$96</f>
        <v>0</v>
      </c>
      <c r="P295" s="170" t="s">
        <v>57</v>
      </c>
    </row>
    <row r="296" spans="1:16">
      <c r="A296" s="140">
        <v>294</v>
      </c>
      <c r="B296" s="45" t="str">
        <f>TEAMS!$A$551</f>
        <v>Z 10</v>
      </c>
      <c r="C296" s="156" t="str">
        <f>TEXT(TEAMS!$BX$584, "0000")&amp;TEXT(TEAMS!$BY$584, "-000")</f>
        <v>0000-000</v>
      </c>
      <c r="D296" s="170" t="s">
        <v>57</v>
      </c>
      <c r="E296" s="140">
        <v>294</v>
      </c>
      <c r="F296" s="45" t="str">
        <f>TEAMS!$A$551</f>
        <v>Z 10</v>
      </c>
      <c r="G296" s="156">
        <f>TEAMS!BZ$584</f>
        <v>0</v>
      </c>
      <c r="H296" s="170" t="s">
        <v>57</v>
      </c>
      <c r="I296" s="140">
        <v>294</v>
      </c>
      <c r="J296" s="45" t="str">
        <f>TEAMS!$A$551</f>
        <v>Z 10</v>
      </c>
      <c r="K296" s="156">
        <f>TEAMS!CA$584</f>
        <v>0</v>
      </c>
      <c r="L296" s="170" t="s">
        <v>57</v>
      </c>
      <c r="M296" s="140">
        <v>294</v>
      </c>
      <c r="N296" s="45" t="str">
        <f>TEAMS!$A$551</f>
        <v>Z 10</v>
      </c>
      <c r="O296" s="156">
        <f>TEAMS!CB$584</f>
        <v>0</v>
      </c>
      <c r="P296" s="170" t="s">
        <v>57</v>
      </c>
    </row>
    <row r="297" spans="1:16">
      <c r="A297" s="140">
        <v>295</v>
      </c>
      <c r="B297" s="45" t="str">
        <f>TEAMS!$A$612</f>
        <v>Z 11</v>
      </c>
      <c r="C297" s="156" t="str">
        <f>TEXT(TEAMS!$BX$645, "0000") &amp;TEXT(TEAMS!$BY$645, "-000")</f>
        <v>0000-000</v>
      </c>
      <c r="D297" s="170" t="s">
        <v>57</v>
      </c>
      <c r="E297" s="140">
        <v>295</v>
      </c>
      <c r="F297" s="45" t="str">
        <f>TEAMS!$A$612</f>
        <v>Z 11</v>
      </c>
      <c r="G297" s="156">
        <f>TEAMS!BZ$645</f>
        <v>0</v>
      </c>
      <c r="H297" s="170" t="s">
        <v>57</v>
      </c>
      <c r="I297" s="140">
        <v>295</v>
      </c>
      <c r="J297" s="45" t="str">
        <f>TEAMS!$A$612</f>
        <v>Z 11</v>
      </c>
      <c r="K297" s="156">
        <f>TEAMS!CA$645</f>
        <v>0</v>
      </c>
      <c r="L297" s="170" t="s">
        <v>57</v>
      </c>
      <c r="M297" s="140">
        <v>295</v>
      </c>
      <c r="N297" s="45" t="str">
        <f>TEAMS!$A$612</f>
        <v>Z 11</v>
      </c>
      <c r="O297" s="156">
        <f>TEAMS!CB$645</f>
        <v>0</v>
      </c>
      <c r="P297" s="170" t="s">
        <v>57</v>
      </c>
    </row>
    <row r="298" spans="1:16">
      <c r="A298" s="140">
        <v>296</v>
      </c>
      <c r="B298" s="45" t="str">
        <f>TEAMS!$A$673</f>
        <v>Z 12</v>
      </c>
      <c r="C298" s="156" t="str">
        <f>TEXT(TEAMS!$BX$706, "0000")&amp;TEXT(TEAMS!$BY$706, "-000")</f>
        <v>0000-000</v>
      </c>
      <c r="D298" s="170" t="s">
        <v>57</v>
      </c>
      <c r="E298" s="140">
        <v>296</v>
      </c>
      <c r="F298" s="45" t="str">
        <f>TEAMS!$A$673</f>
        <v>Z 12</v>
      </c>
      <c r="G298" s="156">
        <f>TEAMS!BZ$706</f>
        <v>0</v>
      </c>
      <c r="H298" s="170" t="s">
        <v>57</v>
      </c>
      <c r="I298" s="140">
        <v>296</v>
      </c>
      <c r="J298" s="45" t="str">
        <f>TEAMS!$A$673</f>
        <v>Z 12</v>
      </c>
      <c r="K298" s="156">
        <f>TEAMS!CA$706</f>
        <v>0</v>
      </c>
      <c r="L298" s="170" t="s">
        <v>57</v>
      </c>
      <c r="M298" s="140">
        <v>296</v>
      </c>
      <c r="N298" s="45" t="str">
        <f>TEAMS!$A$673</f>
        <v>Z 12</v>
      </c>
      <c r="O298" s="156">
        <f>TEAMS!CB$706</f>
        <v>0</v>
      </c>
      <c r="P298" s="170" t="s">
        <v>57</v>
      </c>
    </row>
    <row r="299" spans="1:16">
      <c r="A299" s="140">
        <v>297</v>
      </c>
      <c r="B299" s="45" t="str">
        <f>TEAMS!$A$734</f>
        <v>Z 13</v>
      </c>
      <c r="C299" s="156" t="str">
        <f>TEXT(TEAMS!$BX$767, "0000")&amp;TEXT(TEAMS!$BY$767, "-000")</f>
        <v>0000-000</v>
      </c>
      <c r="D299" s="170" t="s">
        <v>57</v>
      </c>
      <c r="E299" s="140">
        <v>297</v>
      </c>
      <c r="F299" s="45" t="str">
        <f>TEAMS!$A$734</f>
        <v>Z 13</v>
      </c>
      <c r="G299" s="156">
        <f>TEAMS!BZ$767</f>
        <v>0</v>
      </c>
      <c r="H299" s="170" t="s">
        <v>57</v>
      </c>
      <c r="I299" s="140">
        <v>297</v>
      </c>
      <c r="J299" s="45" t="str">
        <f>TEAMS!$A$734</f>
        <v>Z 13</v>
      </c>
      <c r="K299" s="156">
        <f>TEAMS!CA$767</f>
        <v>0</v>
      </c>
      <c r="L299" s="170" t="s">
        <v>57</v>
      </c>
      <c r="M299" s="140">
        <v>297</v>
      </c>
      <c r="N299" s="45" t="str">
        <f>TEAMS!$A$734</f>
        <v>Z 13</v>
      </c>
      <c r="O299" s="156">
        <f>TEAMS!CB$767</f>
        <v>0</v>
      </c>
      <c r="P299" s="170" t="s">
        <v>57</v>
      </c>
    </row>
    <row r="300" spans="1:16">
      <c r="A300" s="140">
        <v>298</v>
      </c>
      <c r="B300" s="45" t="str">
        <f>TEAMS!$A$795</f>
        <v>Z 14</v>
      </c>
      <c r="C300" s="156" t="str">
        <f>TEXT(TEAMS!$BX$828, "0000")&amp;TEXT(TEAMS!$BY$828, "-000")</f>
        <v>0000-000</v>
      </c>
      <c r="D300" s="170" t="s">
        <v>57</v>
      </c>
      <c r="E300" s="140">
        <v>298</v>
      </c>
      <c r="F300" s="45" t="str">
        <f>TEAMS!$A$795</f>
        <v>Z 14</v>
      </c>
      <c r="G300" s="156">
        <f>TEAMS!BZ$828</f>
        <v>0</v>
      </c>
      <c r="H300" s="170" t="s">
        <v>57</v>
      </c>
      <c r="I300" s="140">
        <v>298</v>
      </c>
      <c r="J300" s="45" t="str">
        <f>TEAMS!$A$795</f>
        <v>Z 14</v>
      </c>
      <c r="K300" s="156">
        <f>TEAMS!CA$828</f>
        <v>0</v>
      </c>
      <c r="L300" s="170" t="s">
        <v>57</v>
      </c>
      <c r="M300" s="140">
        <v>298</v>
      </c>
      <c r="N300" s="45" t="str">
        <f>TEAMS!$A$795</f>
        <v>Z 14</v>
      </c>
      <c r="O300" s="156">
        <f>TEAMS!CB$828</f>
        <v>0</v>
      </c>
      <c r="P300" s="170" t="s">
        <v>57</v>
      </c>
    </row>
    <row r="301" spans="1:16">
      <c r="A301" s="140">
        <v>299</v>
      </c>
      <c r="B301" s="45" t="str">
        <f>TEAMS!$A$856</f>
        <v>Z 15</v>
      </c>
      <c r="C301" s="156" t="str">
        <f>TEXT(TEAMS!$BX$889, "0000")&amp;TEXT(TEAMS!$BY$889, "-000")</f>
        <v>0000-000</v>
      </c>
      <c r="D301" s="170" t="s">
        <v>57</v>
      </c>
      <c r="E301" s="140">
        <v>299</v>
      </c>
      <c r="F301" s="45" t="str">
        <f>TEAMS!$A$856</f>
        <v>Z 15</v>
      </c>
      <c r="G301" s="156">
        <f>TEAMS!BZ$889</f>
        <v>0</v>
      </c>
      <c r="H301" s="170" t="s">
        <v>57</v>
      </c>
      <c r="I301" s="140">
        <v>299</v>
      </c>
      <c r="J301" s="45" t="str">
        <f>TEAMS!$A$856</f>
        <v>Z 15</v>
      </c>
      <c r="K301" s="156">
        <f>TEAMS!CA$889</f>
        <v>0</v>
      </c>
      <c r="L301" s="170" t="s">
        <v>57</v>
      </c>
      <c r="M301" s="140">
        <v>299</v>
      </c>
      <c r="N301" s="45" t="str">
        <f>TEAMS!$A$856</f>
        <v>Z 15</v>
      </c>
      <c r="O301" s="156">
        <f>TEAMS!CB$889</f>
        <v>0</v>
      </c>
      <c r="P301" s="170" t="s">
        <v>57</v>
      </c>
    </row>
    <row r="302" spans="1:16">
      <c r="A302" s="140">
        <v>300</v>
      </c>
      <c r="B302" s="45" t="str">
        <f>TEAMS!$A$917</f>
        <v>Z 16</v>
      </c>
      <c r="C302" s="156" t="str">
        <f>TEXT(TEAMS!$BX$950, "0000") &amp;TEXT(TEAMS!$BY$950, "-000")</f>
        <v>0000-000</v>
      </c>
      <c r="D302" s="170" t="s">
        <v>57</v>
      </c>
      <c r="E302" s="140">
        <v>300</v>
      </c>
      <c r="F302" s="45" t="str">
        <f>TEAMS!$A$917</f>
        <v>Z 16</v>
      </c>
      <c r="G302" s="156">
        <f>TEAMS!BZ$950</f>
        <v>0</v>
      </c>
      <c r="H302" s="170" t="s">
        <v>57</v>
      </c>
      <c r="I302" s="140">
        <v>300</v>
      </c>
      <c r="J302" s="45" t="str">
        <f>TEAMS!$A$917</f>
        <v>Z 16</v>
      </c>
      <c r="K302" s="156">
        <f>TEAMS!CA$950</f>
        <v>0</v>
      </c>
      <c r="L302" s="170" t="s">
        <v>57</v>
      </c>
      <c r="M302" s="140">
        <v>300</v>
      </c>
      <c r="N302" s="45" t="str">
        <f>TEAMS!$A$917</f>
        <v>Z 16</v>
      </c>
      <c r="O302" s="156">
        <f>TEAMS!CB$950</f>
        <v>0</v>
      </c>
      <c r="P302" s="170" t="s">
        <v>57</v>
      </c>
    </row>
    <row r="303" spans="1:16">
      <c r="A303" s="140">
        <v>301</v>
      </c>
      <c r="B303" s="45" t="str">
        <f>TEAMS!$A$978</f>
        <v>Z 17</v>
      </c>
      <c r="C303" s="156" t="str">
        <f>TEXT(TEAMS!$BX$1011, "0000")&amp;TEXT(TEAMS!$BY$1011, "-000")</f>
        <v>0000-000</v>
      </c>
      <c r="D303" s="170" t="s">
        <v>57</v>
      </c>
      <c r="E303" s="140">
        <v>301</v>
      </c>
      <c r="F303" s="45" t="str">
        <f>TEAMS!$A$978</f>
        <v>Z 17</v>
      </c>
      <c r="G303" s="156">
        <f>TEAMS!BZ$1011</f>
        <v>0</v>
      </c>
      <c r="H303" s="170" t="s">
        <v>57</v>
      </c>
      <c r="I303" s="140">
        <v>301</v>
      </c>
      <c r="J303" s="45" t="str">
        <f>TEAMS!$A$978</f>
        <v>Z 17</v>
      </c>
      <c r="K303" s="156">
        <f>TEAMS!AK$1011</f>
        <v>0</v>
      </c>
      <c r="L303" s="170" t="s">
        <v>57</v>
      </c>
      <c r="M303" s="140">
        <v>301</v>
      </c>
      <c r="N303" s="45" t="str">
        <f>TEAMS!$A$978</f>
        <v>Z 17</v>
      </c>
      <c r="O303" s="156">
        <f>TEAMS!CB$1011</f>
        <v>0</v>
      </c>
      <c r="P303" s="170" t="s">
        <v>57</v>
      </c>
    </row>
    <row r="304" spans="1:16">
      <c r="A304" s="140">
        <v>302</v>
      </c>
      <c r="B304" s="45" t="str">
        <f>TEAMS!$A$1039</f>
        <v>Z 18</v>
      </c>
      <c r="C304" s="156" t="str">
        <f>TEXT(TEAMS!$BX$1072, "0000")&amp;TEXT(TEAMS!$BY$1072, "-000")</f>
        <v>0000-000</v>
      </c>
      <c r="D304" s="170" t="s">
        <v>57</v>
      </c>
      <c r="E304" s="140">
        <v>302</v>
      </c>
      <c r="F304" s="45" t="str">
        <f>TEAMS!$A$1039</f>
        <v>Z 18</v>
      </c>
      <c r="G304" s="156">
        <f>TEAMS!BZ$1072</f>
        <v>0</v>
      </c>
      <c r="H304" s="170" t="s">
        <v>57</v>
      </c>
      <c r="I304" s="140">
        <v>302</v>
      </c>
      <c r="J304" s="45" t="str">
        <f>TEAMS!$A$1039</f>
        <v>Z 18</v>
      </c>
      <c r="K304" s="156">
        <f>TEAMS!CA$1072</f>
        <v>0</v>
      </c>
      <c r="L304" s="170" t="s">
        <v>57</v>
      </c>
      <c r="M304" s="140">
        <v>302</v>
      </c>
      <c r="N304" s="45" t="str">
        <f>TEAMS!$A$1039</f>
        <v>Z 18</v>
      </c>
      <c r="O304" s="156">
        <f>TEAMS!CB$1072</f>
        <v>0</v>
      </c>
      <c r="P304" s="170" t="s">
        <v>57</v>
      </c>
    </row>
    <row r="305" spans="1:16">
      <c r="A305" s="140">
        <v>303</v>
      </c>
      <c r="B305" s="45" t="str">
        <f>TEAMS!$A$1100</f>
        <v>Z 19</v>
      </c>
      <c r="C305" s="156" t="str">
        <f>TEXT(TEAMS!$BX$1133, "0000")&amp;TEXT(TEAMS!$BY$1133, "-000")</f>
        <v>0000-000</v>
      </c>
      <c r="D305" s="170" t="s">
        <v>57</v>
      </c>
      <c r="E305" s="140">
        <v>303</v>
      </c>
      <c r="F305" s="45" t="str">
        <f>TEAMS!$A$1100</f>
        <v>Z 19</v>
      </c>
      <c r="G305" s="156">
        <f>TEAMS!BZ1133</f>
        <v>0</v>
      </c>
      <c r="H305" s="170" t="s">
        <v>57</v>
      </c>
      <c r="I305" s="140">
        <v>303</v>
      </c>
      <c r="J305" s="45" t="str">
        <f>TEAMS!$A$1100</f>
        <v>Z 19</v>
      </c>
      <c r="K305" s="156">
        <f>TEAMS!CA1133</f>
        <v>0</v>
      </c>
      <c r="L305" s="170" t="s">
        <v>57</v>
      </c>
      <c r="M305" s="140">
        <v>303</v>
      </c>
      <c r="N305" s="45" t="str">
        <f>TEAMS!$A$1100</f>
        <v>Z 19</v>
      </c>
      <c r="O305" s="156">
        <f>TEAMS!CB1133</f>
        <v>0</v>
      </c>
      <c r="P305" s="170" t="s">
        <v>57</v>
      </c>
    </row>
    <row r="306" spans="1:16">
      <c r="A306" s="140">
        <v>304</v>
      </c>
      <c r="B306" s="45" t="str">
        <f>TEAMS!$A$1161</f>
        <v>Z 20</v>
      </c>
      <c r="C306" s="156" t="str">
        <f>TEXT(TEAMS!$BX$1194, "0000")&amp;TEXT(TEAMS!$BY$1194, "-000")</f>
        <v>0000-000</v>
      </c>
      <c r="D306" s="170" t="s">
        <v>57</v>
      </c>
      <c r="E306" s="140">
        <v>304</v>
      </c>
      <c r="F306" s="45" t="str">
        <f>TEAMS!$A$1161</f>
        <v>Z 20</v>
      </c>
      <c r="G306" s="156">
        <f>TEAMS!BZ1194</f>
        <v>0</v>
      </c>
      <c r="H306" s="170" t="s">
        <v>57</v>
      </c>
      <c r="I306" s="140">
        <v>304</v>
      </c>
      <c r="J306" s="45" t="str">
        <f>TEAMS!$A$1161</f>
        <v>Z 20</v>
      </c>
      <c r="K306" s="156">
        <f>TEAMS!CA1194</f>
        <v>0</v>
      </c>
      <c r="L306" s="170" t="s">
        <v>57</v>
      </c>
      <c r="M306" s="140">
        <v>304</v>
      </c>
      <c r="N306" s="45" t="str">
        <f>TEAMS!$A$1161</f>
        <v>Z 20</v>
      </c>
      <c r="O306" s="156">
        <f>TEAMS!CB1194</f>
        <v>0</v>
      </c>
      <c r="P306" s="170" t="s">
        <v>57</v>
      </c>
    </row>
    <row r="307" spans="1:16">
      <c r="A307" s="140">
        <v>305</v>
      </c>
      <c r="B307" s="45" t="str">
        <f>TEAMS!$A$429</f>
        <v>Z 8</v>
      </c>
      <c r="C307" s="156" t="str">
        <f>TEXT(TEAMS!$BX$462, "0000") &amp;TEXT(TEAMS!$BY$462, "-000")</f>
        <v>0000-000</v>
      </c>
      <c r="D307" s="170" t="s">
        <v>57</v>
      </c>
      <c r="E307" s="140">
        <v>305</v>
      </c>
      <c r="F307" s="45" t="str">
        <f>TEAMS!$A$429</f>
        <v>Z 8</v>
      </c>
      <c r="G307" s="156">
        <f>TEAMS!BZ$462</f>
        <v>0</v>
      </c>
      <c r="H307" s="170" t="s">
        <v>57</v>
      </c>
      <c r="I307" s="140">
        <v>305</v>
      </c>
      <c r="J307" s="45" t="str">
        <f>TEAMS!$A$429</f>
        <v>Z 8</v>
      </c>
      <c r="K307" s="156">
        <f>TEAMS!CA$462</f>
        <v>0</v>
      </c>
      <c r="L307" s="170" t="s">
        <v>57</v>
      </c>
      <c r="M307" s="140">
        <v>305</v>
      </c>
      <c r="N307" s="45" t="str">
        <f>TEAMS!$A$429</f>
        <v>Z 8</v>
      </c>
      <c r="O307" s="156">
        <f>TEAMS!CB$462</f>
        <v>0</v>
      </c>
      <c r="P307" s="170" t="s">
        <v>57</v>
      </c>
    </row>
    <row r="308" spans="1:16">
      <c r="A308" s="140">
        <v>306</v>
      </c>
      <c r="B308" s="45" t="str">
        <f>TEAMS!$A$490</f>
        <v>Z 9</v>
      </c>
      <c r="C308" s="156" t="str">
        <f>TEXT(TEAMS!$BX$523, "0000")&amp;TEXT(TEAMS!$BY$523, "-000")</f>
        <v>0000-000</v>
      </c>
      <c r="D308" s="170" t="s">
        <v>57</v>
      </c>
      <c r="E308" s="140">
        <v>306</v>
      </c>
      <c r="F308" s="45" t="str">
        <f>TEAMS!$A$490</f>
        <v>Z 9</v>
      </c>
      <c r="G308" s="156">
        <f>TEAMS!BZ$523</f>
        <v>0</v>
      </c>
      <c r="H308" s="170" t="s">
        <v>57</v>
      </c>
      <c r="I308" s="140">
        <v>306</v>
      </c>
      <c r="J308" s="45" t="str">
        <f>TEAMS!$A$490</f>
        <v>Z 9</v>
      </c>
      <c r="K308" s="156">
        <f>TEAMS!CA$523</f>
        <v>0</v>
      </c>
      <c r="L308" s="170" t="s">
        <v>57</v>
      </c>
      <c r="M308" s="140">
        <v>306</v>
      </c>
      <c r="N308" s="45" t="str">
        <f>TEAMS!$A$490</f>
        <v>Z 9</v>
      </c>
      <c r="O308" s="156">
        <f>TEAMS!CB$523</f>
        <v>0</v>
      </c>
      <c r="P308" s="170" t="s">
        <v>57</v>
      </c>
    </row>
    <row r="309" spans="1:16">
      <c r="A309" s="140">
        <v>307</v>
      </c>
      <c r="B309" s="45" t="str">
        <f>TEAMS!$A$185</f>
        <v>Gordon Central</v>
      </c>
      <c r="C309" s="156" t="str">
        <f>TEXT(TEAMS!$CD$218, "0000")&amp;TEXT(TEAMS!$CE$218, "-000")</f>
        <v>0000-000</v>
      </c>
      <c r="D309" s="170" t="s">
        <v>58</v>
      </c>
      <c r="E309" s="140">
        <v>307</v>
      </c>
      <c r="F309" s="45" t="str">
        <f>TEAMS!$A$185</f>
        <v>Gordon Central</v>
      </c>
      <c r="G309" s="156">
        <f>TEAMS!CF$218</f>
        <v>0</v>
      </c>
      <c r="H309" s="170" t="s">
        <v>58</v>
      </c>
      <c r="I309" s="140">
        <v>307</v>
      </c>
      <c r="J309" s="45" t="str">
        <f>TEAMS!$A$185</f>
        <v>Gordon Central</v>
      </c>
      <c r="K309" s="156">
        <f>TEAMS!CG$218</f>
        <v>0</v>
      </c>
      <c r="L309" s="170" t="s">
        <v>58</v>
      </c>
      <c r="M309" s="140">
        <v>307</v>
      </c>
      <c r="N309" s="45" t="str">
        <f>TEAMS!$A$185</f>
        <v>Gordon Central</v>
      </c>
      <c r="O309" s="156">
        <f>TEAMS!CH$218</f>
        <v>0</v>
      </c>
      <c r="P309" s="170" t="s">
        <v>58</v>
      </c>
    </row>
    <row r="310" spans="1:16">
      <c r="A310" s="140">
        <v>308</v>
      </c>
      <c r="B310" s="45" t="str">
        <f>TEAMS!$A$551</f>
        <v>Z 10</v>
      </c>
      <c r="C310" s="156" t="str">
        <f>TEXT(TEAMS!$CD$584, "0000")&amp;TEXT(TEAMS!$CE$584, "-000")</f>
        <v>0000-000</v>
      </c>
      <c r="D310" s="170" t="s">
        <v>58</v>
      </c>
      <c r="E310" s="140">
        <v>308</v>
      </c>
      <c r="F310" s="45" t="str">
        <f>TEAMS!$A$551</f>
        <v>Z 10</v>
      </c>
      <c r="G310" s="156">
        <f>TEAMS!CF$584</f>
        <v>0</v>
      </c>
      <c r="H310" s="170" t="s">
        <v>58</v>
      </c>
      <c r="I310" s="140">
        <v>308</v>
      </c>
      <c r="J310" s="45" t="str">
        <f>TEAMS!$A$551</f>
        <v>Z 10</v>
      </c>
      <c r="K310" s="156">
        <f>TEAMS!CG$584</f>
        <v>0</v>
      </c>
      <c r="L310" s="170" t="s">
        <v>58</v>
      </c>
      <c r="M310" s="140">
        <v>308</v>
      </c>
      <c r="N310" s="45" t="str">
        <f>TEAMS!$A$551</f>
        <v>Z 10</v>
      </c>
      <c r="O310" s="156">
        <f>TEAMS!CH$584</f>
        <v>0</v>
      </c>
      <c r="P310" s="170" t="s">
        <v>58</v>
      </c>
    </row>
    <row r="311" spans="1:16">
      <c r="A311" s="140">
        <v>309</v>
      </c>
      <c r="B311" s="45" t="str">
        <f>TEAMS!$A$612</f>
        <v>Z 11</v>
      </c>
      <c r="C311" s="156" t="str">
        <f>TEXT(TEAMS!$CD$645, "0000") &amp; TEXT(TEAMS!$CE$645, "-000")</f>
        <v>0000-000</v>
      </c>
      <c r="D311" s="170" t="s">
        <v>58</v>
      </c>
      <c r="E311" s="140">
        <v>309</v>
      </c>
      <c r="F311" s="45" t="str">
        <f>TEAMS!$A$612</f>
        <v>Z 11</v>
      </c>
      <c r="G311" s="156">
        <f>TEAMS!CF$645</f>
        <v>0</v>
      </c>
      <c r="H311" s="170" t="s">
        <v>58</v>
      </c>
      <c r="I311" s="140">
        <v>309</v>
      </c>
      <c r="J311" s="45" t="str">
        <f>TEAMS!$A$612</f>
        <v>Z 11</v>
      </c>
      <c r="K311" s="156">
        <f>TEAMS!CG$645</f>
        <v>0</v>
      </c>
      <c r="L311" s="170" t="s">
        <v>58</v>
      </c>
      <c r="M311" s="140">
        <v>309</v>
      </c>
      <c r="N311" s="45" t="str">
        <f>TEAMS!$A$612</f>
        <v>Z 11</v>
      </c>
      <c r="O311" s="156">
        <f>TEAMS!CH$645</f>
        <v>0</v>
      </c>
      <c r="P311" s="170" t="s">
        <v>58</v>
      </c>
    </row>
    <row r="312" spans="1:16">
      <c r="A312" s="140">
        <v>310</v>
      </c>
      <c r="B312" s="45" t="str">
        <f>TEAMS!$A$673</f>
        <v>Z 12</v>
      </c>
      <c r="C312" s="156" t="str">
        <f>TEXT(TEAMS!$CD$706, "0000")&amp;TEXT(TEAMS!$CE$706, "-000")</f>
        <v>0000-000</v>
      </c>
      <c r="D312" s="170" t="s">
        <v>58</v>
      </c>
      <c r="E312" s="140">
        <v>310</v>
      </c>
      <c r="F312" s="45" t="str">
        <f>TEAMS!$A$673</f>
        <v>Z 12</v>
      </c>
      <c r="G312" s="156">
        <f>TEAMS!CF$706</f>
        <v>0</v>
      </c>
      <c r="H312" s="170" t="s">
        <v>58</v>
      </c>
      <c r="I312" s="140">
        <v>310</v>
      </c>
      <c r="J312" s="45" t="str">
        <f>TEAMS!$A$673</f>
        <v>Z 12</v>
      </c>
      <c r="K312" s="156">
        <f>TEAMS!CG$706</f>
        <v>0</v>
      </c>
      <c r="L312" s="170" t="s">
        <v>58</v>
      </c>
      <c r="M312" s="140">
        <v>310</v>
      </c>
      <c r="N312" s="45" t="str">
        <f>TEAMS!$A$673</f>
        <v>Z 12</v>
      </c>
      <c r="O312" s="156">
        <f>TEAMS!CH$706</f>
        <v>0</v>
      </c>
      <c r="P312" s="170" t="s">
        <v>58</v>
      </c>
    </row>
    <row r="313" spans="1:16">
      <c r="A313" s="140">
        <v>311</v>
      </c>
      <c r="B313" s="45" t="str">
        <f>TEAMS!$A$734</f>
        <v>Z 13</v>
      </c>
      <c r="C313" s="156" t="str">
        <f>TEXT(TEAMS!$CD$767, "0000")&amp;TEXT(TEAMS!$CE$767, "-000")</f>
        <v>0000-000</v>
      </c>
      <c r="D313" s="170" t="s">
        <v>58</v>
      </c>
      <c r="E313" s="140">
        <v>311</v>
      </c>
      <c r="F313" s="45" t="str">
        <f>TEAMS!$A$734</f>
        <v>Z 13</v>
      </c>
      <c r="G313" s="156">
        <f>TEAMS!CF$767</f>
        <v>0</v>
      </c>
      <c r="H313" s="170" t="s">
        <v>58</v>
      </c>
      <c r="I313" s="140">
        <v>311</v>
      </c>
      <c r="J313" s="45" t="str">
        <f>TEAMS!$A$734</f>
        <v>Z 13</v>
      </c>
      <c r="K313" s="156">
        <f>TEAMS!CG$767</f>
        <v>0</v>
      </c>
      <c r="L313" s="170" t="s">
        <v>58</v>
      </c>
      <c r="M313" s="140">
        <v>311</v>
      </c>
      <c r="N313" s="45" t="str">
        <f>TEAMS!$A$734</f>
        <v>Z 13</v>
      </c>
      <c r="O313" s="156">
        <f>TEAMS!CH$767</f>
        <v>0</v>
      </c>
      <c r="P313" s="170" t="s">
        <v>58</v>
      </c>
    </row>
    <row r="314" spans="1:16">
      <c r="A314" s="140">
        <v>312</v>
      </c>
      <c r="B314" s="45" t="str">
        <f>TEAMS!$A$795</f>
        <v>Z 14</v>
      </c>
      <c r="C314" s="156" t="str">
        <f>TEXT(TEAMS!$CD$828, "0000")&amp;TEXT(TEAMS!$CE$828, "-000")</f>
        <v>0000-000</v>
      </c>
      <c r="D314" s="170" t="s">
        <v>58</v>
      </c>
      <c r="E314" s="140">
        <v>312</v>
      </c>
      <c r="F314" s="45" t="str">
        <f>TEAMS!$A$795</f>
        <v>Z 14</v>
      </c>
      <c r="G314" s="156">
        <f>TEAMS!CF$828</f>
        <v>0</v>
      </c>
      <c r="H314" s="170" t="s">
        <v>58</v>
      </c>
      <c r="I314" s="140">
        <v>312</v>
      </c>
      <c r="J314" s="45" t="str">
        <f>TEAMS!$A$795</f>
        <v>Z 14</v>
      </c>
      <c r="K314" s="156">
        <f>TEAMS!CG$828</f>
        <v>0</v>
      </c>
      <c r="L314" s="170" t="s">
        <v>58</v>
      </c>
      <c r="M314" s="140">
        <v>312</v>
      </c>
      <c r="N314" s="45" t="str">
        <f>TEAMS!$A$795</f>
        <v>Z 14</v>
      </c>
      <c r="O314" s="156">
        <f>TEAMS!CH$828</f>
        <v>0</v>
      </c>
      <c r="P314" s="170" t="s">
        <v>58</v>
      </c>
    </row>
    <row r="315" spans="1:16">
      <c r="A315" s="140">
        <v>313</v>
      </c>
      <c r="B315" s="45" t="str">
        <f>TEAMS!$A$856</f>
        <v>Z 15</v>
      </c>
      <c r="C315" s="156" t="str">
        <f>TEXT(TEAMS!$CD$889, "0000")&amp;TEXT(TEAMS!$CE$889, "-000")</f>
        <v>0000-000</v>
      </c>
      <c r="D315" s="170" t="s">
        <v>58</v>
      </c>
      <c r="E315" s="140">
        <v>313</v>
      </c>
      <c r="F315" s="45" t="str">
        <f>TEAMS!$A$856</f>
        <v>Z 15</v>
      </c>
      <c r="G315" s="156">
        <f>TEAMS!CF$889</f>
        <v>0</v>
      </c>
      <c r="H315" s="170" t="s">
        <v>58</v>
      </c>
      <c r="I315" s="140">
        <v>313</v>
      </c>
      <c r="J315" s="45" t="str">
        <f>TEAMS!$A$856</f>
        <v>Z 15</v>
      </c>
      <c r="K315" s="156">
        <f>TEAMS!CG$889</f>
        <v>0</v>
      </c>
      <c r="L315" s="170" t="s">
        <v>58</v>
      </c>
      <c r="M315" s="140">
        <v>313</v>
      </c>
      <c r="N315" s="45" t="str">
        <f>TEAMS!$A$856</f>
        <v>Z 15</v>
      </c>
      <c r="O315" s="156">
        <f>TEAMS!CH$889</f>
        <v>0</v>
      </c>
      <c r="P315" s="170" t="s">
        <v>58</v>
      </c>
    </row>
    <row r="316" spans="1:16">
      <c r="A316" s="140">
        <v>314</v>
      </c>
      <c r="B316" s="45" t="str">
        <f>TEAMS!$A$917</f>
        <v>Z 16</v>
      </c>
      <c r="C316" s="156" t="str">
        <f>TEXT(TEAMS!$CD$950, "0000") &amp;TEXT(TEAMS!$CE$950, "-000")</f>
        <v>0000-000</v>
      </c>
      <c r="D316" s="170" t="s">
        <v>58</v>
      </c>
      <c r="E316" s="140">
        <v>314</v>
      </c>
      <c r="F316" s="45" t="str">
        <f>TEAMS!$A$917</f>
        <v>Z 16</v>
      </c>
      <c r="G316" s="156">
        <f>TEAMS!CF$950</f>
        <v>0</v>
      </c>
      <c r="H316" s="170" t="s">
        <v>58</v>
      </c>
      <c r="I316" s="140">
        <v>314</v>
      </c>
      <c r="J316" s="45" t="str">
        <f>TEAMS!$A$917</f>
        <v>Z 16</v>
      </c>
      <c r="K316" s="156">
        <f>TEAMS!CG$950</f>
        <v>0</v>
      </c>
      <c r="L316" s="170" t="s">
        <v>58</v>
      </c>
      <c r="M316" s="140">
        <v>314</v>
      </c>
      <c r="N316" s="45" t="str">
        <f>TEAMS!$A$917</f>
        <v>Z 16</v>
      </c>
      <c r="O316" s="156">
        <f>TEAMS!CH$950</f>
        <v>0</v>
      </c>
      <c r="P316" s="170" t="s">
        <v>58</v>
      </c>
    </row>
    <row r="317" spans="1:16">
      <c r="A317" s="140">
        <v>315</v>
      </c>
      <c r="B317" s="45" t="str">
        <f>TEAMS!$A$978</f>
        <v>Z 17</v>
      </c>
      <c r="C317" s="156" t="str">
        <f>TEXT(TEAMS!$CD$1011, "0000") &amp;TEXT(TEAMS!$CE$1011, "-000")</f>
        <v>0000-000</v>
      </c>
      <c r="D317" s="170" t="s">
        <v>58</v>
      </c>
      <c r="E317" s="140">
        <v>315</v>
      </c>
      <c r="F317" s="45" t="str">
        <f>TEAMS!$A$978</f>
        <v>Z 17</v>
      </c>
      <c r="G317" s="156">
        <f>TEAMS!CF$1011</f>
        <v>0</v>
      </c>
      <c r="H317" s="170" t="s">
        <v>58</v>
      </c>
      <c r="I317" s="140">
        <v>315</v>
      </c>
      <c r="J317" s="45" t="str">
        <f>TEAMS!$A$978</f>
        <v>Z 17</v>
      </c>
      <c r="K317" s="156">
        <f>TEAMS!CG$1011</f>
        <v>0</v>
      </c>
      <c r="L317" s="170" t="s">
        <v>58</v>
      </c>
      <c r="M317" s="140">
        <v>315</v>
      </c>
      <c r="N317" s="45" t="str">
        <f>TEAMS!$A$978</f>
        <v>Z 17</v>
      </c>
      <c r="O317" s="156">
        <f>TEAMS!CH$1011</f>
        <v>0</v>
      </c>
      <c r="P317" s="170" t="s">
        <v>58</v>
      </c>
    </row>
    <row r="318" spans="1:16">
      <c r="A318" s="140">
        <v>316</v>
      </c>
      <c r="B318" s="45" t="str">
        <f>TEAMS!$A$1039</f>
        <v>Z 18</v>
      </c>
      <c r="C318" s="156" t="str">
        <f>TEXT(TEAMS!$CD$1072, "0000") &amp;TEXT(TEAMS!$CE$1072, "-000")</f>
        <v>0000-000</v>
      </c>
      <c r="D318" s="170" t="s">
        <v>58</v>
      </c>
      <c r="E318" s="140">
        <v>316</v>
      </c>
      <c r="F318" s="45" t="str">
        <f>TEAMS!$A$1039</f>
        <v>Z 18</v>
      </c>
      <c r="G318" s="156">
        <f>TEAMS!CF$1072</f>
        <v>0</v>
      </c>
      <c r="H318" s="170" t="s">
        <v>58</v>
      </c>
      <c r="I318" s="140">
        <v>316</v>
      </c>
      <c r="J318" s="45" t="str">
        <f>TEAMS!$A$1039</f>
        <v>Z 18</v>
      </c>
      <c r="K318" s="156">
        <f>TEAMS!CG$1072</f>
        <v>0</v>
      </c>
      <c r="L318" s="170" t="s">
        <v>58</v>
      </c>
      <c r="M318" s="140">
        <v>316</v>
      </c>
      <c r="N318" s="45" t="str">
        <f>TEAMS!$A$1039</f>
        <v>Z 18</v>
      </c>
      <c r="O318" s="156">
        <f>TEAMS!CH$1072</f>
        <v>0</v>
      </c>
      <c r="P318" s="170" t="s">
        <v>58</v>
      </c>
    </row>
    <row r="319" spans="1:16">
      <c r="A319" s="140">
        <v>317</v>
      </c>
      <c r="B319" s="45" t="str">
        <f>TEAMS!$A$1100</f>
        <v>Z 19</v>
      </c>
      <c r="C319" s="156" t="str">
        <f>TEXT(TEAMS!$CD$1133, "0000") &amp;TEXT(TEAMS!$CE$1133, "-000")</f>
        <v>0000-000</v>
      </c>
      <c r="D319" s="170" t="s">
        <v>58</v>
      </c>
      <c r="E319" s="140">
        <v>317</v>
      </c>
      <c r="F319" s="45" t="str">
        <f>TEAMS!$A$1100</f>
        <v>Z 19</v>
      </c>
      <c r="G319" s="156">
        <f>TEAMS!CF1133</f>
        <v>0</v>
      </c>
      <c r="H319" s="170" t="s">
        <v>58</v>
      </c>
      <c r="I319" s="140">
        <v>317</v>
      </c>
      <c r="J319" s="45" t="str">
        <f>TEAMS!$A$1100</f>
        <v>Z 19</v>
      </c>
      <c r="K319" s="156">
        <f>TEAMS!CG1133</f>
        <v>0</v>
      </c>
      <c r="L319" s="170" t="s">
        <v>58</v>
      </c>
      <c r="M319" s="140">
        <v>317</v>
      </c>
      <c r="N319" s="45" t="str">
        <f>TEAMS!$A$1100</f>
        <v>Z 19</v>
      </c>
      <c r="O319" s="156">
        <f>TEAMS!CH1133</f>
        <v>0</v>
      </c>
      <c r="P319" s="170" t="s">
        <v>58</v>
      </c>
    </row>
    <row r="320" spans="1:16">
      <c r="A320" s="140">
        <v>318</v>
      </c>
      <c r="B320" s="45" t="str">
        <f>TEAMS!$A$1161</f>
        <v>Z 20</v>
      </c>
      <c r="C320" s="156" t="str">
        <f>TEXT(TEAMS!$CD$1194, "0000") &amp; TEXT(TEAMS!$CE$1194, "-000")</f>
        <v>0000-000</v>
      </c>
      <c r="D320" s="170" t="s">
        <v>58</v>
      </c>
      <c r="E320" s="140">
        <v>318</v>
      </c>
      <c r="F320" s="45" t="str">
        <f>TEAMS!$A$1161</f>
        <v>Z 20</v>
      </c>
      <c r="G320" s="156">
        <f>TEAMS!CF1194</f>
        <v>0</v>
      </c>
      <c r="H320" s="170" t="s">
        <v>58</v>
      </c>
      <c r="I320" s="140">
        <v>318</v>
      </c>
      <c r="J320" s="45" t="str">
        <f>TEAMS!$A$1161</f>
        <v>Z 20</v>
      </c>
      <c r="K320" s="156">
        <f>TEAMS!CG1194</f>
        <v>0</v>
      </c>
      <c r="L320" s="170" t="s">
        <v>58</v>
      </c>
      <c r="M320" s="140">
        <v>318</v>
      </c>
      <c r="N320" s="45" t="str">
        <f>TEAMS!$A$1161</f>
        <v>Z 20</v>
      </c>
      <c r="O320" s="156">
        <f>TEAMS!CH1194</f>
        <v>0</v>
      </c>
      <c r="P320" s="170" t="s">
        <v>58</v>
      </c>
    </row>
    <row r="321" spans="1:16">
      <c r="A321" s="140">
        <v>319</v>
      </c>
      <c r="B321" s="45" t="str">
        <f>TEAMS!$A$429</f>
        <v>Z 8</v>
      </c>
      <c r="C321" s="156" t="str">
        <f>TEXT(TEAMS!$CD$462, "0000")&amp;TEXT(TEAMS!$CE$462, "-000")</f>
        <v>0000-000</v>
      </c>
      <c r="D321" s="170" t="s">
        <v>58</v>
      </c>
      <c r="E321" s="140">
        <v>319</v>
      </c>
      <c r="F321" s="45" t="str">
        <f>TEAMS!$A$429</f>
        <v>Z 8</v>
      </c>
      <c r="G321" s="156">
        <f>TEAMS!CF$462</f>
        <v>0</v>
      </c>
      <c r="H321" s="170" t="s">
        <v>58</v>
      </c>
      <c r="I321" s="140">
        <v>319</v>
      </c>
      <c r="J321" s="45" t="str">
        <f>TEAMS!$A$429</f>
        <v>Z 8</v>
      </c>
      <c r="K321" s="156">
        <f>TEAMS!CG$462</f>
        <v>0</v>
      </c>
      <c r="L321" s="170" t="s">
        <v>58</v>
      </c>
      <c r="M321" s="140">
        <v>319</v>
      </c>
      <c r="N321" s="45" t="str">
        <f>TEAMS!$A$429</f>
        <v>Z 8</v>
      </c>
      <c r="O321" s="156">
        <f>TEAMS!CH$462</f>
        <v>0</v>
      </c>
      <c r="P321" s="170" t="s">
        <v>58</v>
      </c>
    </row>
    <row r="322" spans="1:16" ht="15" thickBot="1">
      <c r="A322" s="123">
        <v>320</v>
      </c>
      <c r="B322" s="124" t="str">
        <f>TEAMS!$A$490</f>
        <v>Z 9</v>
      </c>
      <c r="C322" s="240" t="str">
        <f>TEXT(TEAMS!$CD$523, "0000")&amp;TEXT(TEAMS!$CE$523, "-000")</f>
        <v>0000-000</v>
      </c>
      <c r="D322" s="172" t="s">
        <v>58</v>
      </c>
      <c r="E322" s="123">
        <v>320</v>
      </c>
      <c r="F322" s="124" t="str">
        <f>TEAMS!$A$490</f>
        <v>Z 9</v>
      </c>
      <c r="G322" s="240">
        <f>TEAMS!CF$523</f>
        <v>0</v>
      </c>
      <c r="H322" s="172" t="s">
        <v>58</v>
      </c>
      <c r="I322" s="123">
        <v>320</v>
      </c>
      <c r="J322" s="124" t="str">
        <f>TEAMS!$A$490</f>
        <v>Z 9</v>
      </c>
      <c r="K322" s="240">
        <f>TEAMS!CG$523</f>
        <v>0</v>
      </c>
      <c r="L322" s="172" t="s">
        <v>58</v>
      </c>
      <c r="M322" s="123">
        <v>320</v>
      </c>
      <c r="N322" s="124" t="str">
        <f>TEAMS!$A$490</f>
        <v>Z 9</v>
      </c>
      <c r="O322" s="240">
        <f>TEAMS!CH$523</f>
        <v>0</v>
      </c>
      <c r="P322" s="172" t="s">
        <v>58</v>
      </c>
    </row>
  </sheetData>
  <sortState ref="N3:P322">
    <sortCondition descending="1" ref="O3"/>
    <sortCondition ref="P3"/>
  </sortState>
  <mergeCells count="4">
    <mergeCell ref="A1:D1"/>
    <mergeCell ref="E1:H1"/>
    <mergeCell ref="I1:L1"/>
    <mergeCell ref="M1:P1"/>
  </mergeCells>
  <phoneticPr fontId="6" type="noConversion"/>
  <printOptions horizontalCentered="1"/>
  <pageMargins left="0.55118110236220497" right="0.55118110236220497" top="0.98425196850393704" bottom="0.78740157480314998" header="0.511811023622047" footer="0.511811023622047"/>
  <pageSetup scale="67" orientation="landscape"/>
  <headerFooter alignWithMargins="0">
    <oddHeader>&amp;LPage &amp;P&amp;CArea 10 Standings&amp;Ras of 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11</vt:i4>
      </vt:variant>
    </vt:vector>
  </HeadingPairs>
  <TitlesOfParts>
    <vt:vector size="17" baseType="lpstr">
      <vt:lpstr>292 Club</vt:lpstr>
      <vt:lpstr>2019</vt:lpstr>
      <vt:lpstr>TEAMS</vt:lpstr>
      <vt:lpstr>OVERALL</vt:lpstr>
      <vt:lpstr>Individual High Scores</vt:lpstr>
      <vt:lpstr>Team High  Scores</vt:lpstr>
      <vt:lpstr>'2019'!Print_Area</vt:lpstr>
      <vt:lpstr>'292 Club'!Print_Area</vt:lpstr>
      <vt:lpstr>'Individual High Scores'!Print_Area</vt:lpstr>
      <vt:lpstr>OVERALL!Print_Area</vt:lpstr>
      <vt:lpstr>'Team High  Scores'!Print_Area</vt:lpstr>
      <vt:lpstr>TEAMS!Print_Area</vt:lpstr>
      <vt:lpstr>'Individual High Scores'!Print_Titles</vt:lpstr>
      <vt:lpstr>OVERALL!Print_Titles</vt:lpstr>
      <vt:lpstr>'Team High  Scores'!Print_Titles</vt:lpstr>
      <vt:lpstr>'2019'!TABLE</vt:lpstr>
      <vt:lpstr>'2019'!TABLE_2</vt:lpstr>
    </vt:vector>
  </TitlesOfParts>
  <Company>Agfa-Gevaert N.V.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CSMS</dc:creator>
  <cp:lastModifiedBy>John</cp:lastModifiedBy>
  <cp:lastPrinted>2018-05-27T15:22:53Z</cp:lastPrinted>
  <dcterms:created xsi:type="dcterms:W3CDTF">2004-02-07T09:54:14Z</dcterms:created>
  <dcterms:modified xsi:type="dcterms:W3CDTF">2019-03-10T21:08:52Z</dcterms:modified>
</cp:coreProperties>
</file>